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EA5CA286-261E-4160-B09D-D7449A55757E}" xr6:coauthVersionLast="47" xr6:coauthVersionMax="47" xr10:uidLastSave="{00000000-0000-0000-0000-000000000000}"/>
  <bookViews>
    <workbookView xWindow="-120" yWindow="-120" windowWidth="29040" windowHeight="15720" firstSheet="90" activeTab="96" xr2:uid="{85DF4AF1-5778-4007-8745-1570F0700573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25" l="1"/>
  <c r="B8" i="25"/>
  <c r="D138" i="99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F4" i="96" s="1" a="1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R30" i="96"/>
  <c r="V23" i="96"/>
  <c r="Q22" i="96"/>
  <c r="R21" i="96"/>
  <c r="V19" i="96"/>
  <c r="R18" i="96"/>
  <c r="V16" i="96"/>
  <c r="R16" i="96"/>
  <c r="Q15" i="96"/>
  <c r="R14" i="96"/>
  <c r="V13" i="96"/>
  <c r="V12" i="96"/>
  <c r="Q12" i="96"/>
  <c r="C12" i="96"/>
  <c r="V10" i="96"/>
  <c r="C10" i="96"/>
  <c r="V9" i="96"/>
  <c r="R9" i="96"/>
  <c r="V8" i="96"/>
  <c r="Q8" i="96"/>
  <c r="C8" i="96"/>
  <c r="Q53" i="96" s="1"/>
  <c r="B8" i="96"/>
  <c r="Q3" i="96" s="1"/>
  <c r="AG3" i="96" s="1"/>
  <c r="AP3" i="96" s="1"/>
  <c r="V7" i="96"/>
  <c r="V6" i="96"/>
  <c r="Q6" i="96"/>
  <c r="C6" i="96"/>
  <c r="V5" i="96"/>
  <c r="R5" i="96"/>
  <c r="C5" i="96"/>
  <c r="W4" i="96"/>
  <c r="V4" i="96"/>
  <c r="Y4" i="96" s="1"/>
  <c r="R4" i="96"/>
  <c r="M69" i="96"/>
  <c r="U69" i="96" s="1"/>
  <c r="M68" i="96"/>
  <c r="U68" i="96" s="1"/>
  <c r="M51" i="96"/>
  <c r="U51" i="96" s="1"/>
  <c r="M50" i="96"/>
  <c r="U50" i="96" s="1"/>
  <c r="M33" i="96"/>
  <c r="U33" i="96" s="1"/>
  <c r="M32" i="96"/>
  <c r="U32" i="96" s="1"/>
  <c r="M15" i="96"/>
  <c r="U15" i="96" s="1"/>
  <c r="M14" i="96"/>
  <c r="U14" i="96" s="1"/>
  <c r="M4" i="96" a="1"/>
  <c r="M56" i="96" s="1"/>
  <c r="U56" i="96" s="1"/>
  <c r="F69" i="96"/>
  <c r="G68" i="96"/>
  <c r="F60" i="96"/>
  <c r="G59" i="96"/>
  <c r="F51" i="96"/>
  <c r="G50" i="96"/>
  <c r="G43" i="96"/>
  <c r="F42" i="96"/>
  <c r="G37" i="96"/>
  <c r="F36" i="96"/>
  <c r="G31" i="96"/>
  <c r="F30" i="96"/>
  <c r="G25" i="96"/>
  <c r="F24" i="96"/>
  <c r="G19" i="96"/>
  <c r="F18" i="96"/>
  <c r="G13" i="96"/>
  <c r="F12" i="96"/>
  <c r="G7" i="96"/>
  <c r="F6" i="96"/>
  <c r="AT3" i="96"/>
  <c r="AH3" i="96"/>
  <c r="AQ3" i="96" s="1"/>
  <c r="R3" i="96"/>
  <c r="C3" i="96"/>
  <c r="O3" i="96" s="1"/>
  <c r="AE3" i="96" s="1"/>
  <c r="AN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V46" i="95"/>
  <c r="V14" i="95"/>
  <c r="V13" i="95"/>
  <c r="C12" i="95"/>
  <c r="V11" i="95"/>
  <c r="C10" i="95"/>
  <c r="V58" i="95" s="1"/>
  <c r="V9" i="95"/>
  <c r="C8" i="95"/>
  <c r="Q10" i="95" s="1"/>
  <c r="B8" i="95"/>
  <c r="Q3" i="95" s="1"/>
  <c r="AG3" i="95" s="1"/>
  <c r="V7" i="95"/>
  <c r="C6" i="95"/>
  <c r="V5" i="95"/>
  <c r="C5" i="95"/>
  <c r="W4" i="95"/>
  <c r="M79" i="95"/>
  <c r="U79" i="95" s="1"/>
  <c r="M78" i="95"/>
  <c r="U78" i="95" s="1"/>
  <c r="M72" i="95"/>
  <c r="U72" i="95" s="1"/>
  <c r="M69" i="95"/>
  <c r="U69" i="95" s="1"/>
  <c r="M68" i="95"/>
  <c r="U68" i="95" s="1"/>
  <c r="M62" i="95"/>
  <c r="U62" i="95" s="1"/>
  <c r="M61" i="95"/>
  <c r="U61" i="95" s="1"/>
  <c r="M60" i="95"/>
  <c r="U60" i="95" s="1"/>
  <c r="M54" i="95"/>
  <c r="U54" i="95" s="1"/>
  <c r="M51" i="95"/>
  <c r="U51" i="95" s="1"/>
  <c r="M50" i="95"/>
  <c r="U50" i="95" s="1"/>
  <c r="M44" i="95"/>
  <c r="U44" i="95" s="1"/>
  <c r="M43" i="95"/>
  <c r="U43" i="95" s="1"/>
  <c r="M42" i="95"/>
  <c r="U42" i="95" s="1"/>
  <c r="M36" i="95"/>
  <c r="U36" i="95" s="1"/>
  <c r="M33" i="95"/>
  <c r="U33" i="95" s="1"/>
  <c r="M32" i="95"/>
  <c r="U32" i="95" s="1"/>
  <c r="M26" i="95"/>
  <c r="U26" i="95" s="1"/>
  <c r="M25" i="95"/>
  <c r="U25" i="95" s="1"/>
  <c r="M24" i="95"/>
  <c r="U24" i="95" s="1"/>
  <c r="M18" i="95"/>
  <c r="U18" i="95" s="1"/>
  <c r="M15" i="95"/>
  <c r="U15" i="95" s="1"/>
  <c r="M14" i="95"/>
  <c r="U14" i="95" s="1"/>
  <c r="M8" i="95"/>
  <c r="U8" i="95" s="1"/>
  <c r="M7" i="95"/>
  <c r="U7" i="95" s="1"/>
  <c r="M6" i="95"/>
  <c r="U6" i="95" s="1"/>
  <c r="M4" i="95" a="1"/>
  <c r="M74" i="95" s="1"/>
  <c r="U74" i="95" s="1"/>
  <c r="F79" i="95"/>
  <c r="G78" i="95"/>
  <c r="F75" i="95"/>
  <c r="G74" i="95"/>
  <c r="F70" i="95"/>
  <c r="G69" i="95"/>
  <c r="F66" i="95"/>
  <c r="G65" i="95"/>
  <c r="F61" i="95"/>
  <c r="G60" i="95"/>
  <c r="F57" i="95"/>
  <c r="G56" i="95"/>
  <c r="F52" i="95"/>
  <c r="G51" i="95"/>
  <c r="F48" i="95"/>
  <c r="G47" i="95"/>
  <c r="F43" i="95"/>
  <c r="G42" i="95"/>
  <c r="F39" i="95"/>
  <c r="G38" i="95"/>
  <c r="F34" i="95"/>
  <c r="G33" i="95"/>
  <c r="F30" i="95"/>
  <c r="G29" i="95"/>
  <c r="F25" i="95"/>
  <c r="G24" i="95"/>
  <c r="F21" i="95"/>
  <c r="G20" i="95"/>
  <c r="F16" i="95"/>
  <c r="G15" i="95"/>
  <c r="F12" i="95"/>
  <c r="G11" i="95"/>
  <c r="F7" i="95"/>
  <c r="G6" i="95"/>
  <c r="F4" i="95" a="1"/>
  <c r="AT3" i="95"/>
  <c r="AP3" i="95"/>
  <c r="C3" i="95"/>
  <c r="O3" i="95" s="1"/>
  <c r="AX97" i="94"/>
  <c r="AX96" i="94"/>
  <c r="AX95" i="94"/>
  <c r="AX94" i="94"/>
  <c r="AX93" i="94"/>
  <c r="AX92" i="94"/>
  <c r="AX91" i="94"/>
  <c r="AX90" i="94"/>
  <c r="R42" i="94"/>
  <c r="Q32" i="94"/>
  <c r="Q26" i="94"/>
  <c r="R14" i="94"/>
  <c r="R12" i="94"/>
  <c r="C12" i="94"/>
  <c r="Q10" i="94"/>
  <c r="C10" i="94"/>
  <c r="V27" i="94" s="1"/>
  <c r="C8" i="94"/>
  <c r="Q53" i="94" s="1"/>
  <c r="B8" i="94"/>
  <c r="R6" i="94"/>
  <c r="Q6" i="94"/>
  <c r="C6" i="94"/>
  <c r="R26" i="94" s="1"/>
  <c r="R5" i="94"/>
  <c r="C5" i="94"/>
  <c r="W4" i="94"/>
  <c r="M84" i="94"/>
  <c r="U84" i="94" s="1"/>
  <c r="M76" i="94"/>
  <c r="U76" i="94" s="1"/>
  <c r="M66" i="94"/>
  <c r="U66" i="94" s="1"/>
  <c r="M58" i="94"/>
  <c r="U58" i="94" s="1"/>
  <c r="M48" i="94"/>
  <c r="U48" i="94" s="1"/>
  <c r="M40" i="94"/>
  <c r="U40" i="94" s="1"/>
  <c r="M30" i="94"/>
  <c r="U30" i="94" s="1"/>
  <c r="M22" i="94"/>
  <c r="U22" i="94" s="1"/>
  <c r="M12" i="94"/>
  <c r="U12" i="94" s="1"/>
  <c r="M4" i="94"/>
  <c r="U4" i="94" s="1"/>
  <c r="M4" i="94" a="1"/>
  <c r="G87" i="94"/>
  <c r="G83" i="94"/>
  <c r="G78" i="94"/>
  <c r="G74" i="94"/>
  <c r="G69" i="94"/>
  <c r="G65" i="94"/>
  <c r="G60" i="94"/>
  <c r="G56" i="94"/>
  <c r="G51" i="94"/>
  <c r="G47" i="94"/>
  <c r="G43" i="94"/>
  <c r="G39" i="94"/>
  <c r="F36" i="94"/>
  <c r="G32" i="94"/>
  <c r="F29" i="94"/>
  <c r="F26" i="94"/>
  <c r="F23" i="94"/>
  <c r="F20" i="94"/>
  <c r="F17" i="94"/>
  <c r="F14" i="94"/>
  <c r="F11" i="94"/>
  <c r="F8" i="94"/>
  <c r="F5" i="94"/>
  <c r="F4" i="94" a="1"/>
  <c r="G89" i="94" s="1"/>
  <c r="AT3" i="94"/>
  <c r="R3" i="94"/>
  <c r="Q3" i="94"/>
  <c r="AG3" i="94" s="1"/>
  <c r="AP3" i="94" s="1"/>
  <c r="C3" i="94"/>
  <c r="O3" i="94" s="1"/>
  <c r="S98" i="93"/>
  <c r="R98" i="93"/>
  <c r="V97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V79" i="93"/>
  <c r="R79" i="93"/>
  <c r="R78" i="93"/>
  <c r="R77" i="93"/>
  <c r="R76" i="93"/>
  <c r="R75" i="93"/>
  <c r="R74" i="93"/>
  <c r="R73" i="93"/>
  <c r="R72" i="93"/>
  <c r="R71" i="93"/>
  <c r="V70" i="93"/>
  <c r="R70" i="93"/>
  <c r="V69" i="93"/>
  <c r="R69" i="93"/>
  <c r="R68" i="93"/>
  <c r="R67" i="93"/>
  <c r="R66" i="93"/>
  <c r="R65" i="93"/>
  <c r="V64" i="93"/>
  <c r="R64" i="93"/>
  <c r="R63" i="93"/>
  <c r="R62" i="93"/>
  <c r="R61" i="93"/>
  <c r="R60" i="93"/>
  <c r="R59" i="93"/>
  <c r="R58" i="93"/>
  <c r="R57" i="93"/>
  <c r="V56" i="93"/>
  <c r="R56" i="93"/>
  <c r="R55" i="93"/>
  <c r="R54" i="93"/>
  <c r="V53" i="93"/>
  <c r="R53" i="93"/>
  <c r="R52" i="93"/>
  <c r="R51" i="93"/>
  <c r="V50" i="93"/>
  <c r="R50" i="93"/>
  <c r="R49" i="93"/>
  <c r="R48" i="93"/>
  <c r="V47" i="93"/>
  <c r="R47" i="93"/>
  <c r="R46" i="93"/>
  <c r="R45" i="93"/>
  <c r="V44" i="93"/>
  <c r="R44" i="93"/>
  <c r="R43" i="93"/>
  <c r="R42" i="93"/>
  <c r="V41" i="93"/>
  <c r="R41" i="93"/>
  <c r="R40" i="93"/>
  <c r="R39" i="93"/>
  <c r="V38" i="93"/>
  <c r="R38" i="93"/>
  <c r="R37" i="93"/>
  <c r="R36" i="93"/>
  <c r="V35" i="93"/>
  <c r="R35" i="93"/>
  <c r="R34" i="93"/>
  <c r="R33" i="93"/>
  <c r="V32" i="93"/>
  <c r="R32" i="93"/>
  <c r="R31" i="93"/>
  <c r="V30" i="93"/>
  <c r="R30" i="93"/>
  <c r="V29" i="93"/>
  <c r="R29" i="93"/>
  <c r="R28" i="93"/>
  <c r="V27" i="93"/>
  <c r="R27" i="93"/>
  <c r="V26" i="93"/>
  <c r="R26" i="93"/>
  <c r="R25" i="93"/>
  <c r="V24" i="93"/>
  <c r="R24" i="93"/>
  <c r="V23" i="93"/>
  <c r="R23" i="93"/>
  <c r="V22" i="93"/>
  <c r="R22" i="93"/>
  <c r="V21" i="93"/>
  <c r="R21" i="93"/>
  <c r="V20" i="93"/>
  <c r="R20" i="93"/>
  <c r="V19" i="93"/>
  <c r="R19" i="93"/>
  <c r="V18" i="93"/>
  <c r="R18" i="93"/>
  <c r="V17" i="93"/>
  <c r="R17" i="93"/>
  <c r="V16" i="93"/>
  <c r="R16" i="93"/>
  <c r="V15" i="93"/>
  <c r="R15" i="93"/>
  <c r="V14" i="93"/>
  <c r="R14" i="93"/>
  <c r="V13" i="93"/>
  <c r="R13" i="93"/>
  <c r="V12" i="93"/>
  <c r="R12" i="93"/>
  <c r="C12" i="93"/>
  <c r="R11" i="93"/>
  <c r="V10" i="93"/>
  <c r="R10" i="93"/>
  <c r="C10" i="93"/>
  <c r="V9" i="93"/>
  <c r="R9" i="93"/>
  <c r="V8" i="93"/>
  <c r="R8" i="93"/>
  <c r="C8" i="93"/>
  <c r="Q40" i="93" s="1"/>
  <c r="B8" i="93"/>
  <c r="V7" i="93"/>
  <c r="R7" i="93"/>
  <c r="V6" i="93"/>
  <c r="R6" i="93"/>
  <c r="V5" i="93"/>
  <c r="R5" i="93"/>
  <c r="C5" i="93"/>
  <c r="Y4" i="93"/>
  <c r="W4" i="93"/>
  <c r="V4" i="93"/>
  <c r="R4" i="93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4" i="93" a="1"/>
  <c r="M96" i="93" s="1"/>
  <c r="U96" i="93" s="1"/>
  <c r="G96" i="93"/>
  <c r="G90" i="93"/>
  <c r="G84" i="93"/>
  <c r="G78" i="93"/>
  <c r="G72" i="93"/>
  <c r="G66" i="93"/>
  <c r="G61" i="93"/>
  <c r="G60" i="93"/>
  <c r="G55" i="93"/>
  <c r="G54" i="93"/>
  <c r="G49" i="93"/>
  <c r="G48" i="93"/>
  <c r="G43" i="93"/>
  <c r="G42" i="93"/>
  <c r="G37" i="93"/>
  <c r="G36" i="93"/>
  <c r="G31" i="93"/>
  <c r="G30" i="93"/>
  <c r="G25" i="93"/>
  <c r="G24" i="93"/>
  <c r="G19" i="93"/>
  <c r="G18" i="93"/>
  <c r="G13" i="93"/>
  <c r="G12" i="93"/>
  <c r="G7" i="93"/>
  <c r="G6" i="93"/>
  <c r="G4" i="93" a="1"/>
  <c r="G94" i="93" s="1"/>
  <c r="F96" i="93"/>
  <c r="F90" i="93"/>
  <c r="F84" i="93"/>
  <c r="F78" i="93"/>
  <c r="F72" i="93"/>
  <c r="F66" i="93"/>
  <c r="F60" i="93"/>
  <c r="F54" i="93"/>
  <c r="F48" i="93"/>
  <c r="F42" i="93"/>
  <c r="F36" i="93"/>
  <c r="F30" i="93"/>
  <c r="F24" i="93"/>
  <c r="F18" i="93"/>
  <c r="F12" i="93"/>
  <c r="F6" i="93"/>
  <c r="F4" i="93" a="1"/>
  <c r="F94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39" i="92"/>
  <c r="V27" i="92"/>
  <c r="V24" i="92"/>
  <c r="V23" i="92"/>
  <c r="Q22" i="92"/>
  <c r="V18" i="92"/>
  <c r="V16" i="92"/>
  <c r="R15" i="92"/>
  <c r="V14" i="92"/>
  <c r="Q13" i="92"/>
  <c r="V12" i="92"/>
  <c r="C12" i="92"/>
  <c r="V11" i="92"/>
  <c r="R10" i="92"/>
  <c r="Q10" i="92"/>
  <c r="C10" i="92"/>
  <c r="V22" i="92" s="1"/>
  <c r="V9" i="92"/>
  <c r="V8" i="92"/>
  <c r="C8" i="92"/>
  <c r="Q44" i="92" s="1"/>
  <c r="B8" i="92"/>
  <c r="Q3" i="92" s="1"/>
  <c r="AG3" i="92" s="1"/>
  <c r="AP3" i="92" s="1"/>
  <c r="V7" i="92"/>
  <c r="Q7" i="92"/>
  <c r="V6" i="92"/>
  <c r="C6" i="92"/>
  <c r="V5" i="92"/>
  <c r="R5" i="92"/>
  <c r="C5" i="92"/>
  <c r="Y4" i="92"/>
  <c r="W4" i="92"/>
  <c r="V4" i="92"/>
  <c r="R4" i="92"/>
  <c r="M69" i="92"/>
  <c r="U69" i="92" s="1"/>
  <c r="M63" i="92"/>
  <c r="U63" i="92" s="1"/>
  <c r="M61" i="92"/>
  <c r="U61" i="92" s="1"/>
  <c r="M59" i="92"/>
  <c r="U59" i="92" s="1"/>
  <c r="M53" i="92"/>
  <c r="U53" i="92" s="1"/>
  <c r="M52" i="92"/>
  <c r="U52" i="92" s="1"/>
  <c r="M51" i="92"/>
  <c r="U51" i="92" s="1"/>
  <c r="M45" i="92"/>
  <c r="U45" i="92" s="1"/>
  <c r="M43" i="92"/>
  <c r="U43" i="92" s="1"/>
  <c r="M41" i="92"/>
  <c r="U41" i="92" s="1"/>
  <c r="M35" i="92"/>
  <c r="U35" i="92" s="1"/>
  <c r="M34" i="92"/>
  <c r="U34" i="92" s="1"/>
  <c r="M33" i="92"/>
  <c r="U33" i="92" s="1"/>
  <c r="M27" i="92"/>
  <c r="U27" i="92" s="1"/>
  <c r="M25" i="92"/>
  <c r="U25" i="92" s="1"/>
  <c r="M23" i="92"/>
  <c r="U23" i="92" s="1"/>
  <c r="M17" i="92"/>
  <c r="U17" i="92" s="1"/>
  <c r="M16" i="92"/>
  <c r="U16" i="92" s="1"/>
  <c r="M15" i="92"/>
  <c r="U15" i="92" s="1"/>
  <c r="M9" i="92"/>
  <c r="U9" i="92" s="1"/>
  <c r="M7" i="92"/>
  <c r="U7" i="92" s="1"/>
  <c r="M5" i="92"/>
  <c r="U5" i="92" s="1"/>
  <c r="M4" i="92" a="1"/>
  <c r="M64" i="92" s="1"/>
  <c r="U64" i="92" s="1"/>
  <c r="G69" i="92"/>
  <c r="F66" i="92"/>
  <c r="F65" i="92"/>
  <c r="F61" i="92"/>
  <c r="G60" i="92"/>
  <c r="F57" i="92"/>
  <c r="F56" i="92"/>
  <c r="F52" i="92"/>
  <c r="G51" i="92"/>
  <c r="F48" i="92"/>
  <c r="F47" i="92"/>
  <c r="F43" i="92"/>
  <c r="G42" i="92"/>
  <c r="F39" i="92"/>
  <c r="F38" i="92"/>
  <c r="F34" i="92"/>
  <c r="G33" i="92"/>
  <c r="F30" i="92"/>
  <c r="F29" i="92"/>
  <c r="F25" i="92"/>
  <c r="G24" i="92"/>
  <c r="F21" i="92"/>
  <c r="F20" i="92"/>
  <c r="F19" i="92"/>
  <c r="F16" i="92"/>
  <c r="G15" i="92"/>
  <c r="F15" i="92"/>
  <c r="F12" i="92"/>
  <c r="F11" i="92"/>
  <c r="F10" i="92"/>
  <c r="F7" i="92"/>
  <c r="G6" i="92"/>
  <c r="F6" i="92"/>
  <c r="F4" i="92" a="1"/>
  <c r="F69" i="92" s="1"/>
  <c r="AT3" i="92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R21" i="91"/>
  <c r="R12" i="91"/>
  <c r="C12" i="91"/>
  <c r="C10" i="91"/>
  <c r="C8" i="91"/>
  <c r="B8" i="91"/>
  <c r="Q3" i="91" s="1"/>
  <c r="AG3" i="91" s="1"/>
  <c r="AP3" i="91" s="1"/>
  <c r="R6" i="91"/>
  <c r="C6" i="91"/>
  <c r="R24" i="91" s="1"/>
  <c r="C5" i="91"/>
  <c r="W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U8" i="91" s="1"/>
  <c r="M7" i="91"/>
  <c r="U7" i="91" s="1"/>
  <c r="M6" i="91"/>
  <c r="U6" i="91" s="1"/>
  <c r="M4" i="91" a="1"/>
  <c r="M77" i="91" s="1"/>
  <c r="U77" i="91" s="1"/>
  <c r="G78" i="91"/>
  <c r="F78" i="91"/>
  <c r="G72" i="91"/>
  <c r="F72" i="91"/>
  <c r="G66" i="91"/>
  <c r="F66" i="91"/>
  <c r="G60" i="91"/>
  <c r="F60" i="91"/>
  <c r="G54" i="91"/>
  <c r="F54" i="91"/>
  <c r="G48" i="91"/>
  <c r="F48" i="91"/>
  <c r="G42" i="91"/>
  <c r="F42" i="91"/>
  <c r="G36" i="91"/>
  <c r="F36" i="91"/>
  <c r="G32" i="91"/>
  <c r="F31" i="91"/>
  <c r="G27" i="91"/>
  <c r="F27" i="91"/>
  <c r="G23" i="91"/>
  <c r="F22" i="91"/>
  <c r="G18" i="91"/>
  <c r="F18" i="91"/>
  <c r="G14" i="91"/>
  <c r="F13" i="91"/>
  <c r="G9" i="91"/>
  <c r="F9" i="91"/>
  <c r="G5" i="91"/>
  <c r="F4" i="91"/>
  <c r="F4" i="91" a="1"/>
  <c r="AT3" i="91"/>
  <c r="C3" i="91"/>
  <c r="O3" i="91" s="1"/>
  <c r="AX97" i="90"/>
  <c r="AX96" i="90"/>
  <c r="AX95" i="90"/>
  <c r="AX94" i="90"/>
  <c r="AX93" i="90"/>
  <c r="AX92" i="90"/>
  <c r="AX91" i="90"/>
  <c r="AX90" i="90"/>
  <c r="R86" i="90"/>
  <c r="V77" i="90"/>
  <c r="V68" i="90"/>
  <c r="V59" i="90"/>
  <c r="V50" i="90"/>
  <c r="V41" i="90"/>
  <c r="V35" i="90"/>
  <c r="Q34" i="90"/>
  <c r="V32" i="90"/>
  <c r="V26" i="90"/>
  <c r="V23" i="90"/>
  <c r="R23" i="90"/>
  <c r="V17" i="90"/>
  <c r="V14" i="90"/>
  <c r="C12" i="90"/>
  <c r="C3" i="90" s="1"/>
  <c r="O3" i="90" s="1"/>
  <c r="AE3" i="90" s="1"/>
  <c r="AN3" i="90" s="1"/>
  <c r="V11" i="90"/>
  <c r="C10" i="90"/>
  <c r="V80" i="90" s="1"/>
  <c r="V9" i="90"/>
  <c r="R8" i="90"/>
  <c r="C8" i="90"/>
  <c r="Q43" i="90" s="1"/>
  <c r="B8" i="90"/>
  <c r="C6" i="90"/>
  <c r="R14" i="90" s="1"/>
  <c r="V5" i="90"/>
  <c r="C5" i="90"/>
  <c r="W4" i="90"/>
  <c r="U4" i="90"/>
  <c r="X4" i="90" s="1"/>
  <c r="R4" i="90"/>
  <c r="M88" i="90"/>
  <c r="U88" i="90" s="1"/>
  <c r="M86" i="90"/>
  <c r="U86" i="90" s="1"/>
  <c r="M85" i="90"/>
  <c r="U85" i="90" s="1"/>
  <c r="M84" i="90"/>
  <c r="U84" i="90" s="1"/>
  <c r="M82" i="90"/>
  <c r="U82" i="90" s="1"/>
  <c r="M80" i="90"/>
  <c r="U80" i="90" s="1"/>
  <c r="M79" i="90"/>
  <c r="U79" i="90" s="1"/>
  <c r="M78" i="90"/>
  <c r="U78" i="90" s="1"/>
  <c r="M76" i="90"/>
  <c r="U76" i="90" s="1"/>
  <c r="M74" i="90"/>
  <c r="U74" i="90" s="1"/>
  <c r="M73" i="90"/>
  <c r="U73" i="90" s="1"/>
  <c r="M72" i="90"/>
  <c r="U72" i="90" s="1"/>
  <c r="M70" i="90"/>
  <c r="U70" i="90" s="1"/>
  <c r="M68" i="90"/>
  <c r="U68" i="90" s="1"/>
  <c r="M67" i="90"/>
  <c r="U67" i="90" s="1"/>
  <c r="M66" i="90"/>
  <c r="U66" i="90" s="1"/>
  <c r="M64" i="90"/>
  <c r="U64" i="90" s="1"/>
  <c r="M62" i="90"/>
  <c r="U62" i="90" s="1"/>
  <c r="M61" i="90"/>
  <c r="U61" i="90" s="1"/>
  <c r="M60" i="90"/>
  <c r="U60" i="90" s="1"/>
  <c r="M58" i="90"/>
  <c r="U58" i="90" s="1"/>
  <c r="M56" i="90"/>
  <c r="U56" i="90" s="1"/>
  <c r="M55" i="90"/>
  <c r="U55" i="90" s="1"/>
  <c r="M54" i="90"/>
  <c r="U54" i="90" s="1"/>
  <c r="M52" i="90"/>
  <c r="U52" i="90" s="1"/>
  <c r="M50" i="90"/>
  <c r="U50" i="90" s="1"/>
  <c r="M49" i="90"/>
  <c r="U49" i="90" s="1"/>
  <c r="M48" i="90"/>
  <c r="U48" i="90" s="1"/>
  <c r="M46" i="90"/>
  <c r="U46" i="90" s="1"/>
  <c r="M44" i="90"/>
  <c r="U44" i="90" s="1"/>
  <c r="M43" i="90"/>
  <c r="U43" i="90" s="1"/>
  <c r="M42" i="90"/>
  <c r="U42" i="90" s="1"/>
  <c r="M40" i="90"/>
  <c r="U40" i="90" s="1"/>
  <c r="M38" i="90"/>
  <c r="U38" i="90" s="1"/>
  <c r="M37" i="90"/>
  <c r="U37" i="90" s="1"/>
  <c r="M36" i="90"/>
  <c r="U36" i="90" s="1"/>
  <c r="M34" i="90"/>
  <c r="U34" i="90" s="1"/>
  <c r="M32" i="90"/>
  <c r="U32" i="90" s="1"/>
  <c r="M31" i="90"/>
  <c r="U31" i="90" s="1"/>
  <c r="M30" i="90"/>
  <c r="U30" i="90" s="1"/>
  <c r="M28" i="90"/>
  <c r="U28" i="90" s="1"/>
  <c r="M26" i="90"/>
  <c r="U26" i="90" s="1"/>
  <c r="M25" i="90"/>
  <c r="U25" i="90" s="1"/>
  <c r="M24" i="90"/>
  <c r="U24" i="90" s="1"/>
  <c r="M22" i="90"/>
  <c r="U22" i="90" s="1"/>
  <c r="M20" i="90"/>
  <c r="U20" i="90" s="1"/>
  <c r="M19" i="90"/>
  <c r="U19" i="90" s="1"/>
  <c r="M18" i="90"/>
  <c r="U18" i="90" s="1"/>
  <c r="M16" i="90"/>
  <c r="U16" i="90" s="1"/>
  <c r="M14" i="90"/>
  <c r="U14" i="90" s="1"/>
  <c r="M13" i="90"/>
  <c r="U13" i="90" s="1"/>
  <c r="M12" i="90"/>
  <c r="U12" i="90" s="1"/>
  <c r="M10" i="90"/>
  <c r="U10" i="90" s="1"/>
  <c r="M8" i="90"/>
  <c r="U8" i="90" s="1"/>
  <c r="M7" i="90"/>
  <c r="U7" i="90" s="1"/>
  <c r="M6" i="90"/>
  <c r="U6" i="90" s="1"/>
  <c r="M4" i="90"/>
  <c r="M4" i="90" a="1"/>
  <c r="M89" i="90" s="1"/>
  <c r="U89" i="90" s="1"/>
  <c r="F88" i="90"/>
  <c r="G87" i="90"/>
  <c r="G86" i="90"/>
  <c r="G85" i="90"/>
  <c r="G83" i="90"/>
  <c r="G82" i="90"/>
  <c r="F82" i="90"/>
  <c r="G81" i="90"/>
  <c r="F79" i="90"/>
  <c r="G78" i="90"/>
  <c r="G77" i="90"/>
  <c r="G76" i="90"/>
  <c r="G74" i="90"/>
  <c r="G73" i="90"/>
  <c r="F73" i="90"/>
  <c r="G72" i="90"/>
  <c r="F70" i="90"/>
  <c r="G69" i="90"/>
  <c r="G68" i="90"/>
  <c r="G67" i="90"/>
  <c r="G65" i="90"/>
  <c r="G64" i="90"/>
  <c r="F64" i="90"/>
  <c r="G63" i="90"/>
  <c r="F61" i="90"/>
  <c r="G60" i="90"/>
  <c r="G59" i="90"/>
  <c r="G58" i="90"/>
  <c r="G56" i="90"/>
  <c r="G55" i="90"/>
  <c r="F55" i="90"/>
  <c r="G54" i="90"/>
  <c r="F52" i="90"/>
  <c r="G51" i="90"/>
  <c r="G50" i="90"/>
  <c r="G49" i="90"/>
  <c r="G47" i="90"/>
  <c r="G46" i="90"/>
  <c r="F46" i="90"/>
  <c r="G45" i="90"/>
  <c r="F43" i="90"/>
  <c r="G42" i="90"/>
  <c r="G41" i="90"/>
  <c r="G40" i="90"/>
  <c r="G38" i="90"/>
  <c r="G37" i="90"/>
  <c r="F37" i="90"/>
  <c r="G36" i="90"/>
  <c r="F34" i="90"/>
  <c r="G33" i="90"/>
  <c r="G32" i="90"/>
  <c r="G31" i="90"/>
  <c r="G29" i="90"/>
  <c r="G28" i="90"/>
  <c r="F28" i="90"/>
  <c r="G27" i="90"/>
  <c r="F25" i="90"/>
  <c r="G24" i="90"/>
  <c r="G23" i="90"/>
  <c r="G22" i="90"/>
  <c r="G20" i="90"/>
  <c r="G19" i="90"/>
  <c r="F19" i="90"/>
  <c r="G18" i="90"/>
  <c r="F16" i="90"/>
  <c r="G15" i="90"/>
  <c r="G14" i="90"/>
  <c r="G13" i="90"/>
  <c r="G11" i="90"/>
  <c r="G10" i="90"/>
  <c r="F10" i="90"/>
  <c r="G9" i="90"/>
  <c r="F7" i="90"/>
  <c r="G6" i="90"/>
  <c r="G5" i="90"/>
  <c r="G4" i="90"/>
  <c r="F4" i="90" a="1"/>
  <c r="AT3" i="90"/>
  <c r="R3" i="90"/>
  <c r="Q3" i="90"/>
  <c r="AG3" i="90" s="1"/>
  <c r="AP3" i="90" s="1"/>
  <c r="S98" i="89"/>
  <c r="R98" i="89"/>
  <c r="R97" i="89"/>
  <c r="R96" i="89"/>
  <c r="R95" i="89"/>
  <c r="R94" i="89"/>
  <c r="R93" i="89"/>
  <c r="R92" i="89"/>
  <c r="R91" i="89"/>
  <c r="R90" i="89"/>
  <c r="R89" i="89"/>
  <c r="V88" i="89"/>
  <c r="R88" i="89"/>
  <c r="R87" i="89"/>
  <c r="R86" i="89"/>
  <c r="R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R71" i="89"/>
  <c r="R70" i="89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C12" i="89"/>
  <c r="C3" i="89" s="1"/>
  <c r="O3" i="89" s="1"/>
  <c r="V11" i="89"/>
  <c r="R11" i="89"/>
  <c r="R10" i="89"/>
  <c r="C10" i="89"/>
  <c r="V9" i="89"/>
  <c r="R9" i="89"/>
  <c r="R8" i="89"/>
  <c r="C8" i="89"/>
  <c r="B8" i="89"/>
  <c r="Q3" i="89" s="1"/>
  <c r="AG3" i="89" s="1"/>
  <c r="AP3" i="89" s="1"/>
  <c r="R7" i="89"/>
  <c r="R6" i="89"/>
  <c r="R5" i="89"/>
  <c r="C5" i="89"/>
  <c r="W4" i="89"/>
  <c r="R4" i="89"/>
  <c r="M98" i="89"/>
  <c r="U98" i="89" s="1"/>
  <c r="M96" i="89"/>
  <c r="U96" i="89" s="1"/>
  <c r="M92" i="89"/>
  <c r="U92" i="89" s="1"/>
  <c r="M90" i="89"/>
  <c r="U90" i="89" s="1"/>
  <c r="M86" i="89"/>
  <c r="U86" i="89" s="1"/>
  <c r="M84" i="89"/>
  <c r="U84" i="89" s="1"/>
  <c r="M80" i="89"/>
  <c r="U80" i="89" s="1"/>
  <c r="M78" i="89"/>
  <c r="U78" i="89" s="1"/>
  <c r="M74" i="89"/>
  <c r="U74" i="89" s="1"/>
  <c r="M72" i="89"/>
  <c r="U72" i="89" s="1"/>
  <c r="M68" i="89"/>
  <c r="U68" i="89" s="1"/>
  <c r="M66" i="89"/>
  <c r="U66" i="89" s="1"/>
  <c r="M62" i="89"/>
  <c r="U62" i="89" s="1"/>
  <c r="M60" i="89"/>
  <c r="U60" i="89" s="1"/>
  <c r="M56" i="89"/>
  <c r="U56" i="89" s="1"/>
  <c r="M54" i="89"/>
  <c r="U54" i="89" s="1"/>
  <c r="M50" i="89"/>
  <c r="U50" i="89" s="1"/>
  <c r="M48" i="89"/>
  <c r="U48" i="89" s="1"/>
  <c r="M44" i="89"/>
  <c r="U44" i="89" s="1"/>
  <c r="M42" i="89"/>
  <c r="U42" i="89" s="1"/>
  <c r="M38" i="89"/>
  <c r="U38" i="89" s="1"/>
  <c r="M36" i="89"/>
  <c r="U36" i="89" s="1"/>
  <c r="M32" i="89"/>
  <c r="U32" i="89" s="1"/>
  <c r="M30" i="89"/>
  <c r="U30" i="89" s="1"/>
  <c r="M26" i="89"/>
  <c r="U26" i="89" s="1"/>
  <c r="M24" i="89"/>
  <c r="U24" i="89" s="1"/>
  <c r="M20" i="89"/>
  <c r="U20" i="89" s="1"/>
  <c r="M18" i="89"/>
  <c r="U18" i="89" s="1"/>
  <c r="M14" i="89"/>
  <c r="U14" i="89" s="1"/>
  <c r="M12" i="89"/>
  <c r="U12" i="89" s="1"/>
  <c r="M8" i="89"/>
  <c r="U8" i="89" s="1"/>
  <c r="M6" i="89"/>
  <c r="U6" i="89" s="1"/>
  <c r="M4" i="89" a="1"/>
  <c r="M95" i="89" s="1"/>
  <c r="U95" i="89" s="1"/>
  <c r="G96" i="89"/>
  <c r="G94" i="89"/>
  <c r="G90" i="89"/>
  <c r="G88" i="89"/>
  <c r="G84" i="89"/>
  <c r="G82" i="89"/>
  <c r="G78" i="89"/>
  <c r="G76" i="89"/>
  <c r="G72" i="89"/>
  <c r="G70" i="89"/>
  <c r="G66" i="89"/>
  <c r="G64" i="89"/>
  <c r="G60" i="89"/>
  <c r="G58" i="89"/>
  <c r="G54" i="89"/>
  <c r="G52" i="89"/>
  <c r="G48" i="89"/>
  <c r="G46" i="89"/>
  <c r="G42" i="89"/>
  <c r="G40" i="89"/>
  <c r="G36" i="89"/>
  <c r="G34" i="89"/>
  <c r="G30" i="89"/>
  <c r="G28" i="89"/>
  <c r="G24" i="89"/>
  <c r="G22" i="89"/>
  <c r="G18" i="89"/>
  <c r="G16" i="89"/>
  <c r="G12" i="89"/>
  <c r="G10" i="89"/>
  <c r="G6" i="89"/>
  <c r="G4" i="89"/>
  <c r="G4" i="89" a="1"/>
  <c r="G93" i="89" s="1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4" i="89" a="1"/>
  <c r="F94" i="89" s="1"/>
  <c r="AT3" i="89"/>
  <c r="R3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51" i="88"/>
  <c r="R44" i="88"/>
  <c r="R41" i="88"/>
  <c r="R38" i="88"/>
  <c r="R35" i="88"/>
  <c r="R32" i="88"/>
  <c r="R29" i="88"/>
  <c r="R26" i="88"/>
  <c r="R23" i="88"/>
  <c r="R20" i="88"/>
  <c r="R17" i="88"/>
  <c r="R14" i="88"/>
  <c r="C12" i="88"/>
  <c r="C10" i="88"/>
  <c r="V49" i="88" s="1"/>
  <c r="V9" i="88"/>
  <c r="C8" i="88"/>
  <c r="Q48" i="88" s="1"/>
  <c r="B8" i="88"/>
  <c r="Q3" i="88" s="1"/>
  <c r="AG3" i="88" s="1"/>
  <c r="V7" i="88"/>
  <c r="C6" i="88"/>
  <c r="R66" i="88" s="1"/>
  <c r="V5" i="88"/>
  <c r="Q5" i="88"/>
  <c r="C5" i="88"/>
  <c r="W4" i="88"/>
  <c r="R4" i="88"/>
  <c r="M68" i="88"/>
  <c r="U68" i="88" s="1"/>
  <c r="M62" i="88"/>
  <c r="U62" i="88" s="1"/>
  <c r="M56" i="88"/>
  <c r="U56" i="88" s="1"/>
  <c r="M50" i="88"/>
  <c r="U50" i="88" s="1"/>
  <c r="M44" i="88"/>
  <c r="U44" i="88" s="1"/>
  <c r="M38" i="88"/>
  <c r="U38" i="88" s="1"/>
  <c r="M32" i="88"/>
  <c r="U32" i="88" s="1"/>
  <c r="M26" i="88"/>
  <c r="U26" i="88" s="1"/>
  <c r="M20" i="88"/>
  <c r="U20" i="88" s="1"/>
  <c r="M14" i="88"/>
  <c r="U14" i="88" s="1"/>
  <c r="M8" i="88"/>
  <c r="U8" i="88" s="1"/>
  <c r="M4" i="88" a="1"/>
  <c r="M66" i="88" s="1"/>
  <c r="U66" i="88" s="1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4" i="88" a="1"/>
  <c r="G67" i="88" s="1"/>
  <c r="AT3" i="88"/>
  <c r="AP3" i="88"/>
  <c r="R3" i="88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V79" i="87"/>
  <c r="R69" i="87"/>
  <c r="V67" i="87"/>
  <c r="Q66" i="87"/>
  <c r="V65" i="87"/>
  <c r="V63" i="87"/>
  <c r="R60" i="87"/>
  <c r="V58" i="87"/>
  <c r="Q57" i="87"/>
  <c r="V56" i="87"/>
  <c r="V54" i="87"/>
  <c r="Q53" i="87"/>
  <c r="R51" i="87"/>
  <c r="V49" i="87"/>
  <c r="V48" i="87"/>
  <c r="R44" i="87"/>
  <c r="V43" i="87"/>
  <c r="R42" i="87"/>
  <c r="V41" i="87"/>
  <c r="V39" i="87"/>
  <c r="Q38" i="87"/>
  <c r="V37" i="87"/>
  <c r="V35" i="87"/>
  <c r="R35" i="87"/>
  <c r="V34" i="87"/>
  <c r="Q34" i="87"/>
  <c r="V33" i="87"/>
  <c r="R33" i="87"/>
  <c r="R32" i="87"/>
  <c r="Q32" i="87"/>
  <c r="V31" i="87"/>
  <c r="R31" i="87"/>
  <c r="V30" i="87"/>
  <c r="Q30" i="87"/>
  <c r="R29" i="87"/>
  <c r="Q29" i="87"/>
  <c r="V28" i="87"/>
  <c r="R28" i="87"/>
  <c r="V27" i="87"/>
  <c r="Q27" i="87"/>
  <c r="R26" i="87"/>
  <c r="Q26" i="87"/>
  <c r="V25" i="87"/>
  <c r="R25" i="87"/>
  <c r="V24" i="87"/>
  <c r="Q24" i="87"/>
  <c r="R23" i="87"/>
  <c r="V22" i="87"/>
  <c r="R22" i="87"/>
  <c r="V21" i="87"/>
  <c r="Q21" i="87"/>
  <c r="R20" i="87"/>
  <c r="V19" i="87"/>
  <c r="R19" i="87"/>
  <c r="V18" i="87"/>
  <c r="Q18" i="87"/>
  <c r="R17" i="87"/>
  <c r="V16" i="87"/>
  <c r="R16" i="87"/>
  <c r="V15" i="87"/>
  <c r="Q15" i="87"/>
  <c r="R14" i="87"/>
  <c r="V13" i="87"/>
  <c r="R13" i="87"/>
  <c r="V12" i="87"/>
  <c r="C12" i="87"/>
  <c r="R11" i="87"/>
  <c r="Q11" i="87"/>
  <c r="V10" i="87"/>
  <c r="Q10" i="87"/>
  <c r="C10" i="87"/>
  <c r="V73" i="87" s="1"/>
  <c r="V9" i="87"/>
  <c r="R9" i="87"/>
  <c r="Q9" i="87"/>
  <c r="V8" i="87"/>
  <c r="Q8" i="87"/>
  <c r="C8" i="87"/>
  <c r="Q75" i="87" s="1"/>
  <c r="B8" i="87"/>
  <c r="V7" i="87"/>
  <c r="R7" i="87"/>
  <c r="Q7" i="87"/>
  <c r="V6" i="87"/>
  <c r="Q6" i="87"/>
  <c r="C6" i="87"/>
  <c r="R45" i="87" s="1"/>
  <c r="V5" i="87"/>
  <c r="R5" i="87"/>
  <c r="Q5" i="87"/>
  <c r="C5" i="87"/>
  <c r="W4" i="87"/>
  <c r="V4" i="87"/>
  <c r="Y4" i="87" s="1"/>
  <c r="R4" i="87"/>
  <c r="M79" i="87"/>
  <c r="U79" i="87" s="1"/>
  <c r="M78" i="87"/>
  <c r="U78" i="87" s="1"/>
  <c r="M77" i="87"/>
  <c r="U77" i="87" s="1"/>
  <c r="M76" i="87"/>
  <c r="U76" i="87" s="1"/>
  <c r="M73" i="87"/>
  <c r="U73" i="87" s="1"/>
  <c r="M72" i="87"/>
  <c r="U72" i="87" s="1"/>
  <c r="M71" i="87"/>
  <c r="U71" i="87" s="1"/>
  <c r="M70" i="87"/>
  <c r="U70" i="87" s="1"/>
  <c r="M67" i="87"/>
  <c r="U67" i="87" s="1"/>
  <c r="M66" i="87"/>
  <c r="U66" i="87" s="1"/>
  <c r="M65" i="87"/>
  <c r="U65" i="87" s="1"/>
  <c r="M64" i="87"/>
  <c r="U64" i="87" s="1"/>
  <c r="M61" i="87"/>
  <c r="U61" i="87" s="1"/>
  <c r="M60" i="87"/>
  <c r="U60" i="87" s="1"/>
  <c r="M59" i="87"/>
  <c r="U59" i="87" s="1"/>
  <c r="M58" i="87"/>
  <c r="U58" i="87" s="1"/>
  <c r="M55" i="87"/>
  <c r="U55" i="87" s="1"/>
  <c r="M54" i="87"/>
  <c r="U54" i="87" s="1"/>
  <c r="M53" i="87"/>
  <c r="U53" i="87" s="1"/>
  <c r="M52" i="87"/>
  <c r="U52" i="87" s="1"/>
  <c r="M49" i="87"/>
  <c r="U49" i="87" s="1"/>
  <c r="M48" i="87"/>
  <c r="U48" i="87" s="1"/>
  <c r="M47" i="87"/>
  <c r="U47" i="87" s="1"/>
  <c r="M46" i="87"/>
  <c r="U46" i="87" s="1"/>
  <c r="M43" i="87"/>
  <c r="U43" i="87" s="1"/>
  <c r="M42" i="87"/>
  <c r="U42" i="87" s="1"/>
  <c r="M41" i="87"/>
  <c r="U41" i="87" s="1"/>
  <c r="M40" i="87"/>
  <c r="U40" i="87" s="1"/>
  <c r="M37" i="87"/>
  <c r="U37" i="87" s="1"/>
  <c r="M36" i="87"/>
  <c r="U36" i="87" s="1"/>
  <c r="M35" i="87"/>
  <c r="U35" i="87" s="1"/>
  <c r="M34" i="87"/>
  <c r="U34" i="87" s="1"/>
  <c r="M31" i="87"/>
  <c r="U31" i="87" s="1"/>
  <c r="M30" i="87"/>
  <c r="U30" i="87" s="1"/>
  <c r="M29" i="87"/>
  <c r="U29" i="87" s="1"/>
  <c r="M28" i="87"/>
  <c r="U28" i="87" s="1"/>
  <c r="M25" i="87"/>
  <c r="U25" i="87" s="1"/>
  <c r="M24" i="87"/>
  <c r="U24" i="87" s="1"/>
  <c r="M23" i="87"/>
  <c r="U23" i="87" s="1"/>
  <c r="M22" i="87"/>
  <c r="U22" i="87" s="1"/>
  <c r="M19" i="87"/>
  <c r="U19" i="87" s="1"/>
  <c r="M18" i="87"/>
  <c r="U18" i="87" s="1"/>
  <c r="M17" i="87"/>
  <c r="U17" i="87" s="1"/>
  <c r="M16" i="87"/>
  <c r="U16" i="87" s="1"/>
  <c r="M13" i="87"/>
  <c r="U13" i="87" s="1"/>
  <c r="M12" i="87"/>
  <c r="U12" i="87" s="1"/>
  <c r="M11" i="87"/>
  <c r="U11" i="87" s="1"/>
  <c r="M10" i="87"/>
  <c r="U10" i="87" s="1"/>
  <c r="M7" i="87"/>
  <c r="U7" i="87" s="1"/>
  <c r="M6" i="87"/>
  <c r="U6" i="87" s="1"/>
  <c r="M5" i="87"/>
  <c r="U5" i="87" s="1"/>
  <c r="M4" i="87"/>
  <c r="U4" i="87" s="1"/>
  <c r="X4" i="87" s="1"/>
  <c r="M4" i="87" a="1"/>
  <c r="M74" i="87" s="1"/>
  <c r="U74" i="87" s="1"/>
  <c r="G79" i="87"/>
  <c r="F78" i="87"/>
  <c r="G77" i="87"/>
  <c r="F77" i="87"/>
  <c r="G76" i="87"/>
  <c r="F75" i="87"/>
  <c r="G74" i="87"/>
  <c r="F74" i="87"/>
  <c r="G73" i="87"/>
  <c r="F72" i="87"/>
  <c r="G71" i="87"/>
  <c r="F71" i="87"/>
  <c r="G70" i="87"/>
  <c r="F69" i="87"/>
  <c r="G68" i="87"/>
  <c r="F68" i="87"/>
  <c r="G67" i="87"/>
  <c r="F66" i="87"/>
  <c r="G65" i="87"/>
  <c r="F65" i="87"/>
  <c r="G64" i="87"/>
  <c r="F63" i="87"/>
  <c r="G62" i="87"/>
  <c r="F62" i="87"/>
  <c r="G61" i="87"/>
  <c r="F60" i="87"/>
  <c r="G59" i="87"/>
  <c r="F59" i="87"/>
  <c r="G58" i="87"/>
  <c r="F57" i="87"/>
  <c r="G56" i="87"/>
  <c r="F56" i="87"/>
  <c r="G55" i="87"/>
  <c r="F54" i="87"/>
  <c r="G53" i="87"/>
  <c r="F53" i="87"/>
  <c r="G52" i="87"/>
  <c r="F51" i="87"/>
  <c r="G50" i="87"/>
  <c r="F50" i="87"/>
  <c r="G49" i="87"/>
  <c r="F48" i="87"/>
  <c r="G47" i="87"/>
  <c r="F47" i="87"/>
  <c r="G46" i="87"/>
  <c r="F45" i="87"/>
  <c r="G44" i="87"/>
  <c r="F44" i="87"/>
  <c r="G43" i="87"/>
  <c r="F42" i="87"/>
  <c r="G41" i="87"/>
  <c r="F41" i="87"/>
  <c r="G40" i="87"/>
  <c r="F39" i="87"/>
  <c r="G38" i="87"/>
  <c r="F38" i="87"/>
  <c r="G37" i="87"/>
  <c r="F36" i="87"/>
  <c r="G35" i="87"/>
  <c r="F35" i="87"/>
  <c r="G34" i="87"/>
  <c r="F33" i="87"/>
  <c r="G32" i="87"/>
  <c r="F32" i="87"/>
  <c r="G31" i="87"/>
  <c r="F30" i="87"/>
  <c r="G29" i="87"/>
  <c r="F29" i="87"/>
  <c r="G28" i="87"/>
  <c r="F28" i="87"/>
  <c r="F27" i="87"/>
  <c r="G26" i="87"/>
  <c r="F26" i="87"/>
  <c r="G25" i="87"/>
  <c r="F25" i="87"/>
  <c r="F24" i="87"/>
  <c r="G23" i="87"/>
  <c r="F23" i="87"/>
  <c r="G22" i="87"/>
  <c r="F22" i="87"/>
  <c r="F21" i="87"/>
  <c r="G20" i="87"/>
  <c r="F20" i="87"/>
  <c r="G19" i="87"/>
  <c r="F19" i="87"/>
  <c r="F18" i="87"/>
  <c r="G17" i="87"/>
  <c r="F17" i="87"/>
  <c r="G16" i="87"/>
  <c r="F16" i="87"/>
  <c r="F15" i="87"/>
  <c r="G14" i="87"/>
  <c r="F14" i="87"/>
  <c r="G13" i="87"/>
  <c r="F13" i="87"/>
  <c r="F12" i="87"/>
  <c r="G11" i="87"/>
  <c r="F11" i="87"/>
  <c r="G10" i="87"/>
  <c r="F10" i="87"/>
  <c r="F9" i="87"/>
  <c r="G8" i="87"/>
  <c r="F8" i="87"/>
  <c r="G7" i="87"/>
  <c r="F7" i="87"/>
  <c r="F6" i="87"/>
  <c r="G5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V89" i="86"/>
  <c r="R88" i="86"/>
  <c r="V86" i="86"/>
  <c r="R85" i="86"/>
  <c r="Q85" i="86"/>
  <c r="V83" i="86"/>
  <c r="R82" i="86"/>
  <c r="V80" i="86"/>
  <c r="R79" i="86"/>
  <c r="Q79" i="86"/>
  <c r="V77" i="86"/>
  <c r="R76" i="86"/>
  <c r="V74" i="86"/>
  <c r="R73" i="86"/>
  <c r="Q73" i="86"/>
  <c r="V71" i="86"/>
  <c r="R70" i="86"/>
  <c r="V68" i="86"/>
  <c r="R67" i="86"/>
  <c r="Q67" i="86"/>
  <c r="V65" i="86"/>
  <c r="R64" i="86"/>
  <c r="V62" i="86"/>
  <c r="R61" i="86"/>
  <c r="Q61" i="86"/>
  <c r="V59" i="86"/>
  <c r="R58" i="86"/>
  <c r="V56" i="86"/>
  <c r="R55" i="86"/>
  <c r="Q55" i="86"/>
  <c r="V53" i="86"/>
  <c r="R52" i="86"/>
  <c r="V51" i="86"/>
  <c r="V50" i="86"/>
  <c r="Q50" i="86"/>
  <c r="R49" i="86"/>
  <c r="V48" i="86"/>
  <c r="V47" i="86"/>
  <c r="R47" i="86"/>
  <c r="Q47" i="86"/>
  <c r="R46" i="86"/>
  <c r="V45" i="86"/>
  <c r="V44" i="86"/>
  <c r="R44" i="86"/>
  <c r="Q44" i="86"/>
  <c r="R43" i="86"/>
  <c r="V42" i="86"/>
  <c r="V41" i="86"/>
  <c r="R41" i="86"/>
  <c r="Q41" i="86"/>
  <c r="R40" i="86"/>
  <c r="V39" i="86"/>
  <c r="V38" i="86"/>
  <c r="R38" i="86"/>
  <c r="Q38" i="86"/>
  <c r="R37" i="86"/>
  <c r="V36" i="86"/>
  <c r="V35" i="86"/>
  <c r="R35" i="86"/>
  <c r="Q35" i="86"/>
  <c r="R34" i="86"/>
  <c r="V33" i="86"/>
  <c r="V32" i="86"/>
  <c r="R32" i="86"/>
  <c r="Q32" i="86"/>
  <c r="R31" i="86"/>
  <c r="V30" i="86"/>
  <c r="V29" i="86"/>
  <c r="R29" i="86"/>
  <c r="Q29" i="86"/>
  <c r="R28" i="86"/>
  <c r="V27" i="86"/>
  <c r="V26" i="86"/>
  <c r="R26" i="86"/>
  <c r="Q26" i="86"/>
  <c r="R25" i="86"/>
  <c r="V24" i="86"/>
  <c r="V23" i="86"/>
  <c r="R23" i="86"/>
  <c r="Q23" i="86"/>
  <c r="R22" i="86"/>
  <c r="V21" i="86"/>
  <c r="V20" i="86"/>
  <c r="R20" i="86"/>
  <c r="Q20" i="86"/>
  <c r="R19" i="86"/>
  <c r="V18" i="86"/>
  <c r="V17" i="86"/>
  <c r="R17" i="86"/>
  <c r="Q17" i="86"/>
  <c r="R16" i="86"/>
  <c r="V15" i="86"/>
  <c r="V14" i="86"/>
  <c r="R14" i="86"/>
  <c r="Q14" i="86"/>
  <c r="R13" i="86"/>
  <c r="V12" i="86"/>
  <c r="C12" i="86"/>
  <c r="R11" i="86"/>
  <c r="Q11" i="86"/>
  <c r="V10" i="86"/>
  <c r="C10" i="86"/>
  <c r="V88" i="86" s="1"/>
  <c r="V9" i="86"/>
  <c r="R9" i="86"/>
  <c r="Q9" i="86"/>
  <c r="V8" i="86"/>
  <c r="C8" i="86"/>
  <c r="Q87" i="86" s="1"/>
  <c r="B8" i="86"/>
  <c r="V7" i="86"/>
  <c r="R7" i="86"/>
  <c r="Q7" i="86"/>
  <c r="V6" i="86"/>
  <c r="Q6" i="86"/>
  <c r="C6" i="86"/>
  <c r="R89" i="86" s="1"/>
  <c r="V5" i="86"/>
  <c r="R5" i="86"/>
  <c r="Q5" i="86"/>
  <c r="C5" i="86"/>
  <c r="W4" i="86"/>
  <c r="V4" i="86"/>
  <c r="Y4" i="86" s="1"/>
  <c r="R4" i="86"/>
  <c r="M86" i="86"/>
  <c r="U86" i="86" s="1"/>
  <c r="M85" i="86"/>
  <c r="U85" i="86" s="1"/>
  <c r="M80" i="86"/>
  <c r="U80" i="86" s="1"/>
  <c r="M79" i="86"/>
  <c r="U79" i="86" s="1"/>
  <c r="M74" i="86"/>
  <c r="U74" i="86" s="1"/>
  <c r="M73" i="86"/>
  <c r="U73" i="86" s="1"/>
  <c r="M68" i="86"/>
  <c r="U68" i="86" s="1"/>
  <c r="M67" i="86"/>
  <c r="U67" i="86" s="1"/>
  <c r="M62" i="86"/>
  <c r="U62" i="86" s="1"/>
  <c r="M61" i="86"/>
  <c r="U61" i="86" s="1"/>
  <c r="M56" i="86"/>
  <c r="U56" i="86" s="1"/>
  <c r="M55" i="86"/>
  <c r="U55" i="86" s="1"/>
  <c r="M50" i="86"/>
  <c r="U50" i="86" s="1"/>
  <c r="M49" i="86"/>
  <c r="U49" i="86" s="1"/>
  <c r="M44" i="86"/>
  <c r="U44" i="86" s="1"/>
  <c r="M43" i="86"/>
  <c r="U43" i="86" s="1"/>
  <c r="M38" i="86"/>
  <c r="U38" i="86" s="1"/>
  <c r="M37" i="86"/>
  <c r="U37" i="86" s="1"/>
  <c r="M32" i="86"/>
  <c r="U32" i="86" s="1"/>
  <c r="M31" i="86"/>
  <c r="U31" i="86" s="1"/>
  <c r="M26" i="86"/>
  <c r="U26" i="86" s="1"/>
  <c r="M25" i="86"/>
  <c r="U25" i="86" s="1"/>
  <c r="M20" i="86"/>
  <c r="U20" i="86" s="1"/>
  <c r="M19" i="86"/>
  <c r="U19" i="86" s="1"/>
  <c r="M14" i="86"/>
  <c r="U14" i="86" s="1"/>
  <c r="M13" i="86"/>
  <c r="U13" i="86" s="1"/>
  <c r="M8" i="86"/>
  <c r="U8" i="86" s="1"/>
  <c r="M7" i="86"/>
  <c r="U7" i="86" s="1"/>
  <c r="M4" i="86" a="1"/>
  <c r="M89" i="86" s="1"/>
  <c r="U89" i="86" s="1"/>
  <c r="G89" i="86"/>
  <c r="F89" i="86"/>
  <c r="G88" i="86"/>
  <c r="F88" i="86"/>
  <c r="G86" i="86"/>
  <c r="F86" i="86"/>
  <c r="G85" i="86"/>
  <c r="F85" i="86"/>
  <c r="G83" i="86"/>
  <c r="F83" i="86"/>
  <c r="G82" i="86"/>
  <c r="F82" i="86"/>
  <c r="G80" i="86"/>
  <c r="F80" i="86"/>
  <c r="G79" i="86"/>
  <c r="F79" i="86"/>
  <c r="G77" i="86"/>
  <c r="F77" i="86"/>
  <c r="G76" i="86"/>
  <c r="F76" i="86"/>
  <c r="G74" i="86"/>
  <c r="F74" i="86"/>
  <c r="G73" i="86"/>
  <c r="F73" i="86"/>
  <c r="G71" i="86"/>
  <c r="F71" i="86"/>
  <c r="G70" i="86"/>
  <c r="F70" i="86"/>
  <c r="G68" i="86"/>
  <c r="F68" i="86"/>
  <c r="G67" i="86"/>
  <c r="F67" i="86"/>
  <c r="G65" i="86"/>
  <c r="F65" i="86"/>
  <c r="G64" i="86"/>
  <c r="F64" i="86"/>
  <c r="G62" i="86"/>
  <c r="F62" i="86"/>
  <c r="G61" i="86"/>
  <c r="F61" i="86"/>
  <c r="G59" i="86"/>
  <c r="F59" i="86"/>
  <c r="G58" i="86"/>
  <c r="F58" i="86"/>
  <c r="G56" i="86"/>
  <c r="F56" i="86"/>
  <c r="G55" i="86"/>
  <c r="F55" i="86"/>
  <c r="G53" i="86"/>
  <c r="F53" i="86"/>
  <c r="G52" i="86"/>
  <c r="F52" i="86"/>
  <c r="G50" i="86"/>
  <c r="F50" i="86"/>
  <c r="G49" i="86"/>
  <c r="F49" i="86"/>
  <c r="G47" i="86"/>
  <c r="F47" i="86"/>
  <c r="G46" i="86"/>
  <c r="F46" i="86"/>
  <c r="G44" i="86"/>
  <c r="F44" i="86"/>
  <c r="G43" i="86"/>
  <c r="F43" i="86"/>
  <c r="G41" i="86"/>
  <c r="F41" i="86"/>
  <c r="G40" i="86"/>
  <c r="F40" i="86"/>
  <c r="G38" i="86"/>
  <c r="F38" i="86"/>
  <c r="G37" i="86"/>
  <c r="F37" i="86"/>
  <c r="G35" i="86"/>
  <c r="F35" i="86"/>
  <c r="G34" i="86"/>
  <c r="F34" i="86"/>
  <c r="G32" i="86"/>
  <c r="F32" i="86"/>
  <c r="G31" i="86"/>
  <c r="F31" i="86"/>
  <c r="G29" i="86"/>
  <c r="F29" i="86"/>
  <c r="G28" i="86"/>
  <c r="F28" i="86"/>
  <c r="G26" i="86"/>
  <c r="F26" i="86"/>
  <c r="G25" i="86"/>
  <c r="F25" i="86"/>
  <c r="G23" i="86"/>
  <c r="F23" i="86"/>
  <c r="G22" i="86"/>
  <c r="F22" i="86"/>
  <c r="G20" i="86"/>
  <c r="F20" i="86"/>
  <c r="G19" i="86"/>
  <c r="F19" i="86"/>
  <c r="G17" i="86"/>
  <c r="F17" i="86"/>
  <c r="G16" i="86"/>
  <c r="F16" i="86"/>
  <c r="G14" i="86"/>
  <c r="F14" i="86"/>
  <c r="G13" i="86"/>
  <c r="F13" i="86"/>
  <c r="G11" i="86"/>
  <c r="F11" i="86"/>
  <c r="G10" i="86"/>
  <c r="F10" i="86"/>
  <c r="G8" i="86"/>
  <c r="F8" i="86"/>
  <c r="G7" i="86"/>
  <c r="F7" i="86"/>
  <c r="G5" i="86"/>
  <c r="F5" i="86"/>
  <c r="G4" i="86"/>
  <c r="F4" i="86"/>
  <c r="F4" i="86" a="1"/>
  <c r="F87" i="86" s="1"/>
  <c r="AT3" i="86"/>
  <c r="R3" i="86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V90" i="85"/>
  <c r="R90" i="85"/>
  <c r="R89" i="85"/>
  <c r="R88" i="85"/>
  <c r="R87" i="85"/>
  <c r="R86" i="85"/>
  <c r="R85" i="85"/>
  <c r="R84" i="85"/>
  <c r="R83" i="85"/>
  <c r="R82" i="85"/>
  <c r="V81" i="85"/>
  <c r="R81" i="85"/>
  <c r="R80" i="85"/>
  <c r="R79" i="85"/>
  <c r="R78" i="85"/>
  <c r="R77" i="85"/>
  <c r="R76" i="85"/>
  <c r="R75" i="85"/>
  <c r="R74" i="85"/>
  <c r="R73" i="85"/>
  <c r="V72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V60" i="85"/>
  <c r="R60" i="85"/>
  <c r="R59" i="85"/>
  <c r="V58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V42" i="85"/>
  <c r="R42" i="85"/>
  <c r="R41" i="85"/>
  <c r="Q41" i="85"/>
  <c r="V40" i="85"/>
  <c r="R40" i="85"/>
  <c r="R39" i="85"/>
  <c r="Q39" i="85"/>
  <c r="R38" i="85"/>
  <c r="R37" i="85"/>
  <c r="R36" i="85"/>
  <c r="R35" i="85"/>
  <c r="R34" i="85"/>
  <c r="V33" i="85"/>
  <c r="R33" i="85"/>
  <c r="R32" i="85"/>
  <c r="V31" i="85"/>
  <c r="R31" i="85"/>
  <c r="R30" i="85"/>
  <c r="R29" i="85"/>
  <c r="R28" i="85"/>
  <c r="V27" i="85"/>
  <c r="R27" i="85"/>
  <c r="Q27" i="85"/>
  <c r="R26" i="85"/>
  <c r="V25" i="85"/>
  <c r="R25" i="85"/>
  <c r="V24" i="85"/>
  <c r="R24" i="85"/>
  <c r="R23" i="85"/>
  <c r="V22" i="85"/>
  <c r="R22" i="85"/>
  <c r="R21" i="85"/>
  <c r="Q21" i="85"/>
  <c r="R20" i="85"/>
  <c r="R19" i="85"/>
  <c r="R18" i="85"/>
  <c r="R17" i="85"/>
  <c r="R16" i="85"/>
  <c r="V15" i="85"/>
  <c r="R15" i="85"/>
  <c r="R14" i="85"/>
  <c r="V13" i="85"/>
  <c r="R13" i="85"/>
  <c r="R12" i="85"/>
  <c r="Q12" i="85"/>
  <c r="C12" i="85"/>
  <c r="R11" i="85"/>
  <c r="V10" i="85"/>
  <c r="R10" i="85"/>
  <c r="C10" i="85"/>
  <c r="V61" i="85" s="1"/>
  <c r="V9" i="85"/>
  <c r="R9" i="85"/>
  <c r="Q9" i="85"/>
  <c r="V8" i="85"/>
  <c r="R8" i="85"/>
  <c r="C8" i="85"/>
  <c r="Q98" i="85" s="1"/>
  <c r="B8" i="85"/>
  <c r="Q3" i="85" s="1"/>
  <c r="AG3" i="85" s="1"/>
  <c r="AP3" i="85" s="1"/>
  <c r="V7" i="85"/>
  <c r="R7" i="85"/>
  <c r="V6" i="85"/>
  <c r="R6" i="85"/>
  <c r="Q6" i="85"/>
  <c r="V5" i="85"/>
  <c r="R5" i="85"/>
  <c r="Q5" i="85"/>
  <c r="C5" i="85"/>
  <c r="AH4" i="85"/>
  <c r="W4" i="85"/>
  <c r="V4" i="85"/>
  <c r="Y4" i="85" s="1"/>
  <c r="R4" i="85"/>
  <c r="M97" i="85"/>
  <c r="U97" i="85" s="1"/>
  <c r="M96" i="85"/>
  <c r="U96" i="85" s="1"/>
  <c r="M94" i="85"/>
  <c r="U94" i="85" s="1"/>
  <c r="M91" i="85"/>
  <c r="U91" i="85" s="1"/>
  <c r="M90" i="85"/>
  <c r="U90" i="85" s="1"/>
  <c r="M88" i="85"/>
  <c r="U88" i="85" s="1"/>
  <c r="M85" i="85"/>
  <c r="U85" i="85" s="1"/>
  <c r="M84" i="85"/>
  <c r="U84" i="85" s="1"/>
  <c r="M82" i="85"/>
  <c r="U82" i="85" s="1"/>
  <c r="M79" i="85"/>
  <c r="U79" i="85" s="1"/>
  <c r="M78" i="85"/>
  <c r="U78" i="85" s="1"/>
  <c r="M76" i="85"/>
  <c r="U76" i="85" s="1"/>
  <c r="M73" i="85"/>
  <c r="U73" i="85" s="1"/>
  <c r="M72" i="85"/>
  <c r="U72" i="85" s="1"/>
  <c r="M70" i="85"/>
  <c r="U70" i="85" s="1"/>
  <c r="M67" i="85"/>
  <c r="U67" i="85" s="1"/>
  <c r="M66" i="85"/>
  <c r="U66" i="85" s="1"/>
  <c r="M64" i="85"/>
  <c r="U64" i="85" s="1"/>
  <c r="M61" i="85"/>
  <c r="U61" i="85" s="1"/>
  <c r="M60" i="85"/>
  <c r="U60" i="85" s="1"/>
  <c r="M58" i="85"/>
  <c r="U58" i="85" s="1"/>
  <c r="M55" i="85"/>
  <c r="U55" i="85" s="1"/>
  <c r="M54" i="85"/>
  <c r="U54" i="85" s="1"/>
  <c r="M52" i="85"/>
  <c r="U52" i="85" s="1"/>
  <c r="M49" i="85"/>
  <c r="U49" i="85" s="1"/>
  <c r="M48" i="85"/>
  <c r="U48" i="85" s="1"/>
  <c r="M46" i="85"/>
  <c r="U46" i="85" s="1"/>
  <c r="M43" i="85"/>
  <c r="U43" i="85" s="1"/>
  <c r="M42" i="85"/>
  <c r="U42" i="85" s="1"/>
  <c r="M40" i="85"/>
  <c r="U40" i="85" s="1"/>
  <c r="M37" i="85"/>
  <c r="U37" i="85" s="1"/>
  <c r="M36" i="85"/>
  <c r="U36" i="85" s="1"/>
  <c r="M34" i="85"/>
  <c r="U34" i="85" s="1"/>
  <c r="M31" i="85"/>
  <c r="U31" i="85" s="1"/>
  <c r="M30" i="85"/>
  <c r="U30" i="85" s="1"/>
  <c r="M28" i="85"/>
  <c r="U28" i="85" s="1"/>
  <c r="M25" i="85"/>
  <c r="U25" i="85" s="1"/>
  <c r="M24" i="85"/>
  <c r="U24" i="85" s="1"/>
  <c r="M22" i="85"/>
  <c r="U22" i="85" s="1"/>
  <c r="M19" i="85"/>
  <c r="U19" i="85" s="1"/>
  <c r="M18" i="85"/>
  <c r="U18" i="85" s="1"/>
  <c r="M16" i="85"/>
  <c r="U16" i="85" s="1"/>
  <c r="M13" i="85"/>
  <c r="U13" i="85" s="1"/>
  <c r="M12" i="85"/>
  <c r="U12" i="85" s="1"/>
  <c r="M10" i="85"/>
  <c r="U10" i="85" s="1"/>
  <c r="M7" i="85"/>
  <c r="U7" i="85" s="1"/>
  <c r="M6" i="85"/>
  <c r="U6" i="85" s="1"/>
  <c r="M4" i="85"/>
  <c r="U4" i="85" s="1"/>
  <c r="X4" i="85" s="1"/>
  <c r="Z4" i="85" s="1"/>
  <c r="M4" i="85" a="1"/>
  <c r="M95" i="85" s="1"/>
  <c r="U95" i="85" s="1"/>
  <c r="G98" i="85"/>
  <c r="G95" i="85"/>
  <c r="G94" i="85"/>
  <c r="G92" i="85"/>
  <c r="G89" i="85"/>
  <c r="G88" i="85"/>
  <c r="G86" i="85"/>
  <c r="G83" i="85"/>
  <c r="G82" i="85"/>
  <c r="G80" i="85"/>
  <c r="G77" i="85"/>
  <c r="G76" i="85"/>
  <c r="G74" i="85"/>
  <c r="G71" i="85"/>
  <c r="G70" i="85"/>
  <c r="G68" i="85"/>
  <c r="G65" i="85"/>
  <c r="G64" i="85"/>
  <c r="G62" i="85"/>
  <c r="G59" i="85"/>
  <c r="G58" i="85"/>
  <c r="G56" i="85"/>
  <c r="G53" i="85"/>
  <c r="G52" i="85"/>
  <c r="G50" i="85"/>
  <c r="G47" i="85"/>
  <c r="G46" i="85"/>
  <c r="G44" i="85"/>
  <c r="G41" i="85"/>
  <c r="G40" i="85"/>
  <c r="G38" i="85"/>
  <c r="G35" i="85"/>
  <c r="G34" i="85"/>
  <c r="G32" i="85"/>
  <c r="G29" i="85"/>
  <c r="G28" i="85"/>
  <c r="G26" i="85"/>
  <c r="G23" i="85"/>
  <c r="G22" i="85"/>
  <c r="G20" i="85"/>
  <c r="G17" i="85"/>
  <c r="G16" i="85"/>
  <c r="G14" i="85"/>
  <c r="G11" i="85"/>
  <c r="G10" i="85"/>
  <c r="G8" i="85"/>
  <c r="G5" i="85"/>
  <c r="G4" i="85"/>
  <c r="G4" i="85" a="1"/>
  <c r="G93" i="85" s="1"/>
  <c r="F98" i="85"/>
  <c r="F95" i="85"/>
  <c r="F94" i="85"/>
  <c r="F92" i="85"/>
  <c r="F89" i="85"/>
  <c r="F88" i="85"/>
  <c r="F86" i="85"/>
  <c r="F83" i="85"/>
  <c r="F82" i="85"/>
  <c r="F80" i="85"/>
  <c r="F77" i="85"/>
  <c r="F76" i="85"/>
  <c r="F74" i="85"/>
  <c r="F71" i="85"/>
  <c r="F70" i="85"/>
  <c r="F68" i="85"/>
  <c r="F65" i="85"/>
  <c r="F64" i="85"/>
  <c r="F62" i="85"/>
  <c r="F59" i="85"/>
  <c r="F58" i="85"/>
  <c r="F56" i="85"/>
  <c r="F53" i="85"/>
  <c r="F52" i="85"/>
  <c r="F50" i="85"/>
  <c r="F47" i="85"/>
  <c r="F46" i="85"/>
  <c r="F44" i="85"/>
  <c r="F41" i="85"/>
  <c r="F40" i="85"/>
  <c r="F38" i="85"/>
  <c r="F35" i="85"/>
  <c r="F34" i="85"/>
  <c r="F32" i="85"/>
  <c r="F29" i="85"/>
  <c r="F28" i="85"/>
  <c r="F26" i="85"/>
  <c r="F23" i="85"/>
  <c r="F22" i="85"/>
  <c r="F20" i="85"/>
  <c r="F17" i="85"/>
  <c r="F16" i="85"/>
  <c r="F14" i="85"/>
  <c r="F11" i="85"/>
  <c r="F10" i="85"/>
  <c r="F8" i="85"/>
  <c r="F5" i="85"/>
  <c r="F4" i="85"/>
  <c r="F4" i="85" a="1"/>
  <c r="F93" i="85" s="1"/>
  <c r="AT3" i="85"/>
  <c r="R3" i="85"/>
  <c r="C3" i="85"/>
  <c r="O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R68" i="84"/>
  <c r="R65" i="84"/>
  <c r="V64" i="84"/>
  <c r="V62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C12" i="84"/>
  <c r="R11" i="84"/>
  <c r="V10" i="84"/>
  <c r="C10" i="84"/>
  <c r="V68" i="84" s="1"/>
  <c r="V9" i="84"/>
  <c r="R9" i="84"/>
  <c r="V8" i="84"/>
  <c r="C8" i="84"/>
  <c r="Q67" i="84" s="1"/>
  <c r="B8" i="84"/>
  <c r="V6" i="84"/>
  <c r="C6" i="84"/>
  <c r="R67" i="84" s="1"/>
  <c r="V5" i="84"/>
  <c r="R5" i="84"/>
  <c r="Q5" i="84"/>
  <c r="C5" i="84"/>
  <c r="W4" i="84"/>
  <c r="V4" i="84"/>
  <c r="Y4" i="84" s="1"/>
  <c r="R4" i="84"/>
  <c r="M67" i="84"/>
  <c r="U67" i="84" s="1"/>
  <c r="M66" i="84"/>
  <c r="U66" i="84" s="1"/>
  <c r="M64" i="84"/>
  <c r="U64" i="84" s="1"/>
  <c r="M61" i="84"/>
  <c r="U61" i="84" s="1"/>
  <c r="M60" i="84"/>
  <c r="U60" i="84" s="1"/>
  <c r="M58" i="84"/>
  <c r="U58" i="84" s="1"/>
  <c r="M55" i="84"/>
  <c r="U55" i="84" s="1"/>
  <c r="M54" i="84"/>
  <c r="U54" i="84" s="1"/>
  <c r="M52" i="84"/>
  <c r="U52" i="84" s="1"/>
  <c r="M49" i="84"/>
  <c r="U49" i="84" s="1"/>
  <c r="M48" i="84"/>
  <c r="U48" i="84" s="1"/>
  <c r="M46" i="84"/>
  <c r="U46" i="84" s="1"/>
  <c r="M43" i="84"/>
  <c r="U43" i="84" s="1"/>
  <c r="M42" i="84"/>
  <c r="U42" i="84" s="1"/>
  <c r="M40" i="84"/>
  <c r="U40" i="84" s="1"/>
  <c r="M37" i="84"/>
  <c r="U37" i="84" s="1"/>
  <c r="M36" i="84"/>
  <c r="U36" i="84" s="1"/>
  <c r="M34" i="84"/>
  <c r="U34" i="84" s="1"/>
  <c r="M31" i="84"/>
  <c r="U31" i="84" s="1"/>
  <c r="M30" i="84"/>
  <c r="U30" i="84" s="1"/>
  <c r="M28" i="84"/>
  <c r="U28" i="84" s="1"/>
  <c r="M25" i="84"/>
  <c r="U25" i="84" s="1"/>
  <c r="M24" i="84"/>
  <c r="U24" i="84" s="1"/>
  <c r="M22" i="84"/>
  <c r="U22" i="84" s="1"/>
  <c r="M19" i="84"/>
  <c r="U19" i="84" s="1"/>
  <c r="M18" i="84"/>
  <c r="U18" i="84" s="1"/>
  <c r="M16" i="84"/>
  <c r="U16" i="84" s="1"/>
  <c r="M13" i="84"/>
  <c r="U13" i="84" s="1"/>
  <c r="M12" i="84"/>
  <c r="U12" i="84" s="1"/>
  <c r="M10" i="84"/>
  <c r="U10" i="84" s="1"/>
  <c r="M7" i="84"/>
  <c r="U7" i="84" s="1"/>
  <c r="M6" i="84"/>
  <c r="U6" i="84" s="1"/>
  <c r="M4" i="84"/>
  <c r="U4" i="84" s="1"/>
  <c r="X4" i="84" s="1"/>
  <c r="AH4" i="84" s="1"/>
  <c r="M4" i="84" a="1"/>
  <c r="M65" i="84" s="1"/>
  <c r="U65" i="84" s="1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F4" i="84" a="1"/>
  <c r="F67" i="84" s="1"/>
  <c r="AT3" i="84"/>
  <c r="AG3" i="84"/>
  <c r="AP3" i="84" s="1"/>
  <c r="Q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R77" i="83"/>
  <c r="R74" i="83"/>
  <c r="R71" i="83"/>
  <c r="R68" i="83"/>
  <c r="R65" i="83"/>
  <c r="R62" i="83"/>
  <c r="R59" i="83"/>
  <c r="R56" i="83"/>
  <c r="R53" i="83"/>
  <c r="V50" i="83"/>
  <c r="R50" i="83"/>
  <c r="V47" i="83"/>
  <c r="R47" i="83"/>
  <c r="V45" i="83"/>
  <c r="V44" i="83"/>
  <c r="R44" i="83"/>
  <c r="V42" i="83"/>
  <c r="V41" i="83"/>
  <c r="R41" i="83"/>
  <c r="V39" i="83"/>
  <c r="V38" i="83"/>
  <c r="R38" i="83"/>
  <c r="V36" i="83"/>
  <c r="V35" i="83"/>
  <c r="R35" i="83"/>
  <c r="V33" i="83"/>
  <c r="V32" i="83"/>
  <c r="R32" i="83"/>
  <c r="V30" i="83"/>
  <c r="V29" i="83"/>
  <c r="R29" i="83"/>
  <c r="V27" i="83"/>
  <c r="V26" i="83"/>
  <c r="R26" i="83"/>
  <c r="V24" i="83"/>
  <c r="V23" i="83"/>
  <c r="R23" i="83"/>
  <c r="V21" i="83"/>
  <c r="V20" i="83"/>
  <c r="R20" i="83"/>
  <c r="V18" i="83"/>
  <c r="V17" i="83"/>
  <c r="R17" i="83"/>
  <c r="V15" i="83"/>
  <c r="V14" i="83"/>
  <c r="R14" i="83"/>
  <c r="V12" i="83"/>
  <c r="C12" i="83"/>
  <c r="R11" i="83"/>
  <c r="V10" i="83"/>
  <c r="C10" i="83"/>
  <c r="V77" i="83" s="1"/>
  <c r="V9" i="83"/>
  <c r="R9" i="83"/>
  <c r="V8" i="83"/>
  <c r="C8" i="83"/>
  <c r="Q11" i="83" s="1"/>
  <c r="B8" i="83"/>
  <c r="V7" i="83"/>
  <c r="V6" i="83"/>
  <c r="Q6" i="83"/>
  <c r="C6" i="83"/>
  <c r="R79" i="83" s="1"/>
  <c r="V5" i="83"/>
  <c r="R5" i="83"/>
  <c r="C5" i="83"/>
  <c r="W4" i="83"/>
  <c r="V4" i="83"/>
  <c r="Y4" i="83" s="1"/>
  <c r="R4" i="83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4" i="83" a="1"/>
  <c r="M76" i="83" s="1"/>
  <c r="U76" i="83" s="1"/>
  <c r="F79" i="83"/>
  <c r="G77" i="83"/>
  <c r="F77" i="83"/>
  <c r="F76" i="83"/>
  <c r="G74" i="83"/>
  <c r="F74" i="83"/>
  <c r="F73" i="83"/>
  <c r="G71" i="83"/>
  <c r="F71" i="83"/>
  <c r="F70" i="83"/>
  <c r="G68" i="83"/>
  <c r="F68" i="83"/>
  <c r="F67" i="83"/>
  <c r="G65" i="83"/>
  <c r="F65" i="83"/>
  <c r="F64" i="83"/>
  <c r="G62" i="83"/>
  <c r="F62" i="83"/>
  <c r="F61" i="83"/>
  <c r="G59" i="83"/>
  <c r="F59" i="83"/>
  <c r="F58" i="83"/>
  <c r="G56" i="83"/>
  <c r="F56" i="83"/>
  <c r="F55" i="83"/>
  <c r="G53" i="83"/>
  <c r="F53" i="83"/>
  <c r="F52" i="83"/>
  <c r="G50" i="83"/>
  <c r="F50" i="83"/>
  <c r="F49" i="83"/>
  <c r="G47" i="83"/>
  <c r="F47" i="83"/>
  <c r="F46" i="83"/>
  <c r="G44" i="83"/>
  <c r="F44" i="83"/>
  <c r="F43" i="83"/>
  <c r="G41" i="83"/>
  <c r="F41" i="83"/>
  <c r="F40" i="83"/>
  <c r="G38" i="83"/>
  <c r="F38" i="83"/>
  <c r="F37" i="83"/>
  <c r="G35" i="83"/>
  <c r="F35" i="83"/>
  <c r="F34" i="83"/>
  <c r="G32" i="83"/>
  <c r="F32" i="83"/>
  <c r="F31" i="83"/>
  <c r="G29" i="83"/>
  <c r="F29" i="83"/>
  <c r="F28" i="83"/>
  <c r="G26" i="83"/>
  <c r="F26" i="83"/>
  <c r="F25" i="83"/>
  <c r="G23" i="83"/>
  <c r="F23" i="83"/>
  <c r="F22" i="83"/>
  <c r="G20" i="83"/>
  <c r="F20" i="83"/>
  <c r="F19" i="83"/>
  <c r="G17" i="83"/>
  <c r="F17" i="83"/>
  <c r="F16" i="83"/>
  <c r="G14" i="83"/>
  <c r="F14" i="83"/>
  <c r="F13" i="83"/>
  <c r="G11" i="83"/>
  <c r="F11" i="83"/>
  <c r="F10" i="83"/>
  <c r="G8" i="83"/>
  <c r="F8" i="83"/>
  <c r="F7" i="83"/>
  <c r="G5" i="83"/>
  <c r="F5" i="83"/>
  <c r="F4" i="83"/>
  <c r="F4" i="83" a="1"/>
  <c r="G79" i="83" s="1"/>
  <c r="AT3" i="83"/>
  <c r="R3" i="83"/>
  <c r="Q3" i="83"/>
  <c r="AG3" i="83" s="1"/>
  <c r="AP3" i="83" s="1"/>
  <c r="C3" i="83"/>
  <c r="O3" i="83" s="1"/>
  <c r="P3" i="83" s="1"/>
  <c r="AF3" i="83" s="1"/>
  <c r="AO3" i="83" s="1"/>
  <c r="AX97" i="82"/>
  <c r="AX96" i="82"/>
  <c r="AX95" i="82"/>
  <c r="AX94" i="82"/>
  <c r="AX93" i="82"/>
  <c r="AX92" i="82"/>
  <c r="AX91" i="82"/>
  <c r="AX90" i="82"/>
  <c r="C12" i="82"/>
  <c r="C10" i="82"/>
  <c r="C8" i="82"/>
  <c r="B8" i="82"/>
  <c r="V6" i="82"/>
  <c r="R6" i="82"/>
  <c r="C6" i="82"/>
  <c r="R5" i="82"/>
  <c r="Q5" i="82"/>
  <c r="C5" i="82"/>
  <c r="W4" i="82"/>
  <c r="V4" i="82"/>
  <c r="Y4" i="82" s="1"/>
  <c r="R4" i="82"/>
  <c r="M57" i="82"/>
  <c r="U57" i="82" s="1"/>
  <c r="M4" i="82" a="1"/>
  <c r="F88" i="82"/>
  <c r="F83" i="82"/>
  <c r="F79" i="82"/>
  <c r="F74" i="82"/>
  <c r="F70" i="82"/>
  <c r="F65" i="82"/>
  <c r="F61" i="82"/>
  <c r="F56" i="82"/>
  <c r="F52" i="82"/>
  <c r="F47" i="82"/>
  <c r="F43" i="82"/>
  <c r="F38" i="82"/>
  <c r="F34" i="82"/>
  <c r="F29" i="82"/>
  <c r="F25" i="82"/>
  <c r="F20" i="82"/>
  <c r="F16" i="82"/>
  <c r="F11" i="82"/>
  <c r="F7" i="82"/>
  <c r="F4" i="82" a="1"/>
  <c r="AT3" i="82"/>
  <c r="Q3" i="82"/>
  <c r="AG3" i="82" s="1"/>
  <c r="AP3" i="82" s="1"/>
  <c r="C3" i="82"/>
  <c r="O3" i="82" s="1"/>
  <c r="S98" i="81"/>
  <c r="R98" i="81"/>
  <c r="R97" i="81"/>
  <c r="V96" i="81"/>
  <c r="R96" i="81"/>
  <c r="R95" i="81"/>
  <c r="R94" i="81"/>
  <c r="R93" i="81"/>
  <c r="R92" i="81"/>
  <c r="V91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V78" i="81"/>
  <c r="R78" i="81"/>
  <c r="R77" i="81"/>
  <c r="R76" i="81"/>
  <c r="R75" i="81"/>
  <c r="R74" i="81"/>
  <c r="V73" i="81"/>
  <c r="R73" i="81"/>
  <c r="R72" i="81"/>
  <c r="R71" i="81"/>
  <c r="R70" i="81"/>
  <c r="R69" i="81"/>
  <c r="R68" i="81"/>
  <c r="V67" i="81"/>
  <c r="R67" i="81"/>
  <c r="R66" i="81"/>
  <c r="R65" i="81"/>
  <c r="R64" i="81"/>
  <c r="R63" i="81"/>
  <c r="R62" i="81"/>
  <c r="R61" i="81"/>
  <c r="R60" i="81"/>
  <c r="R59" i="81"/>
  <c r="V58" i="81"/>
  <c r="R58" i="81"/>
  <c r="R57" i="81"/>
  <c r="R56" i="81"/>
  <c r="R55" i="81"/>
  <c r="R54" i="81"/>
  <c r="R53" i="81"/>
  <c r="R52" i="81"/>
  <c r="R51" i="81"/>
  <c r="R50" i="81"/>
  <c r="V49" i="81"/>
  <c r="R49" i="81"/>
  <c r="R48" i="81"/>
  <c r="R47" i="81"/>
  <c r="R46" i="81"/>
  <c r="R45" i="81"/>
  <c r="R44" i="81"/>
  <c r="R43" i="81"/>
  <c r="R42" i="81"/>
  <c r="R41" i="81"/>
  <c r="V40" i="81"/>
  <c r="R40" i="81"/>
  <c r="R39" i="81"/>
  <c r="R38" i="81"/>
  <c r="R37" i="81"/>
  <c r="V36" i="81"/>
  <c r="R36" i="81"/>
  <c r="R35" i="81"/>
  <c r="V34" i="81"/>
  <c r="R34" i="81"/>
  <c r="V33" i="81"/>
  <c r="R33" i="81"/>
  <c r="R32" i="81"/>
  <c r="V31" i="81"/>
  <c r="R31" i="81"/>
  <c r="V30" i="81"/>
  <c r="R30" i="81"/>
  <c r="R29" i="81"/>
  <c r="V28" i="81"/>
  <c r="R28" i="81"/>
  <c r="V27" i="81"/>
  <c r="R27" i="81"/>
  <c r="R26" i="81"/>
  <c r="V25" i="81"/>
  <c r="R25" i="81"/>
  <c r="V24" i="81"/>
  <c r="R24" i="81"/>
  <c r="R23" i="81"/>
  <c r="V22" i="81"/>
  <c r="R22" i="81"/>
  <c r="V21" i="81"/>
  <c r="R21" i="81"/>
  <c r="R20" i="81"/>
  <c r="V19" i="81"/>
  <c r="R19" i="81"/>
  <c r="V18" i="81"/>
  <c r="R18" i="81"/>
  <c r="R17" i="81"/>
  <c r="V16" i="81"/>
  <c r="R16" i="81"/>
  <c r="V15" i="81"/>
  <c r="R15" i="81"/>
  <c r="R14" i="81"/>
  <c r="V13" i="81"/>
  <c r="R13" i="81"/>
  <c r="V12" i="81"/>
  <c r="R12" i="81"/>
  <c r="C12" i="81"/>
  <c r="R11" i="81"/>
  <c r="V10" i="81"/>
  <c r="R10" i="81"/>
  <c r="C10" i="81"/>
  <c r="V87" i="81" s="1"/>
  <c r="V9" i="81"/>
  <c r="R9" i="81"/>
  <c r="V8" i="81"/>
  <c r="R8" i="81"/>
  <c r="C8" i="81"/>
  <c r="Q96" i="81" s="1"/>
  <c r="B8" i="81"/>
  <c r="Q3" i="81" s="1"/>
  <c r="AG3" i="81" s="1"/>
  <c r="AP3" i="81" s="1"/>
  <c r="V7" i="81"/>
  <c r="R7" i="81"/>
  <c r="V6" i="81"/>
  <c r="R6" i="81"/>
  <c r="R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U65" i="81" s="1"/>
  <c r="M64" i="81"/>
  <c r="U64" i="81" s="1"/>
  <c r="M62" i="81"/>
  <c r="U62" i="81" s="1"/>
  <c r="M61" i="81"/>
  <c r="U61" i="81" s="1"/>
  <c r="M60" i="81"/>
  <c r="U60" i="81" s="1"/>
  <c r="M59" i="81"/>
  <c r="U59" i="81" s="1"/>
  <c r="M58" i="81"/>
  <c r="U58" i="81" s="1"/>
  <c r="M56" i="81"/>
  <c r="U56" i="81" s="1"/>
  <c r="M55" i="81"/>
  <c r="U55" i="81" s="1"/>
  <c r="M54" i="81"/>
  <c r="U54" i="81" s="1"/>
  <c r="M53" i="81"/>
  <c r="U53" i="81" s="1"/>
  <c r="M52" i="81"/>
  <c r="U52" i="81" s="1"/>
  <c r="M50" i="81"/>
  <c r="U50" i="81" s="1"/>
  <c r="M49" i="81"/>
  <c r="U49" i="81" s="1"/>
  <c r="M48" i="81"/>
  <c r="U48" i="81" s="1"/>
  <c r="M47" i="81"/>
  <c r="U47" i="81" s="1"/>
  <c r="M46" i="81"/>
  <c r="U46" i="81" s="1"/>
  <c r="M44" i="81"/>
  <c r="U44" i="81" s="1"/>
  <c r="M43" i="81"/>
  <c r="U43" i="81" s="1"/>
  <c r="M42" i="81"/>
  <c r="U42" i="81" s="1"/>
  <c r="M41" i="81"/>
  <c r="U41" i="81" s="1"/>
  <c r="M40" i="81"/>
  <c r="U40" i="81" s="1"/>
  <c r="M38" i="81"/>
  <c r="U38" i="81" s="1"/>
  <c r="M37" i="81"/>
  <c r="U37" i="81" s="1"/>
  <c r="M36" i="81"/>
  <c r="U36" i="81" s="1"/>
  <c r="M35" i="81"/>
  <c r="U35" i="81" s="1"/>
  <c r="M34" i="81"/>
  <c r="U34" i="81" s="1"/>
  <c r="M32" i="81"/>
  <c r="U32" i="81" s="1"/>
  <c r="M31" i="81"/>
  <c r="U31" i="81" s="1"/>
  <c r="M30" i="81"/>
  <c r="U30" i="81" s="1"/>
  <c r="M29" i="81"/>
  <c r="U29" i="81" s="1"/>
  <c r="M28" i="81"/>
  <c r="U28" i="81" s="1"/>
  <c r="M26" i="81"/>
  <c r="U26" i="81" s="1"/>
  <c r="M25" i="81"/>
  <c r="U25" i="81" s="1"/>
  <c r="M24" i="81"/>
  <c r="U24" i="81" s="1"/>
  <c r="M23" i="81"/>
  <c r="U23" i="81" s="1"/>
  <c r="M22" i="81"/>
  <c r="U22" i="81" s="1"/>
  <c r="M20" i="81"/>
  <c r="U20" i="81" s="1"/>
  <c r="M19" i="81"/>
  <c r="U19" i="81" s="1"/>
  <c r="M18" i="81"/>
  <c r="U18" i="81" s="1"/>
  <c r="M17" i="81"/>
  <c r="U17" i="81" s="1"/>
  <c r="M16" i="81"/>
  <c r="U16" i="81" s="1"/>
  <c r="M14" i="81"/>
  <c r="U14" i="81" s="1"/>
  <c r="M13" i="81"/>
  <c r="U13" i="81" s="1"/>
  <c r="M12" i="81"/>
  <c r="U12" i="81" s="1"/>
  <c r="M11" i="81"/>
  <c r="U11" i="81" s="1"/>
  <c r="M10" i="81"/>
  <c r="U10" i="81" s="1"/>
  <c r="M8" i="81"/>
  <c r="U8" i="81" s="1"/>
  <c r="M7" i="81"/>
  <c r="U7" i="81" s="1"/>
  <c r="M6" i="81"/>
  <c r="U6" i="81" s="1"/>
  <c r="M5" i="81"/>
  <c r="U5" i="81" s="1"/>
  <c r="M4" i="81"/>
  <c r="U4" i="81" s="1"/>
  <c r="X4" i="81" s="1"/>
  <c r="AH4" i="81" s="1"/>
  <c r="M4" i="81" a="1"/>
  <c r="M93" i="81" s="1"/>
  <c r="U93" i="81" s="1"/>
  <c r="G98" i="81"/>
  <c r="G92" i="81"/>
  <c r="G86" i="81"/>
  <c r="G80" i="81"/>
  <c r="G74" i="81"/>
  <c r="G68" i="81"/>
  <c r="G62" i="81"/>
  <c r="G56" i="81"/>
  <c r="G50" i="81"/>
  <c r="G44" i="81"/>
  <c r="G38" i="81"/>
  <c r="G32" i="81"/>
  <c r="G26" i="81"/>
  <c r="G20" i="81"/>
  <c r="G14" i="81"/>
  <c r="G8" i="81"/>
  <c r="G4" i="81" a="1"/>
  <c r="G97" i="81" s="1"/>
  <c r="F98" i="81"/>
  <c r="F92" i="81"/>
  <c r="F86" i="81"/>
  <c r="F80" i="81"/>
  <c r="F74" i="81"/>
  <c r="F68" i="81"/>
  <c r="F62" i="81"/>
  <c r="F56" i="81"/>
  <c r="F50" i="81"/>
  <c r="F44" i="81"/>
  <c r="F38" i="81"/>
  <c r="F32" i="81"/>
  <c r="F26" i="81"/>
  <c r="F20" i="81"/>
  <c r="F14" i="81"/>
  <c r="F8" i="81"/>
  <c r="F4" i="81" a="1"/>
  <c r="F97" i="81" s="1"/>
  <c r="AT3" i="81"/>
  <c r="R3" i="81"/>
  <c r="C3" i="81"/>
  <c r="O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V69" i="80"/>
  <c r="R67" i="80"/>
  <c r="V66" i="80"/>
  <c r="R64" i="80"/>
  <c r="V63" i="80"/>
  <c r="R61" i="80"/>
  <c r="V60" i="80"/>
  <c r="R58" i="80"/>
  <c r="V57" i="80"/>
  <c r="R55" i="80"/>
  <c r="V54" i="80"/>
  <c r="R52" i="80"/>
  <c r="V51" i="80"/>
  <c r="R49" i="80"/>
  <c r="V48" i="80"/>
  <c r="R46" i="80"/>
  <c r="V45" i="80"/>
  <c r="R43" i="80"/>
  <c r="V42" i="80"/>
  <c r="R41" i="80"/>
  <c r="V40" i="80"/>
  <c r="R40" i="80"/>
  <c r="V39" i="80"/>
  <c r="R38" i="80"/>
  <c r="V37" i="80"/>
  <c r="R37" i="80"/>
  <c r="V36" i="80"/>
  <c r="R35" i="80"/>
  <c r="V34" i="80"/>
  <c r="R34" i="80"/>
  <c r="V33" i="80"/>
  <c r="R32" i="80"/>
  <c r="V31" i="80"/>
  <c r="R31" i="80"/>
  <c r="V30" i="80"/>
  <c r="R29" i="80"/>
  <c r="V28" i="80"/>
  <c r="R28" i="80"/>
  <c r="V27" i="80"/>
  <c r="R26" i="80"/>
  <c r="V25" i="80"/>
  <c r="R25" i="80"/>
  <c r="V24" i="80"/>
  <c r="R23" i="80"/>
  <c r="V22" i="80"/>
  <c r="R22" i="80"/>
  <c r="V21" i="80"/>
  <c r="R20" i="80"/>
  <c r="V19" i="80"/>
  <c r="R19" i="80"/>
  <c r="V18" i="80"/>
  <c r="R17" i="80"/>
  <c r="V16" i="80"/>
  <c r="R16" i="80"/>
  <c r="V15" i="80"/>
  <c r="R14" i="80"/>
  <c r="V13" i="80"/>
  <c r="R13" i="80"/>
  <c r="V12" i="80"/>
  <c r="C12" i="80"/>
  <c r="R11" i="80"/>
  <c r="V10" i="80"/>
  <c r="C10" i="80"/>
  <c r="V68" i="80" s="1"/>
  <c r="V9" i="80"/>
  <c r="R9" i="80"/>
  <c r="V8" i="80"/>
  <c r="Q8" i="80"/>
  <c r="C8" i="80"/>
  <c r="Q67" i="80" s="1"/>
  <c r="B8" i="80"/>
  <c r="V7" i="80"/>
  <c r="R7" i="80"/>
  <c r="V6" i="80"/>
  <c r="Q6" i="80"/>
  <c r="C6" i="80"/>
  <c r="R69" i="80" s="1"/>
  <c r="V5" i="80"/>
  <c r="R5" i="80"/>
  <c r="C5" i="80"/>
  <c r="W4" i="80"/>
  <c r="V4" i="80"/>
  <c r="R4" i="80"/>
  <c r="M49" i="80"/>
  <c r="U49" i="80" s="1"/>
  <c r="M31" i="80"/>
  <c r="U31" i="80" s="1"/>
  <c r="M4" i="80" a="1"/>
  <c r="M39" i="80" s="1"/>
  <c r="U39" i="80" s="1"/>
  <c r="F69" i="80"/>
  <c r="G68" i="80"/>
  <c r="F68" i="80"/>
  <c r="G67" i="80"/>
  <c r="F66" i="80"/>
  <c r="G65" i="80"/>
  <c r="F65" i="80"/>
  <c r="G64" i="80"/>
  <c r="F63" i="80"/>
  <c r="G62" i="80"/>
  <c r="F62" i="80"/>
  <c r="G61" i="80"/>
  <c r="F60" i="80"/>
  <c r="G59" i="80"/>
  <c r="F59" i="80"/>
  <c r="G58" i="80"/>
  <c r="F57" i="80"/>
  <c r="G56" i="80"/>
  <c r="F56" i="80"/>
  <c r="G55" i="80"/>
  <c r="F54" i="80"/>
  <c r="G53" i="80"/>
  <c r="F53" i="80"/>
  <c r="G52" i="80"/>
  <c r="F51" i="80"/>
  <c r="G50" i="80"/>
  <c r="F50" i="80"/>
  <c r="G49" i="80"/>
  <c r="F48" i="80"/>
  <c r="G47" i="80"/>
  <c r="F47" i="80"/>
  <c r="G46" i="80"/>
  <c r="F45" i="80"/>
  <c r="G44" i="80"/>
  <c r="F44" i="80"/>
  <c r="G43" i="80"/>
  <c r="F42" i="80"/>
  <c r="G41" i="80"/>
  <c r="F41" i="80"/>
  <c r="G40" i="80"/>
  <c r="F39" i="80"/>
  <c r="G38" i="80"/>
  <c r="F38" i="80"/>
  <c r="G37" i="80"/>
  <c r="F36" i="80"/>
  <c r="G35" i="80"/>
  <c r="F35" i="80"/>
  <c r="G34" i="80"/>
  <c r="F33" i="80"/>
  <c r="G32" i="80"/>
  <c r="F32" i="80"/>
  <c r="G31" i="80"/>
  <c r="F30" i="80"/>
  <c r="G29" i="80"/>
  <c r="F29" i="80"/>
  <c r="G28" i="80"/>
  <c r="F27" i="80"/>
  <c r="G26" i="80"/>
  <c r="F26" i="80"/>
  <c r="G25" i="80"/>
  <c r="F24" i="80"/>
  <c r="G23" i="80"/>
  <c r="F23" i="80"/>
  <c r="G22" i="80"/>
  <c r="F21" i="80"/>
  <c r="G20" i="80"/>
  <c r="F20" i="80"/>
  <c r="G19" i="80"/>
  <c r="F18" i="80"/>
  <c r="G17" i="80"/>
  <c r="F17" i="80"/>
  <c r="G16" i="80"/>
  <c r="F15" i="80"/>
  <c r="G14" i="80"/>
  <c r="F14" i="80"/>
  <c r="G13" i="80"/>
  <c r="F12" i="80"/>
  <c r="G11" i="80"/>
  <c r="F11" i="80"/>
  <c r="G10" i="80"/>
  <c r="F9" i="80"/>
  <c r="G8" i="80"/>
  <c r="F8" i="80"/>
  <c r="G7" i="80"/>
  <c r="F6" i="80"/>
  <c r="G5" i="80"/>
  <c r="F5" i="80"/>
  <c r="G4" i="80"/>
  <c r="F4" i="80" a="1"/>
  <c r="F67" i="80" s="1"/>
  <c r="AT3" i="80"/>
  <c r="AH3" i="80"/>
  <c r="AQ3" i="80" s="1"/>
  <c r="R3" i="80"/>
  <c r="Q3" i="80"/>
  <c r="AG3" i="80" s="1"/>
  <c r="AP3" i="80" s="1"/>
  <c r="C3" i="80"/>
  <c r="O3" i="80" s="1"/>
  <c r="AE3" i="80" s="1"/>
  <c r="AN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48" i="79"/>
  <c r="R45" i="79"/>
  <c r="R39" i="79"/>
  <c r="R36" i="79"/>
  <c r="R30" i="79"/>
  <c r="R27" i="79"/>
  <c r="R21" i="79"/>
  <c r="R18" i="79"/>
  <c r="R12" i="79"/>
  <c r="C12" i="79"/>
  <c r="C10" i="79"/>
  <c r="V9" i="79"/>
  <c r="R8" i="79"/>
  <c r="C8" i="79"/>
  <c r="Q74" i="79" s="1"/>
  <c r="B8" i="79"/>
  <c r="R6" i="79"/>
  <c r="C6" i="79"/>
  <c r="C5" i="79"/>
  <c r="W4" i="79"/>
  <c r="R4" i="79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4" i="79" a="1"/>
  <c r="M79" i="79" s="1"/>
  <c r="U79" i="79" s="1"/>
  <c r="G72" i="79"/>
  <c r="G66" i="79"/>
  <c r="G54" i="79"/>
  <c r="G48" i="79"/>
  <c r="G36" i="79"/>
  <c r="G30" i="79"/>
  <c r="G18" i="79"/>
  <c r="G12" i="79"/>
  <c r="F4" i="79" a="1"/>
  <c r="G69" i="79" s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20" i="78"/>
  <c r="V19" i="78"/>
  <c r="V17" i="78"/>
  <c r="V16" i="78"/>
  <c r="V14" i="78"/>
  <c r="V13" i="78"/>
  <c r="C12" i="78"/>
  <c r="C3" i="78" s="1"/>
  <c r="O3" i="78" s="1"/>
  <c r="V11" i="78"/>
  <c r="C10" i="78"/>
  <c r="V9" i="78"/>
  <c r="C8" i="78"/>
  <c r="Q11" i="78" s="1"/>
  <c r="B8" i="78"/>
  <c r="Q3" i="78" s="1"/>
  <c r="AG3" i="78" s="1"/>
  <c r="AP3" i="78" s="1"/>
  <c r="V7" i="78"/>
  <c r="R7" i="78"/>
  <c r="C6" i="78"/>
  <c r="V5" i="78"/>
  <c r="C5" i="78"/>
  <c r="W4" i="78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40" i="78"/>
  <c r="U40" i="78" s="1"/>
  <c r="M38" i="78"/>
  <c r="U38" i="78" s="1"/>
  <c r="M37" i="78"/>
  <c r="U37" i="78" s="1"/>
  <c r="M36" i="78"/>
  <c r="U36" i="78" s="1"/>
  <c r="M35" i="78"/>
  <c r="U35" i="78" s="1"/>
  <c r="M34" i="78"/>
  <c r="U34" i="78" s="1"/>
  <c r="M32" i="78"/>
  <c r="U32" i="78" s="1"/>
  <c r="M31" i="78"/>
  <c r="U31" i="78" s="1"/>
  <c r="M30" i="78"/>
  <c r="U30" i="78" s="1"/>
  <c r="M29" i="78"/>
  <c r="U29" i="78" s="1"/>
  <c r="M28" i="78"/>
  <c r="U28" i="78" s="1"/>
  <c r="M26" i="78"/>
  <c r="U26" i="78" s="1"/>
  <c r="M25" i="78"/>
  <c r="U25" i="78" s="1"/>
  <c r="M24" i="78"/>
  <c r="U24" i="78" s="1"/>
  <c r="M23" i="78"/>
  <c r="U23" i="78" s="1"/>
  <c r="M22" i="78"/>
  <c r="U22" i="78" s="1"/>
  <c r="M20" i="78"/>
  <c r="U20" i="78" s="1"/>
  <c r="M19" i="78"/>
  <c r="U19" i="78" s="1"/>
  <c r="M18" i="78"/>
  <c r="U18" i="78" s="1"/>
  <c r="M17" i="78"/>
  <c r="U17" i="78" s="1"/>
  <c r="M16" i="78"/>
  <c r="U16" i="78" s="1"/>
  <c r="M14" i="78"/>
  <c r="U14" i="78" s="1"/>
  <c r="M13" i="78"/>
  <c r="U13" i="78" s="1"/>
  <c r="M12" i="78"/>
  <c r="U12" i="78" s="1"/>
  <c r="M11" i="78"/>
  <c r="U11" i="78" s="1"/>
  <c r="M10" i="78"/>
  <c r="U10" i="78" s="1"/>
  <c r="M8" i="78"/>
  <c r="U8" i="78" s="1"/>
  <c r="M7" i="78"/>
  <c r="U7" i="78" s="1"/>
  <c r="M6" i="78"/>
  <c r="U6" i="78" s="1"/>
  <c r="M5" i="78"/>
  <c r="U5" i="78" s="1"/>
  <c r="M4" i="78"/>
  <c r="U4" i="78" s="1"/>
  <c r="X4" i="78" s="1"/>
  <c r="M4" i="78" a="1"/>
  <c r="M88" i="78" s="1"/>
  <c r="U88" i="78" s="1"/>
  <c r="F88" i="78"/>
  <c r="F84" i="78"/>
  <c r="F79" i="78"/>
  <c r="F75" i="78"/>
  <c r="F70" i="78"/>
  <c r="F66" i="78"/>
  <c r="F61" i="78"/>
  <c r="F57" i="78"/>
  <c r="F52" i="78"/>
  <c r="F48" i="78"/>
  <c r="F43" i="78"/>
  <c r="F39" i="78"/>
  <c r="F34" i="78"/>
  <c r="F30" i="78"/>
  <c r="F25" i="78"/>
  <c r="F21" i="78"/>
  <c r="F16" i="78"/>
  <c r="F12" i="78"/>
  <c r="F7" i="78"/>
  <c r="F4" i="78" a="1"/>
  <c r="G87" i="78" s="1"/>
  <c r="AT3" i="78"/>
  <c r="V98" i="77"/>
  <c r="S98" i="77"/>
  <c r="R98" i="77"/>
  <c r="R97" i="77"/>
  <c r="R96" i="77"/>
  <c r="V95" i="77"/>
  <c r="R95" i="77"/>
  <c r="R94" i="77"/>
  <c r="V93" i="77"/>
  <c r="R93" i="77"/>
  <c r="V92" i="77"/>
  <c r="R92" i="77"/>
  <c r="R91" i="77"/>
  <c r="V90" i="77"/>
  <c r="R90" i="77"/>
  <c r="R89" i="77"/>
  <c r="R88" i="77"/>
  <c r="R87" i="77"/>
  <c r="R86" i="77"/>
  <c r="R85" i="77"/>
  <c r="R84" i="77"/>
  <c r="V83" i="77"/>
  <c r="R83" i="77"/>
  <c r="R82" i="77"/>
  <c r="V81" i="77"/>
  <c r="R81" i="77"/>
  <c r="V80" i="77"/>
  <c r="R80" i="77"/>
  <c r="R79" i="77"/>
  <c r="V78" i="77"/>
  <c r="R78" i="77"/>
  <c r="V77" i="77"/>
  <c r="R77" i="77"/>
  <c r="R76" i="77"/>
  <c r="V75" i="77"/>
  <c r="R75" i="77"/>
  <c r="V74" i="77"/>
  <c r="R74" i="77"/>
  <c r="R73" i="77"/>
  <c r="V72" i="77"/>
  <c r="R72" i="77"/>
  <c r="V71" i="77"/>
  <c r="R71" i="77"/>
  <c r="R70" i="77"/>
  <c r="V69" i="77"/>
  <c r="R69" i="77"/>
  <c r="R68" i="77"/>
  <c r="R67" i="77"/>
  <c r="R66" i="77"/>
  <c r="V65" i="77"/>
  <c r="R65" i="77"/>
  <c r="R64" i="77"/>
  <c r="V63" i="77"/>
  <c r="R63" i="77"/>
  <c r="V62" i="77"/>
  <c r="R62" i="77"/>
  <c r="R61" i="77"/>
  <c r="V60" i="77"/>
  <c r="R60" i="77"/>
  <c r="V59" i="77"/>
  <c r="R59" i="77"/>
  <c r="R58" i="77"/>
  <c r="V57" i="77"/>
  <c r="R57" i="77"/>
  <c r="V56" i="77"/>
  <c r="R56" i="77"/>
  <c r="V55" i="77"/>
  <c r="R55" i="77"/>
  <c r="V54" i="77"/>
  <c r="R54" i="77"/>
  <c r="V53" i="77"/>
  <c r="R53" i="77"/>
  <c r="V52" i="77"/>
  <c r="R52" i="77"/>
  <c r="V51" i="77"/>
  <c r="R51" i="77"/>
  <c r="V50" i="77"/>
  <c r="R50" i="77"/>
  <c r="V49" i="77"/>
  <c r="R49" i="77"/>
  <c r="V48" i="77"/>
  <c r="R48" i="77"/>
  <c r="V47" i="77"/>
  <c r="R47" i="77"/>
  <c r="V46" i="77"/>
  <c r="R46" i="77"/>
  <c r="V45" i="77"/>
  <c r="R45" i="77"/>
  <c r="V44" i="77"/>
  <c r="R44" i="77"/>
  <c r="V43" i="77"/>
  <c r="R43" i="77"/>
  <c r="V42" i="77"/>
  <c r="R42" i="77"/>
  <c r="V41" i="77"/>
  <c r="R41" i="77"/>
  <c r="V40" i="77"/>
  <c r="R40" i="77"/>
  <c r="V39" i="77"/>
  <c r="R39" i="77"/>
  <c r="V38" i="77"/>
  <c r="R38" i="77"/>
  <c r="V37" i="77"/>
  <c r="R37" i="77"/>
  <c r="V36" i="77"/>
  <c r="R36" i="77"/>
  <c r="V35" i="77"/>
  <c r="R35" i="77"/>
  <c r="V34" i="77"/>
  <c r="R34" i="77"/>
  <c r="V33" i="77"/>
  <c r="R33" i="77"/>
  <c r="V32" i="77"/>
  <c r="R32" i="77"/>
  <c r="V31" i="77"/>
  <c r="R31" i="77"/>
  <c r="V30" i="77"/>
  <c r="R30" i="77"/>
  <c r="V29" i="77"/>
  <c r="R29" i="77"/>
  <c r="V28" i="77"/>
  <c r="R28" i="77"/>
  <c r="V27" i="77"/>
  <c r="R27" i="77"/>
  <c r="V26" i="77"/>
  <c r="R26" i="77"/>
  <c r="V25" i="77"/>
  <c r="R25" i="77"/>
  <c r="V24" i="77"/>
  <c r="R24" i="77"/>
  <c r="V23" i="77"/>
  <c r="R23" i="77"/>
  <c r="V22" i="77"/>
  <c r="R22" i="77"/>
  <c r="V21" i="77"/>
  <c r="R21" i="77"/>
  <c r="V20" i="77"/>
  <c r="R20" i="77"/>
  <c r="V19" i="77"/>
  <c r="R19" i="77"/>
  <c r="V18" i="77"/>
  <c r="R18" i="77"/>
  <c r="V17" i="77"/>
  <c r="R17" i="77"/>
  <c r="V16" i="77"/>
  <c r="R16" i="77"/>
  <c r="V15" i="77"/>
  <c r="R15" i="77"/>
  <c r="V14" i="77"/>
  <c r="R14" i="77"/>
  <c r="V13" i="77"/>
  <c r="R13" i="77"/>
  <c r="V12" i="77"/>
  <c r="R12" i="77"/>
  <c r="Q12" i="77"/>
  <c r="C12" i="77"/>
  <c r="R11" i="77"/>
  <c r="V10" i="77"/>
  <c r="R10" i="77"/>
  <c r="Q10" i="77"/>
  <c r="C10" i="77"/>
  <c r="V89" i="77" s="1"/>
  <c r="V9" i="77"/>
  <c r="R9" i="77"/>
  <c r="V8" i="77"/>
  <c r="R8" i="77"/>
  <c r="C8" i="77"/>
  <c r="Q88" i="77" s="1"/>
  <c r="B8" i="77"/>
  <c r="Q3" i="77" s="1"/>
  <c r="AG3" i="77" s="1"/>
  <c r="AP3" i="77" s="1"/>
  <c r="V7" i="77"/>
  <c r="R7" i="77"/>
  <c r="Q7" i="77"/>
  <c r="V6" i="77"/>
  <c r="R6" i="77"/>
  <c r="V5" i="77"/>
  <c r="R5" i="77"/>
  <c r="Q5" i="77"/>
  <c r="C5" i="77"/>
  <c r="W4" i="77"/>
  <c r="V4" i="77"/>
  <c r="Y4" i="77" s="1"/>
  <c r="R4" i="77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4" i="77" a="1"/>
  <c r="M98" i="77" s="1"/>
  <c r="U98" i="77" s="1"/>
  <c r="G93" i="77"/>
  <c r="G87" i="77"/>
  <c r="G81" i="77"/>
  <c r="G69" i="77"/>
  <c r="G63" i="77"/>
  <c r="G57" i="77"/>
  <c r="G51" i="77"/>
  <c r="G45" i="77"/>
  <c r="G33" i="77"/>
  <c r="G27" i="77"/>
  <c r="G21" i="77"/>
  <c r="G15" i="77"/>
  <c r="G9" i="77"/>
  <c r="G4" i="77" a="1"/>
  <c r="F4" i="77" a="1"/>
  <c r="AT3" i="77"/>
  <c r="R3" i="77"/>
  <c r="C3" i="77"/>
  <c r="O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V68" i="76"/>
  <c r="R68" i="76"/>
  <c r="V67" i="76"/>
  <c r="R67" i="76"/>
  <c r="V66" i="76"/>
  <c r="V65" i="76"/>
  <c r="R65" i="76"/>
  <c r="V64" i="76"/>
  <c r="R64" i="76"/>
  <c r="V63" i="76"/>
  <c r="V62" i="76"/>
  <c r="R62" i="76"/>
  <c r="V61" i="76"/>
  <c r="R61" i="76"/>
  <c r="V60" i="76"/>
  <c r="V59" i="76"/>
  <c r="R59" i="76"/>
  <c r="V58" i="76"/>
  <c r="R58" i="76"/>
  <c r="V57" i="76"/>
  <c r="V56" i="76"/>
  <c r="R56" i="76"/>
  <c r="V55" i="76"/>
  <c r="R55" i="76"/>
  <c r="V54" i="76"/>
  <c r="V53" i="76"/>
  <c r="R53" i="76"/>
  <c r="V52" i="76"/>
  <c r="R52" i="76"/>
  <c r="V51" i="76"/>
  <c r="V50" i="76"/>
  <c r="R50" i="76"/>
  <c r="V49" i="76"/>
  <c r="R49" i="76"/>
  <c r="V48" i="76"/>
  <c r="V47" i="76"/>
  <c r="R47" i="76"/>
  <c r="V46" i="76"/>
  <c r="R46" i="76"/>
  <c r="V45" i="76"/>
  <c r="V44" i="76"/>
  <c r="R44" i="76"/>
  <c r="V43" i="76"/>
  <c r="R43" i="76"/>
  <c r="V42" i="76"/>
  <c r="V41" i="76"/>
  <c r="R41" i="76"/>
  <c r="V40" i="76"/>
  <c r="R40" i="76"/>
  <c r="V39" i="76"/>
  <c r="V38" i="76"/>
  <c r="R38" i="76"/>
  <c r="V37" i="76"/>
  <c r="R37" i="76"/>
  <c r="V36" i="76"/>
  <c r="V35" i="76"/>
  <c r="R35" i="76"/>
  <c r="V34" i="76"/>
  <c r="R34" i="76"/>
  <c r="V33" i="76"/>
  <c r="V32" i="76"/>
  <c r="R32" i="76"/>
  <c r="Q32" i="76"/>
  <c r="V31" i="76"/>
  <c r="R31" i="76"/>
  <c r="V30" i="76"/>
  <c r="V29" i="76"/>
  <c r="R29" i="76"/>
  <c r="Q29" i="76"/>
  <c r="V28" i="76"/>
  <c r="R28" i="76"/>
  <c r="V27" i="76"/>
  <c r="V26" i="76"/>
  <c r="R26" i="76"/>
  <c r="V25" i="76"/>
  <c r="R25" i="76"/>
  <c r="V24" i="76"/>
  <c r="V23" i="76"/>
  <c r="R23" i="76"/>
  <c r="V22" i="76"/>
  <c r="R22" i="76"/>
  <c r="V21" i="76"/>
  <c r="V20" i="76"/>
  <c r="R20" i="76"/>
  <c r="V19" i="76"/>
  <c r="R19" i="76"/>
  <c r="V18" i="76"/>
  <c r="V17" i="76"/>
  <c r="R17" i="76"/>
  <c r="V16" i="76"/>
  <c r="R16" i="76"/>
  <c r="V15" i="76"/>
  <c r="V14" i="76"/>
  <c r="R14" i="76"/>
  <c r="V13" i="76"/>
  <c r="R13" i="76"/>
  <c r="V12" i="76"/>
  <c r="C12" i="76"/>
  <c r="R11" i="76"/>
  <c r="V10" i="76"/>
  <c r="C10" i="76"/>
  <c r="V11" i="76" s="1"/>
  <c r="V9" i="76"/>
  <c r="R9" i="76"/>
  <c r="V8" i="76"/>
  <c r="C8" i="76"/>
  <c r="Q38" i="76" s="1"/>
  <c r="B8" i="76"/>
  <c r="V7" i="76"/>
  <c r="R7" i="76"/>
  <c r="V6" i="76"/>
  <c r="Q6" i="76"/>
  <c r="C6" i="76"/>
  <c r="R69" i="76" s="1"/>
  <c r="V5" i="76"/>
  <c r="R5" i="76"/>
  <c r="C5" i="76"/>
  <c r="W4" i="76"/>
  <c r="V4" i="76"/>
  <c r="Y4" i="76" s="1"/>
  <c r="R4" i="76"/>
  <c r="M67" i="76"/>
  <c r="U67" i="76" s="1"/>
  <c r="M65" i="76"/>
  <c r="U65" i="76" s="1"/>
  <c r="M61" i="76"/>
  <c r="U61" i="76" s="1"/>
  <c r="M59" i="76"/>
  <c r="U59" i="76" s="1"/>
  <c r="M55" i="76"/>
  <c r="U55" i="76" s="1"/>
  <c r="M53" i="76"/>
  <c r="U53" i="76" s="1"/>
  <c r="M49" i="76"/>
  <c r="U49" i="76" s="1"/>
  <c r="M47" i="76"/>
  <c r="U47" i="76" s="1"/>
  <c r="M43" i="76"/>
  <c r="U43" i="76" s="1"/>
  <c r="M41" i="76"/>
  <c r="U41" i="76" s="1"/>
  <c r="M37" i="76"/>
  <c r="U37" i="76" s="1"/>
  <c r="M35" i="76"/>
  <c r="U35" i="76" s="1"/>
  <c r="M32" i="76"/>
  <c r="U32" i="76" s="1"/>
  <c r="M31" i="76"/>
  <c r="U31" i="76" s="1"/>
  <c r="M29" i="76"/>
  <c r="U29" i="76" s="1"/>
  <c r="M26" i="76"/>
  <c r="U26" i="76" s="1"/>
  <c r="M25" i="76"/>
  <c r="U25" i="76" s="1"/>
  <c r="M23" i="76"/>
  <c r="U23" i="76" s="1"/>
  <c r="M20" i="76"/>
  <c r="U20" i="76" s="1"/>
  <c r="M19" i="76"/>
  <c r="U19" i="76" s="1"/>
  <c r="M17" i="76"/>
  <c r="U17" i="76" s="1"/>
  <c r="M14" i="76"/>
  <c r="U14" i="76" s="1"/>
  <c r="M13" i="76"/>
  <c r="U13" i="76" s="1"/>
  <c r="M11" i="76"/>
  <c r="U11" i="76" s="1"/>
  <c r="M8" i="76"/>
  <c r="U8" i="76" s="1"/>
  <c r="M7" i="76"/>
  <c r="U7" i="76" s="1"/>
  <c r="M5" i="76"/>
  <c r="U5" i="76" s="1"/>
  <c r="M4" i="76" a="1"/>
  <c r="M64" i="76" s="1"/>
  <c r="U64" i="76" s="1"/>
  <c r="F69" i="76"/>
  <c r="G68" i="76"/>
  <c r="F68" i="76"/>
  <c r="G67" i="76"/>
  <c r="F67" i="76"/>
  <c r="F66" i="76"/>
  <c r="G65" i="76"/>
  <c r="F65" i="76"/>
  <c r="G64" i="76"/>
  <c r="F64" i="76"/>
  <c r="F63" i="76"/>
  <c r="G62" i="76"/>
  <c r="F62" i="76"/>
  <c r="G61" i="76"/>
  <c r="F61" i="76"/>
  <c r="F60" i="76"/>
  <c r="G59" i="76"/>
  <c r="F59" i="76"/>
  <c r="G58" i="76"/>
  <c r="F58" i="76"/>
  <c r="F57" i="76"/>
  <c r="G56" i="76"/>
  <c r="F56" i="76"/>
  <c r="G55" i="76"/>
  <c r="F55" i="76"/>
  <c r="F54" i="76"/>
  <c r="G53" i="76"/>
  <c r="F53" i="76"/>
  <c r="G52" i="76"/>
  <c r="F52" i="76"/>
  <c r="F51" i="76"/>
  <c r="G50" i="76"/>
  <c r="F50" i="76"/>
  <c r="G49" i="76"/>
  <c r="F49" i="76"/>
  <c r="F48" i="76"/>
  <c r="G47" i="76"/>
  <c r="F47" i="76"/>
  <c r="G46" i="76"/>
  <c r="F46" i="76"/>
  <c r="F45" i="76"/>
  <c r="G44" i="76"/>
  <c r="F44" i="76"/>
  <c r="G43" i="76"/>
  <c r="F43" i="76"/>
  <c r="F42" i="76"/>
  <c r="G41" i="76"/>
  <c r="F41" i="76"/>
  <c r="G40" i="76"/>
  <c r="F40" i="76"/>
  <c r="F39" i="76"/>
  <c r="G38" i="76"/>
  <c r="F38" i="76"/>
  <c r="G37" i="76"/>
  <c r="F37" i="76"/>
  <c r="F36" i="76"/>
  <c r="G35" i="76"/>
  <c r="F35" i="76"/>
  <c r="G34" i="76"/>
  <c r="F34" i="76"/>
  <c r="F33" i="76"/>
  <c r="G32" i="76"/>
  <c r="F32" i="76"/>
  <c r="G31" i="76"/>
  <c r="F31" i="76"/>
  <c r="F30" i="76"/>
  <c r="G29" i="76"/>
  <c r="F29" i="76"/>
  <c r="G28" i="76"/>
  <c r="F28" i="76"/>
  <c r="F27" i="76"/>
  <c r="G26" i="76"/>
  <c r="F26" i="76"/>
  <c r="G25" i="76"/>
  <c r="F25" i="76"/>
  <c r="F24" i="76"/>
  <c r="G23" i="76"/>
  <c r="F23" i="76"/>
  <c r="G22" i="76"/>
  <c r="F22" i="76"/>
  <c r="F21" i="76"/>
  <c r="G20" i="76"/>
  <c r="F20" i="76"/>
  <c r="G19" i="76"/>
  <c r="F19" i="76"/>
  <c r="F18" i="76"/>
  <c r="G17" i="76"/>
  <c r="F17" i="76"/>
  <c r="G16" i="76"/>
  <c r="F16" i="76"/>
  <c r="F15" i="76"/>
  <c r="G14" i="76"/>
  <c r="F14" i="76"/>
  <c r="G13" i="76"/>
  <c r="F13" i="76"/>
  <c r="F12" i="76"/>
  <c r="G11" i="76"/>
  <c r="F11" i="76"/>
  <c r="G10" i="76"/>
  <c r="F10" i="76"/>
  <c r="F9" i="76"/>
  <c r="G8" i="76"/>
  <c r="F8" i="76"/>
  <c r="G7" i="76"/>
  <c r="F7" i="76"/>
  <c r="F6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P3" i="76" s="1"/>
  <c r="AF3" i="76" s="1"/>
  <c r="A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7" i="75"/>
  <c r="R71" i="75"/>
  <c r="R68" i="75"/>
  <c r="R62" i="75"/>
  <c r="R59" i="75"/>
  <c r="R53" i="75"/>
  <c r="R50" i="75"/>
  <c r="R47" i="75"/>
  <c r="R43" i="75"/>
  <c r="R40" i="75"/>
  <c r="R38" i="75"/>
  <c r="R34" i="75"/>
  <c r="R33" i="75"/>
  <c r="R31" i="75"/>
  <c r="R30" i="75"/>
  <c r="R29" i="75"/>
  <c r="V28" i="75"/>
  <c r="R27" i="75"/>
  <c r="R26" i="75"/>
  <c r="R25" i="75"/>
  <c r="R24" i="75"/>
  <c r="R23" i="75"/>
  <c r="V22" i="75"/>
  <c r="R22" i="75"/>
  <c r="V21" i="75"/>
  <c r="R20" i="75"/>
  <c r="V19" i="75"/>
  <c r="R17" i="75"/>
  <c r="V16" i="75"/>
  <c r="V15" i="75"/>
  <c r="R15" i="75"/>
  <c r="R14" i="75"/>
  <c r="V13" i="75"/>
  <c r="R13" i="75"/>
  <c r="V12" i="75"/>
  <c r="C12" i="75"/>
  <c r="V11" i="75"/>
  <c r="R11" i="75"/>
  <c r="V10" i="75"/>
  <c r="R10" i="75"/>
  <c r="C10" i="75"/>
  <c r="V25" i="75" s="1"/>
  <c r="V9" i="75"/>
  <c r="R9" i="75"/>
  <c r="V8" i="75"/>
  <c r="C8" i="75"/>
  <c r="Q24" i="75" s="1"/>
  <c r="B8" i="75"/>
  <c r="V7" i="75"/>
  <c r="R7" i="75"/>
  <c r="V6" i="75"/>
  <c r="R6" i="75"/>
  <c r="C6" i="75"/>
  <c r="R74" i="75" s="1"/>
  <c r="V5" i="75"/>
  <c r="R5" i="75"/>
  <c r="C5" i="75"/>
  <c r="W4" i="75"/>
  <c r="Y4" i="75" s="1"/>
  <c r="V4" i="75"/>
  <c r="R4" i="75"/>
  <c r="M79" i="75"/>
  <c r="U79" i="75" s="1"/>
  <c r="M78" i="75"/>
  <c r="U78" i="75" s="1"/>
  <c r="M77" i="75"/>
  <c r="U77" i="75" s="1"/>
  <c r="M76" i="75"/>
  <c r="U76" i="75" s="1"/>
  <c r="M74" i="75"/>
  <c r="U74" i="75" s="1"/>
  <c r="M73" i="75"/>
  <c r="U73" i="75" s="1"/>
  <c r="M72" i="75"/>
  <c r="U72" i="75" s="1"/>
  <c r="M71" i="75"/>
  <c r="U71" i="75" s="1"/>
  <c r="M70" i="75"/>
  <c r="U70" i="75" s="1"/>
  <c r="M68" i="75"/>
  <c r="U68" i="75" s="1"/>
  <c r="M67" i="75"/>
  <c r="U67" i="75" s="1"/>
  <c r="M66" i="75"/>
  <c r="U66" i="75" s="1"/>
  <c r="M65" i="75"/>
  <c r="U65" i="75" s="1"/>
  <c r="M64" i="75"/>
  <c r="U64" i="75" s="1"/>
  <c r="M62" i="75"/>
  <c r="U62" i="75" s="1"/>
  <c r="M61" i="75"/>
  <c r="U61" i="75" s="1"/>
  <c r="M60" i="75"/>
  <c r="U60" i="75" s="1"/>
  <c r="M59" i="75"/>
  <c r="U59" i="75" s="1"/>
  <c r="M58" i="75"/>
  <c r="U58" i="75" s="1"/>
  <c r="M56" i="75"/>
  <c r="U56" i="75" s="1"/>
  <c r="M55" i="75"/>
  <c r="U55" i="75" s="1"/>
  <c r="M54" i="75"/>
  <c r="U54" i="75" s="1"/>
  <c r="M53" i="75"/>
  <c r="U53" i="75" s="1"/>
  <c r="M52" i="75"/>
  <c r="U52" i="75" s="1"/>
  <c r="M50" i="75"/>
  <c r="U50" i="75" s="1"/>
  <c r="M49" i="75"/>
  <c r="U49" i="75" s="1"/>
  <c r="M48" i="75"/>
  <c r="U48" i="75" s="1"/>
  <c r="M47" i="75"/>
  <c r="U47" i="75" s="1"/>
  <c r="M46" i="75"/>
  <c r="U46" i="75" s="1"/>
  <c r="M44" i="75"/>
  <c r="U44" i="75" s="1"/>
  <c r="M43" i="75"/>
  <c r="U43" i="75" s="1"/>
  <c r="M42" i="75"/>
  <c r="U42" i="75" s="1"/>
  <c r="M41" i="75"/>
  <c r="U41" i="75" s="1"/>
  <c r="M40" i="75"/>
  <c r="U40" i="75" s="1"/>
  <c r="M38" i="75"/>
  <c r="U38" i="75" s="1"/>
  <c r="M37" i="75"/>
  <c r="U37" i="75" s="1"/>
  <c r="M36" i="75"/>
  <c r="U36" i="75" s="1"/>
  <c r="M35" i="75"/>
  <c r="U35" i="75" s="1"/>
  <c r="M34" i="75"/>
  <c r="U34" i="75" s="1"/>
  <c r="M32" i="75"/>
  <c r="U32" i="75" s="1"/>
  <c r="M31" i="75"/>
  <c r="U31" i="75" s="1"/>
  <c r="M30" i="75"/>
  <c r="U30" i="75" s="1"/>
  <c r="M29" i="75"/>
  <c r="U29" i="75" s="1"/>
  <c r="M28" i="75"/>
  <c r="U28" i="75" s="1"/>
  <c r="M26" i="75"/>
  <c r="U26" i="75" s="1"/>
  <c r="M25" i="75"/>
  <c r="U25" i="75" s="1"/>
  <c r="M24" i="75"/>
  <c r="U24" i="75" s="1"/>
  <c r="M23" i="75"/>
  <c r="U23" i="75" s="1"/>
  <c r="M22" i="75"/>
  <c r="U22" i="75" s="1"/>
  <c r="M20" i="75"/>
  <c r="U20" i="75" s="1"/>
  <c r="M19" i="75"/>
  <c r="U19" i="75" s="1"/>
  <c r="M18" i="75"/>
  <c r="U18" i="75" s="1"/>
  <c r="M17" i="75"/>
  <c r="U17" i="75" s="1"/>
  <c r="M16" i="75"/>
  <c r="U16" i="75" s="1"/>
  <c r="M14" i="75"/>
  <c r="U14" i="75" s="1"/>
  <c r="M13" i="75"/>
  <c r="U13" i="75" s="1"/>
  <c r="M12" i="75"/>
  <c r="U12" i="75" s="1"/>
  <c r="M11" i="75"/>
  <c r="U11" i="75" s="1"/>
  <c r="M10" i="75"/>
  <c r="U10" i="75" s="1"/>
  <c r="M8" i="75"/>
  <c r="U8" i="75" s="1"/>
  <c r="M7" i="75"/>
  <c r="U7" i="75" s="1"/>
  <c r="M6" i="75"/>
  <c r="U6" i="75" s="1"/>
  <c r="M5" i="75"/>
  <c r="U5" i="75" s="1"/>
  <c r="M4" i="75"/>
  <c r="U4" i="75" s="1"/>
  <c r="X4" i="75" s="1"/>
  <c r="M4" i="75" a="1"/>
  <c r="M75" i="75" s="1"/>
  <c r="U75" i="75" s="1"/>
  <c r="G78" i="75"/>
  <c r="F78" i="75"/>
  <c r="G77" i="75"/>
  <c r="G76" i="75"/>
  <c r="F75" i="75"/>
  <c r="G74" i="75"/>
  <c r="F74" i="75"/>
  <c r="G72" i="75"/>
  <c r="G71" i="75"/>
  <c r="F71" i="75"/>
  <c r="G70" i="75"/>
  <c r="F69" i="75"/>
  <c r="F68" i="75"/>
  <c r="G67" i="75"/>
  <c r="G66" i="75"/>
  <c r="G65" i="75"/>
  <c r="G64" i="75"/>
  <c r="G63" i="75"/>
  <c r="F63" i="75"/>
  <c r="F62" i="75"/>
  <c r="G60" i="75"/>
  <c r="F60" i="75"/>
  <c r="G59" i="75"/>
  <c r="G58" i="75"/>
  <c r="F57" i="75"/>
  <c r="G56" i="75"/>
  <c r="F56" i="75"/>
  <c r="G54" i="75"/>
  <c r="G53" i="75"/>
  <c r="F53" i="75"/>
  <c r="G52" i="75"/>
  <c r="F51" i="75"/>
  <c r="F50" i="75"/>
  <c r="G49" i="75"/>
  <c r="G48" i="75"/>
  <c r="G47" i="75"/>
  <c r="G46" i="75"/>
  <c r="G45" i="75"/>
  <c r="F45" i="75"/>
  <c r="F44" i="75"/>
  <c r="G42" i="75"/>
  <c r="F42" i="75"/>
  <c r="G41" i="75"/>
  <c r="G40" i="75"/>
  <c r="F39" i="75"/>
  <c r="G38" i="75"/>
  <c r="F38" i="75"/>
  <c r="G36" i="75"/>
  <c r="G35" i="75"/>
  <c r="F35" i="75"/>
  <c r="G34" i="75"/>
  <c r="F33" i="75"/>
  <c r="F32" i="75"/>
  <c r="G31" i="75"/>
  <c r="G30" i="75"/>
  <c r="G29" i="75"/>
  <c r="G28" i="75"/>
  <c r="G27" i="75"/>
  <c r="F27" i="75"/>
  <c r="F26" i="75"/>
  <c r="G24" i="75"/>
  <c r="F24" i="75"/>
  <c r="G23" i="75"/>
  <c r="G22" i="75"/>
  <c r="F21" i="75"/>
  <c r="G20" i="75"/>
  <c r="F20" i="75"/>
  <c r="G18" i="75"/>
  <c r="G17" i="75"/>
  <c r="F17" i="75"/>
  <c r="G16" i="75"/>
  <c r="F15" i="75"/>
  <c r="F14" i="75"/>
  <c r="G13" i="75"/>
  <c r="G12" i="75"/>
  <c r="G11" i="75"/>
  <c r="G10" i="75"/>
  <c r="G9" i="75"/>
  <c r="F9" i="75"/>
  <c r="F8" i="75"/>
  <c r="G6" i="75"/>
  <c r="F6" i="75"/>
  <c r="G5" i="75"/>
  <c r="G4" i="75"/>
  <c r="F4" i="75" a="1"/>
  <c r="AT3" i="75"/>
  <c r="AG3" i="75"/>
  <c r="AP3" i="75" s="1"/>
  <c r="R3" i="75"/>
  <c r="AH3" i="75" s="1"/>
  <c r="AQ3" i="75" s="1"/>
  <c r="Q3" i="75"/>
  <c r="C3" i="75"/>
  <c r="O3" i="75" s="1"/>
  <c r="AX97" i="74"/>
  <c r="AX96" i="74"/>
  <c r="AX95" i="74"/>
  <c r="AX94" i="74"/>
  <c r="AX93" i="74"/>
  <c r="AX92" i="74"/>
  <c r="AX91" i="74"/>
  <c r="AX90" i="74"/>
  <c r="V75" i="74"/>
  <c r="R67" i="74"/>
  <c r="V66" i="74"/>
  <c r="V45" i="74"/>
  <c r="V42" i="74"/>
  <c r="V36" i="74"/>
  <c r="Q35" i="74"/>
  <c r="V33" i="74"/>
  <c r="V27" i="74"/>
  <c r="V24" i="74"/>
  <c r="Q23" i="74"/>
  <c r="V21" i="74"/>
  <c r="V18" i="74"/>
  <c r="V15" i="74"/>
  <c r="Q14" i="74"/>
  <c r="V12" i="74"/>
  <c r="C12" i="74"/>
  <c r="C3" i="74" s="1"/>
  <c r="O3" i="74" s="1"/>
  <c r="V11" i="74"/>
  <c r="R11" i="74"/>
  <c r="V10" i="74"/>
  <c r="R10" i="74"/>
  <c r="C10" i="74"/>
  <c r="V9" i="74"/>
  <c r="V8" i="74"/>
  <c r="C8" i="74"/>
  <c r="Q83" i="74" s="1"/>
  <c r="B8" i="74"/>
  <c r="Q3" i="74" s="1"/>
  <c r="AG3" i="74" s="1"/>
  <c r="AP3" i="74" s="1"/>
  <c r="V6" i="74"/>
  <c r="R6" i="74"/>
  <c r="C6" i="74"/>
  <c r="R85" i="74" s="1"/>
  <c r="V5" i="74"/>
  <c r="R5" i="74"/>
  <c r="Q5" i="74"/>
  <c r="C5" i="74"/>
  <c r="Y4" i="74"/>
  <c r="W4" i="74"/>
  <c r="V4" i="74"/>
  <c r="R4" i="74"/>
  <c r="M86" i="74"/>
  <c r="U86" i="74" s="1"/>
  <c r="M74" i="74"/>
  <c r="U74" i="74" s="1"/>
  <c r="M62" i="74"/>
  <c r="U62" i="74" s="1"/>
  <c r="M50" i="74"/>
  <c r="U50" i="74" s="1"/>
  <c r="M38" i="74"/>
  <c r="U38" i="74" s="1"/>
  <c r="M26" i="74"/>
  <c r="U26" i="74" s="1"/>
  <c r="M14" i="74"/>
  <c r="U14" i="74" s="1"/>
  <c r="M4" i="74" a="1"/>
  <c r="M84" i="74" s="1"/>
  <c r="U84" i="74" s="1"/>
  <c r="F86" i="74"/>
  <c r="G85" i="74"/>
  <c r="F80" i="74"/>
  <c r="G79" i="74"/>
  <c r="F74" i="74"/>
  <c r="G73" i="74"/>
  <c r="F68" i="74"/>
  <c r="G67" i="74"/>
  <c r="F62" i="74"/>
  <c r="G61" i="74"/>
  <c r="F56" i="74"/>
  <c r="G55" i="74"/>
  <c r="F50" i="74"/>
  <c r="G49" i="74"/>
  <c r="F44" i="74"/>
  <c r="G43" i="74"/>
  <c r="F38" i="74"/>
  <c r="G37" i="74"/>
  <c r="F32" i="74"/>
  <c r="G31" i="74"/>
  <c r="F26" i="74"/>
  <c r="G25" i="74"/>
  <c r="F20" i="74"/>
  <c r="G19" i="74"/>
  <c r="F14" i="74"/>
  <c r="G13" i="74"/>
  <c r="F8" i="74"/>
  <c r="G7" i="74"/>
  <c r="F4" i="74" a="1"/>
  <c r="G84" i="74" s="1"/>
  <c r="AT3" i="74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Q98" i="73" s="1"/>
  <c r="B8" i="73"/>
  <c r="Q3" i="73" s="1"/>
  <c r="AG3" i="73" s="1"/>
  <c r="AP3" i="73" s="1"/>
  <c r="V7" i="73"/>
  <c r="R7" i="73"/>
  <c r="V6" i="73"/>
  <c r="R6" i="73"/>
  <c r="V5" i="73"/>
  <c r="R5" i="73"/>
  <c r="W4" i="73"/>
  <c r="V4" i="73"/>
  <c r="Y4" i="73" s="1"/>
  <c r="R4" i="73"/>
  <c r="M98" i="73"/>
  <c r="U98" i="73" s="1"/>
  <c r="M96" i="73"/>
  <c r="U96" i="73" s="1"/>
  <c r="M95" i="73"/>
  <c r="U95" i="73" s="1"/>
  <c r="M94" i="73"/>
  <c r="U94" i="73" s="1"/>
  <c r="M92" i="73"/>
  <c r="U92" i="73" s="1"/>
  <c r="M90" i="73"/>
  <c r="U90" i="73" s="1"/>
  <c r="M89" i="73"/>
  <c r="U89" i="73" s="1"/>
  <c r="M88" i="73"/>
  <c r="U88" i="73" s="1"/>
  <c r="M86" i="73"/>
  <c r="U86" i="73" s="1"/>
  <c r="M84" i="73"/>
  <c r="U84" i="73" s="1"/>
  <c r="M83" i="73"/>
  <c r="U83" i="73" s="1"/>
  <c r="M82" i="73"/>
  <c r="U82" i="73" s="1"/>
  <c r="M80" i="73"/>
  <c r="U80" i="73" s="1"/>
  <c r="M78" i="73"/>
  <c r="U78" i="73" s="1"/>
  <c r="M77" i="73"/>
  <c r="U77" i="73" s="1"/>
  <c r="M76" i="73"/>
  <c r="U76" i="73" s="1"/>
  <c r="M74" i="73"/>
  <c r="U74" i="73" s="1"/>
  <c r="M72" i="73"/>
  <c r="U72" i="73" s="1"/>
  <c r="M71" i="73"/>
  <c r="U71" i="73" s="1"/>
  <c r="M70" i="73"/>
  <c r="U70" i="73" s="1"/>
  <c r="M68" i="73"/>
  <c r="U68" i="73" s="1"/>
  <c r="M66" i="73"/>
  <c r="U66" i="73" s="1"/>
  <c r="M65" i="73"/>
  <c r="U65" i="73" s="1"/>
  <c r="M64" i="73"/>
  <c r="U64" i="73" s="1"/>
  <c r="M62" i="73"/>
  <c r="U62" i="73" s="1"/>
  <c r="M60" i="73"/>
  <c r="U60" i="73" s="1"/>
  <c r="M59" i="73"/>
  <c r="U59" i="73" s="1"/>
  <c r="M58" i="73"/>
  <c r="U58" i="73" s="1"/>
  <c r="M56" i="73"/>
  <c r="U56" i="73" s="1"/>
  <c r="M54" i="73"/>
  <c r="U54" i="73" s="1"/>
  <c r="M53" i="73"/>
  <c r="U53" i="73" s="1"/>
  <c r="M52" i="73"/>
  <c r="U52" i="73" s="1"/>
  <c r="M50" i="73"/>
  <c r="U50" i="73" s="1"/>
  <c r="M48" i="73"/>
  <c r="U48" i="73" s="1"/>
  <c r="M47" i="73"/>
  <c r="U47" i="73" s="1"/>
  <c r="M46" i="73"/>
  <c r="U46" i="73" s="1"/>
  <c r="M44" i="73"/>
  <c r="U44" i="73" s="1"/>
  <c r="M42" i="73"/>
  <c r="U42" i="73" s="1"/>
  <c r="M41" i="73"/>
  <c r="U41" i="73" s="1"/>
  <c r="M40" i="73"/>
  <c r="U40" i="73" s="1"/>
  <c r="M38" i="73"/>
  <c r="U38" i="73" s="1"/>
  <c r="M36" i="73"/>
  <c r="U36" i="73" s="1"/>
  <c r="M35" i="73"/>
  <c r="U35" i="73" s="1"/>
  <c r="M34" i="73"/>
  <c r="U34" i="73" s="1"/>
  <c r="M32" i="73"/>
  <c r="U32" i="73" s="1"/>
  <c r="M30" i="73"/>
  <c r="U30" i="73" s="1"/>
  <c r="M29" i="73"/>
  <c r="U29" i="73" s="1"/>
  <c r="M28" i="73"/>
  <c r="U28" i="73" s="1"/>
  <c r="M26" i="73"/>
  <c r="U26" i="73" s="1"/>
  <c r="M24" i="73"/>
  <c r="U24" i="73" s="1"/>
  <c r="M23" i="73"/>
  <c r="U23" i="73" s="1"/>
  <c r="M22" i="73"/>
  <c r="U22" i="73" s="1"/>
  <c r="M20" i="73"/>
  <c r="U20" i="73" s="1"/>
  <c r="M18" i="73"/>
  <c r="U18" i="73" s="1"/>
  <c r="M17" i="73"/>
  <c r="U17" i="73" s="1"/>
  <c r="M16" i="73"/>
  <c r="U16" i="73" s="1"/>
  <c r="M14" i="73"/>
  <c r="U14" i="73" s="1"/>
  <c r="M12" i="73"/>
  <c r="U12" i="73" s="1"/>
  <c r="M11" i="73"/>
  <c r="U11" i="73" s="1"/>
  <c r="M10" i="73"/>
  <c r="U10" i="73" s="1"/>
  <c r="M8" i="73"/>
  <c r="U8" i="73" s="1"/>
  <c r="M6" i="73"/>
  <c r="U6" i="73" s="1"/>
  <c r="M5" i="73"/>
  <c r="U5" i="73" s="1"/>
  <c r="M4" i="73"/>
  <c r="U4" i="73" s="1"/>
  <c r="X4" i="73" s="1"/>
  <c r="M4" i="73" a="1"/>
  <c r="M93" i="73" s="1"/>
  <c r="U93" i="73" s="1"/>
  <c r="G87" i="73"/>
  <c r="G51" i="73"/>
  <c r="G27" i="73"/>
  <c r="G15" i="73"/>
  <c r="G4" i="73" a="1"/>
  <c r="G63" i="73" s="1"/>
  <c r="F4" i="73" a="1"/>
  <c r="AT3" i="73"/>
  <c r="R3" i="73"/>
  <c r="C3" i="73"/>
  <c r="O3" i="73" s="1"/>
  <c r="R23" i="72"/>
  <c r="R22" i="72"/>
  <c r="R21" i="72"/>
  <c r="R19" i="72"/>
  <c r="R18" i="72"/>
  <c r="R17" i="72"/>
  <c r="R15" i="72"/>
  <c r="R14" i="72"/>
  <c r="R13" i="72"/>
  <c r="R12" i="72"/>
  <c r="C12" i="72"/>
  <c r="R11" i="72"/>
  <c r="R10" i="72"/>
  <c r="C10" i="72"/>
  <c r="V9" i="72"/>
  <c r="R9" i="72"/>
  <c r="C8" i="72"/>
  <c r="Q12" i="72" s="1"/>
  <c r="B8" i="72"/>
  <c r="Q3" i="72" s="1"/>
  <c r="AG3" i="72" s="1"/>
  <c r="AP3" i="72" s="1"/>
  <c r="R6" i="72"/>
  <c r="C6" i="72"/>
  <c r="R16" i="72" s="1"/>
  <c r="R5" i="72"/>
  <c r="Q5" i="72"/>
  <c r="C5" i="72"/>
  <c r="B5" i="72"/>
  <c r="W4" i="72"/>
  <c r="R4" i="72"/>
  <c r="M23" i="72"/>
  <c r="U23" i="72" s="1"/>
  <c r="M22" i="72"/>
  <c r="U22" i="72" s="1"/>
  <c r="M20" i="72"/>
  <c r="U20" i="72" s="1"/>
  <c r="M19" i="72"/>
  <c r="U19" i="72" s="1"/>
  <c r="M18" i="72"/>
  <c r="U18" i="72" s="1"/>
  <c r="M17" i="72"/>
  <c r="U17" i="72" s="1"/>
  <c r="M16" i="72"/>
  <c r="U16" i="72" s="1"/>
  <c r="M14" i="72"/>
  <c r="U14" i="72" s="1"/>
  <c r="M13" i="72"/>
  <c r="U13" i="72" s="1"/>
  <c r="M12" i="72"/>
  <c r="U12" i="72" s="1"/>
  <c r="M11" i="72"/>
  <c r="U11" i="72" s="1"/>
  <c r="M10" i="72"/>
  <c r="U10" i="72" s="1"/>
  <c r="M8" i="72"/>
  <c r="U8" i="72" s="1"/>
  <c r="M7" i="72"/>
  <c r="U7" i="72" s="1"/>
  <c r="M6" i="72"/>
  <c r="U6" i="72" s="1"/>
  <c r="M5" i="72"/>
  <c r="U5" i="72" s="1"/>
  <c r="M4" i="72"/>
  <c r="U4" i="72" s="1"/>
  <c r="X4" i="72" s="1"/>
  <c r="M4" i="72" a="1"/>
  <c r="M21" i="72" s="1"/>
  <c r="U21" i="72" s="1"/>
  <c r="AT3" i="72"/>
  <c r="R3" i="72"/>
  <c r="C3" i="72"/>
  <c r="O22" i="72" s="1"/>
  <c r="P22" i="72" s="1"/>
  <c r="R23" i="71"/>
  <c r="V22" i="71"/>
  <c r="V21" i="71"/>
  <c r="R20" i="71"/>
  <c r="V19" i="71"/>
  <c r="V18" i="71"/>
  <c r="R17" i="71"/>
  <c r="V16" i="71"/>
  <c r="V15" i="71"/>
  <c r="R14" i="71"/>
  <c r="V13" i="71"/>
  <c r="V12" i="71"/>
  <c r="C12" i="71"/>
  <c r="C3" i="71" s="1"/>
  <c r="O22" i="71" s="1"/>
  <c r="P22" i="71" s="1"/>
  <c r="V11" i="71"/>
  <c r="R11" i="71"/>
  <c r="R10" i="71"/>
  <c r="C10" i="71"/>
  <c r="V23" i="71" s="1"/>
  <c r="V9" i="71"/>
  <c r="R9" i="71"/>
  <c r="V8" i="71"/>
  <c r="C8" i="71"/>
  <c r="Q21" i="71" s="1"/>
  <c r="B8" i="71"/>
  <c r="Q3" i="71" s="1"/>
  <c r="AG3" i="71" s="1"/>
  <c r="AP3" i="71" s="1"/>
  <c r="V7" i="71"/>
  <c r="V6" i="71"/>
  <c r="C6" i="71"/>
  <c r="V5" i="71"/>
  <c r="R5" i="71"/>
  <c r="C5" i="71"/>
  <c r="B5" i="71"/>
  <c r="Y4" i="71"/>
  <c r="W4" i="71"/>
  <c r="V4" i="71"/>
  <c r="R4" i="71"/>
  <c r="M20" i="71"/>
  <c r="U20" i="71" s="1"/>
  <c r="M19" i="71"/>
  <c r="U19" i="71" s="1"/>
  <c r="M18" i="71"/>
  <c r="U18" i="71" s="1"/>
  <c r="M14" i="71"/>
  <c r="U14" i="71" s="1"/>
  <c r="M13" i="71"/>
  <c r="U13" i="71" s="1"/>
  <c r="M12" i="71"/>
  <c r="U12" i="71" s="1"/>
  <c r="M8" i="71"/>
  <c r="U8" i="71" s="1"/>
  <c r="M7" i="71"/>
  <c r="U7" i="71" s="1"/>
  <c r="M6" i="71"/>
  <c r="U6" i="71" s="1"/>
  <c r="M4" i="71" a="1"/>
  <c r="M22" i="71" s="1"/>
  <c r="U22" i="71" s="1"/>
  <c r="AT3" i="71"/>
  <c r="R3" i="71"/>
  <c r="V23" i="70"/>
  <c r="R23" i="70"/>
  <c r="V21" i="70"/>
  <c r="V20" i="70"/>
  <c r="R20" i="70"/>
  <c r="V18" i="70"/>
  <c r="V17" i="70"/>
  <c r="R17" i="70"/>
  <c r="V15" i="70"/>
  <c r="V14" i="70"/>
  <c r="R14" i="70"/>
  <c r="V12" i="70"/>
  <c r="C12" i="70"/>
  <c r="C3" i="70" s="1"/>
  <c r="V11" i="70"/>
  <c r="V10" i="70"/>
  <c r="R10" i="70"/>
  <c r="C10" i="70"/>
  <c r="V22" i="70" s="1"/>
  <c r="V9" i="70"/>
  <c r="R9" i="70"/>
  <c r="V8" i="70"/>
  <c r="C8" i="70"/>
  <c r="Q9" i="70" s="1"/>
  <c r="B8" i="70"/>
  <c r="Q3" i="70" s="1"/>
  <c r="AG3" i="70" s="1"/>
  <c r="AP3" i="70" s="1"/>
  <c r="V7" i="70"/>
  <c r="V6" i="70"/>
  <c r="C6" i="70"/>
  <c r="R21" i="70" s="1"/>
  <c r="V5" i="70"/>
  <c r="C5" i="70"/>
  <c r="B5" i="70"/>
  <c r="W4" i="70"/>
  <c r="V4" i="70"/>
  <c r="Y4" i="70" s="1"/>
  <c r="M20" i="70"/>
  <c r="U20" i="70" s="1"/>
  <c r="M19" i="70"/>
  <c r="U19" i="70" s="1"/>
  <c r="M14" i="70"/>
  <c r="U14" i="70" s="1"/>
  <c r="M13" i="70"/>
  <c r="U13" i="70" s="1"/>
  <c r="M8" i="70"/>
  <c r="U8" i="70" s="1"/>
  <c r="M7" i="70"/>
  <c r="U7" i="70" s="1"/>
  <c r="M4" i="70" a="1"/>
  <c r="M23" i="70" s="1"/>
  <c r="U23" i="70" s="1"/>
  <c r="G20" i="70"/>
  <c r="G14" i="70"/>
  <c r="G8" i="70"/>
  <c r="G4" i="70" a="1"/>
  <c r="G18" i="70" s="1"/>
  <c r="F23" i="70"/>
  <c r="F22" i="70"/>
  <c r="F20" i="70"/>
  <c r="F19" i="70"/>
  <c r="F18" i="70"/>
  <c r="F17" i="70"/>
  <c r="F16" i="70"/>
  <c r="F14" i="70"/>
  <c r="F13" i="70"/>
  <c r="F12" i="70"/>
  <c r="F11" i="70"/>
  <c r="F10" i="70"/>
  <c r="F8" i="70"/>
  <c r="F7" i="70"/>
  <c r="F6" i="70"/>
  <c r="F5" i="70"/>
  <c r="F4" i="70"/>
  <c r="F4" i="70" a="1"/>
  <c r="F21" i="70" s="1"/>
  <c r="AT3" i="70"/>
  <c r="R3" i="70"/>
  <c r="R23" i="69"/>
  <c r="R22" i="69"/>
  <c r="Q22" i="69"/>
  <c r="V21" i="69"/>
  <c r="R21" i="69"/>
  <c r="R20" i="69"/>
  <c r="R19" i="69"/>
  <c r="Q19" i="69"/>
  <c r="V18" i="69"/>
  <c r="R18" i="69"/>
  <c r="R17" i="69"/>
  <c r="R16" i="69"/>
  <c r="Q16" i="69"/>
  <c r="V15" i="69"/>
  <c r="R15" i="69"/>
  <c r="R14" i="69"/>
  <c r="R13" i="69"/>
  <c r="Q13" i="69"/>
  <c r="V12" i="69"/>
  <c r="R12" i="69"/>
  <c r="C12" i="69"/>
  <c r="C3" i="69" s="1"/>
  <c r="O21" i="69" s="1"/>
  <c r="P21" i="69" s="1"/>
  <c r="V11" i="69"/>
  <c r="R11" i="69"/>
  <c r="R10" i="69"/>
  <c r="C10" i="69"/>
  <c r="V22" i="69" s="1"/>
  <c r="V9" i="69"/>
  <c r="R9" i="69"/>
  <c r="R8" i="69"/>
  <c r="C8" i="69"/>
  <c r="Q23" i="69" s="1"/>
  <c r="B8" i="69"/>
  <c r="Q3" i="69" s="1"/>
  <c r="AG3" i="69" s="1"/>
  <c r="AP3" i="69" s="1"/>
  <c r="R7" i="69"/>
  <c r="Q7" i="69"/>
  <c r="V6" i="69"/>
  <c r="R6" i="69"/>
  <c r="Q6" i="69"/>
  <c r="V5" i="69"/>
  <c r="R5" i="69"/>
  <c r="Q5" i="69"/>
  <c r="C5" i="69"/>
  <c r="B5" i="69"/>
  <c r="W4" i="69"/>
  <c r="V4" i="69"/>
  <c r="Y4" i="69" s="1"/>
  <c r="R4" i="69"/>
  <c r="M20" i="69"/>
  <c r="U20" i="69" s="1"/>
  <c r="M19" i="69"/>
  <c r="U19" i="69" s="1"/>
  <c r="M14" i="69"/>
  <c r="U14" i="69" s="1"/>
  <c r="M13" i="69"/>
  <c r="U13" i="69" s="1"/>
  <c r="M8" i="69"/>
  <c r="U8" i="69" s="1"/>
  <c r="M7" i="69"/>
  <c r="U7" i="69" s="1"/>
  <c r="M4" i="69" a="1"/>
  <c r="M23" i="69" s="1"/>
  <c r="U23" i="69" s="1"/>
  <c r="G4" i="69" a="1"/>
  <c r="F23" i="69"/>
  <c r="F20" i="69"/>
  <c r="F19" i="69"/>
  <c r="F18" i="69"/>
  <c r="F17" i="69"/>
  <c r="F14" i="69"/>
  <c r="F13" i="69"/>
  <c r="F12" i="69"/>
  <c r="F11" i="69"/>
  <c r="F8" i="69"/>
  <c r="F7" i="69"/>
  <c r="F6" i="69"/>
  <c r="F5" i="69"/>
  <c r="F4" i="69" a="1"/>
  <c r="F21" i="69" s="1"/>
  <c r="AT3" i="69"/>
  <c r="R3" i="69"/>
  <c r="Q22" i="68"/>
  <c r="V21" i="68"/>
  <c r="V18" i="68"/>
  <c r="Q18" i="68"/>
  <c r="Q16" i="68"/>
  <c r="V15" i="68"/>
  <c r="V12" i="68"/>
  <c r="Q12" i="68"/>
  <c r="C12" i="68"/>
  <c r="V11" i="68"/>
  <c r="C10" i="68"/>
  <c r="V22" i="68" s="1"/>
  <c r="V9" i="68"/>
  <c r="R9" i="68"/>
  <c r="Q8" i="68"/>
  <c r="C8" i="68"/>
  <c r="Q23" i="68" s="1"/>
  <c r="B8" i="68"/>
  <c r="Q3" i="68" s="1"/>
  <c r="AG3" i="68" s="1"/>
  <c r="AP3" i="68" s="1"/>
  <c r="V6" i="68"/>
  <c r="Q6" i="68"/>
  <c r="C6" i="68"/>
  <c r="R22" i="68" s="1"/>
  <c r="V5" i="68"/>
  <c r="C5" i="68"/>
  <c r="B5" i="68"/>
  <c r="W4" i="68"/>
  <c r="V4" i="68"/>
  <c r="M23" i="68"/>
  <c r="U23" i="68" s="1"/>
  <c r="M22" i="68"/>
  <c r="U22" i="68" s="1"/>
  <c r="M20" i="68"/>
  <c r="U20" i="68" s="1"/>
  <c r="M16" i="68"/>
  <c r="U16" i="68" s="1"/>
  <c r="M15" i="68"/>
  <c r="U15" i="68" s="1"/>
  <c r="M14" i="68"/>
  <c r="U14" i="68" s="1"/>
  <c r="M10" i="68"/>
  <c r="U10" i="68" s="1"/>
  <c r="M8" i="68"/>
  <c r="U8" i="68" s="1"/>
  <c r="M5" i="68"/>
  <c r="U5" i="68" s="1"/>
  <c r="M4" i="68"/>
  <c r="U4" i="68" s="1"/>
  <c r="M4" i="68" a="1"/>
  <c r="M17" i="68" s="1"/>
  <c r="U17" i="68" s="1"/>
  <c r="AT3" i="68"/>
  <c r="AH3" i="68"/>
  <c r="AQ3" i="68" s="1"/>
  <c r="R3" i="68"/>
  <c r="C3" i="68"/>
  <c r="V23" i="67"/>
  <c r="V22" i="67"/>
  <c r="V17" i="67"/>
  <c r="V16" i="67"/>
  <c r="C12" i="67"/>
  <c r="V10" i="67"/>
  <c r="C10" i="67"/>
  <c r="V20" i="67" s="1"/>
  <c r="V9" i="67"/>
  <c r="V8" i="67"/>
  <c r="C8" i="67"/>
  <c r="Q9" i="67" s="1"/>
  <c r="B8" i="67"/>
  <c r="Q3" i="67" s="1"/>
  <c r="AG3" i="67" s="1"/>
  <c r="AP3" i="67" s="1"/>
  <c r="V7" i="67"/>
  <c r="R6" i="67"/>
  <c r="C6" i="67"/>
  <c r="V5" i="67"/>
  <c r="C5" i="67"/>
  <c r="B5" i="67"/>
  <c r="W4" i="67"/>
  <c r="V4" i="67"/>
  <c r="Y4" i="67" s="1"/>
  <c r="M23" i="67"/>
  <c r="U23" i="67" s="1"/>
  <c r="M17" i="67"/>
  <c r="U17" i="67" s="1"/>
  <c r="M15" i="67"/>
  <c r="U15" i="67" s="1"/>
  <c r="M9" i="67"/>
  <c r="U9" i="67" s="1"/>
  <c r="M5" i="67"/>
  <c r="U5" i="67" s="1"/>
  <c r="M4" i="67" a="1"/>
  <c r="AT3" i="67"/>
  <c r="C3" i="67"/>
  <c r="O19" i="67" s="1"/>
  <c r="P19" i="67" s="1"/>
  <c r="R23" i="66"/>
  <c r="R21" i="66"/>
  <c r="V20" i="66"/>
  <c r="R20" i="66"/>
  <c r="R18" i="66"/>
  <c r="R17" i="66"/>
  <c r="V16" i="66"/>
  <c r="R15" i="66"/>
  <c r="R14" i="66"/>
  <c r="R12" i="66"/>
  <c r="C12" i="66"/>
  <c r="R11" i="66"/>
  <c r="V10" i="66"/>
  <c r="R10" i="66"/>
  <c r="C10" i="66"/>
  <c r="V23" i="66" s="1"/>
  <c r="V9" i="66"/>
  <c r="V8" i="66"/>
  <c r="C8" i="66"/>
  <c r="Q20" i="66" s="1"/>
  <c r="B8" i="66"/>
  <c r="Q3" i="66" s="1"/>
  <c r="AG3" i="66" s="1"/>
  <c r="AP3" i="66" s="1"/>
  <c r="V7" i="66"/>
  <c r="R6" i="66"/>
  <c r="Q6" i="66"/>
  <c r="C6" i="66"/>
  <c r="R9" i="66" s="1"/>
  <c r="R5" i="66"/>
  <c r="Q5" i="66"/>
  <c r="C5" i="66"/>
  <c r="B5" i="66"/>
  <c r="W4" i="66"/>
  <c r="R4" i="66"/>
  <c r="M23" i="66"/>
  <c r="U23" i="66" s="1"/>
  <c r="M22" i="66"/>
  <c r="U22" i="66" s="1"/>
  <c r="M19" i="66"/>
  <c r="U19" i="66" s="1"/>
  <c r="M18" i="66"/>
  <c r="U18" i="66" s="1"/>
  <c r="M17" i="66"/>
  <c r="U17" i="66" s="1"/>
  <c r="M16" i="66"/>
  <c r="U16" i="66" s="1"/>
  <c r="M13" i="66"/>
  <c r="U13" i="66" s="1"/>
  <c r="M12" i="66"/>
  <c r="U12" i="66" s="1"/>
  <c r="M11" i="66"/>
  <c r="U11" i="66" s="1"/>
  <c r="M10" i="66"/>
  <c r="U10" i="66" s="1"/>
  <c r="M7" i="66"/>
  <c r="U7" i="66" s="1"/>
  <c r="M6" i="66"/>
  <c r="U6" i="66" s="1"/>
  <c r="M5" i="66"/>
  <c r="U5" i="66" s="1"/>
  <c r="M4" i="66"/>
  <c r="U4" i="66" s="1"/>
  <c r="X4" i="66" s="1"/>
  <c r="AH4" i="66" s="1"/>
  <c r="M4" i="66" a="1"/>
  <c r="M20" i="66" s="1"/>
  <c r="U20" i="66" s="1"/>
  <c r="G23" i="66"/>
  <c r="G22" i="66"/>
  <c r="G20" i="66"/>
  <c r="G19" i="66"/>
  <c r="G18" i="66"/>
  <c r="G17" i="66"/>
  <c r="G16" i="66"/>
  <c r="G14" i="66"/>
  <c r="G13" i="66"/>
  <c r="G12" i="66"/>
  <c r="G11" i="66"/>
  <c r="G10" i="66"/>
  <c r="G8" i="66"/>
  <c r="G7" i="66"/>
  <c r="G6" i="66"/>
  <c r="G5" i="66"/>
  <c r="G4" i="66"/>
  <c r="G4" i="66" a="1"/>
  <c r="G21" i="66" s="1"/>
  <c r="F22" i="66"/>
  <c r="F20" i="66"/>
  <c r="F17" i="66"/>
  <c r="F16" i="66"/>
  <c r="F14" i="66"/>
  <c r="F10" i="66"/>
  <c r="F9" i="66"/>
  <c r="F8" i="66"/>
  <c r="F4" i="66"/>
  <c r="F4" i="66" a="1"/>
  <c r="AT3" i="66"/>
  <c r="R3" i="66"/>
  <c r="C3" i="66"/>
  <c r="O8" i="66" s="1"/>
  <c r="P8" i="66" s="1"/>
  <c r="R23" i="65"/>
  <c r="Q23" i="65"/>
  <c r="R22" i="65"/>
  <c r="R21" i="65"/>
  <c r="R20" i="65"/>
  <c r="Q20" i="65"/>
  <c r="R19" i="65"/>
  <c r="Q19" i="65"/>
  <c r="R18" i="65"/>
  <c r="R17" i="65"/>
  <c r="R16" i="65"/>
  <c r="R15" i="65"/>
  <c r="R14" i="65"/>
  <c r="R13" i="65"/>
  <c r="R12" i="65"/>
  <c r="C12" i="65"/>
  <c r="R11" i="65"/>
  <c r="R10" i="65"/>
  <c r="C10" i="65"/>
  <c r="R9" i="65"/>
  <c r="Q9" i="65"/>
  <c r="R8" i="65"/>
  <c r="C8" i="65"/>
  <c r="Q10" i="65" s="1"/>
  <c r="B8" i="65"/>
  <c r="Q3" i="65" s="1"/>
  <c r="AG3" i="65" s="1"/>
  <c r="AP3" i="65" s="1"/>
  <c r="R7" i="65"/>
  <c r="Q7" i="65"/>
  <c r="R6" i="65"/>
  <c r="Q6" i="65"/>
  <c r="R5" i="65"/>
  <c r="Q5" i="65"/>
  <c r="C5" i="65"/>
  <c r="B5" i="65"/>
  <c r="W4" i="65"/>
  <c r="R4" i="65"/>
  <c r="M23" i="65"/>
  <c r="U23" i="65" s="1"/>
  <c r="M21" i="65"/>
  <c r="U21" i="65" s="1"/>
  <c r="M16" i="65"/>
  <c r="U16" i="65" s="1"/>
  <c r="M13" i="65"/>
  <c r="U13" i="65" s="1"/>
  <c r="M9" i="65"/>
  <c r="U9" i="65" s="1"/>
  <c r="M6" i="65"/>
  <c r="U6" i="65" s="1"/>
  <c r="M4" i="65" a="1"/>
  <c r="M22" i="65" s="1"/>
  <c r="U22" i="65" s="1"/>
  <c r="G23" i="65"/>
  <c r="G22" i="65"/>
  <c r="G20" i="65"/>
  <c r="G19" i="65"/>
  <c r="G18" i="65"/>
  <c r="G17" i="65"/>
  <c r="G16" i="65"/>
  <c r="G14" i="65"/>
  <c r="G13" i="65"/>
  <c r="G12" i="65"/>
  <c r="G11" i="65"/>
  <c r="G10" i="65"/>
  <c r="G8" i="65"/>
  <c r="G7" i="65"/>
  <c r="G6" i="65"/>
  <c r="G5" i="65"/>
  <c r="G4" i="65"/>
  <c r="G4" i="65" a="1"/>
  <c r="G21" i="65" s="1"/>
  <c r="F10" i="65"/>
  <c r="F4" i="65" a="1"/>
  <c r="F17" i="65" s="1"/>
  <c r="AT3" i="65"/>
  <c r="AH3" i="65"/>
  <c r="AQ3" i="65" s="1"/>
  <c r="R3" i="65"/>
  <c r="C3" i="65"/>
  <c r="O5" i="65" s="1"/>
  <c r="P5" i="65" s="1"/>
  <c r="Q23" i="64"/>
  <c r="Q22" i="64"/>
  <c r="R21" i="64"/>
  <c r="V18" i="64"/>
  <c r="R18" i="64"/>
  <c r="Q18" i="64"/>
  <c r="V15" i="64"/>
  <c r="R15" i="64"/>
  <c r="Q15" i="64"/>
  <c r="V14" i="64"/>
  <c r="Q13" i="64"/>
  <c r="V12" i="64"/>
  <c r="R12" i="64"/>
  <c r="C12" i="64"/>
  <c r="R11" i="64"/>
  <c r="Q11" i="64"/>
  <c r="V10" i="64"/>
  <c r="C10" i="64"/>
  <c r="V22" i="64" s="1"/>
  <c r="V9" i="64"/>
  <c r="R9" i="64"/>
  <c r="V8" i="64"/>
  <c r="C8" i="64"/>
  <c r="Q21" i="64" s="1"/>
  <c r="B8" i="64"/>
  <c r="Q3" i="64" s="1"/>
  <c r="AG3" i="64" s="1"/>
  <c r="AP3" i="64" s="1"/>
  <c r="V7" i="64"/>
  <c r="Q7" i="64"/>
  <c r="V6" i="64"/>
  <c r="R6" i="64"/>
  <c r="Q6" i="64"/>
  <c r="C6" i="64"/>
  <c r="R22" i="64" s="1"/>
  <c r="R5" i="64"/>
  <c r="Q5" i="64"/>
  <c r="C5" i="64"/>
  <c r="B5" i="64"/>
  <c r="W4" i="64"/>
  <c r="R4" i="64"/>
  <c r="M23" i="64"/>
  <c r="U23" i="64" s="1"/>
  <c r="M22" i="64"/>
  <c r="U22" i="64" s="1"/>
  <c r="M20" i="64"/>
  <c r="U20" i="64" s="1"/>
  <c r="M18" i="64"/>
  <c r="U18" i="64" s="1"/>
  <c r="M17" i="64"/>
  <c r="U17" i="64" s="1"/>
  <c r="M16" i="64"/>
  <c r="U16" i="64" s="1"/>
  <c r="M14" i="64"/>
  <c r="U14" i="64" s="1"/>
  <c r="M12" i="64"/>
  <c r="U12" i="64" s="1"/>
  <c r="M11" i="64"/>
  <c r="U11" i="64" s="1"/>
  <c r="M10" i="64"/>
  <c r="U10" i="64" s="1"/>
  <c r="M8" i="64"/>
  <c r="U8" i="64" s="1"/>
  <c r="M6" i="64"/>
  <c r="U6" i="64" s="1"/>
  <c r="M5" i="64"/>
  <c r="U5" i="64" s="1"/>
  <c r="M4" i="64"/>
  <c r="U4" i="64" s="1"/>
  <c r="X4" i="64" s="1"/>
  <c r="AH4" i="64" s="1"/>
  <c r="M4" i="64" a="1"/>
  <c r="M21" i="64" s="1"/>
  <c r="U21" i="64" s="1"/>
  <c r="AT3" i="64"/>
  <c r="R3" i="64"/>
  <c r="C3" i="64"/>
  <c r="O9" i="64" s="1"/>
  <c r="P9" i="64" s="1"/>
  <c r="R22" i="63"/>
  <c r="C12" i="63"/>
  <c r="C3" i="63" s="1"/>
  <c r="O5" i="63" s="1"/>
  <c r="P5" i="63" s="1"/>
  <c r="V11" i="63"/>
  <c r="C10" i="63"/>
  <c r="V22" i="63" s="1"/>
  <c r="V9" i="63"/>
  <c r="C8" i="63"/>
  <c r="Q23" i="63" s="1"/>
  <c r="B8" i="63"/>
  <c r="Q3" i="63" s="1"/>
  <c r="AG3" i="63" s="1"/>
  <c r="AP3" i="63" s="1"/>
  <c r="V7" i="63"/>
  <c r="R7" i="63"/>
  <c r="C6" i="63"/>
  <c r="R13" i="63" s="1"/>
  <c r="V5" i="63"/>
  <c r="Q5" i="63"/>
  <c r="C5" i="63"/>
  <c r="B5" i="63"/>
  <c r="W4" i="63"/>
  <c r="V4" i="63"/>
  <c r="Y4" i="63" s="1"/>
  <c r="M9" i="63"/>
  <c r="U9" i="63" s="1"/>
  <c r="M4" i="63" a="1"/>
  <c r="M21" i="63" s="1"/>
  <c r="U21" i="63" s="1"/>
  <c r="AT3" i="63"/>
  <c r="R3" i="63"/>
  <c r="V23" i="62"/>
  <c r="R23" i="62"/>
  <c r="V22" i="62"/>
  <c r="V21" i="62"/>
  <c r="V20" i="62"/>
  <c r="R20" i="62"/>
  <c r="V19" i="62"/>
  <c r="V18" i="62"/>
  <c r="V17" i="62"/>
  <c r="R17" i="62"/>
  <c r="V16" i="62"/>
  <c r="V15" i="62"/>
  <c r="V14" i="62"/>
  <c r="R14" i="62"/>
  <c r="O14" i="62"/>
  <c r="V13" i="62"/>
  <c r="V12" i="62"/>
  <c r="C12" i="62"/>
  <c r="R11" i="62"/>
  <c r="V10" i="62"/>
  <c r="R10" i="62"/>
  <c r="C10" i="62"/>
  <c r="V11" i="62" s="1"/>
  <c r="V9" i="62"/>
  <c r="R9" i="62"/>
  <c r="V8" i="62"/>
  <c r="C8" i="62"/>
  <c r="Q9" i="62" s="1"/>
  <c r="B8" i="62"/>
  <c r="V7" i="62"/>
  <c r="V6" i="62"/>
  <c r="Q6" i="62"/>
  <c r="C6" i="62"/>
  <c r="R21" i="62" s="1"/>
  <c r="V5" i="62"/>
  <c r="R5" i="62"/>
  <c r="C5" i="62"/>
  <c r="B5" i="62"/>
  <c r="W4" i="62"/>
  <c r="V4" i="62"/>
  <c r="R4" i="62"/>
  <c r="M22" i="62"/>
  <c r="U22" i="62" s="1"/>
  <c r="M20" i="62"/>
  <c r="U20" i="62" s="1"/>
  <c r="M19" i="62"/>
  <c r="U19" i="62" s="1"/>
  <c r="M18" i="62"/>
  <c r="U18" i="62" s="1"/>
  <c r="M16" i="62"/>
  <c r="U16" i="62" s="1"/>
  <c r="M14" i="62"/>
  <c r="U14" i="62" s="1"/>
  <c r="M13" i="62"/>
  <c r="U13" i="62" s="1"/>
  <c r="M12" i="62"/>
  <c r="U12" i="62" s="1"/>
  <c r="M10" i="62"/>
  <c r="U10" i="62" s="1"/>
  <c r="M8" i="62"/>
  <c r="U8" i="62" s="1"/>
  <c r="M7" i="62"/>
  <c r="U7" i="62" s="1"/>
  <c r="M6" i="62"/>
  <c r="U6" i="62" s="1"/>
  <c r="M4" i="62"/>
  <c r="U4" i="62" s="1"/>
  <c r="M4" i="62" a="1"/>
  <c r="M23" i="62" s="1"/>
  <c r="U23" i="62" s="1"/>
  <c r="G23" i="62"/>
  <c r="G17" i="62"/>
  <c r="G11" i="62"/>
  <c r="G5" i="62"/>
  <c r="G4" i="62" a="1"/>
  <c r="G20" i="62" s="1"/>
  <c r="F23" i="62"/>
  <c r="F22" i="62"/>
  <c r="F20" i="62"/>
  <c r="F18" i="62"/>
  <c r="F17" i="62"/>
  <c r="F16" i="62"/>
  <c r="F14" i="62"/>
  <c r="F12" i="62"/>
  <c r="F11" i="62"/>
  <c r="F10" i="62"/>
  <c r="F8" i="62"/>
  <c r="F6" i="62"/>
  <c r="F5" i="62"/>
  <c r="F4" i="62"/>
  <c r="F4" i="62" a="1"/>
  <c r="F21" i="62" s="1"/>
  <c r="AT3" i="62"/>
  <c r="R3" i="62"/>
  <c r="Q3" i="62"/>
  <c r="AG3" i="62" s="1"/>
  <c r="AP3" i="62" s="1"/>
  <c r="C3" i="62"/>
  <c r="O9" i="62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C12" i="61"/>
  <c r="C3" i="61" s="1"/>
  <c r="R11" i="61"/>
  <c r="Q11" i="61"/>
  <c r="R10" i="61"/>
  <c r="C10" i="61"/>
  <c r="R9" i="61"/>
  <c r="O9" i="61"/>
  <c r="P9" i="61" s="1"/>
  <c r="R8" i="61"/>
  <c r="C8" i="61"/>
  <c r="Q22" i="61" s="1"/>
  <c r="B8" i="61"/>
  <c r="Q3" i="61" s="1"/>
  <c r="AG3" i="61" s="1"/>
  <c r="AP3" i="61" s="1"/>
  <c r="R7" i="61"/>
  <c r="R6" i="61"/>
  <c r="R5" i="61"/>
  <c r="C5" i="61"/>
  <c r="B5" i="61"/>
  <c r="W4" i="61"/>
  <c r="R4" i="61"/>
  <c r="M22" i="61"/>
  <c r="U22" i="61" s="1"/>
  <c r="M20" i="61"/>
  <c r="U20" i="61" s="1"/>
  <c r="M19" i="61"/>
  <c r="U19" i="61" s="1"/>
  <c r="M18" i="61"/>
  <c r="U18" i="61" s="1"/>
  <c r="M16" i="61"/>
  <c r="U16" i="61" s="1"/>
  <c r="M14" i="61"/>
  <c r="U14" i="61" s="1"/>
  <c r="M13" i="61"/>
  <c r="U13" i="61" s="1"/>
  <c r="M12" i="61"/>
  <c r="U12" i="61" s="1"/>
  <c r="M10" i="61"/>
  <c r="U10" i="61" s="1"/>
  <c r="M8" i="61"/>
  <c r="U8" i="61" s="1"/>
  <c r="M7" i="61"/>
  <c r="U7" i="61" s="1"/>
  <c r="M6" i="61"/>
  <c r="U6" i="61" s="1"/>
  <c r="M4" i="61"/>
  <c r="U4" i="61" s="1"/>
  <c r="X4" i="61" s="1"/>
  <c r="AH4" i="61" s="1"/>
  <c r="M4" i="61" a="1"/>
  <c r="M23" i="61" s="1"/>
  <c r="U23" i="61" s="1"/>
  <c r="G23" i="61"/>
  <c r="G17" i="61"/>
  <c r="G11" i="61"/>
  <c r="G5" i="61"/>
  <c r="G4" i="61" a="1"/>
  <c r="G20" i="61" s="1"/>
  <c r="F23" i="61"/>
  <c r="F22" i="61"/>
  <c r="F20" i="61"/>
  <c r="F18" i="61"/>
  <c r="F17" i="61"/>
  <c r="F16" i="61"/>
  <c r="F14" i="61"/>
  <c r="F12" i="61"/>
  <c r="F11" i="61"/>
  <c r="F10" i="61"/>
  <c r="F8" i="61"/>
  <c r="F6" i="61"/>
  <c r="F5" i="61"/>
  <c r="F4" i="61"/>
  <c r="F4" i="61" a="1"/>
  <c r="F21" i="61" s="1"/>
  <c r="AT3" i="61"/>
  <c r="R3" i="61"/>
  <c r="R21" i="60"/>
  <c r="R18" i="60"/>
  <c r="R15" i="60"/>
  <c r="R12" i="60"/>
  <c r="C12" i="60"/>
  <c r="Q11" i="60"/>
  <c r="C10" i="60"/>
  <c r="V9" i="60"/>
  <c r="C8" i="60"/>
  <c r="Q22" i="60" s="1"/>
  <c r="B8" i="60"/>
  <c r="Q3" i="60" s="1"/>
  <c r="AG3" i="60" s="1"/>
  <c r="AP3" i="60" s="1"/>
  <c r="R6" i="60"/>
  <c r="C6" i="60"/>
  <c r="R9" i="60" s="1"/>
  <c r="Q5" i="60"/>
  <c r="C5" i="60"/>
  <c r="B5" i="60"/>
  <c r="W4" i="60"/>
  <c r="M23" i="60"/>
  <c r="U23" i="60" s="1"/>
  <c r="M17" i="60"/>
  <c r="U17" i="60" s="1"/>
  <c r="M11" i="60"/>
  <c r="U11" i="60" s="1"/>
  <c r="M5" i="60"/>
  <c r="U5" i="60" s="1"/>
  <c r="M4" i="60" a="1"/>
  <c r="M20" i="60" s="1"/>
  <c r="U20" i="60" s="1"/>
  <c r="AT3" i="60"/>
  <c r="R3" i="60"/>
  <c r="C3" i="60"/>
  <c r="O9" i="60" s="1"/>
  <c r="P9" i="60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C12" i="59"/>
  <c r="C3" i="59" s="1"/>
  <c r="O19" i="59" s="1"/>
  <c r="P19" i="59" s="1"/>
  <c r="V11" i="59"/>
  <c r="R11" i="59"/>
  <c r="V10" i="59"/>
  <c r="C10" i="59"/>
  <c r="V9" i="59"/>
  <c r="V8" i="59"/>
  <c r="C8" i="59"/>
  <c r="Q9" i="59" s="1"/>
  <c r="B8" i="59"/>
  <c r="Q3" i="59" s="1"/>
  <c r="AG3" i="59" s="1"/>
  <c r="AP3" i="59" s="1"/>
  <c r="V7" i="59"/>
  <c r="V6" i="59"/>
  <c r="Q6" i="59"/>
  <c r="C6" i="59"/>
  <c r="R22" i="59" s="1"/>
  <c r="V5" i="59"/>
  <c r="R5" i="59"/>
  <c r="C5" i="59"/>
  <c r="B5" i="59"/>
  <c r="Y4" i="59"/>
  <c r="W4" i="59"/>
  <c r="V4" i="59"/>
  <c r="R4" i="59"/>
  <c r="M22" i="59"/>
  <c r="U22" i="59" s="1"/>
  <c r="M18" i="59"/>
  <c r="U18" i="59" s="1"/>
  <c r="M16" i="59"/>
  <c r="U16" i="59" s="1"/>
  <c r="M12" i="59"/>
  <c r="U12" i="59" s="1"/>
  <c r="M10" i="59"/>
  <c r="U10" i="59" s="1"/>
  <c r="M8" i="59"/>
  <c r="U8" i="59" s="1"/>
  <c r="M6" i="59"/>
  <c r="U6" i="59" s="1"/>
  <c r="M4" i="59"/>
  <c r="U4" i="59" s="1"/>
  <c r="X4" i="59" s="1"/>
  <c r="AH4" i="59" s="1"/>
  <c r="M4" i="59" a="1"/>
  <c r="M21" i="59" s="1"/>
  <c r="U21" i="59" s="1"/>
  <c r="AT3" i="59"/>
  <c r="R3" i="59"/>
  <c r="O3" i="59"/>
  <c r="P3" i="59" s="1"/>
  <c r="AF3" i="59" s="1"/>
  <c r="AO3" i="59" s="1"/>
  <c r="R23" i="58"/>
  <c r="R21" i="58"/>
  <c r="R20" i="58"/>
  <c r="R18" i="58"/>
  <c r="R17" i="58"/>
  <c r="R15" i="58"/>
  <c r="R14" i="58"/>
  <c r="R12" i="58"/>
  <c r="C12" i="58"/>
  <c r="R10" i="58"/>
  <c r="C10" i="58"/>
  <c r="V23" i="58" s="1"/>
  <c r="V9" i="58"/>
  <c r="Q9" i="58"/>
  <c r="C8" i="58"/>
  <c r="B8" i="58"/>
  <c r="Q3" i="58" s="1"/>
  <c r="AG3" i="58" s="1"/>
  <c r="AP3" i="58" s="1"/>
  <c r="R6" i="58"/>
  <c r="C6" i="58"/>
  <c r="R22" i="58" s="1"/>
  <c r="C5" i="58"/>
  <c r="B5" i="58"/>
  <c r="W4" i="58"/>
  <c r="M23" i="58"/>
  <c r="U23" i="58" s="1"/>
  <c r="M22" i="58"/>
  <c r="U22" i="58" s="1"/>
  <c r="M19" i="58"/>
  <c r="U19" i="58" s="1"/>
  <c r="M17" i="58"/>
  <c r="U17" i="58" s="1"/>
  <c r="M16" i="58"/>
  <c r="U16" i="58" s="1"/>
  <c r="M13" i="58"/>
  <c r="U13" i="58" s="1"/>
  <c r="M11" i="58"/>
  <c r="U11" i="58" s="1"/>
  <c r="M10" i="58"/>
  <c r="U10" i="58" s="1"/>
  <c r="M7" i="58"/>
  <c r="U7" i="58" s="1"/>
  <c r="M5" i="58"/>
  <c r="U5" i="58" s="1"/>
  <c r="M4" i="58"/>
  <c r="U4" i="58" s="1"/>
  <c r="X4" i="58" s="1"/>
  <c r="M4" i="58" a="1"/>
  <c r="M21" i="58" s="1"/>
  <c r="U21" i="58" s="1"/>
  <c r="G23" i="58"/>
  <c r="G22" i="58"/>
  <c r="G20" i="58"/>
  <c r="G18" i="58"/>
  <c r="G17" i="58"/>
  <c r="G16" i="58"/>
  <c r="G14" i="58"/>
  <c r="G12" i="58"/>
  <c r="G11" i="58"/>
  <c r="G10" i="58"/>
  <c r="G8" i="58"/>
  <c r="G6" i="58"/>
  <c r="G5" i="58"/>
  <c r="G4" i="58"/>
  <c r="G4" i="58" a="1"/>
  <c r="G21" i="58" s="1"/>
  <c r="F23" i="58"/>
  <c r="F17" i="58"/>
  <c r="F11" i="58"/>
  <c r="F5" i="58"/>
  <c r="F4" i="58" a="1"/>
  <c r="F20" i="58" s="1"/>
  <c r="AT3" i="58"/>
  <c r="R3" i="58"/>
  <c r="C3" i="58"/>
  <c r="O23" i="58" s="1"/>
  <c r="P23" i="58" s="1"/>
  <c r="R23" i="57"/>
  <c r="R22" i="57"/>
  <c r="V21" i="57"/>
  <c r="R21" i="57"/>
  <c r="R20" i="57"/>
  <c r="V19" i="57"/>
  <c r="R19" i="57"/>
  <c r="V18" i="57"/>
  <c r="R18" i="57"/>
  <c r="R17" i="57"/>
  <c r="V16" i="57"/>
  <c r="R16" i="57"/>
  <c r="V15" i="57"/>
  <c r="R15" i="57"/>
  <c r="R14" i="57"/>
  <c r="V13" i="57"/>
  <c r="R13" i="57"/>
  <c r="V12" i="57"/>
  <c r="R12" i="57"/>
  <c r="C12" i="57"/>
  <c r="R11" i="57"/>
  <c r="R10" i="57"/>
  <c r="C10" i="57"/>
  <c r="V23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R5" i="57"/>
  <c r="Q5" i="57"/>
  <c r="C5" i="57"/>
  <c r="B5" i="57"/>
  <c r="W4" i="57"/>
  <c r="R4" i="57"/>
  <c r="M23" i="57"/>
  <c r="U23" i="57" s="1"/>
  <c r="M22" i="57"/>
  <c r="U22" i="57" s="1"/>
  <c r="M19" i="57"/>
  <c r="U19" i="57" s="1"/>
  <c r="M17" i="57"/>
  <c r="U17" i="57" s="1"/>
  <c r="M16" i="57"/>
  <c r="U16" i="57" s="1"/>
  <c r="M13" i="57"/>
  <c r="U13" i="57" s="1"/>
  <c r="M11" i="57"/>
  <c r="U11" i="57" s="1"/>
  <c r="M10" i="57"/>
  <c r="U10" i="57" s="1"/>
  <c r="M7" i="57"/>
  <c r="U7" i="57" s="1"/>
  <c r="M5" i="57"/>
  <c r="U5" i="57" s="1"/>
  <c r="M4" i="57"/>
  <c r="U4" i="57" s="1"/>
  <c r="X4" i="57" s="1"/>
  <c r="AH4" i="57" s="1"/>
  <c r="M4" i="57" a="1"/>
  <c r="M21" i="57" s="1"/>
  <c r="U21" i="57" s="1"/>
  <c r="G23" i="57"/>
  <c r="G22" i="57"/>
  <c r="G20" i="57"/>
  <c r="G18" i="57"/>
  <c r="G17" i="57"/>
  <c r="G16" i="57"/>
  <c r="G14" i="57"/>
  <c r="G12" i="57"/>
  <c r="G11" i="57"/>
  <c r="G10" i="57"/>
  <c r="G8" i="57"/>
  <c r="G6" i="57"/>
  <c r="G5" i="57"/>
  <c r="G4" i="57"/>
  <c r="G4" i="57" a="1"/>
  <c r="G21" i="57" s="1"/>
  <c r="F23" i="57"/>
  <c r="F17" i="57"/>
  <c r="F11" i="57"/>
  <c r="F5" i="57"/>
  <c r="F4" i="57" a="1"/>
  <c r="F20" i="57" s="1"/>
  <c r="AT3" i="57"/>
  <c r="R3" i="57"/>
  <c r="C3" i="57"/>
  <c r="O9" i="57" s="1"/>
  <c r="P9" i="57" s="1"/>
  <c r="V21" i="56"/>
  <c r="R21" i="56"/>
  <c r="V19" i="56"/>
  <c r="V18" i="56"/>
  <c r="R18" i="56"/>
  <c r="V16" i="56"/>
  <c r="V15" i="56"/>
  <c r="R15" i="56"/>
  <c r="V13" i="56"/>
  <c r="V12" i="56"/>
  <c r="R12" i="56"/>
  <c r="C12" i="56"/>
  <c r="R11" i="56"/>
  <c r="C10" i="56"/>
  <c r="V23" i="56" s="1"/>
  <c r="V9" i="56"/>
  <c r="R9" i="56"/>
  <c r="V8" i="56"/>
  <c r="C8" i="56"/>
  <c r="Q9" i="56" s="1"/>
  <c r="B8" i="56"/>
  <c r="V7" i="56"/>
  <c r="V6" i="56"/>
  <c r="R6" i="56"/>
  <c r="C6" i="56"/>
  <c r="R22" i="56" s="1"/>
  <c r="R5" i="56"/>
  <c r="Q5" i="56"/>
  <c r="C5" i="56"/>
  <c r="B5" i="56"/>
  <c r="W4" i="56"/>
  <c r="R4" i="56"/>
  <c r="M23" i="56"/>
  <c r="U23" i="56" s="1"/>
  <c r="M22" i="56"/>
  <c r="U22" i="56" s="1"/>
  <c r="M20" i="56"/>
  <c r="U20" i="56" s="1"/>
  <c r="M18" i="56"/>
  <c r="U18" i="56" s="1"/>
  <c r="M17" i="56"/>
  <c r="U17" i="56" s="1"/>
  <c r="M16" i="56"/>
  <c r="U16" i="56" s="1"/>
  <c r="M14" i="56"/>
  <c r="U14" i="56" s="1"/>
  <c r="M12" i="56"/>
  <c r="U12" i="56" s="1"/>
  <c r="M11" i="56"/>
  <c r="U11" i="56" s="1"/>
  <c r="M10" i="56"/>
  <c r="U10" i="56" s="1"/>
  <c r="M8" i="56"/>
  <c r="U8" i="56" s="1"/>
  <c r="M6" i="56"/>
  <c r="U6" i="56" s="1"/>
  <c r="M5" i="56"/>
  <c r="U5" i="56" s="1"/>
  <c r="M4" i="56"/>
  <c r="U4" i="56" s="1"/>
  <c r="X4" i="56" s="1"/>
  <c r="AH4" i="56" s="1"/>
  <c r="M4" i="56" a="1"/>
  <c r="M21" i="56" s="1"/>
  <c r="U21" i="56" s="1"/>
  <c r="AT3" i="56"/>
  <c r="R3" i="56"/>
  <c r="Q3" i="56"/>
  <c r="AG3" i="56" s="1"/>
  <c r="AP3" i="56" s="1"/>
  <c r="C3" i="56"/>
  <c r="O9" i="56" s="1"/>
  <c r="P9" i="56" s="1"/>
  <c r="V22" i="55"/>
  <c r="V19" i="55"/>
  <c r="V16" i="55"/>
  <c r="V13" i="55"/>
  <c r="C12" i="55"/>
  <c r="C3" i="55" s="1"/>
  <c r="O5" i="55" s="1"/>
  <c r="P5" i="55" s="1"/>
  <c r="V11" i="55"/>
  <c r="C10" i="55"/>
  <c r="V23" i="55" s="1"/>
  <c r="V9" i="55"/>
  <c r="V8" i="55"/>
  <c r="C8" i="55"/>
  <c r="Q23" i="55" s="1"/>
  <c r="B8" i="55"/>
  <c r="Q3" i="55" s="1"/>
  <c r="AG3" i="55" s="1"/>
  <c r="V7" i="55"/>
  <c r="C6" i="55"/>
  <c r="V5" i="55"/>
  <c r="C5" i="55"/>
  <c r="B5" i="55"/>
  <c r="W4" i="55"/>
  <c r="V4" i="55"/>
  <c r="Y4" i="55" s="1"/>
  <c r="M21" i="55"/>
  <c r="U21" i="55" s="1"/>
  <c r="M15" i="55"/>
  <c r="U15" i="55" s="1"/>
  <c r="M4" i="55" a="1"/>
  <c r="AT3" i="55"/>
  <c r="AP3" i="55"/>
  <c r="V23" i="54"/>
  <c r="R23" i="54"/>
  <c r="V22" i="54"/>
  <c r="V21" i="54"/>
  <c r="V20" i="54"/>
  <c r="R20" i="54"/>
  <c r="V19" i="54"/>
  <c r="V18" i="54"/>
  <c r="V17" i="54"/>
  <c r="R17" i="54"/>
  <c r="V16" i="54"/>
  <c r="V15" i="54"/>
  <c r="Q15" i="54"/>
  <c r="V14" i="54"/>
  <c r="R14" i="54"/>
  <c r="V13" i="54"/>
  <c r="V12" i="54"/>
  <c r="C12" i="54"/>
  <c r="R11" i="54"/>
  <c r="V10" i="54"/>
  <c r="R10" i="54"/>
  <c r="C10" i="54"/>
  <c r="V11" i="54" s="1"/>
  <c r="V9" i="54"/>
  <c r="R9" i="54"/>
  <c r="V8" i="54"/>
  <c r="C8" i="54"/>
  <c r="Q9" i="54" s="1"/>
  <c r="B8" i="54"/>
  <c r="V7" i="54"/>
  <c r="Q7" i="54"/>
  <c r="V6" i="54"/>
  <c r="Q6" i="54"/>
  <c r="C6" i="54"/>
  <c r="R21" i="54" s="1"/>
  <c r="V5" i="54"/>
  <c r="R5" i="54"/>
  <c r="C5" i="54"/>
  <c r="B5" i="54"/>
  <c r="W4" i="54"/>
  <c r="V4" i="54"/>
  <c r="R4" i="54"/>
  <c r="M22" i="54"/>
  <c r="U22" i="54" s="1"/>
  <c r="M20" i="54"/>
  <c r="U20" i="54" s="1"/>
  <c r="M19" i="54"/>
  <c r="U19" i="54" s="1"/>
  <c r="M18" i="54"/>
  <c r="U18" i="54" s="1"/>
  <c r="M16" i="54"/>
  <c r="U16" i="54" s="1"/>
  <c r="M14" i="54"/>
  <c r="U14" i="54" s="1"/>
  <c r="M13" i="54"/>
  <c r="U13" i="54" s="1"/>
  <c r="M12" i="54"/>
  <c r="U12" i="54" s="1"/>
  <c r="M10" i="54"/>
  <c r="U10" i="54" s="1"/>
  <c r="M8" i="54"/>
  <c r="U8" i="54" s="1"/>
  <c r="M7" i="54"/>
  <c r="U7" i="54" s="1"/>
  <c r="M6" i="54"/>
  <c r="U6" i="54" s="1"/>
  <c r="M4" i="54"/>
  <c r="U4" i="54" s="1"/>
  <c r="X4" i="54" s="1"/>
  <c r="AH4" i="54" s="1"/>
  <c r="M4" i="54" a="1"/>
  <c r="M23" i="54" s="1"/>
  <c r="U23" i="54" s="1"/>
  <c r="G23" i="54"/>
  <c r="G17" i="54"/>
  <c r="G11" i="54"/>
  <c r="G5" i="54"/>
  <c r="G4" i="54" a="1"/>
  <c r="G20" i="54" s="1"/>
  <c r="F23" i="54"/>
  <c r="F22" i="54"/>
  <c r="F20" i="54"/>
  <c r="F18" i="54"/>
  <c r="F17" i="54"/>
  <c r="F16" i="54"/>
  <c r="F14" i="54"/>
  <c r="F12" i="54"/>
  <c r="F11" i="54"/>
  <c r="F10" i="54"/>
  <c r="F8" i="54"/>
  <c r="F6" i="54"/>
  <c r="F5" i="54"/>
  <c r="F4" i="54"/>
  <c r="F4" i="54" a="1"/>
  <c r="F21" i="54" s="1"/>
  <c r="AT3" i="54"/>
  <c r="R3" i="54"/>
  <c r="Q3" i="54"/>
  <c r="AG3" i="54" s="1"/>
  <c r="AP3" i="54" s="1"/>
  <c r="C3" i="54"/>
  <c r="O22" i="54" s="1"/>
  <c r="P22" i="54" s="1"/>
  <c r="R23" i="53"/>
  <c r="R22" i="53"/>
  <c r="R21" i="53"/>
  <c r="R20" i="53"/>
  <c r="R19" i="53"/>
  <c r="R18" i="53"/>
  <c r="R17" i="53"/>
  <c r="R16" i="53"/>
  <c r="R15" i="53"/>
  <c r="R14" i="53"/>
  <c r="R13" i="53"/>
  <c r="R12" i="53"/>
  <c r="C12" i="53"/>
  <c r="C3" i="53" s="1"/>
  <c r="O9" i="53" s="1"/>
  <c r="P9" i="53" s="1"/>
  <c r="R11" i="53"/>
  <c r="R10" i="53"/>
  <c r="C10" i="53"/>
  <c r="V9" i="53" s="1"/>
  <c r="R9" i="53"/>
  <c r="R8" i="53"/>
  <c r="Q8" i="53"/>
  <c r="C8" i="53"/>
  <c r="Q9" i="53" s="1"/>
  <c r="B8" i="53"/>
  <c r="Q3" i="53" s="1"/>
  <c r="AG3" i="53" s="1"/>
  <c r="AP3" i="53" s="1"/>
  <c r="R7" i="53"/>
  <c r="R6" i="53"/>
  <c r="R5" i="53"/>
  <c r="C5" i="53"/>
  <c r="B5" i="53"/>
  <c r="W4" i="53"/>
  <c r="R4" i="53"/>
  <c r="M22" i="53"/>
  <c r="U22" i="53" s="1"/>
  <c r="M20" i="53"/>
  <c r="U20" i="53" s="1"/>
  <c r="M19" i="53"/>
  <c r="U19" i="53" s="1"/>
  <c r="M18" i="53"/>
  <c r="U18" i="53" s="1"/>
  <c r="M16" i="53"/>
  <c r="U16" i="53" s="1"/>
  <c r="M14" i="53"/>
  <c r="U14" i="53" s="1"/>
  <c r="M13" i="53"/>
  <c r="U13" i="53" s="1"/>
  <c r="M12" i="53"/>
  <c r="U12" i="53" s="1"/>
  <c r="M10" i="53"/>
  <c r="U10" i="53" s="1"/>
  <c r="M8" i="53"/>
  <c r="U8" i="53" s="1"/>
  <c r="M7" i="53"/>
  <c r="U7" i="53" s="1"/>
  <c r="M6" i="53"/>
  <c r="U6" i="53" s="1"/>
  <c r="M4" i="53"/>
  <c r="U4" i="53" s="1"/>
  <c r="M4" i="53" a="1"/>
  <c r="M23" i="53" s="1"/>
  <c r="U23" i="53" s="1"/>
  <c r="G23" i="53"/>
  <c r="G17" i="53"/>
  <c r="G11" i="53"/>
  <c r="G5" i="53"/>
  <c r="G4" i="53" a="1"/>
  <c r="G20" i="53" s="1"/>
  <c r="F23" i="53"/>
  <c r="F22" i="53"/>
  <c r="F20" i="53"/>
  <c r="F18" i="53"/>
  <c r="F17" i="53"/>
  <c r="F16" i="53"/>
  <c r="F14" i="53"/>
  <c r="F12" i="53"/>
  <c r="F11" i="53"/>
  <c r="F10" i="53"/>
  <c r="F8" i="53"/>
  <c r="F6" i="53"/>
  <c r="F5" i="53"/>
  <c r="F4" i="53"/>
  <c r="F4" i="53" a="1"/>
  <c r="F21" i="53" s="1"/>
  <c r="AT3" i="53"/>
  <c r="R3" i="53"/>
  <c r="R21" i="52"/>
  <c r="R18" i="52"/>
  <c r="R15" i="52"/>
  <c r="R12" i="52"/>
  <c r="C12" i="52"/>
  <c r="C10" i="52"/>
  <c r="C8" i="52"/>
  <c r="Q9" i="52" s="1"/>
  <c r="B8" i="52"/>
  <c r="Q3" i="52" s="1"/>
  <c r="AG3" i="52" s="1"/>
  <c r="AP3" i="52" s="1"/>
  <c r="R6" i="52"/>
  <c r="C6" i="52"/>
  <c r="R9" i="52" s="1"/>
  <c r="C5" i="52"/>
  <c r="B5" i="52"/>
  <c r="W4" i="52"/>
  <c r="M23" i="52"/>
  <c r="U23" i="52" s="1"/>
  <c r="M17" i="52"/>
  <c r="U17" i="52" s="1"/>
  <c r="M11" i="52"/>
  <c r="U11" i="52" s="1"/>
  <c r="M5" i="52"/>
  <c r="U5" i="52" s="1"/>
  <c r="M4" i="52" a="1"/>
  <c r="M20" i="52" s="1"/>
  <c r="U20" i="52" s="1"/>
  <c r="AT3" i="52"/>
  <c r="R3" i="52"/>
  <c r="C3" i="52"/>
  <c r="V23" i="51"/>
  <c r="V22" i="51"/>
  <c r="V20" i="51"/>
  <c r="V19" i="51"/>
  <c r="V17" i="51"/>
  <c r="V16" i="51"/>
  <c r="V14" i="51"/>
  <c r="V13" i="51"/>
  <c r="V12" i="51"/>
  <c r="C12" i="51"/>
  <c r="C3" i="51" s="1"/>
  <c r="O7" i="51" s="1"/>
  <c r="P7" i="51" s="1"/>
  <c r="V11" i="51"/>
  <c r="R11" i="51"/>
  <c r="V10" i="51"/>
  <c r="C10" i="51"/>
  <c r="V21" i="51" s="1"/>
  <c r="V9" i="51"/>
  <c r="V8" i="51"/>
  <c r="C8" i="51"/>
  <c r="Q22" i="51" s="1"/>
  <c r="B8" i="51"/>
  <c r="Q3" i="51" s="1"/>
  <c r="AG3" i="51" s="1"/>
  <c r="AP3" i="51" s="1"/>
  <c r="V7" i="51"/>
  <c r="V6" i="51"/>
  <c r="Q6" i="51"/>
  <c r="C6" i="51"/>
  <c r="R22" i="51" s="1"/>
  <c r="V5" i="51"/>
  <c r="R5" i="51"/>
  <c r="C5" i="51"/>
  <c r="B5" i="51"/>
  <c r="Y4" i="51"/>
  <c r="W4" i="51"/>
  <c r="V4" i="51"/>
  <c r="R4" i="51"/>
  <c r="M18" i="51"/>
  <c r="U18" i="51" s="1"/>
  <c r="M12" i="51"/>
  <c r="U12" i="51" s="1"/>
  <c r="M10" i="51"/>
  <c r="U10" i="51" s="1"/>
  <c r="M6" i="51"/>
  <c r="U6" i="51" s="1"/>
  <c r="M4" i="51"/>
  <c r="U4" i="51" s="1"/>
  <c r="X4" i="51" s="1"/>
  <c r="AH4" i="51" s="1"/>
  <c r="M4" i="51" a="1"/>
  <c r="M21" i="51" s="1"/>
  <c r="U21" i="51" s="1"/>
  <c r="AT3" i="51"/>
  <c r="R3" i="51"/>
  <c r="R23" i="50"/>
  <c r="R21" i="50"/>
  <c r="R20" i="50"/>
  <c r="R18" i="50"/>
  <c r="R17" i="50"/>
  <c r="R15" i="50"/>
  <c r="R14" i="50"/>
  <c r="R12" i="50"/>
  <c r="C12" i="50"/>
  <c r="R10" i="50"/>
  <c r="C10" i="50"/>
  <c r="V23" i="50" s="1"/>
  <c r="V9" i="50"/>
  <c r="Q9" i="50"/>
  <c r="C8" i="50"/>
  <c r="B8" i="50"/>
  <c r="R6" i="50"/>
  <c r="C6" i="50"/>
  <c r="R22" i="50" s="1"/>
  <c r="C5" i="50"/>
  <c r="B5" i="50"/>
  <c r="W4" i="50"/>
  <c r="R4" i="50"/>
  <c r="M23" i="50"/>
  <c r="U23" i="50" s="1"/>
  <c r="M22" i="50"/>
  <c r="U22" i="50" s="1"/>
  <c r="M19" i="50"/>
  <c r="U19" i="50" s="1"/>
  <c r="M17" i="50"/>
  <c r="U17" i="50" s="1"/>
  <c r="M16" i="50"/>
  <c r="U16" i="50" s="1"/>
  <c r="M13" i="50"/>
  <c r="U13" i="50" s="1"/>
  <c r="M11" i="50"/>
  <c r="U11" i="50" s="1"/>
  <c r="M10" i="50"/>
  <c r="U10" i="50" s="1"/>
  <c r="M7" i="50"/>
  <c r="U7" i="50" s="1"/>
  <c r="M5" i="50"/>
  <c r="U5" i="50" s="1"/>
  <c r="M4" i="50"/>
  <c r="U4" i="50" s="1"/>
  <c r="X4" i="50" s="1"/>
  <c r="AH4" i="50" s="1"/>
  <c r="M4" i="50" a="1"/>
  <c r="M21" i="50" s="1"/>
  <c r="U21" i="50" s="1"/>
  <c r="AT3" i="50"/>
  <c r="R3" i="50"/>
  <c r="Q3" i="50"/>
  <c r="AG3" i="50" s="1"/>
  <c r="AP3" i="50" s="1"/>
  <c r="C3" i="50"/>
  <c r="O23" i="50" s="1"/>
  <c r="P23" i="50" s="1"/>
  <c r="AC23" i="49"/>
  <c r="V23" i="49"/>
  <c r="R23" i="49"/>
  <c r="Q23" i="49"/>
  <c r="V22" i="49"/>
  <c r="R22" i="49"/>
  <c r="V21" i="49"/>
  <c r="R21" i="49"/>
  <c r="V20" i="49"/>
  <c r="R20" i="49"/>
  <c r="V19" i="49"/>
  <c r="R19" i="49"/>
  <c r="Q19" i="49"/>
  <c r="V18" i="49"/>
  <c r="R18" i="49"/>
  <c r="V17" i="49"/>
  <c r="R17" i="49"/>
  <c r="V16" i="49"/>
  <c r="R16" i="49"/>
  <c r="Q16" i="49"/>
  <c r="V15" i="49"/>
  <c r="R15" i="49"/>
  <c r="V14" i="49"/>
  <c r="R14" i="49"/>
  <c r="Q14" i="49"/>
  <c r="V13" i="49"/>
  <c r="R13" i="49"/>
  <c r="V12" i="49"/>
  <c r="R12" i="49"/>
  <c r="V11" i="49"/>
  <c r="R11" i="49"/>
  <c r="V10" i="49"/>
  <c r="R10" i="49"/>
  <c r="V9" i="49"/>
  <c r="R9" i="49"/>
  <c r="C9" i="49"/>
  <c r="H22" i="49" s="1"/>
  <c r="I22" i="49" s="1"/>
  <c r="J22" i="49" s="1"/>
  <c r="V8" i="49"/>
  <c r="R8" i="49"/>
  <c r="C8" i="49"/>
  <c r="Q21" i="49" s="1"/>
  <c r="B8" i="49"/>
  <c r="Q3" i="49" s="1"/>
  <c r="AG3" i="49" s="1"/>
  <c r="AP3" i="49" s="1"/>
  <c r="V7" i="49"/>
  <c r="R7" i="49"/>
  <c r="V6" i="49"/>
  <c r="R6" i="49"/>
  <c r="Q6" i="49"/>
  <c r="V5" i="49"/>
  <c r="R5" i="49"/>
  <c r="Q5" i="49"/>
  <c r="W4" i="49"/>
  <c r="V4" i="49"/>
  <c r="Y4" i="49" s="1"/>
  <c r="R4" i="49"/>
  <c r="M4" i="49" a="1"/>
  <c r="M21" i="49" s="1"/>
  <c r="U21" i="49" s="1"/>
  <c r="G22" i="49"/>
  <c r="G20" i="49"/>
  <c r="G19" i="49"/>
  <c r="G16" i="49"/>
  <c r="G14" i="49"/>
  <c r="G13" i="49"/>
  <c r="G10" i="49"/>
  <c r="G8" i="49"/>
  <c r="G7" i="49"/>
  <c r="G4" i="49"/>
  <c r="G4" i="49" a="1"/>
  <c r="G18" i="49" s="1"/>
  <c r="F23" i="49"/>
  <c r="H23" i="49" s="1"/>
  <c r="I23" i="49" s="1"/>
  <c r="J23" i="49" s="1"/>
  <c r="F22" i="49"/>
  <c r="F19" i="49"/>
  <c r="H19" i="49" s="1"/>
  <c r="I19" i="49" s="1"/>
  <c r="J19" i="49" s="1"/>
  <c r="F17" i="49"/>
  <c r="F16" i="49"/>
  <c r="F13" i="49"/>
  <c r="H13" i="49" s="1"/>
  <c r="I13" i="49" s="1"/>
  <c r="J13" i="49" s="1"/>
  <c r="F11" i="49"/>
  <c r="H11" i="49" s="1"/>
  <c r="I11" i="49" s="1"/>
  <c r="J11" i="49" s="1"/>
  <c r="F10" i="49"/>
  <c r="F7" i="49"/>
  <c r="F5" i="49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AH3" i="49" s="1"/>
  <c r="AQ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C12" i="48"/>
  <c r="C10" i="48"/>
  <c r="V13" i="48" s="1"/>
  <c r="V9" i="48"/>
  <c r="C8" i="48"/>
  <c r="Q15" i="48" s="1"/>
  <c r="Q3" i="48"/>
  <c r="AG3" i="48" s="1"/>
  <c r="AP3" i="48" s="1"/>
  <c r="V7" i="48"/>
  <c r="Q7" i="48"/>
  <c r="Q6" i="48"/>
  <c r="C6" i="48"/>
  <c r="R68" i="48" s="1"/>
  <c r="V5" i="48"/>
  <c r="C5" i="48"/>
  <c r="W4" i="48"/>
  <c r="R4" i="48"/>
  <c r="M4" i="48" a="1"/>
  <c r="M64" i="48" s="1"/>
  <c r="U64" i="48" s="1"/>
  <c r="F4" i="48" a="1"/>
  <c r="G69" i="48" s="1"/>
  <c r="AT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C12" i="47"/>
  <c r="C10" i="47"/>
  <c r="V11" i="47" s="1"/>
  <c r="V9" i="47"/>
  <c r="C8" i="47"/>
  <c r="Q78" i="47" s="1"/>
  <c r="B8" i="47"/>
  <c r="Q3" i="47" s="1"/>
  <c r="AG3" i="47" s="1"/>
  <c r="AP3" i="47" s="1"/>
  <c r="V7" i="47"/>
  <c r="C6" i="47"/>
  <c r="R78" i="47" s="1"/>
  <c r="V5" i="47"/>
  <c r="C5" i="47"/>
  <c r="W4" i="47"/>
  <c r="R4" i="47"/>
  <c r="M4" i="47" a="1"/>
  <c r="M74" i="47" s="1"/>
  <c r="U74" i="47" s="1"/>
  <c r="F4" i="47" a="1"/>
  <c r="G78" i="47" s="1"/>
  <c r="AT3" i="47"/>
  <c r="O3" i="47"/>
  <c r="P3" i="47" s="1"/>
  <c r="AF3" i="47" s="1"/>
  <c r="AO3" i="47" s="1"/>
  <c r="AX97" i="46"/>
  <c r="AX96" i="46"/>
  <c r="AX95" i="46"/>
  <c r="AX94" i="46"/>
  <c r="AX93" i="46"/>
  <c r="AX92" i="46"/>
  <c r="AX91" i="46"/>
  <c r="AX90" i="46"/>
  <c r="R89" i="46"/>
  <c r="V88" i="46"/>
  <c r="V87" i="46"/>
  <c r="R86" i="46"/>
  <c r="V85" i="46"/>
  <c r="V84" i="46"/>
  <c r="R83" i="46"/>
  <c r="V82" i="46"/>
  <c r="V81" i="46"/>
  <c r="R80" i="46"/>
  <c r="V79" i="46"/>
  <c r="V78" i="46"/>
  <c r="Q78" i="46"/>
  <c r="R77" i="46"/>
  <c r="V76" i="46"/>
  <c r="V75" i="46"/>
  <c r="R74" i="46"/>
  <c r="V73" i="46"/>
  <c r="V72" i="46"/>
  <c r="R71" i="46"/>
  <c r="V70" i="46"/>
  <c r="V69" i="46"/>
  <c r="R68" i="46"/>
  <c r="V67" i="46"/>
  <c r="V66" i="46"/>
  <c r="R65" i="46"/>
  <c r="V64" i="46"/>
  <c r="V63" i="46"/>
  <c r="Q63" i="46"/>
  <c r="R62" i="46"/>
  <c r="V61" i="46"/>
  <c r="V60" i="46"/>
  <c r="R59" i="46"/>
  <c r="V58" i="46"/>
  <c r="V57" i="46"/>
  <c r="R56" i="46"/>
  <c r="V55" i="46"/>
  <c r="V54" i="46"/>
  <c r="R53" i="46"/>
  <c r="Q53" i="46"/>
  <c r="V52" i="46"/>
  <c r="V51" i="46"/>
  <c r="R50" i="46"/>
  <c r="V49" i="46"/>
  <c r="V48" i="46"/>
  <c r="R47" i="46"/>
  <c r="V46" i="46"/>
  <c r="V45" i="46"/>
  <c r="R44" i="46"/>
  <c r="V43" i="46"/>
  <c r="V42" i="46"/>
  <c r="R41" i="46"/>
  <c r="V40" i="46"/>
  <c r="V39" i="46"/>
  <c r="R38" i="46"/>
  <c r="Q38" i="46"/>
  <c r="V37" i="46"/>
  <c r="V36" i="46"/>
  <c r="R35" i="46"/>
  <c r="V34" i="46"/>
  <c r="V33" i="46"/>
  <c r="R32" i="46"/>
  <c r="V31" i="46"/>
  <c r="V30" i="46"/>
  <c r="R29" i="46"/>
  <c r="V28" i="46"/>
  <c r="V27" i="46"/>
  <c r="R26" i="46"/>
  <c r="V25" i="46"/>
  <c r="V24" i="46"/>
  <c r="Q24" i="46"/>
  <c r="R23" i="46"/>
  <c r="V22" i="46"/>
  <c r="V21" i="46"/>
  <c r="R20" i="46"/>
  <c r="V19" i="46"/>
  <c r="V18" i="46"/>
  <c r="R17" i="46"/>
  <c r="V16" i="46"/>
  <c r="V15" i="46"/>
  <c r="R14" i="46"/>
  <c r="V13" i="46"/>
  <c r="V12" i="46"/>
  <c r="C12" i="46"/>
  <c r="R11" i="46"/>
  <c r="V10" i="46"/>
  <c r="Q10" i="46"/>
  <c r="C10" i="46"/>
  <c r="V89" i="46" s="1"/>
  <c r="V9" i="46"/>
  <c r="R9" i="46"/>
  <c r="V8" i="46"/>
  <c r="C8" i="46"/>
  <c r="Q81" i="46" s="1"/>
  <c r="B8" i="46"/>
  <c r="V7" i="46"/>
  <c r="V6" i="46"/>
  <c r="C6" i="46"/>
  <c r="R88" i="46" s="1"/>
  <c r="V5" i="46"/>
  <c r="R5" i="46"/>
  <c r="C5" i="46"/>
  <c r="W4" i="46"/>
  <c r="V4" i="46"/>
  <c r="Y4" i="46" s="1"/>
  <c r="R4" i="46"/>
  <c r="M4" i="46" a="1"/>
  <c r="M88" i="46" s="1"/>
  <c r="U88" i="46" s="1"/>
  <c r="G89" i="46"/>
  <c r="F89" i="46"/>
  <c r="F87" i="46"/>
  <c r="G86" i="46"/>
  <c r="F86" i="46"/>
  <c r="F84" i="46"/>
  <c r="G83" i="46"/>
  <c r="F83" i="46"/>
  <c r="F81" i="46"/>
  <c r="G80" i="46"/>
  <c r="F80" i="46"/>
  <c r="F78" i="46"/>
  <c r="G77" i="46"/>
  <c r="F77" i="46"/>
  <c r="F75" i="46"/>
  <c r="G74" i="46"/>
  <c r="F74" i="46"/>
  <c r="F72" i="46"/>
  <c r="G71" i="46"/>
  <c r="F71" i="46"/>
  <c r="F69" i="46"/>
  <c r="G68" i="46"/>
  <c r="F68" i="46"/>
  <c r="F66" i="46"/>
  <c r="G65" i="46"/>
  <c r="F65" i="46"/>
  <c r="F63" i="46"/>
  <c r="G62" i="46"/>
  <c r="F62" i="46"/>
  <c r="F60" i="46"/>
  <c r="G59" i="46"/>
  <c r="F59" i="46"/>
  <c r="F57" i="46"/>
  <c r="G56" i="46"/>
  <c r="F56" i="46"/>
  <c r="F54" i="46"/>
  <c r="G53" i="46"/>
  <c r="F53" i="46"/>
  <c r="F51" i="46"/>
  <c r="G50" i="46"/>
  <c r="F50" i="46"/>
  <c r="F48" i="46"/>
  <c r="G47" i="46"/>
  <c r="F47" i="46"/>
  <c r="F45" i="46"/>
  <c r="G44" i="46"/>
  <c r="F44" i="46"/>
  <c r="F42" i="46"/>
  <c r="G41" i="46"/>
  <c r="F41" i="46"/>
  <c r="F39" i="46"/>
  <c r="G38" i="46"/>
  <c r="F38" i="46"/>
  <c r="F36" i="46"/>
  <c r="G35" i="46"/>
  <c r="F35" i="46"/>
  <c r="F33" i="46"/>
  <c r="G32" i="46"/>
  <c r="F32" i="46"/>
  <c r="F30" i="46"/>
  <c r="G29" i="46"/>
  <c r="F29" i="46"/>
  <c r="F27" i="46"/>
  <c r="G26" i="46"/>
  <c r="F26" i="46"/>
  <c r="F24" i="46"/>
  <c r="G23" i="46"/>
  <c r="F23" i="46"/>
  <c r="F21" i="46"/>
  <c r="G20" i="46"/>
  <c r="F20" i="46"/>
  <c r="F18" i="46"/>
  <c r="G17" i="46"/>
  <c r="F17" i="46"/>
  <c r="F15" i="46"/>
  <c r="G14" i="46"/>
  <c r="F14" i="46"/>
  <c r="F12" i="46"/>
  <c r="G11" i="46"/>
  <c r="F11" i="46"/>
  <c r="F9" i="46"/>
  <c r="G8" i="46"/>
  <c r="F8" i="46"/>
  <c r="F6" i="46"/>
  <c r="G5" i="46"/>
  <c r="F5" i="46"/>
  <c r="F4" i="46" a="1"/>
  <c r="G88" i="46" s="1"/>
  <c r="AT3" i="46"/>
  <c r="R3" i="46"/>
  <c r="Q3" i="46"/>
  <c r="AG3" i="46" s="1"/>
  <c r="AP3" i="46" s="1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Q66" i="45"/>
  <c r="R65" i="45"/>
  <c r="R64" i="45"/>
  <c r="R63" i="45"/>
  <c r="R62" i="45"/>
  <c r="R61" i="45"/>
  <c r="R60" i="45"/>
  <c r="R59" i="45"/>
  <c r="V58" i="45"/>
  <c r="R58" i="45"/>
  <c r="R57" i="45"/>
  <c r="R56" i="45"/>
  <c r="R55" i="45"/>
  <c r="R54" i="45"/>
  <c r="R53" i="45"/>
  <c r="R52" i="45"/>
  <c r="R51" i="45"/>
  <c r="Q51" i="45"/>
  <c r="R50" i="45"/>
  <c r="R49" i="45"/>
  <c r="R48" i="45"/>
  <c r="Q48" i="45"/>
  <c r="R47" i="45"/>
  <c r="R46" i="45"/>
  <c r="R45" i="45"/>
  <c r="Q45" i="45"/>
  <c r="R44" i="45"/>
  <c r="R43" i="45"/>
  <c r="R42" i="45"/>
  <c r="Q42" i="45"/>
  <c r="R41" i="45"/>
  <c r="V40" i="45"/>
  <c r="R40" i="45"/>
  <c r="R39" i="45"/>
  <c r="R38" i="45"/>
  <c r="R37" i="45"/>
  <c r="R36" i="45"/>
  <c r="R35" i="45"/>
  <c r="R34" i="45"/>
  <c r="R33" i="45"/>
  <c r="Q33" i="45"/>
  <c r="R32" i="45"/>
  <c r="R31" i="45"/>
  <c r="R30" i="45"/>
  <c r="R29" i="45"/>
  <c r="R28" i="45"/>
  <c r="R27" i="45"/>
  <c r="Q27" i="45"/>
  <c r="R26" i="45"/>
  <c r="R25" i="45"/>
  <c r="R24" i="45"/>
  <c r="Q24" i="45"/>
  <c r="R23" i="45"/>
  <c r="V22" i="45"/>
  <c r="R22" i="45"/>
  <c r="R21" i="45"/>
  <c r="Q21" i="45"/>
  <c r="R20" i="45"/>
  <c r="R19" i="45"/>
  <c r="R18" i="45"/>
  <c r="R17" i="45"/>
  <c r="R16" i="45"/>
  <c r="R15" i="45"/>
  <c r="Q15" i="45"/>
  <c r="R14" i="45"/>
  <c r="R13" i="45"/>
  <c r="R12" i="45"/>
  <c r="Q12" i="45"/>
  <c r="C12" i="45"/>
  <c r="V11" i="45"/>
  <c r="R11" i="45"/>
  <c r="R10" i="45"/>
  <c r="C10" i="45"/>
  <c r="V61" i="45" s="1"/>
  <c r="V9" i="45"/>
  <c r="R9" i="45"/>
  <c r="R8" i="45"/>
  <c r="C8" i="45"/>
  <c r="Q57" i="45" s="1"/>
  <c r="B8" i="45"/>
  <c r="Q3" i="45" s="1"/>
  <c r="AG3" i="45" s="1"/>
  <c r="AP3" i="45" s="1"/>
  <c r="R7" i="45"/>
  <c r="R6" i="45"/>
  <c r="Q6" i="45"/>
  <c r="R5" i="45"/>
  <c r="C5" i="45"/>
  <c r="W4" i="45"/>
  <c r="V4" i="45"/>
  <c r="R4" i="45"/>
  <c r="M98" i="45"/>
  <c r="U98" i="45" s="1"/>
  <c r="M97" i="45"/>
  <c r="U97" i="45" s="1"/>
  <c r="M96" i="45"/>
  <c r="U96" i="45" s="1"/>
  <c r="M92" i="45"/>
  <c r="U92" i="45" s="1"/>
  <c r="M91" i="45"/>
  <c r="U91" i="45" s="1"/>
  <c r="M90" i="45"/>
  <c r="U90" i="45" s="1"/>
  <c r="M86" i="45"/>
  <c r="U86" i="45" s="1"/>
  <c r="M85" i="45"/>
  <c r="U85" i="45" s="1"/>
  <c r="M84" i="45"/>
  <c r="U84" i="45" s="1"/>
  <c r="M80" i="45"/>
  <c r="U80" i="45" s="1"/>
  <c r="M79" i="45"/>
  <c r="U79" i="45" s="1"/>
  <c r="M78" i="45"/>
  <c r="U78" i="45" s="1"/>
  <c r="M74" i="45"/>
  <c r="U74" i="45" s="1"/>
  <c r="M73" i="45"/>
  <c r="U73" i="45" s="1"/>
  <c r="M72" i="45"/>
  <c r="U72" i="45" s="1"/>
  <c r="M68" i="45"/>
  <c r="U68" i="45" s="1"/>
  <c r="M67" i="45"/>
  <c r="U67" i="45" s="1"/>
  <c r="M66" i="45"/>
  <c r="U66" i="45" s="1"/>
  <c r="M62" i="45"/>
  <c r="U62" i="45" s="1"/>
  <c r="M61" i="45"/>
  <c r="U61" i="45" s="1"/>
  <c r="M60" i="45"/>
  <c r="U60" i="45" s="1"/>
  <c r="M56" i="45"/>
  <c r="U56" i="45" s="1"/>
  <c r="M55" i="45"/>
  <c r="U55" i="45" s="1"/>
  <c r="M54" i="45"/>
  <c r="U54" i="45" s="1"/>
  <c r="M50" i="45"/>
  <c r="U50" i="45" s="1"/>
  <c r="M49" i="45"/>
  <c r="U49" i="45" s="1"/>
  <c r="M48" i="45"/>
  <c r="U48" i="45" s="1"/>
  <c r="M44" i="45"/>
  <c r="U44" i="45" s="1"/>
  <c r="M43" i="45"/>
  <c r="U43" i="45" s="1"/>
  <c r="M42" i="45"/>
  <c r="U42" i="45" s="1"/>
  <c r="M38" i="45"/>
  <c r="U38" i="45" s="1"/>
  <c r="M37" i="45"/>
  <c r="U37" i="45" s="1"/>
  <c r="M36" i="45"/>
  <c r="U36" i="45" s="1"/>
  <c r="M32" i="45"/>
  <c r="U32" i="45" s="1"/>
  <c r="M31" i="45"/>
  <c r="U31" i="45" s="1"/>
  <c r="M30" i="45"/>
  <c r="U30" i="45" s="1"/>
  <c r="M26" i="45"/>
  <c r="U26" i="45" s="1"/>
  <c r="M25" i="45"/>
  <c r="U25" i="45" s="1"/>
  <c r="M24" i="45"/>
  <c r="U24" i="45" s="1"/>
  <c r="M20" i="45"/>
  <c r="U20" i="45" s="1"/>
  <c r="M19" i="45"/>
  <c r="U19" i="45" s="1"/>
  <c r="M18" i="45"/>
  <c r="U18" i="45" s="1"/>
  <c r="M14" i="45"/>
  <c r="U14" i="45" s="1"/>
  <c r="M13" i="45"/>
  <c r="U13" i="45" s="1"/>
  <c r="M12" i="45"/>
  <c r="U12" i="45" s="1"/>
  <c r="M8" i="45"/>
  <c r="U8" i="45" s="1"/>
  <c r="M7" i="45"/>
  <c r="U7" i="45" s="1"/>
  <c r="M6" i="45"/>
  <c r="U6" i="45" s="1"/>
  <c r="M4" i="45" a="1"/>
  <c r="M95" i="45" s="1"/>
  <c r="U95" i="45" s="1"/>
  <c r="G97" i="45"/>
  <c r="G96" i="45"/>
  <c r="G95" i="45"/>
  <c r="G94" i="45"/>
  <c r="G91" i="45"/>
  <c r="G90" i="45"/>
  <c r="G89" i="45"/>
  <c r="G88" i="45"/>
  <c r="G85" i="45"/>
  <c r="G84" i="45"/>
  <c r="G83" i="45"/>
  <c r="G82" i="45"/>
  <c r="G79" i="45"/>
  <c r="G78" i="45"/>
  <c r="G77" i="45"/>
  <c r="G76" i="45"/>
  <c r="G73" i="45"/>
  <c r="G72" i="45"/>
  <c r="G71" i="45"/>
  <c r="G70" i="45"/>
  <c r="G67" i="45"/>
  <c r="G66" i="45"/>
  <c r="G65" i="45"/>
  <c r="G64" i="45"/>
  <c r="G61" i="45"/>
  <c r="G60" i="45"/>
  <c r="G59" i="45"/>
  <c r="G58" i="45"/>
  <c r="G55" i="45"/>
  <c r="G54" i="45"/>
  <c r="G53" i="45"/>
  <c r="G52" i="45"/>
  <c r="G49" i="45"/>
  <c r="G48" i="45"/>
  <c r="G47" i="45"/>
  <c r="G46" i="45"/>
  <c r="G43" i="45"/>
  <c r="G42" i="45"/>
  <c r="G41" i="45"/>
  <c r="G40" i="45"/>
  <c r="G37" i="45"/>
  <c r="G36" i="45"/>
  <c r="G35" i="45"/>
  <c r="G34" i="45"/>
  <c r="G31" i="45"/>
  <c r="G30" i="45"/>
  <c r="G29" i="45"/>
  <c r="G28" i="45"/>
  <c r="G25" i="45"/>
  <c r="G24" i="45"/>
  <c r="G23" i="45"/>
  <c r="G22" i="45"/>
  <c r="G20" i="45"/>
  <c r="G19" i="45"/>
  <c r="G18" i="45"/>
  <c r="G17" i="45"/>
  <c r="G16" i="45"/>
  <c r="G14" i="45"/>
  <c r="G13" i="45"/>
  <c r="G12" i="45"/>
  <c r="G11" i="45"/>
  <c r="G10" i="45"/>
  <c r="G8" i="45"/>
  <c r="G7" i="45"/>
  <c r="G6" i="45"/>
  <c r="G5" i="45"/>
  <c r="G4" i="45"/>
  <c r="G4" i="45" a="1"/>
  <c r="G93" i="45" s="1"/>
  <c r="F97" i="45"/>
  <c r="F96" i="45"/>
  <c r="F95" i="45"/>
  <c r="F94" i="45"/>
  <c r="F91" i="45"/>
  <c r="F90" i="45"/>
  <c r="F89" i="45"/>
  <c r="F88" i="45"/>
  <c r="F85" i="45"/>
  <c r="F84" i="45"/>
  <c r="F83" i="45"/>
  <c r="F82" i="45"/>
  <c r="F79" i="45"/>
  <c r="F78" i="45"/>
  <c r="F77" i="45"/>
  <c r="F76" i="45"/>
  <c r="F73" i="45"/>
  <c r="F72" i="45"/>
  <c r="F71" i="45"/>
  <c r="F70" i="45"/>
  <c r="F67" i="45"/>
  <c r="F66" i="45"/>
  <c r="F65" i="45"/>
  <c r="F64" i="45"/>
  <c r="F61" i="45"/>
  <c r="F60" i="45"/>
  <c r="F59" i="45"/>
  <c r="F58" i="45"/>
  <c r="F55" i="45"/>
  <c r="F54" i="45"/>
  <c r="F53" i="45"/>
  <c r="F52" i="45"/>
  <c r="F49" i="45"/>
  <c r="F48" i="45"/>
  <c r="F47" i="45"/>
  <c r="F46" i="45"/>
  <c r="F43" i="45"/>
  <c r="F42" i="45"/>
  <c r="F41" i="45"/>
  <c r="F40" i="45"/>
  <c r="F37" i="45"/>
  <c r="F36" i="45"/>
  <c r="F35" i="45"/>
  <c r="F34" i="45"/>
  <c r="F31" i="45"/>
  <c r="F30" i="45"/>
  <c r="F29" i="45"/>
  <c r="F28" i="45"/>
  <c r="F25" i="45"/>
  <c r="F24" i="45"/>
  <c r="F23" i="45"/>
  <c r="F22" i="45"/>
  <c r="F19" i="45"/>
  <c r="F18" i="45"/>
  <c r="F17" i="45"/>
  <c r="F16" i="45"/>
  <c r="F13" i="45"/>
  <c r="F12" i="45"/>
  <c r="F11" i="45"/>
  <c r="F10" i="45"/>
  <c r="F7" i="45"/>
  <c r="F6" i="45"/>
  <c r="F5" i="45"/>
  <c r="F4" i="45"/>
  <c r="F4" i="45" a="1"/>
  <c r="F93" i="45" s="1"/>
  <c r="AT3" i="45"/>
  <c r="R3" i="45"/>
  <c r="O3" i="45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69" i="44"/>
  <c r="Q69" i="44"/>
  <c r="R68" i="44"/>
  <c r="Q68" i="44"/>
  <c r="V67" i="44"/>
  <c r="V66" i="44"/>
  <c r="Q66" i="44"/>
  <c r="R65" i="44"/>
  <c r="Q65" i="44"/>
  <c r="V64" i="44"/>
  <c r="V63" i="44"/>
  <c r="R62" i="44"/>
  <c r="Q62" i="44"/>
  <c r="V61" i="44"/>
  <c r="V60" i="44"/>
  <c r="R59" i="44"/>
  <c r="Q59" i="44"/>
  <c r="V58" i="44"/>
  <c r="V57" i="44"/>
  <c r="Q57" i="44"/>
  <c r="R56" i="44"/>
  <c r="V55" i="44"/>
  <c r="V54" i="44"/>
  <c r="Q54" i="44"/>
  <c r="R53" i="44"/>
  <c r="V52" i="44"/>
  <c r="V51" i="44"/>
  <c r="Q51" i="44"/>
  <c r="R50" i="44"/>
  <c r="Q50" i="44"/>
  <c r="V49" i="44"/>
  <c r="V48" i="44"/>
  <c r="Q48" i="44"/>
  <c r="R47" i="44"/>
  <c r="Q47" i="44"/>
  <c r="V46" i="44"/>
  <c r="V45" i="44"/>
  <c r="R44" i="44"/>
  <c r="Q44" i="44"/>
  <c r="V43" i="44"/>
  <c r="V42" i="44"/>
  <c r="R41" i="44"/>
  <c r="Q41" i="44"/>
  <c r="V40" i="44"/>
  <c r="V39" i="44"/>
  <c r="Q39" i="44"/>
  <c r="R38" i="44"/>
  <c r="V37" i="44"/>
  <c r="V36" i="44"/>
  <c r="Q36" i="44"/>
  <c r="R35" i="44"/>
  <c r="V34" i="44"/>
  <c r="V33" i="44"/>
  <c r="Q33" i="44"/>
  <c r="R32" i="44"/>
  <c r="Q32" i="44"/>
  <c r="V31" i="44"/>
  <c r="V30" i="44"/>
  <c r="Q30" i="44"/>
  <c r="R29" i="44"/>
  <c r="Q29" i="44"/>
  <c r="V28" i="44"/>
  <c r="V27" i="44"/>
  <c r="R26" i="44"/>
  <c r="Q26" i="44"/>
  <c r="V25" i="44"/>
  <c r="V24" i="44"/>
  <c r="R23" i="44"/>
  <c r="Q23" i="44"/>
  <c r="V22" i="44"/>
  <c r="V21" i="44"/>
  <c r="Q21" i="44"/>
  <c r="R20" i="44"/>
  <c r="V19" i="44"/>
  <c r="V18" i="44"/>
  <c r="Q18" i="44"/>
  <c r="R17" i="44"/>
  <c r="V16" i="44"/>
  <c r="V15" i="44"/>
  <c r="Q15" i="44"/>
  <c r="R14" i="44"/>
  <c r="Q14" i="44"/>
  <c r="V13" i="44"/>
  <c r="V12" i="44"/>
  <c r="Q12" i="44"/>
  <c r="C12" i="44"/>
  <c r="R11" i="44"/>
  <c r="V10" i="44"/>
  <c r="C10" i="44"/>
  <c r="V68" i="44" s="1"/>
  <c r="V9" i="44"/>
  <c r="R9" i="44"/>
  <c r="V8" i="44"/>
  <c r="Q8" i="44"/>
  <c r="C8" i="44"/>
  <c r="Q11" i="44" s="1"/>
  <c r="B8" i="44"/>
  <c r="V7" i="44"/>
  <c r="Q7" i="44"/>
  <c r="V6" i="44"/>
  <c r="Q6" i="44"/>
  <c r="C6" i="44"/>
  <c r="R67" i="44" s="1"/>
  <c r="V5" i="44"/>
  <c r="R5" i="44"/>
  <c r="Q5" i="44"/>
  <c r="C5" i="44"/>
  <c r="W4" i="44"/>
  <c r="V4" i="44"/>
  <c r="Y4" i="44" s="1"/>
  <c r="R4" i="44"/>
  <c r="M61" i="44"/>
  <c r="U61" i="44" s="1"/>
  <c r="M49" i="44"/>
  <c r="U49" i="44" s="1"/>
  <c r="M37" i="44"/>
  <c r="U37" i="44" s="1"/>
  <c r="M25" i="44"/>
  <c r="U25" i="44" s="1"/>
  <c r="M13" i="44"/>
  <c r="U13" i="44" s="1"/>
  <c r="M4" i="44" a="1"/>
  <c r="M62" i="44" s="1"/>
  <c r="U62" i="44" s="1"/>
  <c r="F69" i="44"/>
  <c r="G68" i="44"/>
  <c r="F68" i="44"/>
  <c r="F66" i="44"/>
  <c r="G65" i="44"/>
  <c r="F65" i="44"/>
  <c r="F63" i="44"/>
  <c r="G62" i="44"/>
  <c r="F62" i="44"/>
  <c r="F60" i="44"/>
  <c r="G59" i="44"/>
  <c r="F59" i="44"/>
  <c r="F57" i="44"/>
  <c r="G56" i="44"/>
  <c r="F56" i="44"/>
  <c r="F54" i="44"/>
  <c r="G53" i="44"/>
  <c r="F53" i="44"/>
  <c r="F51" i="44"/>
  <c r="G50" i="44"/>
  <c r="F50" i="44"/>
  <c r="F48" i="44"/>
  <c r="G47" i="44"/>
  <c r="F47" i="44"/>
  <c r="F45" i="44"/>
  <c r="G44" i="44"/>
  <c r="F44" i="44"/>
  <c r="F42" i="44"/>
  <c r="G41" i="44"/>
  <c r="F41" i="44"/>
  <c r="F39" i="44"/>
  <c r="G38" i="44"/>
  <c r="F38" i="44"/>
  <c r="F36" i="44"/>
  <c r="G35" i="44"/>
  <c r="F35" i="44"/>
  <c r="F33" i="44"/>
  <c r="G32" i="44"/>
  <c r="F32" i="44"/>
  <c r="F30" i="44"/>
  <c r="G29" i="44"/>
  <c r="F29" i="44"/>
  <c r="F27" i="44"/>
  <c r="G26" i="44"/>
  <c r="F26" i="44"/>
  <c r="F24" i="44"/>
  <c r="G23" i="44"/>
  <c r="F23" i="44"/>
  <c r="F21" i="44"/>
  <c r="G20" i="44"/>
  <c r="F20" i="44"/>
  <c r="F18" i="44"/>
  <c r="G17" i="44"/>
  <c r="F17" i="44"/>
  <c r="F15" i="44"/>
  <c r="G14" i="44"/>
  <c r="F14" i="44"/>
  <c r="F12" i="44"/>
  <c r="G11" i="44"/>
  <c r="F11" i="44"/>
  <c r="F9" i="44"/>
  <c r="G8" i="44"/>
  <c r="F8" i="44"/>
  <c r="F6" i="44"/>
  <c r="G5" i="44"/>
  <c r="F5" i="44"/>
  <c r="F4" i="44" a="1"/>
  <c r="G67" i="44" s="1"/>
  <c r="AT3" i="44"/>
  <c r="AQ3" i="44"/>
  <c r="AH3" i="44"/>
  <c r="AG3" i="44"/>
  <c r="AP3" i="44" s="1"/>
  <c r="R3" i="44"/>
  <c r="Q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79" i="43"/>
  <c r="V78" i="43"/>
  <c r="R77" i="43"/>
  <c r="Q77" i="43"/>
  <c r="V76" i="43"/>
  <c r="V75" i="43"/>
  <c r="R74" i="43"/>
  <c r="V73" i="43"/>
  <c r="V72" i="43"/>
  <c r="R71" i="43"/>
  <c r="V70" i="43"/>
  <c r="V69" i="43"/>
  <c r="Q69" i="43"/>
  <c r="R68" i="43"/>
  <c r="V67" i="43"/>
  <c r="V66" i="43"/>
  <c r="Q66" i="43"/>
  <c r="R65" i="43"/>
  <c r="V64" i="43"/>
  <c r="V63" i="43"/>
  <c r="R62" i="43"/>
  <c r="Q62" i="43"/>
  <c r="V61" i="43"/>
  <c r="V60" i="43"/>
  <c r="R59" i="43"/>
  <c r="Q59" i="43"/>
  <c r="V58" i="43"/>
  <c r="V57" i="43"/>
  <c r="V56" i="43"/>
  <c r="R56" i="43"/>
  <c r="Q56" i="43"/>
  <c r="V55" i="43"/>
  <c r="R55" i="43"/>
  <c r="V54" i="43"/>
  <c r="V53" i="43"/>
  <c r="R53" i="43"/>
  <c r="V52" i="43"/>
  <c r="R52" i="43"/>
  <c r="V51" i="43"/>
  <c r="Q51" i="43"/>
  <c r="V50" i="43"/>
  <c r="R50" i="43"/>
  <c r="V49" i="43"/>
  <c r="R49" i="43"/>
  <c r="Q49" i="43"/>
  <c r="V48" i="43"/>
  <c r="V47" i="43"/>
  <c r="R47" i="43"/>
  <c r="Q47" i="43"/>
  <c r="V46" i="43"/>
  <c r="R46" i="43"/>
  <c r="V45" i="43"/>
  <c r="V44" i="43"/>
  <c r="R44" i="43"/>
  <c r="V43" i="43"/>
  <c r="R43" i="43"/>
  <c r="V42" i="43"/>
  <c r="Q42" i="43"/>
  <c r="V41" i="43"/>
  <c r="R41" i="43"/>
  <c r="V40" i="43"/>
  <c r="R40" i="43"/>
  <c r="Q40" i="43"/>
  <c r="V39" i="43"/>
  <c r="V38" i="43"/>
  <c r="R38" i="43"/>
  <c r="Q38" i="43"/>
  <c r="V37" i="43"/>
  <c r="R37" i="43"/>
  <c r="V36" i="43"/>
  <c r="V35" i="43"/>
  <c r="R35" i="43"/>
  <c r="V34" i="43"/>
  <c r="R34" i="43"/>
  <c r="V33" i="43"/>
  <c r="Q33" i="43"/>
  <c r="V32" i="43"/>
  <c r="R32" i="43"/>
  <c r="V31" i="43"/>
  <c r="R31" i="43"/>
  <c r="Q31" i="43"/>
  <c r="V30" i="43"/>
  <c r="V29" i="43"/>
  <c r="R29" i="43"/>
  <c r="Q29" i="43"/>
  <c r="V28" i="43"/>
  <c r="R28" i="43"/>
  <c r="V27" i="43"/>
  <c r="V26" i="43"/>
  <c r="R26" i="43"/>
  <c r="V25" i="43"/>
  <c r="R25" i="43"/>
  <c r="V24" i="43"/>
  <c r="Q24" i="43"/>
  <c r="V23" i="43"/>
  <c r="R23" i="43"/>
  <c r="V22" i="43"/>
  <c r="R22" i="43"/>
  <c r="Q22" i="43"/>
  <c r="V21" i="43"/>
  <c r="V20" i="43"/>
  <c r="R20" i="43"/>
  <c r="Q20" i="43"/>
  <c r="V19" i="43"/>
  <c r="R19" i="43"/>
  <c r="V18" i="43"/>
  <c r="V17" i="43"/>
  <c r="R17" i="43"/>
  <c r="V16" i="43"/>
  <c r="R16" i="43"/>
  <c r="V15" i="43"/>
  <c r="Q15" i="43"/>
  <c r="V14" i="43"/>
  <c r="R14" i="43"/>
  <c r="V13" i="43"/>
  <c r="R13" i="43"/>
  <c r="Q13" i="43"/>
  <c r="V12" i="43"/>
  <c r="C12" i="43"/>
  <c r="R11" i="43"/>
  <c r="Q11" i="43"/>
  <c r="V10" i="43"/>
  <c r="C10" i="43"/>
  <c r="V9" i="43"/>
  <c r="R9" i="43"/>
  <c r="Q9" i="43"/>
  <c r="V8" i="43"/>
  <c r="C8" i="43"/>
  <c r="Q74" i="43" s="1"/>
  <c r="B8" i="43"/>
  <c r="Q3" i="43" s="1"/>
  <c r="AG3" i="43" s="1"/>
  <c r="AP3" i="43" s="1"/>
  <c r="V7" i="43"/>
  <c r="R7" i="43"/>
  <c r="Q7" i="43"/>
  <c r="V6" i="43"/>
  <c r="Q6" i="43"/>
  <c r="C6" i="43"/>
  <c r="V5" i="43"/>
  <c r="R5" i="43"/>
  <c r="Q5" i="43"/>
  <c r="C5" i="43"/>
  <c r="W4" i="43"/>
  <c r="V4" i="43"/>
  <c r="Y4" i="43" s="1"/>
  <c r="R4" i="43"/>
  <c r="M45" i="43"/>
  <c r="U45" i="43" s="1"/>
  <c r="M9" i="43"/>
  <c r="U9" i="43" s="1"/>
  <c r="M4" i="43" a="1"/>
  <c r="G79" i="43"/>
  <c r="F79" i="43"/>
  <c r="F78" i="43"/>
  <c r="G77" i="43"/>
  <c r="F77" i="43"/>
  <c r="G76" i="43"/>
  <c r="F76" i="43"/>
  <c r="F75" i="43"/>
  <c r="G74" i="43"/>
  <c r="F74" i="43"/>
  <c r="G73" i="43"/>
  <c r="F73" i="43"/>
  <c r="F72" i="43"/>
  <c r="G71" i="43"/>
  <c r="F71" i="43"/>
  <c r="G70" i="43"/>
  <c r="F70" i="43"/>
  <c r="F69" i="43"/>
  <c r="G68" i="43"/>
  <c r="F68" i="43"/>
  <c r="G67" i="43"/>
  <c r="F67" i="43"/>
  <c r="F66" i="43"/>
  <c r="G65" i="43"/>
  <c r="F65" i="43"/>
  <c r="G64" i="43"/>
  <c r="F64" i="43"/>
  <c r="F63" i="43"/>
  <c r="G62" i="43"/>
  <c r="F62" i="43"/>
  <c r="G61" i="43"/>
  <c r="F61" i="43"/>
  <c r="F60" i="43"/>
  <c r="G59" i="43"/>
  <c r="F59" i="43"/>
  <c r="G58" i="43"/>
  <c r="F58" i="43"/>
  <c r="F57" i="43"/>
  <c r="G56" i="43"/>
  <c r="F56" i="43"/>
  <c r="G55" i="43"/>
  <c r="F55" i="43"/>
  <c r="F54" i="43"/>
  <c r="G53" i="43"/>
  <c r="F53" i="43"/>
  <c r="G52" i="43"/>
  <c r="F52" i="43"/>
  <c r="F51" i="43"/>
  <c r="G50" i="43"/>
  <c r="F50" i="43"/>
  <c r="G49" i="43"/>
  <c r="F49" i="43"/>
  <c r="F48" i="43"/>
  <c r="G47" i="43"/>
  <c r="F47" i="43"/>
  <c r="G46" i="43"/>
  <c r="F46" i="43"/>
  <c r="F45" i="43"/>
  <c r="G44" i="43"/>
  <c r="F44" i="43"/>
  <c r="G43" i="43"/>
  <c r="F43" i="43"/>
  <c r="F42" i="43"/>
  <c r="G41" i="43"/>
  <c r="F41" i="43"/>
  <c r="G40" i="43"/>
  <c r="F40" i="43"/>
  <c r="F39" i="43"/>
  <c r="G38" i="43"/>
  <c r="F38" i="43"/>
  <c r="G37" i="43"/>
  <c r="F37" i="43"/>
  <c r="F36" i="43"/>
  <c r="G35" i="43"/>
  <c r="F35" i="43"/>
  <c r="G34" i="43"/>
  <c r="F34" i="43"/>
  <c r="F33" i="43"/>
  <c r="G32" i="43"/>
  <c r="F32" i="43"/>
  <c r="G31" i="43"/>
  <c r="F31" i="43"/>
  <c r="F30" i="43"/>
  <c r="G29" i="43"/>
  <c r="F29" i="43"/>
  <c r="G28" i="43"/>
  <c r="F28" i="43"/>
  <c r="F27" i="43"/>
  <c r="G26" i="43"/>
  <c r="F26" i="43"/>
  <c r="G25" i="43"/>
  <c r="F25" i="43"/>
  <c r="F24" i="43"/>
  <c r="G23" i="43"/>
  <c r="F23" i="43"/>
  <c r="G22" i="43"/>
  <c r="F22" i="43"/>
  <c r="F21" i="43"/>
  <c r="G20" i="43"/>
  <c r="F20" i="43"/>
  <c r="G19" i="43"/>
  <c r="F19" i="43"/>
  <c r="F18" i="43"/>
  <c r="G17" i="43"/>
  <c r="F17" i="43"/>
  <c r="G16" i="43"/>
  <c r="F16" i="43"/>
  <c r="F15" i="43"/>
  <c r="G14" i="43"/>
  <c r="F14" i="43"/>
  <c r="G13" i="43"/>
  <c r="F13" i="43"/>
  <c r="F12" i="43"/>
  <c r="G11" i="43"/>
  <c r="F11" i="43"/>
  <c r="G10" i="43"/>
  <c r="F10" i="43"/>
  <c r="F9" i="43"/>
  <c r="G8" i="43"/>
  <c r="F8" i="43"/>
  <c r="G7" i="43"/>
  <c r="F7" i="43"/>
  <c r="F6" i="43"/>
  <c r="G5" i="43"/>
  <c r="F5" i="43"/>
  <c r="G4" i="43"/>
  <c r="F4" i="43"/>
  <c r="F4" i="43" a="1"/>
  <c r="G78" i="43" s="1"/>
  <c r="AT3" i="43"/>
  <c r="R3" i="43"/>
  <c r="O3" i="43"/>
  <c r="P3" i="43" s="1"/>
  <c r="AF3" i="43" s="1"/>
  <c r="AO3" i="43" s="1"/>
  <c r="AX97" i="42"/>
  <c r="AX96" i="42"/>
  <c r="AX95" i="42"/>
  <c r="AX94" i="42"/>
  <c r="AX93" i="42"/>
  <c r="AX92" i="42"/>
  <c r="AX91" i="42"/>
  <c r="AX90" i="42"/>
  <c r="V88" i="42"/>
  <c r="V85" i="42"/>
  <c r="Q84" i="42"/>
  <c r="V82" i="42"/>
  <c r="Q81" i="42"/>
  <c r="V79" i="42"/>
  <c r="V76" i="42"/>
  <c r="Q75" i="42"/>
  <c r="V73" i="42"/>
  <c r="Q72" i="42"/>
  <c r="V70" i="42"/>
  <c r="V67" i="42"/>
  <c r="Q66" i="42"/>
  <c r="V64" i="42"/>
  <c r="Q63" i="42"/>
  <c r="V61" i="42"/>
  <c r="V58" i="42"/>
  <c r="Q57" i="42"/>
  <c r="V55" i="42"/>
  <c r="Q54" i="42"/>
  <c r="V52" i="42"/>
  <c r="V49" i="42"/>
  <c r="Q48" i="42"/>
  <c r="V46" i="42"/>
  <c r="Q45" i="42"/>
  <c r="V43" i="42"/>
  <c r="V40" i="42"/>
  <c r="Q39" i="42"/>
  <c r="V37" i="42"/>
  <c r="Q36" i="42"/>
  <c r="V34" i="42"/>
  <c r="V31" i="42"/>
  <c r="Q30" i="42"/>
  <c r="V28" i="42"/>
  <c r="Q27" i="42"/>
  <c r="V25" i="42"/>
  <c r="V22" i="42"/>
  <c r="Q21" i="42"/>
  <c r="V19" i="42"/>
  <c r="Q18" i="42"/>
  <c r="V16" i="42"/>
  <c r="V13" i="42"/>
  <c r="Q12" i="42"/>
  <c r="C12" i="42"/>
  <c r="C10" i="42"/>
  <c r="V87" i="42" s="1"/>
  <c r="V9" i="42"/>
  <c r="Q8" i="42"/>
  <c r="C8" i="42"/>
  <c r="Q89" i="42" s="1"/>
  <c r="B8" i="42"/>
  <c r="Q3" i="42" s="1"/>
  <c r="AG3" i="42" s="1"/>
  <c r="AP3" i="42" s="1"/>
  <c r="V7" i="42"/>
  <c r="Q6" i="42"/>
  <c r="C6" i="42"/>
  <c r="R11" i="42" s="1"/>
  <c r="V5" i="42"/>
  <c r="C5" i="42"/>
  <c r="W4" i="42"/>
  <c r="R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U56" i="42" s="1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U38" i="42" s="1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U17" i="42" s="1"/>
  <c r="M14" i="42"/>
  <c r="U14" i="42" s="1"/>
  <c r="M13" i="42"/>
  <c r="U13" i="42" s="1"/>
  <c r="M12" i="42"/>
  <c r="U12" i="42" s="1"/>
  <c r="M11" i="42"/>
  <c r="U11" i="42" s="1"/>
  <c r="M8" i="42"/>
  <c r="U8" i="42" s="1"/>
  <c r="M7" i="42"/>
  <c r="U7" i="42" s="1"/>
  <c r="M6" i="42"/>
  <c r="U6" i="42" s="1"/>
  <c r="M5" i="42"/>
  <c r="U5" i="42" s="1"/>
  <c r="M4" i="42" a="1"/>
  <c r="M87" i="42" s="1"/>
  <c r="U87" i="42" s="1"/>
  <c r="F87" i="42"/>
  <c r="F84" i="42"/>
  <c r="F81" i="42"/>
  <c r="F78" i="42"/>
  <c r="F75" i="42"/>
  <c r="F72" i="42"/>
  <c r="F69" i="42"/>
  <c r="F66" i="42"/>
  <c r="F63" i="42"/>
  <c r="F60" i="42"/>
  <c r="F57" i="42"/>
  <c r="F54" i="42"/>
  <c r="F51" i="42"/>
  <c r="F48" i="42"/>
  <c r="F45" i="42"/>
  <c r="F42" i="42"/>
  <c r="F39" i="42"/>
  <c r="F36" i="42"/>
  <c r="F33" i="42"/>
  <c r="F30" i="42"/>
  <c r="F27" i="42"/>
  <c r="F24" i="42"/>
  <c r="F21" i="42"/>
  <c r="F18" i="42"/>
  <c r="F15" i="42"/>
  <c r="F12" i="42"/>
  <c r="F9" i="42"/>
  <c r="F6" i="42"/>
  <c r="F4" i="42" a="1"/>
  <c r="F89" i="42" s="1"/>
  <c r="AT3" i="42"/>
  <c r="O3" i="42"/>
  <c r="P3" i="42" s="1"/>
  <c r="AF3" i="42" s="1"/>
  <c r="AO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R17" i="41"/>
  <c r="R16" i="41"/>
  <c r="R15" i="41"/>
  <c r="R14" i="41"/>
  <c r="R13" i="41"/>
  <c r="R12" i="41"/>
  <c r="C12" i="41"/>
  <c r="R11" i="41"/>
  <c r="R10" i="41"/>
  <c r="C10" i="41"/>
  <c r="R9" i="41"/>
  <c r="R8" i="41"/>
  <c r="C8" i="41"/>
  <c r="B8" i="41"/>
  <c r="R7" i="41"/>
  <c r="R6" i="41"/>
  <c r="R5" i="41"/>
  <c r="C5" i="41"/>
  <c r="W4" i="41"/>
  <c r="R4" i="4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4" i="41" a="1"/>
  <c r="M96" i="41" s="1"/>
  <c r="U96" i="41" s="1"/>
  <c r="G97" i="41"/>
  <c r="G96" i="41"/>
  <c r="G91" i="41"/>
  <c r="G90" i="41"/>
  <c r="G85" i="41"/>
  <c r="G84" i="41"/>
  <c r="G79" i="41"/>
  <c r="G78" i="41"/>
  <c r="G73" i="41"/>
  <c r="G72" i="41"/>
  <c r="G67" i="41"/>
  <c r="G66" i="41"/>
  <c r="G61" i="41"/>
  <c r="G60" i="41"/>
  <c r="G55" i="41"/>
  <c r="G54" i="41"/>
  <c r="G49" i="41"/>
  <c r="G48" i="41"/>
  <c r="G43" i="41"/>
  <c r="G42" i="41"/>
  <c r="G37" i="41"/>
  <c r="G36" i="41"/>
  <c r="G31" i="41"/>
  <c r="G30" i="41"/>
  <c r="G25" i="41"/>
  <c r="G24" i="41"/>
  <c r="G19" i="41"/>
  <c r="G18" i="41"/>
  <c r="G13" i="41"/>
  <c r="G12" i="41"/>
  <c r="G7" i="41"/>
  <c r="G6" i="41"/>
  <c r="G4" i="41" a="1"/>
  <c r="G94" i="41" s="1"/>
  <c r="F96" i="41"/>
  <c r="F90" i="41"/>
  <c r="F84" i="41"/>
  <c r="F78" i="41"/>
  <c r="F72" i="41"/>
  <c r="F66" i="41"/>
  <c r="F60" i="41"/>
  <c r="F54" i="41"/>
  <c r="F48" i="41"/>
  <c r="F42" i="41"/>
  <c r="F36" i="41"/>
  <c r="F30" i="41"/>
  <c r="F24" i="41"/>
  <c r="F18" i="41"/>
  <c r="F12" i="41"/>
  <c r="F6" i="41"/>
  <c r="F4" i="41" a="1"/>
  <c r="F94" i="41" s="1"/>
  <c r="AT3" i="41"/>
  <c r="AG3" i="41"/>
  <c r="AP3" i="41" s="1"/>
  <c r="R3" i="41"/>
  <c r="Q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7" i="40"/>
  <c r="Q66" i="40"/>
  <c r="V58" i="40"/>
  <c r="V49" i="40"/>
  <c r="V40" i="40"/>
  <c r="Q39" i="40"/>
  <c r="V31" i="40"/>
  <c r="V22" i="40"/>
  <c r="V16" i="40"/>
  <c r="Q15" i="40"/>
  <c r="V14" i="40"/>
  <c r="C12" i="40"/>
  <c r="V11" i="40"/>
  <c r="Q10" i="40"/>
  <c r="C10" i="40"/>
  <c r="V64" i="40" s="1"/>
  <c r="V9" i="40"/>
  <c r="C8" i="40"/>
  <c r="Q11" i="40" s="1"/>
  <c r="B8" i="40"/>
  <c r="Q3" i="40" s="1"/>
  <c r="AG3" i="40" s="1"/>
  <c r="AP3" i="40" s="1"/>
  <c r="V7" i="40"/>
  <c r="Q7" i="40"/>
  <c r="C6" i="40"/>
  <c r="V5" i="40"/>
  <c r="Q5" i="40"/>
  <c r="C5" i="40"/>
  <c r="W4" i="40"/>
  <c r="R4" i="40"/>
  <c r="M63" i="40"/>
  <c r="U63" i="40" s="1"/>
  <c r="M60" i="40"/>
  <c r="U60" i="40" s="1"/>
  <c r="M53" i="40"/>
  <c r="U53" i="40" s="1"/>
  <c r="M52" i="40"/>
  <c r="U52" i="40" s="1"/>
  <c r="M45" i="40"/>
  <c r="U45" i="40" s="1"/>
  <c r="M42" i="40"/>
  <c r="U42" i="40" s="1"/>
  <c r="M35" i="40"/>
  <c r="U35" i="40" s="1"/>
  <c r="M34" i="40"/>
  <c r="U34" i="40" s="1"/>
  <c r="M27" i="40"/>
  <c r="U27" i="40" s="1"/>
  <c r="M24" i="40"/>
  <c r="U24" i="40" s="1"/>
  <c r="M17" i="40"/>
  <c r="U17" i="40" s="1"/>
  <c r="M16" i="40"/>
  <c r="U16" i="40" s="1"/>
  <c r="M9" i="40"/>
  <c r="U9" i="40" s="1"/>
  <c r="M6" i="40"/>
  <c r="U6" i="40" s="1"/>
  <c r="M4" i="40" a="1"/>
  <c r="M64" i="40" s="1"/>
  <c r="U64" i="40" s="1"/>
  <c r="G69" i="40"/>
  <c r="F66" i="40"/>
  <c r="G64" i="40"/>
  <c r="F61" i="40"/>
  <c r="G60" i="40"/>
  <c r="F57" i="40"/>
  <c r="G55" i="40"/>
  <c r="F52" i="40"/>
  <c r="G51" i="40"/>
  <c r="F48" i="40"/>
  <c r="G46" i="40"/>
  <c r="F43" i="40"/>
  <c r="G42" i="40"/>
  <c r="F39" i="40"/>
  <c r="G37" i="40"/>
  <c r="F34" i="40"/>
  <c r="G33" i="40"/>
  <c r="F30" i="40"/>
  <c r="G28" i="40"/>
  <c r="F25" i="40"/>
  <c r="G24" i="40"/>
  <c r="F21" i="40"/>
  <c r="G19" i="40"/>
  <c r="F16" i="40"/>
  <c r="G15" i="40"/>
  <c r="F12" i="40"/>
  <c r="G10" i="40"/>
  <c r="F7" i="40"/>
  <c r="G6" i="40"/>
  <c r="F4" i="40" a="1"/>
  <c r="AT3" i="40"/>
  <c r="O3" i="40"/>
  <c r="AE3" i="40" s="1"/>
  <c r="AN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Q78" i="39"/>
  <c r="V77" i="39"/>
  <c r="V70" i="39"/>
  <c r="V68" i="39"/>
  <c r="V61" i="39"/>
  <c r="Q60" i="39"/>
  <c r="V59" i="39"/>
  <c r="V52" i="39"/>
  <c r="V50" i="39"/>
  <c r="V43" i="39"/>
  <c r="V41" i="39"/>
  <c r="V40" i="39"/>
  <c r="R34" i="39"/>
  <c r="V33" i="39"/>
  <c r="V31" i="39"/>
  <c r="Q30" i="39"/>
  <c r="R25" i="39"/>
  <c r="V24" i="39"/>
  <c r="V22" i="39"/>
  <c r="V16" i="39"/>
  <c r="R16" i="39"/>
  <c r="V15" i="39"/>
  <c r="V13" i="39"/>
  <c r="C12" i="39"/>
  <c r="V11" i="39"/>
  <c r="V10" i="39"/>
  <c r="R10" i="39"/>
  <c r="C10" i="39"/>
  <c r="V35" i="39" s="1"/>
  <c r="V9" i="39"/>
  <c r="V8" i="39"/>
  <c r="C8" i="39"/>
  <c r="B8" i="39"/>
  <c r="V7" i="39"/>
  <c r="V6" i="39"/>
  <c r="C6" i="39"/>
  <c r="V5" i="39"/>
  <c r="C5" i="39"/>
  <c r="W4" i="39"/>
  <c r="V4" i="39"/>
  <c r="Y4" i="39" s="1"/>
  <c r="R4" i="39"/>
  <c r="M79" i="39"/>
  <c r="U79" i="39" s="1"/>
  <c r="M77" i="39"/>
  <c r="U77" i="39" s="1"/>
  <c r="M76" i="39"/>
  <c r="U76" i="39" s="1"/>
  <c r="M74" i="39"/>
  <c r="U74" i="39" s="1"/>
  <c r="M73" i="39"/>
  <c r="U73" i="39" s="1"/>
  <c r="M71" i="39"/>
  <c r="U71" i="39" s="1"/>
  <c r="M70" i="39"/>
  <c r="U70" i="39" s="1"/>
  <c r="M69" i="39"/>
  <c r="U69" i="39" s="1"/>
  <c r="M67" i="39"/>
  <c r="U67" i="39" s="1"/>
  <c r="M65" i="39"/>
  <c r="U65" i="39" s="1"/>
  <c r="M64" i="39"/>
  <c r="U64" i="39" s="1"/>
  <c r="M63" i="39"/>
  <c r="U63" i="39" s="1"/>
  <c r="M62" i="39"/>
  <c r="U62" i="39" s="1"/>
  <c r="M59" i="39"/>
  <c r="U59" i="39" s="1"/>
  <c r="M58" i="39"/>
  <c r="U58" i="39" s="1"/>
  <c r="M57" i="39"/>
  <c r="U57" i="39" s="1"/>
  <c r="M56" i="39"/>
  <c r="U56" i="39" s="1"/>
  <c r="M55" i="39"/>
  <c r="U55" i="39" s="1"/>
  <c r="M52" i="39"/>
  <c r="U52" i="39" s="1"/>
  <c r="M51" i="39"/>
  <c r="U51" i="39" s="1"/>
  <c r="M50" i="39"/>
  <c r="U50" i="39" s="1"/>
  <c r="M49" i="39"/>
  <c r="U49" i="39" s="1"/>
  <c r="M47" i="39"/>
  <c r="U47" i="39" s="1"/>
  <c r="M45" i="39"/>
  <c r="U45" i="39" s="1"/>
  <c r="M44" i="39"/>
  <c r="U44" i="39" s="1"/>
  <c r="M43" i="39"/>
  <c r="U43" i="39" s="1"/>
  <c r="M41" i="39"/>
  <c r="U41" i="39" s="1"/>
  <c r="M40" i="39"/>
  <c r="U40" i="39" s="1"/>
  <c r="M38" i="39"/>
  <c r="U38" i="39" s="1"/>
  <c r="M37" i="39"/>
  <c r="U37" i="39" s="1"/>
  <c r="M35" i="39"/>
  <c r="U35" i="39" s="1"/>
  <c r="M34" i="39"/>
  <c r="U34" i="39" s="1"/>
  <c r="M33" i="39"/>
  <c r="U33" i="39" s="1"/>
  <c r="M31" i="39"/>
  <c r="U31" i="39" s="1"/>
  <c r="M29" i="39"/>
  <c r="U29" i="39" s="1"/>
  <c r="M28" i="39"/>
  <c r="U28" i="39" s="1"/>
  <c r="M27" i="39"/>
  <c r="U27" i="39" s="1"/>
  <c r="M26" i="39"/>
  <c r="U26" i="39" s="1"/>
  <c r="M23" i="39"/>
  <c r="U23" i="39" s="1"/>
  <c r="M22" i="39"/>
  <c r="U22" i="39" s="1"/>
  <c r="M21" i="39"/>
  <c r="U21" i="39" s="1"/>
  <c r="M20" i="39"/>
  <c r="U20" i="39" s="1"/>
  <c r="M19" i="39"/>
  <c r="U19" i="39" s="1"/>
  <c r="M16" i="39"/>
  <c r="U16" i="39" s="1"/>
  <c r="M15" i="39"/>
  <c r="U15" i="39" s="1"/>
  <c r="M14" i="39"/>
  <c r="U14" i="39" s="1"/>
  <c r="M13" i="39"/>
  <c r="U13" i="39" s="1"/>
  <c r="M11" i="39"/>
  <c r="U11" i="39" s="1"/>
  <c r="M9" i="39"/>
  <c r="U9" i="39" s="1"/>
  <c r="M8" i="39"/>
  <c r="U8" i="39" s="1"/>
  <c r="M7" i="39"/>
  <c r="U7" i="39" s="1"/>
  <c r="M5" i="39"/>
  <c r="U5" i="39" s="1"/>
  <c r="M4" i="39"/>
  <c r="U4" i="39" s="1"/>
  <c r="X4" i="39" s="1"/>
  <c r="M4" i="39" a="1"/>
  <c r="G79" i="39"/>
  <c r="F76" i="39"/>
  <c r="G72" i="39"/>
  <c r="F69" i="39"/>
  <c r="F65" i="39"/>
  <c r="G61" i="39"/>
  <c r="F58" i="39"/>
  <c r="G54" i="39"/>
  <c r="F51" i="39"/>
  <c r="F47" i="39"/>
  <c r="G43" i="39"/>
  <c r="F40" i="39"/>
  <c r="G36" i="39"/>
  <c r="F33" i="39"/>
  <c r="F29" i="39"/>
  <c r="G25" i="39"/>
  <c r="F22" i="39"/>
  <c r="G18" i="39"/>
  <c r="F15" i="39"/>
  <c r="F11" i="39"/>
  <c r="G7" i="39"/>
  <c r="F4" i="39"/>
  <c r="F4" i="39" a="1"/>
  <c r="AT3" i="39"/>
  <c r="Q3" i="39"/>
  <c r="AG3" i="39" s="1"/>
  <c r="AP3" i="39" s="1"/>
  <c r="O3" i="39"/>
  <c r="AE3" i="39" s="1"/>
  <c r="AN3" i="39" s="1"/>
  <c r="AX97" i="38"/>
  <c r="AX96" i="38"/>
  <c r="AX95" i="38"/>
  <c r="AX94" i="38"/>
  <c r="AX93" i="38"/>
  <c r="AX92" i="38"/>
  <c r="AX91" i="38"/>
  <c r="AX90" i="38"/>
  <c r="R75" i="38"/>
  <c r="R48" i="38"/>
  <c r="R21" i="38"/>
  <c r="C12" i="38"/>
  <c r="C10" i="38"/>
  <c r="C8" i="38"/>
  <c r="Q88" i="38" s="1"/>
  <c r="B8" i="38"/>
  <c r="C6" i="38"/>
  <c r="C5" i="38"/>
  <c r="W4" i="38"/>
  <c r="R4" i="38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11" i="38"/>
  <c r="U11" i="38" s="1"/>
  <c r="M6" i="38"/>
  <c r="U6" i="38" s="1"/>
  <c r="M5" i="38"/>
  <c r="U5" i="38" s="1"/>
  <c r="M4" i="38" a="1"/>
  <c r="M88" i="38" s="1"/>
  <c r="U88" i="38" s="1"/>
  <c r="G87" i="38"/>
  <c r="G84" i="38"/>
  <c r="G72" i="38"/>
  <c r="G69" i="38"/>
  <c r="G66" i="38"/>
  <c r="G54" i="38"/>
  <c r="G51" i="38"/>
  <c r="G48" i="38"/>
  <c r="G36" i="38"/>
  <c r="G33" i="38"/>
  <c r="G30" i="38"/>
  <c r="G18" i="38"/>
  <c r="G15" i="38"/>
  <c r="G12" i="38"/>
  <c r="F4" i="38" a="1"/>
  <c r="AT3" i="38"/>
  <c r="Q3" i="38"/>
  <c r="AG3" i="38" s="1"/>
  <c r="AP3" i="38" s="1"/>
  <c r="O3" i="38"/>
  <c r="AE3" i="38" s="1"/>
  <c r="V98" i="37"/>
  <c r="S98" i="37"/>
  <c r="R98" i="37"/>
  <c r="R97" i="37"/>
  <c r="R96" i="37"/>
  <c r="V95" i="37"/>
  <c r="R95" i="37"/>
  <c r="R94" i="37"/>
  <c r="R93" i="37"/>
  <c r="V92" i="37"/>
  <c r="R92" i="37"/>
  <c r="R91" i="37"/>
  <c r="R90" i="37"/>
  <c r="V89" i="37"/>
  <c r="R89" i="37"/>
  <c r="R88" i="37"/>
  <c r="R87" i="37"/>
  <c r="V86" i="37"/>
  <c r="R86" i="37"/>
  <c r="R85" i="37"/>
  <c r="R84" i="37"/>
  <c r="V83" i="37"/>
  <c r="R83" i="37"/>
  <c r="R82" i="37"/>
  <c r="R81" i="37"/>
  <c r="V80" i="37"/>
  <c r="R80" i="37"/>
  <c r="R79" i="37"/>
  <c r="R78" i="37"/>
  <c r="V77" i="37"/>
  <c r="R77" i="37"/>
  <c r="R76" i="37"/>
  <c r="Q76" i="37"/>
  <c r="R75" i="37"/>
  <c r="V74" i="37"/>
  <c r="R74" i="37"/>
  <c r="R73" i="37"/>
  <c r="Q73" i="37"/>
  <c r="R72" i="37"/>
  <c r="V71" i="37"/>
  <c r="R71" i="37"/>
  <c r="R70" i="37"/>
  <c r="R69" i="37"/>
  <c r="V68" i="37"/>
  <c r="R68" i="37"/>
  <c r="R67" i="37"/>
  <c r="R66" i="37"/>
  <c r="V65" i="37"/>
  <c r="R65" i="37"/>
  <c r="R64" i="37"/>
  <c r="R63" i="37"/>
  <c r="V62" i="37"/>
  <c r="R62" i="37"/>
  <c r="R61" i="37"/>
  <c r="R60" i="37"/>
  <c r="V59" i="37"/>
  <c r="R59" i="37"/>
  <c r="R58" i="37"/>
  <c r="R57" i="37"/>
  <c r="V56" i="37"/>
  <c r="R56" i="37"/>
  <c r="R55" i="37"/>
  <c r="Q55" i="37"/>
  <c r="R54" i="37"/>
  <c r="V53" i="37"/>
  <c r="R53" i="37"/>
  <c r="R52" i="37"/>
  <c r="R51" i="37"/>
  <c r="V50" i="37"/>
  <c r="R50" i="37"/>
  <c r="R49" i="37"/>
  <c r="R48" i="37"/>
  <c r="V47" i="37"/>
  <c r="R47" i="37"/>
  <c r="R46" i="37"/>
  <c r="R45" i="37"/>
  <c r="V44" i="37"/>
  <c r="R44" i="37"/>
  <c r="R43" i="37"/>
  <c r="R42" i="37"/>
  <c r="V41" i="37"/>
  <c r="R41" i="37"/>
  <c r="R40" i="37"/>
  <c r="R39" i="37"/>
  <c r="V38" i="37"/>
  <c r="R38" i="37"/>
  <c r="R37" i="37"/>
  <c r="R36" i="37"/>
  <c r="V35" i="37"/>
  <c r="R35" i="37"/>
  <c r="R34" i="37"/>
  <c r="R33" i="37"/>
  <c r="V32" i="37"/>
  <c r="R32" i="37"/>
  <c r="R31" i="37"/>
  <c r="R30" i="37"/>
  <c r="V29" i="37"/>
  <c r="R29" i="37"/>
  <c r="R28" i="37"/>
  <c r="R27" i="37"/>
  <c r="V26" i="37"/>
  <c r="R26" i="37"/>
  <c r="R25" i="37"/>
  <c r="R24" i="37"/>
  <c r="V23" i="37"/>
  <c r="R23" i="37"/>
  <c r="R22" i="37"/>
  <c r="Q22" i="37"/>
  <c r="R21" i="37"/>
  <c r="V20" i="37"/>
  <c r="R20" i="37"/>
  <c r="R19" i="37"/>
  <c r="Q19" i="37"/>
  <c r="R18" i="37"/>
  <c r="V17" i="37"/>
  <c r="R17" i="37"/>
  <c r="R16" i="37"/>
  <c r="R15" i="37"/>
  <c r="V14" i="37"/>
  <c r="R14" i="37"/>
  <c r="R13" i="37"/>
  <c r="R12" i="37"/>
  <c r="C12" i="37"/>
  <c r="R11" i="37"/>
  <c r="R10" i="37"/>
  <c r="C10" i="37"/>
  <c r="V97" i="37" s="1"/>
  <c r="V9" i="37"/>
  <c r="R9" i="37"/>
  <c r="R8" i="37"/>
  <c r="C8" i="37"/>
  <c r="Q58" i="37" s="1"/>
  <c r="B8" i="37"/>
  <c r="Q3" i="37" s="1"/>
  <c r="AG3" i="37" s="1"/>
  <c r="AP3" i="37" s="1"/>
  <c r="R7" i="37"/>
  <c r="R6" i="37"/>
  <c r="V5" i="37"/>
  <c r="R5" i="37"/>
  <c r="C5" i="37"/>
  <c r="W4" i="37"/>
  <c r="R4" i="37"/>
  <c r="M93" i="37"/>
  <c r="U93" i="37" s="1"/>
  <c r="M87" i="37"/>
  <c r="U87" i="37" s="1"/>
  <c r="M81" i="37"/>
  <c r="U81" i="37" s="1"/>
  <c r="M63" i="37"/>
  <c r="U63" i="37" s="1"/>
  <c r="M57" i="37"/>
  <c r="U57" i="37" s="1"/>
  <c r="M51" i="37"/>
  <c r="U51" i="37" s="1"/>
  <c r="M45" i="37"/>
  <c r="U45" i="37" s="1"/>
  <c r="M27" i="37"/>
  <c r="U27" i="37" s="1"/>
  <c r="M21" i="37"/>
  <c r="U21" i="37" s="1"/>
  <c r="M15" i="37"/>
  <c r="U15" i="37" s="1"/>
  <c r="M9" i="37"/>
  <c r="U9" i="37" s="1"/>
  <c r="M4" i="37" a="1"/>
  <c r="M69" i="37" s="1"/>
  <c r="U69" i="37" s="1"/>
  <c r="G97" i="37"/>
  <c r="G91" i="37"/>
  <c r="G85" i="37"/>
  <c r="G79" i="37"/>
  <c r="G73" i="37"/>
  <c r="G67" i="37"/>
  <c r="G61" i="37"/>
  <c r="G55" i="37"/>
  <c r="G49" i="37"/>
  <c r="G43" i="37"/>
  <c r="G37" i="37"/>
  <c r="G31" i="37"/>
  <c r="G25" i="37"/>
  <c r="G19" i="37"/>
  <c r="G13" i="37"/>
  <c r="G7" i="37"/>
  <c r="G4" i="37" a="1"/>
  <c r="G95" i="37" s="1"/>
  <c r="F97" i="37"/>
  <c r="F91" i="37"/>
  <c r="F85" i="37"/>
  <c r="F79" i="37"/>
  <c r="F73" i="37"/>
  <c r="F67" i="37"/>
  <c r="F61" i="37"/>
  <c r="F55" i="37"/>
  <c r="F49" i="37"/>
  <c r="F43" i="37"/>
  <c r="F37" i="37"/>
  <c r="F31" i="37"/>
  <c r="F25" i="37"/>
  <c r="F19" i="37"/>
  <c r="F13" i="37"/>
  <c r="F7" i="37"/>
  <c r="F4" i="37" a="1"/>
  <c r="F95" i="37" s="1"/>
  <c r="AT3" i="37"/>
  <c r="R3" i="37"/>
  <c r="O3" i="37"/>
  <c r="P3" i="37" s="1"/>
  <c r="AF3" i="37" s="1"/>
  <c r="AO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R69" i="36"/>
  <c r="R60" i="36"/>
  <c r="R51" i="36"/>
  <c r="R42" i="36"/>
  <c r="R33" i="36"/>
  <c r="R24" i="36"/>
  <c r="R15" i="36"/>
  <c r="C12" i="36"/>
  <c r="V11" i="36"/>
  <c r="C10" i="36"/>
  <c r="V9" i="36"/>
  <c r="C8" i="36"/>
  <c r="B8" i="36"/>
  <c r="C6" i="36"/>
  <c r="V5" i="36"/>
  <c r="C5" i="36"/>
  <c r="W4" i="36"/>
  <c r="M66" i="36"/>
  <c r="U66" i="36" s="1"/>
  <c r="M64" i="36"/>
  <c r="U64" i="36" s="1"/>
  <c r="M60" i="36"/>
  <c r="U60" i="36" s="1"/>
  <c r="M58" i="36"/>
  <c r="U58" i="36" s="1"/>
  <c r="M54" i="36"/>
  <c r="U54" i="36" s="1"/>
  <c r="M52" i="36"/>
  <c r="U52" i="36" s="1"/>
  <c r="M48" i="36"/>
  <c r="U48" i="36" s="1"/>
  <c r="M46" i="36"/>
  <c r="U46" i="36" s="1"/>
  <c r="M42" i="36"/>
  <c r="U42" i="36" s="1"/>
  <c r="M40" i="36"/>
  <c r="U40" i="36" s="1"/>
  <c r="M36" i="36"/>
  <c r="U36" i="36" s="1"/>
  <c r="M34" i="36"/>
  <c r="U34" i="36" s="1"/>
  <c r="M30" i="36"/>
  <c r="U30" i="36" s="1"/>
  <c r="M28" i="36"/>
  <c r="U28" i="36" s="1"/>
  <c r="M24" i="36"/>
  <c r="U24" i="36" s="1"/>
  <c r="M22" i="36"/>
  <c r="U22" i="36" s="1"/>
  <c r="M18" i="36"/>
  <c r="U18" i="36" s="1"/>
  <c r="M16" i="36"/>
  <c r="U16" i="36" s="1"/>
  <c r="M12" i="36"/>
  <c r="U12" i="36" s="1"/>
  <c r="M10" i="36"/>
  <c r="U10" i="36" s="1"/>
  <c r="M6" i="36"/>
  <c r="U6" i="36" s="1"/>
  <c r="M4" i="36"/>
  <c r="U4" i="36" s="1"/>
  <c r="X4" i="36" s="1"/>
  <c r="M4" i="36" a="1"/>
  <c r="M68" i="36" s="1"/>
  <c r="U68" i="36" s="1"/>
  <c r="F69" i="36"/>
  <c r="G67" i="36"/>
  <c r="G66" i="36"/>
  <c r="F63" i="36"/>
  <c r="G61" i="36"/>
  <c r="G60" i="36"/>
  <c r="F57" i="36"/>
  <c r="G55" i="36"/>
  <c r="G54" i="36"/>
  <c r="F51" i="36"/>
  <c r="G49" i="36"/>
  <c r="G48" i="36"/>
  <c r="F45" i="36"/>
  <c r="G43" i="36"/>
  <c r="G42" i="36"/>
  <c r="F39" i="36"/>
  <c r="G37" i="36"/>
  <c r="G36" i="36"/>
  <c r="F33" i="36"/>
  <c r="G31" i="36"/>
  <c r="G30" i="36"/>
  <c r="F27" i="36"/>
  <c r="G25" i="36"/>
  <c r="G24" i="36"/>
  <c r="F21" i="36"/>
  <c r="G19" i="36"/>
  <c r="G18" i="36"/>
  <c r="F15" i="36"/>
  <c r="G13" i="36"/>
  <c r="G12" i="36"/>
  <c r="F9" i="36"/>
  <c r="G7" i="36"/>
  <c r="G6" i="36"/>
  <c r="F4" i="36" a="1"/>
  <c r="AT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V79" i="35"/>
  <c r="R78" i="35"/>
  <c r="V77" i="35"/>
  <c r="R76" i="35"/>
  <c r="V75" i="35"/>
  <c r="V73" i="35"/>
  <c r="R73" i="35"/>
  <c r="V72" i="35"/>
  <c r="V70" i="35"/>
  <c r="R69" i="35"/>
  <c r="Q69" i="35"/>
  <c r="V68" i="35"/>
  <c r="R67" i="35"/>
  <c r="V66" i="35"/>
  <c r="V64" i="35"/>
  <c r="R64" i="35"/>
  <c r="V63" i="35"/>
  <c r="V61" i="35"/>
  <c r="R60" i="35"/>
  <c r="Q60" i="35"/>
  <c r="V59" i="35"/>
  <c r="R58" i="35"/>
  <c r="V57" i="35"/>
  <c r="Q56" i="35"/>
  <c r="V55" i="35"/>
  <c r="R55" i="35"/>
  <c r="V54" i="35"/>
  <c r="Q53" i="35"/>
  <c r="V52" i="35"/>
  <c r="R51" i="35"/>
  <c r="V50" i="35"/>
  <c r="R49" i="35"/>
  <c r="Q49" i="35"/>
  <c r="V48" i="35"/>
  <c r="V46" i="35"/>
  <c r="R46" i="35"/>
  <c r="V45" i="35"/>
  <c r="Q45" i="35"/>
  <c r="V43" i="35"/>
  <c r="R42" i="35"/>
  <c r="Q42" i="35"/>
  <c r="V41" i="35"/>
  <c r="R40" i="35"/>
  <c r="V39" i="35"/>
  <c r="V37" i="35"/>
  <c r="R37" i="35"/>
  <c r="V36" i="35"/>
  <c r="V34" i="35"/>
  <c r="Q34" i="35"/>
  <c r="R33" i="35"/>
  <c r="V32" i="35"/>
  <c r="R31" i="35"/>
  <c r="Q31" i="35"/>
  <c r="V30" i="35"/>
  <c r="V28" i="35"/>
  <c r="R28" i="35"/>
  <c r="V27" i="35"/>
  <c r="Q27" i="35"/>
  <c r="V25" i="35"/>
  <c r="R24" i="35"/>
  <c r="Q24" i="35"/>
  <c r="V23" i="35"/>
  <c r="R22" i="35"/>
  <c r="V21" i="35"/>
  <c r="V19" i="35"/>
  <c r="R19" i="35"/>
  <c r="V18" i="35"/>
  <c r="V17" i="35"/>
  <c r="Q17" i="35"/>
  <c r="V16" i="35"/>
  <c r="R15" i="35"/>
  <c r="V14" i="35"/>
  <c r="R13" i="35"/>
  <c r="Q13" i="35"/>
  <c r="V12" i="35"/>
  <c r="C12" i="35"/>
  <c r="R11" i="35"/>
  <c r="V10" i="35"/>
  <c r="Q10" i="35"/>
  <c r="C10" i="35"/>
  <c r="V74" i="35" s="1"/>
  <c r="V9" i="35"/>
  <c r="R9" i="35"/>
  <c r="V8" i="35"/>
  <c r="Q8" i="35"/>
  <c r="C8" i="35"/>
  <c r="Q73" i="35" s="1"/>
  <c r="B8" i="35"/>
  <c r="Q3" i="35" s="1"/>
  <c r="AG3" i="35" s="1"/>
  <c r="AP3" i="35" s="1"/>
  <c r="V7" i="35"/>
  <c r="V6" i="35"/>
  <c r="R6" i="35"/>
  <c r="Q6" i="35"/>
  <c r="C6" i="35"/>
  <c r="V5" i="35"/>
  <c r="C5" i="35"/>
  <c r="Y4" i="35"/>
  <c r="W4" i="35"/>
  <c r="V4" i="35"/>
  <c r="R4" i="35"/>
  <c r="M75" i="35"/>
  <c r="U75" i="35" s="1"/>
  <c r="M67" i="35"/>
  <c r="U67" i="35" s="1"/>
  <c r="M53" i="35"/>
  <c r="U53" i="35" s="1"/>
  <c r="M45" i="35"/>
  <c r="U45" i="35" s="1"/>
  <c r="M32" i="35"/>
  <c r="U32" i="35" s="1"/>
  <c r="M23" i="35"/>
  <c r="U23" i="35" s="1"/>
  <c r="M10" i="35"/>
  <c r="U10" i="35" s="1"/>
  <c r="M4" i="35" a="1"/>
  <c r="M61" i="35" s="1"/>
  <c r="U61" i="35" s="1"/>
  <c r="G78" i="35"/>
  <c r="F78" i="35"/>
  <c r="F77" i="35"/>
  <c r="F75" i="35"/>
  <c r="F74" i="35"/>
  <c r="G73" i="35"/>
  <c r="F71" i="35"/>
  <c r="G70" i="35"/>
  <c r="F70" i="35"/>
  <c r="G67" i="35"/>
  <c r="F67" i="35"/>
  <c r="G66" i="35"/>
  <c r="F64" i="35"/>
  <c r="G63" i="35"/>
  <c r="F63" i="35"/>
  <c r="G60" i="35"/>
  <c r="F60" i="35"/>
  <c r="F59" i="35"/>
  <c r="F57" i="35"/>
  <c r="F56" i="35"/>
  <c r="G55" i="35"/>
  <c r="F53" i="35"/>
  <c r="G52" i="35"/>
  <c r="F52" i="35"/>
  <c r="G49" i="35"/>
  <c r="F49" i="35"/>
  <c r="G48" i="35"/>
  <c r="F46" i="35"/>
  <c r="G45" i="35"/>
  <c r="F45" i="35"/>
  <c r="G42" i="35"/>
  <c r="F42" i="35"/>
  <c r="F41" i="35"/>
  <c r="F39" i="35"/>
  <c r="F38" i="35"/>
  <c r="G37" i="35"/>
  <c r="F35" i="35"/>
  <c r="G34" i="35"/>
  <c r="F34" i="35"/>
  <c r="G31" i="35"/>
  <c r="F31" i="35"/>
  <c r="G30" i="35"/>
  <c r="F28" i="35"/>
  <c r="G27" i="35"/>
  <c r="F27" i="35"/>
  <c r="G24" i="35"/>
  <c r="F24" i="35"/>
  <c r="F23" i="35"/>
  <c r="F21" i="35"/>
  <c r="F20" i="35"/>
  <c r="G19" i="35"/>
  <c r="F17" i="35"/>
  <c r="G16" i="35"/>
  <c r="F16" i="35"/>
  <c r="G13" i="35"/>
  <c r="F13" i="35"/>
  <c r="G12" i="35"/>
  <c r="F10" i="35"/>
  <c r="G9" i="35"/>
  <c r="F9" i="35"/>
  <c r="G6" i="35"/>
  <c r="F6" i="35"/>
  <c r="F5" i="35"/>
  <c r="F4" i="35" a="1"/>
  <c r="AT3" i="35"/>
  <c r="O3" i="35"/>
  <c r="AX97" i="34"/>
  <c r="AX96" i="34"/>
  <c r="AX95" i="34"/>
  <c r="AX94" i="34"/>
  <c r="AX93" i="34"/>
  <c r="AX92" i="34"/>
  <c r="AX91" i="34"/>
  <c r="AX90" i="34"/>
  <c r="R89" i="34"/>
  <c r="V88" i="34"/>
  <c r="R87" i="34"/>
  <c r="Q87" i="34"/>
  <c r="V86" i="34"/>
  <c r="Q85" i="34"/>
  <c r="V84" i="34"/>
  <c r="R84" i="34"/>
  <c r="V83" i="34"/>
  <c r="Q83" i="34"/>
  <c r="Q82" i="34"/>
  <c r="V81" i="34"/>
  <c r="R80" i="34"/>
  <c r="V79" i="34"/>
  <c r="V78" i="34"/>
  <c r="Q78" i="34"/>
  <c r="R77" i="34"/>
  <c r="V76" i="34"/>
  <c r="V75" i="34"/>
  <c r="Q75" i="34"/>
  <c r="R74" i="34"/>
  <c r="Q74" i="34"/>
  <c r="V73" i="34"/>
  <c r="V72" i="34"/>
  <c r="Q72" i="34"/>
  <c r="R71" i="34"/>
  <c r="Q71" i="34"/>
  <c r="V70" i="34"/>
  <c r="V69" i="34"/>
  <c r="R68" i="34"/>
  <c r="Q68" i="34"/>
  <c r="V67" i="34"/>
  <c r="V66" i="34"/>
  <c r="R65" i="34"/>
  <c r="Q65" i="34"/>
  <c r="V64" i="34"/>
  <c r="V63" i="34"/>
  <c r="Q63" i="34"/>
  <c r="R62" i="34"/>
  <c r="V61" i="34"/>
  <c r="V60" i="34"/>
  <c r="Q60" i="34"/>
  <c r="R59" i="34"/>
  <c r="V58" i="34"/>
  <c r="V57" i="34"/>
  <c r="Q57" i="34"/>
  <c r="R56" i="34"/>
  <c r="Q56" i="34"/>
  <c r="V55" i="34"/>
  <c r="V54" i="34"/>
  <c r="Q54" i="34"/>
  <c r="R53" i="34"/>
  <c r="Q53" i="34"/>
  <c r="V52" i="34"/>
  <c r="V51" i="34"/>
  <c r="R50" i="34"/>
  <c r="Q50" i="34"/>
  <c r="V49" i="34"/>
  <c r="V48" i="34"/>
  <c r="R47" i="34"/>
  <c r="Q47" i="34"/>
  <c r="V46" i="34"/>
  <c r="V45" i="34"/>
  <c r="Q45" i="34"/>
  <c r="R44" i="34"/>
  <c r="V43" i="34"/>
  <c r="V42" i="34"/>
  <c r="Q42" i="34"/>
  <c r="R41" i="34"/>
  <c r="V40" i="34"/>
  <c r="V39" i="34"/>
  <c r="Q39" i="34"/>
  <c r="R38" i="34"/>
  <c r="Q38" i="34"/>
  <c r="V37" i="34"/>
  <c r="V36" i="34"/>
  <c r="Q36" i="34"/>
  <c r="R35" i="34"/>
  <c r="Q35" i="34"/>
  <c r="V34" i="34"/>
  <c r="V33" i="34"/>
  <c r="Q33" i="34"/>
  <c r="R32" i="34"/>
  <c r="Q32" i="34"/>
  <c r="V31" i="34"/>
  <c r="V30" i="34"/>
  <c r="R29" i="34"/>
  <c r="Q29" i="34"/>
  <c r="V28" i="34"/>
  <c r="V27" i="34"/>
  <c r="R26" i="34"/>
  <c r="Q26" i="34"/>
  <c r="V25" i="34"/>
  <c r="V24" i="34"/>
  <c r="Q24" i="34"/>
  <c r="R23" i="34"/>
  <c r="V22" i="34"/>
  <c r="V21" i="34"/>
  <c r="Q21" i="34"/>
  <c r="R20" i="34"/>
  <c r="V19" i="34"/>
  <c r="V18" i="34"/>
  <c r="Q18" i="34"/>
  <c r="R17" i="34"/>
  <c r="Q17" i="34"/>
  <c r="V16" i="34"/>
  <c r="V15" i="34"/>
  <c r="Q15" i="34"/>
  <c r="R14" i="34"/>
  <c r="Q14" i="34"/>
  <c r="V13" i="34"/>
  <c r="V12" i="34"/>
  <c r="C12" i="34"/>
  <c r="R11" i="34"/>
  <c r="V10" i="34"/>
  <c r="C10" i="34"/>
  <c r="V85" i="34" s="1"/>
  <c r="V9" i="34"/>
  <c r="R9" i="34"/>
  <c r="V8" i="34"/>
  <c r="Q8" i="34"/>
  <c r="C8" i="34"/>
  <c r="Q84" i="34" s="1"/>
  <c r="B8" i="34"/>
  <c r="Q3" i="34" s="1"/>
  <c r="AG3" i="34" s="1"/>
  <c r="V7" i="34"/>
  <c r="V6" i="34"/>
  <c r="Q6" i="34"/>
  <c r="C6" i="34"/>
  <c r="V5" i="34"/>
  <c r="R5" i="34"/>
  <c r="C5" i="34"/>
  <c r="W4" i="34"/>
  <c r="V4" i="34"/>
  <c r="Y4" i="34" s="1"/>
  <c r="R4" i="34"/>
  <c r="M89" i="34"/>
  <c r="U89" i="34" s="1"/>
  <c r="M88" i="34"/>
  <c r="U88" i="34" s="1"/>
  <c r="M83" i="34"/>
  <c r="U83" i="34" s="1"/>
  <c r="M82" i="34"/>
  <c r="U82" i="34" s="1"/>
  <c r="M77" i="34"/>
  <c r="U77" i="34" s="1"/>
  <c r="M76" i="34"/>
  <c r="U76" i="34" s="1"/>
  <c r="M71" i="34"/>
  <c r="U71" i="34" s="1"/>
  <c r="M70" i="34"/>
  <c r="U70" i="34" s="1"/>
  <c r="M65" i="34"/>
  <c r="U65" i="34" s="1"/>
  <c r="M64" i="34"/>
  <c r="U64" i="34" s="1"/>
  <c r="M59" i="34"/>
  <c r="U59" i="34" s="1"/>
  <c r="M58" i="34"/>
  <c r="U58" i="34" s="1"/>
  <c r="M53" i="34"/>
  <c r="U53" i="34" s="1"/>
  <c r="M52" i="34"/>
  <c r="U52" i="34" s="1"/>
  <c r="M47" i="34"/>
  <c r="U47" i="34" s="1"/>
  <c r="M46" i="34"/>
  <c r="U46" i="34" s="1"/>
  <c r="M41" i="34"/>
  <c r="U41" i="34" s="1"/>
  <c r="M40" i="34"/>
  <c r="U40" i="34" s="1"/>
  <c r="M35" i="34"/>
  <c r="U35" i="34" s="1"/>
  <c r="M34" i="34"/>
  <c r="U34" i="34" s="1"/>
  <c r="M29" i="34"/>
  <c r="U29" i="34" s="1"/>
  <c r="M28" i="34"/>
  <c r="U28" i="34" s="1"/>
  <c r="M23" i="34"/>
  <c r="U23" i="34" s="1"/>
  <c r="M22" i="34"/>
  <c r="U22" i="34" s="1"/>
  <c r="M17" i="34"/>
  <c r="U17" i="34" s="1"/>
  <c r="M16" i="34"/>
  <c r="U16" i="34" s="1"/>
  <c r="M11" i="34"/>
  <c r="U11" i="34" s="1"/>
  <c r="M10" i="34"/>
  <c r="U10" i="34" s="1"/>
  <c r="M5" i="34"/>
  <c r="U5" i="34" s="1"/>
  <c r="M4" i="34"/>
  <c r="U4" i="34" s="1"/>
  <c r="X4" i="34" s="1"/>
  <c r="AH4" i="34" s="1"/>
  <c r="M4" i="34" a="1"/>
  <c r="M86" i="34" s="1"/>
  <c r="U86" i="34" s="1"/>
  <c r="G89" i="34"/>
  <c r="F89" i="34"/>
  <c r="F87" i="34"/>
  <c r="G86" i="34"/>
  <c r="F86" i="34"/>
  <c r="F84" i="34"/>
  <c r="G83" i="34"/>
  <c r="F83" i="34"/>
  <c r="F81" i="34"/>
  <c r="G80" i="34"/>
  <c r="F80" i="34"/>
  <c r="F78" i="34"/>
  <c r="G77" i="34"/>
  <c r="F77" i="34"/>
  <c r="F75" i="34"/>
  <c r="G74" i="34"/>
  <c r="F74" i="34"/>
  <c r="F72" i="34"/>
  <c r="G71" i="34"/>
  <c r="F71" i="34"/>
  <c r="F69" i="34"/>
  <c r="G68" i="34"/>
  <c r="F68" i="34"/>
  <c r="F66" i="34"/>
  <c r="G65" i="34"/>
  <c r="F65" i="34"/>
  <c r="F63" i="34"/>
  <c r="G62" i="34"/>
  <c r="F62" i="34"/>
  <c r="F60" i="34"/>
  <c r="G59" i="34"/>
  <c r="F59" i="34"/>
  <c r="F57" i="34"/>
  <c r="G56" i="34"/>
  <c r="F56" i="34"/>
  <c r="F54" i="34"/>
  <c r="G53" i="34"/>
  <c r="F53" i="34"/>
  <c r="F51" i="34"/>
  <c r="G50" i="34"/>
  <c r="F50" i="34"/>
  <c r="F48" i="34"/>
  <c r="G47" i="34"/>
  <c r="F47" i="34"/>
  <c r="F45" i="34"/>
  <c r="G44" i="34"/>
  <c r="F44" i="34"/>
  <c r="F42" i="34"/>
  <c r="G41" i="34"/>
  <c r="F41" i="34"/>
  <c r="F39" i="34"/>
  <c r="G38" i="34"/>
  <c r="F38" i="34"/>
  <c r="F36" i="34"/>
  <c r="G35" i="34"/>
  <c r="F35" i="34"/>
  <c r="F33" i="34"/>
  <c r="G32" i="34"/>
  <c r="F32" i="34"/>
  <c r="F30" i="34"/>
  <c r="G29" i="34"/>
  <c r="F29" i="34"/>
  <c r="F27" i="34"/>
  <c r="G26" i="34"/>
  <c r="F26" i="34"/>
  <c r="F24" i="34"/>
  <c r="G23" i="34"/>
  <c r="F23" i="34"/>
  <c r="F21" i="34"/>
  <c r="G20" i="34"/>
  <c r="F20" i="34"/>
  <c r="F18" i="34"/>
  <c r="G17" i="34"/>
  <c r="F17" i="34"/>
  <c r="F15" i="34"/>
  <c r="G14" i="34"/>
  <c r="F14" i="34"/>
  <c r="F12" i="34"/>
  <c r="G11" i="34"/>
  <c r="F11" i="34"/>
  <c r="F9" i="34"/>
  <c r="G8" i="34"/>
  <c r="F8" i="34"/>
  <c r="F6" i="34"/>
  <c r="G5" i="34"/>
  <c r="F5" i="34"/>
  <c r="F4" i="34" a="1"/>
  <c r="G88" i="34" s="1"/>
  <c r="AT3" i="34"/>
  <c r="AP3" i="34"/>
  <c r="R3" i="34"/>
  <c r="O3" i="34"/>
  <c r="AE3" i="34" s="1"/>
  <c r="AN3" i="34" s="1"/>
  <c r="S98" i="33"/>
  <c r="R98" i="33"/>
  <c r="V97" i="33"/>
  <c r="R97" i="33"/>
  <c r="R96" i="33"/>
  <c r="R95" i="33"/>
  <c r="R94" i="33"/>
  <c r="R93" i="33"/>
  <c r="R92" i="33"/>
  <c r="R91" i="33"/>
  <c r="R90" i="33"/>
  <c r="R89" i="33"/>
  <c r="V88" i="33"/>
  <c r="R88" i="33"/>
  <c r="R87" i="33"/>
  <c r="R86" i="33"/>
  <c r="R85" i="33"/>
  <c r="R84" i="33"/>
  <c r="R83" i="33"/>
  <c r="R82" i="33"/>
  <c r="R81" i="33"/>
  <c r="R80" i="33"/>
  <c r="V79" i="33"/>
  <c r="R79" i="33"/>
  <c r="R78" i="33"/>
  <c r="R77" i="33"/>
  <c r="R76" i="33"/>
  <c r="R75" i="33"/>
  <c r="R74" i="33"/>
  <c r="R73" i="33"/>
  <c r="R72" i="33"/>
  <c r="R71" i="33"/>
  <c r="V70" i="33"/>
  <c r="R70" i="33"/>
  <c r="R69" i="33"/>
  <c r="R68" i="33"/>
  <c r="R67" i="33"/>
  <c r="R66" i="33"/>
  <c r="R65" i="33"/>
  <c r="R64" i="33"/>
  <c r="R63" i="33"/>
  <c r="R62" i="33"/>
  <c r="V61" i="33"/>
  <c r="R61" i="33"/>
  <c r="R60" i="33"/>
  <c r="R59" i="33"/>
  <c r="R58" i="33"/>
  <c r="R57" i="33"/>
  <c r="R56" i="33"/>
  <c r="R55" i="33"/>
  <c r="R54" i="33"/>
  <c r="R53" i="33"/>
  <c r="V52" i="33"/>
  <c r="R52" i="33"/>
  <c r="R51" i="33"/>
  <c r="R50" i="33"/>
  <c r="R49" i="33"/>
  <c r="R48" i="33"/>
  <c r="R47" i="33"/>
  <c r="R46" i="33"/>
  <c r="R45" i="33"/>
  <c r="R44" i="33"/>
  <c r="V43" i="33"/>
  <c r="R43" i="33"/>
  <c r="R42" i="33"/>
  <c r="R41" i="33"/>
  <c r="R40" i="33"/>
  <c r="R39" i="33"/>
  <c r="R38" i="33"/>
  <c r="R37" i="33"/>
  <c r="R36" i="33"/>
  <c r="R35" i="33"/>
  <c r="V34" i="33"/>
  <c r="R34" i="33"/>
  <c r="R33" i="33"/>
  <c r="R32" i="33"/>
  <c r="R31" i="33"/>
  <c r="R30" i="33"/>
  <c r="R29" i="33"/>
  <c r="R28" i="33"/>
  <c r="R27" i="33"/>
  <c r="R26" i="33"/>
  <c r="R25" i="33"/>
  <c r="R24" i="33"/>
  <c r="R23" i="33"/>
  <c r="V22" i="33"/>
  <c r="R22" i="33"/>
  <c r="R21" i="33"/>
  <c r="R20" i="33"/>
  <c r="R19" i="33"/>
  <c r="R18" i="33"/>
  <c r="R17" i="33"/>
  <c r="R16" i="33"/>
  <c r="R15" i="33"/>
  <c r="R14" i="33"/>
  <c r="V13" i="33"/>
  <c r="R13" i="33"/>
  <c r="R12" i="33"/>
  <c r="C12" i="33"/>
  <c r="V11" i="33"/>
  <c r="R11" i="33"/>
  <c r="R10" i="33"/>
  <c r="C10" i="33"/>
  <c r="V9" i="33"/>
  <c r="R9" i="33"/>
  <c r="R8" i="33"/>
  <c r="C8" i="33"/>
  <c r="B8" i="33"/>
  <c r="Q3" i="33" s="1"/>
  <c r="AG3" i="33" s="1"/>
  <c r="AP3" i="33" s="1"/>
  <c r="V7" i="33"/>
  <c r="R7" i="33"/>
  <c r="R6" i="33"/>
  <c r="Q6" i="33"/>
  <c r="R5" i="33"/>
  <c r="C5" i="33"/>
  <c r="W4" i="33"/>
  <c r="R4" i="33"/>
  <c r="M98" i="33"/>
  <c r="U98" i="33" s="1"/>
  <c r="M97" i="33"/>
  <c r="U97" i="33" s="1"/>
  <c r="M96" i="33"/>
  <c r="U96" i="33" s="1"/>
  <c r="M92" i="33"/>
  <c r="U92" i="33" s="1"/>
  <c r="M91" i="33"/>
  <c r="U91" i="33" s="1"/>
  <c r="M90" i="33"/>
  <c r="U90" i="33" s="1"/>
  <c r="M86" i="33"/>
  <c r="U86" i="33" s="1"/>
  <c r="M85" i="33"/>
  <c r="U85" i="33" s="1"/>
  <c r="M84" i="33"/>
  <c r="U84" i="33" s="1"/>
  <c r="M80" i="33"/>
  <c r="U80" i="33" s="1"/>
  <c r="M79" i="33"/>
  <c r="U79" i="33" s="1"/>
  <c r="M78" i="33"/>
  <c r="U78" i="33" s="1"/>
  <c r="M74" i="33"/>
  <c r="U74" i="33" s="1"/>
  <c r="M73" i="33"/>
  <c r="U73" i="33" s="1"/>
  <c r="M72" i="33"/>
  <c r="U72" i="33" s="1"/>
  <c r="M68" i="33"/>
  <c r="U68" i="33" s="1"/>
  <c r="M67" i="33"/>
  <c r="U67" i="33" s="1"/>
  <c r="M66" i="33"/>
  <c r="U66" i="33" s="1"/>
  <c r="M62" i="33"/>
  <c r="U62" i="33" s="1"/>
  <c r="M61" i="33"/>
  <c r="U61" i="33" s="1"/>
  <c r="M60" i="33"/>
  <c r="U60" i="33" s="1"/>
  <c r="M56" i="33"/>
  <c r="U56" i="33" s="1"/>
  <c r="M55" i="33"/>
  <c r="U55" i="33" s="1"/>
  <c r="M54" i="33"/>
  <c r="U54" i="33" s="1"/>
  <c r="M50" i="33"/>
  <c r="U50" i="33" s="1"/>
  <c r="M49" i="33"/>
  <c r="U49" i="33" s="1"/>
  <c r="M48" i="33"/>
  <c r="U48" i="33" s="1"/>
  <c r="M44" i="33"/>
  <c r="U44" i="33" s="1"/>
  <c r="M43" i="33"/>
  <c r="U43" i="33" s="1"/>
  <c r="M42" i="33"/>
  <c r="U42" i="33" s="1"/>
  <c r="M38" i="33"/>
  <c r="U38" i="33" s="1"/>
  <c r="M37" i="33"/>
  <c r="U37" i="33" s="1"/>
  <c r="M36" i="33"/>
  <c r="U36" i="33" s="1"/>
  <c r="M32" i="33"/>
  <c r="U32" i="33" s="1"/>
  <c r="M31" i="33"/>
  <c r="U31" i="33" s="1"/>
  <c r="M30" i="33"/>
  <c r="U30" i="33" s="1"/>
  <c r="M26" i="33"/>
  <c r="U26" i="33" s="1"/>
  <c r="M25" i="33"/>
  <c r="U25" i="33" s="1"/>
  <c r="M24" i="33"/>
  <c r="U24" i="33" s="1"/>
  <c r="M20" i="33"/>
  <c r="U20" i="33" s="1"/>
  <c r="M19" i="33"/>
  <c r="U19" i="33" s="1"/>
  <c r="M18" i="33"/>
  <c r="U18" i="33" s="1"/>
  <c r="M14" i="33"/>
  <c r="U14" i="33" s="1"/>
  <c r="M13" i="33"/>
  <c r="U13" i="33" s="1"/>
  <c r="M12" i="33"/>
  <c r="U12" i="33" s="1"/>
  <c r="M8" i="33"/>
  <c r="U8" i="33" s="1"/>
  <c r="M7" i="33"/>
  <c r="U7" i="33" s="1"/>
  <c r="M6" i="33"/>
  <c r="U6" i="33" s="1"/>
  <c r="M4" i="33" a="1"/>
  <c r="M95" i="33" s="1"/>
  <c r="U95" i="33" s="1"/>
  <c r="G97" i="33"/>
  <c r="G96" i="33"/>
  <c r="G95" i="33"/>
  <c r="G94" i="33"/>
  <c r="G91" i="33"/>
  <c r="G90" i="33"/>
  <c r="G89" i="33"/>
  <c r="G88" i="33"/>
  <c r="G85" i="33"/>
  <c r="G84" i="33"/>
  <c r="G83" i="33"/>
  <c r="G82" i="33"/>
  <c r="G79" i="33"/>
  <c r="G78" i="33"/>
  <c r="G77" i="33"/>
  <c r="G76" i="33"/>
  <c r="G73" i="33"/>
  <c r="G72" i="33"/>
  <c r="G71" i="33"/>
  <c r="G70" i="33"/>
  <c r="G67" i="33"/>
  <c r="G66" i="33"/>
  <c r="G65" i="33"/>
  <c r="G64" i="33"/>
  <c r="G61" i="33"/>
  <c r="G60" i="33"/>
  <c r="G59" i="33"/>
  <c r="G58" i="33"/>
  <c r="G55" i="33"/>
  <c r="G54" i="33"/>
  <c r="G53" i="33"/>
  <c r="G52" i="33"/>
  <c r="G49" i="33"/>
  <c r="G48" i="33"/>
  <c r="G47" i="33"/>
  <c r="G46" i="33"/>
  <c r="G43" i="33"/>
  <c r="G42" i="33"/>
  <c r="G41" i="33"/>
  <c r="G40" i="33"/>
  <c r="G37" i="33"/>
  <c r="G36" i="33"/>
  <c r="G35" i="33"/>
  <c r="G34" i="33"/>
  <c r="G31" i="33"/>
  <c r="G30" i="33"/>
  <c r="G29" i="33"/>
  <c r="G28" i="33"/>
  <c r="G25" i="33"/>
  <c r="G24" i="33"/>
  <c r="G23" i="33"/>
  <c r="G22" i="33"/>
  <c r="G19" i="33"/>
  <c r="G18" i="33"/>
  <c r="G17" i="33"/>
  <c r="G16" i="33"/>
  <c r="G13" i="33"/>
  <c r="G12" i="33"/>
  <c r="G11" i="33"/>
  <c r="G10" i="33"/>
  <c r="G7" i="33"/>
  <c r="G6" i="33"/>
  <c r="G5" i="33"/>
  <c r="G4" i="33"/>
  <c r="G4" i="33" a="1"/>
  <c r="G93" i="33" s="1"/>
  <c r="F97" i="33"/>
  <c r="F96" i="33"/>
  <c r="F95" i="33"/>
  <c r="F94" i="33"/>
  <c r="F91" i="33"/>
  <c r="F90" i="33"/>
  <c r="F89" i="33"/>
  <c r="F88" i="33"/>
  <c r="F85" i="33"/>
  <c r="F84" i="33"/>
  <c r="F83" i="33"/>
  <c r="F82" i="33"/>
  <c r="F79" i="33"/>
  <c r="F78" i="33"/>
  <c r="F77" i="33"/>
  <c r="F76" i="33"/>
  <c r="F73" i="33"/>
  <c r="F72" i="33"/>
  <c r="F71" i="33"/>
  <c r="F70" i="33"/>
  <c r="F67" i="33"/>
  <c r="F66" i="33"/>
  <c r="F65" i="33"/>
  <c r="F64" i="33"/>
  <c r="F61" i="33"/>
  <c r="F60" i="33"/>
  <c r="F59" i="33"/>
  <c r="F58" i="33"/>
  <c r="F55" i="33"/>
  <c r="F54" i="33"/>
  <c r="F53" i="33"/>
  <c r="F52" i="33"/>
  <c r="F49" i="33"/>
  <c r="F48" i="33"/>
  <c r="F47" i="33"/>
  <c r="F46" i="33"/>
  <c r="F43" i="33"/>
  <c r="F42" i="33"/>
  <c r="F41" i="33"/>
  <c r="F40" i="33"/>
  <c r="F37" i="33"/>
  <c r="F36" i="33"/>
  <c r="F35" i="33"/>
  <c r="F34" i="33"/>
  <c r="F31" i="33"/>
  <c r="F30" i="33"/>
  <c r="F29" i="33"/>
  <c r="F28" i="33"/>
  <c r="F25" i="33"/>
  <c r="F24" i="33"/>
  <c r="F23" i="33"/>
  <c r="F22" i="33"/>
  <c r="F19" i="33"/>
  <c r="F18" i="33"/>
  <c r="F17" i="33"/>
  <c r="F16" i="33"/>
  <c r="F13" i="33"/>
  <c r="F12" i="33"/>
  <c r="F11" i="33"/>
  <c r="F10" i="33"/>
  <c r="F7" i="33"/>
  <c r="F6" i="33"/>
  <c r="F5" i="33"/>
  <c r="F4" i="33"/>
  <c r="F4" i="33" a="1"/>
  <c r="F93" i="33" s="1"/>
  <c r="AT3" i="33"/>
  <c r="R3" i="33"/>
  <c r="O3" i="33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V69" i="32"/>
  <c r="Q69" i="32"/>
  <c r="R68" i="32"/>
  <c r="V67" i="32"/>
  <c r="V66" i="32"/>
  <c r="R65" i="32"/>
  <c r="Q65" i="32"/>
  <c r="V64" i="32"/>
  <c r="V63" i="32"/>
  <c r="R62" i="32"/>
  <c r="V61" i="32"/>
  <c r="V60" i="32"/>
  <c r="R59" i="32"/>
  <c r="V58" i="32"/>
  <c r="V57" i="32"/>
  <c r="R56" i="32"/>
  <c r="V55" i="32"/>
  <c r="V54" i="32"/>
  <c r="R53" i="32"/>
  <c r="V52" i="32"/>
  <c r="V51" i="32"/>
  <c r="R50" i="32"/>
  <c r="V49" i="32"/>
  <c r="V48" i="32"/>
  <c r="R47" i="32"/>
  <c r="V46" i="32"/>
  <c r="V45" i="32"/>
  <c r="R44" i="32"/>
  <c r="Q44" i="32"/>
  <c r="V43" i="32"/>
  <c r="V42" i="32"/>
  <c r="R41" i="32"/>
  <c r="V40" i="32"/>
  <c r="V39" i="32"/>
  <c r="R38" i="32"/>
  <c r="V37" i="32"/>
  <c r="V36" i="32"/>
  <c r="R35" i="32"/>
  <c r="V34" i="32"/>
  <c r="V33" i="32"/>
  <c r="R32" i="32"/>
  <c r="Q32" i="32"/>
  <c r="V31" i="32"/>
  <c r="V30" i="32"/>
  <c r="R29" i="32"/>
  <c r="V28" i="32"/>
  <c r="V27" i="32"/>
  <c r="R26" i="32"/>
  <c r="V25" i="32"/>
  <c r="V24" i="32"/>
  <c r="R23" i="32"/>
  <c r="V22" i="32"/>
  <c r="V21" i="32"/>
  <c r="R20" i="32"/>
  <c r="V19" i="32"/>
  <c r="V18" i="32"/>
  <c r="R17" i="32"/>
  <c r="V16" i="32"/>
  <c r="R16" i="32"/>
  <c r="V15" i="32"/>
  <c r="R14" i="32"/>
  <c r="V13" i="32"/>
  <c r="R13" i="32"/>
  <c r="V12" i="32"/>
  <c r="C12" i="32"/>
  <c r="R11" i="32"/>
  <c r="V10" i="32"/>
  <c r="C10" i="32"/>
  <c r="V68" i="32" s="1"/>
  <c r="V9" i="32"/>
  <c r="R9" i="32"/>
  <c r="V8" i="32"/>
  <c r="C8" i="32"/>
  <c r="Q60" i="32" s="1"/>
  <c r="B8" i="32"/>
  <c r="Q3" i="32" s="1"/>
  <c r="AG3" i="32" s="1"/>
  <c r="AP3" i="32" s="1"/>
  <c r="V7" i="32"/>
  <c r="R7" i="32"/>
  <c r="V6" i="32"/>
  <c r="C6" i="32"/>
  <c r="R67" i="32" s="1"/>
  <c r="V5" i="32"/>
  <c r="R5" i="32"/>
  <c r="C5" i="32"/>
  <c r="W4" i="32"/>
  <c r="V4" i="32"/>
  <c r="Y4" i="32" s="1"/>
  <c r="R4" i="32"/>
  <c r="M69" i="32"/>
  <c r="U69" i="32" s="1"/>
  <c r="M68" i="32"/>
  <c r="U68" i="32" s="1"/>
  <c r="M67" i="32"/>
  <c r="U67" i="32" s="1"/>
  <c r="M62" i="32"/>
  <c r="U62" i="32" s="1"/>
  <c r="M57" i="32"/>
  <c r="U57" i="32" s="1"/>
  <c r="M56" i="32"/>
  <c r="U56" i="32" s="1"/>
  <c r="M55" i="32"/>
  <c r="U55" i="32" s="1"/>
  <c r="M50" i="32"/>
  <c r="U50" i="32" s="1"/>
  <c r="M45" i="32"/>
  <c r="U45" i="32" s="1"/>
  <c r="M44" i="32"/>
  <c r="U44" i="32" s="1"/>
  <c r="M43" i="32"/>
  <c r="U43" i="32" s="1"/>
  <c r="M38" i="32"/>
  <c r="U38" i="32" s="1"/>
  <c r="M33" i="32"/>
  <c r="U33" i="32" s="1"/>
  <c r="M32" i="32"/>
  <c r="U32" i="32" s="1"/>
  <c r="M31" i="32"/>
  <c r="U31" i="32" s="1"/>
  <c r="M26" i="32"/>
  <c r="U26" i="32" s="1"/>
  <c r="M21" i="32"/>
  <c r="U21" i="32" s="1"/>
  <c r="M20" i="32"/>
  <c r="U20" i="32" s="1"/>
  <c r="M19" i="32"/>
  <c r="U19" i="32" s="1"/>
  <c r="M14" i="32"/>
  <c r="U14" i="32" s="1"/>
  <c r="M9" i="32"/>
  <c r="U9" i="32" s="1"/>
  <c r="M8" i="32"/>
  <c r="U8" i="32" s="1"/>
  <c r="M7" i="32"/>
  <c r="U7" i="32" s="1"/>
  <c r="M4" i="32" a="1"/>
  <c r="M61" i="32" s="1"/>
  <c r="U61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AH3" i="32"/>
  <c r="AQ3" i="32" s="1"/>
  <c r="R3" i="32"/>
  <c r="O3" i="32"/>
  <c r="AE3" i="32" s="1"/>
  <c r="AN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R79" i="31"/>
  <c r="V78" i="31"/>
  <c r="Q78" i="31"/>
  <c r="R77" i="31"/>
  <c r="V76" i="31"/>
  <c r="R76" i="31"/>
  <c r="V75" i="31"/>
  <c r="R74" i="31"/>
  <c r="V73" i="31"/>
  <c r="R73" i="31"/>
  <c r="V72" i="31"/>
  <c r="R71" i="31"/>
  <c r="V70" i="31"/>
  <c r="R70" i="31"/>
  <c r="V69" i="31"/>
  <c r="R68" i="31"/>
  <c r="V67" i="31"/>
  <c r="R67" i="31"/>
  <c r="V66" i="31"/>
  <c r="R65" i="31"/>
  <c r="V64" i="31"/>
  <c r="R64" i="31"/>
  <c r="V63" i="31"/>
  <c r="R62" i="31"/>
  <c r="V61" i="31"/>
  <c r="R61" i="31"/>
  <c r="V60" i="31"/>
  <c r="R59" i="31"/>
  <c r="V58" i="31"/>
  <c r="R58" i="31"/>
  <c r="V57" i="31"/>
  <c r="R56" i="31"/>
  <c r="V55" i="31"/>
  <c r="R55" i="31"/>
  <c r="V54" i="31"/>
  <c r="R53" i="31"/>
  <c r="V52" i="31"/>
  <c r="R52" i="31"/>
  <c r="V51" i="31"/>
  <c r="R50" i="31"/>
  <c r="V49" i="31"/>
  <c r="R49" i="31"/>
  <c r="V48" i="31"/>
  <c r="R47" i="31"/>
  <c r="V46" i="31"/>
  <c r="R46" i="31"/>
  <c r="V45" i="31"/>
  <c r="R44" i="31"/>
  <c r="V43" i="31"/>
  <c r="R43" i="31"/>
  <c r="V42" i="31"/>
  <c r="R41" i="31"/>
  <c r="V40" i="31"/>
  <c r="R40" i="31"/>
  <c r="V39" i="31"/>
  <c r="R38" i="31"/>
  <c r="V37" i="31"/>
  <c r="R37" i="31"/>
  <c r="V36" i="31"/>
  <c r="R35" i="31"/>
  <c r="V34" i="31"/>
  <c r="R34" i="31"/>
  <c r="V33" i="31"/>
  <c r="R32" i="31"/>
  <c r="V31" i="31"/>
  <c r="R31" i="31"/>
  <c r="V30" i="31"/>
  <c r="Q30" i="31"/>
  <c r="R29" i="31"/>
  <c r="V28" i="31"/>
  <c r="R28" i="31"/>
  <c r="V27" i="31"/>
  <c r="Q27" i="31"/>
  <c r="R26" i="31"/>
  <c r="V25" i="31"/>
  <c r="R25" i="31"/>
  <c r="V24" i="31"/>
  <c r="R23" i="31"/>
  <c r="V22" i="31"/>
  <c r="R22" i="31"/>
  <c r="V21" i="31"/>
  <c r="R20" i="31"/>
  <c r="V19" i="31"/>
  <c r="R19" i="31"/>
  <c r="V18" i="31"/>
  <c r="R17" i="31"/>
  <c r="V16" i="31"/>
  <c r="R16" i="31"/>
  <c r="V15" i="31"/>
  <c r="R14" i="31"/>
  <c r="V13" i="31"/>
  <c r="R13" i="31"/>
  <c r="V12" i="31"/>
  <c r="C12" i="31"/>
  <c r="R11" i="31"/>
  <c r="V10" i="31"/>
  <c r="C10" i="31"/>
  <c r="V77" i="31" s="1"/>
  <c r="V9" i="31"/>
  <c r="R9" i="31"/>
  <c r="V8" i="31"/>
  <c r="C8" i="31"/>
  <c r="B8" i="31"/>
  <c r="Q3" i="31" s="1"/>
  <c r="V7" i="31"/>
  <c r="R7" i="31"/>
  <c r="V6" i="31"/>
  <c r="Q6" i="31"/>
  <c r="C6" i="31"/>
  <c r="R78" i="31" s="1"/>
  <c r="V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U31" i="31" s="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AG3" i="31"/>
  <c r="AP3" i="31" s="1"/>
  <c r="R3" i="3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7" i="30"/>
  <c r="Q86" i="30"/>
  <c r="V80" i="30"/>
  <c r="R74" i="30"/>
  <c r="R73" i="30"/>
  <c r="V72" i="30"/>
  <c r="R72" i="30"/>
  <c r="V71" i="30"/>
  <c r="V65" i="30"/>
  <c r="R65" i="30"/>
  <c r="Q64" i="30"/>
  <c r="V62" i="30"/>
  <c r="R62" i="30"/>
  <c r="V61" i="30"/>
  <c r="Q61" i="30"/>
  <c r="V60" i="30"/>
  <c r="V59" i="30"/>
  <c r="R59" i="30"/>
  <c r="V58" i="30"/>
  <c r="Q58" i="30"/>
  <c r="V57" i="30"/>
  <c r="V56" i="30"/>
  <c r="R56" i="30"/>
  <c r="Q56" i="30"/>
  <c r="V55" i="30"/>
  <c r="Q55" i="30"/>
  <c r="V54" i="30"/>
  <c r="V53" i="30"/>
  <c r="R53" i="30"/>
  <c r="Q53" i="30"/>
  <c r="V52" i="30"/>
  <c r="V51" i="30"/>
  <c r="Q51" i="30"/>
  <c r="V50" i="30"/>
  <c r="R50" i="30"/>
  <c r="V49" i="30"/>
  <c r="Q49" i="30"/>
  <c r="V48" i="30"/>
  <c r="Q48" i="30"/>
  <c r="V47" i="30"/>
  <c r="R47" i="30"/>
  <c r="Q47" i="30"/>
  <c r="V46" i="30"/>
  <c r="Q46" i="30"/>
  <c r="V45" i="30"/>
  <c r="Q45" i="30"/>
  <c r="V44" i="30"/>
  <c r="R44" i="30"/>
  <c r="Q44" i="30"/>
  <c r="V43" i="30"/>
  <c r="Q43" i="30"/>
  <c r="V42" i="30"/>
  <c r="V41" i="30"/>
  <c r="R41" i="30"/>
  <c r="Q41" i="30"/>
  <c r="V40" i="30"/>
  <c r="V39" i="30"/>
  <c r="Q39" i="30"/>
  <c r="V38" i="30"/>
  <c r="R38" i="30"/>
  <c r="Q38" i="30"/>
  <c r="V37" i="30"/>
  <c r="Q37" i="30"/>
  <c r="V36" i="30"/>
  <c r="Q36" i="30"/>
  <c r="V35" i="30"/>
  <c r="R35" i="30"/>
  <c r="V34" i="30"/>
  <c r="Q34" i="30"/>
  <c r="V33" i="30"/>
  <c r="Q33" i="30"/>
  <c r="V32" i="30"/>
  <c r="R32" i="30"/>
  <c r="Q32" i="30"/>
  <c r="V31" i="30"/>
  <c r="Q31" i="30"/>
  <c r="V30" i="30"/>
  <c r="Q30" i="30"/>
  <c r="V29" i="30"/>
  <c r="R29" i="30"/>
  <c r="Q29" i="30"/>
  <c r="V28" i="30"/>
  <c r="Q28" i="30"/>
  <c r="V27" i="30"/>
  <c r="Q27" i="30"/>
  <c r="V26" i="30"/>
  <c r="R26" i="30"/>
  <c r="Q26" i="30"/>
  <c r="V25" i="30"/>
  <c r="V24" i="30"/>
  <c r="Q24" i="30"/>
  <c r="V23" i="30"/>
  <c r="R23" i="30"/>
  <c r="Q23" i="30"/>
  <c r="V22" i="30"/>
  <c r="Q22" i="30"/>
  <c r="V21" i="30"/>
  <c r="Q21" i="30"/>
  <c r="V20" i="30"/>
  <c r="R20" i="30"/>
  <c r="Q20" i="30"/>
  <c r="V19" i="30"/>
  <c r="Q19" i="30"/>
  <c r="V18" i="30"/>
  <c r="Q18" i="30"/>
  <c r="V17" i="30"/>
  <c r="R17" i="30"/>
  <c r="Q17" i="30"/>
  <c r="V16" i="30"/>
  <c r="Q16" i="30"/>
  <c r="V15" i="30"/>
  <c r="Q15" i="30"/>
  <c r="V14" i="30"/>
  <c r="R14" i="30"/>
  <c r="Q14" i="30"/>
  <c r="V13" i="30"/>
  <c r="V12" i="30"/>
  <c r="Q12" i="30"/>
  <c r="C12" i="30"/>
  <c r="R11" i="30"/>
  <c r="V10" i="30"/>
  <c r="C10" i="30"/>
  <c r="V77" i="30" s="1"/>
  <c r="V9" i="30"/>
  <c r="R9" i="30"/>
  <c r="V8" i="30"/>
  <c r="Q8" i="30"/>
  <c r="C8" i="30"/>
  <c r="Q76" i="30" s="1"/>
  <c r="B8" i="30"/>
  <c r="Q3" i="30" s="1"/>
  <c r="AG3" i="30" s="1"/>
  <c r="AP3" i="30" s="1"/>
  <c r="V7" i="30"/>
  <c r="Q7" i="30"/>
  <c r="V6" i="30"/>
  <c r="Q6" i="30"/>
  <c r="C6" i="30"/>
  <c r="R88" i="30" s="1"/>
  <c r="V5" i="30"/>
  <c r="R5" i="30"/>
  <c r="Q5" i="30"/>
  <c r="C5" i="30"/>
  <c r="W4" i="30"/>
  <c r="V4" i="30"/>
  <c r="R4" i="30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M4" i="30" a="1"/>
  <c r="M86" i="30" s="1"/>
  <c r="U86" i="30" s="1"/>
  <c r="G89" i="30"/>
  <c r="F89" i="30"/>
  <c r="F88" i="30"/>
  <c r="F87" i="30"/>
  <c r="G86" i="30"/>
  <c r="F86" i="30"/>
  <c r="F85" i="30"/>
  <c r="F84" i="30"/>
  <c r="G83" i="30"/>
  <c r="F83" i="30"/>
  <c r="F82" i="30"/>
  <c r="F81" i="30"/>
  <c r="G80" i="30"/>
  <c r="F80" i="30"/>
  <c r="F79" i="30"/>
  <c r="F78" i="30"/>
  <c r="G77" i="30"/>
  <c r="F77" i="30"/>
  <c r="F76" i="30"/>
  <c r="F75" i="30"/>
  <c r="G74" i="30"/>
  <c r="F74" i="30"/>
  <c r="F73" i="30"/>
  <c r="F72" i="30"/>
  <c r="G71" i="30"/>
  <c r="F71" i="30"/>
  <c r="F70" i="30"/>
  <c r="F69" i="30"/>
  <c r="G68" i="30"/>
  <c r="F68" i="30"/>
  <c r="F67" i="30"/>
  <c r="F66" i="30"/>
  <c r="G65" i="30"/>
  <c r="F65" i="30"/>
  <c r="F64" i="30"/>
  <c r="F63" i="30"/>
  <c r="G62" i="30"/>
  <c r="F62" i="30"/>
  <c r="F61" i="30"/>
  <c r="F60" i="30"/>
  <c r="G59" i="30"/>
  <c r="F59" i="30"/>
  <c r="F58" i="30"/>
  <c r="F57" i="30"/>
  <c r="G56" i="30"/>
  <c r="F56" i="30"/>
  <c r="F55" i="30"/>
  <c r="F54" i="30"/>
  <c r="G53" i="30"/>
  <c r="F53" i="30"/>
  <c r="F52" i="30"/>
  <c r="F51" i="30"/>
  <c r="G50" i="30"/>
  <c r="F50" i="30"/>
  <c r="F49" i="30"/>
  <c r="F48" i="30"/>
  <c r="G47" i="30"/>
  <c r="F47" i="30"/>
  <c r="F46" i="30"/>
  <c r="F45" i="30"/>
  <c r="G44" i="30"/>
  <c r="F44" i="30"/>
  <c r="F43" i="30"/>
  <c r="F42" i="30"/>
  <c r="G41" i="30"/>
  <c r="F41" i="30"/>
  <c r="F40" i="30"/>
  <c r="F39" i="30"/>
  <c r="G38" i="30"/>
  <c r="F38" i="30"/>
  <c r="F37" i="30"/>
  <c r="F36" i="30"/>
  <c r="G35" i="30"/>
  <c r="F35" i="30"/>
  <c r="F34" i="30"/>
  <c r="F33" i="30"/>
  <c r="G32" i="30"/>
  <c r="F32" i="30"/>
  <c r="F31" i="30"/>
  <c r="F30" i="30"/>
  <c r="G29" i="30"/>
  <c r="F29" i="30"/>
  <c r="F28" i="30"/>
  <c r="F27" i="30"/>
  <c r="G26" i="30"/>
  <c r="F26" i="30"/>
  <c r="F25" i="30"/>
  <c r="F24" i="30"/>
  <c r="G23" i="30"/>
  <c r="F23" i="30"/>
  <c r="F22" i="30"/>
  <c r="F21" i="30"/>
  <c r="G20" i="30"/>
  <c r="F20" i="30"/>
  <c r="F19" i="30"/>
  <c r="F18" i="30"/>
  <c r="G17" i="30"/>
  <c r="F17" i="30"/>
  <c r="F16" i="30"/>
  <c r="F15" i="30"/>
  <c r="G14" i="30"/>
  <c r="F14" i="30"/>
  <c r="F13" i="30"/>
  <c r="F12" i="30"/>
  <c r="G11" i="30"/>
  <c r="F11" i="30"/>
  <c r="F10" i="30"/>
  <c r="F9" i="30"/>
  <c r="G8" i="30"/>
  <c r="F8" i="30"/>
  <c r="F7" i="30"/>
  <c r="F6" i="30"/>
  <c r="G5" i="30"/>
  <c r="F5" i="30"/>
  <c r="F4" i="30"/>
  <c r="F4" i="30" a="1"/>
  <c r="G88" i="30" s="1"/>
  <c r="AT3" i="30"/>
  <c r="AH3" i="30"/>
  <c r="AQ3" i="30" s="1"/>
  <c r="R3" i="30"/>
  <c r="O3" i="30"/>
  <c r="P3" i="30" s="1"/>
  <c r="AF3" i="30" s="1"/>
  <c r="AO3" i="30" s="1"/>
  <c r="S98" i="29"/>
  <c r="R98" i="29"/>
  <c r="V97" i="29"/>
  <c r="R97" i="29"/>
  <c r="R96" i="29"/>
  <c r="Q96" i="29"/>
  <c r="R95" i="29"/>
  <c r="V94" i="29"/>
  <c r="R94" i="29"/>
  <c r="R93" i="29"/>
  <c r="Q93" i="29"/>
  <c r="R92" i="29"/>
  <c r="V91" i="29"/>
  <c r="R91" i="29"/>
  <c r="R90" i="29"/>
  <c r="Q90" i="29"/>
  <c r="R89" i="29"/>
  <c r="V88" i="29"/>
  <c r="R88" i="29"/>
  <c r="R87" i="29"/>
  <c r="R86" i="29"/>
  <c r="V85" i="29"/>
  <c r="R85" i="29"/>
  <c r="R84" i="29"/>
  <c r="Q84" i="29"/>
  <c r="R83" i="29"/>
  <c r="V82" i="29"/>
  <c r="R82" i="29"/>
  <c r="R81" i="29"/>
  <c r="R80" i="29"/>
  <c r="V79" i="29"/>
  <c r="R79" i="29"/>
  <c r="R78" i="29"/>
  <c r="Q78" i="29"/>
  <c r="R77" i="29"/>
  <c r="V76" i="29"/>
  <c r="R76" i="29"/>
  <c r="R75" i="29"/>
  <c r="Q75" i="29"/>
  <c r="R74" i="29"/>
  <c r="V73" i="29"/>
  <c r="R73" i="29"/>
  <c r="R72" i="29"/>
  <c r="Q72" i="29"/>
  <c r="R71" i="29"/>
  <c r="V70" i="29"/>
  <c r="R70" i="29"/>
  <c r="R69" i="29"/>
  <c r="R68" i="29"/>
  <c r="V67" i="29"/>
  <c r="R67" i="29"/>
  <c r="R66" i="29"/>
  <c r="Q66" i="29"/>
  <c r="R65" i="29"/>
  <c r="V64" i="29"/>
  <c r="R64" i="29"/>
  <c r="R63" i="29"/>
  <c r="R62" i="29"/>
  <c r="V61" i="29"/>
  <c r="R61" i="29"/>
  <c r="R60" i="29"/>
  <c r="Q60" i="29"/>
  <c r="R59" i="29"/>
  <c r="V58" i="29"/>
  <c r="R58" i="29"/>
  <c r="R57" i="29"/>
  <c r="Q57" i="29"/>
  <c r="R56" i="29"/>
  <c r="V55" i="29"/>
  <c r="R55" i="29"/>
  <c r="R54" i="29"/>
  <c r="Q54" i="29"/>
  <c r="R53" i="29"/>
  <c r="V52" i="29"/>
  <c r="R52" i="29"/>
  <c r="R51" i="29"/>
  <c r="R50" i="29"/>
  <c r="V49" i="29"/>
  <c r="R49" i="29"/>
  <c r="R48" i="29"/>
  <c r="Q48" i="29"/>
  <c r="R47" i="29"/>
  <c r="V46" i="29"/>
  <c r="R46" i="29"/>
  <c r="R45" i="29"/>
  <c r="R44" i="29"/>
  <c r="V43" i="29"/>
  <c r="R43" i="29"/>
  <c r="R42" i="29"/>
  <c r="Q42" i="29"/>
  <c r="R41" i="29"/>
  <c r="V40" i="29"/>
  <c r="R40" i="29"/>
  <c r="R39" i="29"/>
  <c r="Q39" i="29"/>
  <c r="R38" i="29"/>
  <c r="V37" i="29"/>
  <c r="R37" i="29"/>
  <c r="R36" i="29"/>
  <c r="Q36" i="29"/>
  <c r="R35" i="29"/>
  <c r="V34" i="29"/>
  <c r="R34" i="29"/>
  <c r="R33" i="29"/>
  <c r="R32" i="29"/>
  <c r="V31" i="29"/>
  <c r="R31" i="29"/>
  <c r="R30" i="29"/>
  <c r="Q30" i="29"/>
  <c r="R29" i="29"/>
  <c r="V28" i="29"/>
  <c r="R28" i="29"/>
  <c r="R27" i="29"/>
  <c r="Q27" i="29"/>
  <c r="R26" i="29"/>
  <c r="V25" i="29"/>
  <c r="R25" i="29"/>
  <c r="R24" i="29"/>
  <c r="R23" i="29"/>
  <c r="V22" i="29"/>
  <c r="R22" i="29"/>
  <c r="R21" i="29"/>
  <c r="R20" i="29"/>
  <c r="V19" i="29"/>
  <c r="R19" i="29"/>
  <c r="R18" i="29"/>
  <c r="Q18" i="29"/>
  <c r="R17" i="29"/>
  <c r="V16" i="29"/>
  <c r="R16" i="29"/>
  <c r="R15" i="29"/>
  <c r="Q15" i="29"/>
  <c r="R14" i="29"/>
  <c r="V13" i="29"/>
  <c r="R13" i="29"/>
  <c r="R12" i="29"/>
  <c r="Q12" i="29"/>
  <c r="C12" i="29"/>
  <c r="R11" i="29"/>
  <c r="R10" i="29"/>
  <c r="C10" i="29"/>
  <c r="V96" i="29" s="1"/>
  <c r="V9" i="29"/>
  <c r="R9" i="29"/>
  <c r="R8" i="29"/>
  <c r="Q8" i="29"/>
  <c r="C8" i="29"/>
  <c r="Q98" i="29" s="1"/>
  <c r="B8" i="29"/>
  <c r="Q3" i="29" s="1"/>
  <c r="AG3" i="29" s="1"/>
  <c r="AP3" i="29" s="1"/>
  <c r="V7" i="29"/>
  <c r="R7" i="29"/>
  <c r="R6" i="29"/>
  <c r="Q6" i="29"/>
  <c r="R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4" i="29"/>
  <c r="U94" i="29" s="1"/>
  <c r="M92" i="29"/>
  <c r="U92" i="29" s="1"/>
  <c r="M91" i="29"/>
  <c r="U91" i="29" s="1"/>
  <c r="M90" i="29"/>
  <c r="U90" i="29" s="1"/>
  <c r="M88" i="29"/>
  <c r="U88" i="29" s="1"/>
  <c r="M86" i="29"/>
  <c r="U86" i="29" s="1"/>
  <c r="M85" i="29"/>
  <c r="U85" i="29" s="1"/>
  <c r="M84" i="29"/>
  <c r="U84" i="29" s="1"/>
  <c r="M82" i="29"/>
  <c r="U82" i="29" s="1"/>
  <c r="M80" i="29"/>
  <c r="U80" i="29" s="1"/>
  <c r="M79" i="29"/>
  <c r="U79" i="29" s="1"/>
  <c r="M78" i="29"/>
  <c r="U78" i="29" s="1"/>
  <c r="M76" i="29"/>
  <c r="U76" i="29" s="1"/>
  <c r="M74" i="29"/>
  <c r="U74" i="29" s="1"/>
  <c r="M73" i="29"/>
  <c r="U73" i="29" s="1"/>
  <c r="M72" i="29"/>
  <c r="U72" i="29" s="1"/>
  <c r="M70" i="29"/>
  <c r="U70" i="29" s="1"/>
  <c r="M68" i="29"/>
  <c r="U68" i="29" s="1"/>
  <c r="M67" i="29"/>
  <c r="U67" i="29" s="1"/>
  <c r="M66" i="29"/>
  <c r="U66" i="29" s="1"/>
  <c r="M64" i="29"/>
  <c r="U64" i="29" s="1"/>
  <c r="M62" i="29"/>
  <c r="U62" i="29" s="1"/>
  <c r="M61" i="29"/>
  <c r="U61" i="29" s="1"/>
  <c r="M60" i="29"/>
  <c r="U60" i="29" s="1"/>
  <c r="M58" i="29"/>
  <c r="U58" i="29" s="1"/>
  <c r="M56" i="29"/>
  <c r="U56" i="29" s="1"/>
  <c r="M55" i="29"/>
  <c r="U55" i="29" s="1"/>
  <c r="M54" i="29"/>
  <c r="U54" i="29" s="1"/>
  <c r="M52" i="29"/>
  <c r="U52" i="29" s="1"/>
  <c r="M50" i="29"/>
  <c r="U50" i="29" s="1"/>
  <c r="M49" i="29"/>
  <c r="U49" i="29" s="1"/>
  <c r="M48" i="29"/>
  <c r="U48" i="29" s="1"/>
  <c r="M46" i="29"/>
  <c r="U46" i="29" s="1"/>
  <c r="M44" i="29"/>
  <c r="U44" i="29" s="1"/>
  <c r="M43" i="29"/>
  <c r="U43" i="29" s="1"/>
  <c r="M42" i="29"/>
  <c r="U42" i="29" s="1"/>
  <c r="M40" i="29"/>
  <c r="U40" i="29" s="1"/>
  <c r="M38" i="29"/>
  <c r="U38" i="29" s="1"/>
  <c r="M37" i="29"/>
  <c r="U37" i="29" s="1"/>
  <c r="M36" i="29"/>
  <c r="U36" i="29" s="1"/>
  <c r="M34" i="29"/>
  <c r="U34" i="29" s="1"/>
  <c r="M32" i="29"/>
  <c r="U32" i="29" s="1"/>
  <c r="M31" i="29"/>
  <c r="U31" i="29" s="1"/>
  <c r="M30" i="29"/>
  <c r="U30" i="29" s="1"/>
  <c r="M28" i="29"/>
  <c r="U28" i="29" s="1"/>
  <c r="M26" i="29"/>
  <c r="U26" i="29" s="1"/>
  <c r="M25" i="29"/>
  <c r="U25" i="29" s="1"/>
  <c r="M24" i="29"/>
  <c r="U24" i="29" s="1"/>
  <c r="M22" i="29"/>
  <c r="U22" i="29" s="1"/>
  <c r="M20" i="29"/>
  <c r="U20" i="29" s="1"/>
  <c r="M19" i="29"/>
  <c r="U19" i="29" s="1"/>
  <c r="M18" i="29"/>
  <c r="U18" i="29" s="1"/>
  <c r="M16" i="29"/>
  <c r="U16" i="29" s="1"/>
  <c r="M14" i="29"/>
  <c r="U14" i="29" s="1"/>
  <c r="M13" i="29"/>
  <c r="U13" i="29" s="1"/>
  <c r="M12" i="29"/>
  <c r="U12" i="29" s="1"/>
  <c r="M10" i="29"/>
  <c r="U10" i="29" s="1"/>
  <c r="M8" i="29"/>
  <c r="U8" i="29" s="1"/>
  <c r="M7" i="29"/>
  <c r="U7" i="29" s="1"/>
  <c r="M6" i="29"/>
  <c r="U6" i="29" s="1"/>
  <c r="M4" i="29"/>
  <c r="U4" i="29" s="1"/>
  <c r="X4" i="29" s="1"/>
  <c r="M4" i="29" a="1"/>
  <c r="M95" i="29" s="1"/>
  <c r="U95" i="29" s="1"/>
  <c r="G98" i="29"/>
  <c r="G96" i="29"/>
  <c r="G95" i="29"/>
  <c r="G94" i="29"/>
  <c r="G92" i="29"/>
  <c r="G90" i="29"/>
  <c r="G89" i="29"/>
  <c r="G88" i="29"/>
  <c r="G86" i="29"/>
  <c r="G84" i="29"/>
  <c r="G83" i="29"/>
  <c r="G82" i="29"/>
  <c r="G80" i="29"/>
  <c r="G78" i="29"/>
  <c r="G77" i="29"/>
  <c r="G76" i="29"/>
  <c r="G74" i="29"/>
  <c r="G72" i="29"/>
  <c r="G71" i="29"/>
  <c r="G70" i="29"/>
  <c r="G68" i="29"/>
  <c r="G66" i="29"/>
  <c r="G65" i="29"/>
  <c r="G64" i="29"/>
  <c r="G62" i="29"/>
  <c r="G60" i="29"/>
  <c r="G59" i="29"/>
  <c r="G58" i="29"/>
  <c r="G56" i="29"/>
  <c r="G54" i="29"/>
  <c r="G53" i="29"/>
  <c r="G52" i="29"/>
  <c r="G50" i="29"/>
  <c r="G48" i="29"/>
  <c r="G47" i="29"/>
  <c r="G46" i="29"/>
  <c r="G44" i="29"/>
  <c r="G42" i="29"/>
  <c r="G41" i="29"/>
  <c r="G40" i="29"/>
  <c r="G38" i="29"/>
  <c r="G36" i="29"/>
  <c r="G35" i="29"/>
  <c r="G34" i="29"/>
  <c r="G32" i="29"/>
  <c r="G30" i="29"/>
  <c r="G29" i="29"/>
  <c r="G28" i="29"/>
  <c r="G26" i="29"/>
  <c r="G25" i="29"/>
  <c r="G24" i="29"/>
  <c r="G23" i="29"/>
  <c r="G22" i="29"/>
  <c r="G20" i="29"/>
  <c r="G19" i="29"/>
  <c r="G18" i="29"/>
  <c r="G17" i="29"/>
  <c r="G16" i="29"/>
  <c r="G14" i="29"/>
  <c r="G13" i="29"/>
  <c r="G12" i="29"/>
  <c r="G11" i="29"/>
  <c r="G10" i="29"/>
  <c r="G8" i="29"/>
  <c r="G7" i="29"/>
  <c r="G6" i="29"/>
  <c r="G5" i="29"/>
  <c r="G4" i="29"/>
  <c r="G4" i="29" a="1"/>
  <c r="G93" i="29" s="1"/>
  <c r="F98" i="29"/>
  <c r="F96" i="29"/>
  <c r="F95" i="29"/>
  <c r="F94" i="29"/>
  <c r="F92" i="29"/>
  <c r="F90" i="29"/>
  <c r="F89" i="29"/>
  <c r="F88" i="29"/>
  <c r="F86" i="29"/>
  <c r="F84" i="29"/>
  <c r="F83" i="29"/>
  <c r="F82" i="29"/>
  <c r="F80" i="29"/>
  <c r="F78" i="29"/>
  <c r="F77" i="29"/>
  <c r="F76" i="29"/>
  <c r="F74" i="29"/>
  <c r="F72" i="29"/>
  <c r="F71" i="29"/>
  <c r="F70" i="29"/>
  <c r="F68" i="29"/>
  <c r="F66" i="29"/>
  <c r="F65" i="29"/>
  <c r="F64" i="29"/>
  <c r="F62" i="29"/>
  <c r="F60" i="29"/>
  <c r="F59" i="29"/>
  <c r="F58" i="29"/>
  <c r="F56" i="29"/>
  <c r="F54" i="29"/>
  <c r="F53" i="29"/>
  <c r="F52" i="29"/>
  <c r="F50" i="29"/>
  <c r="F48" i="29"/>
  <c r="F47" i="29"/>
  <c r="F46" i="29"/>
  <c r="F44" i="29"/>
  <c r="F42" i="29"/>
  <c r="F41" i="29"/>
  <c r="F40" i="29"/>
  <c r="F38" i="29"/>
  <c r="F36" i="29"/>
  <c r="F35" i="29"/>
  <c r="F34" i="29"/>
  <c r="F32" i="29"/>
  <c r="F30" i="29"/>
  <c r="F29" i="29"/>
  <c r="F28" i="29"/>
  <c r="F26" i="29"/>
  <c r="F24" i="29"/>
  <c r="F23" i="29"/>
  <c r="F22" i="29"/>
  <c r="F20" i="29"/>
  <c r="F18" i="29"/>
  <c r="F17" i="29"/>
  <c r="F16" i="29"/>
  <c r="F14" i="29"/>
  <c r="F12" i="29"/>
  <c r="F11" i="29"/>
  <c r="F10" i="29"/>
  <c r="F8" i="29"/>
  <c r="F6" i="29"/>
  <c r="F5" i="29"/>
  <c r="F4" i="29"/>
  <c r="F4" i="29" a="1"/>
  <c r="F93" i="29" s="1"/>
  <c r="AT3" i="29"/>
  <c r="R3" i="29"/>
  <c r="O3" i="29"/>
  <c r="AE3" i="29" s="1"/>
  <c r="AN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Q69" i="28"/>
  <c r="R68" i="28"/>
  <c r="V67" i="28"/>
  <c r="V66" i="28"/>
  <c r="Q66" i="28"/>
  <c r="R65" i="28"/>
  <c r="Q65" i="28"/>
  <c r="V64" i="28"/>
  <c r="V63" i="28"/>
  <c r="R62" i="28"/>
  <c r="Q62" i="28"/>
  <c r="V61" i="28"/>
  <c r="V60" i="28"/>
  <c r="R59" i="28"/>
  <c r="Q59" i="28"/>
  <c r="V58" i="28"/>
  <c r="V57" i="28"/>
  <c r="V56" i="28"/>
  <c r="R56" i="28"/>
  <c r="Q56" i="28"/>
  <c r="V55" i="28"/>
  <c r="Q55" i="28"/>
  <c r="V54" i="28"/>
  <c r="V53" i="28"/>
  <c r="R53" i="28"/>
  <c r="Q53" i="28"/>
  <c r="V52" i="28"/>
  <c r="V51" i="28"/>
  <c r="V50" i="28"/>
  <c r="R50" i="28"/>
  <c r="Q50" i="28"/>
  <c r="V49" i="28"/>
  <c r="V48" i="28"/>
  <c r="Q48" i="28"/>
  <c r="V47" i="28"/>
  <c r="R47" i="28"/>
  <c r="V46" i="28"/>
  <c r="V45" i="28"/>
  <c r="Q45" i="28"/>
  <c r="V44" i="28"/>
  <c r="R44" i="28"/>
  <c r="V43" i="28"/>
  <c r="Q43" i="28"/>
  <c r="V42" i="28"/>
  <c r="Q42" i="28"/>
  <c r="V41" i="28"/>
  <c r="R41" i="28"/>
  <c r="V40" i="28"/>
  <c r="Q40" i="28"/>
  <c r="V39" i="28"/>
  <c r="V38" i="28"/>
  <c r="R38" i="28"/>
  <c r="Q38" i="28"/>
  <c r="V37" i="28"/>
  <c r="Q37" i="28"/>
  <c r="V36" i="28"/>
  <c r="V35" i="28"/>
  <c r="R35" i="28"/>
  <c r="Q35" i="28"/>
  <c r="V34" i="28"/>
  <c r="V33" i="28"/>
  <c r="V32" i="28"/>
  <c r="R32" i="28"/>
  <c r="Q32" i="28"/>
  <c r="V31" i="28"/>
  <c r="V30" i="28"/>
  <c r="Q30" i="28"/>
  <c r="V29" i="28"/>
  <c r="R29" i="28"/>
  <c r="V28" i="28"/>
  <c r="V27" i="28"/>
  <c r="Q27" i="28"/>
  <c r="V26" i="28"/>
  <c r="R26" i="28"/>
  <c r="V25" i="28"/>
  <c r="Q25" i="28"/>
  <c r="V24" i="28"/>
  <c r="Q24" i="28"/>
  <c r="V23" i="28"/>
  <c r="R23" i="28"/>
  <c r="V22" i="28"/>
  <c r="Q22" i="28"/>
  <c r="V21" i="28"/>
  <c r="V20" i="28"/>
  <c r="R20" i="28"/>
  <c r="Q20" i="28"/>
  <c r="V19" i="28"/>
  <c r="Q19" i="28"/>
  <c r="V18" i="28"/>
  <c r="V17" i="28"/>
  <c r="R17" i="28"/>
  <c r="Q17" i="28"/>
  <c r="V16" i="28"/>
  <c r="V15" i="28"/>
  <c r="V14" i="28"/>
  <c r="R14" i="28"/>
  <c r="Q14" i="28"/>
  <c r="V13" i="28"/>
  <c r="V12" i="28"/>
  <c r="Q12" i="28"/>
  <c r="C12" i="28"/>
  <c r="R11" i="28"/>
  <c r="V10" i="28"/>
  <c r="C10" i="28"/>
  <c r="V68" i="28" s="1"/>
  <c r="V9" i="28"/>
  <c r="R9" i="28"/>
  <c r="V8" i="28"/>
  <c r="C8" i="28"/>
  <c r="Q11" i="28" s="1"/>
  <c r="B8" i="28"/>
  <c r="V7" i="28"/>
  <c r="Q7" i="28"/>
  <c r="V6" i="28"/>
  <c r="C6" i="28"/>
  <c r="R67" i="28" s="1"/>
  <c r="V5" i="28"/>
  <c r="R5" i="28"/>
  <c r="Q5" i="28"/>
  <c r="C5" i="28"/>
  <c r="W4" i="28"/>
  <c r="V4" i="28"/>
  <c r="Y4" i="28" s="1"/>
  <c r="R4" i="28"/>
  <c r="M68" i="28"/>
  <c r="U68" i="28" s="1"/>
  <c r="M62" i="28"/>
  <c r="U62" i="28" s="1"/>
  <c r="M56" i="28"/>
  <c r="U56" i="28" s="1"/>
  <c r="M50" i="28"/>
  <c r="U50" i="28" s="1"/>
  <c r="M44" i="28"/>
  <c r="U44" i="28" s="1"/>
  <c r="M38" i="28"/>
  <c r="U38" i="28" s="1"/>
  <c r="M32" i="28"/>
  <c r="U32" i="28" s="1"/>
  <c r="M26" i="28"/>
  <c r="U26" i="28" s="1"/>
  <c r="M20" i="28"/>
  <c r="U20" i="28" s="1"/>
  <c r="M14" i="28"/>
  <c r="U14" i="28" s="1"/>
  <c r="M8" i="28"/>
  <c r="U8" i="28" s="1"/>
  <c r="M4" i="28" a="1"/>
  <c r="M66" i="28" s="1"/>
  <c r="U66" i="28" s="1"/>
  <c r="F69" i="28"/>
  <c r="G68" i="28"/>
  <c r="F68" i="28"/>
  <c r="F67" i="28"/>
  <c r="F66" i="28"/>
  <c r="G65" i="28"/>
  <c r="F65" i="28"/>
  <c r="F64" i="28"/>
  <c r="F63" i="28"/>
  <c r="G62" i="28"/>
  <c r="F62" i="28"/>
  <c r="F61" i="28"/>
  <c r="F60" i="28"/>
  <c r="G59" i="28"/>
  <c r="F59" i="28"/>
  <c r="F58" i="28"/>
  <c r="F57" i="28"/>
  <c r="G56" i="28"/>
  <c r="F56" i="28"/>
  <c r="F55" i="28"/>
  <c r="F54" i="28"/>
  <c r="G53" i="28"/>
  <c r="F53" i="28"/>
  <c r="F52" i="28"/>
  <c r="F51" i="28"/>
  <c r="G50" i="28"/>
  <c r="F50" i="28"/>
  <c r="F49" i="28"/>
  <c r="F48" i="28"/>
  <c r="G47" i="28"/>
  <c r="F47" i="28"/>
  <c r="F46" i="28"/>
  <c r="F45" i="28"/>
  <c r="G44" i="28"/>
  <c r="F44" i="28"/>
  <c r="F43" i="28"/>
  <c r="F42" i="28"/>
  <c r="G41" i="28"/>
  <c r="F41" i="28"/>
  <c r="F40" i="28"/>
  <c r="F39" i="28"/>
  <c r="G38" i="28"/>
  <c r="F38" i="28"/>
  <c r="F37" i="28"/>
  <c r="F36" i="28"/>
  <c r="G35" i="28"/>
  <c r="F35" i="28"/>
  <c r="F34" i="28"/>
  <c r="F33" i="28"/>
  <c r="G32" i="28"/>
  <c r="F32" i="28"/>
  <c r="F31" i="28"/>
  <c r="F30" i="28"/>
  <c r="G29" i="28"/>
  <c r="F29" i="28"/>
  <c r="F28" i="28"/>
  <c r="F27" i="28"/>
  <c r="G26" i="28"/>
  <c r="F26" i="28"/>
  <c r="F25" i="28"/>
  <c r="F24" i="28"/>
  <c r="G23" i="28"/>
  <c r="F23" i="28"/>
  <c r="F22" i="28"/>
  <c r="F21" i="28"/>
  <c r="G20" i="28"/>
  <c r="F20" i="28"/>
  <c r="F19" i="28"/>
  <c r="F18" i="28"/>
  <c r="G17" i="28"/>
  <c r="F17" i="28"/>
  <c r="F16" i="28"/>
  <c r="F15" i="28"/>
  <c r="G14" i="28"/>
  <c r="F14" i="28"/>
  <c r="F13" i="28"/>
  <c r="F12" i="28"/>
  <c r="G11" i="28"/>
  <c r="F11" i="28"/>
  <c r="F10" i="28"/>
  <c r="F9" i="28"/>
  <c r="G8" i="28"/>
  <c r="F8" i="28"/>
  <c r="F7" i="28"/>
  <c r="F6" i="28"/>
  <c r="G5" i="28"/>
  <c r="F5" i="28"/>
  <c r="F4" i="28"/>
  <c r="F4" i="28" a="1"/>
  <c r="G67" i="28" s="1"/>
  <c r="AT3" i="28"/>
  <c r="R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V79" i="27"/>
  <c r="V78" i="27"/>
  <c r="Q78" i="27"/>
  <c r="R77" i="27"/>
  <c r="Q77" i="27"/>
  <c r="V76" i="27"/>
  <c r="V75" i="27"/>
  <c r="Q75" i="27"/>
  <c r="R74" i="27"/>
  <c r="Q74" i="27"/>
  <c r="V73" i="27"/>
  <c r="V72" i="27"/>
  <c r="Q72" i="27"/>
  <c r="R71" i="27"/>
  <c r="Q71" i="27"/>
  <c r="V70" i="27"/>
  <c r="V69" i="27"/>
  <c r="R68" i="27"/>
  <c r="Q68" i="27"/>
  <c r="V67" i="27"/>
  <c r="V66" i="27"/>
  <c r="R65" i="27"/>
  <c r="Q65" i="27"/>
  <c r="V64" i="27"/>
  <c r="V63" i="27"/>
  <c r="Q63" i="27"/>
  <c r="R62" i="27"/>
  <c r="Q62" i="27"/>
  <c r="V61" i="27"/>
  <c r="V60" i="27"/>
  <c r="Q60" i="27"/>
  <c r="R59" i="27"/>
  <c r="Q59" i="27"/>
  <c r="V58" i="27"/>
  <c r="V57" i="27"/>
  <c r="R56" i="27"/>
  <c r="V55" i="27"/>
  <c r="V54" i="27"/>
  <c r="R53" i="27"/>
  <c r="V52" i="27"/>
  <c r="V51" i="27"/>
  <c r="Q51" i="27"/>
  <c r="R50" i="27"/>
  <c r="Q50" i="27"/>
  <c r="V49" i="27"/>
  <c r="V48" i="27"/>
  <c r="Q48" i="27"/>
  <c r="R47" i="27"/>
  <c r="Q47" i="27"/>
  <c r="V46" i="27"/>
  <c r="V45" i="27"/>
  <c r="Q45" i="27"/>
  <c r="R44" i="27"/>
  <c r="V43" i="27"/>
  <c r="V42" i="27"/>
  <c r="Q42" i="27"/>
  <c r="R41" i="27"/>
  <c r="V40" i="27"/>
  <c r="V39" i="27"/>
  <c r="Q39" i="27"/>
  <c r="R38" i="27"/>
  <c r="Q38" i="27"/>
  <c r="V37" i="27"/>
  <c r="V36" i="27"/>
  <c r="Q36" i="27"/>
  <c r="V35" i="27"/>
  <c r="R35" i="27"/>
  <c r="V34" i="27"/>
  <c r="V33" i="27"/>
  <c r="Q33" i="27"/>
  <c r="V32" i="27"/>
  <c r="R32" i="27"/>
  <c r="V31" i="27"/>
  <c r="Q31" i="27"/>
  <c r="V30" i="27"/>
  <c r="Q30" i="27"/>
  <c r="V29" i="27"/>
  <c r="R29" i="27"/>
  <c r="V28" i="27"/>
  <c r="Q28" i="27"/>
  <c r="V27" i="27"/>
  <c r="V26" i="27"/>
  <c r="R26" i="27"/>
  <c r="Q26" i="27"/>
  <c r="V25" i="27"/>
  <c r="V24" i="27"/>
  <c r="V23" i="27"/>
  <c r="R23" i="27"/>
  <c r="Q23" i="27"/>
  <c r="V22" i="27"/>
  <c r="Q22" i="27"/>
  <c r="V21" i="27"/>
  <c r="Q21" i="27"/>
  <c r="V20" i="27"/>
  <c r="R20" i="27"/>
  <c r="V19" i="27"/>
  <c r="Q19" i="27"/>
  <c r="V18" i="27"/>
  <c r="Q18" i="27"/>
  <c r="V17" i="27"/>
  <c r="R17" i="27"/>
  <c r="V16" i="27"/>
  <c r="Q16" i="27"/>
  <c r="V15" i="27"/>
  <c r="V14" i="27"/>
  <c r="R14" i="27"/>
  <c r="Q14" i="27"/>
  <c r="V13" i="27"/>
  <c r="V12" i="27"/>
  <c r="C12" i="27"/>
  <c r="R11" i="27"/>
  <c r="V10" i="27"/>
  <c r="C10" i="27"/>
  <c r="V77" i="27" s="1"/>
  <c r="V9" i="27"/>
  <c r="R9" i="27"/>
  <c r="V8" i="27"/>
  <c r="Q8" i="27"/>
  <c r="C8" i="27"/>
  <c r="Q11" i="27" s="1"/>
  <c r="B8" i="27"/>
  <c r="V7" i="27"/>
  <c r="Q7" i="27"/>
  <c r="V6" i="27"/>
  <c r="Q6" i="27"/>
  <c r="C6" i="27"/>
  <c r="R79" i="27" s="1"/>
  <c r="V5" i="27"/>
  <c r="R5" i="27"/>
  <c r="Q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3" i="27"/>
  <c r="U73" i="27" s="1"/>
  <c r="M72" i="27"/>
  <c r="U72" i="27" s="1"/>
  <c r="M71" i="27"/>
  <c r="U71" i="27" s="1"/>
  <c r="M67" i="27"/>
  <c r="U67" i="27" s="1"/>
  <c r="M66" i="27"/>
  <c r="U66" i="27" s="1"/>
  <c r="M65" i="27"/>
  <c r="U65" i="27" s="1"/>
  <c r="M61" i="27"/>
  <c r="U61" i="27" s="1"/>
  <c r="M60" i="27"/>
  <c r="U60" i="27" s="1"/>
  <c r="M59" i="27"/>
  <c r="U59" i="27" s="1"/>
  <c r="M55" i="27"/>
  <c r="U55" i="27" s="1"/>
  <c r="M54" i="27"/>
  <c r="U54" i="27" s="1"/>
  <c r="M53" i="27"/>
  <c r="U53" i="27" s="1"/>
  <c r="M49" i="27"/>
  <c r="U49" i="27" s="1"/>
  <c r="M48" i="27"/>
  <c r="U48" i="27" s="1"/>
  <c r="M47" i="27"/>
  <c r="U47" i="27" s="1"/>
  <c r="M43" i="27"/>
  <c r="U43" i="27" s="1"/>
  <c r="M42" i="27"/>
  <c r="U42" i="27" s="1"/>
  <c r="M41" i="27"/>
  <c r="U41" i="27" s="1"/>
  <c r="M37" i="27"/>
  <c r="U37" i="27" s="1"/>
  <c r="M36" i="27"/>
  <c r="U36" i="27" s="1"/>
  <c r="M35" i="27"/>
  <c r="U35" i="27" s="1"/>
  <c r="M31" i="27"/>
  <c r="U31" i="27" s="1"/>
  <c r="M30" i="27"/>
  <c r="U30" i="27" s="1"/>
  <c r="M29" i="27"/>
  <c r="U29" i="27" s="1"/>
  <c r="M25" i="27"/>
  <c r="U25" i="27" s="1"/>
  <c r="M24" i="27"/>
  <c r="U24" i="27" s="1"/>
  <c r="M23" i="27"/>
  <c r="U23" i="27" s="1"/>
  <c r="M19" i="27"/>
  <c r="U19" i="27" s="1"/>
  <c r="M18" i="27"/>
  <c r="U18" i="27" s="1"/>
  <c r="M17" i="27"/>
  <c r="U17" i="27" s="1"/>
  <c r="M13" i="27"/>
  <c r="U13" i="27" s="1"/>
  <c r="M12" i="27"/>
  <c r="U12" i="27" s="1"/>
  <c r="M11" i="27"/>
  <c r="U11" i="27" s="1"/>
  <c r="M7" i="27"/>
  <c r="U7" i="27" s="1"/>
  <c r="M6" i="27"/>
  <c r="U6" i="27" s="1"/>
  <c r="M5" i="27"/>
  <c r="U5" i="27" s="1"/>
  <c r="M4" i="27" a="1"/>
  <c r="M76" i="27" s="1"/>
  <c r="U76" i="27" s="1"/>
  <c r="F79" i="27"/>
  <c r="F78" i="27"/>
  <c r="G77" i="27"/>
  <c r="F77" i="27"/>
  <c r="F76" i="27"/>
  <c r="F75" i="27"/>
  <c r="G74" i="27"/>
  <c r="F74" i="27"/>
  <c r="F73" i="27"/>
  <c r="F72" i="27"/>
  <c r="G71" i="27"/>
  <c r="F71" i="27"/>
  <c r="F70" i="27"/>
  <c r="F69" i="27"/>
  <c r="G68" i="27"/>
  <c r="F68" i="27"/>
  <c r="F67" i="27"/>
  <c r="F66" i="27"/>
  <c r="G65" i="27"/>
  <c r="F65" i="27"/>
  <c r="F64" i="27"/>
  <c r="F63" i="27"/>
  <c r="G62" i="27"/>
  <c r="F62" i="27"/>
  <c r="F61" i="27"/>
  <c r="F60" i="27"/>
  <c r="G59" i="27"/>
  <c r="F59" i="27"/>
  <c r="F58" i="27"/>
  <c r="F57" i="27"/>
  <c r="G56" i="27"/>
  <c r="F56" i="27"/>
  <c r="F55" i="27"/>
  <c r="F54" i="27"/>
  <c r="G53" i="27"/>
  <c r="F53" i="27"/>
  <c r="F52" i="27"/>
  <c r="F51" i="27"/>
  <c r="G50" i="27"/>
  <c r="F50" i="27"/>
  <c r="F49" i="27"/>
  <c r="F48" i="27"/>
  <c r="G47" i="27"/>
  <c r="F47" i="27"/>
  <c r="F46" i="27"/>
  <c r="F45" i="27"/>
  <c r="G44" i="27"/>
  <c r="F44" i="27"/>
  <c r="F43" i="27"/>
  <c r="F42" i="27"/>
  <c r="G41" i="27"/>
  <c r="F41" i="27"/>
  <c r="F40" i="27"/>
  <c r="F39" i="27"/>
  <c r="G38" i="27"/>
  <c r="F38" i="27"/>
  <c r="F37" i="27"/>
  <c r="F36" i="27"/>
  <c r="G35" i="27"/>
  <c r="F35" i="27"/>
  <c r="F34" i="27"/>
  <c r="F33" i="27"/>
  <c r="G32" i="27"/>
  <c r="F32" i="27"/>
  <c r="F31" i="27"/>
  <c r="F30" i="27"/>
  <c r="G29" i="27"/>
  <c r="F29" i="27"/>
  <c r="F28" i="27"/>
  <c r="F27" i="27"/>
  <c r="G26" i="27"/>
  <c r="F26" i="27"/>
  <c r="F25" i="27"/>
  <c r="F24" i="27"/>
  <c r="G23" i="27"/>
  <c r="F23" i="27"/>
  <c r="F22" i="27"/>
  <c r="F21" i="27"/>
  <c r="G20" i="27"/>
  <c r="F20" i="27"/>
  <c r="F19" i="27"/>
  <c r="F18" i="27"/>
  <c r="G17" i="27"/>
  <c r="F17" i="27"/>
  <c r="F16" i="27"/>
  <c r="F15" i="27"/>
  <c r="G14" i="27"/>
  <c r="F14" i="27"/>
  <c r="F13" i="27"/>
  <c r="F12" i="27"/>
  <c r="G11" i="27"/>
  <c r="F11" i="27"/>
  <c r="F10" i="27"/>
  <c r="F9" i="27"/>
  <c r="G8" i="27"/>
  <c r="F8" i="27"/>
  <c r="F7" i="27"/>
  <c r="F6" i="27"/>
  <c r="G5" i="27"/>
  <c r="F5" i="27"/>
  <c r="F4" i="27"/>
  <c r="F4" i="27" a="1"/>
  <c r="G79" i="27" s="1"/>
  <c r="AT3" i="27"/>
  <c r="AH3" i="27"/>
  <c r="AQ3" i="27" s="1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V89" i="26"/>
  <c r="R88" i="26"/>
  <c r="Q88" i="26"/>
  <c r="V87" i="26"/>
  <c r="V86" i="26"/>
  <c r="R85" i="26"/>
  <c r="V84" i="26"/>
  <c r="V83" i="26"/>
  <c r="R82" i="26"/>
  <c r="V81" i="26"/>
  <c r="V80" i="26"/>
  <c r="R79" i="26"/>
  <c r="V78" i="26"/>
  <c r="V77" i="26"/>
  <c r="Q77" i="26"/>
  <c r="R76" i="26"/>
  <c r="V75" i="26"/>
  <c r="V74" i="26"/>
  <c r="R73" i="26"/>
  <c r="V72" i="26"/>
  <c r="V71" i="26"/>
  <c r="R70" i="26"/>
  <c r="Q70" i="26"/>
  <c r="V69" i="26"/>
  <c r="V68" i="26"/>
  <c r="R67" i="26"/>
  <c r="V66" i="26"/>
  <c r="V65" i="26"/>
  <c r="R64" i="26"/>
  <c r="V63" i="26"/>
  <c r="V62" i="26"/>
  <c r="R61" i="26"/>
  <c r="V60" i="26"/>
  <c r="V59" i="26"/>
  <c r="Q59" i="26"/>
  <c r="R58" i="26"/>
  <c r="V57" i="26"/>
  <c r="V56" i="26"/>
  <c r="R55" i="26"/>
  <c r="V54" i="26"/>
  <c r="V53" i="26"/>
  <c r="R52" i="26"/>
  <c r="Q52" i="26"/>
  <c r="V51" i="26"/>
  <c r="V50" i="26"/>
  <c r="R49" i="26"/>
  <c r="V48" i="26"/>
  <c r="V47" i="26"/>
  <c r="R46" i="26"/>
  <c r="V45" i="26"/>
  <c r="V44" i="26"/>
  <c r="R43" i="26"/>
  <c r="V42" i="26"/>
  <c r="V41" i="26"/>
  <c r="Q41" i="26"/>
  <c r="R40" i="26"/>
  <c r="V39" i="26"/>
  <c r="V38" i="26"/>
  <c r="R37" i="26"/>
  <c r="V36" i="26"/>
  <c r="V35" i="26"/>
  <c r="R34" i="26"/>
  <c r="Q34" i="26"/>
  <c r="V33" i="26"/>
  <c r="V32" i="26"/>
  <c r="R31" i="26"/>
  <c r="V30" i="26"/>
  <c r="V29" i="26"/>
  <c r="R28" i="26"/>
  <c r="V27" i="26"/>
  <c r="V26" i="26"/>
  <c r="R25" i="26"/>
  <c r="V24" i="26"/>
  <c r="V23" i="26"/>
  <c r="Q23" i="26"/>
  <c r="R22" i="26"/>
  <c r="V21" i="26"/>
  <c r="V20" i="26"/>
  <c r="V19" i="26"/>
  <c r="R19" i="26"/>
  <c r="V18" i="26"/>
  <c r="V17" i="26"/>
  <c r="Q17" i="26"/>
  <c r="V16" i="26"/>
  <c r="R16" i="26"/>
  <c r="V15" i="26"/>
  <c r="Q15" i="26"/>
  <c r="V14" i="26"/>
  <c r="V13" i="26"/>
  <c r="R13" i="26"/>
  <c r="V12" i="26"/>
  <c r="Q12" i="26"/>
  <c r="C12" i="26"/>
  <c r="R11" i="26"/>
  <c r="V10" i="26"/>
  <c r="C10" i="26"/>
  <c r="V11" i="26" s="1"/>
  <c r="V9" i="26"/>
  <c r="R9" i="26"/>
  <c r="V8" i="26"/>
  <c r="Q8" i="26"/>
  <c r="C8" i="26"/>
  <c r="B8" i="26"/>
  <c r="V7" i="26"/>
  <c r="R7" i="26"/>
  <c r="V6" i="26"/>
  <c r="Q6" i="26"/>
  <c r="C6" i="26"/>
  <c r="R87" i="26" s="1"/>
  <c r="V5" i="26"/>
  <c r="R5" i="26"/>
  <c r="C5" i="26"/>
  <c r="W4" i="26"/>
  <c r="V4" i="26"/>
  <c r="Y4" i="26" s="1"/>
  <c r="R4" i="26"/>
  <c r="M81" i="26"/>
  <c r="U81" i="26" s="1"/>
  <c r="M79" i="26"/>
  <c r="U79" i="26" s="1"/>
  <c r="M69" i="26"/>
  <c r="U69" i="26" s="1"/>
  <c r="M67" i="26"/>
  <c r="U67" i="26" s="1"/>
  <c r="M57" i="26"/>
  <c r="U57" i="26" s="1"/>
  <c r="M55" i="26"/>
  <c r="U55" i="26" s="1"/>
  <c r="M45" i="26"/>
  <c r="U45" i="26" s="1"/>
  <c r="M43" i="26"/>
  <c r="U43" i="26" s="1"/>
  <c r="M33" i="26"/>
  <c r="U33" i="26" s="1"/>
  <c r="M31" i="26"/>
  <c r="U31" i="26" s="1"/>
  <c r="M21" i="26"/>
  <c r="U21" i="26" s="1"/>
  <c r="M19" i="26"/>
  <c r="U19" i="26" s="1"/>
  <c r="M9" i="26"/>
  <c r="U9" i="26" s="1"/>
  <c r="M7" i="26"/>
  <c r="U7" i="26" s="1"/>
  <c r="M4" i="26" a="1"/>
  <c r="M86" i="26" s="1"/>
  <c r="U86" i="26" s="1"/>
  <c r="F89" i="26"/>
  <c r="G88" i="26"/>
  <c r="F88" i="26"/>
  <c r="F86" i="26"/>
  <c r="G85" i="26"/>
  <c r="F85" i="26"/>
  <c r="F83" i="26"/>
  <c r="G82" i="26"/>
  <c r="F82" i="26"/>
  <c r="F80" i="26"/>
  <c r="G79" i="26"/>
  <c r="F79" i="26"/>
  <c r="F77" i="26"/>
  <c r="G76" i="26"/>
  <c r="F76" i="26"/>
  <c r="F74" i="26"/>
  <c r="G73" i="26"/>
  <c r="F73" i="26"/>
  <c r="F71" i="26"/>
  <c r="G70" i="26"/>
  <c r="F70" i="26"/>
  <c r="F68" i="26"/>
  <c r="G67" i="26"/>
  <c r="F67" i="26"/>
  <c r="F65" i="26"/>
  <c r="G64" i="26"/>
  <c r="F64" i="26"/>
  <c r="F62" i="26"/>
  <c r="G61" i="26"/>
  <c r="F61" i="26"/>
  <c r="F59" i="26"/>
  <c r="G58" i="26"/>
  <c r="F58" i="26"/>
  <c r="F56" i="26"/>
  <c r="G55" i="26"/>
  <c r="H55" i="26" s="1"/>
  <c r="I55" i="26" s="1"/>
  <c r="J55" i="26" s="1"/>
  <c r="F55" i="26"/>
  <c r="F53" i="26"/>
  <c r="G52" i="26"/>
  <c r="F52" i="26"/>
  <c r="F50" i="26"/>
  <c r="G49" i="26"/>
  <c r="H49" i="26" s="1"/>
  <c r="I49" i="26" s="1"/>
  <c r="J49" i="26" s="1"/>
  <c r="F49" i="26"/>
  <c r="F47" i="26"/>
  <c r="G46" i="26"/>
  <c r="F46" i="26"/>
  <c r="F44" i="26"/>
  <c r="G43" i="26"/>
  <c r="H43" i="26" s="1"/>
  <c r="I43" i="26" s="1"/>
  <c r="J43" i="26" s="1"/>
  <c r="F43" i="26"/>
  <c r="F41" i="26"/>
  <c r="G40" i="26"/>
  <c r="F40" i="26"/>
  <c r="F39" i="26"/>
  <c r="F38" i="26"/>
  <c r="G37" i="26"/>
  <c r="F37" i="26"/>
  <c r="F36" i="26"/>
  <c r="F35" i="26"/>
  <c r="G34" i="26"/>
  <c r="F34" i="26"/>
  <c r="F33" i="26"/>
  <c r="F32" i="26"/>
  <c r="G31" i="26"/>
  <c r="F31" i="26"/>
  <c r="F30" i="26"/>
  <c r="F29" i="26"/>
  <c r="G28" i="26"/>
  <c r="F28" i="26"/>
  <c r="F27" i="26"/>
  <c r="F26" i="26"/>
  <c r="G25" i="26"/>
  <c r="F25" i="26"/>
  <c r="F24" i="26"/>
  <c r="F23" i="26"/>
  <c r="G22" i="26"/>
  <c r="F22" i="26"/>
  <c r="F21" i="26"/>
  <c r="F20" i="26"/>
  <c r="G19" i="26"/>
  <c r="F19" i="26"/>
  <c r="F18" i="26"/>
  <c r="F17" i="26"/>
  <c r="G16" i="26"/>
  <c r="F16" i="26"/>
  <c r="F15" i="26"/>
  <c r="F14" i="26"/>
  <c r="G13" i="26"/>
  <c r="F13" i="26"/>
  <c r="F12" i="26"/>
  <c r="F11" i="26"/>
  <c r="G10" i="26"/>
  <c r="F10" i="26"/>
  <c r="F9" i="26"/>
  <c r="F8" i="26"/>
  <c r="G7" i="26"/>
  <c r="F7" i="26"/>
  <c r="F6" i="26"/>
  <c r="F5" i="26"/>
  <c r="G4" i="26"/>
  <c r="F4" i="26"/>
  <c r="F4" i="26" a="1"/>
  <c r="G87" i="26" s="1"/>
  <c r="AT3" i="26"/>
  <c r="R3" i="26"/>
  <c r="Q3" i="26"/>
  <c r="AG3" i="26" s="1"/>
  <c r="AP3" i="26" s="1"/>
  <c r="O3" i="26"/>
  <c r="AE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6" s="1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6" i="25"/>
  <c r="U96" i="25" s="1"/>
  <c r="M92" i="25"/>
  <c r="U92" i="25" s="1"/>
  <c r="M90" i="25"/>
  <c r="U90" i="25" s="1"/>
  <c r="M86" i="25"/>
  <c r="U86" i="25" s="1"/>
  <c r="M84" i="25"/>
  <c r="U84" i="25" s="1"/>
  <c r="M80" i="25"/>
  <c r="U80" i="25" s="1"/>
  <c r="M78" i="25"/>
  <c r="U78" i="25" s="1"/>
  <c r="M74" i="25"/>
  <c r="U74" i="25" s="1"/>
  <c r="M72" i="25"/>
  <c r="U72" i="25" s="1"/>
  <c r="M68" i="25"/>
  <c r="U68" i="25" s="1"/>
  <c r="M66" i="25"/>
  <c r="U66" i="25" s="1"/>
  <c r="M62" i="25"/>
  <c r="U62" i="25" s="1"/>
  <c r="M60" i="25"/>
  <c r="U60" i="25" s="1"/>
  <c r="M56" i="25"/>
  <c r="U56" i="25" s="1"/>
  <c r="M54" i="25"/>
  <c r="U54" i="25" s="1"/>
  <c r="M50" i="25"/>
  <c r="U50" i="25" s="1"/>
  <c r="M48" i="25"/>
  <c r="U48" i="25" s="1"/>
  <c r="M44" i="25"/>
  <c r="U44" i="25" s="1"/>
  <c r="M42" i="25"/>
  <c r="U42" i="25" s="1"/>
  <c r="M38" i="25"/>
  <c r="U38" i="25" s="1"/>
  <c r="M36" i="25"/>
  <c r="U36" i="25" s="1"/>
  <c r="M32" i="25"/>
  <c r="U32" i="25" s="1"/>
  <c r="M30" i="25"/>
  <c r="U30" i="25" s="1"/>
  <c r="M26" i="25"/>
  <c r="U26" i="25" s="1"/>
  <c r="M24" i="25"/>
  <c r="U24" i="25" s="1"/>
  <c r="M20" i="25"/>
  <c r="U20" i="25" s="1"/>
  <c r="M18" i="25"/>
  <c r="U18" i="25" s="1"/>
  <c r="M14" i="25"/>
  <c r="U14" i="25" s="1"/>
  <c r="M12" i="25"/>
  <c r="U12" i="25" s="1"/>
  <c r="M8" i="25"/>
  <c r="U8" i="25" s="1"/>
  <c r="M6" i="25"/>
  <c r="U6" i="25" s="1"/>
  <c r="M4" i="25" a="1"/>
  <c r="M95" i="25" s="1"/>
  <c r="U95" i="25" s="1"/>
  <c r="G97" i="25"/>
  <c r="H97" i="25" s="1"/>
  <c r="I97" i="25" s="1"/>
  <c r="J97" i="25" s="1"/>
  <c r="G96" i="25"/>
  <c r="H96" i="25" s="1"/>
  <c r="I96" i="25" s="1"/>
  <c r="J96" i="25" s="1"/>
  <c r="G94" i="25"/>
  <c r="G91" i="25"/>
  <c r="G90" i="25"/>
  <c r="H90" i="25" s="1"/>
  <c r="I90" i="25" s="1"/>
  <c r="J90" i="25" s="1"/>
  <c r="G88" i="25"/>
  <c r="H88" i="25" s="1"/>
  <c r="I88" i="25" s="1"/>
  <c r="J88" i="25" s="1"/>
  <c r="G85" i="25"/>
  <c r="G84" i="25"/>
  <c r="H84" i="25" s="1"/>
  <c r="I84" i="25" s="1"/>
  <c r="J84" i="25" s="1"/>
  <c r="G82" i="25"/>
  <c r="G79" i="25"/>
  <c r="H79" i="25" s="1"/>
  <c r="I79" i="25" s="1"/>
  <c r="J79" i="25" s="1"/>
  <c r="G78" i="25"/>
  <c r="H78" i="25" s="1"/>
  <c r="I78" i="25" s="1"/>
  <c r="J78" i="25" s="1"/>
  <c r="G76" i="25"/>
  <c r="G73" i="25"/>
  <c r="G72" i="25"/>
  <c r="H72" i="25" s="1"/>
  <c r="I72" i="25" s="1"/>
  <c r="J72" i="25" s="1"/>
  <c r="G70" i="25"/>
  <c r="H70" i="25" s="1"/>
  <c r="I70" i="25" s="1"/>
  <c r="J70" i="25" s="1"/>
  <c r="G67" i="25"/>
  <c r="G66" i="25"/>
  <c r="H66" i="25" s="1"/>
  <c r="I66" i="25" s="1"/>
  <c r="J66" i="25" s="1"/>
  <c r="G64" i="25"/>
  <c r="H64" i="25" s="1"/>
  <c r="I64" i="25" s="1"/>
  <c r="J64" i="25" s="1"/>
  <c r="G61" i="25"/>
  <c r="H61" i="25" s="1"/>
  <c r="I61" i="25" s="1"/>
  <c r="J61" i="25" s="1"/>
  <c r="G60" i="25"/>
  <c r="H60" i="25" s="1"/>
  <c r="I60" i="25" s="1"/>
  <c r="J60" i="25" s="1"/>
  <c r="G58" i="25"/>
  <c r="G55" i="25"/>
  <c r="G54" i="25"/>
  <c r="H54" i="25" s="1"/>
  <c r="I54" i="25" s="1"/>
  <c r="J54" i="25" s="1"/>
  <c r="G52" i="25"/>
  <c r="G49" i="25"/>
  <c r="G48" i="25"/>
  <c r="H48" i="25" s="1"/>
  <c r="I48" i="25" s="1"/>
  <c r="J48" i="25" s="1"/>
  <c r="G46" i="25"/>
  <c r="G43" i="25"/>
  <c r="G42" i="25"/>
  <c r="H42" i="25" s="1"/>
  <c r="I42" i="25" s="1"/>
  <c r="J42" i="25" s="1"/>
  <c r="G40" i="25"/>
  <c r="G37" i="25"/>
  <c r="G36" i="25"/>
  <c r="H36" i="25" s="1"/>
  <c r="I36" i="25" s="1"/>
  <c r="J36" i="25" s="1"/>
  <c r="G34" i="25"/>
  <c r="G31" i="25"/>
  <c r="G30" i="25"/>
  <c r="G28" i="25"/>
  <c r="G25" i="25"/>
  <c r="G24" i="25"/>
  <c r="H24" i="25" s="1"/>
  <c r="I24" i="25" s="1"/>
  <c r="J24" i="25" s="1"/>
  <c r="G22" i="25"/>
  <c r="G19" i="25"/>
  <c r="G18" i="25"/>
  <c r="H18" i="25" s="1"/>
  <c r="I18" i="25" s="1"/>
  <c r="J18" i="25" s="1"/>
  <c r="G16" i="25"/>
  <c r="G13" i="25"/>
  <c r="G12" i="25"/>
  <c r="H12" i="25" s="1"/>
  <c r="I12" i="25" s="1"/>
  <c r="J12" i="25" s="1"/>
  <c r="G10" i="25"/>
  <c r="H10" i="25" s="1"/>
  <c r="I10" i="25" s="1"/>
  <c r="J10" i="25" s="1"/>
  <c r="G7" i="25"/>
  <c r="H7" i="25" s="1"/>
  <c r="I7" i="25" s="1"/>
  <c r="J7" i="25" s="1"/>
  <c r="G6" i="25"/>
  <c r="G4" i="25"/>
  <c r="H4" i="25" s="1"/>
  <c r="I4" i="25" s="1"/>
  <c r="J4" i="25" s="1"/>
  <c r="K4" i="25" s="1"/>
  <c r="G4" i="25" a="1"/>
  <c r="G93" i="25" s="1"/>
  <c r="F96" i="25"/>
  <c r="F90" i="25"/>
  <c r="F88" i="25"/>
  <c r="F84" i="25"/>
  <c r="F82" i="25"/>
  <c r="F78" i="25"/>
  <c r="F76" i="25"/>
  <c r="F72" i="25"/>
  <c r="F70" i="25"/>
  <c r="F66" i="25"/>
  <c r="F64" i="25"/>
  <c r="F60" i="25"/>
  <c r="F58" i="25"/>
  <c r="F54" i="25"/>
  <c r="F52" i="25"/>
  <c r="F48" i="25"/>
  <c r="F46" i="25"/>
  <c r="F42" i="25"/>
  <c r="F40" i="25"/>
  <c r="F36" i="25"/>
  <c r="F34" i="25"/>
  <c r="F30" i="25"/>
  <c r="F28" i="25"/>
  <c r="F24" i="25"/>
  <c r="F22" i="25"/>
  <c r="F18" i="25"/>
  <c r="F16" i="25"/>
  <c r="F12" i="25"/>
  <c r="F10" i="25"/>
  <c r="F6" i="25"/>
  <c r="F4" i="25"/>
  <c r="F4" i="25" a="1"/>
  <c r="F94" i="25" s="1"/>
  <c r="AT3" i="25"/>
  <c r="R3" i="25"/>
  <c r="Q3" i="25"/>
  <c r="AG3" i="25" s="1"/>
  <c r="AP3" i="25" s="1"/>
  <c r="O3" i="25"/>
  <c r="AE3" i="25" s="1"/>
  <c r="O23" i="24"/>
  <c r="P23" i="24" s="1"/>
  <c r="O22" i="24"/>
  <c r="P22" i="24" s="1"/>
  <c r="V21" i="24"/>
  <c r="O21" i="24"/>
  <c r="P21" i="24" s="1"/>
  <c r="O20" i="24"/>
  <c r="P20" i="24" s="1"/>
  <c r="O19" i="24"/>
  <c r="P19" i="24" s="1"/>
  <c r="V18" i="24"/>
  <c r="O18" i="24"/>
  <c r="P18" i="24" s="1"/>
  <c r="O17" i="24"/>
  <c r="P17" i="24" s="1"/>
  <c r="O16" i="24"/>
  <c r="P16" i="24" s="1"/>
  <c r="V15" i="24"/>
  <c r="O15" i="24"/>
  <c r="P15" i="24" s="1"/>
  <c r="O14" i="24"/>
  <c r="P14" i="24" s="1"/>
  <c r="O13" i="24"/>
  <c r="P13" i="24" s="1"/>
  <c r="V12" i="24"/>
  <c r="R12" i="24"/>
  <c r="O12" i="24"/>
  <c r="P12" i="24" s="1"/>
  <c r="C12" i="24"/>
  <c r="R11" i="24"/>
  <c r="O11" i="24"/>
  <c r="P11" i="24" s="1"/>
  <c r="O10" i="24"/>
  <c r="P10" i="24" s="1"/>
  <c r="C10" i="24"/>
  <c r="V22" i="24" s="1"/>
  <c r="V9" i="24"/>
  <c r="R9" i="24"/>
  <c r="O9" i="24"/>
  <c r="P9" i="24" s="1"/>
  <c r="V8" i="24"/>
  <c r="O8" i="24"/>
  <c r="P8" i="24" s="1"/>
  <c r="C8" i="24"/>
  <c r="Q9" i="24" s="1"/>
  <c r="B8" i="24"/>
  <c r="V7" i="24"/>
  <c r="O7" i="24"/>
  <c r="P7" i="24" s="1"/>
  <c r="V6" i="24"/>
  <c r="R6" i="24"/>
  <c r="O6" i="24"/>
  <c r="P6" i="24" s="1"/>
  <c r="C6" i="24"/>
  <c r="R21" i="24" s="1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8" i="24"/>
  <c r="U18" i="24" s="1"/>
  <c r="M17" i="24"/>
  <c r="U17" i="24" s="1"/>
  <c r="M14" i="24"/>
  <c r="U14" i="24" s="1"/>
  <c r="M12" i="24"/>
  <c r="U12" i="24" s="1"/>
  <c r="M11" i="24"/>
  <c r="U11" i="24" s="1"/>
  <c r="M8" i="24"/>
  <c r="U8" i="24" s="1"/>
  <c r="M6" i="24"/>
  <c r="U6" i="24" s="1"/>
  <c r="M5" i="24"/>
  <c r="U5" i="24" s="1"/>
  <c r="M4" i="24" a="1"/>
  <c r="M22" i="24" s="1"/>
  <c r="U22" i="24" s="1"/>
  <c r="AT3" i="24"/>
  <c r="R3" i="24"/>
  <c r="Q3" i="24"/>
  <c r="AG3" i="24" s="1"/>
  <c r="AP3" i="24" s="1"/>
  <c r="O3" i="24"/>
  <c r="AE3" i="24" s="1"/>
  <c r="O23" i="23"/>
  <c r="Q22" i="23"/>
  <c r="O22" i="23"/>
  <c r="P22" i="23" s="1"/>
  <c r="V21" i="23"/>
  <c r="O21" i="23"/>
  <c r="P21" i="23" s="1"/>
  <c r="Q20" i="23"/>
  <c r="O20" i="23"/>
  <c r="P20" i="23" s="1"/>
  <c r="O19" i="23"/>
  <c r="P19" i="23" s="1"/>
  <c r="V18" i="23"/>
  <c r="Q18" i="23"/>
  <c r="O18" i="23"/>
  <c r="P18" i="23" s="1"/>
  <c r="Q17" i="23"/>
  <c r="O17" i="23"/>
  <c r="P17" i="23" s="1"/>
  <c r="O16" i="23"/>
  <c r="P16" i="23" s="1"/>
  <c r="V15" i="23"/>
  <c r="Q15" i="23"/>
  <c r="O15" i="23"/>
  <c r="P15" i="23" s="1"/>
  <c r="O14" i="23"/>
  <c r="P14" i="23" s="1"/>
  <c r="Q13" i="23"/>
  <c r="O13" i="23"/>
  <c r="P13" i="23" s="1"/>
  <c r="V12" i="23"/>
  <c r="O12" i="23"/>
  <c r="P12" i="23" s="1"/>
  <c r="C12" i="23"/>
  <c r="R11" i="23"/>
  <c r="O11" i="23"/>
  <c r="P11" i="23" s="1"/>
  <c r="O10" i="23"/>
  <c r="P10" i="23" s="1"/>
  <c r="C10" i="23"/>
  <c r="V22" i="23" s="1"/>
  <c r="V9" i="23"/>
  <c r="R9" i="23"/>
  <c r="O9" i="23"/>
  <c r="P9" i="23" s="1"/>
  <c r="V8" i="23"/>
  <c r="Q8" i="23"/>
  <c r="O8" i="23"/>
  <c r="P8" i="23" s="1"/>
  <c r="C8" i="23"/>
  <c r="Q9" i="23" s="1"/>
  <c r="B8" i="23"/>
  <c r="V7" i="23"/>
  <c r="Q7" i="23"/>
  <c r="O7" i="23"/>
  <c r="P7" i="23" s="1"/>
  <c r="V6" i="23"/>
  <c r="R6" i="23"/>
  <c r="Q6" i="23"/>
  <c r="O6" i="23"/>
  <c r="P6" i="23" s="1"/>
  <c r="C6" i="23"/>
  <c r="R21" i="23" s="1"/>
  <c r="R5" i="23"/>
  <c r="Q5" i="23"/>
  <c r="O5" i="23"/>
  <c r="P5" i="23" s="1"/>
  <c r="C5" i="23"/>
  <c r="P23" i="23" s="1"/>
  <c r="B5" i="23"/>
  <c r="Y4" i="23"/>
  <c r="W4" i="23"/>
  <c r="V4" i="23"/>
  <c r="R4" i="23"/>
  <c r="M23" i="23"/>
  <c r="U23" i="23" s="1"/>
  <c r="M20" i="23"/>
  <c r="U20" i="23" s="1"/>
  <c r="M18" i="23"/>
  <c r="U18" i="23" s="1"/>
  <c r="M17" i="23"/>
  <c r="U17" i="23" s="1"/>
  <c r="M14" i="23"/>
  <c r="U14" i="23" s="1"/>
  <c r="M12" i="23"/>
  <c r="U12" i="23" s="1"/>
  <c r="M11" i="23"/>
  <c r="U11" i="23" s="1"/>
  <c r="M8" i="23"/>
  <c r="U8" i="23" s="1"/>
  <c r="M6" i="23"/>
  <c r="U6" i="23" s="1"/>
  <c r="M5" i="23"/>
  <c r="U5" i="23" s="1"/>
  <c r="M4" i="23" a="1"/>
  <c r="M22" i="23" s="1"/>
  <c r="U22" i="23" s="1"/>
  <c r="AT3" i="23"/>
  <c r="R3" i="23"/>
  <c r="Q3" i="23"/>
  <c r="AG3" i="23" s="1"/>
  <c r="AP3" i="23" s="1"/>
  <c r="O3" i="23"/>
  <c r="AE3" i="23" s="1"/>
  <c r="O23" i="22"/>
  <c r="O22" i="22"/>
  <c r="P22" i="22" s="1"/>
  <c r="V21" i="22"/>
  <c r="O21" i="22"/>
  <c r="P21" i="22" s="1"/>
  <c r="O20" i="22"/>
  <c r="O19" i="22"/>
  <c r="P19" i="22" s="1"/>
  <c r="V18" i="22"/>
  <c r="O18" i="22"/>
  <c r="P18" i="22" s="1"/>
  <c r="O17" i="22"/>
  <c r="O16" i="22"/>
  <c r="P16" i="22" s="1"/>
  <c r="V15" i="22"/>
  <c r="O15" i="22"/>
  <c r="P15" i="22" s="1"/>
  <c r="O14" i="22"/>
  <c r="P14" i="22" s="1"/>
  <c r="V13" i="22"/>
  <c r="O13" i="22"/>
  <c r="P13" i="22" s="1"/>
  <c r="V12" i="22"/>
  <c r="O12" i="22"/>
  <c r="P12" i="22" s="1"/>
  <c r="C12" i="22"/>
  <c r="R11" i="22"/>
  <c r="O11" i="22"/>
  <c r="P11" i="22" s="1"/>
  <c r="O10" i="22"/>
  <c r="P10" i="22" s="1"/>
  <c r="C10" i="22"/>
  <c r="V22" i="22" s="1"/>
  <c r="V9" i="22"/>
  <c r="R9" i="22"/>
  <c r="O9" i="22"/>
  <c r="P9" i="22" s="1"/>
  <c r="V8" i="22"/>
  <c r="O8" i="22"/>
  <c r="P8" i="22" s="1"/>
  <c r="C8" i="22"/>
  <c r="Q9" i="22" s="1"/>
  <c r="B8" i="22"/>
  <c r="V7" i="22"/>
  <c r="O7" i="22"/>
  <c r="P7" i="22" s="1"/>
  <c r="V6" i="22"/>
  <c r="R6" i="22"/>
  <c r="Q6" i="22"/>
  <c r="O6" i="22"/>
  <c r="P6" i="22" s="1"/>
  <c r="C6" i="22"/>
  <c r="R21" i="22" s="1"/>
  <c r="V5" i="22"/>
  <c r="R5" i="22"/>
  <c r="Q5" i="22"/>
  <c r="O5" i="22"/>
  <c r="P5" i="22" s="1"/>
  <c r="C5" i="22"/>
  <c r="P23" i="22" s="1"/>
  <c r="B5" i="22"/>
  <c r="Y4" i="22"/>
  <c r="W4" i="22"/>
  <c r="V4" i="22"/>
  <c r="R4" i="22"/>
  <c r="M20" i="22"/>
  <c r="U20" i="22" s="1"/>
  <c r="M18" i="22"/>
  <c r="U18" i="22" s="1"/>
  <c r="M14" i="22"/>
  <c r="U14" i="22" s="1"/>
  <c r="M12" i="22"/>
  <c r="U12" i="22" s="1"/>
  <c r="M11" i="22"/>
  <c r="U11" i="22" s="1"/>
  <c r="M8" i="22"/>
  <c r="U8" i="22" s="1"/>
  <c r="M6" i="22"/>
  <c r="U6" i="22" s="1"/>
  <c r="M5" i="22"/>
  <c r="U5" i="22" s="1"/>
  <c r="M4" i="22" a="1"/>
  <c r="M23" i="22" s="1"/>
  <c r="U23" i="22" s="1"/>
  <c r="G4" i="22" a="1"/>
  <c r="G19" i="22" s="1"/>
  <c r="F22" i="22"/>
  <c r="F18" i="22"/>
  <c r="F16" i="22"/>
  <c r="F12" i="22"/>
  <c r="F10" i="22"/>
  <c r="F6" i="22"/>
  <c r="F4" i="22"/>
  <c r="F4" i="22" a="1"/>
  <c r="F21" i="22" s="1"/>
  <c r="AT3" i="22"/>
  <c r="R3" i="22"/>
  <c r="Q3" i="22"/>
  <c r="AG3" i="22" s="1"/>
  <c r="AP3" i="22" s="1"/>
  <c r="O3" i="22"/>
  <c r="AE3" i="22" s="1"/>
  <c r="R23" i="21"/>
  <c r="O23" i="21"/>
  <c r="R22" i="21"/>
  <c r="Q22" i="21"/>
  <c r="O22" i="21"/>
  <c r="P22" i="21" s="1"/>
  <c r="V21" i="21"/>
  <c r="R21" i="21"/>
  <c r="O21" i="21"/>
  <c r="P21" i="21" s="1"/>
  <c r="R20" i="21"/>
  <c r="Q20" i="21"/>
  <c r="O20" i="21"/>
  <c r="R19" i="21"/>
  <c r="O19" i="21"/>
  <c r="P19" i="21" s="1"/>
  <c r="V18" i="21"/>
  <c r="R18" i="21"/>
  <c r="Q18" i="21"/>
  <c r="O18" i="21"/>
  <c r="P18" i="21" s="1"/>
  <c r="R17" i="21"/>
  <c r="O17" i="21"/>
  <c r="R16" i="21"/>
  <c r="Q16" i="21"/>
  <c r="O16" i="21"/>
  <c r="P16" i="21" s="1"/>
  <c r="V15" i="21"/>
  <c r="R15" i="21"/>
  <c r="Q15" i="21"/>
  <c r="O15" i="21"/>
  <c r="P15" i="21" s="1"/>
  <c r="R14" i="21"/>
  <c r="O14" i="21"/>
  <c r="R13" i="21"/>
  <c r="Q13" i="21"/>
  <c r="O13" i="21"/>
  <c r="P13" i="21" s="1"/>
  <c r="V12" i="21"/>
  <c r="R12" i="21"/>
  <c r="O12" i="21"/>
  <c r="P12" i="21" s="1"/>
  <c r="C12" i="21"/>
  <c r="R11" i="21"/>
  <c r="O11" i="21"/>
  <c r="P11" i="21" s="1"/>
  <c r="R10" i="21"/>
  <c r="Q10" i="21"/>
  <c r="O10" i="21"/>
  <c r="C10" i="21"/>
  <c r="V22" i="21" s="1"/>
  <c r="V9" i="21"/>
  <c r="R9" i="21"/>
  <c r="O9" i="21"/>
  <c r="V8" i="21"/>
  <c r="R8" i="21"/>
  <c r="Q8" i="21"/>
  <c r="O8" i="21"/>
  <c r="P8" i="21" s="1"/>
  <c r="C8" i="21"/>
  <c r="Q9" i="21" s="1"/>
  <c r="B8" i="21"/>
  <c r="V7" i="21"/>
  <c r="R7" i="21"/>
  <c r="Q7" i="21"/>
  <c r="O7" i="21"/>
  <c r="P7" i="21" s="1"/>
  <c r="V6" i="21"/>
  <c r="R6" i="21"/>
  <c r="Q6" i="21"/>
  <c r="O6" i="21"/>
  <c r="P6" i="21" s="1"/>
  <c r="R5" i="21"/>
  <c r="Q5" i="21"/>
  <c r="O5" i="21"/>
  <c r="C5" i="21"/>
  <c r="P9" i="21" s="1"/>
  <c r="B5" i="21"/>
  <c r="W4" i="21"/>
  <c r="R4" i="21"/>
  <c r="M23" i="21"/>
  <c r="U23" i="21" s="1"/>
  <c r="M22" i="21"/>
  <c r="U22" i="21" s="1"/>
  <c r="M20" i="21"/>
  <c r="U20" i="21" s="1"/>
  <c r="M19" i="21"/>
  <c r="U19" i="21" s="1"/>
  <c r="M17" i="21"/>
  <c r="U17" i="21" s="1"/>
  <c r="M16" i="21"/>
  <c r="U16" i="21" s="1"/>
  <c r="M14" i="21"/>
  <c r="U14" i="21" s="1"/>
  <c r="M13" i="21"/>
  <c r="U13" i="21" s="1"/>
  <c r="M11" i="21"/>
  <c r="U11" i="21" s="1"/>
  <c r="M10" i="21"/>
  <c r="U10" i="21" s="1"/>
  <c r="M8" i="21"/>
  <c r="U8" i="21" s="1"/>
  <c r="M7" i="21"/>
  <c r="U7" i="21" s="1"/>
  <c r="M5" i="21"/>
  <c r="U5" i="21" s="1"/>
  <c r="M4" i="21"/>
  <c r="U4" i="21" s="1"/>
  <c r="X4" i="21" s="1"/>
  <c r="M4" i="21" a="1"/>
  <c r="M21" i="21" s="1"/>
  <c r="U21" i="21" s="1"/>
  <c r="G23" i="21"/>
  <c r="G20" i="21"/>
  <c r="G18" i="21"/>
  <c r="G17" i="21"/>
  <c r="G14" i="21"/>
  <c r="G12" i="21"/>
  <c r="G11" i="21"/>
  <c r="G8" i="21"/>
  <c r="G6" i="21"/>
  <c r="G5" i="21"/>
  <c r="G4" i="21" a="1"/>
  <c r="G22" i="21" s="1"/>
  <c r="F23" i="21"/>
  <c r="F17" i="21"/>
  <c r="F11" i="21"/>
  <c r="F5" i="21"/>
  <c r="F4" i="21" a="1"/>
  <c r="F21" i="21" s="1"/>
  <c r="AT3" i="21"/>
  <c r="R3" i="21"/>
  <c r="Q3" i="21"/>
  <c r="AG3" i="21" s="1"/>
  <c r="AP3" i="21" s="1"/>
  <c r="O3" i="21"/>
  <c r="AE3" i="21" s="1"/>
  <c r="R23" i="20"/>
  <c r="O23" i="20"/>
  <c r="O22" i="20"/>
  <c r="P22" i="20" s="1"/>
  <c r="O21" i="20"/>
  <c r="P21" i="20" s="1"/>
  <c r="R20" i="20"/>
  <c r="O20" i="20"/>
  <c r="O19" i="20"/>
  <c r="P19" i="20" s="1"/>
  <c r="R18" i="20"/>
  <c r="O18" i="20"/>
  <c r="P18" i="20" s="1"/>
  <c r="R17" i="20"/>
  <c r="O17" i="20"/>
  <c r="O16" i="20"/>
  <c r="P16" i="20" s="1"/>
  <c r="R15" i="20"/>
  <c r="O15" i="20"/>
  <c r="P15" i="20" s="1"/>
  <c r="R14" i="20"/>
  <c r="O14" i="20"/>
  <c r="O13" i="20"/>
  <c r="P13" i="20" s="1"/>
  <c r="R12" i="20"/>
  <c r="O12" i="20"/>
  <c r="P12" i="20" s="1"/>
  <c r="C12" i="20"/>
  <c r="O11" i="20"/>
  <c r="R10" i="20"/>
  <c r="O10" i="20"/>
  <c r="C10" i="20"/>
  <c r="V23" i="20" s="1"/>
  <c r="V9" i="20"/>
  <c r="R9" i="20"/>
  <c r="O9" i="20"/>
  <c r="P9" i="20" s="1"/>
  <c r="O8" i="20"/>
  <c r="P8" i="20" s="1"/>
  <c r="C8" i="20"/>
  <c r="Q11" i="20" s="1"/>
  <c r="B8" i="20"/>
  <c r="O7" i="20"/>
  <c r="P7" i="20" s="1"/>
  <c r="R6" i="20"/>
  <c r="O6" i="20"/>
  <c r="P6" i="20" s="1"/>
  <c r="C6" i="20"/>
  <c r="R21" i="20" s="1"/>
  <c r="O5" i="20"/>
  <c r="C5" i="20"/>
  <c r="B5" i="20"/>
  <c r="W4" i="20"/>
  <c r="M23" i="20"/>
  <c r="U23" i="20" s="1"/>
  <c r="M22" i="20"/>
  <c r="U22" i="20" s="1"/>
  <c r="M20" i="20"/>
  <c r="U20" i="20" s="1"/>
  <c r="M19" i="20"/>
  <c r="U19" i="20" s="1"/>
  <c r="M17" i="20"/>
  <c r="U17" i="20" s="1"/>
  <c r="M16" i="20"/>
  <c r="U16" i="20" s="1"/>
  <c r="M14" i="20"/>
  <c r="U14" i="20" s="1"/>
  <c r="M13" i="20"/>
  <c r="U13" i="20" s="1"/>
  <c r="M11" i="20"/>
  <c r="U11" i="20" s="1"/>
  <c r="M10" i="20"/>
  <c r="U10" i="20" s="1"/>
  <c r="M8" i="20"/>
  <c r="U8" i="20" s="1"/>
  <c r="M7" i="20"/>
  <c r="U7" i="20" s="1"/>
  <c r="M5" i="20"/>
  <c r="U5" i="20" s="1"/>
  <c r="M4" i="20"/>
  <c r="U4" i="20" s="1"/>
  <c r="X4" i="20" s="1"/>
  <c r="M4" i="20" a="1"/>
  <c r="M21" i="20" s="1"/>
  <c r="U21" i="20" s="1"/>
  <c r="AT3" i="20"/>
  <c r="R3" i="20"/>
  <c r="Q3" i="20"/>
  <c r="AG3" i="20" s="1"/>
  <c r="AP3" i="20" s="1"/>
  <c r="O3" i="20"/>
  <c r="AE3" i="20" s="1"/>
  <c r="R23" i="19"/>
  <c r="O23" i="19"/>
  <c r="O22" i="19"/>
  <c r="P22" i="19" s="1"/>
  <c r="O21" i="19"/>
  <c r="P21" i="19" s="1"/>
  <c r="R20" i="19"/>
  <c r="O20" i="19"/>
  <c r="O19" i="19"/>
  <c r="P19" i="19" s="1"/>
  <c r="O18" i="19"/>
  <c r="P18" i="19" s="1"/>
  <c r="R17" i="19"/>
  <c r="O17" i="19"/>
  <c r="O16" i="19"/>
  <c r="P16" i="19" s="1"/>
  <c r="O15" i="19"/>
  <c r="P15" i="19" s="1"/>
  <c r="R14" i="19"/>
  <c r="O14" i="19"/>
  <c r="O13" i="19"/>
  <c r="P13" i="19" s="1"/>
  <c r="R12" i="19"/>
  <c r="O12" i="19"/>
  <c r="P12" i="19" s="1"/>
  <c r="C12" i="19"/>
  <c r="O11" i="19"/>
  <c r="R10" i="19"/>
  <c r="O10" i="19"/>
  <c r="C10" i="19"/>
  <c r="V23" i="19" s="1"/>
  <c r="V9" i="19"/>
  <c r="O9" i="19"/>
  <c r="P9" i="19" s="1"/>
  <c r="P8" i="19"/>
  <c r="O8" i="19"/>
  <c r="C8" i="19"/>
  <c r="Q11" i="19" s="1"/>
  <c r="B8" i="19"/>
  <c r="O7" i="19"/>
  <c r="P7" i="19" s="1"/>
  <c r="R6" i="19"/>
  <c r="O6" i="19"/>
  <c r="P6" i="19" s="1"/>
  <c r="C6" i="19"/>
  <c r="R21" i="19" s="1"/>
  <c r="O5" i="19"/>
  <c r="C5" i="19"/>
  <c r="B5" i="19"/>
  <c r="W4" i="19"/>
  <c r="M23" i="19"/>
  <c r="U23" i="19" s="1"/>
  <c r="M22" i="19"/>
  <c r="U22" i="19" s="1"/>
  <c r="M20" i="19"/>
  <c r="U20" i="19" s="1"/>
  <c r="M19" i="19"/>
  <c r="U19" i="19" s="1"/>
  <c r="M17" i="19"/>
  <c r="U17" i="19" s="1"/>
  <c r="M16" i="19"/>
  <c r="U16" i="19" s="1"/>
  <c r="M14" i="19"/>
  <c r="U14" i="19" s="1"/>
  <c r="M13" i="19"/>
  <c r="U13" i="19" s="1"/>
  <c r="M11" i="19"/>
  <c r="U11" i="19" s="1"/>
  <c r="M10" i="19"/>
  <c r="U10" i="19" s="1"/>
  <c r="M8" i="19"/>
  <c r="U8" i="19" s="1"/>
  <c r="M7" i="19"/>
  <c r="U7" i="19" s="1"/>
  <c r="M5" i="19"/>
  <c r="U5" i="19" s="1"/>
  <c r="M4" i="19"/>
  <c r="U4" i="19" s="1"/>
  <c r="X4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O22" i="18"/>
  <c r="P22" i="18" s="1"/>
  <c r="O21" i="18"/>
  <c r="P21" i="18" s="1"/>
  <c r="R20" i="18"/>
  <c r="O20" i="18"/>
  <c r="O19" i="18"/>
  <c r="P19" i="18" s="1"/>
  <c r="O18" i="18"/>
  <c r="P18" i="18" s="1"/>
  <c r="R17" i="18"/>
  <c r="O17" i="18"/>
  <c r="O16" i="18"/>
  <c r="P16" i="18" s="1"/>
  <c r="O15" i="18"/>
  <c r="R14" i="18"/>
  <c r="O14" i="18"/>
  <c r="O13" i="18"/>
  <c r="P13" i="18" s="1"/>
  <c r="O12" i="18"/>
  <c r="C12" i="18"/>
  <c r="O11" i="18"/>
  <c r="P11" i="18" s="1"/>
  <c r="R10" i="18"/>
  <c r="O10" i="18"/>
  <c r="C10" i="18"/>
  <c r="V23" i="18" s="1"/>
  <c r="V9" i="18"/>
  <c r="O9" i="18"/>
  <c r="P9" i="18" s="1"/>
  <c r="P8" i="18"/>
  <c r="O8" i="18"/>
  <c r="C8" i="18"/>
  <c r="Q11" i="18" s="1"/>
  <c r="B8" i="18"/>
  <c r="O7" i="18"/>
  <c r="P7" i="18" s="1"/>
  <c r="R6" i="18"/>
  <c r="O6" i="18"/>
  <c r="C6" i="18"/>
  <c r="R21" i="18" s="1"/>
  <c r="V5" i="18"/>
  <c r="O5" i="18"/>
  <c r="P5" i="18" s="1"/>
  <c r="C5" i="18"/>
  <c r="P23" i="18" s="1"/>
  <c r="B5" i="18"/>
  <c r="W4" i="18"/>
  <c r="V4" i="18"/>
  <c r="Y4" i="18" s="1"/>
  <c r="M19" i="18"/>
  <c r="U19" i="18" s="1"/>
  <c r="M13" i="18"/>
  <c r="U13" i="18" s="1"/>
  <c r="M7" i="18"/>
  <c r="U7" i="18" s="1"/>
  <c r="M4" i="18" a="1"/>
  <c r="M23" i="18" s="1"/>
  <c r="U23" i="18" s="1"/>
  <c r="G23" i="18"/>
  <c r="G22" i="18"/>
  <c r="G20" i="18"/>
  <c r="G18" i="18"/>
  <c r="G17" i="18"/>
  <c r="G16" i="18"/>
  <c r="G14" i="18"/>
  <c r="G12" i="18"/>
  <c r="G11" i="18"/>
  <c r="G10" i="18"/>
  <c r="G8" i="18"/>
  <c r="G6" i="18"/>
  <c r="G5" i="18"/>
  <c r="G4" i="18"/>
  <c r="G4" i="18" a="1"/>
  <c r="G21" i="18" s="1"/>
  <c r="F23" i="18"/>
  <c r="F17" i="18"/>
  <c r="F11" i="18"/>
  <c r="F5" i="18"/>
  <c r="F4" i="18" a="1"/>
  <c r="F21" i="18" s="1"/>
  <c r="AT3" i="18"/>
  <c r="R3" i="18"/>
  <c r="Q3" i="18"/>
  <c r="AG3" i="18" s="1"/>
  <c r="AP3" i="18" s="1"/>
  <c r="O3" i="18"/>
  <c r="AE3" i="18" s="1"/>
  <c r="R23" i="17"/>
  <c r="O23" i="17"/>
  <c r="R22" i="17"/>
  <c r="O22" i="17"/>
  <c r="P22" i="17" s="1"/>
  <c r="R21" i="17"/>
  <c r="O21" i="17"/>
  <c r="R20" i="17"/>
  <c r="O20" i="17"/>
  <c r="R19" i="17"/>
  <c r="P19" i="17"/>
  <c r="O19" i="17"/>
  <c r="R18" i="17"/>
  <c r="O18" i="17"/>
  <c r="R17" i="17"/>
  <c r="O17" i="17"/>
  <c r="R16" i="17"/>
  <c r="O16" i="17"/>
  <c r="P16" i="17" s="1"/>
  <c r="R15" i="17"/>
  <c r="O15" i="17"/>
  <c r="R14" i="17"/>
  <c r="O14" i="17"/>
  <c r="R13" i="17"/>
  <c r="P13" i="17"/>
  <c r="O13" i="17"/>
  <c r="R12" i="17"/>
  <c r="O12" i="17"/>
  <c r="C12" i="17"/>
  <c r="R11" i="17"/>
  <c r="O11" i="17"/>
  <c r="P11" i="17" s="1"/>
  <c r="R10" i="17"/>
  <c r="O10" i="17"/>
  <c r="C10" i="17"/>
  <c r="V23" i="17" s="1"/>
  <c r="V9" i="17"/>
  <c r="R9" i="17"/>
  <c r="O9" i="17"/>
  <c r="P9" i="17" s="1"/>
  <c r="R8" i="17"/>
  <c r="O8" i="17"/>
  <c r="P8" i="17" s="1"/>
  <c r="C8" i="17"/>
  <c r="Q11" i="17" s="1"/>
  <c r="B8" i="17"/>
  <c r="R7" i="17"/>
  <c r="O7" i="17"/>
  <c r="P7" i="17" s="1"/>
  <c r="R6" i="17"/>
  <c r="O6" i="17"/>
  <c r="R5" i="17"/>
  <c r="O5" i="17"/>
  <c r="C5" i="17"/>
  <c r="B5" i="17"/>
  <c r="Y4" i="17"/>
  <c r="W4" i="17"/>
  <c r="V4" i="17"/>
  <c r="R4" i="17"/>
  <c r="M22" i="17"/>
  <c r="U22" i="17" s="1"/>
  <c r="M18" i="17"/>
  <c r="U18" i="17" s="1"/>
  <c r="M16" i="17"/>
  <c r="U16" i="17" s="1"/>
  <c r="M12" i="17"/>
  <c r="U12" i="17" s="1"/>
  <c r="M10" i="17"/>
  <c r="U10" i="17" s="1"/>
  <c r="M6" i="17"/>
  <c r="U6" i="17" s="1"/>
  <c r="M4" i="17"/>
  <c r="U4" i="17" s="1"/>
  <c r="X4" i="17" s="1"/>
  <c r="AH4" i="17" s="1"/>
  <c r="M4" i="17" a="1"/>
  <c r="M21" i="17" s="1"/>
  <c r="U21" i="17" s="1"/>
  <c r="G23" i="17"/>
  <c r="G19" i="17"/>
  <c r="G17" i="17"/>
  <c r="G13" i="17"/>
  <c r="G11" i="17"/>
  <c r="G7" i="17"/>
  <c r="G5" i="17"/>
  <c r="G4" i="17" a="1"/>
  <c r="G22" i="17" s="1"/>
  <c r="F23" i="17"/>
  <c r="F22" i="17"/>
  <c r="F20" i="17"/>
  <c r="F19" i="17"/>
  <c r="F18" i="17"/>
  <c r="F17" i="17"/>
  <c r="F16" i="17"/>
  <c r="F14" i="17"/>
  <c r="F13" i="17"/>
  <c r="F12" i="17"/>
  <c r="F11" i="17"/>
  <c r="F10" i="17"/>
  <c r="F8" i="17"/>
  <c r="F7" i="17"/>
  <c r="F6" i="17"/>
  <c r="F5" i="17"/>
  <c r="F4" i="17"/>
  <c r="F4" i="17" a="1"/>
  <c r="F21" i="17" s="1"/>
  <c r="AT3" i="17"/>
  <c r="R3" i="17"/>
  <c r="Q3" i="17"/>
  <c r="AG3" i="17" s="1"/>
  <c r="AP3" i="17" s="1"/>
  <c r="O3" i="17"/>
  <c r="P3" i="17" s="1"/>
  <c r="AF3" i="17" s="1"/>
  <c r="AO3" i="17" s="1"/>
  <c r="V23" i="16"/>
  <c r="O23" i="16"/>
  <c r="P23" i="16" s="1"/>
  <c r="V22" i="16"/>
  <c r="O22" i="16"/>
  <c r="P22" i="16" s="1"/>
  <c r="V21" i="16"/>
  <c r="O21" i="16"/>
  <c r="P21" i="16" s="1"/>
  <c r="V20" i="16"/>
  <c r="O20" i="16"/>
  <c r="P20" i="16" s="1"/>
  <c r="V19" i="16"/>
  <c r="O19" i="16"/>
  <c r="P19" i="16" s="1"/>
  <c r="V18" i="16"/>
  <c r="O18" i="16"/>
  <c r="P18" i="16" s="1"/>
  <c r="V17" i="16"/>
  <c r="O17" i="16"/>
  <c r="P17" i="16" s="1"/>
  <c r="V16" i="16"/>
  <c r="O16" i="16"/>
  <c r="P16" i="16" s="1"/>
  <c r="V15" i="16"/>
  <c r="O15" i="16"/>
  <c r="P15" i="16" s="1"/>
  <c r="V14" i="16"/>
  <c r="Q14" i="16"/>
  <c r="O14" i="16"/>
  <c r="P14" i="16" s="1"/>
  <c r="V13" i="16"/>
  <c r="O13" i="16"/>
  <c r="P13" i="16" s="1"/>
  <c r="V12" i="16"/>
  <c r="O12" i="16"/>
  <c r="P12" i="16" s="1"/>
  <c r="C12" i="16"/>
  <c r="V11" i="16"/>
  <c r="R11" i="16"/>
  <c r="O11" i="16"/>
  <c r="V10" i="16"/>
  <c r="O10" i="16"/>
  <c r="P10" i="16" s="1"/>
  <c r="C10" i="16"/>
  <c r="V9" i="16"/>
  <c r="O9" i="16"/>
  <c r="P9" i="16" s="1"/>
  <c r="C9" i="16"/>
  <c r="H21" i="16" s="1"/>
  <c r="V8" i="16"/>
  <c r="Q8" i="16"/>
  <c r="O8" i="16"/>
  <c r="P8" i="16" s="1"/>
  <c r="C8" i="16"/>
  <c r="Q21" i="16" s="1"/>
  <c r="B8" i="16"/>
  <c r="Q3" i="16" s="1"/>
  <c r="AG3" i="16" s="1"/>
  <c r="AP3" i="16" s="1"/>
  <c r="V7" i="16"/>
  <c r="Q7" i="16"/>
  <c r="O7" i="16"/>
  <c r="P7" i="16" s="1"/>
  <c r="V6" i="16"/>
  <c r="Q6" i="16"/>
  <c r="O6" i="16"/>
  <c r="P6" i="16" s="1"/>
  <c r="C6" i="16"/>
  <c r="R22" i="16" s="1"/>
  <c r="V5" i="16"/>
  <c r="R5" i="16"/>
  <c r="O5" i="16"/>
  <c r="C5" i="16"/>
  <c r="B5" i="16"/>
  <c r="Y4" i="16"/>
  <c r="W4" i="16"/>
  <c r="V4" i="16"/>
  <c r="R4" i="16"/>
  <c r="M18" i="16"/>
  <c r="U18" i="16" s="1"/>
  <c r="M12" i="16"/>
  <c r="U12" i="16" s="1"/>
  <c r="M6" i="16"/>
  <c r="U6" i="16" s="1"/>
  <c r="M4" i="16" a="1"/>
  <c r="M22" i="16" s="1"/>
  <c r="U22" i="16" s="1"/>
  <c r="AT3" i="16"/>
  <c r="R3" i="16"/>
  <c r="O3" i="16"/>
  <c r="P3" i="16" s="1"/>
  <c r="AF3" i="16" s="1"/>
  <c r="AO3" i="16" s="1"/>
  <c r="V23" i="15"/>
  <c r="O23" i="15"/>
  <c r="P23" i="15" s="1"/>
  <c r="V22" i="15"/>
  <c r="O22" i="15"/>
  <c r="P22" i="15" s="1"/>
  <c r="V21" i="15"/>
  <c r="O21" i="15"/>
  <c r="V20" i="15"/>
  <c r="O20" i="15"/>
  <c r="P20" i="15" s="1"/>
  <c r="V19" i="15"/>
  <c r="O19" i="15"/>
  <c r="P19" i="15" s="1"/>
  <c r="V18" i="15"/>
  <c r="O18" i="15"/>
  <c r="V17" i="15"/>
  <c r="O17" i="15"/>
  <c r="P17" i="15" s="1"/>
  <c r="V16" i="15"/>
  <c r="O16" i="15"/>
  <c r="P16" i="15" s="1"/>
  <c r="V15" i="15"/>
  <c r="O15" i="15"/>
  <c r="V14" i="15"/>
  <c r="O14" i="15"/>
  <c r="P14" i="15" s="1"/>
  <c r="V13" i="15"/>
  <c r="O13" i="15"/>
  <c r="P13" i="15" s="1"/>
  <c r="V12" i="15"/>
  <c r="O12" i="15"/>
  <c r="C12" i="15"/>
  <c r="V11" i="15"/>
  <c r="R11" i="15"/>
  <c r="O11" i="15"/>
  <c r="P11" i="15" s="1"/>
  <c r="V10" i="15"/>
  <c r="O10" i="15"/>
  <c r="P10" i="15" s="1"/>
  <c r="C10" i="15"/>
  <c r="V9" i="15"/>
  <c r="O9" i="15"/>
  <c r="P9" i="15" s="1"/>
  <c r="C9" i="15"/>
  <c r="H21" i="15" s="1"/>
  <c r="V8" i="15"/>
  <c r="O8" i="15"/>
  <c r="P8" i="15" s="1"/>
  <c r="C8" i="15"/>
  <c r="Q21" i="15" s="1"/>
  <c r="B8" i="15"/>
  <c r="Q3" i="15" s="1"/>
  <c r="AG3" i="15" s="1"/>
  <c r="AP3" i="15" s="1"/>
  <c r="V7" i="15"/>
  <c r="O7" i="15"/>
  <c r="P7" i="15" s="1"/>
  <c r="V6" i="15"/>
  <c r="Q6" i="15"/>
  <c r="O6" i="15"/>
  <c r="C6" i="15"/>
  <c r="R22" i="15" s="1"/>
  <c r="V5" i="15"/>
  <c r="R5" i="15"/>
  <c r="O5" i="15"/>
  <c r="P5" i="15" s="1"/>
  <c r="C5" i="15"/>
  <c r="P21" i="15" s="1"/>
  <c r="B5" i="15"/>
  <c r="Y4" i="15"/>
  <c r="W4" i="15"/>
  <c r="V4" i="15"/>
  <c r="R4" i="15"/>
  <c r="M18" i="15"/>
  <c r="U18" i="15" s="1"/>
  <c r="M12" i="15"/>
  <c r="U12" i="15" s="1"/>
  <c r="M6" i="15"/>
  <c r="U6" i="15" s="1"/>
  <c r="M4" i="15" a="1"/>
  <c r="M22" i="15" s="1"/>
  <c r="U22" i="15" s="1"/>
  <c r="AT3" i="15"/>
  <c r="R3" i="15"/>
  <c r="O3" i="15"/>
  <c r="AE3" i="15" s="1"/>
  <c r="V23" i="14"/>
  <c r="O23" i="14"/>
  <c r="P23" i="14" s="1"/>
  <c r="V22" i="14"/>
  <c r="O22" i="14"/>
  <c r="P22" i="14" s="1"/>
  <c r="V21" i="14"/>
  <c r="O21" i="14"/>
  <c r="V20" i="14"/>
  <c r="O20" i="14"/>
  <c r="P20" i="14" s="1"/>
  <c r="V19" i="14"/>
  <c r="O19" i="14"/>
  <c r="P19" i="14" s="1"/>
  <c r="V18" i="14"/>
  <c r="O18" i="14"/>
  <c r="V17" i="14"/>
  <c r="O17" i="14"/>
  <c r="P17" i="14" s="1"/>
  <c r="V16" i="14"/>
  <c r="O16" i="14"/>
  <c r="P16" i="14" s="1"/>
  <c r="V15" i="14"/>
  <c r="O15" i="14"/>
  <c r="V14" i="14"/>
  <c r="O14" i="14"/>
  <c r="P14" i="14" s="1"/>
  <c r="V13" i="14"/>
  <c r="O13" i="14"/>
  <c r="P13" i="14" s="1"/>
  <c r="V12" i="14"/>
  <c r="O12" i="14"/>
  <c r="C12" i="14"/>
  <c r="V11" i="14"/>
  <c r="R11" i="14"/>
  <c r="O11" i="14"/>
  <c r="P11" i="14" s="1"/>
  <c r="V10" i="14"/>
  <c r="O10" i="14"/>
  <c r="P10" i="14" s="1"/>
  <c r="C10" i="14"/>
  <c r="V9" i="14"/>
  <c r="O9" i="14"/>
  <c r="P9" i="14" s="1"/>
  <c r="C9" i="14"/>
  <c r="H23" i="14" s="1"/>
  <c r="I23" i="14" s="1"/>
  <c r="J23" i="14" s="1"/>
  <c r="V8" i="14"/>
  <c r="O8" i="14"/>
  <c r="P8" i="14" s="1"/>
  <c r="C8" i="14"/>
  <c r="Q21" i="14" s="1"/>
  <c r="B8" i="14"/>
  <c r="Q3" i="14" s="1"/>
  <c r="AG3" i="14" s="1"/>
  <c r="AP3" i="14" s="1"/>
  <c r="V7" i="14"/>
  <c r="O7" i="14"/>
  <c r="P7" i="14" s="1"/>
  <c r="V6" i="14"/>
  <c r="Q6" i="14"/>
  <c r="O6" i="14"/>
  <c r="P6" i="14" s="1"/>
  <c r="C6" i="14"/>
  <c r="R22" i="14" s="1"/>
  <c r="V5" i="14"/>
  <c r="R5" i="14"/>
  <c r="O5" i="14"/>
  <c r="P5" i="14" s="1"/>
  <c r="C5" i="14"/>
  <c r="B5" i="14"/>
  <c r="Y4" i="14"/>
  <c r="W4" i="14"/>
  <c r="V4" i="14"/>
  <c r="R4" i="14"/>
  <c r="M18" i="14"/>
  <c r="U18" i="14" s="1"/>
  <c r="M12" i="14"/>
  <c r="U12" i="14" s="1"/>
  <c r="M6" i="14"/>
  <c r="U6" i="14" s="1"/>
  <c r="M4" i="14" a="1"/>
  <c r="M22" i="14" s="1"/>
  <c r="U22" i="14" s="1"/>
  <c r="G22" i="14"/>
  <c r="G19" i="14"/>
  <c r="G16" i="14"/>
  <c r="G13" i="14"/>
  <c r="G10" i="14"/>
  <c r="G7" i="14"/>
  <c r="G4" i="14"/>
  <c r="G4" i="14" a="1"/>
  <c r="G23" i="14" s="1"/>
  <c r="F23" i="14"/>
  <c r="F22" i="14"/>
  <c r="H22" i="14" s="1"/>
  <c r="I22" i="14" s="1"/>
  <c r="J22" i="14" s="1"/>
  <c r="F20" i="14"/>
  <c r="F19" i="14"/>
  <c r="H19" i="14" s="1"/>
  <c r="I19" i="14" s="1"/>
  <c r="J19" i="14" s="1"/>
  <c r="F18" i="14"/>
  <c r="H18" i="14" s="1"/>
  <c r="I18" i="14" s="1"/>
  <c r="J18" i="14" s="1"/>
  <c r="F17" i="14"/>
  <c r="F16" i="14"/>
  <c r="H16" i="14" s="1"/>
  <c r="I16" i="14" s="1"/>
  <c r="J16" i="14" s="1"/>
  <c r="F14" i="14"/>
  <c r="F13" i="14"/>
  <c r="H13" i="14" s="1"/>
  <c r="I13" i="14" s="1"/>
  <c r="J13" i="14" s="1"/>
  <c r="F12" i="14"/>
  <c r="H12" i="14" s="1"/>
  <c r="I12" i="14" s="1"/>
  <c r="J12" i="14" s="1"/>
  <c r="F11" i="14"/>
  <c r="H11" i="14" s="1"/>
  <c r="I11" i="14" s="1"/>
  <c r="J11" i="14" s="1"/>
  <c r="F10" i="14"/>
  <c r="H10" i="14" s="1"/>
  <c r="I10" i="14" s="1"/>
  <c r="J10" i="14" s="1"/>
  <c r="F8" i="14"/>
  <c r="H8" i="14" s="1"/>
  <c r="I8" i="14" s="1"/>
  <c r="J8" i="14" s="1"/>
  <c r="F7" i="14"/>
  <c r="H7" i="14" s="1"/>
  <c r="I7" i="14" s="1"/>
  <c r="J7" i="14" s="1"/>
  <c r="F6" i="14"/>
  <c r="H6" i="14" s="1"/>
  <c r="I6" i="14" s="1"/>
  <c r="J6" i="14" s="1"/>
  <c r="F5" i="14"/>
  <c r="H5" i="14" s="1"/>
  <c r="I5" i="14" s="1"/>
  <c r="J5" i="14" s="1"/>
  <c r="F4" i="14"/>
  <c r="H4" i="14" s="1"/>
  <c r="I4" i="14" s="1"/>
  <c r="J4" i="14" s="1"/>
  <c r="K4" i="14" s="1"/>
  <c r="F4" i="14" a="1"/>
  <c r="F21" i="14" s="1"/>
  <c r="H21" i="14" s="1"/>
  <c r="I21" i="14" s="1"/>
  <c r="J21" i="14" s="1"/>
  <c r="AT3" i="14"/>
  <c r="R3" i="14"/>
  <c r="O3" i="14"/>
  <c r="P3" i="14" s="1"/>
  <c r="AF3" i="14" s="1"/>
  <c r="AO3" i="14" s="1"/>
  <c r="V23" i="13"/>
  <c r="R23" i="13"/>
  <c r="O23" i="13"/>
  <c r="P23" i="13" s="1"/>
  <c r="V22" i="13"/>
  <c r="R22" i="13"/>
  <c r="O22" i="13"/>
  <c r="P22" i="13" s="1"/>
  <c r="V21" i="13"/>
  <c r="R21" i="13"/>
  <c r="O21" i="13"/>
  <c r="P21" i="13" s="1"/>
  <c r="V20" i="13"/>
  <c r="R20" i="13"/>
  <c r="O20" i="13"/>
  <c r="P20" i="13" s="1"/>
  <c r="V19" i="13"/>
  <c r="R19" i="13"/>
  <c r="O19" i="13"/>
  <c r="P19" i="13" s="1"/>
  <c r="V18" i="13"/>
  <c r="R18" i="13"/>
  <c r="O18" i="13"/>
  <c r="P18" i="13" s="1"/>
  <c r="V17" i="13"/>
  <c r="R17" i="13"/>
  <c r="O17" i="13"/>
  <c r="P17" i="13" s="1"/>
  <c r="V16" i="13"/>
  <c r="R16" i="13"/>
  <c r="O16" i="13"/>
  <c r="P16" i="13" s="1"/>
  <c r="V15" i="13"/>
  <c r="R15" i="13"/>
  <c r="O15" i="13"/>
  <c r="P15" i="13" s="1"/>
  <c r="V14" i="13"/>
  <c r="R14" i="13"/>
  <c r="O14" i="13"/>
  <c r="P14" i="13" s="1"/>
  <c r="V13" i="13"/>
  <c r="R13" i="13"/>
  <c r="O13" i="13"/>
  <c r="P13" i="13" s="1"/>
  <c r="V12" i="13"/>
  <c r="R12" i="13"/>
  <c r="O12" i="13"/>
  <c r="P12" i="13" s="1"/>
  <c r="C12" i="13"/>
  <c r="V11" i="13"/>
  <c r="R11" i="13"/>
  <c r="O11" i="13"/>
  <c r="P11" i="13" s="1"/>
  <c r="V10" i="13"/>
  <c r="R10" i="13"/>
  <c r="O10" i="13"/>
  <c r="P10" i="13" s="1"/>
  <c r="C10" i="13"/>
  <c r="V9" i="13"/>
  <c r="R9" i="13"/>
  <c r="O9" i="13"/>
  <c r="P9" i="13" s="1"/>
  <c r="C9" i="13"/>
  <c r="V8" i="13"/>
  <c r="R8" i="13"/>
  <c r="O8" i="13"/>
  <c r="P8" i="13" s="1"/>
  <c r="C8" i="13"/>
  <c r="Q21" i="13" s="1"/>
  <c r="B8" i="13"/>
  <c r="Q3" i="13" s="1"/>
  <c r="AG3" i="13" s="1"/>
  <c r="AP3" i="13" s="1"/>
  <c r="V7" i="13"/>
  <c r="R7" i="13"/>
  <c r="Q7" i="13"/>
  <c r="O7" i="13"/>
  <c r="P7" i="13" s="1"/>
  <c r="V6" i="13"/>
  <c r="R6" i="13"/>
  <c r="O6" i="13"/>
  <c r="P6" i="13" s="1"/>
  <c r="V5" i="13"/>
  <c r="R5" i="13"/>
  <c r="Q5" i="13"/>
  <c r="O5" i="13"/>
  <c r="P5" i="13" s="1"/>
  <c r="C5" i="13"/>
  <c r="B5" i="13"/>
  <c r="W4" i="13"/>
  <c r="V4" i="13"/>
  <c r="Y4" i="13" s="1"/>
  <c r="R4" i="13"/>
  <c r="M23" i="13"/>
  <c r="U23" i="13" s="1"/>
  <c r="M17" i="13"/>
  <c r="U17" i="13" s="1"/>
  <c r="M11" i="13"/>
  <c r="U11" i="13" s="1"/>
  <c r="M5" i="13"/>
  <c r="U5" i="13" s="1"/>
  <c r="M4" i="13" a="1"/>
  <c r="M21" i="13" s="1"/>
  <c r="U21" i="13" s="1"/>
  <c r="G18" i="13"/>
  <c r="G12" i="13"/>
  <c r="G6" i="13"/>
  <c r="G4" i="13" a="1"/>
  <c r="G22" i="13" s="1"/>
  <c r="F4" i="13" a="1"/>
  <c r="F19" i="13" s="1"/>
  <c r="H19" i="13" s="1"/>
  <c r="I19" i="13" s="1"/>
  <c r="J19" i="13" s="1"/>
  <c r="AT3" i="13"/>
  <c r="R3" i="13"/>
  <c r="O3" i="13"/>
  <c r="AE3" i="13" s="1"/>
  <c r="O23" i="12"/>
  <c r="P23" i="12" s="1"/>
  <c r="O22" i="12"/>
  <c r="P22" i="12" s="1"/>
  <c r="R21" i="12"/>
  <c r="O21" i="12"/>
  <c r="P21" i="12" s="1"/>
  <c r="O20" i="12"/>
  <c r="P20" i="12" s="1"/>
  <c r="O19" i="12"/>
  <c r="P19" i="12" s="1"/>
  <c r="R18" i="12"/>
  <c r="O18" i="12"/>
  <c r="P18" i="12" s="1"/>
  <c r="O17" i="12"/>
  <c r="P17" i="12" s="1"/>
  <c r="O16" i="12"/>
  <c r="P16" i="12" s="1"/>
  <c r="R15" i="12"/>
  <c r="O15" i="12"/>
  <c r="P15" i="12" s="1"/>
  <c r="O14" i="12"/>
  <c r="P14" i="12" s="1"/>
  <c r="O13" i="12"/>
  <c r="P13" i="12" s="1"/>
  <c r="R12" i="12"/>
  <c r="O12" i="12"/>
  <c r="P12" i="12" s="1"/>
  <c r="C12" i="12"/>
  <c r="Q11" i="12"/>
  <c r="O11" i="12"/>
  <c r="P11" i="12" s="1"/>
  <c r="O10" i="12"/>
  <c r="P10" i="12" s="1"/>
  <c r="C10" i="12"/>
  <c r="V11" i="12" s="1"/>
  <c r="V9" i="12"/>
  <c r="O9" i="12"/>
  <c r="P9" i="12" s="1"/>
  <c r="Q8" i="12"/>
  <c r="O8" i="12"/>
  <c r="P8" i="12" s="1"/>
  <c r="C8" i="12"/>
  <c r="Q22" i="12" s="1"/>
  <c r="B8" i="12"/>
  <c r="Q7" i="12"/>
  <c r="O7" i="12"/>
  <c r="P7" i="12" s="1"/>
  <c r="R6" i="12"/>
  <c r="O6" i="12"/>
  <c r="P6" i="12" s="1"/>
  <c r="C6" i="12"/>
  <c r="R22" i="12" s="1"/>
  <c r="Q5" i="12"/>
  <c r="O5" i="12"/>
  <c r="P5" i="12" s="1"/>
  <c r="C5" i="12"/>
  <c r="B5" i="12"/>
  <c r="W4" i="12"/>
  <c r="M23" i="12"/>
  <c r="U23" i="12" s="1"/>
  <c r="M17" i="12"/>
  <c r="U17" i="12" s="1"/>
  <c r="M11" i="12"/>
  <c r="U11" i="12" s="1"/>
  <c r="M5" i="12"/>
  <c r="U5" i="12" s="1"/>
  <c r="M4" i="12" a="1"/>
  <c r="M21" i="12" s="1"/>
  <c r="U21" i="12" s="1"/>
  <c r="AT3" i="12"/>
  <c r="R3" i="12"/>
  <c r="Q3" i="12"/>
  <c r="AG3" i="12" s="1"/>
  <c r="AP3" i="12" s="1"/>
  <c r="O3" i="12"/>
  <c r="AE3" i="12" s="1"/>
  <c r="O23" i="11"/>
  <c r="P23" i="11" s="1"/>
  <c r="O22" i="11"/>
  <c r="P22" i="11" s="1"/>
  <c r="R21" i="11"/>
  <c r="O21" i="11"/>
  <c r="P21" i="11" s="1"/>
  <c r="O20" i="11"/>
  <c r="P20" i="11" s="1"/>
  <c r="O19" i="11"/>
  <c r="P19" i="11" s="1"/>
  <c r="R18" i="11"/>
  <c r="O18" i="11"/>
  <c r="P18" i="11" s="1"/>
  <c r="O17" i="11"/>
  <c r="P17" i="11" s="1"/>
  <c r="O16" i="11"/>
  <c r="P16" i="11" s="1"/>
  <c r="R15" i="11"/>
  <c r="P15" i="11"/>
  <c r="O15" i="11"/>
  <c r="O14" i="11"/>
  <c r="P14" i="11" s="1"/>
  <c r="O13" i="11"/>
  <c r="P13" i="11" s="1"/>
  <c r="R12" i="11"/>
  <c r="O12" i="11"/>
  <c r="P12" i="11" s="1"/>
  <c r="C12" i="11"/>
  <c r="Q11" i="11"/>
  <c r="O11" i="11"/>
  <c r="P11" i="11" s="1"/>
  <c r="O10" i="11"/>
  <c r="P10" i="11" s="1"/>
  <c r="C10" i="11"/>
  <c r="V11" i="11" s="1"/>
  <c r="V9" i="11"/>
  <c r="O9" i="11"/>
  <c r="P9" i="11" s="1"/>
  <c r="Q8" i="11"/>
  <c r="O8" i="11"/>
  <c r="P8" i="11" s="1"/>
  <c r="C8" i="11"/>
  <c r="Q22" i="11" s="1"/>
  <c r="B8" i="11"/>
  <c r="Q7" i="11"/>
  <c r="O7" i="11"/>
  <c r="P7" i="11" s="1"/>
  <c r="R6" i="11"/>
  <c r="O6" i="11"/>
  <c r="P6" i="11" s="1"/>
  <c r="C6" i="11"/>
  <c r="R22" i="11" s="1"/>
  <c r="Q5" i="11"/>
  <c r="O5" i="11"/>
  <c r="P5" i="11" s="1"/>
  <c r="C5" i="11"/>
  <c r="B5" i="11"/>
  <c r="W4" i="11"/>
  <c r="M23" i="11"/>
  <c r="U23" i="11" s="1"/>
  <c r="M17" i="11"/>
  <c r="U17" i="11" s="1"/>
  <c r="M11" i="11"/>
  <c r="U11" i="11" s="1"/>
  <c r="M5" i="11"/>
  <c r="U5" i="11" s="1"/>
  <c r="M4" i="11" a="1"/>
  <c r="M21" i="11" s="1"/>
  <c r="U21" i="11" s="1"/>
  <c r="AT3" i="11"/>
  <c r="R3" i="11"/>
  <c r="Q3" i="11"/>
  <c r="AG3" i="11" s="1"/>
  <c r="AP3" i="11" s="1"/>
  <c r="O3" i="11"/>
  <c r="AE3" i="11" s="1"/>
  <c r="O23" i="10"/>
  <c r="P23" i="10" s="1"/>
  <c r="O22" i="10"/>
  <c r="P22" i="10" s="1"/>
  <c r="R21" i="10"/>
  <c r="O21" i="10"/>
  <c r="P21" i="10" s="1"/>
  <c r="O20" i="10"/>
  <c r="P20" i="10" s="1"/>
  <c r="O19" i="10"/>
  <c r="P19" i="10" s="1"/>
  <c r="R18" i="10"/>
  <c r="P18" i="10"/>
  <c r="O18" i="10"/>
  <c r="O17" i="10"/>
  <c r="P17" i="10" s="1"/>
  <c r="O16" i="10"/>
  <c r="P16" i="10" s="1"/>
  <c r="R15" i="10"/>
  <c r="O15" i="10"/>
  <c r="P15" i="10" s="1"/>
  <c r="O14" i="10"/>
  <c r="P14" i="10" s="1"/>
  <c r="O13" i="10"/>
  <c r="P13" i="10" s="1"/>
  <c r="R12" i="10"/>
  <c r="O12" i="10"/>
  <c r="P12" i="10" s="1"/>
  <c r="C12" i="10"/>
  <c r="Q11" i="10"/>
  <c r="O11" i="10"/>
  <c r="P11" i="10" s="1"/>
  <c r="O10" i="10"/>
  <c r="P10" i="10" s="1"/>
  <c r="C10" i="10"/>
  <c r="V11" i="10" s="1"/>
  <c r="O9" i="10"/>
  <c r="P9" i="10" s="1"/>
  <c r="Q8" i="10"/>
  <c r="O8" i="10"/>
  <c r="P8" i="10" s="1"/>
  <c r="C8" i="10"/>
  <c r="Q22" i="10" s="1"/>
  <c r="B8" i="10"/>
  <c r="Q7" i="10"/>
  <c r="O7" i="10"/>
  <c r="P7" i="10" s="1"/>
  <c r="R6" i="10"/>
  <c r="O6" i="10"/>
  <c r="P6" i="10" s="1"/>
  <c r="C6" i="10"/>
  <c r="R22" i="10" s="1"/>
  <c r="Q5" i="10"/>
  <c r="O5" i="10"/>
  <c r="P5" i="10" s="1"/>
  <c r="C5" i="10"/>
  <c r="B5" i="10"/>
  <c r="W4" i="10"/>
  <c r="M23" i="10"/>
  <c r="U23" i="10" s="1"/>
  <c r="M17" i="10"/>
  <c r="U17" i="10" s="1"/>
  <c r="M11" i="10"/>
  <c r="U11" i="10" s="1"/>
  <c r="M5" i="10"/>
  <c r="U5" i="10" s="1"/>
  <c r="M4" i="10" a="1"/>
  <c r="M21" i="10" s="1"/>
  <c r="U21" i="10" s="1"/>
  <c r="G22" i="10"/>
  <c r="G18" i="10"/>
  <c r="G16" i="10"/>
  <c r="G12" i="10"/>
  <c r="G10" i="10"/>
  <c r="G6" i="10"/>
  <c r="G4" i="10"/>
  <c r="G4" i="10" a="1"/>
  <c r="G21" i="10" s="1"/>
  <c r="F4" i="10" a="1"/>
  <c r="F19" i="10" s="1"/>
  <c r="AT3" i="10"/>
  <c r="R3" i="10"/>
  <c r="Q3" i="10"/>
  <c r="AG3" i="10" s="1"/>
  <c r="AP3" i="10" s="1"/>
  <c r="O3" i="10"/>
  <c r="AE3" i="10" s="1"/>
  <c r="R23" i="9"/>
  <c r="O23" i="9"/>
  <c r="R22" i="9"/>
  <c r="O22" i="9"/>
  <c r="R21" i="9"/>
  <c r="O21" i="9"/>
  <c r="R20" i="9"/>
  <c r="O20" i="9"/>
  <c r="R19" i="9"/>
  <c r="O19" i="9"/>
  <c r="R18" i="9"/>
  <c r="O18" i="9"/>
  <c r="R17" i="9"/>
  <c r="O17" i="9"/>
  <c r="R16" i="9"/>
  <c r="O16" i="9"/>
  <c r="R15" i="9"/>
  <c r="O15" i="9"/>
  <c r="R14" i="9"/>
  <c r="O14" i="9"/>
  <c r="U13" i="9"/>
  <c r="R13" i="9"/>
  <c r="O13" i="9"/>
  <c r="R12" i="9"/>
  <c r="O12" i="9"/>
  <c r="C12" i="9"/>
  <c r="R11" i="9"/>
  <c r="O11" i="9"/>
  <c r="P11" i="9" s="1"/>
  <c r="R10" i="9"/>
  <c r="O10" i="9"/>
  <c r="C10" i="9"/>
  <c r="V11" i="9" s="1"/>
  <c r="R9" i="9"/>
  <c r="O9" i="9"/>
  <c r="P9" i="9" s="1"/>
  <c r="R8" i="9"/>
  <c r="Q8" i="9"/>
  <c r="O8" i="9"/>
  <c r="C8" i="9"/>
  <c r="Q22" i="9" s="1"/>
  <c r="B8" i="9"/>
  <c r="R7" i="9"/>
  <c r="Q7" i="9"/>
  <c r="O7" i="9"/>
  <c r="R6" i="9"/>
  <c r="O6" i="9"/>
  <c r="R5" i="9"/>
  <c r="Q5" i="9"/>
  <c r="O5" i="9"/>
  <c r="P5" i="9" s="1"/>
  <c r="C5" i="9"/>
  <c r="B5" i="9"/>
  <c r="W4" i="9"/>
  <c r="R4" i="9"/>
  <c r="M23" i="9"/>
  <c r="U23" i="9" s="1"/>
  <c r="M22" i="9"/>
  <c r="U22" i="9" s="1"/>
  <c r="M20" i="9"/>
  <c r="U20" i="9" s="1"/>
  <c r="M19" i="9"/>
  <c r="U19" i="9" s="1"/>
  <c r="M18" i="9"/>
  <c r="U18" i="9" s="1"/>
  <c r="M17" i="9"/>
  <c r="U17" i="9" s="1"/>
  <c r="M16" i="9"/>
  <c r="U16" i="9" s="1"/>
  <c r="M14" i="9"/>
  <c r="U14" i="9" s="1"/>
  <c r="M13" i="9"/>
  <c r="M12" i="9"/>
  <c r="U12" i="9" s="1"/>
  <c r="M11" i="9"/>
  <c r="U11" i="9" s="1"/>
  <c r="M10" i="9"/>
  <c r="U10" i="9" s="1"/>
  <c r="M8" i="9"/>
  <c r="U8" i="9" s="1"/>
  <c r="M7" i="9"/>
  <c r="U7" i="9" s="1"/>
  <c r="M6" i="9"/>
  <c r="U6" i="9" s="1"/>
  <c r="M5" i="9"/>
  <c r="U5" i="9" s="1"/>
  <c r="M4" i="9"/>
  <c r="U4" i="9" s="1"/>
  <c r="X4" i="9" s="1"/>
  <c r="AH4" i="9" s="1"/>
  <c r="M4" i="9" a="1"/>
  <c r="M21" i="9" s="1"/>
  <c r="U21" i="9" s="1"/>
  <c r="G23" i="9"/>
  <c r="G17" i="9"/>
  <c r="G11" i="9"/>
  <c r="G5" i="9"/>
  <c r="G4" i="9" a="1"/>
  <c r="G21" i="9" s="1"/>
  <c r="F20" i="9"/>
  <c r="F18" i="9"/>
  <c r="F14" i="9"/>
  <c r="F12" i="9"/>
  <c r="F8" i="9"/>
  <c r="F6" i="9"/>
  <c r="F4" i="9" a="1"/>
  <c r="F23" i="9" s="1"/>
  <c r="AT3" i="9"/>
  <c r="R3" i="9"/>
  <c r="Q3" i="9"/>
  <c r="AG3" i="9" s="1"/>
  <c r="AP3" i="9" s="1"/>
  <c r="O3" i="9"/>
  <c r="AE3" i="9" s="1"/>
  <c r="V23" i="8"/>
  <c r="R23" i="8"/>
  <c r="O23" i="8"/>
  <c r="P23" i="8" s="1"/>
  <c r="O22" i="8"/>
  <c r="R21" i="8"/>
  <c r="Q21" i="8"/>
  <c r="O21" i="8"/>
  <c r="P21" i="8" s="1"/>
  <c r="V20" i="8"/>
  <c r="R20" i="8"/>
  <c r="O20" i="8"/>
  <c r="P20" i="8" s="1"/>
  <c r="O19" i="8"/>
  <c r="V18" i="8"/>
  <c r="R18" i="8"/>
  <c r="Q18" i="8"/>
  <c r="O18" i="8"/>
  <c r="P18" i="8" s="1"/>
  <c r="V17" i="8"/>
  <c r="R17" i="8"/>
  <c r="O17" i="8"/>
  <c r="P17" i="8" s="1"/>
  <c r="Q16" i="8"/>
  <c r="O16" i="8"/>
  <c r="V15" i="8"/>
  <c r="R15" i="8"/>
  <c r="O15" i="8"/>
  <c r="P15" i="8" s="1"/>
  <c r="V14" i="8"/>
  <c r="R14" i="8"/>
  <c r="O14" i="8"/>
  <c r="P14" i="8" s="1"/>
  <c r="O13" i="8"/>
  <c r="V12" i="8"/>
  <c r="R12" i="8"/>
  <c r="Q12" i="8"/>
  <c r="O12" i="8"/>
  <c r="P12" i="8" s="1"/>
  <c r="C12" i="8"/>
  <c r="R11" i="8"/>
  <c r="O11" i="8"/>
  <c r="V10" i="8"/>
  <c r="R10" i="8"/>
  <c r="O10" i="8"/>
  <c r="P10" i="8" s="1"/>
  <c r="C10" i="8"/>
  <c r="V21" i="8" s="1"/>
  <c r="V9" i="8"/>
  <c r="R9" i="8"/>
  <c r="O9" i="8"/>
  <c r="P9" i="8" s="1"/>
  <c r="Q8" i="8"/>
  <c r="O8" i="8"/>
  <c r="C8" i="8"/>
  <c r="Q22" i="8" s="1"/>
  <c r="B8" i="8"/>
  <c r="Q7" i="8"/>
  <c r="O7" i="8"/>
  <c r="V6" i="8"/>
  <c r="R6" i="8"/>
  <c r="Q6" i="8"/>
  <c r="O6" i="8"/>
  <c r="P6" i="8" s="1"/>
  <c r="C6" i="8"/>
  <c r="R22" i="8" s="1"/>
  <c r="R5" i="8"/>
  <c r="Q5" i="8"/>
  <c r="O5" i="8"/>
  <c r="C5" i="8"/>
  <c r="B5" i="8"/>
  <c r="W4" i="8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U11" i="8" s="1"/>
  <c r="M10" i="8"/>
  <c r="U10" i="8" s="1"/>
  <c r="M8" i="8"/>
  <c r="U8" i="8" s="1"/>
  <c r="M7" i="8"/>
  <c r="U7" i="8" s="1"/>
  <c r="M6" i="8"/>
  <c r="U6" i="8" s="1"/>
  <c r="M5" i="8"/>
  <c r="U5" i="8" s="1"/>
  <c r="M4" i="8"/>
  <c r="U4" i="8" s="1"/>
  <c r="X4" i="8" s="1"/>
  <c r="AH4" i="8" s="1"/>
  <c r="M4" i="8" a="1"/>
  <c r="M21" i="8" s="1"/>
  <c r="U21" i="8" s="1"/>
  <c r="AT3" i="8"/>
  <c r="R3" i="8"/>
  <c r="Q3" i="8"/>
  <c r="AG3" i="8" s="1"/>
  <c r="AP3" i="8" s="1"/>
  <c r="O3" i="8"/>
  <c r="AE3" i="8" s="1"/>
  <c r="V23" i="7"/>
  <c r="R23" i="7"/>
  <c r="O23" i="7"/>
  <c r="P23" i="7" s="1"/>
  <c r="O22" i="7"/>
  <c r="R21" i="7"/>
  <c r="O21" i="7"/>
  <c r="P21" i="7" s="1"/>
  <c r="V20" i="7"/>
  <c r="R20" i="7"/>
  <c r="O20" i="7"/>
  <c r="P20" i="7" s="1"/>
  <c r="O19" i="7"/>
  <c r="V18" i="7"/>
  <c r="R18" i="7"/>
  <c r="O18" i="7"/>
  <c r="P18" i="7" s="1"/>
  <c r="V17" i="7"/>
  <c r="R17" i="7"/>
  <c r="O17" i="7"/>
  <c r="P17" i="7" s="1"/>
  <c r="O16" i="7"/>
  <c r="V15" i="7"/>
  <c r="R15" i="7"/>
  <c r="O15" i="7"/>
  <c r="P15" i="7" s="1"/>
  <c r="V14" i="7"/>
  <c r="R14" i="7"/>
  <c r="O14" i="7"/>
  <c r="P14" i="7" s="1"/>
  <c r="Q13" i="7"/>
  <c r="O13" i="7"/>
  <c r="V12" i="7"/>
  <c r="R12" i="7"/>
  <c r="O12" i="7"/>
  <c r="P12" i="7" s="1"/>
  <c r="C12" i="7"/>
  <c r="R11" i="7"/>
  <c r="O11" i="7"/>
  <c r="V10" i="7"/>
  <c r="R10" i="7"/>
  <c r="O10" i="7"/>
  <c r="P10" i="7" s="1"/>
  <c r="C10" i="7"/>
  <c r="V21" i="7" s="1"/>
  <c r="V9" i="7"/>
  <c r="R9" i="7"/>
  <c r="O9" i="7"/>
  <c r="P9" i="7" s="1"/>
  <c r="Q8" i="7"/>
  <c r="O8" i="7"/>
  <c r="C8" i="7"/>
  <c r="Q22" i="7" s="1"/>
  <c r="B8" i="7"/>
  <c r="O7" i="7"/>
  <c r="V6" i="7"/>
  <c r="R6" i="7"/>
  <c r="O6" i="7"/>
  <c r="P6" i="7" s="1"/>
  <c r="C6" i="7"/>
  <c r="R22" i="7" s="1"/>
  <c r="R5" i="7"/>
  <c r="Q5" i="7"/>
  <c r="O5" i="7"/>
  <c r="C5" i="7"/>
  <c r="B5" i="7"/>
  <c r="W4" i="7"/>
  <c r="R4" i="7"/>
  <c r="M23" i="7"/>
  <c r="U23" i="7" s="1"/>
  <c r="M22" i="7"/>
  <c r="U22" i="7" s="1"/>
  <c r="M20" i="7"/>
  <c r="U20" i="7" s="1"/>
  <c r="M19" i="7"/>
  <c r="U19" i="7" s="1"/>
  <c r="M18" i="7"/>
  <c r="U18" i="7" s="1"/>
  <c r="M17" i="7"/>
  <c r="U17" i="7" s="1"/>
  <c r="M16" i="7"/>
  <c r="U16" i="7" s="1"/>
  <c r="M14" i="7"/>
  <c r="U14" i="7" s="1"/>
  <c r="M13" i="7"/>
  <c r="U13" i="7" s="1"/>
  <c r="M12" i="7"/>
  <c r="U12" i="7" s="1"/>
  <c r="M11" i="7"/>
  <c r="U11" i="7" s="1"/>
  <c r="M10" i="7"/>
  <c r="U10" i="7" s="1"/>
  <c r="M8" i="7"/>
  <c r="U8" i="7" s="1"/>
  <c r="M7" i="7"/>
  <c r="U7" i="7" s="1"/>
  <c r="M6" i="7"/>
  <c r="U6" i="7" s="1"/>
  <c r="M5" i="7"/>
  <c r="U5" i="7" s="1"/>
  <c r="M4" i="7"/>
  <c r="U4" i="7" s="1"/>
  <c r="X4" i="7" s="1"/>
  <c r="AH4" i="7" s="1"/>
  <c r="M4" i="7" a="1"/>
  <c r="M21" i="7" s="1"/>
  <c r="U21" i="7" s="1"/>
  <c r="AT3" i="7"/>
  <c r="R3" i="7"/>
  <c r="Q3" i="7"/>
  <c r="AG3" i="7" s="1"/>
  <c r="AP3" i="7" s="1"/>
  <c r="O3" i="7"/>
  <c r="AE3" i="7" s="1"/>
  <c r="V23" i="6"/>
  <c r="R23" i="6"/>
  <c r="O23" i="6"/>
  <c r="P23" i="6" s="1"/>
  <c r="O22" i="6"/>
  <c r="R21" i="6"/>
  <c r="Q21" i="6"/>
  <c r="O21" i="6"/>
  <c r="P21" i="6" s="1"/>
  <c r="V20" i="6"/>
  <c r="R20" i="6"/>
  <c r="O20" i="6"/>
  <c r="P20" i="6" s="1"/>
  <c r="O19" i="6"/>
  <c r="V18" i="6"/>
  <c r="R18" i="6"/>
  <c r="Q18" i="6"/>
  <c r="O18" i="6"/>
  <c r="P18" i="6" s="1"/>
  <c r="V17" i="6"/>
  <c r="R17" i="6"/>
  <c r="O17" i="6"/>
  <c r="P17" i="6" s="1"/>
  <c r="Q16" i="6"/>
  <c r="O16" i="6"/>
  <c r="V15" i="6"/>
  <c r="R15" i="6"/>
  <c r="O15" i="6"/>
  <c r="P15" i="6" s="1"/>
  <c r="V14" i="6"/>
  <c r="R14" i="6"/>
  <c r="O14" i="6"/>
  <c r="P14" i="6" s="1"/>
  <c r="O13" i="6"/>
  <c r="V12" i="6"/>
  <c r="R12" i="6"/>
  <c r="Q12" i="6"/>
  <c r="O12" i="6"/>
  <c r="P12" i="6" s="1"/>
  <c r="C12" i="6"/>
  <c r="R11" i="6"/>
  <c r="O11" i="6"/>
  <c r="V10" i="6"/>
  <c r="R10" i="6"/>
  <c r="O10" i="6"/>
  <c r="P10" i="6" s="1"/>
  <c r="C10" i="6"/>
  <c r="V21" i="6" s="1"/>
  <c r="V9" i="6"/>
  <c r="R9" i="6"/>
  <c r="O9" i="6"/>
  <c r="P9" i="6" s="1"/>
  <c r="O8" i="6"/>
  <c r="C8" i="6"/>
  <c r="Q22" i="6" s="1"/>
  <c r="B8" i="6"/>
  <c r="Q7" i="6"/>
  <c r="O7" i="6"/>
  <c r="V6" i="6"/>
  <c r="R6" i="6"/>
  <c r="Q6" i="6"/>
  <c r="O6" i="6"/>
  <c r="P6" i="6" s="1"/>
  <c r="C6" i="6"/>
  <c r="R22" i="6" s="1"/>
  <c r="R5" i="6"/>
  <c r="Q5" i="6"/>
  <c r="O5" i="6"/>
  <c r="C5" i="6"/>
  <c r="B5" i="6"/>
  <c r="W4" i="6"/>
  <c r="R4" i="6"/>
  <c r="M23" i="6"/>
  <c r="U23" i="6" s="1"/>
  <c r="M22" i="6"/>
  <c r="U22" i="6" s="1"/>
  <c r="M20" i="6"/>
  <c r="U20" i="6" s="1"/>
  <c r="M19" i="6"/>
  <c r="U19" i="6" s="1"/>
  <c r="M18" i="6"/>
  <c r="U18" i="6" s="1"/>
  <c r="M17" i="6"/>
  <c r="U17" i="6" s="1"/>
  <c r="M16" i="6"/>
  <c r="U16" i="6" s="1"/>
  <c r="M14" i="6"/>
  <c r="U14" i="6" s="1"/>
  <c r="M13" i="6"/>
  <c r="U13" i="6" s="1"/>
  <c r="M12" i="6"/>
  <c r="U12" i="6" s="1"/>
  <c r="M11" i="6"/>
  <c r="U11" i="6" s="1"/>
  <c r="M10" i="6"/>
  <c r="U10" i="6" s="1"/>
  <c r="M8" i="6"/>
  <c r="U8" i="6" s="1"/>
  <c r="M7" i="6"/>
  <c r="U7" i="6" s="1"/>
  <c r="M6" i="6"/>
  <c r="U6" i="6" s="1"/>
  <c r="M5" i="6"/>
  <c r="U5" i="6" s="1"/>
  <c r="M4" i="6"/>
  <c r="U4" i="6" s="1"/>
  <c r="X4" i="6" s="1"/>
  <c r="AH4" i="6" s="1"/>
  <c r="M4" i="6" a="1"/>
  <c r="M21" i="6" s="1"/>
  <c r="U21" i="6" s="1"/>
  <c r="G23" i="6"/>
  <c r="G17" i="6"/>
  <c r="G11" i="6"/>
  <c r="G5" i="6"/>
  <c r="G4" i="6" a="1"/>
  <c r="G21" i="6" s="1"/>
  <c r="F20" i="6"/>
  <c r="F18" i="6"/>
  <c r="F14" i="6"/>
  <c r="F12" i="6"/>
  <c r="F8" i="6"/>
  <c r="F6" i="6"/>
  <c r="F4" i="6" a="1"/>
  <c r="F23" i="6" s="1"/>
  <c r="AT3" i="6"/>
  <c r="R3" i="6"/>
  <c r="Q3" i="6"/>
  <c r="AG3" i="6" s="1"/>
  <c r="AP3" i="6" s="1"/>
  <c r="O3" i="6"/>
  <c r="AE3" i="6" s="1"/>
  <c r="V23" i="5"/>
  <c r="R23" i="5"/>
  <c r="O23" i="5"/>
  <c r="P23" i="5" s="1"/>
  <c r="R22" i="5"/>
  <c r="O22" i="5"/>
  <c r="V21" i="5"/>
  <c r="R21" i="5"/>
  <c r="O21" i="5"/>
  <c r="P21" i="5" s="1"/>
  <c r="V20" i="5"/>
  <c r="R20" i="5"/>
  <c r="O20" i="5"/>
  <c r="P20" i="5" s="1"/>
  <c r="R19" i="5"/>
  <c r="O19" i="5"/>
  <c r="V18" i="5"/>
  <c r="R18" i="5"/>
  <c r="O18" i="5"/>
  <c r="P18" i="5" s="1"/>
  <c r="V17" i="5"/>
  <c r="R17" i="5"/>
  <c r="O17" i="5"/>
  <c r="P17" i="5" s="1"/>
  <c r="R16" i="5"/>
  <c r="O16" i="5"/>
  <c r="V15" i="5"/>
  <c r="R15" i="5"/>
  <c r="Q15" i="5"/>
  <c r="O15" i="5"/>
  <c r="P15" i="5" s="1"/>
  <c r="V14" i="5"/>
  <c r="R14" i="5"/>
  <c r="O14" i="5"/>
  <c r="P14" i="5" s="1"/>
  <c r="R13" i="5"/>
  <c r="Q13" i="5"/>
  <c r="O13" i="5"/>
  <c r="V12" i="5"/>
  <c r="R12" i="5"/>
  <c r="O12" i="5"/>
  <c r="P12" i="5" s="1"/>
  <c r="C12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Q8" i="5"/>
  <c r="O8" i="5"/>
  <c r="C8" i="5"/>
  <c r="Q22" i="5" s="1"/>
  <c r="B8" i="5"/>
  <c r="Q3" i="5" s="1"/>
  <c r="AG3" i="5" s="1"/>
  <c r="AP3" i="5" s="1"/>
  <c r="R7" i="5"/>
  <c r="Q7" i="5"/>
  <c r="O7" i="5"/>
  <c r="V6" i="5"/>
  <c r="R6" i="5"/>
  <c r="Q6" i="5"/>
  <c r="O6" i="5"/>
  <c r="P6" i="5" s="1"/>
  <c r="V5" i="5"/>
  <c r="R5" i="5"/>
  <c r="Q5" i="5"/>
  <c r="O5" i="5"/>
  <c r="P5" i="5" s="1"/>
  <c r="C5" i="5"/>
  <c r="P22" i="5" s="1"/>
  <c r="B5" i="5"/>
  <c r="W4" i="5"/>
  <c r="V4" i="5"/>
  <c r="Y4" i="5" s="1"/>
  <c r="R4" i="5"/>
  <c r="M4" i="5" a="1"/>
  <c r="M19" i="5" s="1"/>
  <c r="U19" i="5" s="1"/>
  <c r="G23" i="5"/>
  <c r="G22" i="5"/>
  <c r="G20" i="5"/>
  <c r="G19" i="5"/>
  <c r="G18" i="5"/>
  <c r="G17" i="5"/>
  <c r="G16" i="5"/>
  <c r="G14" i="5"/>
  <c r="G13" i="5"/>
  <c r="G12" i="5"/>
  <c r="G11" i="5"/>
  <c r="G10" i="5"/>
  <c r="G8" i="5"/>
  <c r="G7" i="5"/>
  <c r="G6" i="5"/>
  <c r="G5" i="5"/>
  <c r="G4" i="5"/>
  <c r="G4" i="5" a="1"/>
  <c r="G21" i="5" s="1"/>
  <c r="F23" i="5"/>
  <c r="F20" i="5"/>
  <c r="F19" i="5"/>
  <c r="F17" i="5"/>
  <c r="F14" i="5"/>
  <c r="F13" i="5"/>
  <c r="F11" i="5"/>
  <c r="F8" i="5"/>
  <c r="F7" i="5"/>
  <c r="F5" i="5"/>
  <c r="F4" i="5"/>
  <c r="F4" i="5" a="1"/>
  <c r="F22" i="5" s="1"/>
  <c r="AT3" i="5"/>
  <c r="R3" i="5"/>
  <c r="O3" i="5"/>
  <c r="AE3" i="5" s="1"/>
  <c r="O23" i="4"/>
  <c r="P23" i="4" s="1"/>
  <c r="O22" i="4"/>
  <c r="O21" i="4"/>
  <c r="P21" i="4" s="1"/>
  <c r="O20" i="4"/>
  <c r="P20" i="4" s="1"/>
  <c r="O19" i="4"/>
  <c r="O18" i="4"/>
  <c r="P18" i="4" s="1"/>
  <c r="O17" i="4"/>
  <c r="P17" i="4" s="1"/>
  <c r="O16" i="4"/>
  <c r="O15" i="4"/>
  <c r="P15" i="4" s="1"/>
  <c r="O14" i="4"/>
  <c r="P14" i="4" s="1"/>
  <c r="O13" i="4"/>
  <c r="P13" i="4" s="1"/>
  <c r="O12" i="4"/>
  <c r="P12" i="4" s="1"/>
  <c r="C12" i="4"/>
  <c r="V11" i="4"/>
  <c r="O11" i="4"/>
  <c r="P11" i="4" s="1"/>
  <c r="O10" i="4"/>
  <c r="P10" i="4" s="1"/>
  <c r="C10" i="4"/>
  <c r="V22" i="4" s="1"/>
  <c r="V9" i="4"/>
  <c r="O9" i="4"/>
  <c r="P9" i="4" s="1"/>
  <c r="H9" i="4"/>
  <c r="C9" i="4"/>
  <c r="H23" i="4" s="1"/>
  <c r="O8" i="4"/>
  <c r="P8" i="4" s="1"/>
  <c r="C8" i="4"/>
  <c r="Q9" i="4" s="1"/>
  <c r="B8" i="4"/>
  <c r="Q3" i="4" s="1"/>
  <c r="AG3" i="4" s="1"/>
  <c r="AP3" i="4" s="1"/>
  <c r="V7" i="4"/>
  <c r="O7" i="4"/>
  <c r="P7" i="4" s="1"/>
  <c r="O6" i="4"/>
  <c r="P6" i="4" s="1"/>
  <c r="H6" i="4"/>
  <c r="I6" i="4" s="1"/>
  <c r="J6" i="4" s="1"/>
  <c r="C6" i="4"/>
  <c r="R23" i="4" s="1"/>
  <c r="V5" i="4"/>
  <c r="O5" i="4"/>
  <c r="P5" i="4" s="1"/>
  <c r="H5" i="4"/>
  <c r="I5" i="4" s="1"/>
  <c r="J5" i="4" s="1"/>
  <c r="C5" i="4"/>
  <c r="B5" i="4"/>
  <c r="W4" i="4"/>
  <c r="V4" i="4"/>
  <c r="Y4" i="4" s="1"/>
  <c r="M4" i="4" a="1"/>
  <c r="M19" i="4" s="1"/>
  <c r="U19" i="4" s="1"/>
  <c r="H4" i="4"/>
  <c r="I4" i="4" s="1"/>
  <c r="J4" i="4" s="1"/>
  <c r="K4" i="4" s="1"/>
  <c r="K5" i="4" s="1"/>
  <c r="K6" i="4" s="1"/>
  <c r="AT3" i="4"/>
  <c r="R3" i="4"/>
  <c r="O3" i="4"/>
  <c r="AE3" i="4" s="1"/>
  <c r="O23" i="3"/>
  <c r="O22" i="3"/>
  <c r="O21" i="3"/>
  <c r="P21" i="3" s="1"/>
  <c r="O20" i="3"/>
  <c r="O19" i="3"/>
  <c r="O18" i="3"/>
  <c r="P18" i="3" s="1"/>
  <c r="O17" i="3"/>
  <c r="O16" i="3"/>
  <c r="O15" i="3"/>
  <c r="P15" i="3" s="1"/>
  <c r="O14" i="3"/>
  <c r="O13" i="3"/>
  <c r="P13" i="3" s="1"/>
  <c r="O12" i="3"/>
  <c r="P12" i="3" s="1"/>
  <c r="C12" i="3"/>
  <c r="V11" i="3"/>
  <c r="O11" i="3"/>
  <c r="P11" i="3" s="1"/>
  <c r="H11" i="3"/>
  <c r="I11" i="3" s="1"/>
  <c r="J11" i="3" s="1"/>
  <c r="O10" i="3"/>
  <c r="C10" i="3"/>
  <c r="V22" i="3" s="1"/>
  <c r="V9" i="3"/>
  <c r="O9" i="3"/>
  <c r="P9" i="3" s="1"/>
  <c r="H9" i="3"/>
  <c r="C9" i="3"/>
  <c r="H23" i="3" s="1"/>
  <c r="O8" i="3"/>
  <c r="P8" i="3" s="1"/>
  <c r="C8" i="3"/>
  <c r="Q9" i="3" s="1"/>
  <c r="B8" i="3"/>
  <c r="Q3" i="3" s="1"/>
  <c r="AG3" i="3" s="1"/>
  <c r="AP3" i="3" s="1"/>
  <c r="O7" i="3"/>
  <c r="P7" i="3" s="1"/>
  <c r="O6" i="3"/>
  <c r="P6" i="3" s="1"/>
  <c r="I6" i="3"/>
  <c r="J6" i="3" s="1"/>
  <c r="H6" i="3"/>
  <c r="C6" i="3"/>
  <c r="R23" i="3" s="1"/>
  <c r="V5" i="3"/>
  <c r="O5" i="3"/>
  <c r="P5" i="3" s="1"/>
  <c r="H5" i="3"/>
  <c r="I5" i="3" s="1"/>
  <c r="J5" i="3" s="1"/>
  <c r="C5" i="3"/>
  <c r="B5" i="3"/>
  <c r="W4" i="3"/>
  <c r="V4" i="3"/>
  <c r="Y4" i="3" s="1"/>
  <c r="M4" i="3" a="1"/>
  <c r="M19" i="3" s="1"/>
  <c r="U19" i="3" s="1"/>
  <c r="H4" i="3"/>
  <c r="I4" i="3" s="1"/>
  <c r="J4" i="3" s="1"/>
  <c r="K4" i="3" s="1"/>
  <c r="K5" i="3" s="1"/>
  <c r="AT3" i="3"/>
  <c r="AH3" i="3"/>
  <c r="AQ3" i="3" s="1"/>
  <c r="R3" i="3"/>
  <c r="O3" i="3"/>
  <c r="AE3" i="3" s="1"/>
  <c r="O23" i="2"/>
  <c r="O22" i="2"/>
  <c r="O21" i="2"/>
  <c r="P21" i="2" s="1"/>
  <c r="O20" i="2"/>
  <c r="O19" i="2"/>
  <c r="O18" i="2"/>
  <c r="P18" i="2" s="1"/>
  <c r="O17" i="2"/>
  <c r="O16" i="2"/>
  <c r="O15" i="2"/>
  <c r="P15" i="2" s="1"/>
  <c r="O14" i="2"/>
  <c r="O13" i="2"/>
  <c r="O12" i="2"/>
  <c r="P12" i="2" s="1"/>
  <c r="C12" i="2"/>
  <c r="V11" i="2"/>
  <c r="O11" i="2"/>
  <c r="P11" i="2" s="1"/>
  <c r="O10" i="2"/>
  <c r="C10" i="2"/>
  <c r="V22" i="2" s="1"/>
  <c r="V9" i="2"/>
  <c r="O9" i="2"/>
  <c r="P9" i="2" s="1"/>
  <c r="H9" i="2"/>
  <c r="C9" i="2"/>
  <c r="H23" i="2" s="1"/>
  <c r="V8" i="2"/>
  <c r="O8" i="2"/>
  <c r="P8" i="2" s="1"/>
  <c r="C8" i="2"/>
  <c r="Q9" i="2" s="1"/>
  <c r="B8" i="2"/>
  <c r="Q3" i="2" s="1"/>
  <c r="AG3" i="2" s="1"/>
  <c r="AP3" i="2" s="1"/>
  <c r="V7" i="2"/>
  <c r="O7" i="2"/>
  <c r="P7" i="2" s="1"/>
  <c r="O6" i="2"/>
  <c r="P6" i="2" s="1"/>
  <c r="H6" i="2"/>
  <c r="I6" i="2" s="1"/>
  <c r="J6" i="2" s="1"/>
  <c r="C6" i="2"/>
  <c r="R23" i="2" s="1"/>
  <c r="V5" i="2"/>
  <c r="O5" i="2"/>
  <c r="P5" i="2" s="1"/>
  <c r="H5" i="2"/>
  <c r="I5" i="2" s="1"/>
  <c r="J5" i="2" s="1"/>
  <c r="C5" i="2"/>
  <c r="P22" i="2" s="1"/>
  <c r="B5" i="2"/>
  <c r="W4" i="2"/>
  <c r="V4" i="2"/>
  <c r="Y4" i="2" s="1"/>
  <c r="M4" i="2" a="1"/>
  <c r="M19" i="2" s="1"/>
  <c r="U19" i="2" s="1"/>
  <c r="H4" i="2"/>
  <c r="I4" i="2" s="1"/>
  <c r="J4" i="2" s="1"/>
  <c r="K4" i="2" s="1"/>
  <c r="K5" i="2" s="1"/>
  <c r="K6" i="2" s="1"/>
  <c r="AT3" i="2"/>
  <c r="R3" i="2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U23" i="1" s="1"/>
  <c r="M22" i="1"/>
  <c r="U22" i="1" s="1"/>
  <c r="M20" i="1"/>
  <c r="U20" i="1" s="1"/>
  <c r="M18" i="1"/>
  <c r="U18" i="1" s="1"/>
  <c r="M17" i="1"/>
  <c r="U17" i="1" s="1"/>
  <c r="M16" i="1"/>
  <c r="U16" i="1" s="1"/>
  <c r="M14" i="1"/>
  <c r="U14" i="1" s="1"/>
  <c r="M12" i="1"/>
  <c r="U12" i="1" s="1"/>
  <c r="M11" i="1"/>
  <c r="U11" i="1" s="1"/>
  <c r="M10" i="1"/>
  <c r="U10" i="1" s="1"/>
  <c r="M8" i="1"/>
  <c r="U8" i="1" s="1"/>
  <c r="M6" i="1"/>
  <c r="U6" i="1" s="1"/>
  <c r="M5" i="1"/>
  <c r="U5" i="1" s="1"/>
  <c r="M4" i="1"/>
  <c r="U4" i="1" s="1"/>
  <c r="X4" i="1" s="1"/>
  <c r="AH4" i="1" s="1"/>
  <c r="M4" i="1" a="1"/>
  <c r="M21" i="1" s="1"/>
  <c r="U21" i="1" s="1"/>
  <c r="G4" i="1" a="1"/>
  <c r="G19" i="1" s="1"/>
  <c r="F22" i="1"/>
  <c r="H22" i="1" s="1"/>
  <c r="I22" i="1" s="1"/>
  <c r="J22" i="1" s="1"/>
  <c r="F18" i="1"/>
  <c r="H18" i="1" s="1"/>
  <c r="I18" i="1" s="1"/>
  <c r="J18" i="1" s="1"/>
  <c r="F16" i="1"/>
  <c r="H16" i="1" s="1"/>
  <c r="I16" i="1" s="1"/>
  <c r="J16" i="1" s="1"/>
  <c r="F12" i="1"/>
  <c r="H12" i="1" s="1"/>
  <c r="I12" i="1" s="1"/>
  <c r="J12" i="1" s="1"/>
  <c r="F10" i="1"/>
  <c r="H10" i="1" s="1"/>
  <c r="I10" i="1" s="1"/>
  <c r="J10" i="1" s="1"/>
  <c r="F6" i="1"/>
  <c r="H6" i="1" s="1"/>
  <c r="I6" i="1" s="1"/>
  <c r="J6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Z4" i="1" l="1"/>
  <c r="Z4" i="17"/>
  <c r="Z4" i="51"/>
  <c r="Q87" i="26"/>
  <c r="Q83" i="26"/>
  <c r="Q76" i="26"/>
  <c r="Q65" i="26"/>
  <c r="Q58" i="26"/>
  <c r="Q47" i="26"/>
  <c r="Q40" i="26"/>
  <c r="Q29" i="26"/>
  <c r="Q22" i="26"/>
  <c r="Q19" i="26"/>
  <c r="Q89" i="26"/>
  <c r="Q71" i="26"/>
  <c r="Q64" i="26"/>
  <c r="Q46" i="26"/>
  <c r="Q35" i="26"/>
  <c r="Q18" i="26"/>
  <c r="Q7" i="26"/>
  <c r="Q86" i="26"/>
  <c r="Q79" i="26"/>
  <c r="Q68" i="26"/>
  <c r="Q61" i="26"/>
  <c r="Q50" i="26"/>
  <c r="Q43" i="26"/>
  <c r="Q32" i="26"/>
  <c r="Q25" i="26"/>
  <c r="Q16" i="26"/>
  <c r="Q11" i="26"/>
  <c r="Q9" i="26"/>
  <c r="Q82" i="26"/>
  <c r="Q53" i="26"/>
  <c r="Q28" i="26"/>
  <c r="Q13" i="26"/>
  <c r="Q5" i="26"/>
  <c r="Q85" i="26"/>
  <c r="Q74" i="26"/>
  <c r="Q67" i="26"/>
  <c r="Q56" i="26"/>
  <c r="Q49" i="26"/>
  <c r="Q38" i="26"/>
  <c r="Q31" i="26"/>
  <c r="Q20" i="26"/>
  <c r="Q80" i="26"/>
  <c r="Q73" i="26"/>
  <c r="Q62" i="26"/>
  <c r="Q55" i="26"/>
  <c r="Q44" i="26"/>
  <c r="Q37" i="26"/>
  <c r="Q26" i="26"/>
  <c r="Q14" i="26"/>
  <c r="Q10" i="26"/>
  <c r="Q79" i="31"/>
  <c r="Q77" i="31"/>
  <c r="Q74" i="31"/>
  <c r="Q71" i="31"/>
  <c r="Q60" i="31"/>
  <c r="Q57" i="31"/>
  <c r="Q32" i="31"/>
  <c r="Q69" i="31"/>
  <c r="Q66" i="31"/>
  <c r="Q63" i="31"/>
  <c r="Q41" i="31"/>
  <c r="Q38" i="31"/>
  <c r="Q35" i="31"/>
  <c r="Q56" i="31"/>
  <c r="Q51" i="31"/>
  <c r="Q48" i="31"/>
  <c r="Q45" i="31"/>
  <c r="Q39" i="31"/>
  <c r="Q29" i="31"/>
  <c r="Q26" i="31"/>
  <c r="Q18" i="31"/>
  <c r="Q9" i="31"/>
  <c r="Q65" i="31"/>
  <c r="Q47" i="31"/>
  <c r="Q44" i="31"/>
  <c r="Q17" i="31"/>
  <c r="Q62" i="31"/>
  <c r="Q59" i="31"/>
  <c r="Q53" i="31"/>
  <c r="Q42" i="31"/>
  <c r="Q23" i="31"/>
  <c r="Q20" i="31"/>
  <c r="Q15" i="31"/>
  <c r="Q12" i="31"/>
  <c r="Q72" i="31"/>
  <c r="Q50" i="31"/>
  <c r="Q10" i="31"/>
  <c r="Q75" i="31"/>
  <c r="Q68" i="31"/>
  <c r="Q14" i="31"/>
  <c r="Q8" i="31"/>
  <c r="Q5" i="31"/>
  <c r="Q54" i="31"/>
  <c r="Q36" i="31"/>
  <c r="Q33" i="31"/>
  <c r="Q24" i="31"/>
  <c r="Q21" i="31"/>
  <c r="Q11" i="31"/>
  <c r="Q96" i="33"/>
  <c r="Q8" i="33"/>
  <c r="Q15" i="33"/>
  <c r="Q45" i="33"/>
  <c r="Q36" i="33"/>
  <c r="Q54" i="33"/>
  <c r="Q24" i="33"/>
  <c r="Q10" i="27"/>
  <c r="Q13" i="27"/>
  <c r="Q15" i="27"/>
  <c r="Q20" i="27"/>
  <c r="Q25" i="27"/>
  <c r="Q27" i="27"/>
  <c r="Q32" i="27"/>
  <c r="Q35" i="27"/>
  <c r="Q41" i="27"/>
  <c r="Q44" i="27"/>
  <c r="Q54" i="27"/>
  <c r="Q57" i="27"/>
  <c r="Q6" i="28"/>
  <c r="Q8" i="28"/>
  <c r="Q16" i="28"/>
  <c r="Q21" i="28"/>
  <c r="Q29" i="28"/>
  <c r="Q34" i="28"/>
  <c r="Q39" i="28"/>
  <c r="Q47" i="28"/>
  <c r="Q52" i="28"/>
  <c r="Q57" i="28"/>
  <c r="Q68" i="28"/>
  <c r="Q21" i="29"/>
  <c r="Q24" i="29"/>
  <c r="Q45" i="29"/>
  <c r="Q63" i="29"/>
  <c r="Q81" i="29"/>
  <c r="Q10" i="30"/>
  <c r="Q13" i="30"/>
  <c r="Q25" i="30"/>
  <c r="Q35" i="30"/>
  <c r="Q40" i="30"/>
  <c r="Q42" i="30"/>
  <c r="Q50" i="30"/>
  <c r="Q57" i="30"/>
  <c r="Q71" i="30"/>
  <c r="Q12" i="32"/>
  <c r="Q15" i="32"/>
  <c r="Q18" i="32"/>
  <c r="Q35" i="32"/>
  <c r="Q39" i="32"/>
  <c r="Q58" i="39"/>
  <c r="Q5" i="39"/>
  <c r="Q51" i="39"/>
  <c r="Q14" i="39"/>
  <c r="Q7" i="39"/>
  <c r="Q21" i="39"/>
  <c r="Q27" i="46"/>
  <c r="Q42" i="46"/>
  <c r="Q67" i="32"/>
  <c r="Q66" i="32"/>
  <c r="Q59" i="32"/>
  <c r="Q48" i="32"/>
  <c r="Q41" i="32"/>
  <c r="Q30" i="32"/>
  <c r="Q23" i="32"/>
  <c r="Q63" i="32"/>
  <c r="Q56" i="32"/>
  <c r="Q45" i="32"/>
  <c r="Q38" i="32"/>
  <c r="Q27" i="32"/>
  <c r="Q20" i="32"/>
  <c r="Q11" i="32"/>
  <c r="Q9" i="32"/>
  <c r="Q5" i="32"/>
  <c r="Q10" i="32"/>
  <c r="Q24" i="32"/>
  <c r="Q36" i="32"/>
  <c r="Q53" i="32"/>
  <c r="Q57" i="32"/>
  <c r="Q8" i="32"/>
  <c r="Q33" i="32"/>
  <c r="Q62" i="32"/>
  <c r="Q11" i="46"/>
  <c r="Q86" i="46"/>
  <c r="Q75" i="46"/>
  <c r="Q68" i="46"/>
  <c r="Q57" i="46"/>
  <c r="Q50" i="46"/>
  <c r="Q39" i="46"/>
  <c r="Q32" i="46"/>
  <c r="Q21" i="46"/>
  <c r="Q14" i="46"/>
  <c r="Q8" i="46"/>
  <c r="Q6" i="46"/>
  <c r="Q84" i="46"/>
  <c r="Q77" i="46"/>
  <c r="Q66" i="46"/>
  <c r="Q59" i="46"/>
  <c r="Q48" i="46"/>
  <c r="Q41" i="46"/>
  <c r="Q30" i="46"/>
  <c r="Q23" i="46"/>
  <c r="Q12" i="46"/>
  <c r="Q87" i="46"/>
  <c r="Q80" i="46"/>
  <c r="Q69" i="46"/>
  <c r="Q62" i="46"/>
  <c r="Q51" i="46"/>
  <c r="Q44" i="46"/>
  <c r="Q33" i="46"/>
  <c r="Q26" i="46"/>
  <c r="Q15" i="46"/>
  <c r="Q7" i="46"/>
  <c r="Q83" i="46"/>
  <c r="Q72" i="46"/>
  <c r="Q65" i="46"/>
  <c r="Q54" i="46"/>
  <c r="Q47" i="46"/>
  <c r="Q36" i="46"/>
  <c r="Q29" i="46"/>
  <c r="Q18" i="46"/>
  <c r="Q20" i="46"/>
  <c r="Q35" i="46"/>
  <c r="Q74" i="46"/>
  <c r="Q89" i="46"/>
  <c r="Q12" i="27"/>
  <c r="Q17" i="27"/>
  <c r="Q24" i="27"/>
  <c r="Q29" i="27"/>
  <c r="Q53" i="27"/>
  <c r="Q56" i="27"/>
  <c r="Q66" i="27"/>
  <c r="Q69" i="27"/>
  <c r="Q15" i="28"/>
  <c r="Q23" i="28"/>
  <c r="Q28" i="28"/>
  <c r="Q33" i="28"/>
  <c r="Q41" i="28"/>
  <c r="Q46" i="28"/>
  <c r="Q51" i="28"/>
  <c r="Q63" i="28"/>
  <c r="Q10" i="29"/>
  <c r="Q33" i="29"/>
  <c r="Q51" i="29"/>
  <c r="Q69" i="29"/>
  <c r="Q87" i="29"/>
  <c r="Q14" i="32"/>
  <c r="Q17" i="32"/>
  <c r="Q21" i="32"/>
  <c r="Q42" i="32"/>
  <c r="Q54" i="32"/>
  <c r="Q96" i="37"/>
  <c r="Q88" i="37"/>
  <c r="Q70" i="37"/>
  <c r="Q52" i="37"/>
  <c r="Q34" i="37"/>
  <c r="Q16" i="37"/>
  <c r="Q97" i="37"/>
  <c r="Q79" i="37"/>
  <c r="Q61" i="37"/>
  <c r="Q43" i="37"/>
  <c r="Q25" i="37"/>
  <c r="Q82" i="37"/>
  <c r="Q64" i="37"/>
  <c r="Q46" i="37"/>
  <c r="Q28" i="37"/>
  <c r="Q85" i="37"/>
  <c r="Q67" i="37"/>
  <c r="Q49" i="37"/>
  <c r="Q31" i="37"/>
  <c r="Q13" i="37"/>
  <c r="Q7" i="37"/>
  <c r="Q40" i="37"/>
  <c r="Q94" i="37"/>
  <c r="Q45" i="46"/>
  <c r="Q60" i="46"/>
  <c r="Q6" i="32"/>
  <c r="Q29" i="32"/>
  <c r="Q50" i="32"/>
  <c r="Q10" i="28"/>
  <c r="Q13" i="28"/>
  <c r="Q18" i="28"/>
  <c r="Q26" i="28"/>
  <c r="Q31" i="28"/>
  <c r="Q36" i="28"/>
  <c r="Q44" i="28"/>
  <c r="Q49" i="28"/>
  <c r="Q54" i="28"/>
  <c r="Q60" i="28"/>
  <c r="Q52" i="30"/>
  <c r="Q54" i="30"/>
  <c r="Q59" i="30"/>
  <c r="Q70" i="30"/>
  <c r="Q26" i="32"/>
  <c r="Q47" i="32"/>
  <c r="Q51" i="32"/>
  <c r="Q68" i="32"/>
  <c r="Q37" i="37"/>
  <c r="Q91" i="37"/>
  <c r="Q17" i="46"/>
  <c r="Q56" i="46"/>
  <c r="Q71" i="46"/>
  <c r="Q10" i="34"/>
  <c r="Q20" i="34"/>
  <c r="Q27" i="34"/>
  <c r="Q41" i="34"/>
  <c r="Q48" i="34"/>
  <c r="Q59" i="34"/>
  <c r="Q66" i="34"/>
  <c r="Q77" i="34"/>
  <c r="Q89" i="34"/>
  <c r="Q15" i="35"/>
  <c r="Q18" i="35"/>
  <c r="Q25" i="35"/>
  <c r="Q36" i="35"/>
  <c r="Q43" i="35"/>
  <c r="Q51" i="35"/>
  <c r="Q54" i="35"/>
  <c r="Q58" i="35"/>
  <c r="Q62" i="35"/>
  <c r="Q74" i="35"/>
  <c r="Q21" i="40"/>
  <c r="Q48" i="40"/>
  <c r="Q5" i="42"/>
  <c r="Q10" i="42"/>
  <c r="Q14" i="43"/>
  <c r="Q23" i="43"/>
  <c r="Q32" i="43"/>
  <c r="Q41" i="43"/>
  <c r="Q50" i="43"/>
  <c r="Q60" i="43"/>
  <c r="Q71" i="43"/>
  <c r="Q78" i="43"/>
  <c r="Q10" i="44"/>
  <c r="Q17" i="44"/>
  <c r="Q24" i="44"/>
  <c r="Q35" i="44"/>
  <c r="Q42" i="44"/>
  <c r="Q53" i="44"/>
  <c r="Q60" i="44"/>
  <c r="Q8" i="45"/>
  <c r="Q30" i="45"/>
  <c r="Q60" i="45"/>
  <c r="Q20" i="74"/>
  <c r="Q6" i="75"/>
  <c r="Q9" i="76"/>
  <c r="Q20" i="76"/>
  <c r="Q23" i="76"/>
  <c r="Q22" i="35"/>
  <c r="Q33" i="35"/>
  <c r="Q40" i="35"/>
  <c r="Q47" i="35"/>
  <c r="Q63" i="35"/>
  <c r="Q67" i="35"/>
  <c r="Q71" i="35"/>
  <c r="Q12" i="43"/>
  <c r="Q19" i="43"/>
  <c r="Q21" i="43"/>
  <c r="Q28" i="43"/>
  <c r="Q30" i="43"/>
  <c r="Q37" i="43"/>
  <c r="Q39" i="43"/>
  <c r="Q46" i="43"/>
  <c r="Q48" i="43"/>
  <c r="Q55" i="43"/>
  <c r="Q57" i="43"/>
  <c r="Q68" i="43"/>
  <c r="Q75" i="43"/>
  <c r="Q16" i="35"/>
  <c r="Q19" i="35"/>
  <c r="Q26" i="35"/>
  <c r="Q29" i="35"/>
  <c r="Q37" i="35"/>
  <c r="Q44" i="35"/>
  <c r="Q52" i="35"/>
  <c r="Q72" i="35"/>
  <c r="Q76" i="35"/>
  <c r="Q13" i="40"/>
  <c r="Q30" i="40"/>
  <c r="Q57" i="40"/>
  <c r="Q8" i="43"/>
  <c r="Q10" i="43"/>
  <c r="Q17" i="43"/>
  <c r="Q26" i="43"/>
  <c r="Q35" i="43"/>
  <c r="Q44" i="43"/>
  <c r="Q53" i="43"/>
  <c r="Q65" i="43"/>
  <c r="Q72" i="43"/>
  <c r="Q18" i="76"/>
  <c r="Q62" i="76"/>
  <c r="Q53" i="76"/>
  <c r="Q44" i="76"/>
  <c r="Q35" i="76"/>
  <c r="Q26" i="76"/>
  <c r="Q17" i="76"/>
  <c r="Q10" i="76"/>
  <c r="Q66" i="76"/>
  <c r="Q64" i="76"/>
  <c r="Q57" i="76"/>
  <c r="Q55" i="76"/>
  <c r="Q48" i="76"/>
  <c r="Q46" i="76"/>
  <c r="Q39" i="76"/>
  <c r="Q37" i="76"/>
  <c r="Q30" i="76"/>
  <c r="Q28" i="76"/>
  <c r="Q21" i="76"/>
  <c r="Q19" i="76"/>
  <c r="Q12" i="76"/>
  <c r="Q68" i="76"/>
  <c r="Q59" i="76"/>
  <c r="Q50" i="76"/>
  <c r="Q41" i="76"/>
  <c r="Q63" i="76"/>
  <c r="Q61" i="76"/>
  <c r="Q54" i="76"/>
  <c r="Q52" i="76"/>
  <c r="Q45" i="76"/>
  <c r="Q43" i="76"/>
  <c r="Q65" i="76"/>
  <c r="Q56" i="76"/>
  <c r="Q47" i="76"/>
  <c r="Q69" i="76"/>
  <c r="Q67" i="76"/>
  <c r="Q60" i="76"/>
  <c r="Q58" i="76"/>
  <c r="Q51" i="76"/>
  <c r="Q49" i="76"/>
  <c r="Q42" i="76"/>
  <c r="Q40" i="76"/>
  <c r="Q33" i="76"/>
  <c r="Q31" i="76"/>
  <c r="Q24" i="76"/>
  <c r="Q22" i="76"/>
  <c r="Q15" i="76"/>
  <c r="Q13" i="76"/>
  <c r="Q16" i="76"/>
  <c r="Q27" i="76"/>
  <c r="Q17" i="74"/>
  <c r="Q26" i="74"/>
  <c r="Q44" i="74"/>
  <c r="Q27" i="75"/>
  <c r="Q8" i="76"/>
  <c r="Q25" i="76"/>
  <c r="Q36" i="76"/>
  <c r="Q12" i="34"/>
  <c r="Q23" i="34"/>
  <c r="Q30" i="34"/>
  <c r="Q44" i="34"/>
  <c r="Q51" i="34"/>
  <c r="Q62" i="34"/>
  <c r="Q69" i="34"/>
  <c r="Q80" i="34"/>
  <c r="Q5" i="35"/>
  <c r="Q7" i="35"/>
  <c r="Q9" i="35"/>
  <c r="Q11" i="35"/>
  <c r="Q20" i="35"/>
  <c r="Q28" i="35"/>
  <c r="Q35" i="35"/>
  <c r="Q38" i="35"/>
  <c r="Q65" i="35"/>
  <c r="Q78" i="35"/>
  <c r="Q7" i="42"/>
  <c r="Q15" i="42"/>
  <c r="Q24" i="42"/>
  <c r="Q33" i="42"/>
  <c r="Q42" i="42"/>
  <c r="Q51" i="42"/>
  <c r="Q60" i="42"/>
  <c r="Q69" i="42"/>
  <c r="Q78" i="42"/>
  <c r="Q87" i="42"/>
  <c r="Q16" i="43"/>
  <c r="Q18" i="43"/>
  <c r="Q25" i="43"/>
  <c r="Q27" i="43"/>
  <c r="Q34" i="43"/>
  <c r="Q36" i="43"/>
  <c r="Q43" i="43"/>
  <c r="Q45" i="43"/>
  <c r="Q52" i="43"/>
  <c r="Q54" i="43"/>
  <c r="Q63" i="43"/>
  <c r="Q20" i="44"/>
  <c r="Q27" i="44"/>
  <c r="Q38" i="44"/>
  <c r="Q45" i="44"/>
  <c r="Q56" i="44"/>
  <c r="Q63" i="44"/>
  <c r="Q63" i="45"/>
  <c r="Q6" i="47"/>
  <c r="Q20" i="75"/>
  <c r="Q5" i="76"/>
  <c r="Q7" i="76"/>
  <c r="Q11" i="76"/>
  <c r="Q14" i="76"/>
  <c r="Q34" i="76"/>
  <c r="Q6" i="77"/>
  <c r="Q11" i="77"/>
  <c r="Q13" i="77"/>
  <c r="Q15" i="77"/>
  <c r="Q17" i="77"/>
  <c r="Q19" i="77"/>
  <c r="Q21" i="77"/>
  <c r="Q23" i="77"/>
  <c r="Q25" i="77"/>
  <c r="Q27" i="77"/>
  <c r="Q29" i="77"/>
  <c r="Q31" i="77"/>
  <c r="Q33" i="77"/>
  <c r="Q35" i="77"/>
  <c r="Q37" i="77"/>
  <c r="Q39" i="77"/>
  <c r="Q41" i="77"/>
  <c r="Q43" i="77"/>
  <c r="Q45" i="77"/>
  <c r="Q47" i="77"/>
  <c r="Q49" i="77"/>
  <c r="Q51" i="77"/>
  <c r="Q53" i="77"/>
  <c r="Q55" i="77"/>
  <c r="Q77" i="77"/>
  <c r="Q86" i="77"/>
  <c r="Q10" i="78"/>
  <c r="Q18" i="78"/>
  <c r="Q14" i="80"/>
  <c r="Q17" i="80"/>
  <c r="Q20" i="80"/>
  <c r="Q23" i="80"/>
  <c r="Q26" i="80"/>
  <c r="Q29" i="80"/>
  <c r="Q32" i="80"/>
  <c r="Q35" i="80"/>
  <c r="Q38" i="80"/>
  <c r="Q41" i="80"/>
  <c r="Q10" i="81"/>
  <c r="Q12" i="81"/>
  <c r="Q14" i="81"/>
  <c r="Q24" i="81"/>
  <c r="Q26" i="81"/>
  <c r="Q39" i="81"/>
  <c r="Q48" i="81"/>
  <c r="Q69" i="81"/>
  <c r="Q25" i="83"/>
  <c r="Q29" i="83"/>
  <c r="Q43" i="83"/>
  <c r="Q17" i="84"/>
  <c r="Q26" i="84"/>
  <c r="Q35" i="84"/>
  <c r="Q44" i="84"/>
  <c r="Q53" i="84"/>
  <c r="Q61" i="84"/>
  <c r="Q10" i="85"/>
  <c r="Q23" i="85"/>
  <c r="Q26" i="85"/>
  <c r="Q12" i="87"/>
  <c r="Q20" i="87"/>
  <c r="Q23" i="87"/>
  <c r="Q42" i="87"/>
  <c r="Q64" i="87"/>
  <c r="Q58" i="90"/>
  <c r="Q25" i="93"/>
  <c r="Q37" i="93"/>
  <c r="Q55" i="93"/>
  <c r="Q8" i="94"/>
  <c r="Q17" i="94"/>
  <c r="Q15" i="95"/>
  <c r="Q10" i="96"/>
  <c r="Q83" i="77"/>
  <c r="Q42" i="78"/>
  <c r="Q69" i="78"/>
  <c r="Q47" i="80"/>
  <c r="Q53" i="80"/>
  <c r="Q59" i="80"/>
  <c r="Q65" i="80"/>
  <c r="Q6" i="81"/>
  <c r="Q17" i="81"/>
  <c r="Q29" i="81"/>
  <c r="Q57" i="81"/>
  <c r="Q66" i="81"/>
  <c r="Q74" i="81"/>
  <c r="Q22" i="83"/>
  <c r="Q26" i="83"/>
  <c r="Q40" i="83"/>
  <c r="Q44" i="83"/>
  <c r="Q9" i="93"/>
  <c r="Q23" i="93"/>
  <c r="Q28" i="93"/>
  <c r="Q34" i="93"/>
  <c r="Q52" i="93"/>
  <c r="Q60" i="93"/>
  <c r="Q84" i="93"/>
  <c r="Q36" i="95"/>
  <c r="Q8" i="77"/>
  <c r="Q58" i="77"/>
  <c r="Q70" i="77"/>
  <c r="Q91" i="77"/>
  <c r="Q94" i="77"/>
  <c r="Q15" i="78"/>
  <c r="Q12" i="80"/>
  <c r="Q15" i="80"/>
  <c r="Q18" i="80"/>
  <c r="Q21" i="80"/>
  <c r="Q24" i="80"/>
  <c r="Q27" i="80"/>
  <c r="Q30" i="80"/>
  <c r="Q33" i="80"/>
  <c r="Q36" i="80"/>
  <c r="Q39" i="80"/>
  <c r="Q9" i="81"/>
  <c r="Q15" i="81"/>
  <c r="Q27" i="81"/>
  <c r="Q19" i="83"/>
  <c r="Q23" i="83"/>
  <c r="Q37" i="83"/>
  <c r="Q41" i="83"/>
  <c r="Q49" i="83"/>
  <c r="Q20" i="84"/>
  <c r="Q29" i="84"/>
  <c r="Q38" i="84"/>
  <c r="Q47" i="84"/>
  <c r="Q56" i="84"/>
  <c r="Q63" i="84"/>
  <c r="Q6" i="93"/>
  <c r="Q11" i="93"/>
  <c r="Q13" i="93"/>
  <c r="Q15" i="93"/>
  <c r="Q17" i="93"/>
  <c r="Q19" i="93"/>
  <c r="Q26" i="93"/>
  <c r="Q31" i="93"/>
  <c r="Q49" i="93"/>
  <c r="Q65" i="93"/>
  <c r="Q8" i="95"/>
  <c r="Q12" i="95"/>
  <c r="Q14" i="77"/>
  <c r="Q16" i="77"/>
  <c r="Q18" i="77"/>
  <c r="Q20" i="77"/>
  <c r="Q22" i="77"/>
  <c r="Q24" i="77"/>
  <c r="Q26" i="77"/>
  <c r="Q28" i="77"/>
  <c r="Q30" i="77"/>
  <c r="Q32" i="77"/>
  <c r="Q34" i="77"/>
  <c r="Q36" i="77"/>
  <c r="Q38" i="77"/>
  <c r="Q40" i="77"/>
  <c r="Q42" i="77"/>
  <c r="Q44" i="77"/>
  <c r="Q46" i="77"/>
  <c r="Q48" i="77"/>
  <c r="Q50" i="77"/>
  <c r="Q52" i="77"/>
  <c r="Q54" i="77"/>
  <c r="Q56" i="77"/>
  <c r="Q61" i="77"/>
  <c r="Q64" i="77"/>
  <c r="Q73" i="77"/>
  <c r="Q8" i="78"/>
  <c r="Q16" i="78"/>
  <c r="Q33" i="78"/>
  <c r="Q60" i="78"/>
  <c r="Q87" i="78"/>
  <c r="Q10" i="80"/>
  <c r="Q11" i="81"/>
  <c r="Q18" i="81"/>
  <c r="Q20" i="81"/>
  <c r="Q30" i="81"/>
  <c r="Q32" i="81"/>
  <c r="Q16" i="83"/>
  <c r="Q20" i="83"/>
  <c r="Q34" i="83"/>
  <c r="Q38" i="83"/>
  <c r="Q29" i="93"/>
  <c r="Q46" i="93"/>
  <c r="Q6" i="95"/>
  <c r="Q13" i="95"/>
  <c r="Q59" i="77"/>
  <c r="Q68" i="77"/>
  <c r="Q71" i="77"/>
  <c r="Q76" i="77"/>
  <c r="Q89" i="77"/>
  <c r="Q95" i="77"/>
  <c r="Q7" i="78"/>
  <c r="Q61" i="79"/>
  <c r="Q44" i="80"/>
  <c r="Q50" i="80"/>
  <c r="Q56" i="80"/>
  <c r="Q62" i="80"/>
  <c r="Q8" i="81"/>
  <c r="Q23" i="81"/>
  <c r="Q35" i="81"/>
  <c r="Q87" i="81"/>
  <c r="Q5" i="83"/>
  <c r="Q7" i="83"/>
  <c r="Q13" i="83"/>
  <c r="Q17" i="83"/>
  <c r="Q31" i="83"/>
  <c r="Q35" i="83"/>
  <c r="Q14" i="84"/>
  <c r="Q23" i="84"/>
  <c r="Q32" i="84"/>
  <c r="Q41" i="84"/>
  <c r="Q50" i="84"/>
  <c r="Q59" i="84"/>
  <c r="Q11" i="85"/>
  <c r="Q18" i="85"/>
  <c r="Q32" i="85"/>
  <c r="Q36" i="85"/>
  <c r="Q54" i="85"/>
  <c r="Q52" i="86"/>
  <c r="Q58" i="86"/>
  <c r="Q64" i="86"/>
  <c r="Q70" i="86"/>
  <c r="Q76" i="86"/>
  <c r="Q82" i="86"/>
  <c r="Q88" i="86"/>
  <c r="Q33" i="87"/>
  <c r="Q40" i="87"/>
  <c r="Q62" i="87"/>
  <c r="Q6" i="88"/>
  <c r="Q50" i="88"/>
  <c r="Q15" i="92"/>
  <c r="Q8" i="93"/>
  <c r="Q22" i="93"/>
  <c r="Q43" i="93"/>
  <c r="Q7" i="95"/>
  <c r="Q5" i="96"/>
  <c r="Q18" i="96"/>
  <c r="Q9" i="77"/>
  <c r="Q65" i="77"/>
  <c r="Q74" i="77"/>
  <c r="Q79" i="77"/>
  <c r="Q82" i="77"/>
  <c r="Q13" i="78"/>
  <c r="Q24" i="78"/>
  <c r="Q51" i="78"/>
  <c r="Q78" i="78"/>
  <c r="Q5" i="80"/>
  <c r="Q9" i="80"/>
  <c r="Q11" i="80"/>
  <c r="Q5" i="81"/>
  <c r="Q21" i="81"/>
  <c r="Q33" i="81"/>
  <c r="Q92" i="81"/>
  <c r="Q14" i="83"/>
  <c r="Q28" i="83"/>
  <c r="Q32" i="83"/>
  <c r="Q46" i="83"/>
  <c r="Q7" i="85"/>
  <c r="Q8" i="85"/>
  <c r="Q59" i="85"/>
  <c r="Q13" i="86"/>
  <c r="Q16" i="86"/>
  <c r="Q19" i="86"/>
  <c r="Q22" i="86"/>
  <c r="Q25" i="86"/>
  <c r="Q28" i="86"/>
  <c r="Q31" i="86"/>
  <c r="Q34" i="86"/>
  <c r="Q37" i="86"/>
  <c r="Q40" i="86"/>
  <c r="Q43" i="86"/>
  <c r="Q46" i="86"/>
  <c r="Q49" i="86"/>
  <c r="Q14" i="87"/>
  <c r="Q17" i="87"/>
  <c r="Q36" i="87"/>
  <c r="Q47" i="87"/>
  <c r="Q55" i="87"/>
  <c r="Q78" i="87"/>
  <c r="Q5" i="93"/>
  <c r="Q7" i="93"/>
  <c r="Q10" i="93"/>
  <c r="Q12" i="93"/>
  <c r="Q14" i="93"/>
  <c r="Q16" i="93"/>
  <c r="Q18" i="93"/>
  <c r="Q20" i="93"/>
  <c r="P3" i="96"/>
  <c r="AF3" i="96" s="1"/>
  <c r="AO3" i="96" s="1"/>
  <c r="AE3" i="43"/>
  <c r="P3" i="90"/>
  <c r="AF3" i="90" s="1"/>
  <c r="AO3" i="90" s="1"/>
  <c r="P3" i="40"/>
  <c r="AF3" i="40" s="1"/>
  <c r="AO3" i="40" s="1"/>
  <c r="P3" i="39"/>
  <c r="AF3" i="39" s="1"/>
  <c r="AO3" i="39" s="1"/>
  <c r="P3" i="86"/>
  <c r="AF3" i="86" s="1"/>
  <c r="AO3" i="86" s="1"/>
  <c r="AE3" i="86"/>
  <c r="P3" i="38"/>
  <c r="AF3" i="38" s="1"/>
  <c r="AO3" i="38" s="1"/>
  <c r="P3" i="36"/>
  <c r="AF3" i="36" s="1"/>
  <c r="AO3" i="36" s="1"/>
  <c r="P3" i="34"/>
  <c r="AF3" i="34" s="1"/>
  <c r="P3" i="80"/>
  <c r="AF3" i="80" s="1"/>
  <c r="AO3" i="80" s="1"/>
  <c r="P3" i="32"/>
  <c r="AF3" i="32" s="1"/>
  <c r="AO3" i="32" s="1"/>
  <c r="P3" i="31"/>
  <c r="AF3" i="31" s="1"/>
  <c r="AO3" i="31" s="1"/>
  <c r="P3" i="29"/>
  <c r="AF3" i="29" s="1"/>
  <c r="AO3" i="29" s="1"/>
  <c r="P3" i="26"/>
  <c r="AF3" i="26" s="1"/>
  <c r="AO3" i="26" s="1"/>
  <c r="O19" i="71"/>
  <c r="P19" i="71" s="1"/>
  <c r="O6" i="69"/>
  <c r="P6" i="69" s="1"/>
  <c r="P3" i="21"/>
  <c r="AF3" i="21" s="1"/>
  <c r="AO3" i="21" s="1"/>
  <c r="O18" i="69"/>
  <c r="P18" i="69" s="1"/>
  <c r="O12" i="69"/>
  <c r="P12" i="69" s="1"/>
  <c r="P23" i="20"/>
  <c r="P3" i="20"/>
  <c r="AF3" i="20" s="1"/>
  <c r="AO3" i="20" s="1"/>
  <c r="P3" i="19"/>
  <c r="AF3" i="19" s="1"/>
  <c r="AO3" i="19" s="1"/>
  <c r="P23" i="19"/>
  <c r="O3" i="67"/>
  <c r="AE3" i="67" s="1"/>
  <c r="AN3" i="67" s="1"/>
  <c r="P3" i="18"/>
  <c r="AF3" i="18" s="1"/>
  <c r="AO3" i="18" s="1"/>
  <c r="P23" i="17"/>
  <c r="AE3" i="17"/>
  <c r="O6" i="64"/>
  <c r="P6" i="64" s="1"/>
  <c r="O18" i="64"/>
  <c r="P18" i="64" s="1"/>
  <c r="P11" i="16"/>
  <c r="O21" i="64"/>
  <c r="P21" i="64" s="1"/>
  <c r="O15" i="64"/>
  <c r="P15" i="64" s="1"/>
  <c r="AE3" i="16"/>
  <c r="O12" i="64"/>
  <c r="P12" i="64" s="1"/>
  <c r="P21" i="14"/>
  <c r="O19" i="62"/>
  <c r="O7" i="62"/>
  <c r="O12" i="62"/>
  <c r="O20" i="62"/>
  <c r="P20" i="62" s="1"/>
  <c r="O6" i="62"/>
  <c r="O10" i="62"/>
  <c r="O15" i="62"/>
  <c r="O23" i="62"/>
  <c r="O8" i="62"/>
  <c r="O13" i="62"/>
  <c r="O18" i="62"/>
  <c r="O3" i="62"/>
  <c r="P3" i="62" s="1"/>
  <c r="AF3" i="62" s="1"/>
  <c r="AO3" i="62" s="1"/>
  <c r="O16" i="62"/>
  <c r="O21" i="62"/>
  <c r="O17" i="62"/>
  <c r="O22" i="62"/>
  <c r="P3" i="13"/>
  <c r="AF3" i="13" s="1"/>
  <c r="AO3" i="13" s="1"/>
  <c r="P3" i="12"/>
  <c r="AF3" i="12" s="1"/>
  <c r="AO3" i="12" s="1"/>
  <c r="O8" i="59"/>
  <c r="P8" i="59" s="1"/>
  <c r="O7" i="59"/>
  <c r="P7" i="59" s="1"/>
  <c r="O13" i="59"/>
  <c r="P13" i="59" s="1"/>
  <c r="AE3" i="59"/>
  <c r="P3" i="11"/>
  <c r="AF3" i="11" s="1"/>
  <c r="AO3" i="11" s="1"/>
  <c r="P3" i="10"/>
  <c r="AF3" i="10" s="1"/>
  <c r="AO3" i="10" s="1"/>
  <c r="P3" i="9"/>
  <c r="AF3" i="9" s="1"/>
  <c r="AO3" i="9" s="1"/>
  <c r="P21" i="9"/>
  <c r="O6" i="57"/>
  <c r="P6" i="57" s="1"/>
  <c r="O12" i="57"/>
  <c r="P12" i="57" s="1"/>
  <c r="O15" i="57"/>
  <c r="P15" i="57" s="1"/>
  <c r="O18" i="57"/>
  <c r="P18" i="57" s="1"/>
  <c r="O21" i="57"/>
  <c r="P21" i="57" s="1"/>
  <c r="P5" i="8"/>
  <c r="O3" i="56"/>
  <c r="P3" i="56" s="1"/>
  <c r="AF3" i="56" s="1"/>
  <c r="AO3" i="56" s="1"/>
  <c r="O7" i="56"/>
  <c r="P7" i="56" s="1"/>
  <c r="O8" i="56"/>
  <c r="P8" i="56" s="1"/>
  <c r="O6" i="56"/>
  <c r="P6" i="56" s="1"/>
  <c r="O18" i="56"/>
  <c r="P18" i="56" s="1"/>
  <c r="O15" i="56"/>
  <c r="P15" i="56" s="1"/>
  <c r="P3" i="8"/>
  <c r="AF3" i="8" s="1"/>
  <c r="AO3" i="8" s="1"/>
  <c r="O12" i="56"/>
  <c r="P12" i="56" s="1"/>
  <c r="O21" i="56"/>
  <c r="P21" i="56" s="1"/>
  <c r="P22" i="7"/>
  <c r="P3" i="7"/>
  <c r="AF3" i="7" s="1"/>
  <c r="AO3" i="7" s="1"/>
  <c r="P11" i="6"/>
  <c r="O8" i="54"/>
  <c r="O23" i="54"/>
  <c r="O20" i="54"/>
  <c r="P20" i="54" s="1"/>
  <c r="O15" i="54"/>
  <c r="O18" i="54"/>
  <c r="P18" i="54" s="1"/>
  <c r="O6" i="54"/>
  <c r="P6" i="54" s="1"/>
  <c r="O14" i="54"/>
  <c r="O16" i="54"/>
  <c r="O21" i="54"/>
  <c r="P21" i="54" s="1"/>
  <c r="O3" i="54"/>
  <c r="O12" i="54"/>
  <c r="P12" i="54" s="1"/>
  <c r="P3" i="6"/>
  <c r="AF3" i="6" s="1"/>
  <c r="AO3" i="6" s="1"/>
  <c r="O10" i="54"/>
  <c r="P10" i="54" s="1"/>
  <c r="O17" i="54"/>
  <c r="P17" i="54" s="1"/>
  <c r="O7" i="54"/>
  <c r="O13" i="54"/>
  <c r="P3" i="5"/>
  <c r="AF3" i="5" s="1"/>
  <c r="AO3" i="5" s="1"/>
  <c r="P22" i="4"/>
  <c r="P3" i="4"/>
  <c r="AF3" i="4" s="1"/>
  <c r="AO3" i="4" s="1"/>
  <c r="P3" i="3"/>
  <c r="AF3" i="3" s="1"/>
  <c r="AO3" i="3" s="1"/>
  <c r="P22" i="3"/>
  <c r="P3" i="2"/>
  <c r="AF3" i="2" s="1"/>
  <c r="AO3" i="2" s="1"/>
  <c r="O7" i="49"/>
  <c r="P7" i="49" s="1"/>
  <c r="O3" i="49"/>
  <c r="AE3" i="49" s="1"/>
  <c r="O5" i="49"/>
  <c r="P5" i="49" s="1"/>
  <c r="O8" i="49"/>
  <c r="P8" i="49" s="1"/>
  <c r="O10" i="49"/>
  <c r="P10" i="49" s="1"/>
  <c r="O12" i="49"/>
  <c r="P12" i="49" s="1"/>
  <c r="O16" i="49"/>
  <c r="P16" i="49" s="1"/>
  <c r="O18" i="49"/>
  <c r="P18" i="49" s="1"/>
  <c r="O22" i="49"/>
  <c r="P22" i="49" s="1"/>
  <c r="O13" i="49"/>
  <c r="P13" i="49" s="1"/>
  <c r="O15" i="49"/>
  <c r="P15" i="49" s="1"/>
  <c r="O19" i="49"/>
  <c r="P19" i="49" s="1"/>
  <c r="O21" i="49"/>
  <c r="P21" i="49" s="1"/>
  <c r="Q16" i="5"/>
  <c r="Q18" i="5"/>
  <c r="Q8" i="6"/>
  <c r="Q6" i="7"/>
  <c r="Q21" i="7"/>
  <c r="Q23" i="14"/>
  <c r="Q10" i="15"/>
  <c r="Q14" i="15"/>
  <c r="Q23" i="16"/>
  <c r="Q11" i="21"/>
  <c r="Q14" i="21"/>
  <c r="Q23" i="21"/>
  <c r="Q18" i="22"/>
  <c r="Q23" i="22"/>
  <c r="Q11" i="23"/>
  <c r="Q19" i="23"/>
  <c r="Q6" i="24"/>
  <c r="Q10" i="24"/>
  <c r="Q18" i="24"/>
  <c r="Q20" i="24"/>
  <c r="Q7" i="49"/>
  <c r="Q8" i="49"/>
  <c r="Q17" i="49"/>
  <c r="Q12" i="51"/>
  <c r="Q11" i="52"/>
  <c r="Q8" i="54"/>
  <c r="Q21" i="54"/>
  <c r="Q6" i="56"/>
  <c r="Q16" i="56"/>
  <c r="Q21" i="56"/>
  <c r="Q6" i="57"/>
  <c r="Q13" i="57"/>
  <c r="Q15" i="57"/>
  <c r="Q17" i="57"/>
  <c r="Q19" i="57"/>
  <c r="Q21" i="57"/>
  <c r="Q14" i="59"/>
  <c r="Q17" i="59"/>
  <c r="Q8" i="64"/>
  <c r="Q12" i="64"/>
  <c r="Q8" i="65"/>
  <c r="Q11" i="65"/>
  <c r="Q14" i="65"/>
  <c r="Q7" i="67"/>
  <c r="Q12" i="67"/>
  <c r="Q17" i="67"/>
  <c r="Q22" i="67"/>
  <c r="Q8" i="69"/>
  <c r="Q11" i="69"/>
  <c r="Q18" i="69"/>
  <c r="Q21" i="69"/>
  <c r="Q17" i="71"/>
  <c r="Q6" i="73"/>
  <c r="Q36" i="73"/>
  <c r="Q48" i="73"/>
  <c r="Q57" i="73"/>
  <c r="Q69" i="73"/>
  <c r="Q90" i="73"/>
  <c r="Q15" i="7"/>
  <c r="Q10" i="13"/>
  <c r="Q23" i="13"/>
  <c r="Q12" i="15"/>
  <c r="Q17" i="15"/>
  <c r="Q10" i="22"/>
  <c r="Q21" i="22"/>
  <c r="Q12" i="24"/>
  <c r="Q16" i="24"/>
  <c r="Q10" i="51"/>
  <c r="Q17" i="51"/>
  <c r="Q21" i="51"/>
  <c r="Q7" i="52"/>
  <c r="Q19" i="52"/>
  <c r="Q16" i="53"/>
  <c r="Q14" i="56"/>
  <c r="Q12" i="59"/>
  <c r="Q20" i="59"/>
  <c r="Q23" i="59"/>
  <c r="Q18" i="62"/>
  <c r="Q5" i="67"/>
  <c r="Q13" i="67"/>
  <c r="Q10" i="71"/>
  <c r="Q10" i="72"/>
  <c r="Q18" i="73"/>
  <c r="Q27" i="73"/>
  <c r="Q60" i="73"/>
  <c r="Q81" i="73"/>
  <c r="Q20" i="13"/>
  <c r="Q20" i="15"/>
  <c r="Q12" i="22"/>
  <c r="Q16" i="22"/>
  <c r="Q11" i="24"/>
  <c r="Q14" i="24"/>
  <c r="Q21" i="24"/>
  <c r="Q23" i="24"/>
  <c r="Q13" i="53"/>
  <c r="Q10" i="56"/>
  <c r="Q12" i="56"/>
  <c r="Q19" i="56"/>
  <c r="Q10" i="57"/>
  <c r="Q10" i="59"/>
  <c r="Q15" i="59"/>
  <c r="Q18" i="59"/>
  <c r="Q10" i="67"/>
  <c r="Q14" i="67"/>
  <c r="Q18" i="67"/>
  <c r="Q23" i="67"/>
  <c r="Q14" i="71"/>
  <c r="Q14" i="72"/>
  <c r="Q23" i="72"/>
  <c r="Q8" i="73"/>
  <c r="Q10" i="73"/>
  <c r="Q30" i="73"/>
  <c r="Q39" i="73"/>
  <c r="Q51" i="73"/>
  <c r="Q72" i="73"/>
  <c r="Q84" i="73"/>
  <c r="Q93" i="73"/>
  <c r="Q8" i="13"/>
  <c r="Q17" i="13"/>
  <c r="Q14" i="14"/>
  <c r="Q23" i="15"/>
  <c r="Q11" i="22"/>
  <c r="Q14" i="22"/>
  <c r="Q19" i="22"/>
  <c r="Q8" i="24"/>
  <c r="Q19" i="24"/>
  <c r="Q8" i="51"/>
  <c r="Q14" i="51"/>
  <c r="Q18" i="51"/>
  <c r="Q23" i="51"/>
  <c r="Q13" i="52"/>
  <c r="Q22" i="52"/>
  <c r="Q8" i="56"/>
  <c r="Q11" i="56"/>
  <c r="Q15" i="56"/>
  <c r="Q17" i="56"/>
  <c r="Q22" i="56"/>
  <c r="Q12" i="57"/>
  <c r="Q14" i="57"/>
  <c r="Q16" i="57"/>
  <c r="Q18" i="57"/>
  <c r="Q20" i="57"/>
  <c r="Q22" i="57"/>
  <c r="Q21" i="59"/>
  <c r="Q8" i="62"/>
  <c r="Q10" i="62"/>
  <c r="Q12" i="62"/>
  <c r="Q21" i="62"/>
  <c r="Q15" i="67"/>
  <c r="Q19" i="67"/>
  <c r="Q23" i="71"/>
  <c r="Q11" i="72"/>
  <c r="Q5" i="73"/>
  <c r="Q7" i="73"/>
  <c r="Q12" i="73"/>
  <c r="Q21" i="73"/>
  <c r="Q42" i="73"/>
  <c r="Q63" i="73"/>
  <c r="Q96" i="73"/>
  <c r="Q12" i="5"/>
  <c r="Q19" i="5"/>
  <c r="Q21" i="5"/>
  <c r="Q15" i="6"/>
  <c r="Q12" i="7"/>
  <c r="Q18" i="7"/>
  <c r="Q15" i="8"/>
  <c r="Q14" i="13"/>
  <c r="Q7" i="14"/>
  <c r="Q10" i="14"/>
  <c r="Q17" i="14"/>
  <c r="Q8" i="15"/>
  <c r="Q10" i="16"/>
  <c r="Q17" i="16"/>
  <c r="Q17" i="21"/>
  <c r="Q8" i="22"/>
  <c r="Q17" i="22"/>
  <c r="Q22" i="22"/>
  <c r="Q10" i="23"/>
  <c r="Q16" i="23"/>
  <c r="Q23" i="23"/>
  <c r="Q7" i="24"/>
  <c r="Q15" i="24"/>
  <c r="Q17" i="24"/>
  <c r="Q11" i="49"/>
  <c r="Q20" i="49"/>
  <c r="Q5" i="51"/>
  <c r="Q5" i="52"/>
  <c r="Q8" i="52"/>
  <c r="Q7" i="53"/>
  <c r="Q11" i="53"/>
  <c r="Q22" i="53"/>
  <c r="Q18" i="54"/>
  <c r="Q7" i="56"/>
  <c r="Q20" i="56"/>
  <c r="Q23" i="56"/>
  <c r="Q11" i="57"/>
  <c r="Q5" i="59"/>
  <c r="Q8" i="59"/>
  <c r="Q13" i="59"/>
  <c r="Q16" i="59"/>
  <c r="Q7" i="62"/>
  <c r="Q14" i="64"/>
  <c r="Q16" i="64"/>
  <c r="Q19" i="64"/>
  <c r="Q13" i="65"/>
  <c r="Q17" i="65"/>
  <c r="Q10" i="66"/>
  <c r="Q6" i="67"/>
  <c r="Q8" i="67"/>
  <c r="Q11" i="67"/>
  <c r="Q16" i="67"/>
  <c r="Q20" i="67"/>
  <c r="Q7" i="68"/>
  <c r="Q13" i="68"/>
  <c r="Q19" i="68"/>
  <c r="Q33" i="73"/>
  <c r="Q54" i="73"/>
  <c r="Q66" i="73"/>
  <c r="Q75" i="73"/>
  <c r="Q87" i="73"/>
  <c r="Q13" i="6"/>
  <c r="Q7" i="7"/>
  <c r="Q16" i="7"/>
  <c r="Q13" i="8"/>
  <c r="Q11" i="9"/>
  <c r="Q6" i="13"/>
  <c r="Q20" i="14"/>
  <c r="Q7" i="15"/>
  <c r="Q20" i="16"/>
  <c r="Q12" i="21"/>
  <c r="Q19" i="21"/>
  <c r="Q21" i="21"/>
  <c r="Q7" i="22"/>
  <c r="Q13" i="22"/>
  <c r="Q15" i="22"/>
  <c r="Q20" i="22"/>
  <c r="Q12" i="23"/>
  <c r="Q14" i="23"/>
  <c r="Q21" i="23"/>
  <c r="Q13" i="24"/>
  <c r="Q22" i="24"/>
  <c r="Q13" i="49"/>
  <c r="Q22" i="49"/>
  <c r="Q7" i="51"/>
  <c r="Q15" i="51"/>
  <c r="Q20" i="51"/>
  <c r="Q16" i="52"/>
  <c r="Q19" i="53"/>
  <c r="Q12" i="54"/>
  <c r="Q13" i="56"/>
  <c r="Q18" i="56"/>
  <c r="Q23" i="57"/>
  <c r="Q7" i="59"/>
  <c r="Q19" i="59"/>
  <c r="Q22" i="59"/>
  <c r="Q15" i="62"/>
  <c r="Q10" i="64"/>
  <c r="Q17" i="64"/>
  <c r="Q20" i="64"/>
  <c r="Q21" i="67"/>
  <c r="Q5" i="68"/>
  <c r="Q11" i="68"/>
  <c r="Q15" i="68"/>
  <c r="Q21" i="68"/>
  <c r="Q12" i="69"/>
  <c r="Q15" i="69"/>
  <c r="Q20" i="71"/>
  <c r="Q11" i="73"/>
  <c r="Q15" i="73"/>
  <c r="Q24" i="73"/>
  <c r="Q45" i="73"/>
  <c r="Q78" i="73"/>
  <c r="I23" i="4"/>
  <c r="J23" i="4" s="1"/>
  <c r="H10" i="17"/>
  <c r="I10" i="17" s="1"/>
  <c r="J10" i="17" s="1"/>
  <c r="W5" i="17"/>
  <c r="AE4" i="17"/>
  <c r="AG4" i="17"/>
  <c r="AF4" i="17"/>
  <c r="AN3" i="21"/>
  <c r="AN3" i="23"/>
  <c r="H23" i="9"/>
  <c r="I23" i="9" s="1"/>
  <c r="J23" i="9" s="1"/>
  <c r="H11" i="17"/>
  <c r="I11" i="17" s="1"/>
  <c r="J11" i="17" s="1"/>
  <c r="AN3" i="1"/>
  <c r="AQ4" i="1"/>
  <c r="K6" i="3"/>
  <c r="AN3" i="5"/>
  <c r="H14" i="6"/>
  <c r="I14" i="6" s="1"/>
  <c r="J14" i="6" s="1"/>
  <c r="AN3" i="7"/>
  <c r="AN3" i="9"/>
  <c r="AI3" i="9"/>
  <c r="Z4" i="9"/>
  <c r="AN3" i="25"/>
  <c r="H93" i="25"/>
  <c r="I93" i="25" s="1"/>
  <c r="J93" i="25" s="1"/>
  <c r="H7" i="26"/>
  <c r="I7" i="26" s="1"/>
  <c r="J7" i="26" s="1"/>
  <c r="H25" i="26"/>
  <c r="I25" i="26" s="1"/>
  <c r="J25" i="26" s="1"/>
  <c r="H34" i="26"/>
  <c r="I34" i="26" s="1"/>
  <c r="J34" i="26" s="1"/>
  <c r="AN3" i="4"/>
  <c r="K5" i="14"/>
  <c r="K6" i="14" s="1"/>
  <c r="K7" i="14" s="1"/>
  <c r="K8" i="14" s="1"/>
  <c r="AN3" i="22"/>
  <c r="AN3" i="2"/>
  <c r="I23" i="2"/>
  <c r="J23" i="2" s="1"/>
  <c r="AN3" i="10"/>
  <c r="I21" i="16"/>
  <c r="J21" i="16" s="1"/>
  <c r="H6" i="17"/>
  <c r="I6" i="17" s="1"/>
  <c r="J6" i="17" s="1"/>
  <c r="H16" i="26"/>
  <c r="I16" i="26" s="1"/>
  <c r="J16" i="26" s="1"/>
  <c r="H19" i="26"/>
  <c r="I19" i="26" s="1"/>
  <c r="J19" i="26" s="1"/>
  <c r="H13" i="26"/>
  <c r="I13" i="26" s="1"/>
  <c r="J13" i="26" s="1"/>
  <c r="H58" i="26"/>
  <c r="I58" i="26" s="1"/>
  <c r="J58" i="26" s="1"/>
  <c r="H52" i="26"/>
  <c r="I52" i="26" s="1"/>
  <c r="J52" i="26" s="1"/>
  <c r="H46" i="26"/>
  <c r="I46" i="26" s="1"/>
  <c r="J46" i="26" s="1"/>
  <c r="H40" i="26"/>
  <c r="I40" i="26" s="1"/>
  <c r="J40" i="26" s="1"/>
  <c r="H31" i="26"/>
  <c r="I31" i="26" s="1"/>
  <c r="J31" i="26" s="1"/>
  <c r="H22" i="26"/>
  <c r="I22" i="26" s="1"/>
  <c r="J22" i="26" s="1"/>
  <c r="H47" i="29"/>
  <c r="I47" i="29" s="1"/>
  <c r="J47" i="29" s="1"/>
  <c r="H19" i="10"/>
  <c r="I19" i="10" s="1"/>
  <c r="J19" i="10" s="1"/>
  <c r="AN3" i="12"/>
  <c r="AN3" i="20"/>
  <c r="AG4" i="1"/>
  <c r="AP4" i="1" s="1"/>
  <c r="AF4" i="1"/>
  <c r="AO4" i="1" s="1"/>
  <c r="W5" i="1"/>
  <c r="X5" i="1" s="1"/>
  <c r="AH5" i="1" s="1"/>
  <c r="AE4" i="1"/>
  <c r="AN3" i="3"/>
  <c r="AI3" i="3"/>
  <c r="I23" i="3"/>
  <c r="J23" i="3" s="1"/>
  <c r="AN3" i="13"/>
  <c r="H22" i="17"/>
  <c r="I22" i="17" s="1"/>
  <c r="J22" i="17" s="1"/>
  <c r="Z4" i="21"/>
  <c r="AH4" i="21"/>
  <c r="AN3" i="24"/>
  <c r="AN3" i="15"/>
  <c r="AN3" i="6"/>
  <c r="AN3" i="8"/>
  <c r="AI3" i="8"/>
  <c r="AN3" i="11"/>
  <c r="I21" i="15"/>
  <c r="J21" i="15" s="1"/>
  <c r="AN3" i="18"/>
  <c r="AN3" i="19"/>
  <c r="AH4" i="19"/>
  <c r="H21" i="22"/>
  <c r="I21" i="22" s="1"/>
  <c r="J21" i="22" s="1"/>
  <c r="G9" i="1"/>
  <c r="M15" i="2"/>
  <c r="U15" i="2" s="1"/>
  <c r="R22" i="3"/>
  <c r="M9" i="4"/>
  <c r="U9" i="4" s="1"/>
  <c r="P5" i="6"/>
  <c r="P11" i="7"/>
  <c r="P10" i="9"/>
  <c r="F9" i="13"/>
  <c r="H9" i="13" s="1"/>
  <c r="I9" i="13" s="1"/>
  <c r="J9" i="13" s="1"/>
  <c r="AE3" i="14"/>
  <c r="H14" i="15"/>
  <c r="H20" i="15"/>
  <c r="H20" i="16"/>
  <c r="H23" i="16"/>
  <c r="G15" i="22"/>
  <c r="P3" i="1"/>
  <c r="AF3" i="1" s="1"/>
  <c r="AO3" i="1" s="1"/>
  <c r="F5" i="1"/>
  <c r="H5" i="1" s="1"/>
  <c r="I5" i="1" s="1"/>
  <c r="J5" i="1" s="1"/>
  <c r="K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G8" i="1"/>
  <c r="G14" i="1"/>
  <c r="G20" i="1"/>
  <c r="M7" i="1"/>
  <c r="U7" i="1" s="1"/>
  <c r="M13" i="1"/>
  <c r="U13" i="1" s="1"/>
  <c r="M19" i="1"/>
  <c r="U19" i="1" s="1"/>
  <c r="C9" i="69"/>
  <c r="C9" i="68"/>
  <c r="C9" i="72"/>
  <c r="C9" i="70"/>
  <c r="H4" i="70" s="1"/>
  <c r="I4" i="70" s="1"/>
  <c r="J4" i="70" s="1"/>
  <c r="K4" i="70" s="1"/>
  <c r="C9" i="71"/>
  <c r="C9" i="63"/>
  <c r="C9" i="55"/>
  <c r="C9" i="67"/>
  <c r="C9" i="66"/>
  <c r="H10" i="66" s="1"/>
  <c r="I10" i="66" s="1"/>
  <c r="J10" i="66" s="1"/>
  <c r="C9" i="62"/>
  <c r="H11" i="62" s="1"/>
  <c r="I11" i="62" s="1"/>
  <c r="J11" i="62" s="1"/>
  <c r="C9" i="54"/>
  <c r="C9" i="65"/>
  <c r="C9" i="61"/>
  <c r="H11" i="61" s="1"/>
  <c r="I11" i="61" s="1"/>
  <c r="J11" i="61" s="1"/>
  <c r="C9" i="60"/>
  <c r="C9" i="53"/>
  <c r="C9" i="52"/>
  <c r="C9" i="58"/>
  <c r="C9" i="50"/>
  <c r="C9" i="64"/>
  <c r="C9" i="57"/>
  <c r="C9" i="56"/>
  <c r="C9" i="59"/>
  <c r="C9" i="51"/>
  <c r="M8" i="2"/>
  <c r="U8" i="2" s="1"/>
  <c r="M14" i="2"/>
  <c r="U14" i="2" s="1"/>
  <c r="M20" i="2"/>
  <c r="U20" i="2" s="1"/>
  <c r="V6" i="2"/>
  <c r="H7" i="2"/>
  <c r="Q7" i="2"/>
  <c r="H8" i="2"/>
  <c r="Q8" i="2"/>
  <c r="I9" i="2"/>
  <c r="J9" i="2" s="1"/>
  <c r="R9" i="2"/>
  <c r="V12" i="2"/>
  <c r="H13" i="2"/>
  <c r="Q13" i="2"/>
  <c r="V15" i="2"/>
  <c r="H16" i="2"/>
  <c r="Q16" i="2"/>
  <c r="V18" i="2"/>
  <c r="H19" i="2"/>
  <c r="Q19" i="2"/>
  <c r="V21" i="2"/>
  <c r="H22" i="2"/>
  <c r="Q22" i="2"/>
  <c r="M8" i="3"/>
  <c r="U8" i="3" s="1"/>
  <c r="M14" i="3"/>
  <c r="U14" i="3" s="1"/>
  <c r="M20" i="3"/>
  <c r="U20" i="3" s="1"/>
  <c r="V6" i="3"/>
  <c r="H7" i="3"/>
  <c r="Q7" i="3"/>
  <c r="H8" i="3"/>
  <c r="Q8" i="3"/>
  <c r="I9" i="3"/>
  <c r="J9" i="3" s="1"/>
  <c r="R9" i="3"/>
  <c r="V12" i="3"/>
  <c r="H13" i="3"/>
  <c r="Q13" i="3"/>
  <c r="V15" i="3"/>
  <c r="H16" i="3"/>
  <c r="Q16" i="3"/>
  <c r="V18" i="3"/>
  <c r="H19" i="3"/>
  <c r="Q19" i="3"/>
  <c r="V21" i="3"/>
  <c r="H22" i="3"/>
  <c r="Q22" i="3"/>
  <c r="M8" i="4"/>
  <c r="U8" i="4" s="1"/>
  <c r="M14" i="4"/>
  <c r="U14" i="4" s="1"/>
  <c r="M20" i="4"/>
  <c r="U20" i="4" s="1"/>
  <c r="V6" i="4"/>
  <c r="H7" i="4"/>
  <c r="Q7" i="4"/>
  <c r="H8" i="4"/>
  <c r="Q8" i="4"/>
  <c r="I9" i="4"/>
  <c r="J9" i="4" s="1"/>
  <c r="R9" i="4"/>
  <c r="V12" i="4"/>
  <c r="H13" i="4"/>
  <c r="Q13" i="4"/>
  <c r="V15" i="4"/>
  <c r="H16" i="4"/>
  <c r="Q16" i="4"/>
  <c r="V18" i="4"/>
  <c r="H19" i="4"/>
  <c r="Q19" i="4"/>
  <c r="V21" i="4"/>
  <c r="H22" i="4"/>
  <c r="Q22" i="4"/>
  <c r="F6" i="5"/>
  <c r="F12" i="5"/>
  <c r="F18" i="5"/>
  <c r="G9" i="5"/>
  <c r="G15" i="5"/>
  <c r="M8" i="5"/>
  <c r="U8" i="5" s="1"/>
  <c r="M14" i="5"/>
  <c r="U14" i="5" s="1"/>
  <c r="M20" i="5"/>
  <c r="U20" i="5" s="1"/>
  <c r="V11" i="5"/>
  <c r="AH3" i="6"/>
  <c r="AQ3" i="6" s="1"/>
  <c r="F7" i="6"/>
  <c r="H7" i="6" s="1"/>
  <c r="I7" i="6" s="1"/>
  <c r="J7" i="6" s="1"/>
  <c r="F13" i="6"/>
  <c r="F19" i="6"/>
  <c r="G4" i="6"/>
  <c r="G10" i="6"/>
  <c r="G16" i="6"/>
  <c r="G22" i="6"/>
  <c r="M9" i="6"/>
  <c r="U9" i="6" s="1"/>
  <c r="M15" i="6"/>
  <c r="U15" i="6" s="1"/>
  <c r="V4" i="6"/>
  <c r="Y4" i="6" s="1"/>
  <c r="Z4" i="6" s="1"/>
  <c r="V5" i="6"/>
  <c r="R7" i="6"/>
  <c r="R8" i="6"/>
  <c r="V11" i="6"/>
  <c r="R13" i="6"/>
  <c r="R16" i="6"/>
  <c r="R19" i="6"/>
  <c r="AH3" i="7"/>
  <c r="AQ3" i="7" s="1"/>
  <c r="M9" i="7"/>
  <c r="U9" i="7" s="1"/>
  <c r="M15" i="7"/>
  <c r="U15" i="7" s="1"/>
  <c r="V4" i="7"/>
  <c r="Y4" i="7" s="1"/>
  <c r="Z4" i="7" s="1"/>
  <c r="V5" i="7"/>
  <c r="R7" i="7"/>
  <c r="R8" i="7"/>
  <c r="V11" i="7"/>
  <c r="R13" i="7"/>
  <c r="R16" i="7"/>
  <c r="R19" i="7"/>
  <c r="AH3" i="8"/>
  <c r="AQ3" i="8" s="1"/>
  <c r="M9" i="8"/>
  <c r="U9" i="8" s="1"/>
  <c r="M15" i="8"/>
  <c r="U15" i="8" s="1"/>
  <c r="V4" i="8"/>
  <c r="Y4" i="8" s="1"/>
  <c r="Z4" i="8" s="1"/>
  <c r="V5" i="8"/>
  <c r="R7" i="8"/>
  <c r="R8" i="8"/>
  <c r="V11" i="8"/>
  <c r="R13" i="8"/>
  <c r="R16" i="8"/>
  <c r="R19" i="8"/>
  <c r="AH3" i="9"/>
  <c r="AQ3" i="9" s="1"/>
  <c r="F7" i="9"/>
  <c r="F13" i="9"/>
  <c r="F19" i="9"/>
  <c r="H19" i="9" s="1"/>
  <c r="I19" i="9" s="1"/>
  <c r="J19" i="9" s="1"/>
  <c r="G4" i="9"/>
  <c r="G10" i="9"/>
  <c r="G16" i="9"/>
  <c r="G22" i="9"/>
  <c r="M9" i="9"/>
  <c r="U9" i="9" s="1"/>
  <c r="M15" i="9"/>
  <c r="U15" i="9" s="1"/>
  <c r="V4" i="9"/>
  <c r="Y4" i="9" s="1"/>
  <c r="V5" i="9"/>
  <c r="Q6" i="9"/>
  <c r="V10" i="9"/>
  <c r="Q12" i="9"/>
  <c r="V14" i="9"/>
  <c r="Q15" i="9"/>
  <c r="V17" i="9"/>
  <c r="Q18" i="9"/>
  <c r="V20" i="9"/>
  <c r="Q21" i="9"/>
  <c r="V23" i="9"/>
  <c r="F8" i="10"/>
  <c r="F14" i="10"/>
  <c r="F20" i="10"/>
  <c r="G5" i="10"/>
  <c r="G11" i="10"/>
  <c r="G17" i="10"/>
  <c r="G23" i="10"/>
  <c r="M4" i="10"/>
  <c r="U4" i="10" s="1"/>
  <c r="X4" i="10" s="1"/>
  <c r="M10" i="10"/>
  <c r="U10" i="10" s="1"/>
  <c r="M16" i="10"/>
  <c r="U16" i="10" s="1"/>
  <c r="M22" i="10"/>
  <c r="U22" i="10" s="1"/>
  <c r="Q6" i="10"/>
  <c r="V10" i="10"/>
  <c r="Q12" i="10"/>
  <c r="V14" i="10"/>
  <c r="Q15" i="10"/>
  <c r="V17" i="10"/>
  <c r="Q18" i="10"/>
  <c r="V20" i="10"/>
  <c r="Q21" i="10"/>
  <c r="V23" i="10"/>
  <c r="M4" i="11"/>
  <c r="U4" i="11" s="1"/>
  <c r="X4" i="11" s="1"/>
  <c r="M10" i="11"/>
  <c r="U10" i="11" s="1"/>
  <c r="M16" i="11"/>
  <c r="U16" i="11" s="1"/>
  <c r="M22" i="11"/>
  <c r="U22" i="11" s="1"/>
  <c r="Q6" i="11"/>
  <c r="V10" i="11"/>
  <c r="Q12" i="11"/>
  <c r="V14" i="11"/>
  <c r="Q15" i="11"/>
  <c r="V17" i="11"/>
  <c r="Q18" i="11"/>
  <c r="V20" i="11"/>
  <c r="Q21" i="11"/>
  <c r="V23" i="11"/>
  <c r="M4" i="12"/>
  <c r="U4" i="12" s="1"/>
  <c r="X4" i="12" s="1"/>
  <c r="M10" i="12"/>
  <c r="U10" i="12" s="1"/>
  <c r="M16" i="12"/>
  <c r="U16" i="12" s="1"/>
  <c r="M22" i="12"/>
  <c r="U22" i="12" s="1"/>
  <c r="Q6" i="12"/>
  <c r="V10" i="12"/>
  <c r="Q12" i="12"/>
  <c r="V14" i="12"/>
  <c r="Q15" i="12"/>
  <c r="V17" i="12"/>
  <c r="Q18" i="12"/>
  <c r="V20" i="12"/>
  <c r="Q21" i="12"/>
  <c r="V23" i="12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G5" i="13"/>
  <c r="G11" i="13"/>
  <c r="G17" i="13"/>
  <c r="G23" i="13"/>
  <c r="M4" i="13"/>
  <c r="U4" i="13" s="1"/>
  <c r="X4" i="13" s="1"/>
  <c r="M10" i="13"/>
  <c r="U10" i="13" s="1"/>
  <c r="M16" i="13"/>
  <c r="U16" i="13" s="1"/>
  <c r="M22" i="13"/>
  <c r="U22" i="13" s="1"/>
  <c r="Q11" i="13"/>
  <c r="F9" i="14"/>
  <c r="H9" i="14" s="1"/>
  <c r="I9" i="14" s="1"/>
  <c r="J9" i="14" s="1"/>
  <c r="F15" i="14"/>
  <c r="H15" i="14" s="1"/>
  <c r="I15" i="14" s="1"/>
  <c r="J15" i="14" s="1"/>
  <c r="G6" i="14"/>
  <c r="G12" i="14"/>
  <c r="G18" i="14"/>
  <c r="M5" i="14"/>
  <c r="U5" i="14" s="1"/>
  <c r="M11" i="14"/>
  <c r="U11" i="14" s="1"/>
  <c r="M17" i="14"/>
  <c r="U17" i="14" s="1"/>
  <c r="M23" i="14"/>
  <c r="U23" i="14" s="1"/>
  <c r="Q5" i="14"/>
  <c r="R6" i="14"/>
  <c r="Q11" i="14"/>
  <c r="R12" i="14"/>
  <c r="R15" i="14"/>
  <c r="R18" i="14"/>
  <c r="R21" i="14"/>
  <c r="H4" i="15"/>
  <c r="M5" i="15"/>
  <c r="U5" i="15" s="1"/>
  <c r="M11" i="15"/>
  <c r="U11" i="15" s="1"/>
  <c r="M17" i="15"/>
  <c r="U17" i="15" s="1"/>
  <c r="M23" i="15"/>
  <c r="U23" i="15" s="1"/>
  <c r="H5" i="15"/>
  <c r="Q5" i="15"/>
  <c r="R6" i="15"/>
  <c r="H11" i="15"/>
  <c r="Q11" i="15"/>
  <c r="R12" i="15"/>
  <c r="R15" i="15"/>
  <c r="R18" i="15"/>
  <c r="R21" i="15"/>
  <c r="H4" i="16"/>
  <c r="M5" i="16"/>
  <c r="U5" i="16" s="1"/>
  <c r="M11" i="16"/>
  <c r="U11" i="16" s="1"/>
  <c r="M17" i="16"/>
  <c r="U17" i="16" s="1"/>
  <c r="M23" i="16"/>
  <c r="U23" i="16" s="1"/>
  <c r="H5" i="16"/>
  <c r="Q5" i="16"/>
  <c r="R6" i="16"/>
  <c r="H11" i="16"/>
  <c r="Q11" i="16"/>
  <c r="R12" i="16"/>
  <c r="R15" i="16"/>
  <c r="R18" i="16"/>
  <c r="R21" i="16"/>
  <c r="F9" i="17"/>
  <c r="F15" i="17"/>
  <c r="G6" i="17"/>
  <c r="G12" i="17"/>
  <c r="G18" i="17"/>
  <c r="M5" i="17"/>
  <c r="U5" i="17" s="1"/>
  <c r="X5" i="17" s="1"/>
  <c r="AH5" i="17" s="1"/>
  <c r="M11" i="17"/>
  <c r="U11" i="17" s="1"/>
  <c r="M17" i="17"/>
  <c r="U17" i="17" s="1"/>
  <c r="M23" i="17"/>
  <c r="U23" i="17" s="1"/>
  <c r="Q5" i="17"/>
  <c r="V7" i="17"/>
  <c r="V8" i="17"/>
  <c r="C9" i="17"/>
  <c r="H20" i="17" s="1"/>
  <c r="I20" i="17" s="1"/>
  <c r="J20" i="17" s="1"/>
  <c r="Q10" i="17"/>
  <c r="V13" i="17"/>
  <c r="Q14" i="17"/>
  <c r="V16" i="17"/>
  <c r="Q17" i="17"/>
  <c r="V19" i="17"/>
  <c r="Q20" i="17"/>
  <c r="V22" i="17"/>
  <c r="Q23" i="17"/>
  <c r="F4" i="18"/>
  <c r="F10" i="18"/>
  <c r="H10" i="18" s="1"/>
  <c r="I10" i="18" s="1"/>
  <c r="J10" i="18" s="1"/>
  <c r="F16" i="18"/>
  <c r="F22" i="18"/>
  <c r="G7" i="18"/>
  <c r="G13" i="18"/>
  <c r="G19" i="18"/>
  <c r="M6" i="18"/>
  <c r="U6" i="18" s="1"/>
  <c r="M12" i="18"/>
  <c r="U12" i="18" s="1"/>
  <c r="M18" i="18"/>
  <c r="U18" i="18" s="1"/>
  <c r="R4" i="18"/>
  <c r="R5" i="18"/>
  <c r="V7" i="18"/>
  <c r="V8" i="18"/>
  <c r="C9" i="18"/>
  <c r="H23" i="18" s="1"/>
  <c r="I23" i="18" s="1"/>
  <c r="J23" i="18" s="1"/>
  <c r="Q10" i="18"/>
  <c r="R11" i="18"/>
  <c r="V13" i="18"/>
  <c r="Q14" i="18"/>
  <c r="V16" i="18"/>
  <c r="Q17" i="18"/>
  <c r="V19" i="18"/>
  <c r="Q20" i="18"/>
  <c r="V22" i="18"/>
  <c r="Q23" i="18"/>
  <c r="M6" i="19"/>
  <c r="U6" i="19" s="1"/>
  <c r="M12" i="19"/>
  <c r="U12" i="19" s="1"/>
  <c r="M18" i="19"/>
  <c r="U18" i="19" s="1"/>
  <c r="R4" i="19"/>
  <c r="R5" i="19"/>
  <c r="V7" i="19"/>
  <c r="V8" i="19"/>
  <c r="C9" i="19"/>
  <c r="Q10" i="19"/>
  <c r="R11" i="19"/>
  <c r="V13" i="19"/>
  <c r="Q14" i="19"/>
  <c r="V16" i="19"/>
  <c r="Q17" i="19"/>
  <c r="V19" i="19"/>
  <c r="Q20" i="19"/>
  <c r="V22" i="19"/>
  <c r="Q23" i="19"/>
  <c r="M6" i="20"/>
  <c r="U6" i="20" s="1"/>
  <c r="M12" i="20"/>
  <c r="U12" i="20" s="1"/>
  <c r="M18" i="20"/>
  <c r="U18" i="20" s="1"/>
  <c r="R4" i="20"/>
  <c r="R5" i="20"/>
  <c r="V7" i="20"/>
  <c r="V8" i="20"/>
  <c r="C9" i="20"/>
  <c r="Q10" i="20"/>
  <c r="R11" i="20"/>
  <c r="V13" i="20"/>
  <c r="Q14" i="20"/>
  <c r="V16" i="20"/>
  <c r="Q17" i="20"/>
  <c r="V19" i="20"/>
  <c r="Q20" i="20"/>
  <c r="V22" i="20"/>
  <c r="Q23" i="20"/>
  <c r="F4" i="21"/>
  <c r="H4" i="21" s="1"/>
  <c r="I4" i="21" s="1"/>
  <c r="J4" i="21" s="1"/>
  <c r="K4" i="21" s="1"/>
  <c r="F10" i="21"/>
  <c r="F16" i="21"/>
  <c r="F22" i="21"/>
  <c r="G7" i="21"/>
  <c r="G13" i="21"/>
  <c r="G19" i="21"/>
  <c r="M6" i="21"/>
  <c r="U6" i="21" s="1"/>
  <c r="M12" i="21"/>
  <c r="U12" i="21" s="1"/>
  <c r="M18" i="21"/>
  <c r="U18" i="21" s="1"/>
  <c r="P3" i="22"/>
  <c r="AF3" i="22" s="1"/>
  <c r="AO3" i="22" s="1"/>
  <c r="F5" i="22"/>
  <c r="F11" i="22"/>
  <c r="H11" i="22" s="1"/>
  <c r="I11" i="22" s="1"/>
  <c r="J11" i="22" s="1"/>
  <c r="F17" i="22"/>
  <c r="F23" i="22"/>
  <c r="G8" i="22"/>
  <c r="G14" i="22"/>
  <c r="G20" i="22"/>
  <c r="M7" i="22"/>
  <c r="U7" i="22" s="1"/>
  <c r="M13" i="22"/>
  <c r="U13" i="22" s="1"/>
  <c r="M19" i="22"/>
  <c r="U19" i="22" s="1"/>
  <c r="R10" i="22"/>
  <c r="R14" i="22"/>
  <c r="R17" i="22"/>
  <c r="R20" i="22"/>
  <c r="R23" i="22"/>
  <c r="P3" i="23"/>
  <c r="AF3" i="23" s="1"/>
  <c r="AO3" i="23" s="1"/>
  <c r="M7" i="23"/>
  <c r="U7" i="23" s="1"/>
  <c r="M13" i="23"/>
  <c r="U13" i="23" s="1"/>
  <c r="M19" i="23"/>
  <c r="U19" i="23" s="1"/>
  <c r="R10" i="23"/>
  <c r="R14" i="23"/>
  <c r="R17" i="23"/>
  <c r="R20" i="23"/>
  <c r="R23" i="23"/>
  <c r="P3" i="24"/>
  <c r="AF3" i="24" s="1"/>
  <c r="AO3" i="24" s="1"/>
  <c r="M7" i="24"/>
  <c r="U7" i="24" s="1"/>
  <c r="M13" i="24"/>
  <c r="U13" i="24" s="1"/>
  <c r="M19" i="24"/>
  <c r="U19" i="24" s="1"/>
  <c r="R10" i="24"/>
  <c r="R14" i="24"/>
  <c r="R17" i="24"/>
  <c r="R20" i="24"/>
  <c r="R23" i="24"/>
  <c r="P3" i="25"/>
  <c r="AF3" i="25" s="1"/>
  <c r="AO3" i="25" s="1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4" i="26"/>
  <c r="I4" i="26" s="1"/>
  <c r="J4" i="26" s="1"/>
  <c r="K4" i="26" s="1"/>
  <c r="H64" i="26"/>
  <c r="I64" i="26" s="1"/>
  <c r="J64" i="26" s="1"/>
  <c r="H70" i="26"/>
  <c r="I70" i="26" s="1"/>
  <c r="J70" i="26" s="1"/>
  <c r="H76" i="26"/>
  <c r="I76" i="26" s="1"/>
  <c r="J76" i="26" s="1"/>
  <c r="H82" i="26"/>
  <c r="I82" i="26" s="1"/>
  <c r="J82" i="26" s="1"/>
  <c r="H88" i="26"/>
  <c r="I88" i="26" s="1"/>
  <c r="J88" i="26" s="1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76" i="29"/>
  <c r="I76" i="29" s="1"/>
  <c r="J76" i="29" s="1"/>
  <c r="AH4" i="29"/>
  <c r="Z4" i="29"/>
  <c r="H17" i="30"/>
  <c r="I17" i="30" s="1"/>
  <c r="J17" i="30" s="1"/>
  <c r="H44" i="30"/>
  <c r="I44" i="30" s="1"/>
  <c r="J44" i="30" s="1"/>
  <c r="Y4" i="30"/>
  <c r="H93" i="33"/>
  <c r="I93" i="33" s="1"/>
  <c r="J93" i="33" s="1"/>
  <c r="H29" i="33"/>
  <c r="I29" i="33" s="1"/>
  <c r="J29" i="33" s="1"/>
  <c r="AH3" i="2"/>
  <c r="AQ3" i="2" s="1"/>
  <c r="M9" i="2"/>
  <c r="U9" i="2" s="1"/>
  <c r="R7" i="2"/>
  <c r="R13" i="2"/>
  <c r="R22" i="2"/>
  <c r="M15" i="3"/>
  <c r="U15" i="3" s="1"/>
  <c r="R7" i="3"/>
  <c r="R8" i="3"/>
  <c r="M15" i="4"/>
  <c r="U15" i="4" s="1"/>
  <c r="R13" i="4"/>
  <c r="R16" i="4"/>
  <c r="M15" i="5"/>
  <c r="U15" i="5" s="1"/>
  <c r="P11" i="8"/>
  <c r="F15" i="10"/>
  <c r="H15" i="10" s="1"/>
  <c r="I15" i="10" s="1"/>
  <c r="J15" i="10" s="1"/>
  <c r="F21" i="13"/>
  <c r="H21" i="13" s="1"/>
  <c r="I21" i="13" s="1"/>
  <c r="J21" i="13" s="1"/>
  <c r="H14" i="16"/>
  <c r="Q9" i="19"/>
  <c r="Q9" i="20"/>
  <c r="H6" i="25"/>
  <c r="I6" i="25" s="1"/>
  <c r="J6" i="25" s="1"/>
  <c r="H76" i="25"/>
  <c r="I76" i="25" s="1"/>
  <c r="J76" i="25" s="1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H12" i="2"/>
  <c r="Q12" i="2"/>
  <c r="V14" i="2"/>
  <c r="H15" i="2"/>
  <c r="Q15" i="2"/>
  <c r="V17" i="2"/>
  <c r="H18" i="2"/>
  <c r="Q18" i="2"/>
  <c r="V20" i="2"/>
  <c r="H21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H12" i="3"/>
  <c r="Q12" i="3"/>
  <c r="V14" i="3"/>
  <c r="H15" i="3"/>
  <c r="Q15" i="3"/>
  <c r="V17" i="3"/>
  <c r="H18" i="3"/>
  <c r="Q18" i="3"/>
  <c r="V20" i="3"/>
  <c r="H21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H12" i="4"/>
  <c r="Q12" i="4"/>
  <c r="V14" i="4"/>
  <c r="H15" i="4"/>
  <c r="Q15" i="4"/>
  <c r="V17" i="4"/>
  <c r="H18" i="4"/>
  <c r="Q18" i="4"/>
  <c r="V20" i="4"/>
  <c r="H21" i="4"/>
  <c r="Q21" i="4"/>
  <c r="V23" i="4"/>
  <c r="M4" i="5"/>
  <c r="U4" i="5" s="1"/>
  <c r="X4" i="5" s="1"/>
  <c r="M10" i="5"/>
  <c r="U10" i="5" s="1"/>
  <c r="M16" i="5"/>
  <c r="U16" i="5" s="1"/>
  <c r="M22" i="5"/>
  <c r="U22" i="5" s="1"/>
  <c r="Q11" i="5"/>
  <c r="F9" i="6"/>
  <c r="F15" i="6"/>
  <c r="H15" i="6" s="1"/>
  <c r="I15" i="6" s="1"/>
  <c r="J15" i="6" s="1"/>
  <c r="F21" i="6"/>
  <c r="G6" i="6"/>
  <c r="G12" i="6"/>
  <c r="G18" i="6"/>
  <c r="Q11" i="6"/>
  <c r="Q11" i="7"/>
  <c r="Q11" i="8"/>
  <c r="F9" i="9"/>
  <c r="H9" i="9" s="1"/>
  <c r="I9" i="9" s="1"/>
  <c r="J9" i="9" s="1"/>
  <c r="F15" i="9"/>
  <c r="F21" i="9"/>
  <c r="G6" i="9"/>
  <c r="G12" i="9"/>
  <c r="G18" i="9"/>
  <c r="V7" i="9"/>
  <c r="V8" i="9"/>
  <c r="C9" i="9"/>
  <c r="H8" i="9" s="1"/>
  <c r="I8" i="9" s="1"/>
  <c r="J8" i="9" s="1"/>
  <c r="Q10" i="9"/>
  <c r="V13" i="9"/>
  <c r="Q14" i="9"/>
  <c r="V16" i="9"/>
  <c r="Q17" i="9"/>
  <c r="V19" i="9"/>
  <c r="Q20" i="9"/>
  <c r="V22" i="9"/>
  <c r="Q23" i="9"/>
  <c r="F4" i="10"/>
  <c r="H4" i="10" s="1"/>
  <c r="I4" i="10" s="1"/>
  <c r="J4" i="10" s="1"/>
  <c r="K4" i="10" s="1"/>
  <c r="K5" i="10" s="1"/>
  <c r="F10" i="10"/>
  <c r="F16" i="10"/>
  <c r="F22" i="10"/>
  <c r="G7" i="10"/>
  <c r="G13" i="10"/>
  <c r="G19" i="10"/>
  <c r="M6" i="10"/>
  <c r="U6" i="10" s="1"/>
  <c r="M12" i="10"/>
  <c r="U12" i="10" s="1"/>
  <c r="M18" i="10"/>
  <c r="U18" i="10" s="1"/>
  <c r="R4" i="10"/>
  <c r="R5" i="10"/>
  <c r="V7" i="10"/>
  <c r="V8" i="10"/>
  <c r="C9" i="10"/>
  <c r="Q10" i="10"/>
  <c r="R11" i="10"/>
  <c r="V13" i="10"/>
  <c r="Q14" i="10"/>
  <c r="V16" i="10"/>
  <c r="Q17" i="10"/>
  <c r="V19" i="10"/>
  <c r="Q20" i="10"/>
  <c r="V22" i="10"/>
  <c r="Q23" i="10"/>
  <c r="M6" i="11"/>
  <c r="U6" i="11" s="1"/>
  <c r="M12" i="11"/>
  <c r="U12" i="11" s="1"/>
  <c r="M18" i="11"/>
  <c r="U18" i="11" s="1"/>
  <c r="R4" i="11"/>
  <c r="R5" i="11"/>
  <c r="V7" i="11"/>
  <c r="V8" i="11"/>
  <c r="C9" i="11"/>
  <c r="Q10" i="11"/>
  <c r="R11" i="11"/>
  <c r="V13" i="11"/>
  <c r="Q14" i="11"/>
  <c r="V16" i="11"/>
  <c r="Q17" i="11"/>
  <c r="V19" i="11"/>
  <c r="Q20" i="11"/>
  <c r="V22" i="11"/>
  <c r="Q23" i="11"/>
  <c r="M6" i="12"/>
  <c r="U6" i="12" s="1"/>
  <c r="M12" i="12"/>
  <c r="U12" i="12" s="1"/>
  <c r="M18" i="12"/>
  <c r="U18" i="12" s="1"/>
  <c r="R4" i="12"/>
  <c r="R5" i="12"/>
  <c r="V7" i="12"/>
  <c r="V8" i="12"/>
  <c r="C9" i="12"/>
  <c r="Q10" i="12"/>
  <c r="R11" i="12"/>
  <c r="V13" i="12"/>
  <c r="Q14" i="12"/>
  <c r="V16" i="12"/>
  <c r="Q17" i="12"/>
  <c r="V19" i="12"/>
  <c r="Q20" i="12"/>
  <c r="V22" i="12"/>
  <c r="Q23" i="12"/>
  <c r="F4" i="13"/>
  <c r="H4" i="13" s="1"/>
  <c r="I4" i="13" s="1"/>
  <c r="J4" i="13" s="1"/>
  <c r="K4" i="13" s="1"/>
  <c r="F10" i="13"/>
  <c r="H10" i="13" s="1"/>
  <c r="I10" i="13" s="1"/>
  <c r="J10" i="13" s="1"/>
  <c r="F16" i="13"/>
  <c r="H16" i="13" s="1"/>
  <c r="I16" i="13" s="1"/>
  <c r="J16" i="13" s="1"/>
  <c r="F22" i="13"/>
  <c r="H22" i="13" s="1"/>
  <c r="I22" i="13" s="1"/>
  <c r="J22" i="13" s="1"/>
  <c r="G7" i="13"/>
  <c r="G13" i="13"/>
  <c r="G19" i="13"/>
  <c r="M6" i="13"/>
  <c r="U6" i="13" s="1"/>
  <c r="M12" i="13"/>
  <c r="U12" i="13" s="1"/>
  <c r="M18" i="13"/>
  <c r="U18" i="13" s="1"/>
  <c r="Q9" i="13"/>
  <c r="G8" i="14"/>
  <c r="G14" i="14"/>
  <c r="G20" i="14"/>
  <c r="M7" i="14"/>
  <c r="U7" i="14" s="1"/>
  <c r="M13" i="14"/>
  <c r="U13" i="14" s="1"/>
  <c r="M19" i="14"/>
  <c r="U19" i="14" s="1"/>
  <c r="Q9" i="14"/>
  <c r="R10" i="14"/>
  <c r="R14" i="14"/>
  <c r="R17" i="14"/>
  <c r="R20" i="14"/>
  <c r="R23" i="14"/>
  <c r="P3" i="15"/>
  <c r="AF3" i="15" s="1"/>
  <c r="AO3" i="15" s="1"/>
  <c r="M7" i="15"/>
  <c r="U7" i="15" s="1"/>
  <c r="M13" i="15"/>
  <c r="U13" i="15" s="1"/>
  <c r="M19" i="15"/>
  <c r="U19" i="15" s="1"/>
  <c r="H9" i="15"/>
  <c r="Q9" i="15"/>
  <c r="R10" i="15"/>
  <c r="R14" i="15"/>
  <c r="R17" i="15"/>
  <c r="R20" i="15"/>
  <c r="R23" i="15"/>
  <c r="AN3" i="16"/>
  <c r="M7" i="16"/>
  <c r="U7" i="16" s="1"/>
  <c r="M13" i="16"/>
  <c r="U13" i="16" s="1"/>
  <c r="M19" i="16"/>
  <c r="U19" i="16" s="1"/>
  <c r="H9" i="16"/>
  <c r="Q9" i="16"/>
  <c r="R10" i="16"/>
  <c r="R14" i="16"/>
  <c r="R17" i="16"/>
  <c r="R20" i="16"/>
  <c r="R23" i="16"/>
  <c r="AN3" i="17"/>
  <c r="G8" i="17"/>
  <c r="G14" i="17"/>
  <c r="G20" i="17"/>
  <c r="M7" i="17"/>
  <c r="U7" i="17" s="1"/>
  <c r="M13" i="17"/>
  <c r="U13" i="17" s="1"/>
  <c r="M19" i="17"/>
  <c r="U19" i="17" s="1"/>
  <c r="V6" i="17"/>
  <c r="Q7" i="17"/>
  <c r="Q8" i="17"/>
  <c r="V12" i="17"/>
  <c r="Q13" i="17"/>
  <c r="V15" i="17"/>
  <c r="Q16" i="17"/>
  <c r="V18" i="17"/>
  <c r="Q19" i="17"/>
  <c r="V21" i="17"/>
  <c r="Q22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M8" i="18"/>
  <c r="U8" i="18" s="1"/>
  <c r="M14" i="18"/>
  <c r="U14" i="18" s="1"/>
  <c r="M20" i="18"/>
  <c r="U20" i="18" s="1"/>
  <c r="V6" i="18"/>
  <c r="Q7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73" i="25"/>
  <c r="I73" i="25" s="1"/>
  <c r="J73" i="25" s="1"/>
  <c r="H91" i="25"/>
  <c r="I91" i="25" s="1"/>
  <c r="J91" i="25" s="1"/>
  <c r="M13" i="26"/>
  <c r="U13" i="26" s="1"/>
  <c r="M25" i="26"/>
  <c r="U25" i="26" s="1"/>
  <c r="M37" i="26"/>
  <c r="U37" i="26" s="1"/>
  <c r="M49" i="26"/>
  <c r="U49" i="26" s="1"/>
  <c r="M61" i="26"/>
  <c r="U61" i="26" s="1"/>
  <c r="M73" i="26"/>
  <c r="U73" i="26" s="1"/>
  <c r="M85" i="26"/>
  <c r="U85" i="26" s="1"/>
  <c r="H28" i="26"/>
  <c r="I28" i="26" s="1"/>
  <c r="J28" i="26" s="1"/>
  <c r="H37" i="26"/>
  <c r="I37" i="26" s="1"/>
  <c r="J37" i="26" s="1"/>
  <c r="AH3" i="28"/>
  <c r="AQ3" i="28" s="1"/>
  <c r="H25" i="29"/>
  <c r="I25" i="29" s="1"/>
  <c r="J25" i="29" s="1"/>
  <c r="H78" i="29"/>
  <c r="I78" i="29" s="1"/>
  <c r="J78" i="29" s="1"/>
  <c r="X4" i="30"/>
  <c r="Z4" i="30" s="1"/>
  <c r="H13" i="31"/>
  <c r="I13" i="31" s="1"/>
  <c r="J13" i="31" s="1"/>
  <c r="H31" i="31"/>
  <c r="I31" i="31" s="1"/>
  <c r="J31" i="31" s="1"/>
  <c r="H49" i="31"/>
  <c r="I49" i="31" s="1"/>
  <c r="J49" i="31" s="1"/>
  <c r="H67" i="31"/>
  <c r="I67" i="31" s="1"/>
  <c r="J67" i="31" s="1"/>
  <c r="AE3" i="33"/>
  <c r="P3" i="33"/>
  <c r="AF3" i="33" s="1"/>
  <c r="AO3" i="33" s="1"/>
  <c r="AO3" i="34"/>
  <c r="AI3" i="34"/>
  <c r="G15" i="1"/>
  <c r="R16" i="3"/>
  <c r="R19" i="3"/>
  <c r="AH3" i="4"/>
  <c r="AQ3" i="4" s="1"/>
  <c r="M21" i="4"/>
  <c r="U21" i="4" s="1"/>
  <c r="R19" i="4"/>
  <c r="R22" i="4"/>
  <c r="AH3" i="5"/>
  <c r="AQ3" i="5" s="1"/>
  <c r="M21" i="5"/>
  <c r="U21" i="5" s="1"/>
  <c r="P5" i="7"/>
  <c r="V9" i="10"/>
  <c r="H14" i="14"/>
  <c r="I14" i="14" s="1"/>
  <c r="J14" i="14" s="1"/>
  <c r="H10" i="15"/>
  <c r="H10" i="16"/>
  <c r="H17" i="16"/>
  <c r="Q9" i="18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5" i="2"/>
  <c r="U5" i="2" s="1"/>
  <c r="M11" i="2"/>
  <c r="U11" i="2" s="1"/>
  <c r="M17" i="2"/>
  <c r="U17" i="2" s="1"/>
  <c r="M23" i="2"/>
  <c r="U23" i="2" s="1"/>
  <c r="Q5" i="2"/>
  <c r="R6" i="2"/>
  <c r="P10" i="2"/>
  <c r="H11" i="2"/>
  <c r="Q11" i="2"/>
  <c r="R12" i="2"/>
  <c r="P14" i="2"/>
  <c r="R15" i="2"/>
  <c r="P17" i="2"/>
  <c r="R18" i="2"/>
  <c r="P20" i="2"/>
  <c r="R21" i="2"/>
  <c r="P23" i="2"/>
  <c r="M5" i="3"/>
  <c r="U5" i="3" s="1"/>
  <c r="M11" i="3"/>
  <c r="U11" i="3" s="1"/>
  <c r="M17" i="3"/>
  <c r="U17" i="3" s="1"/>
  <c r="M23" i="3"/>
  <c r="U23" i="3" s="1"/>
  <c r="Q5" i="3"/>
  <c r="R6" i="3"/>
  <c r="P10" i="3"/>
  <c r="Q11" i="3"/>
  <c r="R12" i="3"/>
  <c r="P14" i="3"/>
  <c r="R15" i="3"/>
  <c r="P17" i="3"/>
  <c r="R18" i="3"/>
  <c r="P20" i="3"/>
  <c r="R21" i="3"/>
  <c r="P23" i="3"/>
  <c r="M5" i="4"/>
  <c r="U5" i="4" s="1"/>
  <c r="M11" i="4"/>
  <c r="U11" i="4" s="1"/>
  <c r="M17" i="4"/>
  <c r="U17" i="4" s="1"/>
  <c r="M23" i="4"/>
  <c r="U23" i="4" s="1"/>
  <c r="Q5" i="4"/>
  <c r="R6" i="4"/>
  <c r="H11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F4" i="6"/>
  <c r="H4" i="6" s="1"/>
  <c r="I4" i="6" s="1"/>
  <c r="J4" i="6" s="1"/>
  <c r="K4" i="6" s="1"/>
  <c r="F10" i="6"/>
  <c r="H10" i="6" s="1"/>
  <c r="I10" i="6" s="1"/>
  <c r="J10" i="6" s="1"/>
  <c r="F16" i="6"/>
  <c r="H16" i="6" s="1"/>
  <c r="I16" i="6" s="1"/>
  <c r="J16" i="6" s="1"/>
  <c r="F22" i="6"/>
  <c r="G7" i="6"/>
  <c r="G13" i="6"/>
  <c r="G19" i="6"/>
  <c r="V7" i="6"/>
  <c r="V8" i="6"/>
  <c r="C9" i="6"/>
  <c r="H8" i="6" s="1"/>
  <c r="I8" i="6" s="1"/>
  <c r="J8" i="6" s="1"/>
  <c r="Q10" i="6"/>
  <c r="V13" i="6"/>
  <c r="Q14" i="6"/>
  <c r="V16" i="6"/>
  <c r="Q17" i="6"/>
  <c r="V19" i="6"/>
  <c r="Q20" i="6"/>
  <c r="V22" i="6"/>
  <c r="Q23" i="6"/>
  <c r="V7" i="7"/>
  <c r="V8" i="7"/>
  <c r="C9" i="7"/>
  <c r="Q10" i="7"/>
  <c r="V13" i="7"/>
  <c r="Q14" i="7"/>
  <c r="V16" i="7"/>
  <c r="Q17" i="7"/>
  <c r="V19" i="7"/>
  <c r="Q20" i="7"/>
  <c r="V22" i="7"/>
  <c r="Q23" i="7"/>
  <c r="V7" i="8"/>
  <c r="V8" i="8"/>
  <c r="C9" i="8"/>
  <c r="Q10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AQ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P7" i="9"/>
  <c r="P8" i="9"/>
  <c r="Q9" i="9"/>
  <c r="P13" i="9"/>
  <c r="P16" i="9"/>
  <c r="P19" i="9"/>
  <c r="P22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F23" i="13"/>
  <c r="H23" i="13" s="1"/>
  <c r="I23" i="13" s="1"/>
  <c r="J23" i="13" s="1"/>
  <c r="G8" i="13"/>
  <c r="G14" i="13"/>
  <c r="G20" i="13"/>
  <c r="M7" i="13"/>
  <c r="U7" i="13" s="1"/>
  <c r="M13" i="13"/>
  <c r="U13" i="13" s="1"/>
  <c r="M19" i="13"/>
  <c r="U19" i="13" s="1"/>
  <c r="Q13" i="13"/>
  <c r="Q16" i="13"/>
  <c r="Q19" i="13"/>
  <c r="Q22" i="13"/>
  <c r="G9" i="14"/>
  <c r="G15" i="14"/>
  <c r="G21" i="14"/>
  <c r="M8" i="14"/>
  <c r="U8" i="14" s="1"/>
  <c r="M14" i="14"/>
  <c r="U14" i="14" s="1"/>
  <c r="M20" i="14"/>
  <c r="U20" i="14" s="1"/>
  <c r="Q8" i="14"/>
  <c r="R9" i="14"/>
  <c r="Q13" i="14"/>
  <c r="Q16" i="14"/>
  <c r="Q19" i="14"/>
  <c r="Q22" i="14"/>
  <c r="M8" i="15"/>
  <c r="U8" i="15" s="1"/>
  <c r="M14" i="15"/>
  <c r="U14" i="15" s="1"/>
  <c r="M20" i="15"/>
  <c r="U20" i="15" s="1"/>
  <c r="H7" i="15"/>
  <c r="H8" i="15"/>
  <c r="R9" i="15"/>
  <c r="H13" i="15"/>
  <c r="Q13" i="15"/>
  <c r="H16" i="15"/>
  <c r="Q16" i="15"/>
  <c r="H19" i="15"/>
  <c r="Q19" i="15"/>
  <c r="H22" i="15"/>
  <c r="Q22" i="15"/>
  <c r="M8" i="16"/>
  <c r="U8" i="16" s="1"/>
  <c r="M14" i="16"/>
  <c r="U14" i="16" s="1"/>
  <c r="M20" i="16"/>
  <c r="U20" i="16" s="1"/>
  <c r="H7" i="16"/>
  <c r="H8" i="16"/>
  <c r="R9" i="16"/>
  <c r="H13" i="16"/>
  <c r="Q13" i="16"/>
  <c r="H16" i="16"/>
  <c r="Q16" i="16"/>
  <c r="H19" i="16"/>
  <c r="Q19" i="16"/>
  <c r="H22" i="16"/>
  <c r="Q22" i="16"/>
  <c r="G9" i="17"/>
  <c r="G15" i="17"/>
  <c r="G21" i="17"/>
  <c r="M8" i="17"/>
  <c r="U8" i="17" s="1"/>
  <c r="M14" i="17"/>
  <c r="U14" i="17" s="1"/>
  <c r="M20" i="17"/>
  <c r="U20" i="17" s="1"/>
  <c r="P6" i="17"/>
  <c r="V11" i="17"/>
  <c r="P12" i="17"/>
  <c r="P15" i="17"/>
  <c r="P18" i="17"/>
  <c r="P21" i="17"/>
  <c r="AH3" i="18"/>
  <c r="AQ3" i="18" s="1"/>
  <c r="F7" i="18"/>
  <c r="H7" i="18" s="1"/>
  <c r="I7" i="18" s="1"/>
  <c r="J7" i="18" s="1"/>
  <c r="F13" i="18"/>
  <c r="H13" i="18" s="1"/>
  <c r="I13" i="18" s="1"/>
  <c r="J13" i="18" s="1"/>
  <c r="F19" i="18"/>
  <c r="H19" i="18" s="1"/>
  <c r="I19" i="18" s="1"/>
  <c r="J19" i="18" s="1"/>
  <c r="M9" i="18"/>
  <c r="U9" i="18" s="1"/>
  <c r="M15" i="18"/>
  <c r="U15" i="18" s="1"/>
  <c r="M21" i="18"/>
  <c r="U21" i="18" s="1"/>
  <c r="P6" i="18"/>
  <c r="R7" i="18"/>
  <c r="R8" i="18"/>
  <c r="V11" i="18"/>
  <c r="P12" i="18"/>
  <c r="R13" i="18"/>
  <c r="P15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V5" i="21"/>
  <c r="V10" i="21"/>
  <c r="V14" i="21"/>
  <c r="V17" i="21"/>
  <c r="V20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AH4" i="22" s="1"/>
  <c r="M10" i="22"/>
  <c r="U10" i="22" s="1"/>
  <c r="M16" i="22"/>
  <c r="U16" i="22" s="1"/>
  <c r="M22" i="22"/>
  <c r="U22" i="22" s="1"/>
  <c r="V10" i="22"/>
  <c r="V14" i="22"/>
  <c r="V17" i="22"/>
  <c r="V20" i="22"/>
  <c r="V23" i="22"/>
  <c r="M4" i="23"/>
  <c r="U4" i="23" s="1"/>
  <c r="X4" i="23" s="1"/>
  <c r="AH4" i="23" s="1"/>
  <c r="M10" i="23"/>
  <c r="U10" i="23" s="1"/>
  <c r="M16" i="23"/>
  <c r="U16" i="23" s="1"/>
  <c r="V10" i="23"/>
  <c r="V14" i="23"/>
  <c r="V17" i="23"/>
  <c r="V20" i="23"/>
  <c r="V23" i="23"/>
  <c r="M4" i="24"/>
  <c r="U4" i="24" s="1"/>
  <c r="X4" i="24" s="1"/>
  <c r="AH4" i="24" s="1"/>
  <c r="M10" i="24"/>
  <c r="U10" i="24" s="1"/>
  <c r="M16" i="24"/>
  <c r="U16" i="24" s="1"/>
  <c r="V10" i="24"/>
  <c r="V14" i="24"/>
  <c r="V17" i="24"/>
  <c r="V20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H61" i="26"/>
  <c r="I61" i="26" s="1"/>
  <c r="J61" i="26" s="1"/>
  <c r="H67" i="26"/>
  <c r="I67" i="26" s="1"/>
  <c r="J67" i="26" s="1"/>
  <c r="H73" i="26"/>
  <c r="I73" i="26" s="1"/>
  <c r="J73" i="26" s="1"/>
  <c r="H79" i="26"/>
  <c r="I79" i="26" s="1"/>
  <c r="J79" i="26" s="1"/>
  <c r="H85" i="26"/>
  <c r="I85" i="26" s="1"/>
  <c r="J85" i="26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14" i="28"/>
  <c r="I14" i="28" s="1"/>
  <c r="J14" i="28" s="1"/>
  <c r="H41" i="28"/>
  <c r="I41" i="28" s="1"/>
  <c r="J41" i="28" s="1"/>
  <c r="H68" i="28"/>
  <c r="I68" i="28" s="1"/>
  <c r="J68" i="28" s="1"/>
  <c r="H12" i="29"/>
  <c r="I12" i="29" s="1"/>
  <c r="J12" i="29" s="1"/>
  <c r="AH4" i="31"/>
  <c r="H68" i="34"/>
  <c r="I68" i="34" s="1"/>
  <c r="J68" i="34" s="1"/>
  <c r="P3" i="35"/>
  <c r="AF3" i="35" s="1"/>
  <c r="AO3" i="35" s="1"/>
  <c r="AE3" i="35"/>
  <c r="G21" i="1"/>
  <c r="M21" i="2"/>
  <c r="U21" i="2" s="1"/>
  <c r="R8" i="2"/>
  <c r="R16" i="2"/>
  <c r="R19" i="2"/>
  <c r="M9" i="3"/>
  <c r="U9" i="3" s="1"/>
  <c r="R7" i="4"/>
  <c r="M9" i="5"/>
  <c r="U9" i="5" s="1"/>
  <c r="V9" i="9"/>
  <c r="P14" i="9"/>
  <c r="P23" i="9"/>
  <c r="F9" i="10"/>
  <c r="H9" i="10" s="1"/>
  <c r="I9" i="10" s="1"/>
  <c r="J9" i="10" s="1"/>
  <c r="H17" i="14"/>
  <c r="I17" i="14" s="1"/>
  <c r="J17" i="14" s="1"/>
  <c r="H20" i="14"/>
  <c r="I20" i="14" s="1"/>
  <c r="J20" i="14" s="1"/>
  <c r="H23" i="15"/>
  <c r="Q9" i="17"/>
  <c r="G9" i="22"/>
  <c r="H94" i="25"/>
  <c r="I94" i="25" s="1"/>
  <c r="J94" i="25" s="1"/>
  <c r="F9" i="1"/>
  <c r="H9" i="1" s="1"/>
  <c r="I9" i="1" s="1"/>
  <c r="J9" i="1" s="1"/>
  <c r="F15" i="1"/>
  <c r="H15" i="1" s="1"/>
  <c r="I15" i="1" s="1"/>
  <c r="J15" i="1" s="1"/>
  <c r="G6" i="1"/>
  <c r="G12" i="1"/>
  <c r="G18" i="1"/>
  <c r="M6" i="2"/>
  <c r="U6" i="2" s="1"/>
  <c r="M12" i="2"/>
  <c r="U12" i="2" s="1"/>
  <c r="M18" i="2"/>
  <c r="U18" i="2" s="1"/>
  <c r="R4" i="2"/>
  <c r="R5" i="2"/>
  <c r="H10" i="2"/>
  <c r="Q10" i="2"/>
  <c r="R11" i="2"/>
  <c r="V13" i="2"/>
  <c r="H14" i="2"/>
  <c r="Q14" i="2"/>
  <c r="V16" i="2"/>
  <c r="H17" i="2"/>
  <c r="Q17" i="2"/>
  <c r="V19" i="2"/>
  <c r="H20" i="2"/>
  <c r="Q20" i="2"/>
  <c r="Q23" i="2"/>
  <c r="M6" i="3"/>
  <c r="U6" i="3" s="1"/>
  <c r="M12" i="3"/>
  <c r="U12" i="3" s="1"/>
  <c r="M18" i="3"/>
  <c r="U18" i="3" s="1"/>
  <c r="R4" i="3"/>
  <c r="R5" i="3"/>
  <c r="V7" i="3"/>
  <c r="V8" i="3"/>
  <c r="H10" i="3"/>
  <c r="Q10" i="3"/>
  <c r="R11" i="3"/>
  <c r="V13" i="3"/>
  <c r="H14" i="3"/>
  <c r="Q14" i="3"/>
  <c r="V16" i="3"/>
  <c r="H17" i="3"/>
  <c r="Q17" i="3"/>
  <c r="V19" i="3"/>
  <c r="H20" i="3"/>
  <c r="Q20" i="3"/>
  <c r="Q23" i="3"/>
  <c r="M6" i="4"/>
  <c r="U6" i="4" s="1"/>
  <c r="M12" i="4"/>
  <c r="U12" i="4" s="1"/>
  <c r="M18" i="4"/>
  <c r="U18" i="4" s="1"/>
  <c r="R4" i="4"/>
  <c r="R5" i="4"/>
  <c r="V8" i="4"/>
  <c r="H10" i="4"/>
  <c r="Q10" i="4"/>
  <c r="R11" i="4"/>
  <c r="V13" i="4"/>
  <c r="H14" i="4"/>
  <c r="Q14" i="4"/>
  <c r="V16" i="4"/>
  <c r="H17" i="4"/>
  <c r="Q17" i="4"/>
  <c r="V19" i="4"/>
  <c r="H20" i="4"/>
  <c r="Q20" i="4"/>
  <c r="Q23" i="4"/>
  <c r="F10" i="5"/>
  <c r="H10" i="5" s="1"/>
  <c r="I10" i="5" s="1"/>
  <c r="J10" i="5" s="1"/>
  <c r="F16" i="5"/>
  <c r="H16" i="5" s="1"/>
  <c r="I16" i="5" s="1"/>
  <c r="J16" i="5" s="1"/>
  <c r="M6" i="5"/>
  <c r="U6" i="5" s="1"/>
  <c r="M12" i="5"/>
  <c r="U12" i="5" s="1"/>
  <c r="M18" i="5"/>
  <c r="U18" i="5" s="1"/>
  <c r="P7" i="5"/>
  <c r="P8" i="5"/>
  <c r="Q9" i="5"/>
  <c r="P13" i="5"/>
  <c r="P16" i="5"/>
  <c r="P19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G8" i="6"/>
  <c r="G14" i="6"/>
  <c r="G20" i="6"/>
  <c r="P7" i="6"/>
  <c r="P8" i="6"/>
  <c r="Q9" i="6"/>
  <c r="P13" i="6"/>
  <c r="P16" i="6"/>
  <c r="P19" i="6"/>
  <c r="P22" i="6"/>
  <c r="P7" i="7"/>
  <c r="P8" i="7"/>
  <c r="Q9" i="7"/>
  <c r="P13" i="7"/>
  <c r="P16" i="7"/>
  <c r="P19" i="7"/>
  <c r="P7" i="8"/>
  <c r="P8" i="8"/>
  <c r="Q9" i="8"/>
  <c r="P13" i="8"/>
  <c r="P16" i="8"/>
  <c r="P19" i="8"/>
  <c r="P22" i="8"/>
  <c r="F5" i="9"/>
  <c r="H5" i="9" s="1"/>
  <c r="I5" i="9" s="1"/>
  <c r="J5" i="9" s="1"/>
  <c r="F11" i="9"/>
  <c r="H11" i="9" s="1"/>
  <c r="I11" i="9" s="1"/>
  <c r="J11" i="9" s="1"/>
  <c r="F17" i="9"/>
  <c r="H17" i="9" s="1"/>
  <c r="I17" i="9" s="1"/>
  <c r="J17" i="9" s="1"/>
  <c r="G8" i="9"/>
  <c r="G14" i="9"/>
  <c r="G20" i="9"/>
  <c r="V6" i="9"/>
  <c r="V12" i="9"/>
  <c r="Q13" i="9"/>
  <c r="V15" i="9"/>
  <c r="Q16" i="9"/>
  <c r="V18" i="9"/>
  <c r="Q19" i="9"/>
  <c r="V21" i="9"/>
  <c r="F6" i="10"/>
  <c r="H6" i="10" s="1"/>
  <c r="I6" i="10" s="1"/>
  <c r="J6" i="10" s="1"/>
  <c r="F12" i="10"/>
  <c r="H12" i="10" s="1"/>
  <c r="I12" i="10" s="1"/>
  <c r="J12" i="10" s="1"/>
  <c r="F18" i="10"/>
  <c r="H18" i="10" s="1"/>
  <c r="I18" i="10" s="1"/>
  <c r="J18" i="10" s="1"/>
  <c r="G9" i="10"/>
  <c r="G15" i="10"/>
  <c r="M8" i="10"/>
  <c r="U8" i="10" s="1"/>
  <c r="M14" i="10"/>
  <c r="U14" i="10" s="1"/>
  <c r="M20" i="10"/>
  <c r="U20" i="10" s="1"/>
  <c r="V6" i="10"/>
  <c r="R9" i="10"/>
  <c r="V12" i="10"/>
  <c r="Q13" i="10"/>
  <c r="V15" i="10"/>
  <c r="Q16" i="10"/>
  <c r="V18" i="10"/>
  <c r="Q19" i="10"/>
  <c r="V21" i="10"/>
  <c r="M8" i="11"/>
  <c r="U8" i="11" s="1"/>
  <c r="M14" i="11"/>
  <c r="U14" i="11" s="1"/>
  <c r="M20" i="11"/>
  <c r="U20" i="11" s="1"/>
  <c r="V6" i="11"/>
  <c r="R9" i="11"/>
  <c r="V12" i="11"/>
  <c r="Q13" i="11"/>
  <c r="V15" i="11"/>
  <c r="Q16" i="11"/>
  <c r="V18" i="11"/>
  <c r="Q19" i="11"/>
  <c r="V21" i="11"/>
  <c r="M8" i="12"/>
  <c r="U8" i="12" s="1"/>
  <c r="M14" i="12"/>
  <c r="U14" i="12" s="1"/>
  <c r="M20" i="12"/>
  <c r="U20" i="12" s="1"/>
  <c r="V6" i="12"/>
  <c r="R9" i="12"/>
  <c r="V12" i="12"/>
  <c r="Q13" i="12"/>
  <c r="V15" i="12"/>
  <c r="Q16" i="12"/>
  <c r="V18" i="12"/>
  <c r="Q19" i="12"/>
  <c r="V21" i="12"/>
  <c r="F6" i="13"/>
  <c r="H6" i="13" s="1"/>
  <c r="I6" i="13" s="1"/>
  <c r="J6" i="13" s="1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M8" i="13"/>
  <c r="U8" i="13" s="1"/>
  <c r="M14" i="13"/>
  <c r="U14" i="13" s="1"/>
  <c r="M20" i="13"/>
  <c r="U20" i="13" s="1"/>
  <c r="AH3" i="14"/>
  <c r="AQ3" i="14" s="1"/>
  <c r="M9" i="14"/>
  <c r="U9" i="14" s="1"/>
  <c r="M15" i="14"/>
  <c r="U15" i="14" s="1"/>
  <c r="M21" i="14"/>
  <c r="U21" i="14" s="1"/>
  <c r="R7" i="14"/>
  <c r="R8" i="14"/>
  <c r="P12" i="14"/>
  <c r="R13" i="14"/>
  <c r="P15" i="14"/>
  <c r="R16" i="14"/>
  <c r="P18" i="14"/>
  <c r="R19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AH3" i="16"/>
  <c r="AQ3" i="16" s="1"/>
  <c r="M9" i="16"/>
  <c r="U9" i="16" s="1"/>
  <c r="M15" i="16"/>
  <c r="U15" i="16" s="1"/>
  <c r="M21" i="16"/>
  <c r="U21" i="16" s="1"/>
  <c r="R7" i="16"/>
  <c r="R8" i="16"/>
  <c r="R13" i="16"/>
  <c r="R16" i="16"/>
  <c r="R19" i="16"/>
  <c r="AH3" i="17"/>
  <c r="AQ3" i="17" s="1"/>
  <c r="G4" i="17"/>
  <c r="G10" i="17"/>
  <c r="G16" i="17"/>
  <c r="M9" i="17"/>
  <c r="U9" i="17" s="1"/>
  <c r="M15" i="17"/>
  <c r="U15" i="17" s="1"/>
  <c r="V5" i="17"/>
  <c r="Y5" i="17" s="1"/>
  <c r="Q6" i="17"/>
  <c r="V10" i="17"/>
  <c r="Q12" i="17"/>
  <c r="V14" i="17"/>
  <c r="Q15" i="17"/>
  <c r="V17" i="17"/>
  <c r="Q18" i="17"/>
  <c r="V20" i="17"/>
  <c r="Q21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P5" i="19"/>
  <c r="Q6" i="19"/>
  <c r="V10" i="19"/>
  <c r="P11" i="19"/>
  <c r="Q12" i="19"/>
  <c r="V14" i="19"/>
  <c r="Q15" i="19"/>
  <c r="V17" i="19"/>
  <c r="Q18" i="19"/>
  <c r="V20" i="19"/>
  <c r="Q21" i="19"/>
  <c r="P5" i="20"/>
  <c r="Q6" i="20"/>
  <c r="V10" i="20"/>
  <c r="P11" i="20"/>
  <c r="Q12" i="20"/>
  <c r="V14" i="20"/>
  <c r="Q15" i="20"/>
  <c r="V17" i="20"/>
  <c r="Q18" i="20"/>
  <c r="V20" i="20"/>
  <c r="Q21" i="20"/>
  <c r="F8" i="21"/>
  <c r="H8" i="21" s="1"/>
  <c r="I8" i="21" s="1"/>
  <c r="J8" i="21" s="1"/>
  <c r="F14" i="21"/>
  <c r="F20" i="21"/>
  <c r="P5" i="21"/>
  <c r="P10" i="21"/>
  <c r="P14" i="21"/>
  <c r="P17" i="21"/>
  <c r="P20" i="21"/>
  <c r="P23" i="21"/>
  <c r="F9" i="22"/>
  <c r="F15" i="22"/>
  <c r="G6" i="22"/>
  <c r="G12" i="22"/>
  <c r="G18" i="22"/>
  <c r="M17" i="22"/>
  <c r="U17" i="22" s="1"/>
  <c r="R12" i="22"/>
  <c r="R15" i="22"/>
  <c r="P17" i="22"/>
  <c r="R18" i="22"/>
  <c r="P20" i="22"/>
  <c r="R12" i="23"/>
  <c r="R15" i="23"/>
  <c r="R18" i="23"/>
  <c r="R15" i="24"/>
  <c r="R18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H30" i="25"/>
  <c r="I30" i="25" s="1"/>
  <c r="J30" i="25" s="1"/>
  <c r="H67" i="25"/>
  <c r="I67" i="25" s="1"/>
  <c r="J67" i="25" s="1"/>
  <c r="H85" i="25"/>
  <c r="I85" i="25" s="1"/>
  <c r="J85" i="25" s="1"/>
  <c r="H87" i="26"/>
  <c r="I87" i="26" s="1"/>
  <c r="J8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H10" i="26"/>
  <c r="I10" i="26" s="1"/>
  <c r="J10" i="26" s="1"/>
  <c r="H20" i="27"/>
  <c r="I20" i="27" s="1"/>
  <c r="J20" i="27" s="1"/>
  <c r="H47" i="27"/>
  <c r="I47" i="27" s="1"/>
  <c r="J47" i="27" s="1"/>
  <c r="H74" i="27"/>
  <c r="I74" i="27" s="1"/>
  <c r="J74" i="27" s="1"/>
  <c r="H6" i="29"/>
  <c r="I6" i="29" s="1"/>
  <c r="J6" i="29" s="1"/>
  <c r="H13" i="29"/>
  <c r="I13" i="29" s="1"/>
  <c r="J13" i="29" s="1"/>
  <c r="H54" i="29"/>
  <c r="I54" i="29" s="1"/>
  <c r="J54" i="29" s="1"/>
  <c r="H64" i="29"/>
  <c r="I64" i="29" s="1"/>
  <c r="J64" i="29" s="1"/>
  <c r="H72" i="29"/>
  <c r="I72" i="29" s="1"/>
  <c r="J72" i="29" s="1"/>
  <c r="H29" i="30"/>
  <c r="I29" i="30" s="1"/>
  <c r="J29" i="30" s="1"/>
  <c r="H56" i="30"/>
  <c r="I56" i="30" s="1"/>
  <c r="J56" i="30" s="1"/>
  <c r="H83" i="30"/>
  <c r="I83" i="30" s="1"/>
  <c r="J83" i="30" s="1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1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7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10" i="36"/>
  <c r="Q8" i="36"/>
  <c r="Q6" i="36"/>
  <c r="Q5" i="36"/>
  <c r="Q9" i="36"/>
  <c r="V86" i="38"/>
  <c r="V84" i="38"/>
  <c r="V88" i="38"/>
  <c r="V79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30" i="38"/>
  <c r="V27" i="38"/>
  <c r="V24" i="38"/>
  <c r="V21" i="38"/>
  <c r="V18" i="38"/>
  <c r="V15" i="38"/>
  <c r="V12" i="38"/>
  <c r="V10" i="38"/>
  <c r="V8" i="38"/>
  <c r="V6" i="38"/>
  <c r="V4" i="38"/>
  <c r="Y4" i="38" s="1"/>
  <c r="V83" i="38"/>
  <c r="V81" i="38"/>
  <c r="V85" i="38"/>
  <c r="V77" i="38"/>
  <c r="V74" i="38"/>
  <c r="V71" i="38"/>
  <c r="V68" i="38"/>
  <c r="V65" i="38"/>
  <c r="V62" i="38"/>
  <c r="V59" i="38"/>
  <c r="V56" i="38"/>
  <c r="V53" i="38"/>
  <c r="V50" i="38"/>
  <c r="V47" i="38"/>
  <c r="V44" i="38"/>
  <c r="V41" i="38"/>
  <c r="V38" i="38"/>
  <c r="V35" i="38"/>
  <c r="V32" i="38"/>
  <c r="V29" i="38"/>
  <c r="V26" i="38"/>
  <c r="V23" i="38"/>
  <c r="V20" i="38"/>
  <c r="V17" i="38"/>
  <c r="V14" i="38"/>
  <c r="V82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7" i="38"/>
  <c r="V87" i="38"/>
  <c r="V5" i="38"/>
  <c r="V80" i="38"/>
  <c r="V9" i="38"/>
  <c r="V11" i="38"/>
  <c r="V89" i="38"/>
  <c r="M21" i="3"/>
  <c r="U21" i="3" s="1"/>
  <c r="R13" i="3"/>
  <c r="R8" i="4"/>
  <c r="P17" i="9"/>
  <c r="P20" i="9"/>
  <c r="F21" i="10"/>
  <c r="H21" i="10" s="1"/>
  <c r="I21" i="10" s="1"/>
  <c r="J21" i="10" s="1"/>
  <c r="F15" i="13"/>
  <c r="H15" i="13" s="1"/>
  <c r="I15" i="13" s="1"/>
  <c r="J15" i="13" s="1"/>
  <c r="H17" i="15"/>
  <c r="G21" i="22"/>
  <c r="C9" i="96"/>
  <c r="C9" i="95"/>
  <c r="C9" i="94"/>
  <c r="C9" i="93"/>
  <c r="H54" i="93" s="1"/>
  <c r="I54" i="93" s="1"/>
  <c r="J54" i="93" s="1"/>
  <c r="C9" i="91"/>
  <c r="C9" i="92"/>
  <c r="C9" i="90"/>
  <c r="H6" i="90" s="1"/>
  <c r="I6" i="90" s="1"/>
  <c r="J6" i="90" s="1"/>
  <c r="C9" i="89"/>
  <c r="H88" i="89" s="1"/>
  <c r="I88" i="89" s="1"/>
  <c r="J88" i="89" s="1"/>
  <c r="C9" i="88"/>
  <c r="C9" i="86"/>
  <c r="H8" i="86" s="1"/>
  <c r="I8" i="86" s="1"/>
  <c r="J8" i="86" s="1"/>
  <c r="C9" i="87"/>
  <c r="C9" i="85"/>
  <c r="C9" i="83"/>
  <c r="C9" i="84"/>
  <c r="C9" i="82"/>
  <c r="C9" i="81"/>
  <c r="H32" i="81" s="1"/>
  <c r="I32" i="81" s="1"/>
  <c r="J32" i="81" s="1"/>
  <c r="C9" i="80"/>
  <c r="C9" i="78"/>
  <c r="C9" i="79"/>
  <c r="C9" i="76"/>
  <c r="C9" i="77"/>
  <c r="C9" i="75"/>
  <c r="H12" i="75" s="1"/>
  <c r="I12" i="75" s="1"/>
  <c r="J12" i="75" s="1"/>
  <c r="C9" i="74"/>
  <c r="H13" i="74" s="1"/>
  <c r="I13" i="74" s="1"/>
  <c r="J13" i="74" s="1"/>
  <c r="C9" i="46"/>
  <c r="C9" i="45"/>
  <c r="C9" i="48"/>
  <c r="C9" i="47"/>
  <c r="C9" i="42"/>
  <c r="C9" i="40"/>
  <c r="H6" i="40" s="1"/>
  <c r="I6" i="40" s="1"/>
  <c r="J6" i="40" s="1"/>
  <c r="C9" i="41"/>
  <c r="C9" i="43"/>
  <c r="C9" i="39"/>
  <c r="C9" i="38"/>
  <c r="H18" i="38" s="1"/>
  <c r="I18" i="38" s="1"/>
  <c r="J18" i="38" s="1"/>
  <c r="C9" i="36"/>
  <c r="H13" i="36" s="1"/>
  <c r="I13" i="36" s="1"/>
  <c r="J13" i="36" s="1"/>
  <c r="C9" i="37"/>
  <c r="H79" i="37" s="1"/>
  <c r="I79" i="37" s="1"/>
  <c r="J79" i="37" s="1"/>
  <c r="C9" i="33"/>
  <c r="H11" i="33" s="1"/>
  <c r="I11" i="33" s="1"/>
  <c r="J11" i="33" s="1"/>
  <c r="C9" i="44"/>
  <c r="C9" i="34"/>
  <c r="C9" i="29"/>
  <c r="H65" i="29" s="1"/>
  <c r="I65" i="29" s="1"/>
  <c r="J65" i="29" s="1"/>
  <c r="C9" i="32"/>
  <c r="H62" i="32" s="1"/>
  <c r="I62" i="32" s="1"/>
  <c r="J62" i="32" s="1"/>
  <c r="C9" i="31"/>
  <c r="C9" i="35"/>
  <c r="H49" i="35" s="1"/>
  <c r="I49" i="35" s="1"/>
  <c r="J49" i="35" s="1"/>
  <c r="C9" i="30"/>
  <c r="H26" i="30" s="1"/>
  <c r="I26" i="30" s="1"/>
  <c r="J26" i="30" s="1"/>
  <c r="C9" i="28"/>
  <c r="H5" i="28" s="1"/>
  <c r="I5" i="28" s="1"/>
  <c r="J5" i="28" s="1"/>
  <c r="C9" i="27"/>
  <c r="H8" i="27" s="1"/>
  <c r="I8" i="27" s="1"/>
  <c r="J8" i="27" s="1"/>
  <c r="H10" i="29"/>
  <c r="I10" i="29" s="1"/>
  <c r="J10" i="29" s="1"/>
  <c r="H24" i="29"/>
  <c r="I24" i="29" s="1"/>
  <c r="J24" i="29" s="1"/>
  <c r="H41" i="29"/>
  <c r="I41" i="29" s="1"/>
  <c r="J41" i="29" s="1"/>
  <c r="H59" i="29"/>
  <c r="I59" i="29" s="1"/>
  <c r="J59" i="29" s="1"/>
  <c r="H77" i="29"/>
  <c r="I77" i="29" s="1"/>
  <c r="J77" i="29" s="1"/>
  <c r="AN3" i="31"/>
  <c r="AH3" i="34"/>
  <c r="AQ3" i="34" s="1"/>
  <c r="H5" i="46"/>
  <c r="I5" i="46" s="1"/>
  <c r="J5" i="46" s="1"/>
  <c r="H11" i="46"/>
  <c r="I11" i="46" s="1"/>
  <c r="J11" i="46" s="1"/>
  <c r="H69" i="48"/>
  <c r="I69" i="48" s="1"/>
  <c r="J69" i="48" s="1"/>
  <c r="G7" i="1"/>
  <c r="G13" i="1"/>
  <c r="M7" i="2"/>
  <c r="U7" i="2" s="1"/>
  <c r="M13" i="2"/>
  <c r="U13" i="2" s="1"/>
  <c r="R10" i="2"/>
  <c r="P13" i="2"/>
  <c r="R14" i="2"/>
  <c r="P16" i="2"/>
  <c r="R17" i="2"/>
  <c r="P19" i="2"/>
  <c r="R20" i="2"/>
  <c r="M7" i="3"/>
  <c r="U7" i="3" s="1"/>
  <c r="M13" i="3"/>
  <c r="U13" i="3" s="1"/>
  <c r="R10" i="3"/>
  <c r="R14" i="3"/>
  <c r="P16" i="3"/>
  <c r="R17" i="3"/>
  <c r="P19" i="3"/>
  <c r="R20" i="3"/>
  <c r="M7" i="4"/>
  <c r="U7" i="4" s="1"/>
  <c r="M13" i="4"/>
  <c r="U13" i="4" s="1"/>
  <c r="R10" i="4"/>
  <c r="R14" i="4"/>
  <c r="P16" i="4"/>
  <c r="R17" i="4"/>
  <c r="P19" i="4"/>
  <c r="R20" i="4"/>
  <c r="M7" i="5"/>
  <c r="U7" i="5" s="1"/>
  <c r="M13" i="5"/>
  <c r="U13" i="5" s="1"/>
  <c r="G9" i="6"/>
  <c r="G15" i="6"/>
  <c r="Q19" i="6"/>
  <c r="Q19" i="7"/>
  <c r="Q19" i="8"/>
  <c r="G9" i="9"/>
  <c r="G15" i="9"/>
  <c r="P6" i="9"/>
  <c r="P12" i="9"/>
  <c r="P15" i="9"/>
  <c r="P18" i="9"/>
  <c r="AH3" i="10"/>
  <c r="AQ3" i="10" s="1"/>
  <c r="F7" i="10"/>
  <c r="H7" i="10" s="1"/>
  <c r="I7" i="10" s="1"/>
  <c r="J7" i="10" s="1"/>
  <c r="F13" i="10"/>
  <c r="H13" i="10" s="1"/>
  <c r="I13" i="10" s="1"/>
  <c r="J13" i="10" s="1"/>
  <c r="M9" i="10"/>
  <c r="U9" i="10" s="1"/>
  <c r="M15" i="10"/>
  <c r="U15" i="10" s="1"/>
  <c r="V4" i="10"/>
  <c r="Y4" i="10" s="1"/>
  <c r="V5" i="10"/>
  <c r="R7" i="10"/>
  <c r="R8" i="10"/>
  <c r="R13" i="10"/>
  <c r="R16" i="10"/>
  <c r="R19" i="10"/>
  <c r="AH3" i="11"/>
  <c r="AQ3" i="11" s="1"/>
  <c r="M9" i="11"/>
  <c r="U9" i="11" s="1"/>
  <c r="M15" i="11"/>
  <c r="U15" i="11" s="1"/>
  <c r="V4" i="11"/>
  <c r="Y4" i="11" s="1"/>
  <c r="V5" i="11"/>
  <c r="R7" i="11"/>
  <c r="R8" i="11"/>
  <c r="R13" i="11"/>
  <c r="R16" i="11"/>
  <c r="R19" i="11"/>
  <c r="AH3" i="12"/>
  <c r="AQ3" i="12" s="1"/>
  <c r="M9" i="12"/>
  <c r="U9" i="12" s="1"/>
  <c r="M15" i="12"/>
  <c r="U15" i="12" s="1"/>
  <c r="V4" i="12"/>
  <c r="Y4" i="12" s="1"/>
  <c r="V5" i="12"/>
  <c r="R7" i="12"/>
  <c r="R8" i="12"/>
  <c r="R13" i="12"/>
  <c r="R16" i="12"/>
  <c r="R19" i="12"/>
  <c r="AH3" i="13"/>
  <c r="AQ3" i="13" s="1"/>
  <c r="F7" i="13"/>
  <c r="H7" i="13" s="1"/>
  <c r="I7" i="13" s="1"/>
  <c r="J7" i="13" s="1"/>
  <c r="F13" i="13"/>
  <c r="H13" i="13" s="1"/>
  <c r="I13" i="13" s="1"/>
  <c r="J13" i="13" s="1"/>
  <c r="G4" i="13"/>
  <c r="G10" i="13"/>
  <c r="G16" i="13"/>
  <c r="M9" i="13"/>
  <c r="U9" i="13" s="1"/>
  <c r="M15" i="13"/>
  <c r="U15" i="13" s="1"/>
  <c r="Q12" i="13"/>
  <c r="Q15" i="13"/>
  <c r="Q18" i="13"/>
  <c r="G5" i="14"/>
  <c r="G11" i="14"/>
  <c r="G17" i="14"/>
  <c r="M4" i="14"/>
  <c r="U4" i="14" s="1"/>
  <c r="X4" i="14" s="1"/>
  <c r="AH4" i="14" s="1"/>
  <c r="AQ4" i="14" s="1"/>
  <c r="M10" i="14"/>
  <c r="U10" i="14" s="1"/>
  <c r="M16" i="14"/>
  <c r="U16" i="14" s="1"/>
  <c r="Q12" i="14"/>
  <c r="Q15" i="14"/>
  <c r="Q18" i="14"/>
  <c r="M4" i="15"/>
  <c r="U4" i="15" s="1"/>
  <c r="X4" i="15" s="1"/>
  <c r="AH4" i="15" s="1"/>
  <c r="M10" i="15"/>
  <c r="U10" i="15" s="1"/>
  <c r="M16" i="15"/>
  <c r="U16" i="15" s="1"/>
  <c r="H6" i="15"/>
  <c r="H12" i="15"/>
  <c r="H15" i="15"/>
  <c r="Q15" i="15"/>
  <c r="H18" i="15"/>
  <c r="Q18" i="15"/>
  <c r="M4" i="16"/>
  <c r="U4" i="16" s="1"/>
  <c r="X4" i="16" s="1"/>
  <c r="AH4" i="16" s="1"/>
  <c r="M10" i="16"/>
  <c r="U10" i="16" s="1"/>
  <c r="M16" i="16"/>
  <c r="U16" i="16" s="1"/>
  <c r="P5" i="16"/>
  <c r="H6" i="16"/>
  <c r="H12" i="16"/>
  <c r="Q12" i="16"/>
  <c r="H15" i="16"/>
  <c r="Q15" i="16"/>
  <c r="H18" i="16"/>
  <c r="Q18" i="16"/>
  <c r="P5" i="17"/>
  <c r="P10" i="17"/>
  <c r="P14" i="17"/>
  <c r="P17" i="17"/>
  <c r="P20" i="17"/>
  <c r="F9" i="18"/>
  <c r="H9" i="18" s="1"/>
  <c r="I9" i="18" s="1"/>
  <c r="J9" i="18" s="1"/>
  <c r="F15" i="18"/>
  <c r="H15" i="18" s="1"/>
  <c r="I15" i="18" s="1"/>
  <c r="J15" i="18" s="1"/>
  <c r="M5" i="18"/>
  <c r="U5" i="18" s="1"/>
  <c r="M11" i="18"/>
  <c r="U11" i="18" s="1"/>
  <c r="M17" i="18"/>
  <c r="U17" i="18" s="1"/>
  <c r="Q5" i="18"/>
  <c r="P10" i="18"/>
  <c r="R12" i="18"/>
  <c r="P14" i="18"/>
  <c r="R15" i="18"/>
  <c r="P17" i="18"/>
  <c r="R18" i="18"/>
  <c r="P20" i="18"/>
  <c r="Q5" i="19"/>
  <c r="P10" i="19"/>
  <c r="P14" i="19"/>
  <c r="R15" i="19"/>
  <c r="P17" i="19"/>
  <c r="R18" i="19"/>
  <c r="P20" i="19"/>
  <c r="Q5" i="20"/>
  <c r="P10" i="20"/>
  <c r="P14" i="20"/>
  <c r="P17" i="20"/>
  <c r="P20" i="20"/>
  <c r="F9" i="21"/>
  <c r="H9" i="21" s="1"/>
  <c r="I9" i="21" s="1"/>
  <c r="J9" i="21" s="1"/>
  <c r="F15" i="21"/>
  <c r="C9" i="21"/>
  <c r="H11" i="21" s="1"/>
  <c r="I11" i="21" s="1"/>
  <c r="J11" i="21" s="1"/>
  <c r="V13" i="21"/>
  <c r="V16" i="21"/>
  <c r="V19" i="21"/>
  <c r="G7" i="22"/>
  <c r="G13" i="22"/>
  <c r="C9" i="22"/>
  <c r="H6" i="22" s="1"/>
  <c r="I6" i="22" s="1"/>
  <c r="J6" i="22" s="1"/>
  <c r="V16" i="22"/>
  <c r="V19" i="22"/>
  <c r="C9" i="23"/>
  <c r="V13" i="23"/>
  <c r="V16" i="23"/>
  <c r="V19" i="23"/>
  <c r="C9" i="24"/>
  <c r="V13" i="24"/>
  <c r="V16" i="24"/>
  <c r="V19" i="24"/>
  <c r="H82" i="25"/>
  <c r="I82" i="25" s="1"/>
  <c r="J82" i="25" s="1"/>
  <c r="AN3" i="26"/>
  <c r="H79" i="27"/>
  <c r="I79" i="27" s="1"/>
  <c r="J79" i="27" s="1"/>
  <c r="H20" i="28"/>
  <c r="I20" i="28" s="1"/>
  <c r="J20" i="28" s="1"/>
  <c r="H29" i="28"/>
  <c r="I29" i="28" s="1"/>
  <c r="J29" i="28" s="1"/>
  <c r="H38" i="28"/>
  <c r="I38" i="28" s="1"/>
  <c r="J38" i="28" s="1"/>
  <c r="H47" i="28"/>
  <c r="I47" i="28" s="1"/>
  <c r="J47" i="28" s="1"/>
  <c r="H56" i="28"/>
  <c r="I56" i="28" s="1"/>
  <c r="J56" i="28" s="1"/>
  <c r="H65" i="28"/>
  <c r="I65" i="28" s="1"/>
  <c r="J65" i="28" s="1"/>
  <c r="H7" i="29"/>
  <c r="I7" i="29" s="1"/>
  <c r="J7" i="29" s="1"/>
  <c r="H22" i="29"/>
  <c r="I22" i="29" s="1"/>
  <c r="J22" i="29" s="1"/>
  <c r="H88" i="30"/>
  <c r="I88" i="30" s="1"/>
  <c r="J88" i="30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62" i="30"/>
  <c r="V63" i="30"/>
  <c r="Q65" i="30"/>
  <c r="V66" i="30"/>
  <c r="R68" i="30"/>
  <c r="Q73" i="30"/>
  <c r="V74" i="30"/>
  <c r="R75" i="30"/>
  <c r="R77" i="30"/>
  <c r="R82" i="30"/>
  <c r="R84" i="30"/>
  <c r="H36" i="33"/>
  <c r="I36" i="33" s="1"/>
  <c r="J36" i="33" s="1"/>
  <c r="H46" i="33"/>
  <c r="I46" i="33" s="1"/>
  <c r="J46" i="33" s="1"/>
  <c r="H72" i="33"/>
  <c r="I72" i="33" s="1"/>
  <c r="J72" i="33" s="1"/>
  <c r="H82" i="33"/>
  <c r="I82" i="33" s="1"/>
  <c r="J82" i="33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33" i="33"/>
  <c r="V30" i="33"/>
  <c r="V27" i="33"/>
  <c r="V24" i="33"/>
  <c r="V21" i="33"/>
  <c r="V18" i="33"/>
  <c r="V15" i="33"/>
  <c r="V12" i="33"/>
  <c r="V10" i="33"/>
  <c r="V8" i="33"/>
  <c r="V6" i="33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32" i="33"/>
  <c r="V29" i="33"/>
  <c r="V26" i="33"/>
  <c r="V23" i="33"/>
  <c r="V20" i="33"/>
  <c r="V17" i="33"/>
  <c r="V14" i="33"/>
  <c r="V5" i="33"/>
  <c r="Q12" i="33"/>
  <c r="V28" i="33"/>
  <c r="Q30" i="33"/>
  <c r="Q33" i="33"/>
  <c r="Q42" i="33"/>
  <c r="Q51" i="33"/>
  <c r="Q60" i="33"/>
  <c r="Q69" i="33"/>
  <c r="Q78" i="33"/>
  <c r="Q87" i="33"/>
  <c r="H83" i="34"/>
  <c r="I83" i="34" s="1"/>
  <c r="J83" i="34" s="1"/>
  <c r="H89" i="34"/>
  <c r="I89" i="34" s="1"/>
  <c r="J89" i="34" s="1"/>
  <c r="H11" i="34"/>
  <c r="I11" i="34" s="1"/>
  <c r="J11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42" i="35"/>
  <c r="I42" i="35" s="1"/>
  <c r="J42" i="35" s="1"/>
  <c r="H78" i="35"/>
  <c r="I78" i="35" s="1"/>
  <c r="J78" i="35" s="1"/>
  <c r="M17" i="35"/>
  <c r="U17" i="35" s="1"/>
  <c r="M39" i="35"/>
  <c r="U39" i="35" s="1"/>
  <c r="AH3" i="37"/>
  <c r="AQ3" i="37" s="1"/>
  <c r="H15" i="38"/>
  <c r="I15" i="38" s="1"/>
  <c r="J15" i="38" s="1"/>
  <c r="H51" i="38"/>
  <c r="I51" i="38" s="1"/>
  <c r="J51" i="38" s="1"/>
  <c r="H87" i="38"/>
  <c r="I87" i="38" s="1"/>
  <c r="J87" i="38" s="1"/>
  <c r="R88" i="38"/>
  <c r="R85" i="38"/>
  <c r="R82" i="38"/>
  <c r="R79" i="38"/>
  <c r="R87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3" i="38"/>
  <c r="R89" i="38"/>
  <c r="R80" i="38"/>
  <c r="R11" i="38"/>
  <c r="R9" i="38"/>
  <c r="R5" i="38"/>
  <c r="R84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19" i="38"/>
  <c r="R16" i="38"/>
  <c r="R13" i="38"/>
  <c r="R7" i="38"/>
  <c r="R86" i="38"/>
  <c r="R83" i="38"/>
  <c r="R78" i="38"/>
  <c r="R69" i="38"/>
  <c r="R60" i="38"/>
  <c r="R51" i="38"/>
  <c r="R42" i="38"/>
  <c r="R33" i="38"/>
  <c r="R24" i="38"/>
  <c r="R15" i="38"/>
  <c r="R72" i="38"/>
  <c r="R63" i="38"/>
  <c r="R54" i="38"/>
  <c r="R45" i="38"/>
  <c r="R36" i="38"/>
  <c r="R27" i="38"/>
  <c r="R18" i="38"/>
  <c r="R8" i="38"/>
  <c r="R6" i="38"/>
  <c r="R12" i="38"/>
  <c r="R39" i="38"/>
  <c r="R66" i="3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V11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0" i="30"/>
  <c r="Q63" i="30"/>
  <c r="V64" i="30"/>
  <c r="Q66" i="30"/>
  <c r="Q67" i="30"/>
  <c r="V68" i="30"/>
  <c r="R69" i="30"/>
  <c r="R71" i="30"/>
  <c r="R78" i="30"/>
  <c r="R81" i="30"/>
  <c r="AH3" i="31"/>
  <c r="AQ3" i="31" s="1"/>
  <c r="H4" i="33"/>
  <c r="I4" i="33" s="1"/>
  <c r="J4" i="33" s="1"/>
  <c r="K4" i="33" s="1"/>
  <c r="H12" i="33"/>
  <c r="I12" i="33" s="1"/>
  <c r="J12" i="33" s="1"/>
  <c r="H22" i="33"/>
  <c r="I22" i="33" s="1"/>
  <c r="J22" i="33" s="1"/>
  <c r="H48" i="33"/>
  <c r="I48" i="33" s="1"/>
  <c r="J48" i="33" s="1"/>
  <c r="H58" i="33"/>
  <c r="I58" i="33" s="1"/>
  <c r="J58" i="33" s="1"/>
  <c r="H84" i="33"/>
  <c r="I84" i="33" s="1"/>
  <c r="J84" i="33" s="1"/>
  <c r="H94" i="33"/>
  <c r="I94" i="33" s="1"/>
  <c r="J94" i="33" s="1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5" i="33"/>
  <c r="Q11" i="33"/>
  <c r="Q9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7" i="33"/>
  <c r="Q10" i="33"/>
  <c r="V16" i="33"/>
  <c r="Q18" i="33"/>
  <c r="Q39" i="33"/>
  <c r="Q48" i="33"/>
  <c r="Q57" i="33"/>
  <c r="Q66" i="33"/>
  <c r="Q75" i="33"/>
  <c r="Q84" i="33"/>
  <c r="Q93" i="33"/>
  <c r="H5" i="34"/>
  <c r="I5" i="34" s="1"/>
  <c r="J5" i="34" s="1"/>
  <c r="H29" i="34"/>
  <c r="I29" i="34" s="1"/>
  <c r="J29" i="34" s="1"/>
  <c r="H47" i="34"/>
  <c r="I47" i="34" s="1"/>
  <c r="J47" i="34" s="1"/>
  <c r="H65" i="34"/>
  <c r="I65" i="34" s="1"/>
  <c r="J65" i="34" s="1"/>
  <c r="H16" i="35"/>
  <c r="I16" i="35" s="1"/>
  <c r="J16" i="35" s="1"/>
  <c r="H45" i="35"/>
  <c r="I45" i="35" s="1"/>
  <c r="J45" i="35" s="1"/>
  <c r="M78" i="35"/>
  <c r="U78" i="35" s="1"/>
  <c r="M72" i="35"/>
  <c r="U72" i="35" s="1"/>
  <c r="M66" i="35"/>
  <c r="U66" i="35" s="1"/>
  <c r="M60" i="35"/>
  <c r="U60" i="35" s="1"/>
  <c r="M54" i="35"/>
  <c r="U54" i="35" s="1"/>
  <c r="M48" i="35"/>
  <c r="U48" i="35" s="1"/>
  <c r="M42" i="35"/>
  <c r="U42" i="35" s="1"/>
  <c r="M36" i="35"/>
  <c r="U36" i="35" s="1"/>
  <c r="M30" i="35"/>
  <c r="U30" i="35" s="1"/>
  <c r="M24" i="35"/>
  <c r="U24" i="35" s="1"/>
  <c r="M18" i="35"/>
  <c r="U18" i="35" s="1"/>
  <c r="M12" i="35"/>
  <c r="U12" i="35" s="1"/>
  <c r="M6" i="35"/>
  <c r="U6" i="35" s="1"/>
  <c r="M79" i="35"/>
  <c r="U79" i="35" s="1"/>
  <c r="M71" i="35"/>
  <c r="U71" i="35" s="1"/>
  <c r="M64" i="35"/>
  <c r="U64" i="35" s="1"/>
  <c r="M57" i="35"/>
  <c r="U57" i="35" s="1"/>
  <c r="M50" i="35"/>
  <c r="U50" i="35" s="1"/>
  <c r="M43" i="35"/>
  <c r="U43" i="35" s="1"/>
  <c r="M35" i="35"/>
  <c r="U35" i="35" s="1"/>
  <c r="M28" i="35"/>
  <c r="U28" i="35" s="1"/>
  <c r="M21" i="35"/>
  <c r="U21" i="35" s="1"/>
  <c r="M14" i="35"/>
  <c r="U14" i="35" s="1"/>
  <c r="M7" i="35"/>
  <c r="U7" i="35" s="1"/>
  <c r="M77" i="35"/>
  <c r="U77" i="35" s="1"/>
  <c r="M70" i="35"/>
  <c r="U70" i="35" s="1"/>
  <c r="M63" i="35"/>
  <c r="U63" i="35" s="1"/>
  <c r="M56" i="35"/>
  <c r="U56" i="35" s="1"/>
  <c r="M49" i="35"/>
  <c r="U49" i="35" s="1"/>
  <c r="M41" i="35"/>
  <c r="U41" i="35" s="1"/>
  <c r="M34" i="35"/>
  <c r="U34" i="35" s="1"/>
  <c r="M27" i="35"/>
  <c r="U27" i="35" s="1"/>
  <c r="M20" i="35"/>
  <c r="U20" i="35" s="1"/>
  <c r="M13" i="35"/>
  <c r="U13" i="35" s="1"/>
  <c r="M5" i="35"/>
  <c r="U5" i="35" s="1"/>
  <c r="M76" i="35"/>
  <c r="U76" i="35" s="1"/>
  <c r="M69" i="35"/>
  <c r="U69" i="35" s="1"/>
  <c r="M62" i="35"/>
  <c r="U62" i="35" s="1"/>
  <c r="M55" i="35"/>
  <c r="U55" i="35" s="1"/>
  <c r="M47" i="35"/>
  <c r="U47" i="35" s="1"/>
  <c r="M40" i="35"/>
  <c r="U40" i="35" s="1"/>
  <c r="M33" i="35"/>
  <c r="U33" i="35" s="1"/>
  <c r="M26" i="35"/>
  <c r="U26" i="35" s="1"/>
  <c r="M19" i="35"/>
  <c r="U19" i="35" s="1"/>
  <c r="M11" i="35"/>
  <c r="U11" i="35" s="1"/>
  <c r="M4" i="35"/>
  <c r="U4" i="35" s="1"/>
  <c r="X4" i="35" s="1"/>
  <c r="M73" i="35"/>
  <c r="U73" i="35" s="1"/>
  <c r="M65" i="35"/>
  <c r="U65" i="35" s="1"/>
  <c r="M58" i="35"/>
  <c r="U58" i="35" s="1"/>
  <c r="M51" i="35"/>
  <c r="U51" i="35" s="1"/>
  <c r="M44" i="35"/>
  <c r="U44" i="35" s="1"/>
  <c r="M37" i="35"/>
  <c r="U37" i="35" s="1"/>
  <c r="M29" i="35"/>
  <c r="U29" i="35" s="1"/>
  <c r="M22" i="35"/>
  <c r="U22" i="35" s="1"/>
  <c r="M15" i="35"/>
  <c r="U15" i="35" s="1"/>
  <c r="M8" i="35"/>
  <c r="U8" i="35" s="1"/>
  <c r="M25" i="35"/>
  <c r="U25" i="35" s="1"/>
  <c r="M46" i="35"/>
  <c r="U46" i="35" s="1"/>
  <c r="M68" i="35"/>
  <c r="U68" i="35" s="1"/>
  <c r="H7" i="37"/>
  <c r="I7" i="37" s="1"/>
  <c r="J7" i="37" s="1"/>
  <c r="H43" i="37"/>
  <c r="I43" i="37" s="1"/>
  <c r="J43" i="37" s="1"/>
  <c r="R10" i="38"/>
  <c r="R30" i="38"/>
  <c r="R57" i="38"/>
  <c r="R81" i="38"/>
  <c r="AH3" i="26"/>
  <c r="AQ3" i="26" s="1"/>
  <c r="G5" i="26"/>
  <c r="G8" i="26"/>
  <c r="G11" i="26"/>
  <c r="G14" i="26"/>
  <c r="G17" i="26"/>
  <c r="G20" i="26"/>
  <c r="G23" i="26"/>
  <c r="G26" i="26"/>
  <c r="G29" i="26"/>
  <c r="G32" i="26"/>
  <c r="G35" i="26"/>
  <c r="G38" i="26"/>
  <c r="G41" i="26"/>
  <c r="G44" i="26"/>
  <c r="G47" i="26"/>
  <c r="G50" i="26"/>
  <c r="G53" i="26"/>
  <c r="G56" i="26"/>
  <c r="G59" i="26"/>
  <c r="G62" i="26"/>
  <c r="G65" i="26"/>
  <c r="G68" i="26"/>
  <c r="G71" i="26"/>
  <c r="G74" i="26"/>
  <c r="G77" i="26"/>
  <c r="G80" i="26"/>
  <c r="G83" i="26"/>
  <c r="G86" i="26"/>
  <c r="G89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M4" i="28"/>
  <c r="U4" i="28" s="1"/>
  <c r="X4" i="28" s="1"/>
  <c r="Z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5" i="29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89" i="30"/>
  <c r="R86" i="30"/>
  <c r="R83" i="30"/>
  <c r="R80" i="30"/>
  <c r="R6" i="30"/>
  <c r="Q87" i="30"/>
  <c r="Q84" i="30"/>
  <c r="Q81" i="30"/>
  <c r="Q78" i="30"/>
  <c r="Q75" i="30"/>
  <c r="Q72" i="30"/>
  <c r="Q69" i="30"/>
  <c r="R8" i="30"/>
  <c r="V88" i="30"/>
  <c r="V85" i="30"/>
  <c r="V82" i="30"/>
  <c r="V79" i="30"/>
  <c r="V76" i="30"/>
  <c r="V73" i="30"/>
  <c r="V70" i="30"/>
  <c r="V67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7" i="30"/>
  <c r="Q74" i="30"/>
  <c r="V75" i="30"/>
  <c r="R76" i="30"/>
  <c r="Q83" i="30"/>
  <c r="V84" i="30"/>
  <c r="Q85" i="30"/>
  <c r="V86" i="30"/>
  <c r="H10" i="31"/>
  <c r="I10" i="31" s="1"/>
  <c r="J10" i="31" s="1"/>
  <c r="H5" i="31"/>
  <c r="I5" i="31" s="1"/>
  <c r="J5" i="31" s="1"/>
  <c r="H73" i="31"/>
  <c r="I73" i="31" s="1"/>
  <c r="J73" i="31" s="1"/>
  <c r="M13" i="32"/>
  <c r="U13" i="32" s="1"/>
  <c r="M25" i="32"/>
  <c r="U25" i="32" s="1"/>
  <c r="M37" i="32"/>
  <c r="U37" i="32" s="1"/>
  <c r="M49" i="32"/>
  <c r="U49" i="32" s="1"/>
  <c r="H29" i="32"/>
  <c r="I29" i="32" s="1"/>
  <c r="J29" i="32" s="1"/>
  <c r="H56" i="32"/>
  <c r="I56" i="32" s="1"/>
  <c r="J56" i="32" s="1"/>
  <c r="H13" i="33"/>
  <c r="I13" i="33" s="1"/>
  <c r="J13" i="33" s="1"/>
  <c r="H31" i="33"/>
  <c r="I31" i="33" s="1"/>
  <c r="J31" i="33" s="1"/>
  <c r="H49" i="33"/>
  <c r="I49" i="33" s="1"/>
  <c r="J49" i="33" s="1"/>
  <c r="H67" i="33"/>
  <c r="I67" i="33" s="1"/>
  <c r="J67" i="33" s="1"/>
  <c r="H85" i="33"/>
  <c r="I85" i="33" s="1"/>
  <c r="J85" i="33" s="1"/>
  <c r="V19" i="33"/>
  <c r="Q21" i="33"/>
  <c r="V31" i="33"/>
  <c r="V40" i="33"/>
  <c r="V49" i="33"/>
  <c r="V58" i="33"/>
  <c r="V67" i="33"/>
  <c r="V76" i="33"/>
  <c r="V85" i="33"/>
  <c r="V94" i="33"/>
  <c r="H8" i="34"/>
  <c r="I8" i="34" s="1"/>
  <c r="J8" i="34" s="1"/>
  <c r="H24" i="35"/>
  <c r="I24" i="35" s="1"/>
  <c r="J24" i="35" s="1"/>
  <c r="H31" i="35"/>
  <c r="I31" i="35" s="1"/>
  <c r="J31" i="35" s="1"/>
  <c r="H60" i="35"/>
  <c r="I60" i="35" s="1"/>
  <c r="J60" i="35" s="1"/>
  <c r="H67" i="35"/>
  <c r="I67" i="35" s="1"/>
  <c r="J67" i="35" s="1"/>
  <c r="M9" i="35"/>
  <c r="U9" i="35" s="1"/>
  <c r="M31" i="35"/>
  <c r="U31" i="35" s="1"/>
  <c r="M52" i="35"/>
  <c r="U52" i="35" s="1"/>
  <c r="M74" i="35"/>
  <c r="U74" i="35" s="1"/>
  <c r="H37" i="36"/>
  <c r="I37" i="36" s="1"/>
  <c r="J37" i="36" s="1"/>
  <c r="Z4" i="36"/>
  <c r="H13" i="37"/>
  <c r="I13" i="37" s="1"/>
  <c r="J13" i="37" s="1"/>
  <c r="H49" i="37"/>
  <c r="I49" i="37" s="1"/>
  <c r="J49" i="37" s="1"/>
  <c r="H85" i="37"/>
  <c r="I85" i="37" s="1"/>
  <c r="J85" i="37" s="1"/>
  <c r="H33" i="38"/>
  <c r="I33" i="38" s="1"/>
  <c r="J33" i="38" s="1"/>
  <c r="H69" i="38"/>
  <c r="I69" i="38" s="1"/>
  <c r="J69" i="38" s="1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F87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V88" i="26"/>
  <c r="AE3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34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Q79" i="27"/>
  <c r="AE3" i="28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Q58" i="28"/>
  <c r="V59" i="28"/>
  <c r="Q61" i="28"/>
  <c r="V62" i="28"/>
  <c r="Q64" i="28"/>
  <c r="V65" i="28"/>
  <c r="Q67" i="28"/>
  <c r="Q9" i="29"/>
  <c r="Q11" i="29"/>
  <c r="AE3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9" i="30"/>
  <c r="R85" i="30"/>
  <c r="R87" i="30"/>
  <c r="H6" i="33"/>
  <c r="I6" i="33" s="1"/>
  <c r="J6" i="33" s="1"/>
  <c r="H16" i="33"/>
  <c r="I16" i="33" s="1"/>
  <c r="J16" i="33" s="1"/>
  <c r="H24" i="33"/>
  <c r="I24" i="33" s="1"/>
  <c r="J24" i="33" s="1"/>
  <c r="H34" i="33"/>
  <c r="I34" i="33" s="1"/>
  <c r="J34" i="33" s="1"/>
  <c r="H42" i="33"/>
  <c r="I42" i="33" s="1"/>
  <c r="J42" i="33" s="1"/>
  <c r="H52" i="33"/>
  <c r="I52" i="33" s="1"/>
  <c r="J52" i="33" s="1"/>
  <c r="H60" i="33"/>
  <c r="I60" i="33" s="1"/>
  <c r="J60" i="33" s="1"/>
  <c r="H70" i="33"/>
  <c r="I70" i="33" s="1"/>
  <c r="J70" i="33" s="1"/>
  <c r="H78" i="33"/>
  <c r="I78" i="33" s="1"/>
  <c r="J78" i="33" s="1"/>
  <c r="H88" i="33"/>
  <c r="I88" i="33" s="1"/>
  <c r="J88" i="33" s="1"/>
  <c r="H96" i="33"/>
  <c r="I96" i="33" s="1"/>
  <c r="J96" i="33" s="1"/>
  <c r="Q63" i="33"/>
  <c r="Q72" i="33"/>
  <c r="Q81" i="33"/>
  <c r="Q90" i="33"/>
  <c r="H88" i="34"/>
  <c r="I88" i="34" s="1"/>
  <c r="J88" i="34" s="1"/>
  <c r="H71" i="34"/>
  <c r="I71" i="34" s="1"/>
  <c r="J71" i="34" s="1"/>
  <c r="H36" i="38"/>
  <c r="I36" i="38" s="1"/>
  <c r="J36" i="38" s="1"/>
  <c r="H72" i="38"/>
  <c r="I72" i="38" s="1"/>
  <c r="J72" i="38" s="1"/>
  <c r="Q85" i="38"/>
  <c r="Q83" i="38"/>
  <c r="Q87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89" i="38"/>
  <c r="Q82" i="38"/>
  <c r="Q80" i="38"/>
  <c r="Q11" i="38"/>
  <c r="Q9" i="38"/>
  <c r="Q5" i="38"/>
  <c r="Q84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7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10" i="38"/>
  <c r="Q8" i="38"/>
  <c r="Q6" i="38"/>
  <c r="Q86" i="38"/>
  <c r="Q79" i="38"/>
  <c r="H36" i="39"/>
  <c r="I36" i="39" s="1"/>
  <c r="J36" i="39" s="1"/>
  <c r="H79" i="39"/>
  <c r="I79" i="39" s="1"/>
  <c r="J79" i="39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R6" i="26"/>
  <c r="R8" i="26"/>
  <c r="R10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R7" i="27"/>
  <c r="Q9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Q9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Q5" i="29"/>
  <c r="V6" i="29"/>
  <c r="V8" i="29"/>
  <c r="V10" i="29"/>
  <c r="V12" i="29"/>
  <c r="Q14" i="29"/>
  <c r="V15" i="29"/>
  <c r="Q17" i="29"/>
  <c r="V18" i="29"/>
  <c r="Q20" i="29"/>
  <c r="V21" i="29"/>
  <c r="Q23" i="29"/>
  <c r="V24" i="29"/>
  <c r="Q26" i="29"/>
  <c r="V27" i="29"/>
  <c r="Q29" i="29"/>
  <c r="V30" i="29"/>
  <c r="Q32" i="29"/>
  <c r="V33" i="29"/>
  <c r="Q35" i="29"/>
  <c r="V36" i="29"/>
  <c r="Q38" i="29"/>
  <c r="V39" i="29"/>
  <c r="Q41" i="29"/>
  <c r="V42" i="29"/>
  <c r="Q44" i="29"/>
  <c r="V45" i="29"/>
  <c r="Q47" i="29"/>
  <c r="V48" i="29"/>
  <c r="Q50" i="29"/>
  <c r="V51" i="29"/>
  <c r="Q53" i="29"/>
  <c r="V54" i="29"/>
  <c r="Q56" i="29"/>
  <c r="V57" i="29"/>
  <c r="Q59" i="29"/>
  <c r="V60" i="29"/>
  <c r="Q62" i="29"/>
  <c r="V63" i="29"/>
  <c r="Q65" i="29"/>
  <c r="V66" i="29"/>
  <c r="Q68" i="29"/>
  <c r="V69" i="29"/>
  <c r="Q71" i="29"/>
  <c r="V72" i="29"/>
  <c r="Q74" i="29"/>
  <c r="V75" i="29"/>
  <c r="Q77" i="29"/>
  <c r="V78" i="29"/>
  <c r="Q80" i="29"/>
  <c r="V81" i="29"/>
  <c r="Q83" i="29"/>
  <c r="V84" i="29"/>
  <c r="Q86" i="29"/>
  <c r="V87" i="29"/>
  <c r="Q89" i="29"/>
  <c r="V90" i="29"/>
  <c r="Q92" i="29"/>
  <c r="V93" i="29"/>
  <c r="Q95" i="29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Q68" i="30"/>
  <c r="V69" i="30"/>
  <c r="R70" i="30"/>
  <c r="Q77" i="30"/>
  <c r="V78" i="30"/>
  <c r="R79" i="30"/>
  <c r="Q80" i="30"/>
  <c r="V81" i="30"/>
  <c r="Q82" i="30"/>
  <c r="V83" i="30"/>
  <c r="Q89" i="30"/>
  <c r="Z4" i="31"/>
  <c r="H79" i="31"/>
  <c r="I79" i="31" s="1"/>
  <c r="J79" i="31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4" i="32"/>
  <c r="U64" i="32" s="1"/>
  <c r="M58" i="32"/>
  <c r="U58" i="32" s="1"/>
  <c r="M52" i="32"/>
  <c r="U52" i="32" s="1"/>
  <c r="M46" i="32"/>
  <c r="U46" i="32" s="1"/>
  <c r="M40" i="32"/>
  <c r="U40" i="32" s="1"/>
  <c r="M34" i="32"/>
  <c r="U34" i="32" s="1"/>
  <c r="M28" i="32"/>
  <c r="U28" i="32" s="1"/>
  <c r="M22" i="32"/>
  <c r="U22" i="32" s="1"/>
  <c r="M16" i="32"/>
  <c r="U16" i="32" s="1"/>
  <c r="M10" i="32"/>
  <c r="U10" i="32" s="1"/>
  <c r="M4" i="32"/>
  <c r="U4" i="32" s="1"/>
  <c r="X4" i="32" s="1"/>
  <c r="Z4" i="32" s="1"/>
  <c r="M15" i="32"/>
  <c r="U15" i="32" s="1"/>
  <c r="M27" i="32"/>
  <c r="U27" i="32" s="1"/>
  <c r="M39" i="32"/>
  <c r="U39" i="32" s="1"/>
  <c r="M51" i="32"/>
  <c r="U51" i="32" s="1"/>
  <c r="M63" i="32"/>
  <c r="U63" i="32" s="1"/>
  <c r="H7" i="33"/>
  <c r="I7" i="33" s="1"/>
  <c r="J7" i="33" s="1"/>
  <c r="H25" i="33"/>
  <c r="I25" i="33" s="1"/>
  <c r="J25" i="33" s="1"/>
  <c r="H43" i="33"/>
  <c r="I43" i="33" s="1"/>
  <c r="J43" i="33" s="1"/>
  <c r="H61" i="33"/>
  <c r="I61" i="33" s="1"/>
  <c r="J61" i="33" s="1"/>
  <c r="H79" i="33"/>
  <c r="I79" i="33" s="1"/>
  <c r="J79" i="33" s="1"/>
  <c r="H97" i="33"/>
  <c r="I97" i="33" s="1"/>
  <c r="J97" i="33" s="1"/>
  <c r="V4" i="33"/>
  <c r="Y4" i="33" s="1"/>
  <c r="V25" i="33"/>
  <c r="Q27" i="33"/>
  <c r="V37" i="33"/>
  <c r="H41" i="33"/>
  <c r="I41" i="33" s="1"/>
  <c r="J41" i="33" s="1"/>
  <c r="V46" i="33"/>
  <c r="V55" i="33"/>
  <c r="H59" i="33"/>
  <c r="I59" i="33" s="1"/>
  <c r="J59" i="33" s="1"/>
  <c r="V64" i="33"/>
  <c r="V73" i="33"/>
  <c r="H77" i="33"/>
  <c r="I77" i="33" s="1"/>
  <c r="J77" i="33" s="1"/>
  <c r="V82" i="33"/>
  <c r="V91" i="33"/>
  <c r="H95" i="33"/>
  <c r="I95" i="33" s="1"/>
  <c r="J95" i="33" s="1"/>
  <c r="Z4" i="34"/>
  <c r="H27" i="35"/>
  <c r="I27" i="35" s="1"/>
  <c r="J27" i="35" s="1"/>
  <c r="H34" i="35"/>
  <c r="I34" i="35" s="1"/>
  <c r="J34" i="35" s="1"/>
  <c r="H63" i="35"/>
  <c r="I63" i="35" s="1"/>
  <c r="J63" i="35" s="1"/>
  <c r="H70" i="35"/>
  <c r="I70" i="35" s="1"/>
  <c r="J70" i="35" s="1"/>
  <c r="M16" i="35"/>
  <c r="U16" i="35" s="1"/>
  <c r="M38" i="35"/>
  <c r="U38" i="35" s="1"/>
  <c r="M59" i="35"/>
  <c r="U59" i="35" s="1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3" i="36"/>
  <c r="R11" i="36"/>
  <c r="R9" i="36"/>
  <c r="R5" i="36"/>
  <c r="R67" i="36"/>
  <c r="R64" i="36"/>
  <c r="R61" i="36"/>
  <c r="R58" i="36"/>
  <c r="R55" i="36"/>
  <c r="R52" i="36"/>
  <c r="R49" i="36"/>
  <c r="R46" i="36"/>
  <c r="R43" i="36"/>
  <c r="R40" i="36"/>
  <c r="R37" i="36"/>
  <c r="R34" i="36"/>
  <c r="R31" i="36"/>
  <c r="R28" i="36"/>
  <c r="R25" i="36"/>
  <c r="R22" i="36"/>
  <c r="R19" i="36"/>
  <c r="R16" i="36"/>
  <c r="R13" i="36"/>
  <c r="R10" i="36"/>
  <c r="R66" i="36"/>
  <c r="R57" i="36"/>
  <c r="R48" i="36"/>
  <c r="R39" i="36"/>
  <c r="R30" i="36"/>
  <c r="R21" i="36"/>
  <c r="R12" i="36"/>
  <c r="R6" i="36"/>
  <c r="R4" i="36"/>
  <c r="AH4" i="36" s="1"/>
  <c r="R8" i="36"/>
  <c r="R7" i="36"/>
  <c r="R63" i="36"/>
  <c r="R54" i="36"/>
  <c r="R45" i="36"/>
  <c r="R36" i="36"/>
  <c r="R27" i="36"/>
  <c r="R18" i="36"/>
  <c r="AN3" i="38"/>
  <c r="H18" i="39"/>
  <c r="I18" i="39" s="1"/>
  <c r="J18" i="39" s="1"/>
  <c r="H61" i="39"/>
  <c r="I61" i="39" s="1"/>
  <c r="J61" i="39" s="1"/>
  <c r="H19" i="43"/>
  <c r="I19" i="43" s="1"/>
  <c r="J19" i="43" s="1"/>
  <c r="H26" i="43"/>
  <c r="I26" i="43" s="1"/>
  <c r="J26" i="43" s="1"/>
  <c r="H37" i="43"/>
  <c r="I37" i="43" s="1"/>
  <c r="J37" i="43" s="1"/>
  <c r="H44" i="43"/>
  <c r="I44" i="43" s="1"/>
  <c r="J44" i="43" s="1"/>
  <c r="H55" i="43"/>
  <c r="I55" i="43" s="1"/>
  <c r="J55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H6" i="36"/>
  <c r="I6" i="36" s="1"/>
  <c r="J6" i="36" s="1"/>
  <c r="H24" i="36"/>
  <c r="I24" i="36" s="1"/>
  <c r="J24" i="36" s="1"/>
  <c r="H42" i="36"/>
  <c r="I42" i="36" s="1"/>
  <c r="J42" i="36" s="1"/>
  <c r="H60" i="36"/>
  <c r="I60" i="36" s="1"/>
  <c r="J60" i="36" s="1"/>
  <c r="H95" i="37"/>
  <c r="I95" i="37" s="1"/>
  <c r="J95" i="37" s="1"/>
  <c r="H37" i="37"/>
  <c r="I37" i="37" s="1"/>
  <c r="J37" i="37" s="1"/>
  <c r="H73" i="37"/>
  <c r="I73" i="37" s="1"/>
  <c r="J73" i="37" s="1"/>
  <c r="H12" i="38"/>
  <c r="I12" i="38" s="1"/>
  <c r="J12" i="38" s="1"/>
  <c r="H30" i="38"/>
  <c r="I30" i="38" s="1"/>
  <c r="J30" i="38" s="1"/>
  <c r="H48" i="38"/>
  <c r="I48" i="38" s="1"/>
  <c r="J48" i="38" s="1"/>
  <c r="H66" i="38"/>
  <c r="I66" i="38" s="1"/>
  <c r="J66" i="38" s="1"/>
  <c r="H84" i="38"/>
  <c r="I84" i="38" s="1"/>
  <c r="J84" i="38" s="1"/>
  <c r="H54" i="39"/>
  <c r="I54" i="39" s="1"/>
  <c r="J54" i="39" s="1"/>
  <c r="H14" i="44"/>
  <c r="I14" i="44" s="1"/>
  <c r="J14" i="44" s="1"/>
  <c r="H20" i="44"/>
  <c r="I20" i="44" s="1"/>
  <c r="J20" i="44" s="1"/>
  <c r="H26" i="44"/>
  <c r="I26" i="44" s="1"/>
  <c r="J26" i="44" s="1"/>
  <c r="H32" i="44"/>
  <c r="I32" i="44" s="1"/>
  <c r="J32" i="44" s="1"/>
  <c r="H38" i="44"/>
  <c r="I38" i="44" s="1"/>
  <c r="J38" i="44" s="1"/>
  <c r="H44" i="44"/>
  <c r="I44" i="44" s="1"/>
  <c r="J44" i="44" s="1"/>
  <c r="H50" i="44"/>
  <c r="I50" i="44" s="1"/>
  <c r="J50" i="44" s="1"/>
  <c r="H56" i="44"/>
  <c r="I56" i="44" s="1"/>
  <c r="J56" i="44" s="1"/>
  <c r="H62" i="44"/>
  <c r="I62" i="44" s="1"/>
  <c r="J62" i="44" s="1"/>
  <c r="H68" i="44"/>
  <c r="I68" i="44" s="1"/>
  <c r="J68" i="44" s="1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88" i="34"/>
  <c r="R85" i="34"/>
  <c r="R82" i="34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Q81" i="34"/>
  <c r="V82" i="34"/>
  <c r="R83" i="34"/>
  <c r="G77" i="35"/>
  <c r="G74" i="35"/>
  <c r="G71" i="35"/>
  <c r="G68" i="35"/>
  <c r="G65" i="35"/>
  <c r="G62" i="35"/>
  <c r="G59" i="35"/>
  <c r="G56" i="35"/>
  <c r="G53" i="35"/>
  <c r="G50" i="35"/>
  <c r="G47" i="35"/>
  <c r="G44" i="35"/>
  <c r="G41" i="35"/>
  <c r="G38" i="35"/>
  <c r="G35" i="35"/>
  <c r="G32" i="35"/>
  <c r="G29" i="35"/>
  <c r="G26" i="35"/>
  <c r="G23" i="35"/>
  <c r="G20" i="35"/>
  <c r="G17" i="35"/>
  <c r="G14" i="35"/>
  <c r="G11" i="35"/>
  <c r="G8" i="35"/>
  <c r="G5" i="35"/>
  <c r="F7" i="35"/>
  <c r="G10" i="35"/>
  <c r="F14" i="35"/>
  <c r="F18" i="35"/>
  <c r="G21" i="35"/>
  <c r="F25" i="35"/>
  <c r="G28" i="35"/>
  <c r="F32" i="35"/>
  <c r="F36" i="35"/>
  <c r="G39" i="35"/>
  <c r="F43" i="35"/>
  <c r="G46" i="35"/>
  <c r="F50" i="35"/>
  <c r="F54" i="35"/>
  <c r="G57" i="35"/>
  <c r="F61" i="35"/>
  <c r="G64" i="35"/>
  <c r="F68" i="35"/>
  <c r="F72" i="35"/>
  <c r="G75" i="35"/>
  <c r="F79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23" i="35"/>
  <c r="R20" i="35"/>
  <c r="R17" i="35"/>
  <c r="R14" i="35"/>
  <c r="R3" i="35"/>
  <c r="R8" i="35"/>
  <c r="R18" i="35"/>
  <c r="V26" i="35"/>
  <c r="R27" i="35"/>
  <c r="V35" i="35"/>
  <c r="R36" i="35"/>
  <c r="V44" i="35"/>
  <c r="R45" i="35"/>
  <c r="V53" i="35"/>
  <c r="R54" i="35"/>
  <c r="Q61" i="35"/>
  <c r="V62" i="35"/>
  <c r="R63" i="35"/>
  <c r="Q70" i="35"/>
  <c r="V71" i="35"/>
  <c r="R72" i="35"/>
  <c r="Q79" i="35"/>
  <c r="G68" i="36"/>
  <c r="G65" i="36"/>
  <c r="G62" i="36"/>
  <c r="G59" i="36"/>
  <c r="G56" i="36"/>
  <c r="G53" i="36"/>
  <c r="G50" i="36"/>
  <c r="G47" i="36"/>
  <c r="G44" i="36"/>
  <c r="G41" i="36"/>
  <c r="G38" i="36"/>
  <c r="G35" i="36"/>
  <c r="G32" i="36"/>
  <c r="G29" i="36"/>
  <c r="G26" i="36"/>
  <c r="G23" i="36"/>
  <c r="G20" i="36"/>
  <c r="G17" i="36"/>
  <c r="G14" i="36"/>
  <c r="G11" i="36"/>
  <c r="G8" i="36"/>
  <c r="G5" i="36"/>
  <c r="F68" i="36"/>
  <c r="F65" i="36"/>
  <c r="F62" i="36"/>
  <c r="F59" i="36"/>
  <c r="F56" i="36"/>
  <c r="F53" i="36"/>
  <c r="F50" i="36"/>
  <c r="F47" i="36"/>
  <c r="F44" i="36"/>
  <c r="F41" i="36"/>
  <c r="F38" i="36"/>
  <c r="F35" i="36"/>
  <c r="F32" i="36"/>
  <c r="F29" i="36"/>
  <c r="F26" i="36"/>
  <c r="F23" i="36"/>
  <c r="F20" i="36"/>
  <c r="F17" i="36"/>
  <c r="F14" i="36"/>
  <c r="F11" i="36"/>
  <c r="F8" i="36"/>
  <c r="F5" i="36"/>
  <c r="F67" i="36"/>
  <c r="F64" i="36"/>
  <c r="F61" i="36"/>
  <c r="F58" i="36"/>
  <c r="F55" i="36"/>
  <c r="F52" i="36"/>
  <c r="F49" i="36"/>
  <c r="F46" i="36"/>
  <c r="F43" i="36"/>
  <c r="F40" i="36"/>
  <c r="F37" i="36"/>
  <c r="F34" i="36"/>
  <c r="F31" i="36"/>
  <c r="F28" i="36"/>
  <c r="F25" i="36"/>
  <c r="F22" i="36"/>
  <c r="F19" i="36"/>
  <c r="F16" i="36"/>
  <c r="F13" i="36"/>
  <c r="F10" i="36"/>
  <c r="F7" i="36"/>
  <c r="F4" i="36"/>
  <c r="G9" i="36"/>
  <c r="G15" i="36"/>
  <c r="G21" i="36"/>
  <c r="G27" i="36"/>
  <c r="G33" i="36"/>
  <c r="G39" i="36"/>
  <c r="G45" i="36"/>
  <c r="G51" i="36"/>
  <c r="G57" i="36"/>
  <c r="G63" i="36"/>
  <c r="G69" i="36"/>
  <c r="H19" i="37"/>
  <c r="I19" i="37" s="1"/>
  <c r="J19" i="37" s="1"/>
  <c r="H55" i="37"/>
  <c r="I55" i="37" s="1"/>
  <c r="J55" i="37" s="1"/>
  <c r="H91" i="37"/>
  <c r="I91" i="37" s="1"/>
  <c r="J91" i="37" s="1"/>
  <c r="G89" i="38"/>
  <c r="G86" i="38"/>
  <c r="G83" i="38"/>
  <c r="G80" i="38"/>
  <c r="G77" i="38"/>
  <c r="G74" i="38"/>
  <c r="G71" i="38"/>
  <c r="G68" i="38"/>
  <c r="G65" i="38"/>
  <c r="G62" i="38"/>
  <c r="G59" i="38"/>
  <c r="G56" i="38"/>
  <c r="G53" i="38"/>
  <c r="G50" i="38"/>
  <c r="G47" i="38"/>
  <c r="G44" i="38"/>
  <c r="G41" i="38"/>
  <c r="G38" i="38"/>
  <c r="G35" i="38"/>
  <c r="G32" i="38"/>
  <c r="G29" i="38"/>
  <c r="G26" i="38"/>
  <c r="G23" i="38"/>
  <c r="G20" i="38"/>
  <c r="G17" i="38"/>
  <c r="G14" i="38"/>
  <c r="G11" i="38"/>
  <c r="G8" i="38"/>
  <c r="G5" i="38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G88" i="38"/>
  <c r="G85" i="38"/>
  <c r="G82" i="38"/>
  <c r="G79" i="38"/>
  <c r="G76" i="38"/>
  <c r="G73" i="38"/>
  <c r="G70" i="38"/>
  <c r="G67" i="38"/>
  <c r="G64" i="38"/>
  <c r="G61" i="38"/>
  <c r="G58" i="38"/>
  <c r="G55" i="38"/>
  <c r="G52" i="38"/>
  <c r="G49" i="38"/>
  <c r="G46" i="38"/>
  <c r="G43" i="38"/>
  <c r="G40" i="38"/>
  <c r="G37" i="38"/>
  <c r="G34" i="38"/>
  <c r="G31" i="38"/>
  <c r="G28" i="38"/>
  <c r="G25" i="38"/>
  <c r="G22" i="38"/>
  <c r="G19" i="38"/>
  <c r="G16" i="38"/>
  <c r="G13" i="38"/>
  <c r="G10" i="38"/>
  <c r="G7" i="38"/>
  <c r="G4" i="38"/>
  <c r="F88" i="38"/>
  <c r="F85" i="38"/>
  <c r="F82" i="38"/>
  <c r="F79" i="38"/>
  <c r="F76" i="38"/>
  <c r="F73" i="38"/>
  <c r="F70" i="38"/>
  <c r="F67" i="38"/>
  <c r="F64" i="38"/>
  <c r="F61" i="38"/>
  <c r="F58" i="38"/>
  <c r="F55" i="38"/>
  <c r="F52" i="38"/>
  <c r="F49" i="38"/>
  <c r="F46" i="38"/>
  <c r="F43" i="38"/>
  <c r="F40" i="38"/>
  <c r="F37" i="38"/>
  <c r="F34" i="38"/>
  <c r="F31" i="38"/>
  <c r="F28" i="38"/>
  <c r="F25" i="38"/>
  <c r="F22" i="38"/>
  <c r="F19" i="38"/>
  <c r="F16" i="38"/>
  <c r="F13" i="38"/>
  <c r="F10" i="38"/>
  <c r="F7" i="38"/>
  <c r="F4" i="38"/>
  <c r="F87" i="38"/>
  <c r="F84" i="38"/>
  <c r="F81" i="38"/>
  <c r="F78" i="38"/>
  <c r="F75" i="38"/>
  <c r="F72" i="38"/>
  <c r="F69" i="38"/>
  <c r="F66" i="38"/>
  <c r="F63" i="38"/>
  <c r="F60" i="38"/>
  <c r="F57" i="38"/>
  <c r="F54" i="38"/>
  <c r="F51" i="38"/>
  <c r="F48" i="38"/>
  <c r="F45" i="38"/>
  <c r="F42" i="38"/>
  <c r="F39" i="38"/>
  <c r="F36" i="38"/>
  <c r="F33" i="38"/>
  <c r="F30" i="38"/>
  <c r="F27" i="38"/>
  <c r="F24" i="38"/>
  <c r="F21" i="38"/>
  <c r="F18" i="38"/>
  <c r="F15" i="38"/>
  <c r="F12" i="38"/>
  <c r="F9" i="38"/>
  <c r="F6" i="38"/>
  <c r="G21" i="38"/>
  <c r="G39" i="38"/>
  <c r="G57" i="38"/>
  <c r="G75" i="38"/>
  <c r="H43" i="39"/>
  <c r="I43" i="39" s="1"/>
  <c r="J43" i="39" s="1"/>
  <c r="Z4" i="39"/>
  <c r="AH4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79" i="39"/>
  <c r="Q72" i="39"/>
  <c r="Q70" i="39"/>
  <c r="Q63" i="39"/>
  <c r="Q61" i="39"/>
  <c r="Q54" i="39"/>
  <c r="Q52" i="39"/>
  <c r="Q45" i="39"/>
  <c r="Q43" i="39"/>
  <c r="Q38" i="39"/>
  <c r="Q36" i="39"/>
  <c r="Q29" i="39"/>
  <c r="Q27" i="39"/>
  <c r="Q20" i="39"/>
  <c r="Q18" i="39"/>
  <c r="Q8" i="39"/>
  <c r="Q40" i="39"/>
  <c r="Q31" i="39"/>
  <c r="Q22" i="39"/>
  <c r="Q13" i="39"/>
  <c r="Q11" i="39"/>
  <c r="Q6" i="39"/>
  <c r="Q75" i="39"/>
  <c r="Q73" i="39"/>
  <c r="Q66" i="39"/>
  <c r="Q64" i="39"/>
  <c r="Q57" i="39"/>
  <c r="Q55" i="39"/>
  <c r="Q48" i="39"/>
  <c r="Q46" i="39"/>
  <c r="Q35" i="39"/>
  <c r="Q33" i="39"/>
  <c r="Q26" i="39"/>
  <c r="Q24" i="39"/>
  <c r="Q17" i="39"/>
  <c r="Q15" i="39"/>
  <c r="Q9" i="39"/>
  <c r="Q37" i="39"/>
  <c r="Q28" i="39"/>
  <c r="Q19" i="39"/>
  <c r="Q34" i="39"/>
  <c r="Q25" i="39"/>
  <c r="Q16" i="39"/>
  <c r="Q10" i="39"/>
  <c r="Q12" i="39"/>
  <c r="Q32" i="39"/>
  <c r="Q67" i="39"/>
  <c r="H12" i="41"/>
  <c r="I12" i="41" s="1"/>
  <c r="J12" i="41" s="1"/>
  <c r="H30" i="41"/>
  <c r="I30" i="41" s="1"/>
  <c r="J30" i="41" s="1"/>
  <c r="H48" i="41"/>
  <c r="I48" i="41" s="1"/>
  <c r="J48" i="41" s="1"/>
  <c r="H66" i="41"/>
  <c r="I66" i="41" s="1"/>
  <c r="J66" i="41" s="1"/>
  <c r="H84" i="41"/>
  <c r="I84" i="41" s="1"/>
  <c r="J84" i="41" s="1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R81" i="34"/>
  <c r="Q86" i="34"/>
  <c r="V87" i="34"/>
  <c r="Q88" i="34"/>
  <c r="V89" i="34"/>
  <c r="F4" i="35"/>
  <c r="G7" i="35"/>
  <c r="F11" i="35"/>
  <c r="F15" i="35"/>
  <c r="G18" i="35"/>
  <c r="F22" i="35"/>
  <c r="G25" i="35"/>
  <c r="F29" i="35"/>
  <c r="F33" i="35"/>
  <c r="G36" i="35"/>
  <c r="F40" i="35"/>
  <c r="G43" i="35"/>
  <c r="F47" i="35"/>
  <c r="F51" i="35"/>
  <c r="G54" i="35"/>
  <c r="F58" i="35"/>
  <c r="G61" i="35"/>
  <c r="F65" i="35"/>
  <c r="F69" i="35"/>
  <c r="G72" i="35"/>
  <c r="F76" i="35"/>
  <c r="G79" i="35"/>
  <c r="R10" i="35"/>
  <c r="V11" i="35"/>
  <c r="Q12" i="35"/>
  <c r="V13" i="35"/>
  <c r="Q14" i="35"/>
  <c r="V15" i="35"/>
  <c r="R16" i="35"/>
  <c r="Q21" i="35"/>
  <c r="V22" i="35"/>
  <c r="Q23" i="35"/>
  <c r="V24" i="35"/>
  <c r="R25" i="35"/>
  <c r="Q30" i="35"/>
  <c r="V31" i="35"/>
  <c r="Q32" i="35"/>
  <c r="V33" i="35"/>
  <c r="R34" i="35"/>
  <c r="Q39" i="35"/>
  <c r="V40" i="35"/>
  <c r="Q41" i="35"/>
  <c r="V42" i="35"/>
  <c r="R43" i="35"/>
  <c r="Q48" i="35"/>
  <c r="V49" i="35"/>
  <c r="Q50" i="35"/>
  <c r="V51" i="35"/>
  <c r="R52" i="35"/>
  <c r="Q57" i="35"/>
  <c r="V58" i="35"/>
  <c r="Q59" i="35"/>
  <c r="V60" i="35"/>
  <c r="R61" i="35"/>
  <c r="Q66" i="35"/>
  <c r="V67" i="35"/>
  <c r="Q68" i="35"/>
  <c r="V69" i="35"/>
  <c r="R70" i="35"/>
  <c r="Q75" i="35"/>
  <c r="V76" i="35"/>
  <c r="Q77" i="35"/>
  <c r="V78" i="35"/>
  <c r="R79" i="35"/>
  <c r="G4" i="36"/>
  <c r="G10" i="36"/>
  <c r="G16" i="36"/>
  <c r="G22" i="36"/>
  <c r="G28" i="36"/>
  <c r="G34" i="36"/>
  <c r="G40" i="36"/>
  <c r="G46" i="36"/>
  <c r="G52" i="36"/>
  <c r="G58" i="36"/>
  <c r="G64" i="36"/>
  <c r="V69" i="36"/>
  <c r="V66" i="36"/>
  <c r="V63" i="36"/>
  <c r="V60" i="36"/>
  <c r="V57" i="36"/>
  <c r="V54" i="36"/>
  <c r="V51" i="36"/>
  <c r="V48" i="36"/>
  <c r="V45" i="36"/>
  <c r="V42" i="36"/>
  <c r="V39" i="36"/>
  <c r="V36" i="36"/>
  <c r="V33" i="36"/>
  <c r="V30" i="36"/>
  <c r="V27" i="36"/>
  <c r="V24" i="36"/>
  <c r="V21" i="36"/>
  <c r="V18" i="36"/>
  <c r="V15" i="36"/>
  <c r="V12" i="36"/>
  <c r="V10" i="36"/>
  <c r="V8" i="36"/>
  <c r="V6" i="36"/>
  <c r="V4" i="36"/>
  <c r="Y4" i="36" s="1"/>
  <c r="V68" i="36"/>
  <c r="V65" i="36"/>
  <c r="V62" i="36"/>
  <c r="V59" i="36"/>
  <c r="V56" i="36"/>
  <c r="V53" i="36"/>
  <c r="V50" i="36"/>
  <c r="V47" i="36"/>
  <c r="V44" i="36"/>
  <c r="V41" i="36"/>
  <c r="V38" i="36"/>
  <c r="V35" i="36"/>
  <c r="V32" i="36"/>
  <c r="V29" i="36"/>
  <c r="V26" i="36"/>
  <c r="V23" i="36"/>
  <c r="V20" i="36"/>
  <c r="V17" i="36"/>
  <c r="V14" i="36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7" i="36"/>
  <c r="H25" i="37"/>
  <c r="I25" i="37" s="1"/>
  <c r="J25" i="37" s="1"/>
  <c r="H61" i="37"/>
  <c r="I61" i="37" s="1"/>
  <c r="J61" i="37" s="1"/>
  <c r="H97" i="37"/>
  <c r="I97" i="37" s="1"/>
  <c r="J97" i="37" s="1"/>
  <c r="M33" i="37"/>
  <c r="U33" i="37" s="1"/>
  <c r="G6" i="38"/>
  <c r="G24" i="38"/>
  <c r="G42" i="38"/>
  <c r="G60" i="38"/>
  <c r="G78" i="38"/>
  <c r="H25" i="39"/>
  <c r="I25" i="39" s="1"/>
  <c r="J25" i="39" s="1"/>
  <c r="Q39" i="39"/>
  <c r="Q42" i="39"/>
  <c r="Q69" i="39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G4" i="34"/>
  <c r="G7" i="34"/>
  <c r="G10" i="34"/>
  <c r="G13" i="34"/>
  <c r="G16" i="34"/>
  <c r="G19" i="34"/>
  <c r="G22" i="34"/>
  <c r="G25" i="34"/>
  <c r="G28" i="34"/>
  <c r="G31" i="34"/>
  <c r="G34" i="34"/>
  <c r="G37" i="34"/>
  <c r="G40" i="34"/>
  <c r="G43" i="34"/>
  <c r="G46" i="34"/>
  <c r="G49" i="34"/>
  <c r="G52" i="34"/>
  <c r="G55" i="34"/>
  <c r="G58" i="34"/>
  <c r="G61" i="34"/>
  <c r="G64" i="34"/>
  <c r="G67" i="34"/>
  <c r="G70" i="34"/>
  <c r="G73" i="34"/>
  <c r="G76" i="34"/>
  <c r="G79" i="34"/>
  <c r="G82" i="34"/>
  <c r="G85" i="34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Q5" i="34"/>
  <c r="R7" i="34"/>
  <c r="Q9" i="34"/>
  <c r="Q11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6" i="34"/>
  <c r="G4" i="35"/>
  <c r="F8" i="35"/>
  <c r="F12" i="35"/>
  <c r="G15" i="35"/>
  <c r="F19" i="35"/>
  <c r="G22" i="35"/>
  <c r="F26" i="35"/>
  <c r="F30" i="35"/>
  <c r="G33" i="35"/>
  <c r="F37" i="35"/>
  <c r="G40" i="35"/>
  <c r="F44" i="35"/>
  <c r="F48" i="35"/>
  <c r="G51" i="35"/>
  <c r="F55" i="35"/>
  <c r="G58" i="35"/>
  <c r="F62" i="35"/>
  <c r="F66" i="35"/>
  <c r="G69" i="35"/>
  <c r="F73" i="35"/>
  <c r="G76" i="35"/>
  <c r="R5" i="35"/>
  <c r="R7" i="35"/>
  <c r="R12" i="35"/>
  <c r="V20" i="35"/>
  <c r="R21" i="35"/>
  <c r="V29" i="35"/>
  <c r="R30" i="35"/>
  <c r="V38" i="35"/>
  <c r="R39" i="35"/>
  <c r="Q46" i="35"/>
  <c r="V47" i="35"/>
  <c r="R48" i="35"/>
  <c r="Q55" i="35"/>
  <c r="V56" i="35"/>
  <c r="R57" i="35"/>
  <c r="Q64" i="35"/>
  <c r="V65" i="35"/>
  <c r="R66" i="35"/>
  <c r="R75" i="35"/>
  <c r="F6" i="36"/>
  <c r="F12" i="36"/>
  <c r="F18" i="36"/>
  <c r="F24" i="36"/>
  <c r="F30" i="36"/>
  <c r="F36" i="36"/>
  <c r="F42" i="36"/>
  <c r="F48" i="36"/>
  <c r="F54" i="36"/>
  <c r="F60" i="36"/>
  <c r="F66" i="36"/>
  <c r="H31" i="37"/>
  <c r="I31" i="37" s="1"/>
  <c r="J31" i="37" s="1"/>
  <c r="H67" i="37"/>
  <c r="I67" i="37" s="1"/>
  <c r="J67" i="37" s="1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96" i="37"/>
  <c r="U96" i="37" s="1"/>
  <c r="M90" i="37"/>
  <c r="U90" i="37" s="1"/>
  <c r="M84" i="37"/>
  <c r="U84" i="37" s="1"/>
  <c r="M78" i="37"/>
  <c r="U78" i="37" s="1"/>
  <c r="M72" i="37"/>
  <c r="U72" i="37" s="1"/>
  <c r="M66" i="37"/>
  <c r="U66" i="37" s="1"/>
  <c r="M60" i="37"/>
  <c r="U60" i="37" s="1"/>
  <c r="M54" i="37"/>
  <c r="U54" i="37" s="1"/>
  <c r="M48" i="37"/>
  <c r="U48" i="37" s="1"/>
  <c r="M42" i="37"/>
  <c r="U42" i="37" s="1"/>
  <c r="M36" i="37"/>
  <c r="U36" i="37" s="1"/>
  <c r="M30" i="37"/>
  <c r="U30" i="37" s="1"/>
  <c r="M24" i="37"/>
  <c r="U24" i="37" s="1"/>
  <c r="M18" i="37"/>
  <c r="U18" i="37" s="1"/>
  <c r="M12" i="37"/>
  <c r="U12" i="37" s="1"/>
  <c r="M6" i="37"/>
  <c r="U6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8" i="37"/>
  <c r="U98" i="37" s="1"/>
  <c r="M92" i="37"/>
  <c r="U92" i="37" s="1"/>
  <c r="M86" i="37"/>
  <c r="U86" i="37" s="1"/>
  <c r="M80" i="37"/>
  <c r="U80" i="37" s="1"/>
  <c r="M74" i="37"/>
  <c r="U74" i="37" s="1"/>
  <c r="M68" i="37"/>
  <c r="U68" i="37" s="1"/>
  <c r="M62" i="37"/>
  <c r="U62" i="37" s="1"/>
  <c r="M56" i="37"/>
  <c r="U56" i="37" s="1"/>
  <c r="M50" i="37"/>
  <c r="U50" i="37" s="1"/>
  <c r="M44" i="37"/>
  <c r="U44" i="37" s="1"/>
  <c r="M38" i="37"/>
  <c r="U38" i="37" s="1"/>
  <c r="M32" i="37"/>
  <c r="U32" i="37" s="1"/>
  <c r="M26" i="37"/>
  <c r="U26" i="37" s="1"/>
  <c r="M20" i="37"/>
  <c r="U20" i="37" s="1"/>
  <c r="M14" i="37"/>
  <c r="U14" i="37" s="1"/>
  <c r="M8" i="37"/>
  <c r="U8" i="37" s="1"/>
  <c r="M39" i="37"/>
  <c r="U39" i="37" s="1"/>
  <c r="M75" i="37"/>
  <c r="U75" i="37" s="1"/>
  <c r="G9" i="38"/>
  <c r="G27" i="38"/>
  <c r="G45" i="38"/>
  <c r="G63" i="38"/>
  <c r="G81" i="38"/>
  <c r="H7" i="39"/>
  <c r="I7" i="39" s="1"/>
  <c r="J7" i="39" s="1"/>
  <c r="H72" i="39"/>
  <c r="I72" i="39" s="1"/>
  <c r="J72" i="39" s="1"/>
  <c r="Q23" i="39"/>
  <c r="Q49" i="39"/>
  <c r="Q76" i="39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V11" i="37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F7" i="39"/>
  <c r="G10" i="39"/>
  <c r="F14" i="39"/>
  <c r="F18" i="39"/>
  <c r="G21" i="39"/>
  <c r="F25" i="39"/>
  <c r="G28" i="39"/>
  <c r="F32" i="39"/>
  <c r="F36" i="39"/>
  <c r="G39" i="39"/>
  <c r="F43" i="39"/>
  <c r="G46" i="39"/>
  <c r="F50" i="39"/>
  <c r="F54" i="39"/>
  <c r="G57" i="39"/>
  <c r="F61" i="39"/>
  <c r="G64" i="39"/>
  <c r="F68" i="39"/>
  <c r="F72" i="39"/>
  <c r="G75" i="39"/>
  <c r="F79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8" i="39"/>
  <c r="V17" i="39"/>
  <c r="R18" i="39"/>
  <c r="V26" i="39"/>
  <c r="R27" i="39"/>
  <c r="R36" i="39"/>
  <c r="R43" i="39"/>
  <c r="R45" i="39"/>
  <c r="R52" i="39"/>
  <c r="R54" i="39"/>
  <c r="R61" i="39"/>
  <c r="R63" i="39"/>
  <c r="R70" i="39"/>
  <c r="R72" i="39"/>
  <c r="R79" i="39"/>
  <c r="H19" i="40"/>
  <c r="I19" i="40" s="1"/>
  <c r="J19" i="40" s="1"/>
  <c r="H24" i="40"/>
  <c r="I24" i="40" s="1"/>
  <c r="J24" i="40" s="1"/>
  <c r="H28" i="40"/>
  <c r="I28" i="40" s="1"/>
  <c r="J28" i="40" s="1"/>
  <c r="H33" i="40"/>
  <c r="I33" i="40" s="1"/>
  <c r="J33" i="40" s="1"/>
  <c r="H37" i="40"/>
  <c r="I37" i="40" s="1"/>
  <c r="J37" i="40" s="1"/>
  <c r="H42" i="40"/>
  <c r="I42" i="40" s="1"/>
  <c r="J42" i="40" s="1"/>
  <c r="H46" i="40"/>
  <c r="I46" i="40" s="1"/>
  <c r="J46" i="40" s="1"/>
  <c r="H51" i="40"/>
  <c r="I51" i="40" s="1"/>
  <c r="J51" i="40" s="1"/>
  <c r="H55" i="40"/>
  <c r="I55" i="40" s="1"/>
  <c r="J55" i="40" s="1"/>
  <c r="H60" i="40"/>
  <c r="I60" i="40" s="1"/>
  <c r="J60" i="40" s="1"/>
  <c r="H64" i="40"/>
  <c r="I64" i="40" s="1"/>
  <c r="J64" i="40" s="1"/>
  <c r="H69" i="40"/>
  <c r="I69" i="40" s="1"/>
  <c r="J69" i="40" s="1"/>
  <c r="R11" i="40"/>
  <c r="R9" i="40"/>
  <c r="R5" i="40"/>
  <c r="R67" i="40"/>
  <c r="R64" i="40"/>
  <c r="R61" i="40"/>
  <c r="R58" i="40"/>
  <c r="R55" i="40"/>
  <c r="R52" i="40"/>
  <c r="R49" i="40"/>
  <c r="R46" i="40"/>
  <c r="R43" i="40"/>
  <c r="R40" i="40"/>
  <c r="R37" i="40"/>
  <c r="R34" i="40"/>
  <c r="R31" i="40"/>
  <c r="R28" i="40"/>
  <c r="R25" i="40"/>
  <c r="R22" i="40"/>
  <c r="R19" i="40"/>
  <c r="R69" i="40"/>
  <c r="R66" i="40"/>
  <c r="R63" i="40"/>
  <c r="R60" i="40"/>
  <c r="R57" i="40"/>
  <c r="R54" i="40"/>
  <c r="R51" i="40"/>
  <c r="R48" i="40"/>
  <c r="R45" i="40"/>
  <c r="R42" i="40"/>
  <c r="R39" i="40"/>
  <c r="R36" i="40"/>
  <c r="R33" i="40"/>
  <c r="R30" i="40"/>
  <c r="R27" i="40"/>
  <c r="R24" i="40"/>
  <c r="R21" i="40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3" i="40"/>
  <c r="R8" i="40"/>
  <c r="R16" i="40"/>
  <c r="R18" i="40"/>
  <c r="H7" i="41"/>
  <c r="I7" i="41" s="1"/>
  <c r="J7" i="41" s="1"/>
  <c r="H25" i="41"/>
  <c r="I25" i="41" s="1"/>
  <c r="J25" i="41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AN3" i="43"/>
  <c r="H11" i="43"/>
  <c r="I11" i="43" s="1"/>
  <c r="J11" i="43" s="1"/>
  <c r="H22" i="43"/>
  <c r="I22" i="43" s="1"/>
  <c r="J22" i="43" s="1"/>
  <c r="H29" i="43"/>
  <c r="I29" i="43" s="1"/>
  <c r="J29" i="43" s="1"/>
  <c r="H40" i="43"/>
  <c r="I40" i="43" s="1"/>
  <c r="J40" i="43" s="1"/>
  <c r="H47" i="43"/>
  <c r="I47" i="43" s="1"/>
  <c r="J47" i="43" s="1"/>
  <c r="M79" i="43"/>
  <c r="U79" i="43" s="1"/>
  <c r="M73" i="43"/>
  <c r="U73" i="43" s="1"/>
  <c r="M67" i="43"/>
  <c r="U67" i="43" s="1"/>
  <c r="M61" i="43"/>
  <c r="U61" i="43" s="1"/>
  <c r="M55" i="43"/>
  <c r="U55" i="43" s="1"/>
  <c r="M49" i="43"/>
  <c r="U49" i="43" s="1"/>
  <c r="M43" i="43"/>
  <c r="U43" i="43" s="1"/>
  <c r="M37" i="43"/>
  <c r="U37" i="43" s="1"/>
  <c r="M31" i="43"/>
  <c r="U31" i="43" s="1"/>
  <c r="M25" i="43"/>
  <c r="U25" i="43" s="1"/>
  <c r="M19" i="43"/>
  <c r="U19" i="43" s="1"/>
  <c r="M13" i="43"/>
  <c r="U13" i="43" s="1"/>
  <c r="M7" i="43"/>
  <c r="U7" i="43" s="1"/>
  <c r="M78" i="43"/>
  <c r="U78" i="43" s="1"/>
  <c r="M72" i="43"/>
  <c r="U72" i="43" s="1"/>
  <c r="M66" i="43"/>
  <c r="U66" i="43" s="1"/>
  <c r="M60" i="43"/>
  <c r="U60" i="43" s="1"/>
  <c r="M54" i="43"/>
  <c r="U54" i="43" s="1"/>
  <c r="M48" i="43"/>
  <c r="U48" i="43" s="1"/>
  <c r="M42" i="43"/>
  <c r="U42" i="43" s="1"/>
  <c r="M36" i="43"/>
  <c r="U36" i="43" s="1"/>
  <c r="M30" i="43"/>
  <c r="U30" i="43" s="1"/>
  <c r="M24" i="43"/>
  <c r="U24" i="43" s="1"/>
  <c r="M18" i="43"/>
  <c r="U18" i="43" s="1"/>
  <c r="M12" i="43"/>
  <c r="U12" i="43" s="1"/>
  <c r="M6" i="43"/>
  <c r="U6" i="43" s="1"/>
  <c r="M77" i="43"/>
  <c r="U77" i="43" s="1"/>
  <c r="M71" i="43"/>
  <c r="U71" i="43" s="1"/>
  <c r="M65" i="43"/>
  <c r="U65" i="43" s="1"/>
  <c r="M59" i="43"/>
  <c r="U59" i="43" s="1"/>
  <c r="M53" i="43"/>
  <c r="U53" i="43" s="1"/>
  <c r="M47" i="43"/>
  <c r="U47" i="43" s="1"/>
  <c r="M41" i="43"/>
  <c r="U41" i="43" s="1"/>
  <c r="M35" i="43"/>
  <c r="U35" i="43" s="1"/>
  <c r="M29" i="43"/>
  <c r="U29" i="43" s="1"/>
  <c r="M23" i="43"/>
  <c r="U23" i="43" s="1"/>
  <c r="M17" i="43"/>
  <c r="U17" i="43" s="1"/>
  <c r="M11" i="43"/>
  <c r="U11" i="43" s="1"/>
  <c r="M5" i="43"/>
  <c r="U5" i="43" s="1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39" i="43"/>
  <c r="U39" i="43" s="1"/>
  <c r="M75" i="43"/>
  <c r="U75" i="43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Q9" i="37"/>
  <c r="Q11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G4" i="39"/>
  <c r="F8" i="39"/>
  <c r="F12" i="39"/>
  <c r="G15" i="39"/>
  <c r="F19" i="39"/>
  <c r="G22" i="39"/>
  <c r="F26" i="39"/>
  <c r="F30" i="39"/>
  <c r="G33" i="39"/>
  <c r="F37" i="39"/>
  <c r="G40" i="39"/>
  <c r="F44" i="39"/>
  <c r="F48" i="39"/>
  <c r="G51" i="39"/>
  <c r="F55" i="39"/>
  <c r="G58" i="39"/>
  <c r="F62" i="39"/>
  <c r="F66" i="39"/>
  <c r="G69" i="39"/>
  <c r="F73" i="39"/>
  <c r="G76" i="39"/>
  <c r="R5" i="39"/>
  <c r="R7" i="39"/>
  <c r="V78" i="39"/>
  <c r="V75" i="39"/>
  <c r="V72" i="39"/>
  <c r="V69" i="39"/>
  <c r="V66" i="39"/>
  <c r="V63" i="39"/>
  <c r="V60" i="39"/>
  <c r="V57" i="39"/>
  <c r="V54" i="39"/>
  <c r="V51" i="39"/>
  <c r="V48" i="39"/>
  <c r="V45" i="39"/>
  <c r="V42" i="39"/>
  <c r="R12" i="39"/>
  <c r="V20" i="39"/>
  <c r="R21" i="39"/>
  <c r="V29" i="39"/>
  <c r="R30" i="39"/>
  <c r="V38" i="39"/>
  <c r="R39" i="39"/>
  <c r="R42" i="39"/>
  <c r="R49" i="39"/>
  <c r="R51" i="39"/>
  <c r="R58" i="39"/>
  <c r="R60" i="39"/>
  <c r="R67" i="39"/>
  <c r="R69" i="39"/>
  <c r="R76" i="39"/>
  <c r="R78" i="39"/>
  <c r="F68" i="40"/>
  <c r="F65" i="40"/>
  <c r="F62" i="40"/>
  <c r="F59" i="40"/>
  <c r="F56" i="40"/>
  <c r="F53" i="40"/>
  <c r="F50" i="40"/>
  <c r="F47" i="40"/>
  <c r="F44" i="40"/>
  <c r="F41" i="40"/>
  <c r="F38" i="40"/>
  <c r="F35" i="40"/>
  <c r="F32" i="40"/>
  <c r="F29" i="40"/>
  <c r="F26" i="40"/>
  <c r="F23" i="40"/>
  <c r="F20" i="40"/>
  <c r="F17" i="40"/>
  <c r="F14" i="40"/>
  <c r="F11" i="40"/>
  <c r="F8" i="40"/>
  <c r="F5" i="40"/>
  <c r="G68" i="40"/>
  <c r="G65" i="40"/>
  <c r="G62" i="40"/>
  <c r="G59" i="40"/>
  <c r="G56" i="40"/>
  <c r="G53" i="40"/>
  <c r="G50" i="40"/>
  <c r="G47" i="40"/>
  <c r="G44" i="40"/>
  <c r="G41" i="40"/>
  <c r="G38" i="40"/>
  <c r="G35" i="40"/>
  <c r="G32" i="40"/>
  <c r="G29" i="40"/>
  <c r="G26" i="40"/>
  <c r="G23" i="40"/>
  <c r="G20" i="40"/>
  <c r="G17" i="40"/>
  <c r="G14" i="40"/>
  <c r="G11" i="40"/>
  <c r="G8" i="40"/>
  <c r="G5" i="40"/>
  <c r="G7" i="40"/>
  <c r="G12" i="40"/>
  <c r="G16" i="40"/>
  <c r="G21" i="40"/>
  <c r="G25" i="40"/>
  <c r="G30" i="40"/>
  <c r="G34" i="40"/>
  <c r="G39" i="40"/>
  <c r="G43" i="40"/>
  <c r="G48" i="40"/>
  <c r="G52" i="40"/>
  <c r="G57" i="40"/>
  <c r="G61" i="40"/>
  <c r="G66" i="40"/>
  <c r="M10" i="40"/>
  <c r="U10" i="40" s="1"/>
  <c r="M18" i="40"/>
  <c r="U18" i="40" s="1"/>
  <c r="M28" i="40"/>
  <c r="U28" i="40" s="1"/>
  <c r="M36" i="40"/>
  <c r="U36" i="40" s="1"/>
  <c r="M46" i="40"/>
  <c r="U46" i="40" s="1"/>
  <c r="M54" i="40"/>
  <c r="U54" i="40" s="1"/>
  <c r="R7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R10" i="40"/>
  <c r="R13" i="40"/>
  <c r="R15" i="40"/>
  <c r="H13" i="41"/>
  <c r="I13" i="41" s="1"/>
  <c r="J13" i="41" s="1"/>
  <c r="H31" i="41"/>
  <c r="I31" i="41" s="1"/>
  <c r="J31" i="41" s="1"/>
  <c r="H49" i="41"/>
  <c r="I49" i="41" s="1"/>
  <c r="J49" i="41" s="1"/>
  <c r="H67" i="41"/>
  <c r="I67" i="41" s="1"/>
  <c r="J67" i="41" s="1"/>
  <c r="H85" i="41"/>
  <c r="I85" i="41" s="1"/>
  <c r="J85" i="41" s="1"/>
  <c r="H5" i="43"/>
  <c r="I5" i="43" s="1"/>
  <c r="J5" i="43" s="1"/>
  <c r="H16" i="43"/>
  <c r="I16" i="43" s="1"/>
  <c r="J16" i="43" s="1"/>
  <c r="H23" i="43"/>
  <c r="I23" i="43" s="1"/>
  <c r="J23" i="43" s="1"/>
  <c r="H34" i="43"/>
  <c r="I34" i="43" s="1"/>
  <c r="J34" i="43" s="1"/>
  <c r="H41" i="43"/>
  <c r="I41" i="43" s="1"/>
  <c r="J41" i="43" s="1"/>
  <c r="H52" i="43"/>
  <c r="I52" i="43" s="1"/>
  <c r="J52" i="43" s="1"/>
  <c r="M15" i="43"/>
  <c r="U15" i="43" s="1"/>
  <c r="M51" i="43"/>
  <c r="U51" i="43" s="1"/>
  <c r="H93" i="45"/>
  <c r="I93" i="45" s="1"/>
  <c r="J93" i="45" s="1"/>
  <c r="H10" i="45"/>
  <c r="I10" i="45" s="1"/>
  <c r="J10" i="45" s="1"/>
  <c r="H17" i="45"/>
  <c r="I17" i="45" s="1"/>
  <c r="J17" i="45" s="1"/>
  <c r="H24" i="45"/>
  <c r="I24" i="45" s="1"/>
  <c r="J24" i="45" s="1"/>
  <c r="H34" i="45"/>
  <c r="I34" i="45" s="1"/>
  <c r="J34" i="45" s="1"/>
  <c r="H42" i="45"/>
  <c r="I42" i="45" s="1"/>
  <c r="J42" i="45" s="1"/>
  <c r="H52" i="45"/>
  <c r="I52" i="45" s="1"/>
  <c r="J52" i="45" s="1"/>
  <c r="H60" i="45"/>
  <c r="I60" i="45" s="1"/>
  <c r="J60" i="45" s="1"/>
  <c r="H70" i="45"/>
  <c r="I70" i="45" s="1"/>
  <c r="J70" i="45" s="1"/>
  <c r="H78" i="45"/>
  <c r="I78" i="45" s="1"/>
  <c r="J78" i="45" s="1"/>
  <c r="H88" i="45"/>
  <c r="I88" i="45" s="1"/>
  <c r="J88" i="45" s="1"/>
  <c r="H96" i="45"/>
  <c r="I96" i="45" s="1"/>
  <c r="J96" i="45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Q5" i="37"/>
  <c r="V6" i="37"/>
  <c r="V8" i="37"/>
  <c r="V10" i="37"/>
  <c r="V12" i="37"/>
  <c r="Q14" i="37"/>
  <c r="V15" i="37"/>
  <c r="Q17" i="37"/>
  <c r="V18" i="37"/>
  <c r="Q20" i="37"/>
  <c r="V21" i="37"/>
  <c r="Q23" i="37"/>
  <c r="V24" i="37"/>
  <c r="Q26" i="37"/>
  <c r="V27" i="37"/>
  <c r="Q29" i="37"/>
  <c r="V30" i="37"/>
  <c r="Q32" i="37"/>
  <c r="V33" i="37"/>
  <c r="Q35" i="37"/>
  <c r="V36" i="37"/>
  <c r="Q38" i="37"/>
  <c r="V39" i="37"/>
  <c r="Q41" i="37"/>
  <c r="V42" i="37"/>
  <c r="Q44" i="37"/>
  <c r="V45" i="37"/>
  <c r="Q47" i="37"/>
  <c r="V48" i="37"/>
  <c r="Q50" i="37"/>
  <c r="V51" i="37"/>
  <c r="Q53" i="37"/>
  <c r="V54" i="37"/>
  <c r="Q56" i="37"/>
  <c r="V57" i="37"/>
  <c r="Q59" i="37"/>
  <c r="V60" i="37"/>
  <c r="Q62" i="37"/>
  <c r="V63" i="37"/>
  <c r="Q65" i="37"/>
  <c r="V66" i="37"/>
  <c r="Q68" i="37"/>
  <c r="V69" i="37"/>
  <c r="Q71" i="37"/>
  <c r="V72" i="37"/>
  <c r="Q74" i="37"/>
  <c r="V75" i="37"/>
  <c r="Q77" i="37"/>
  <c r="V78" i="37"/>
  <c r="Q80" i="37"/>
  <c r="V81" i="37"/>
  <c r="Q83" i="37"/>
  <c r="V84" i="37"/>
  <c r="Q86" i="37"/>
  <c r="V87" i="37"/>
  <c r="Q89" i="37"/>
  <c r="V90" i="37"/>
  <c r="Q92" i="37"/>
  <c r="V93" i="37"/>
  <c r="Q95" i="37"/>
  <c r="V96" i="37"/>
  <c r="Q98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F5" i="39"/>
  <c r="F9" i="39"/>
  <c r="G12" i="39"/>
  <c r="F16" i="39"/>
  <c r="G19" i="39"/>
  <c r="F23" i="39"/>
  <c r="F27" i="39"/>
  <c r="G30" i="39"/>
  <c r="F34" i="39"/>
  <c r="G37" i="39"/>
  <c r="F41" i="39"/>
  <c r="F45" i="39"/>
  <c r="G48" i="39"/>
  <c r="F52" i="39"/>
  <c r="G55" i="39"/>
  <c r="F59" i="39"/>
  <c r="F63" i="39"/>
  <c r="G66" i="39"/>
  <c r="F70" i="39"/>
  <c r="G73" i="39"/>
  <c r="F77" i="39"/>
  <c r="V18" i="39"/>
  <c r="R19" i="39"/>
  <c r="V25" i="39"/>
  <c r="V27" i="39"/>
  <c r="R28" i="39"/>
  <c r="V34" i="39"/>
  <c r="V36" i="39"/>
  <c r="R37" i="39"/>
  <c r="V47" i="39"/>
  <c r="V49" i="39"/>
  <c r="V56" i="39"/>
  <c r="V58" i="39"/>
  <c r="V65" i="39"/>
  <c r="V67" i="39"/>
  <c r="V74" i="39"/>
  <c r="V76" i="39"/>
  <c r="F4" i="40"/>
  <c r="F9" i="40"/>
  <c r="F13" i="40"/>
  <c r="F18" i="40"/>
  <c r="F22" i="40"/>
  <c r="F27" i="40"/>
  <c r="F31" i="40"/>
  <c r="F36" i="40"/>
  <c r="F40" i="40"/>
  <c r="F45" i="40"/>
  <c r="F49" i="40"/>
  <c r="F54" i="40"/>
  <c r="F58" i="40"/>
  <c r="F63" i="40"/>
  <c r="F67" i="40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Q6" i="40"/>
  <c r="Q12" i="40"/>
  <c r="V13" i="40"/>
  <c r="V19" i="40"/>
  <c r="Q27" i="40"/>
  <c r="V28" i="40"/>
  <c r="Q36" i="40"/>
  <c r="V37" i="40"/>
  <c r="Q45" i="40"/>
  <c r="V46" i="40"/>
  <c r="Q54" i="40"/>
  <c r="V55" i="40"/>
  <c r="Q63" i="40"/>
  <c r="H18" i="41"/>
  <c r="I18" i="41" s="1"/>
  <c r="J18" i="41" s="1"/>
  <c r="H36" i="41"/>
  <c r="I36" i="41" s="1"/>
  <c r="J36" i="41" s="1"/>
  <c r="H54" i="41"/>
  <c r="I54" i="41" s="1"/>
  <c r="J54" i="41" s="1"/>
  <c r="H72" i="41"/>
  <c r="I72" i="41" s="1"/>
  <c r="J72" i="41" s="1"/>
  <c r="H90" i="41"/>
  <c r="I90" i="41" s="1"/>
  <c r="J90" i="41" s="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5" i="41"/>
  <c r="Q11" i="41"/>
  <c r="Q9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7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10" i="41"/>
  <c r="Q8" i="41"/>
  <c r="Q6" i="41"/>
  <c r="V4" i="41"/>
  <c r="Y4" i="41" s="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10" i="41"/>
  <c r="V8" i="41"/>
  <c r="V6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5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7" i="41"/>
  <c r="H13" i="43"/>
  <c r="I13" i="43" s="1"/>
  <c r="J13" i="43" s="1"/>
  <c r="H20" i="43"/>
  <c r="I20" i="43" s="1"/>
  <c r="J20" i="43" s="1"/>
  <c r="H31" i="43"/>
  <c r="I31" i="43" s="1"/>
  <c r="J31" i="43" s="1"/>
  <c r="H38" i="43"/>
  <c r="I38" i="43" s="1"/>
  <c r="J38" i="43" s="1"/>
  <c r="H49" i="43"/>
  <c r="I49" i="43" s="1"/>
  <c r="J49" i="43" s="1"/>
  <c r="H56" i="43"/>
  <c r="I56" i="43" s="1"/>
  <c r="J56" i="43" s="1"/>
  <c r="M21" i="43"/>
  <c r="U21" i="43" s="1"/>
  <c r="M57" i="43"/>
  <c r="U57" i="43" s="1"/>
  <c r="AE3" i="45"/>
  <c r="P3" i="45"/>
  <c r="AF3" i="45" s="1"/>
  <c r="AO3" i="45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AE3" i="37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V4" i="37"/>
  <c r="Y4" i="37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F6" i="39"/>
  <c r="G9" i="39"/>
  <c r="F13" i="39"/>
  <c r="G16" i="39"/>
  <c r="F20" i="39"/>
  <c r="F24" i="39"/>
  <c r="G27" i="39"/>
  <c r="F31" i="39"/>
  <c r="G34" i="39"/>
  <c r="F38" i="39"/>
  <c r="F42" i="39"/>
  <c r="G45" i="39"/>
  <c r="F49" i="39"/>
  <c r="G52" i="39"/>
  <c r="F56" i="39"/>
  <c r="F60" i="39"/>
  <c r="G63" i="39"/>
  <c r="F67" i="39"/>
  <c r="G70" i="39"/>
  <c r="F74" i="39"/>
  <c r="F78" i="39"/>
  <c r="R9" i="39"/>
  <c r="V14" i="39"/>
  <c r="R15" i="39"/>
  <c r="V23" i="39"/>
  <c r="R24" i="39"/>
  <c r="V32" i="39"/>
  <c r="R33" i="39"/>
  <c r="R46" i="39"/>
  <c r="R48" i="39"/>
  <c r="R55" i="39"/>
  <c r="R57" i="39"/>
  <c r="R64" i="39"/>
  <c r="R66" i="39"/>
  <c r="R73" i="39"/>
  <c r="R75" i="39"/>
  <c r="G4" i="40"/>
  <c r="G9" i="40"/>
  <c r="G13" i="40"/>
  <c r="G18" i="40"/>
  <c r="G22" i="40"/>
  <c r="G27" i="40"/>
  <c r="G31" i="40"/>
  <c r="G36" i="40"/>
  <c r="G40" i="40"/>
  <c r="G45" i="40"/>
  <c r="G49" i="40"/>
  <c r="G54" i="40"/>
  <c r="G58" i="40"/>
  <c r="G63" i="40"/>
  <c r="G67" i="40"/>
  <c r="M4" i="40"/>
  <c r="U4" i="40" s="1"/>
  <c r="X4" i="40" s="1"/>
  <c r="M12" i="40"/>
  <c r="U12" i="40" s="1"/>
  <c r="M22" i="40"/>
  <c r="U22" i="40" s="1"/>
  <c r="M30" i="40"/>
  <c r="U30" i="40" s="1"/>
  <c r="M40" i="40"/>
  <c r="U40" i="40" s="1"/>
  <c r="M48" i="40"/>
  <c r="U48" i="40" s="1"/>
  <c r="M58" i="40"/>
  <c r="U58" i="40" s="1"/>
  <c r="M66" i="40"/>
  <c r="U66" i="40" s="1"/>
  <c r="R6" i="40"/>
  <c r="Q9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10" i="40"/>
  <c r="V8" i="40"/>
  <c r="V6" i="40"/>
  <c r="V4" i="40"/>
  <c r="Y4" i="40" s="1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R12" i="40"/>
  <c r="AN3" i="41"/>
  <c r="H94" i="41"/>
  <c r="I94" i="41" s="1"/>
  <c r="J94" i="41" s="1"/>
  <c r="H19" i="41"/>
  <c r="I19" i="41" s="1"/>
  <c r="J19" i="41" s="1"/>
  <c r="H37" i="41"/>
  <c r="I37" i="41" s="1"/>
  <c r="J37" i="41" s="1"/>
  <c r="H55" i="41"/>
  <c r="I55" i="41" s="1"/>
  <c r="J55" i="41" s="1"/>
  <c r="H73" i="41"/>
  <c r="I73" i="41" s="1"/>
  <c r="J73" i="41" s="1"/>
  <c r="H91" i="41"/>
  <c r="I91" i="41" s="1"/>
  <c r="J91" i="41" s="1"/>
  <c r="H78" i="43"/>
  <c r="I78" i="43" s="1"/>
  <c r="J78" i="43" s="1"/>
  <c r="H17" i="43"/>
  <c r="I17" i="43" s="1"/>
  <c r="J17" i="43" s="1"/>
  <c r="H28" i="43"/>
  <c r="I28" i="43" s="1"/>
  <c r="J28" i="43" s="1"/>
  <c r="H35" i="43"/>
  <c r="I35" i="43" s="1"/>
  <c r="J35" i="43" s="1"/>
  <c r="H46" i="43"/>
  <c r="I46" i="43" s="1"/>
  <c r="J46" i="43" s="1"/>
  <c r="H53" i="43"/>
  <c r="I53" i="43" s="1"/>
  <c r="J53" i="43" s="1"/>
  <c r="M27" i="43"/>
  <c r="U27" i="43" s="1"/>
  <c r="M63" i="43"/>
  <c r="U63" i="43" s="1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Q6" i="37"/>
  <c r="V7" i="37"/>
  <c r="Q8" i="37"/>
  <c r="Q10" i="37"/>
  <c r="Q12" i="37"/>
  <c r="V13" i="37"/>
  <c r="Q15" i="37"/>
  <c r="V16" i="37"/>
  <c r="Q18" i="37"/>
  <c r="V19" i="37"/>
  <c r="Q21" i="37"/>
  <c r="V22" i="37"/>
  <c r="Q24" i="37"/>
  <c r="V25" i="37"/>
  <c r="Q27" i="37"/>
  <c r="V28" i="37"/>
  <c r="Q30" i="37"/>
  <c r="V31" i="37"/>
  <c r="Q33" i="37"/>
  <c r="V34" i="37"/>
  <c r="Q36" i="37"/>
  <c r="V37" i="37"/>
  <c r="Q39" i="37"/>
  <c r="V40" i="37"/>
  <c r="Q42" i="37"/>
  <c r="V43" i="37"/>
  <c r="Q45" i="37"/>
  <c r="V46" i="37"/>
  <c r="Q48" i="37"/>
  <c r="V49" i="37"/>
  <c r="Q51" i="37"/>
  <c r="V52" i="37"/>
  <c r="Q54" i="37"/>
  <c r="V55" i="37"/>
  <c r="Q57" i="37"/>
  <c r="V58" i="37"/>
  <c r="Q60" i="37"/>
  <c r="V61" i="37"/>
  <c r="Q63" i="37"/>
  <c r="V64" i="37"/>
  <c r="Q66" i="37"/>
  <c r="V67" i="37"/>
  <c r="Q69" i="37"/>
  <c r="V70" i="37"/>
  <c r="Q72" i="37"/>
  <c r="V73" i="37"/>
  <c r="Q75" i="37"/>
  <c r="V76" i="37"/>
  <c r="Q78" i="37"/>
  <c r="V79" i="37"/>
  <c r="Q81" i="37"/>
  <c r="V82" i="37"/>
  <c r="Q84" i="37"/>
  <c r="V85" i="37"/>
  <c r="Q87" i="37"/>
  <c r="V88" i="37"/>
  <c r="Q90" i="37"/>
  <c r="V91" i="37"/>
  <c r="Q93" i="37"/>
  <c r="V94" i="37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G6" i="39"/>
  <c r="F10" i="39"/>
  <c r="G13" i="39"/>
  <c r="F17" i="39"/>
  <c r="F21" i="39"/>
  <c r="G24" i="39"/>
  <c r="F28" i="39"/>
  <c r="G31" i="39"/>
  <c r="F35" i="39"/>
  <c r="F39" i="39"/>
  <c r="G42" i="39"/>
  <c r="F46" i="39"/>
  <c r="G49" i="39"/>
  <c r="F53" i="39"/>
  <c r="F57" i="39"/>
  <c r="G60" i="39"/>
  <c r="F64" i="39"/>
  <c r="G67" i="39"/>
  <c r="F71" i="39"/>
  <c r="F75" i="39"/>
  <c r="G78" i="39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0" i="39"/>
  <c r="U10" i="39" s="1"/>
  <c r="M17" i="39"/>
  <c r="U17" i="39" s="1"/>
  <c r="M25" i="39"/>
  <c r="U25" i="39" s="1"/>
  <c r="M32" i="39"/>
  <c r="U32" i="39" s="1"/>
  <c r="M39" i="39"/>
  <c r="U39" i="39" s="1"/>
  <c r="M46" i="39"/>
  <c r="U46" i="39" s="1"/>
  <c r="M53" i="39"/>
  <c r="U53" i="39" s="1"/>
  <c r="M61" i="39"/>
  <c r="U61" i="39" s="1"/>
  <c r="M68" i="39"/>
  <c r="U68" i="39" s="1"/>
  <c r="M75" i="39"/>
  <c r="U75" i="39" s="1"/>
  <c r="R6" i="39"/>
  <c r="R11" i="39"/>
  <c r="V12" i="39"/>
  <c r="R13" i="39"/>
  <c r="V19" i="39"/>
  <c r="V21" i="39"/>
  <c r="R22" i="39"/>
  <c r="V28" i="39"/>
  <c r="V30" i="39"/>
  <c r="R31" i="39"/>
  <c r="V37" i="39"/>
  <c r="V39" i="39"/>
  <c r="R40" i="39"/>
  <c r="V44" i="39"/>
  <c r="V46" i="39"/>
  <c r="V53" i="39"/>
  <c r="V55" i="39"/>
  <c r="V62" i="39"/>
  <c r="V64" i="39"/>
  <c r="V71" i="39"/>
  <c r="V73" i="39"/>
  <c r="F6" i="40"/>
  <c r="F10" i="40"/>
  <c r="F15" i="40"/>
  <c r="F19" i="40"/>
  <c r="F24" i="40"/>
  <c r="F28" i="40"/>
  <c r="F33" i="40"/>
  <c r="F37" i="40"/>
  <c r="F42" i="40"/>
  <c r="F46" i="40"/>
  <c r="F51" i="40"/>
  <c r="F55" i="40"/>
  <c r="F60" i="40"/>
  <c r="F64" i="40"/>
  <c r="F69" i="40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Q8" i="40"/>
  <c r="H10" i="40"/>
  <c r="I10" i="40" s="1"/>
  <c r="J10" i="40" s="1"/>
  <c r="H15" i="40"/>
  <c r="I15" i="40" s="1"/>
  <c r="J15" i="40" s="1"/>
  <c r="Q16" i="40"/>
  <c r="Q18" i="40"/>
  <c r="Q24" i="40"/>
  <c r="V25" i="40"/>
  <c r="Q33" i="40"/>
  <c r="V34" i="40"/>
  <c r="Q42" i="40"/>
  <c r="V43" i="40"/>
  <c r="Q51" i="40"/>
  <c r="V52" i="40"/>
  <c r="Q60" i="40"/>
  <c r="V61" i="40"/>
  <c r="Q69" i="40"/>
  <c r="H6" i="41"/>
  <c r="I6" i="41" s="1"/>
  <c r="J6" i="41" s="1"/>
  <c r="H24" i="41"/>
  <c r="I24" i="41" s="1"/>
  <c r="J24" i="41" s="1"/>
  <c r="H42" i="41"/>
  <c r="I42" i="41" s="1"/>
  <c r="J42" i="41" s="1"/>
  <c r="H60" i="41"/>
  <c r="I60" i="41" s="1"/>
  <c r="J60" i="41" s="1"/>
  <c r="H78" i="41"/>
  <c r="I78" i="41" s="1"/>
  <c r="J78" i="41" s="1"/>
  <c r="H96" i="41"/>
  <c r="I96" i="41" s="1"/>
  <c r="J96" i="41" s="1"/>
  <c r="V9" i="41"/>
  <c r="V11" i="41"/>
  <c r="H7" i="43"/>
  <c r="I7" i="43" s="1"/>
  <c r="J7" i="43" s="1"/>
  <c r="H14" i="43"/>
  <c r="I14" i="43" s="1"/>
  <c r="J14" i="43" s="1"/>
  <c r="H25" i="43"/>
  <c r="I25" i="43" s="1"/>
  <c r="J25" i="43" s="1"/>
  <c r="H32" i="43"/>
  <c r="I32" i="43" s="1"/>
  <c r="J32" i="43" s="1"/>
  <c r="H43" i="43"/>
  <c r="I43" i="43" s="1"/>
  <c r="J43" i="43" s="1"/>
  <c r="H50" i="43"/>
  <c r="I50" i="43" s="1"/>
  <c r="J50" i="43" s="1"/>
  <c r="M33" i="43"/>
  <c r="U33" i="43" s="1"/>
  <c r="M69" i="43"/>
  <c r="U69" i="43" s="1"/>
  <c r="H29" i="45"/>
  <c r="I29" i="45" s="1"/>
  <c r="J29" i="45" s="1"/>
  <c r="H47" i="45"/>
  <c r="I47" i="45" s="1"/>
  <c r="J47" i="45" s="1"/>
  <c r="H65" i="45"/>
  <c r="I65" i="45" s="1"/>
  <c r="J65" i="45" s="1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R79" i="43"/>
  <c r="R76" i="43"/>
  <c r="R73" i="43"/>
  <c r="R70" i="43"/>
  <c r="R67" i="43"/>
  <c r="R64" i="43"/>
  <c r="R61" i="43"/>
  <c r="R58" i="43"/>
  <c r="R78" i="43"/>
  <c r="R75" i="43"/>
  <c r="R72" i="43"/>
  <c r="R69" i="43"/>
  <c r="R66" i="43"/>
  <c r="R63" i="43"/>
  <c r="R60" i="43"/>
  <c r="R6" i="43"/>
  <c r="Q79" i="43"/>
  <c r="Q76" i="43"/>
  <c r="Q73" i="43"/>
  <c r="Q70" i="43"/>
  <c r="Q67" i="43"/>
  <c r="Q64" i="43"/>
  <c r="Q61" i="43"/>
  <c r="Q58" i="43"/>
  <c r="R8" i="43"/>
  <c r="V77" i="43"/>
  <c r="V74" i="43"/>
  <c r="V71" i="43"/>
  <c r="V68" i="43"/>
  <c r="V65" i="43"/>
  <c r="V62" i="43"/>
  <c r="V59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8" i="45"/>
  <c r="I8" i="45" s="1"/>
  <c r="J8" i="45" s="1"/>
  <c r="H16" i="45"/>
  <c r="I16" i="45" s="1"/>
  <c r="J16" i="45" s="1"/>
  <c r="H31" i="45"/>
  <c r="I31" i="45" s="1"/>
  <c r="J31" i="45" s="1"/>
  <c r="H49" i="45"/>
  <c r="I49" i="45" s="1"/>
  <c r="J49" i="45" s="1"/>
  <c r="H67" i="45"/>
  <c r="I67" i="45" s="1"/>
  <c r="J67" i="45" s="1"/>
  <c r="H77" i="45"/>
  <c r="I77" i="45" s="1"/>
  <c r="J77" i="45" s="1"/>
  <c r="H85" i="45"/>
  <c r="I85" i="45" s="1"/>
  <c r="J85" i="45" s="1"/>
  <c r="H95" i="45"/>
  <c r="I95" i="45" s="1"/>
  <c r="J95" i="45" s="1"/>
  <c r="V19" i="45"/>
  <c r="V37" i="45"/>
  <c r="Q39" i="45"/>
  <c r="V55" i="45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H61" i="43"/>
  <c r="I61" i="43" s="1"/>
  <c r="J61" i="43" s="1"/>
  <c r="H64" i="43"/>
  <c r="I64" i="43" s="1"/>
  <c r="J64" i="43" s="1"/>
  <c r="H67" i="43"/>
  <c r="I67" i="43" s="1"/>
  <c r="J67" i="43" s="1"/>
  <c r="H70" i="43"/>
  <c r="I70" i="43" s="1"/>
  <c r="J70" i="43" s="1"/>
  <c r="H73" i="43"/>
  <c r="I73" i="43" s="1"/>
  <c r="J73" i="43" s="1"/>
  <c r="H76" i="43"/>
  <c r="I76" i="43" s="1"/>
  <c r="J76" i="43" s="1"/>
  <c r="H79" i="43"/>
  <c r="I79" i="43" s="1"/>
  <c r="J79" i="43" s="1"/>
  <c r="M14" i="44"/>
  <c r="U14" i="44" s="1"/>
  <c r="M26" i="44"/>
  <c r="U26" i="44" s="1"/>
  <c r="M38" i="44"/>
  <c r="U38" i="44" s="1"/>
  <c r="M50" i="44"/>
  <c r="U50" i="44" s="1"/>
  <c r="H4" i="45"/>
  <c r="I4" i="45" s="1"/>
  <c r="J4" i="45" s="1"/>
  <c r="K4" i="45" s="1"/>
  <c r="H18" i="45"/>
  <c r="I18" i="45" s="1"/>
  <c r="J18" i="45" s="1"/>
  <c r="H25" i="45"/>
  <c r="I25" i="45" s="1"/>
  <c r="J25" i="45" s="1"/>
  <c r="H43" i="45"/>
  <c r="I43" i="45" s="1"/>
  <c r="J43" i="45" s="1"/>
  <c r="H61" i="45"/>
  <c r="I61" i="45" s="1"/>
  <c r="J61" i="45" s="1"/>
  <c r="H71" i="45"/>
  <c r="I71" i="45" s="1"/>
  <c r="J71" i="45" s="1"/>
  <c r="H79" i="45"/>
  <c r="I79" i="45" s="1"/>
  <c r="J79" i="45" s="1"/>
  <c r="H89" i="45"/>
  <c r="I89" i="45" s="1"/>
  <c r="J89" i="45" s="1"/>
  <c r="H97" i="45"/>
  <c r="I97" i="45" s="1"/>
  <c r="J97" i="45" s="1"/>
  <c r="Y4" i="45"/>
  <c r="V25" i="45"/>
  <c r="V43" i="45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AE3" i="42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K5" i="43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5" i="44"/>
  <c r="U15" i="44" s="1"/>
  <c r="M27" i="44"/>
  <c r="U27" i="44" s="1"/>
  <c r="M39" i="44"/>
  <c r="U39" i="44" s="1"/>
  <c r="M51" i="44"/>
  <c r="U51" i="44" s="1"/>
  <c r="M63" i="44"/>
  <c r="U63" i="44" s="1"/>
  <c r="Z4" i="44"/>
  <c r="H5" i="44"/>
  <c r="I5" i="44" s="1"/>
  <c r="J5" i="44" s="1"/>
  <c r="H17" i="44"/>
  <c r="I17" i="44" s="1"/>
  <c r="J17" i="44" s="1"/>
  <c r="H23" i="44"/>
  <c r="I23" i="44" s="1"/>
  <c r="J23" i="44" s="1"/>
  <c r="H29" i="44"/>
  <c r="I29" i="44" s="1"/>
  <c r="J29" i="44" s="1"/>
  <c r="H35" i="44"/>
  <c r="I35" i="44" s="1"/>
  <c r="J35" i="44" s="1"/>
  <c r="H41" i="44"/>
  <c r="I41" i="44" s="1"/>
  <c r="J41" i="44" s="1"/>
  <c r="H47" i="44"/>
  <c r="I47" i="44" s="1"/>
  <c r="J47" i="44" s="1"/>
  <c r="H53" i="44"/>
  <c r="I53" i="44" s="1"/>
  <c r="J53" i="44" s="1"/>
  <c r="H59" i="44"/>
  <c r="I59" i="44" s="1"/>
  <c r="J59" i="44" s="1"/>
  <c r="H65" i="44"/>
  <c r="I65" i="44" s="1"/>
  <c r="J65" i="44" s="1"/>
  <c r="H12" i="45"/>
  <c r="I12" i="45" s="1"/>
  <c r="J12" i="45" s="1"/>
  <c r="H19" i="45"/>
  <c r="I19" i="45" s="1"/>
  <c r="J19" i="45" s="1"/>
  <c r="H28" i="45"/>
  <c r="I28" i="45" s="1"/>
  <c r="J28" i="45" s="1"/>
  <c r="H36" i="45"/>
  <c r="I36" i="45" s="1"/>
  <c r="J36" i="45" s="1"/>
  <c r="H46" i="45"/>
  <c r="I46" i="45" s="1"/>
  <c r="J46" i="45" s="1"/>
  <c r="H54" i="45"/>
  <c r="I54" i="45" s="1"/>
  <c r="J54" i="45" s="1"/>
  <c r="H64" i="45"/>
  <c r="I64" i="45" s="1"/>
  <c r="J64" i="45" s="1"/>
  <c r="H72" i="45"/>
  <c r="I72" i="45" s="1"/>
  <c r="J72" i="45" s="1"/>
  <c r="H82" i="45"/>
  <c r="I82" i="45" s="1"/>
  <c r="J82" i="45" s="1"/>
  <c r="H90" i="45"/>
  <c r="I90" i="45" s="1"/>
  <c r="J90" i="45" s="1"/>
  <c r="H5" i="45"/>
  <c r="I5" i="45" s="1"/>
  <c r="J5" i="45" s="1"/>
  <c r="V97" i="45"/>
  <c r="V94" i="45"/>
  <c r="V91" i="45"/>
  <c r="V88" i="45"/>
  <c r="V85" i="45"/>
  <c r="V82" i="45"/>
  <c r="V79" i="45"/>
  <c r="V76" i="45"/>
  <c r="V73" i="45"/>
  <c r="V70" i="45"/>
  <c r="V67" i="45"/>
  <c r="V96" i="45"/>
  <c r="V93" i="45"/>
  <c r="V90" i="45"/>
  <c r="V87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0" i="45"/>
  <c r="V8" i="45"/>
  <c r="V6" i="45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28" i="45"/>
  <c r="V46" i="45"/>
  <c r="V64" i="45"/>
  <c r="H78" i="47"/>
  <c r="I78" i="47" s="1"/>
  <c r="J78" i="47" s="1"/>
  <c r="H17" i="65"/>
  <c r="I17" i="65" s="1"/>
  <c r="J17" i="65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7" i="42"/>
  <c r="Q9" i="42"/>
  <c r="Q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M7" i="44"/>
  <c r="U7" i="44" s="1"/>
  <c r="M19" i="44"/>
  <c r="U19" i="44" s="1"/>
  <c r="M31" i="44"/>
  <c r="U31" i="44" s="1"/>
  <c r="M43" i="44"/>
  <c r="U43" i="44" s="1"/>
  <c r="M55" i="44"/>
  <c r="U55" i="44" s="1"/>
  <c r="M67" i="44"/>
  <c r="U67" i="44" s="1"/>
  <c r="H6" i="45"/>
  <c r="I6" i="45" s="1"/>
  <c r="J6" i="45" s="1"/>
  <c r="H13" i="45"/>
  <c r="I13" i="45" s="1"/>
  <c r="J13" i="45" s="1"/>
  <c r="H37" i="45"/>
  <c r="I37" i="45" s="1"/>
  <c r="J37" i="45" s="1"/>
  <c r="H55" i="45"/>
  <c r="I55" i="45" s="1"/>
  <c r="J55" i="45" s="1"/>
  <c r="H73" i="45"/>
  <c r="I73" i="45" s="1"/>
  <c r="J73" i="45" s="1"/>
  <c r="H83" i="45"/>
  <c r="I83" i="45" s="1"/>
  <c r="J83" i="45" s="1"/>
  <c r="H91" i="45"/>
  <c r="I91" i="45" s="1"/>
  <c r="J91" i="45" s="1"/>
  <c r="V7" i="45"/>
  <c r="V13" i="45"/>
  <c r="V31" i="45"/>
  <c r="V49" i="45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H59" i="43"/>
  <c r="I59" i="43" s="1"/>
  <c r="J59" i="43" s="1"/>
  <c r="H8" i="44"/>
  <c r="I8" i="44" s="1"/>
  <c r="J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7" i="45"/>
  <c r="I7" i="45" s="1"/>
  <c r="J7" i="45" s="1"/>
  <c r="H22" i="45"/>
  <c r="I22" i="45" s="1"/>
  <c r="J22" i="45" s="1"/>
  <c r="H30" i="45"/>
  <c r="I30" i="45" s="1"/>
  <c r="J30" i="45" s="1"/>
  <c r="H40" i="45"/>
  <c r="I40" i="45" s="1"/>
  <c r="J40" i="45" s="1"/>
  <c r="H48" i="45"/>
  <c r="I48" i="45" s="1"/>
  <c r="J48" i="45" s="1"/>
  <c r="H58" i="45"/>
  <c r="I58" i="45" s="1"/>
  <c r="J58" i="45" s="1"/>
  <c r="H66" i="45"/>
  <c r="I66" i="45" s="1"/>
  <c r="J66" i="45" s="1"/>
  <c r="H76" i="45"/>
  <c r="I76" i="45" s="1"/>
  <c r="J76" i="45" s="1"/>
  <c r="H84" i="45"/>
  <c r="I84" i="45" s="1"/>
  <c r="J84" i="45" s="1"/>
  <c r="H94" i="45"/>
  <c r="I94" i="45" s="1"/>
  <c r="J94" i="45" s="1"/>
  <c r="Q96" i="45"/>
  <c r="Q93" i="45"/>
  <c r="Q90" i="45"/>
  <c r="Q87" i="45"/>
  <c r="Q84" i="45"/>
  <c r="Q81" i="45"/>
  <c r="Q78" i="45"/>
  <c r="Q75" i="45"/>
  <c r="Q72" i="45"/>
  <c r="Q6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5" i="45"/>
  <c r="Q11" i="45"/>
  <c r="Q9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10" i="45"/>
  <c r="V16" i="45"/>
  <c r="Q18" i="45"/>
  <c r="V34" i="45"/>
  <c r="H35" i="45"/>
  <c r="I35" i="45" s="1"/>
  <c r="J35" i="45" s="1"/>
  <c r="Q36" i="45"/>
  <c r="V52" i="45"/>
  <c r="H53" i="45"/>
  <c r="I53" i="45" s="1"/>
  <c r="J53" i="45" s="1"/>
  <c r="Q54" i="45"/>
  <c r="H88" i="46"/>
  <c r="I88" i="46" s="1"/>
  <c r="J88" i="46" s="1"/>
  <c r="M5" i="46"/>
  <c r="U5" i="46" s="1"/>
  <c r="M11" i="46"/>
  <c r="U11" i="46" s="1"/>
  <c r="M17" i="46"/>
  <c r="U17" i="46" s="1"/>
  <c r="M23" i="46"/>
  <c r="U23" i="46" s="1"/>
  <c r="M29" i="46"/>
  <c r="U29" i="46" s="1"/>
  <c r="M35" i="46"/>
  <c r="U35" i="46" s="1"/>
  <c r="M41" i="46"/>
  <c r="U41" i="46" s="1"/>
  <c r="M47" i="46"/>
  <c r="U47" i="46" s="1"/>
  <c r="M53" i="46"/>
  <c r="U53" i="46" s="1"/>
  <c r="M59" i="46"/>
  <c r="U59" i="46" s="1"/>
  <c r="M65" i="46"/>
  <c r="U65" i="46" s="1"/>
  <c r="M71" i="46"/>
  <c r="U71" i="46" s="1"/>
  <c r="M77" i="46"/>
  <c r="U77" i="46" s="1"/>
  <c r="M83" i="46"/>
  <c r="U83" i="46" s="1"/>
  <c r="M89" i="46"/>
  <c r="U89" i="46" s="1"/>
  <c r="H14" i="46"/>
  <c r="I14" i="46" s="1"/>
  <c r="J14" i="46" s="1"/>
  <c r="H17" i="46"/>
  <c r="I17" i="46" s="1"/>
  <c r="J17" i="46" s="1"/>
  <c r="H20" i="46"/>
  <c r="I20" i="46" s="1"/>
  <c r="J20" i="46" s="1"/>
  <c r="H23" i="46"/>
  <c r="I23" i="46" s="1"/>
  <c r="J23" i="46" s="1"/>
  <c r="H26" i="46"/>
  <c r="I26" i="46" s="1"/>
  <c r="J26" i="46" s="1"/>
  <c r="H29" i="46"/>
  <c r="I29" i="46" s="1"/>
  <c r="J29" i="46" s="1"/>
  <c r="H32" i="46"/>
  <c r="I32" i="46" s="1"/>
  <c r="J32" i="46" s="1"/>
  <c r="H35" i="46"/>
  <c r="I35" i="46" s="1"/>
  <c r="J35" i="46" s="1"/>
  <c r="H38" i="46"/>
  <c r="I38" i="46" s="1"/>
  <c r="J38" i="46" s="1"/>
  <c r="H41" i="46"/>
  <c r="I41" i="46" s="1"/>
  <c r="J41" i="46" s="1"/>
  <c r="H44" i="46"/>
  <c r="I44" i="46" s="1"/>
  <c r="J44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AE3" i="47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F79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V44" i="47"/>
  <c r="Q46" i="47"/>
  <c r="V47" i="47"/>
  <c r="Q49" i="47"/>
  <c r="V50" i="47"/>
  <c r="Q52" i="47"/>
  <c r="V53" i="47"/>
  <c r="Q55" i="47"/>
  <c r="V56" i="47"/>
  <c r="Q58" i="47"/>
  <c r="V59" i="47"/>
  <c r="Q61" i="47"/>
  <c r="V62" i="47"/>
  <c r="Q64" i="47"/>
  <c r="V65" i="47"/>
  <c r="Q67" i="47"/>
  <c r="V68" i="47"/>
  <c r="Q70" i="47"/>
  <c r="V71" i="47"/>
  <c r="Q73" i="47"/>
  <c r="V74" i="47"/>
  <c r="Q76" i="47"/>
  <c r="V77" i="47"/>
  <c r="Q79" i="47"/>
  <c r="AE3" i="48"/>
  <c r="F4" i="48"/>
  <c r="F7" i="48"/>
  <c r="F10" i="48"/>
  <c r="F13" i="48"/>
  <c r="F16" i="48"/>
  <c r="F19" i="48"/>
  <c r="F22" i="48"/>
  <c r="F25" i="48"/>
  <c r="F28" i="48"/>
  <c r="F31" i="48"/>
  <c r="F34" i="48"/>
  <c r="F37" i="48"/>
  <c r="F40" i="48"/>
  <c r="F43" i="48"/>
  <c r="F46" i="48"/>
  <c r="F49" i="48"/>
  <c r="F52" i="48"/>
  <c r="F55" i="48"/>
  <c r="F58" i="48"/>
  <c r="F61" i="48"/>
  <c r="F64" i="48"/>
  <c r="F67" i="48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V68" i="48"/>
  <c r="K5" i="49"/>
  <c r="K6" i="49" s="1"/>
  <c r="M15" i="49"/>
  <c r="U15" i="49" s="1"/>
  <c r="AF4" i="51"/>
  <c r="W5" i="51"/>
  <c r="AE4" i="51"/>
  <c r="O11" i="51"/>
  <c r="P11" i="51" s="1"/>
  <c r="O5" i="51"/>
  <c r="P5" i="51" s="1"/>
  <c r="O21" i="51"/>
  <c r="P21" i="51" s="1"/>
  <c r="O18" i="51"/>
  <c r="P18" i="51" s="1"/>
  <c r="O15" i="51"/>
  <c r="P15" i="51" s="1"/>
  <c r="O12" i="51"/>
  <c r="P12" i="51" s="1"/>
  <c r="O6" i="51"/>
  <c r="P6" i="51" s="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O22" i="51"/>
  <c r="P22" i="51" s="1"/>
  <c r="H4" i="53"/>
  <c r="I4" i="53" s="1"/>
  <c r="J4" i="53" s="1"/>
  <c r="K4" i="53" s="1"/>
  <c r="H12" i="53"/>
  <c r="I12" i="53" s="1"/>
  <c r="J12" i="53" s="1"/>
  <c r="O21" i="53"/>
  <c r="P21" i="53" s="1"/>
  <c r="O18" i="53"/>
  <c r="P18" i="53" s="1"/>
  <c r="O15" i="53"/>
  <c r="P15" i="53" s="1"/>
  <c r="O12" i="53"/>
  <c r="P12" i="53" s="1"/>
  <c r="O6" i="53"/>
  <c r="P6" i="53" s="1"/>
  <c r="O3" i="53"/>
  <c r="O22" i="53"/>
  <c r="P22" i="53" s="1"/>
  <c r="O19" i="53"/>
  <c r="P19" i="53" s="1"/>
  <c r="O16" i="53"/>
  <c r="P16" i="53" s="1"/>
  <c r="O13" i="53"/>
  <c r="P13" i="53" s="1"/>
  <c r="O8" i="53"/>
  <c r="P8" i="53" s="1"/>
  <c r="O7" i="53"/>
  <c r="P7" i="53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AQ4" i="54"/>
  <c r="R11" i="55"/>
  <c r="R5" i="55"/>
  <c r="R4" i="55"/>
  <c r="R21" i="55"/>
  <c r="R18" i="55"/>
  <c r="R15" i="55"/>
  <c r="R12" i="55"/>
  <c r="R6" i="55"/>
  <c r="R9" i="55"/>
  <c r="R23" i="55"/>
  <c r="R20" i="55"/>
  <c r="R17" i="55"/>
  <c r="R14" i="55"/>
  <c r="R10" i="55"/>
  <c r="O11" i="55"/>
  <c r="P11" i="55" s="1"/>
  <c r="R13" i="55"/>
  <c r="R16" i="55"/>
  <c r="R19" i="55"/>
  <c r="R22" i="55"/>
  <c r="H17" i="57"/>
  <c r="I17" i="57" s="1"/>
  <c r="J17" i="57" s="1"/>
  <c r="H11" i="58"/>
  <c r="I11" i="58" s="1"/>
  <c r="J11" i="58" s="1"/>
  <c r="H6" i="61"/>
  <c r="I6" i="61" s="1"/>
  <c r="J6" i="61" s="1"/>
  <c r="H16" i="61"/>
  <c r="I16" i="61" s="1"/>
  <c r="J16" i="61" s="1"/>
  <c r="V21" i="61"/>
  <c r="V18" i="61"/>
  <c r="V15" i="61"/>
  <c r="V12" i="61"/>
  <c r="V6" i="61"/>
  <c r="V22" i="61"/>
  <c r="V19" i="61"/>
  <c r="V16" i="61"/>
  <c r="V13" i="61"/>
  <c r="V8" i="61"/>
  <c r="V7" i="61"/>
  <c r="V23" i="61"/>
  <c r="V20" i="61"/>
  <c r="V17" i="61"/>
  <c r="V14" i="61"/>
  <c r="V10" i="61"/>
  <c r="V5" i="61"/>
  <c r="V4" i="61"/>
  <c r="Y4" i="61" s="1"/>
  <c r="V11" i="61"/>
  <c r="Y4" i="62"/>
  <c r="H10" i="65"/>
  <c r="I10" i="65" s="1"/>
  <c r="J10" i="65" s="1"/>
  <c r="H9" i="66"/>
  <c r="I9" i="66" s="1"/>
  <c r="J9" i="66" s="1"/>
  <c r="H22" i="66"/>
  <c r="I22" i="66" s="1"/>
  <c r="J22" i="66" s="1"/>
  <c r="O7" i="66"/>
  <c r="P7" i="66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O23" i="68"/>
  <c r="P23" i="68" s="1"/>
  <c r="O20" i="68"/>
  <c r="P20" i="68" s="1"/>
  <c r="O17" i="68"/>
  <c r="P17" i="68" s="1"/>
  <c r="O14" i="68"/>
  <c r="P14" i="68" s="1"/>
  <c r="O10" i="68"/>
  <c r="P10" i="68" s="1"/>
  <c r="O12" i="68"/>
  <c r="P12" i="68" s="1"/>
  <c r="O11" i="68"/>
  <c r="P11" i="68" s="1"/>
  <c r="O15" i="68"/>
  <c r="P15" i="68" s="1"/>
  <c r="O18" i="68"/>
  <c r="P18" i="68" s="1"/>
  <c r="O9" i="68"/>
  <c r="P9" i="68" s="1"/>
  <c r="O5" i="68"/>
  <c r="P5" i="68" s="1"/>
  <c r="H6" i="69"/>
  <c r="I6" i="69" s="1"/>
  <c r="J6" i="69" s="1"/>
  <c r="H14" i="69"/>
  <c r="I14" i="69" s="1"/>
  <c r="J14" i="69" s="1"/>
  <c r="G18" i="69"/>
  <c r="G12" i="69"/>
  <c r="G6" i="69"/>
  <c r="G23" i="69"/>
  <c r="G17" i="69"/>
  <c r="G11" i="69"/>
  <c r="G5" i="69"/>
  <c r="G22" i="69"/>
  <c r="G16" i="69"/>
  <c r="G10" i="69"/>
  <c r="G4" i="69"/>
  <c r="G19" i="69"/>
  <c r="G13" i="69"/>
  <c r="G7" i="69"/>
  <c r="G14" i="69"/>
  <c r="G9" i="69"/>
  <c r="G8" i="69"/>
  <c r="G20" i="69"/>
  <c r="G15" i="69"/>
  <c r="H51" i="73"/>
  <c r="I51" i="73" s="1"/>
  <c r="J51" i="73" s="1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R79" i="47"/>
  <c r="G4" i="48"/>
  <c r="G7" i="48"/>
  <c r="G10" i="48"/>
  <c r="G13" i="48"/>
  <c r="G16" i="48"/>
  <c r="G19" i="48"/>
  <c r="G22" i="48"/>
  <c r="G25" i="48"/>
  <c r="G28" i="48"/>
  <c r="G31" i="48"/>
  <c r="G34" i="48"/>
  <c r="G37" i="48"/>
  <c r="G40" i="48"/>
  <c r="G43" i="48"/>
  <c r="G46" i="48"/>
  <c r="G49" i="48"/>
  <c r="G52" i="48"/>
  <c r="G55" i="48"/>
  <c r="G58" i="48"/>
  <c r="G61" i="48"/>
  <c r="G64" i="48"/>
  <c r="G67" i="48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M66" i="48"/>
  <c r="U66" i="48" s="1"/>
  <c r="Q5" i="48"/>
  <c r="R7" i="48"/>
  <c r="Q9" i="48"/>
  <c r="Q11" i="48"/>
  <c r="R13" i="48"/>
  <c r="H17" i="49"/>
  <c r="I17" i="49" s="1"/>
  <c r="J17" i="49" s="1"/>
  <c r="O21" i="52"/>
  <c r="P21" i="52" s="1"/>
  <c r="O18" i="52"/>
  <c r="P18" i="52" s="1"/>
  <c r="O15" i="52"/>
  <c r="P15" i="52" s="1"/>
  <c r="O12" i="52"/>
  <c r="P12" i="52" s="1"/>
  <c r="O6" i="52"/>
  <c r="P6" i="52" s="1"/>
  <c r="O22" i="52"/>
  <c r="P22" i="52" s="1"/>
  <c r="O19" i="52"/>
  <c r="P19" i="52" s="1"/>
  <c r="O16" i="52"/>
  <c r="P16" i="52" s="1"/>
  <c r="O13" i="52"/>
  <c r="P13" i="52" s="1"/>
  <c r="O8" i="52"/>
  <c r="P8" i="52" s="1"/>
  <c r="O7" i="52"/>
  <c r="P7" i="52" s="1"/>
  <c r="O3" i="52"/>
  <c r="O23" i="52"/>
  <c r="P23" i="52" s="1"/>
  <c r="O20" i="52"/>
  <c r="P20" i="52" s="1"/>
  <c r="O17" i="52"/>
  <c r="P17" i="52" s="1"/>
  <c r="O14" i="52"/>
  <c r="P14" i="52" s="1"/>
  <c r="O10" i="52"/>
  <c r="P10" i="52" s="1"/>
  <c r="O11" i="52"/>
  <c r="P11" i="52" s="1"/>
  <c r="O5" i="52"/>
  <c r="P5" i="52" s="1"/>
  <c r="V21" i="52"/>
  <c r="V18" i="52"/>
  <c r="V15" i="52"/>
  <c r="V12" i="52"/>
  <c r="V6" i="52"/>
  <c r="V22" i="52"/>
  <c r="V19" i="52"/>
  <c r="V16" i="52"/>
  <c r="V13" i="52"/>
  <c r="V8" i="52"/>
  <c r="V7" i="52"/>
  <c r="V23" i="52"/>
  <c r="V20" i="52"/>
  <c r="V17" i="52"/>
  <c r="V14" i="52"/>
  <c r="V10" i="52"/>
  <c r="V11" i="52"/>
  <c r="V5" i="52"/>
  <c r="V4" i="52"/>
  <c r="Y4" i="52" s="1"/>
  <c r="H5" i="53"/>
  <c r="I5" i="53" s="1"/>
  <c r="J5" i="53" s="1"/>
  <c r="H14" i="53"/>
  <c r="I14" i="53" s="1"/>
  <c r="J14" i="53" s="1"/>
  <c r="H23" i="53"/>
  <c r="I23" i="53" s="1"/>
  <c r="J23" i="53" s="1"/>
  <c r="H8" i="54"/>
  <c r="I8" i="54" s="1"/>
  <c r="J8" i="54" s="1"/>
  <c r="H17" i="54"/>
  <c r="I17" i="54" s="1"/>
  <c r="J17" i="54" s="1"/>
  <c r="P23" i="54"/>
  <c r="R7" i="55"/>
  <c r="H23" i="57"/>
  <c r="I23" i="57" s="1"/>
  <c r="J23" i="57" s="1"/>
  <c r="H17" i="58"/>
  <c r="I17" i="58" s="1"/>
  <c r="J17" i="58" s="1"/>
  <c r="H8" i="61"/>
  <c r="I8" i="61" s="1"/>
  <c r="J8" i="61" s="1"/>
  <c r="H17" i="61"/>
  <c r="I17" i="61" s="1"/>
  <c r="J17" i="61" s="1"/>
  <c r="H4" i="62"/>
  <c r="I4" i="62" s="1"/>
  <c r="J4" i="62" s="1"/>
  <c r="K4" i="62" s="1"/>
  <c r="P12" i="62"/>
  <c r="P16" i="62"/>
  <c r="P21" i="62"/>
  <c r="AH3" i="63"/>
  <c r="AQ3" i="63" s="1"/>
  <c r="M15" i="63"/>
  <c r="U15" i="63" s="1"/>
  <c r="R19" i="63"/>
  <c r="O6" i="68"/>
  <c r="P6" i="68" s="1"/>
  <c r="G21" i="69"/>
  <c r="F97" i="73"/>
  <c r="F91" i="73"/>
  <c r="F85" i="73"/>
  <c r="F79" i="73"/>
  <c r="F73" i="73"/>
  <c r="F67" i="73"/>
  <c r="F61" i="73"/>
  <c r="F55" i="73"/>
  <c r="F49" i="73"/>
  <c r="F43" i="73"/>
  <c r="F37" i="73"/>
  <c r="F31" i="73"/>
  <c r="F25" i="73"/>
  <c r="F19" i="73"/>
  <c r="F13" i="73"/>
  <c r="F7" i="73"/>
  <c r="F95" i="73"/>
  <c r="F89" i="73"/>
  <c r="F83" i="73"/>
  <c r="F77" i="73"/>
  <c r="F71" i="73"/>
  <c r="F65" i="73"/>
  <c r="F59" i="73"/>
  <c r="F53" i="73"/>
  <c r="F47" i="73"/>
  <c r="F41" i="73"/>
  <c r="F35" i="73"/>
  <c r="F29" i="73"/>
  <c r="F23" i="73"/>
  <c r="F17" i="73"/>
  <c r="F11" i="73"/>
  <c r="F5" i="73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96" i="73"/>
  <c r="F84" i="73"/>
  <c r="F72" i="73"/>
  <c r="F60" i="73"/>
  <c r="F48" i="73"/>
  <c r="F36" i="73"/>
  <c r="F24" i="73"/>
  <c r="F12" i="73"/>
  <c r="F93" i="73"/>
  <c r="F81" i="73"/>
  <c r="F69" i="73"/>
  <c r="F57" i="73"/>
  <c r="F45" i="73"/>
  <c r="F33" i="73"/>
  <c r="F21" i="73"/>
  <c r="F9" i="73"/>
  <c r="F92" i="73"/>
  <c r="F80" i="73"/>
  <c r="F68" i="73"/>
  <c r="F56" i="73"/>
  <c r="F44" i="73"/>
  <c r="F32" i="73"/>
  <c r="F20" i="73"/>
  <c r="F8" i="73"/>
  <c r="F90" i="73"/>
  <c r="F78" i="73"/>
  <c r="F66" i="73"/>
  <c r="F54" i="73"/>
  <c r="F42" i="73"/>
  <c r="F30" i="73"/>
  <c r="F18" i="73"/>
  <c r="F6" i="73"/>
  <c r="F98" i="73"/>
  <c r="F86" i="73"/>
  <c r="F74" i="73"/>
  <c r="F62" i="73"/>
  <c r="F50" i="73"/>
  <c r="F38" i="73"/>
  <c r="F26" i="73"/>
  <c r="F14" i="73"/>
  <c r="F39" i="73"/>
  <c r="F27" i="73"/>
  <c r="F87" i="73"/>
  <c r="F15" i="73"/>
  <c r="F63" i="73"/>
  <c r="F51" i="73"/>
  <c r="AE3" i="44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F6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V62" i="44"/>
  <c r="Q64" i="44"/>
  <c r="V65" i="44"/>
  <c r="Q67" i="44"/>
  <c r="F8" i="45"/>
  <c r="F14" i="45"/>
  <c r="F20" i="45"/>
  <c r="F26" i="45"/>
  <c r="F32" i="45"/>
  <c r="F38" i="45"/>
  <c r="F44" i="45"/>
  <c r="F50" i="45"/>
  <c r="F56" i="45"/>
  <c r="F62" i="45"/>
  <c r="F68" i="45"/>
  <c r="F74" i="45"/>
  <c r="F80" i="45"/>
  <c r="F86" i="45"/>
  <c r="F92" i="45"/>
  <c r="F98" i="45"/>
  <c r="G26" i="45"/>
  <c r="G32" i="45"/>
  <c r="G38" i="45"/>
  <c r="G44" i="45"/>
  <c r="G50" i="45"/>
  <c r="G56" i="45"/>
  <c r="G62" i="45"/>
  <c r="G68" i="45"/>
  <c r="G74" i="45"/>
  <c r="G80" i="45"/>
  <c r="G86" i="45"/>
  <c r="G92" i="45"/>
  <c r="G98" i="45"/>
  <c r="M4" i="45"/>
  <c r="U4" i="45" s="1"/>
  <c r="X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AE3" i="46"/>
  <c r="F4" i="46"/>
  <c r="F7" i="46"/>
  <c r="F10" i="46"/>
  <c r="F13" i="46"/>
  <c r="F16" i="46"/>
  <c r="F19" i="46"/>
  <c r="F22" i="46"/>
  <c r="F25" i="46"/>
  <c r="F28" i="46"/>
  <c r="F31" i="46"/>
  <c r="F34" i="46"/>
  <c r="F37" i="46"/>
  <c r="F40" i="46"/>
  <c r="F43" i="46"/>
  <c r="F46" i="46"/>
  <c r="F49" i="46"/>
  <c r="F52" i="46"/>
  <c r="F55" i="46"/>
  <c r="F58" i="46"/>
  <c r="F61" i="46"/>
  <c r="F64" i="46"/>
  <c r="F67" i="46"/>
  <c r="F70" i="46"/>
  <c r="F73" i="46"/>
  <c r="F76" i="46"/>
  <c r="F79" i="46"/>
  <c r="F82" i="46"/>
  <c r="F85" i="46"/>
  <c r="F88" i="46"/>
  <c r="M7" i="46"/>
  <c r="U7" i="46" s="1"/>
  <c r="M13" i="46"/>
  <c r="U13" i="46" s="1"/>
  <c r="M19" i="46"/>
  <c r="U19" i="46" s="1"/>
  <c r="M25" i="46"/>
  <c r="U25" i="46" s="1"/>
  <c r="M31" i="46"/>
  <c r="U31" i="46" s="1"/>
  <c r="M37" i="46"/>
  <c r="U37" i="46" s="1"/>
  <c r="M43" i="46"/>
  <c r="U43" i="46" s="1"/>
  <c r="M49" i="46"/>
  <c r="U49" i="46" s="1"/>
  <c r="M55" i="46"/>
  <c r="U55" i="46" s="1"/>
  <c r="M61" i="46"/>
  <c r="U61" i="46" s="1"/>
  <c r="M67" i="46"/>
  <c r="U67" i="46" s="1"/>
  <c r="M73" i="46"/>
  <c r="U73" i="46" s="1"/>
  <c r="M79" i="46"/>
  <c r="U79" i="46" s="1"/>
  <c r="M85" i="46"/>
  <c r="U85" i="46" s="1"/>
  <c r="H8" i="46"/>
  <c r="I8" i="46" s="1"/>
  <c r="J8" i="46" s="1"/>
  <c r="Q13" i="46"/>
  <c r="V14" i="46"/>
  <c r="Q16" i="46"/>
  <c r="V17" i="46"/>
  <c r="Q19" i="46"/>
  <c r="V20" i="46"/>
  <c r="Q22" i="46"/>
  <c r="V23" i="46"/>
  <c r="Q25" i="46"/>
  <c r="V26" i="46"/>
  <c r="Q28" i="46"/>
  <c r="V29" i="46"/>
  <c r="Q31" i="46"/>
  <c r="V32" i="46"/>
  <c r="Q34" i="46"/>
  <c r="V35" i="46"/>
  <c r="Q37" i="46"/>
  <c r="V38" i="46"/>
  <c r="Q40" i="46"/>
  <c r="V41" i="46"/>
  <c r="Q43" i="46"/>
  <c r="V44" i="46"/>
  <c r="Q46" i="46"/>
  <c r="V47" i="46"/>
  <c r="Q49" i="46"/>
  <c r="V50" i="46"/>
  <c r="Q52" i="46"/>
  <c r="V53" i="46"/>
  <c r="Q55" i="46"/>
  <c r="V56" i="46"/>
  <c r="Q58" i="46"/>
  <c r="V59" i="46"/>
  <c r="Q61" i="46"/>
  <c r="V62" i="46"/>
  <c r="Q64" i="46"/>
  <c r="V65" i="46"/>
  <c r="Q67" i="46"/>
  <c r="V68" i="46"/>
  <c r="Q70" i="46"/>
  <c r="V71" i="46"/>
  <c r="Q73" i="46"/>
  <c r="V74" i="46"/>
  <c r="Q76" i="46"/>
  <c r="V77" i="46"/>
  <c r="Q79" i="46"/>
  <c r="V80" i="46"/>
  <c r="Q82" i="46"/>
  <c r="V83" i="46"/>
  <c r="Q85" i="46"/>
  <c r="V86" i="46"/>
  <c r="Q88" i="46"/>
  <c r="F5" i="47"/>
  <c r="F8" i="47"/>
  <c r="F11" i="47"/>
  <c r="F14" i="47"/>
  <c r="F17" i="47"/>
  <c r="F20" i="47"/>
  <c r="F23" i="47"/>
  <c r="F26" i="47"/>
  <c r="F29" i="47"/>
  <c r="F32" i="47"/>
  <c r="F35" i="47"/>
  <c r="F38" i="47"/>
  <c r="F41" i="47"/>
  <c r="F44" i="47"/>
  <c r="F47" i="47"/>
  <c r="F50" i="47"/>
  <c r="F53" i="47"/>
  <c r="F56" i="47"/>
  <c r="F59" i="47"/>
  <c r="F62" i="47"/>
  <c r="F65" i="47"/>
  <c r="F68" i="47"/>
  <c r="F71" i="47"/>
  <c r="F74" i="47"/>
  <c r="F77" i="47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77" i="47"/>
  <c r="U77" i="47" s="1"/>
  <c r="V4" i="47"/>
  <c r="Y4" i="47" s="1"/>
  <c r="R5" i="47"/>
  <c r="V6" i="47"/>
  <c r="V8" i="47"/>
  <c r="R9" i="47"/>
  <c r="V10" i="47"/>
  <c r="R11" i="47"/>
  <c r="V12" i="47"/>
  <c r="Q14" i="47"/>
  <c r="V15" i="47"/>
  <c r="Q17" i="47"/>
  <c r="V18" i="47"/>
  <c r="Q20" i="47"/>
  <c r="V21" i="47"/>
  <c r="Q23" i="47"/>
  <c r="V24" i="47"/>
  <c r="Q26" i="47"/>
  <c r="V27" i="47"/>
  <c r="Q29" i="47"/>
  <c r="V30" i="47"/>
  <c r="Q32" i="47"/>
  <c r="V33" i="47"/>
  <c r="Q35" i="47"/>
  <c r="V36" i="47"/>
  <c r="Q38" i="47"/>
  <c r="V39" i="47"/>
  <c r="Q41" i="47"/>
  <c r="V42" i="47"/>
  <c r="Q44" i="47"/>
  <c r="V45" i="47"/>
  <c r="Q47" i="47"/>
  <c r="V48" i="47"/>
  <c r="Q50" i="47"/>
  <c r="V51" i="47"/>
  <c r="Q53" i="47"/>
  <c r="V54" i="47"/>
  <c r="Q56" i="47"/>
  <c r="V57" i="47"/>
  <c r="Q59" i="47"/>
  <c r="V60" i="47"/>
  <c r="Q62" i="47"/>
  <c r="V63" i="47"/>
  <c r="Q65" i="47"/>
  <c r="V66" i="47"/>
  <c r="Q68" i="47"/>
  <c r="V69" i="47"/>
  <c r="Q71" i="47"/>
  <c r="V72" i="47"/>
  <c r="Q74" i="47"/>
  <c r="V75" i="47"/>
  <c r="Q77" i="47"/>
  <c r="V78" i="47"/>
  <c r="F5" i="48"/>
  <c r="F8" i="48"/>
  <c r="F11" i="48"/>
  <c r="F14" i="48"/>
  <c r="F17" i="48"/>
  <c r="F20" i="48"/>
  <c r="F23" i="48"/>
  <c r="F26" i="48"/>
  <c r="F29" i="48"/>
  <c r="F32" i="48"/>
  <c r="F35" i="48"/>
  <c r="F38" i="48"/>
  <c r="F41" i="48"/>
  <c r="F44" i="48"/>
  <c r="F47" i="48"/>
  <c r="F50" i="48"/>
  <c r="F53" i="48"/>
  <c r="F56" i="48"/>
  <c r="F59" i="48"/>
  <c r="F62" i="48"/>
  <c r="F65" i="48"/>
  <c r="F68" i="48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4" i="48"/>
  <c r="Y4" i="48" s="1"/>
  <c r="R5" i="48"/>
  <c r="V6" i="48"/>
  <c r="V8" i="48"/>
  <c r="R9" i="48"/>
  <c r="V10" i="48"/>
  <c r="R11" i="48"/>
  <c r="V12" i="48"/>
  <c r="Q14" i="48"/>
  <c r="V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H7" i="49"/>
  <c r="I7" i="49" s="1"/>
  <c r="J7" i="49" s="1"/>
  <c r="H5" i="49"/>
  <c r="I5" i="49" s="1"/>
  <c r="J5" i="49" s="1"/>
  <c r="H16" i="49"/>
  <c r="I16" i="49" s="1"/>
  <c r="J16" i="49" s="1"/>
  <c r="AG4" i="51"/>
  <c r="O8" i="51"/>
  <c r="P8" i="51" s="1"/>
  <c r="O9" i="52"/>
  <c r="P9" i="52" s="1"/>
  <c r="H6" i="53"/>
  <c r="I6" i="53" s="1"/>
  <c r="J6" i="53" s="1"/>
  <c r="X4" i="53"/>
  <c r="AH4" i="53" s="1"/>
  <c r="H10" i="54"/>
  <c r="I10" i="54" s="1"/>
  <c r="J10" i="54" s="1"/>
  <c r="P16" i="54"/>
  <c r="P13" i="54"/>
  <c r="P8" i="54"/>
  <c r="P7" i="54"/>
  <c r="P14" i="54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H23" i="58"/>
  <c r="I23" i="58" s="1"/>
  <c r="J23" i="58" s="1"/>
  <c r="H10" i="61"/>
  <c r="I10" i="61" s="1"/>
  <c r="J10" i="61" s="1"/>
  <c r="H18" i="61"/>
  <c r="I18" i="61" s="1"/>
  <c r="J18" i="61" s="1"/>
  <c r="Z4" i="61"/>
  <c r="V9" i="6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22" i="61"/>
  <c r="P22" i="61" s="1"/>
  <c r="O19" i="61"/>
  <c r="P19" i="61" s="1"/>
  <c r="O16" i="61"/>
  <c r="P16" i="61" s="1"/>
  <c r="O13" i="61"/>
  <c r="P13" i="61" s="1"/>
  <c r="O8" i="61"/>
  <c r="P8" i="61" s="1"/>
  <c r="O7" i="61"/>
  <c r="P7" i="61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H5" i="62"/>
  <c r="I5" i="62" s="1"/>
  <c r="J5" i="62" s="1"/>
  <c r="P17" i="62"/>
  <c r="R8" i="63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21" i="63"/>
  <c r="P21" i="63" s="1"/>
  <c r="O18" i="63"/>
  <c r="P18" i="63" s="1"/>
  <c r="O15" i="63"/>
  <c r="P15" i="63" s="1"/>
  <c r="O12" i="63"/>
  <c r="P12" i="63" s="1"/>
  <c r="O6" i="63"/>
  <c r="P6" i="63" s="1"/>
  <c r="R16" i="63"/>
  <c r="H14" i="66"/>
  <c r="I14" i="66" s="1"/>
  <c r="J14" i="66" s="1"/>
  <c r="AQ4" i="66"/>
  <c r="X4" i="68"/>
  <c r="O21" i="68"/>
  <c r="P21" i="68" s="1"/>
  <c r="AH4" i="72"/>
  <c r="Z4" i="72"/>
  <c r="F75" i="73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Q5" i="46"/>
  <c r="R7" i="46"/>
  <c r="Q9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R3" i="48"/>
  <c r="G5" i="48"/>
  <c r="G8" i="48"/>
  <c r="G11" i="48"/>
  <c r="G14" i="48"/>
  <c r="G17" i="48"/>
  <c r="G20" i="48"/>
  <c r="G23" i="48"/>
  <c r="G26" i="48"/>
  <c r="G29" i="48"/>
  <c r="G32" i="48"/>
  <c r="G35" i="48"/>
  <c r="G38" i="48"/>
  <c r="G41" i="48"/>
  <c r="G44" i="48"/>
  <c r="G47" i="48"/>
  <c r="G50" i="48"/>
  <c r="G53" i="48"/>
  <c r="G56" i="48"/>
  <c r="G59" i="48"/>
  <c r="G62" i="48"/>
  <c r="G65" i="48"/>
  <c r="G68" i="48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R14" i="48"/>
  <c r="H10" i="49"/>
  <c r="I10" i="49" s="1"/>
  <c r="J10" i="49" s="1"/>
  <c r="O3" i="51"/>
  <c r="O13" i="51"/>
  <c r="P13" i="51" s="1"/>
  <c r="V9" i="52"/>
  <c r="H8" i="53"/>
  <c r="I8" i="53" s="1"/>
  <c r="J8" i="53" s="1"/>
  <c r="H17" i="53"/>
  <c r="I17" i="53" s="1"/>
  <c r="J17" i="53" s="1"/>
  <c r="H11" i="54"/>
  <c r="I11" i="54" s="1"/>
  <c r="J11" i="54" s="1"/>
  <c r="H20" i="54"/>
  <c r="I20" i="54" s="1"/>
  <c r="J20" i="54" s="1"/>
  <c r="Z4" i="54"/>
  <c r="Y4" i="54"/>
  <c r="P15" i="54"/>
  <c r="R3" i="55"/>
  <c r="M9" i="55"/>
  <c r="U9" i="55" s="1"/>
  <c r="H20" i="57"/>
  <c r="I20" i="57" s="1"/>
  <c r="J20" i="57" s="1"/>
  <c r="Z4" i="59"/>
  <c r="O11" i="59"/>
  <c r="P11" i="59" s="1"/>
  <c r="O5" i="59"/>
  <c r="P5" i="59" s="1"/>
  <c r="O21" i="59"/>
  <c r="P21" i="59" s="1"/>
  <c r="O18" i="59"/>
  <c r="P18" i="59" s="1"/>
  <c r="O15" i="59"/>
  <c r="P15" i="59" s="1"/>
  <c r="O12" i="59"/>
  <c r="P12" i="59" s="1"/>
  <c r="O6" i="59"/>
  <c r="P6" i="59" s="1"/>
  <c r="O9" i="59"/>
  <c r="P9" i="59" s="1"/>
  <c r="O23" i="59"/>
  <c r="P23" i="59" s="1"/>
  <c r="O20" i="59"/>
  <c r="P20" i="59" s="1"/>
  <c r="O17" i="59"/>
  <c r="P17" i="59" s="1"/>
  <c r="O14" i="59"/>
  <c r="P14" i="59" s="1"/>
  <c r="O10" i="59"/>
  <c r="P10" i="59" s="1"/>
  <c r="O16" i="59"/>
  <c r="P16" i="59" s="1"/>
  <c r="O22" i="59"/>
  <c r="P22" i="59" s="1"/>
  <c r="V21" i="60"/>
  <c r="V18" i="60"/>
  <c r="V15" i="60"/>
  <c r="V12" i="60"/>
  <c r="V6" i="60"/>
  <c r="V22" i="60"/>
  <c r="V19" i="60"/>
  <c r="V16" i="60"/>
  <c r="V13" i="60"/>
  <c r="V8" i="60"/>
  <c r="V7" i="60"/>
  <c r="V23" i="60"/>
  <c r="V20" i="60"/>
  <c r="V17" i="60"/>
  <c r="V14" i="60"/>
  <c r="V10" i="60"/>
  <c r="V11" i="60"/>
  <c r="V5" i="60"/>
  <c r="V4" i="60"/>
  <c r="Y4" i="60" s="1"/>
  <c r="H21" i="61"/>
  <c r="I21" i="61" s="1"/>
  <c r="J21" i="61" s="1"/>
  <c r="H20" i="61"/>
  <c r="I20" i="61" s="1"/>
  <c r="J20" i="61" s="1"/>
  <c r="P9" i="62"/>
  <c r="X4" i="62"/>
  <c r="AH4" i="62" s="1"/>
  <c r="P6" i="62"/>
  <c r="P10" i="62"/>
  <c r="P13" i="62"/>
  <c r="P18" i="62"/>
  <c r="P22" i="62"/>
  <c r="O11" i="63"/>
  <c r="P11" i="63" s="1"/>
  <c r="V11" i="65"/>
  <c r="V23" i="65"/>
  <c r="V20" i="65"/>
  <c r="V17" i="65"/>
  <c r="V14" i="65"/>
  <c r="V10" i="65"/>
  <c r="V8" i="65"/>
  <c r="V18" i="65"/>
  <c r="V12" i="65"/>
  <c r="V9" i="65"/>
  <c r="V7" i="65"/>
  <c r="V19" i="65"/>
  <c r="V13" i="65"/>
  <c r="V21" i="65"/>
  <c r="V15" i="65"/>
  <c r="V5" i="65"/>
  <c r="V4" i="65"/>
  <c r="Y4" i="65" s="1"/>
  <c r="V22" i="65"/>
  <c r="V16" i="65"/>
  <c r="V6" i="65"/>
  <c r="R23" i="67"/>
  <c r="R20" i="67"/>
  <c r="R17" i="67"/>
  <c r="R14" i="67"/>
  <c r="R10" i="67"/>
  <c r="R9" i="67"/>
  <c r="R21" i="67"/>
  <c r="R15" i="67"/>
  <c r="R22" i="67"/>
  <c r="R16" i="67"/>
  <c r="R8" i="67"/>
  <c r="R5" i="67"/>
  <c r="R4" i="67"/>
  <c r="R18" i="67"/>
  <c r="R12" i="67"/>
  <c r="R7" i="67"/>
  <c r="R3" i="67"/>
  <c r="R19" i="67"/>
  <c r="R13" i="67"/>
  <c r="R11" i="67"/>
  <c r="H63" i="73"/>
  <c r="I63" i="73" s="1"/>
  <c r="J63" i="73" s="1"/>
  <c r="AH4" i="73"/>
  <c r="Z4" i="73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Q45" i="47"/>
  <c r="V46" i="47"/>
  <c r="Q48" i="47"/>
  <c r="V49" i="47"/>
  <c r="Q51" i="47"/>
  <c r="V52" i="47"/>
  <c r="Q54" i="47"/>
  <c r="V55" i="47"/>
  <c r="Q57" i="47"/>
  <c r="V58" i="47"/>
  <c r="Q60" i="47"/>
  <c r="V61" i="47"/>
  <c r="Q63" i="47"/>
  <c r="V64" i="47"/>
  <c r="Q66" i="47"/>
  <c r="V67" i="47"/>
  <c r="Q69" i="47"/>
  <c r="V70" i="47"/>
  <c r="Q72" i="47"/>
  <c r="V73" i="47"/>
  <c r="Q75" i="47"/>
  <c r="V76" i="47"/>
  <c r="V79" i="47"/>
  <c r="F6" i="48"/>
  <c r="F9" i="48"/>
  <c r="F12" i="48"/>
  <c r="F15" i="48"/>
  <c r="F18" i="48"/>
  <c r="F21" i="48"/>
  <c r="F24" i="48"/>
  <c r="F27" i="48"/>
  <c r="F30" i="48"/>
  <c r="F33" i="48"/>
  <c r="F36" i="48"/>
  <c r="F39" i="48"/>
  <c r="F42" i="48"/>
  <c r="F45" i="48"/>
  <c r="F48" i="48"/>
  <c r="F51" i="48"/>
  <c r="F54" i="48"/>
  <c r="F57" i="48"/>
  <c r="F60" i="48"/>
  <c r="F63" i="48"/>
  <c r="F66" i="48"/>
  <c r="F69" i="48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8" i="48"/>
  <c r="Q10" i="48"/>
  <c r="Q12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O16" i="51"/>
  <c r="P16" i="51" s="1"/>
  <c r="H10" i="53"/>
  <c r="I10" i="53" s="1"/>
  <c r="J10" i="53" s="1"/>
  <c r="H18" i="53"/>
  <c r="I18" i="53" s="1"/>
  <c r="J18" i="53" s="1"/>
  <c r="V21" i="53"/>
  <c r="V18" i="53"/>
  <c r="V15" i="53"/>
  <c r="V12" i="53"/>
  <c r="V6" i="53"/>
  <c r="V22" i="53"/>
  <c r="V19" i="53"/>
  <c r="V16" i="53"/>
  <c r="V13" i="53"/>
  <c r="V8" i="53"/>
  <c r="V7" i="53"/>
  <c r="V23" i="53"/>
  <c r="V20" i="53"/>
  <c r="V17" i="53"/>
  <c r="V14" i="53"/>
  <c r="V10" i="53"/>
  <c r="V5" i="53"/>
  <c r="V4" i="53"/>
  <c r="Y4" i="53" s="1"/>
  <c r="Z4" i="53" s="1"/>
  <c r="V11" i="53"/>
  <c r="H4" i="54"/>
  <c r="I4" i="54" s="1"/>
  <c r="J4" i="54" s="1"/>
  <c r="K4" i="54" s="1"/>
  <c r="R8" i="55"/>
  <c r="H5" i="57"/>
  <c r="I5" i="57" s="1"/>
  <c r="J5" i="57" s="1"/>
  <c r="H20" i="58"/>
  <c r="I20" i="58" s="1"/>
  <c r="J20" i="58" s="1"/>
  <c r="H4" i="61"/>
  <c r="I4" i="61" s="1"/>
  <c r="J4" i="61" s="1"/>
  <c r="K4" i="61" s="1"/>
  <c r="H12" i="61"/>
  <c r="I12" i="61" s="1"/>
  <c r="J12" i="61" s="1"/>
  <c r="H22" i="61"/>
  <c r="I22" i="61" s="1"/>
  <c r="J22" i="61" s="1"/>
  <c r="P8" i="62"/>
  <c r="P14" i="62"/>
  <c r="P23" i="62"/>
  <c r="R11" i="63"/>
  <c r="R5" i="63"/>
  <c r="R4" i="63"/>
  <c r="R21" i="63"/>
  <c r="R18" i="63"/>
  <c r="R15" i="63"/>
  <c r="R12" i="63"/>
  <c r="R6" i="63"/>
  <c r="R9" i="63"/>
  <c r="R23" i="63"/>
  <c r="R20" i="63"/>
  <c r="R17" i="63"/>
  <c r="R14" i="63"/>
  <c r="R10" i="63"/>
  <c r="O21" i="66"/>
  <c r="P21" i="66" s="1"/>
  <c r="O18" i="66"/>
  <c r="P18" i="66" s="1"/>
  <c r="O15" i="66"/>
  <c r="P15" i="66" s="1"/>
  <c r="O12" i="66"/>
  <c r="P12" i="66" s="1"/>
  <c r="O6" i="66"/>
  <c r="P6" i="66" s="1"/>
  <c r="O11" i="66"/>
  <c r="P11" i="66" s="1"/>
  <c r="O5" i="66"/>
  <c r="P5" i="66" s="1"/>
  <c r="O22" i="66"/>
  <c r="P22" i="66" s="1"/>
  <c r="O17" i="66"/>
  <c r="P17" i="66" s="1"/>
  <c r="O13" i="66"/>
  <c r="P13" i="66" s="1"/>
  <c r="O23" i="66"/>
  <c r="P23" i="66" s="1"/>
  <c r="O19" i="66"/>
  <c r="P19" i="66" s="1"/>
  <c r="O14" i="66"/>
  <c r="P14" i="66" s="1"/>
  <c r="O3" i="66"/>
  <c r="O20" i="66"/>
  <c r="P20" i="66" s="1"/>
  <c r="O16" i="66"/>
  <c r="P16" i="66" s="1"/>
  <c r="O9" i="66"/>
  <c r="P9" i="66" s="1"/>
  <c r="O10" i="66"/>
  <c r="P10" i="66" s="1"/>
  <c r="H4" i="66"/>
  <c r="I4" i="66" s="1"/>
  <c r="J4" i="66" s="1"/>
  <c r="K4" i="66" s="1"/>
  <c r="H17" i="66"/>
  <c r="I17" i="66" s="1"/>
  <c r="J17" i="66" s="1"/>
  <c r="H19" i="74"/>
  <c r="I19" i="74" s="1"/>
  <c r="J19" i="74" s="1"/>
  <c r="AH3" i="46"/>
  <c r="AQ3" i="46" s="1"/>
  <c r="M4" i="46"/>
  <c r="U4" i="46" s="1"/>
  <c r="X4" i="46" s="1"/>
  <c r="Z4" i="46" s="1"/>
  <c r="M10" i="46"/>
  <c r="U10" i="46" s="1"/>
  <c r="M16" i="46"/>
  <c r="U16" i="46" s="1"/>
  <c r="M22" i="46"/>
  <c r="U22" i="46" s="1"/>
  <c r="M28" i="46"/>
  <c r="U28" i="46" s="1"/>
  <c r="M34" i="46"/>
  <c r="U34" i="46" s="1"/>
  <c r="M40" i="46"/>
  <c r="U40" i="46" s="1"/>
  <c r="M46" i="46"/>
  <c r="U46" i="46" s="1"/>
  <c r="M52" i="46"/>
  <c r="U52" i="46" s="1"/>
  <c r="M58" i="46"/>
  <c r="U58" i="46" s="1"/>
  <c r="M64" i="46"/>
  <c r="U64" i="46" s="1"/>
  <c r="M70" i="46"/>
  <c r="U70" i="46" s="1"/>
  <c r="M76" i="46"/>
  <c r="U76" i="46" s="1"/>
  <c r="M82" i="46"/>
  <c r="U82" i="46" s="1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R6" i="47"/>
  <c r="R8" i="47"/>
  <c r="R10" i="47"/>
  <c r="R12" i="47"/>
  <c r="R15" i="47"/>
  <c r="R18" i="47"/>
  <c r="R21" i="47"/>
  <c r="R24" i="47"/>
  <c r="R27" i="47"/>
  <c r="R30" i="47"/>
  <c r="R33" i="47"/>
  <c r="R36" i="47"/>
  <c r="R39" i="47"/>
  <c r="R42" i="47"/>
  <c r="R45" i="47"/>
  <c r="R48" i="47"/>
  <c r="R51" i="47"/>
  <c r="R54" i="47"/>
  <c r="R57" i="47"/>
  <c r="R60" i="47"/>
  <c r="R63" i="47"/>
  <c r="R66" i="47"/>
  <c r="R69" i="47"/>
  <c r="R72" i="47"/>
  <c r="R75" i="47"/>
  <c r="G6" i="48"/>
  <c r="G9" i="48"/>
  <c r="G12" i="48"/>
  <c r="G15" i="48"/>
  <c r="G18" i="48"/>
  <c r="G21" i="48"/>
  <c r="G24" i="48"/>
  <c r="G27" i="48"/>
  <c r="G30" i="48"/>
  <c r="G33" i="48"/>
  <c r="G36" i="48"/>
  <c r="G39" i="48"/>
  <c r="G42" i="48"/>
  <c r="G45" i="48"/>
  <c r="G48" i="48"/>
  <c r="G51" i="48"/>
  <c r="G54" i="48"/>
  <c r="G57" i="48"/>
  <c r="G60" i="48"/>
  <c r="G63" i="48"/>
  <c r="G66" i="48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R67" i="48"/>
  <c r="R64" i="48"/>
  <c r="R61" i="48"/>
  <c r="R58" i="48"/>
  <c r="R55" i="48"/>
  <c r="R52" i="48"/>
  <c r="R49" i="48"/>
  <c r="R46" i="48"/>
  <c r="R43" i="48"/>
  <c r="R40" i="48"/>
  <c r="R37" i="48"/>
  <c r="R34" i="48"/>
  <c r="R31" i="48"/>
  <c r="R28" i="48"/>
  <c r="R25" i="48"/>
  <c r="R22" i="48"/>
  <c r="R19" i="48"/>
  <c r="R16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6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R8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R10" i="48"/>
  <c r="V11" i="48"/>
  <c r="R12" i="48"/>
  <c r="R15" i="48"/>
  <c r="AN3" i="49"/>
  <c r="M9" i="49"/>
  <c r="U9" i="49" s="1"/>
  <c r="Q21" i="50"/>
  <c r="Q18" i="50"/>
  <c r="Q15" i="50"/>
  <c r="Q12" i="50"/>
  <c r="Q6" i="50"/>
  <c r="Q22" i="50"/>
  <c r="Q19" i="50"/>
  <c r="Q16" i="50"/>
  <c r="Q13" i="50"/>
  <c r="Q8" i="50"/>
  <c r="Q7" i="50"/>
  <c r="Q23" i="50"/>
  <c r="Q20" i="50"/>
  <c r="Q17" i="50"/>
  <c r="Q14" i="50"/>
  <c r="Q10" i="50"/>
  <c r="Q11" i="50"/>
  <c r="Q5" i="50"/>
  <c r="O19" i="51"/>
  <c r="P19" i="51" s="1"/>
  <c r="H21" i="53"/>
  <c r="I21" i="53" s="1"/>
  <c r="J21" i="53" s="1"/>
  <c r="H20" i="53"/>
  <c r="I20" i="53" s="1"/>
  <c r="J20" i="53" s="1"/>
  <c r="H5" i="54"/>
  <c r="I5" i="54" s="1"/>
  <c r="J5" i="54" s="1"/>
  <c r="H14" i="54"/>
  <c r="I14" i="54" s="1"/>
  <c r="J14" i="54" s="1"/>
  <c r="H23" i="54"/>
  <c r="I23" i="54" s="1"/>
  <c r="J23" i="54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9" i="55"/>
  <c r="P9" i="55" s="1"/>
  <c r="O23" i="55"/>
  <c r="P23" i="55" s="1"/>
  <c r="O20" i="55"/>
  <c r="P20" i="55" s="1"/>
  <c r="O17" i="55"/>
  <c r="P17" i="55" s="1"/>
  <c r="O14" i="55"/>
  <c r="P14" i="55" s="1"/>
  <c r="O10" i="55"/>
  <c r="P10" i="55" s="1"/>
  <c r="O21" i="55"/>
  <c r="P21" i="55" s="1"/>
  <c r="O18" i="55"/>
  <c r="P18" i="55" s="1"/>
  <c r="O15" i="55"/>
  <c r="P15" i="55" s="1"/>
  <c r="O12" i="55"/>
  <c r="P12" i="55" s="1"/>
  <c r="O6" i="55"/>
  <c r="P6" i="55" s="1"/>
  <c r="H11" i="57"/>
  <c r="I11" i="57" s="1"/>
  <c r="J11" i="57" s="1"/>
  <c r="H5" i="58"/>
  <c r="I5" i="58" s="1"/>
  <c r="J5" i="58" s="1"/>
  <c r="Q21" i="58"/>
  <c r="Q18" i="58"/>
  <c r="Q15" i="58"/>
  <c r="Q12" i="58"/>
  <c r="Q6" i="58"/>
  <c r="Q22" i="58"/>
  <c r="Q19" i="58"/>
  <c r="Q16" i="58"/>
  <c r="Q13" i="58"/>
  <c r="Q8" i="58"/>
  <c r="Q7" i="58"/>
  <c r="Q23" i="58"/>
  <c r="Q20" i="58"/>
  <c r="Q17" i="58"/>
  <c r="Q14" i="58"/>
  <c r="Q10" i="58"/>
  <c r="Q11" i="58"/>
  <c r="Q5" i="58"/>
  <c r="AN3" i="59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H5" i="61"/>
  <c r="I5" i="61" s="1"/>
  <c r="J5" i="61" s="1"/>
  <c r="H14" i="61"/>
  <c r="I14" i="61" s="1"/>
  <c r="J14" i="61" s="1"/>
  <c r="H23" i="61"/>
  <c r="I23" i="61" s="1"/>
  <c r="J23" i="61" s="1"/>
  <c r="P7" i="62"/>
  <c r="P15" i="62"/>
  <c r="P19" i="62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F18" i="65"/>
  <c r="H18" i="65" s="1"/>
  <c r="I18" i="65" s="1"/>
  <c r="J18" i="65" s="1"/>
  <c r="F12" i="65"/>
  <c r="H12" i="65" s="1"/>
  <c r="I12" i="65" s="1"/>
  <c r="J12" i="65" s="1"/>
  <c r="F6" i="65"/>
  <c r="H6" i="65" s="1"/>
  <c r="I6" i="65" s="1"/>
  <c r="J6" i="65" s="1"/>
  <c r="F21" i="65"/>
  <c r="H21" i="65" s="1"/>
  <c r="I21" i="65" s="1"/>
  <c r="J21" i="65" s="1"/>
  <c r="F14" i="65"/>
  <c r="H14" i="65" s="1"/>
  <c r="I14" i="65" s="1"/>
  <c r="J14" i="65" s="1"/>
  <c r="F7" i="65"/>
  <c r="H7" i="65" s="1"/>
  <c r="I7" i="65" s="1"/>
  <c r="J7" i="65" s="1"/>
  <c r="F20" i="65"/>
  <c r="H20" i="65" s="1"/>
  <c r="I20" i="65" s="1"/>
  <c r="J20" i="65" s="1"/>
  <c r="F13" i="65"/>
  <c r="H13" i="65" s="1"/>
  <c r="I13" i="65" s="1"/>
  <c r="J13" i="65" s="1"/>
  <c r="F5" i="65"/>
  <c r="H5" i="65" s="1"/>
  <c r="I5" i="65" s="1"/>
  <c r="J5" i="65" s="1"/>
  <c r="F19" i="65"/>
  <c r="H19" i="65" s="1"/>
  <c r="I19" i="65" s="1"/>
  <c r="J19" i="65" s="1"/>
  <c r="F11" i="65"/>
  <c r="H11" i="65" s="1"/>
  <c r="I11" i="65" s="1"/>
  <c r="J11" i="65" s="1"/>
  <c r="F4" i="65"/>
  <c r="H4" i="65" s="1"/>
  <c r="I4" i="65" s="1"/>
  <c r="J4" i="65" s="1"/>
  <c r="K4" i="65" s="1"/>
  <c r="F23" i="65"/>
  <c r="H23" i="65" s="1"/>
  <c r="I23" i="65" s="1"/>
  <c r="J23" i="65" s="1"/>
  <c r="F16" i="65"/>
  <c r="H16" i="65" s="1"/>
  <c r="I16" i="65" s="1"/>
  <c r="J16" i="65" s="1"/>
  <c r="F9" i="65"/>
  <c r="H9" i="65" s="1"/>
  <c r="I9" i="65" s="1"/>
  <c r="J9" i="65" s="1"/>
  <c r="F22" i="65"/>
  <c r="H22" i="65" s="1"/>
  <c r="I22" i="65" s="1"/>
  <c r="J22" i="65" s="1"/>
  <c r="F15" i="65"/>
  <c r="H15" i="65" s="1"/>
  <c r="I15" i="65" s="1"/>
  <c r="J15" i="65" s="1"/>
  <c r="F8" i="65"/>
  <c r="H8" i="65" s="1"/>
  <c r="I8" i="65" s="1"/>
  <c r="J8" i="65" s="1"/>
  <c r="H20" i="66"/>
  <c r="I20" i="66" s="1"/>
  <c r="J20" i="66" s="1"/>
  <c r="Z4" i="66"/>
  <c r="P3" i="49"/>
  <c r="AF3" i="49" s="1"/>
  <c r="AO3" i="49" s="1"/>
  <c r="O9" i="50"/>
  <c r="P9" i="50" s="1"/>
  <c r="M16" i="51"/>
  <c r="U16" i="51" s="1"/>
  <c r="M22" i="51"/>
  <c r="U22" i="51" s="1"/>
  <c r="AH3" i="52"/>
  <c r="AQ3" i="52" s="1"/>
  <c r="M9" i="52"/>
  <c r="U9" i="52" s="1"/>
  <c r="M15" i="52"/>
  <c r="U15" i="52" s="1"/>
  <c r="M21" i="52"/>
  <c r="U21" i="52" s="1"/>
  <c r="R7" i="52"/>
  <c r="R8" i="52"/>
  <c r="R13" i="52"/>
  <c r="R16" i="52"/>
  <c r="R19" i="52"/>
  <c r="R22" i="52"/>
  <c r="G9" i="53"/>
  <c r="G15" i="53"/>
  <c r="G21" i="53"/>
  <c r="G9" i="54"/>
  <c r="G15" i="54"/>
  <c r="G21" i="54"/>
  <c r="Q13" i="54"/>
  <c r="Q16" i="54"/>
  <c r="Q19" i="54"/>
  <c r="Q22" i="54"/>
  <c r="Q9" i="55"/>
  <c r="AE3" i="56"/>
  <c r="O13" i="56"/>
  <c r="P13" i="56" s="1"/>
  <c r="O16" i="56"/>
  <c r="P16" i="56" s="1"/>
  <c r="O19" i="56"/>
  <c r="P19" i="56" s="1"/>
  <c r="O22" i="56"/>
  <c r="P22" i="56" s="1"/>
  <c r="V22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O7" i="57"/>
  <c r="P7" i="57" s="1"/>
  <c r="O8" i="57"/>
  <c r="P8" i="57" s="1"/>
  <c r="O13" i="57"/>
  <c r="P13" i="57" s="1"/>
  <c r="O16" i="57"/>
  <c r="P16" i="57" s="1"/>
  <c r="O19" i="57"/>
  <c r="P19" i="57" s="1"/>
  <c r="O22" i="57"/>
  <c r="P22" i="57" s="1"/>
  <c r="V22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R22" i="60"/>
  <c r="G9" i="61"/>
  <c r="G15" i="61"/>
  <c r="G21" i="61"/>
  <c r="G9" i="62"/>
  <c r="G15" i="62"/>
  <c r="G21" i="62"/>
  <c r="Q13" i="62"/>
  <c r="Q16" i="62"/>
  <c r="Q19" i="62"/>
  <c r="Q22" i="62"/>
  <c r="Q9" i="63"/>
  <c r="O3" i="64"/>
  <c r="O7" i="64"/>
  <c r="P7" i="64" s="1"/>
  <c r="O8" i="64"/>
  <c r="P8" i="64" s="1"/>
  <c r="O13" i="64"/>
  <c r="P13" i="64" s="1"/>
  <c r="V13" i="64"/>
  <c r="O16" i="64"/>
  <c r="P16" i="64" s="1"/>
  <c r="V16" i="64"/>
  <c r="O19" i="64"/>
  <c r="P19" i="64" s="1"/>
  <c r="V19" i="64"/>
  <c r="O22" i="64"/>
  <c r="P22" i="64" s="1"/>
  <c r="O11" i="65"/>
  <c r="P11" i="65" s="1"/>
  <c r="O23" i="65"/>
  <c r="P23" i="65" s="1"/>
  <c r="O20" i="65"/>
  <c r="P20" i="65" s="1"/>
  <c r="O17" i="65"/>
  <c r="P17" i="65" s="1"/>
  <c r="O14" i="65"/>
  <c r="P14" i="65" s="1"/>
  <c r="O10" i="65"/>
  <c r="P10" i="65" s="1"/>
  <c r="M4" i="65"/>
  <c r="U4" i="65" s="1"/>
  <c r="X4" i="65" s="1"/>
  <c r="AH4" i="65" s="1"/>
  <c r="M11" i="65"/>
  <c r="U11" i="65" s="1"/>
  <c r="M18" i="65"/>
  <c r="U18" i="65" s="1"/>
  <c r="O8" i="65"/>
  <c r="P8" i="65" s="1"/>
  <c r="O9" i="65"/>
  <c r="P9" i="65" s="1"/>
  <c r="O12" i="65"/>
  <c r="P12" i="65" s="1"/>
  <c r="O18" i="65"/>
  <c r="P18" i="65" s="1"/>
  <c r="P3" i="67"/>
  <c r="AF3" i="67" s="1"/>
  <c r="AO3" i="67" s="1"/>
  <c r="M19" i="67"/>
  <c r="U19" i="67" s="1"/>
  <c r="M13" i="67"/>
  <c r="U13" i="67" s="1"/>
  <c r="M7" i="67"/>
  <c r="U7" i="67" s="1"/>
  <c r="M20" i="67"/>
  <c r="U20" i="67" s="1"/>
  <c r="M14" i="67"/>
  <c r="U14" i="67" s="1"/>
  <c r="M8" i="67"/>
  <c r="U8" i="67" s="1"/>
  <c r="M11" i="67"/>
  <c r="U11" i="67" s="1"/>
  <c r="M21" i="67"/>
  <c r="U21" i="67" s="1"/>
  <c r="O5" i="67"/>
  <c r="P5" i="67" s="1"/>
  <c r="O10" i="67"/>
  <c r="P10" i="67" s="1"/>
  <c r="O17" i="67"/>
  <c r="P17" i="67" s="1"/>
  <c r="O23" i="67"/>
  <c r="P23" i="67" s="1"/>
  <c r="R16" i="68"/>
  <c r="H21" i="69"/>
  <c r="I21" i="69" s="1"/>
  <c r="J21" i="69" s="1"/>
  <c r="H12" i="69"/>
  <c r="I12" i="69" s="1"/>
  <c r="J12" i="69" s="1"/>
  <c r="H20" i="69"/>
  <c r="I20" i="69" s="1"/>
  <c r="J20" i="69" s="1"/>
  <c r="Q11" i="70"/>
  <c r="Q5" i="70"/>
  <c r="Q21" i="70"/>
  <c r="Q18" i="70"/>
  <c r="Q15" i="70"/>
  <c r="Q12" i="70"/>
  <c r="Q6" i="70"/>
  <c r="Q22" i="70"/>
  <c r="Q19" i="70"/>
  <c r="Q16" i="70"/>
  <c r="Q13" i="70"/>
  <c r="Q8" i="70"/>
  <c r="Q7" i="70"/>
  <c r="Q23" i="70"/>
  <c r="Q20" i="70"/>
  <c r="Q17" i="70"/>
  <c r="Q14" i="70"/>
  <c r="Q10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11" i="70"/>
  <c r="P11" i="70" s="1"/>
  <c r="O5" i="70"/>
  <c r="P5" i="70" s="1"/>
  <c r="O21" i="70"/>
  <c r="P21" i="70" s="1"/>
  <c r="O18" i="70"/>
  <c r="P18" i="70" s="1"/>
  <c r="O15" i="70"/>
  <c r="P15" i="70" s="1"/>
  <c r="O12" i="70"/>
  <c r="P12" i="70" s="1"/>
  <c r="O6" i="70"/>
  <c r="P6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3" i="71"/>
  <c r="O8" i="71"/>
  <c r="P8" i="71" s="1"/>
  <c r="O13" i="71"/>
  <c r="P13" i="71" s="1"/>
  <c r="O9" i="72"/>
  <c r="P9" i="72" s="1"/>
  <c r="V23" i="72"/>
  <c r="V20" i="72"/>
  <c r="V17" i="72"/>
  <c r="V14" i="72"/>
  <c r="V21" i="72"/>
  <c r="V18" i="72"/>
  <c r="V15" i="72"/>
  <c r="V12" i="72"/>
  <c r="V22" i="72"/>
  <c r="V13" i="72"/>
  <c r="V11" i="72"/>
  <c r="V5" i="72"/>
  <c r="V4" i="72"/>
  <c r="Y4" i="72" s="1"/>
  <c r="V6" i="72"/>
  <c r="V19" i="72"/>
  <c r="V8" i="72"/>
  <c r="V7" i="72"/>
  <c r="V10" i="72"/>
  <c r="H27" i="73"/>
  <c r="I27" i="73" s="1"/>
  <c r="J27" i="73" s="1"/>
  <c r="H84" i="74"/>
  <c r="I84" i="74" s="1"/>
  <c r="J84" i="74" s="1"/>
  <c r="F6" i="49"/>
  <c r="H6" i="49" s="1"/>
  <c r="I6" i="49" s="1"/>
  <c r="J6" i="49" s="1"/>
  <c r="F12" i="49"/>
  <c r="H12" i="49" s="1"/>
  <c r="I12" i="49" s="1"/>
  <c r="J12" i="49" s="1"/>
  <c r="F18" i="49"/>
  <c r="H18" i="49" s="1"/>
  <c r="I18" i="49" s="1"/>
  <c r="J18" i="49" s="1"/>
  <c r="G9" i="49"/>
  <c r="G15" i="49"/>
  <c r="G21" i="49"/>
  <c r="O9" i="49"/>
  <c r="P9" i="49" s="1"/>
  <c r="Q10" i="49"/>
  <c r="O3" i="50"/>
  <c r="M6" i="50"/>
  <c r="U6" i="50" s="1"/>
  <c r="M12" i="50"/>
  <c r="U12" i="50" s="1"/>
  <c r="M18" i="50"/>
  <c r="U18" i="50" s="1"/>
  <c r="R5" i="50"/>
  <c r="O7" i="50"/>
  <c r="P7" i="50" s="1"/>
  <c r="V7" i="50"/>
  <c r="O8" i="50"/>
  <c r="P8" i="50" s="1"/>
  <c r="V8" i="50"/>
  <c r="R11" i="50"/>
  <c r="O13" i="50"/>
  <c r="P13" i="50" s="1"/>
  <c r="V13" i="50"/>
  <c r="O16" i="50"/>
  <c r="P16" i="50" s="1"/>
  <c r="V16" i="50"/>
  <c r="O19" i="50"/>
  <c r="P19" i="50" s="1"/>
  <c r="V19" i="50"/>
  <c r="O22" i="50"/>
  <c r="P22" i="50" s="1"/>
  <c r="V22" i="50"/>
  <c r="M5" i="51"/>
  <c r="U5" i="51" s="1"/>
  <c r="X5" i="51" s="1"/>
  <c r="AH5" i="51" s="1"/>
  <c r="M11" i="51"/>
  <c r="U11" i="51" s="1"/>
  <c r="M17" i="51"/>
  <c r="U17" i="51" s="1"/>
  <c r="M23" i="51"/>
  <c r="U23" i="51" s="1"/>
  <c r="R6" i="51"/>
  <c r="Q11" i="51"/>
  <c r="R12" i="51"/>
  <c r="R15" i="51"/>
  <c r="R18" i="51"/>
  <c r="R21" i="51"/>
  <c r="M4" i="52"/>
  <c r="U4" i="52" s="1"/>
  <c r="X4" i="52" s="1"/>
  <c r="M10" i="52"/>
  <c r="U10" i="52" s="1"/>
  <c r="M16" i="52"/>
  <c r="U16" i="52" s="1"/>
  <c r="M22" i="52"/>
  <c r="U22" i="52" s="1"/>
  <c r="Q6" i="52"/>
  <c r="Q12" i="52"/>
  <c r="Q15" i="52"/>
  <c r="Q18" i="52"/>
  <c r="Q21" i="52"/>
  <c r="AH3" i="53"/>
  <c r="AQ3" i="53" s="1"/>
  <c r="F7" i="53"/>
  <c r="H7" i="53" s="1"/>
  <c r="I7" i="53" s="1"/>
  <c r="J7" i="53" s="1"/>
  <c r="F13" i="53"/>
  <c r="H13" i="53" s="1"/>
  <c r="I13" i="53" s="1"/>
  <c r="J13" i="53" s="1"/>
  <c r="F19" i="53"/>
  <c r="H19" i="53" s="1"/>
  <c r="I19" i="53" s="1"/>
  <c r="J19" i="53" s="1"/>
  <c r="G4" i="53"/>
  <c r="G10" i="53"/>
  <c r="G16" i="53"/>
  <c r="G22" i="53"/>
  <c r="M9" i="53"/>
  <c r="U9" i="53" s="1"/>
  <c r="M15" i="53"/>
  <c r="U15" i="53" s="1"/>
  <c r="M21" i="53"/>
  <c r="U21" i="53" s="1"/>
  <c r="Q6" i="53"/>
  <c r="Q12" i="53"/>
  <c r="Q15" i="53"/>
  <c r="Q18" i="53"/>
  <c r="Q21" i="53"/>
  <c r="AH3" i="54"/>
  <c r="AQ3" i="54" s="1"/>
  <c r="F7" i="54"/>
  <c r="H7" i="54" s="1"/>
  <c r="I7" i="54" s="1"/>
  <c r="J7" i="54" s="1"/>
  <c r="F13" i="54"/>
  <c r="H13" i="54" s="1"/>
  <c r="I13" i="54" s="1"/>
  <c r="J13" i="54" s="1"/>
  <c r="F19" i="54"/>
  <c r="H19" i="54" s="1"/>
  <c r="I19" i="54" s="1"/>
  <c r="J19" i="54" s="1"/>
  <c r="G4" i="54"/>
  <c r="G10" i="54"/>
  <c r="G16" i="54"/>
  <c r="G22" i="54"/>
  <c r="M9" i="54"/>
  <c r="U9" i="54" s="1"/>
  <c r="M15" i="54"/>
  <c r="U15" i="54" s="1"/>
  <c r="M21" i="54"/>
  <c r="U21" i="54" s="1"/>
  <c r="O5" i="54"/>
  <c r="P5" i="54" s="1"/>
  <c r="R7" i="54"/>
  <c r="R8" i="54"/>
  <c r="O11" i="54"/>
  <c r="P11" i="54" s="1"/>
  <c r="R13" i="54"/>
  <c r="R16" i="54"/>
  <c r="R19" i="54"/>
  <c r="R22" i="54"/>
  <c r="V6" i="55"/>
  <c r="Q7" i="55"/>
  <c r="Q8" i="55"/>
  <c r="V12" i="55"/>
  <c r="Q13" i="55"/>
  <c r="V15" i="55"/>
  <c r="Q16" i="55"/>
  <c r="V18" i="55"/>
  <c r="Q19" i="55"/>
  <c r="V21" i="55"/>
  <c r="Q22" i="55"/>
  <c r="M7" i="56"/>
  <c r="U7" i="56" s="1"/>
  <c r="M13" i="56"/>
  <c r="U13" i="56" s="1"/>
  <c r="M19" i="56"/>
  <c r="U19" i="56" s="1"/>
  <c r="R10" i="56"/>
  <c r="R14" i="56"/>
  <c r="R17" i="56"/>
  <c r="R20" i="56"/>
  <c r="R23" i="56"/>
  <c r="O3" i="57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F22" i="57"/>
  <c r="H22" i="57" s="1"/>
  <c r="I22" i="57" s="1"/>
  <c r="J22" i="57" s="1"/>
  <c r="G7" i="57"/>
  <c r="G13" i="57"/>
  <c r="G19" i="57"/>
  <c r="M6" i="57"/>
  <c r="U6" i="57" s="1"/>
  <c r="M12" i="57"/>
  <c r="U12" i="57" s="1"/>
  <c r="M18" i="57"/>
  <c r="U18" i="57" s="1"/>
  <c r="O3" i="58"/>
  <c r="F4" i="58"/>
  <c r="H4" i="58" s="1"/>
  <c r="I4" i="58" s="1"/>
  <c r="J4" i="58" s="1"/>
  <c r="K4" i="58" s="1"/>
  <c r="F10" i="58"/>
  <c r="H10" i="58" s="1"/>
  <c r="I10" i="58" s="1"/>
  <c r="J10" i="58" s="1"/>
  <c r="F16" i="58"/>
  <c r="H16" i="58" s="1"/>
  <c r="I16" i="58" s="1"/>
  <c r="J16" i="58" s="1"/>
  <c r="F22" i="58"/>
  <c r="H22" i="58" s="1"/>
  <c r="I22" i="58" s="1"/>
  <c r="J22" i="58" s="1"/>
  <c r="G7" i="58"/>
  <c r="G13" i="58"/>
  <c r="G19" i="58"/>
  <c r="M6" i="58"/>
  <c r="U6" i="58" s="1"/>
  <c r="M12" i="58"/>
  <c r="U12" i="58" s="1"/>
  <c r="M18" i="58"/>
  <c r="U18" i="58" s="1"/>
  <c r="R4" i="58"/>
  <c r="R5" i="58"/>
  <c r="O7" i="58"/>
  <c r="P7" i="58" s="1"/>
  <c r="V7" i="58"/>
  <c r="O8" i="58"/>
  <c r="P8" i="58" s="1"/>
  <c r="V8" i="58"/>
  <c r="R11" i="58"/>
  <c r="O13" i="58"/>
  <c r="P13" i="58" s="1"/>
  <c r="V13" i="58"/>
  <c r="O16" i="58"/>
  <c r="P16" i="58" s="1"/>
  <c r="V16" i="58"/>
  <c r="O19" i="58"/>
  <c r="P19" i="58" s="1"/>
  <c r="V19" i="58"/>
  <c r="O22" i="58"/>
  <c r="P22" i="58" s="1"/>
  <c r="V22" i="58"/>
  <c r="M5" i="59"/>
  <c r="U5" i="59" s="1"/>
  <c r="M11" i="59"/>
  <c r="U11" i="59" s="1"/>
  <c r="M17" i="59"/>
  <c r="U17" i="59" s="1"/>
  <c r="M23" i="59"/>
  <c r="U23" i="59" s="1"/>
  <c r="R6" i="59"/>
  <c r="Q11" i="59"/>
  <c r="R12" i="59"/>
  <c r="R15" i="59"/>
  <c r="R18" i="59"/>
  <c r="R21" i="59"/>
  <c r="M4" i="60"/>
  <c r="U4" i="60" s="1"/>
  <c r="X4" i="60" s="1"/>
  <c r="M10" i="60"/>
  <c r="U10" i="60" s="1"/>
  <c r="M16" i="60"/>
  <c r="U16" i="60" s="1"/>
  <c r="M22" i="60"/>
  <c r="U22" i="60" s="1"/>
  <c r="Q6" i="60"/>
  <c r="Q12" i="60"/>
  <c r="Q15" i="60"/>
  <c r="Q18" i="60"/>
  <c r="Q21" i="60"/>
  <c r="AH3" i="61"/>
  <c r="AQ3" i="61" s="1"/>
  <c r="F7" i="61"/>
  <c r="H7" i="61" s="1"/>
  <c r="I7" i="61" s="1"/>
  <c r="J7" i="61" s="1"/>
  <c r="F13" i="61"/>
  <c r="H13" i="61" s="1"/>
  <c r="I13" i="61" s="1"/>
  <c r="J13" i="61" s="1"/>
  <c r="F19" i="61"/>
  <c r="H19" i="61" s="1"/>
  <c r="I19" i="61" s="1"/>
  <c r="J19" i="61" s="1"/>
  <c r="G4" i="61"/>
  <c r="G10" i="61"/>
  <c r="G16" i="61"/>
  <c r="G22" i="61"/>
  <c r="M9" i="61"/>
  <c r="U9" i="61" s="1"/>
  <c r="M15" i="61"/>
  <c r="U15" i="61" s="1"/>
  <c r="M21" i="61"/>
  <c r="U21" i="61" s="1"/>
  <c r="Q6" i="61"/>
  <c r="Q12" i="61"/>
  <c r="Q15" i="61"/>
  <c r="Q18" i="61"/>
  <c r="Q21" i="61"/>
  <c r="AH3" i="62"/>
  <c r="AQ3" i="62" s="1"/>
  <c r="F7" i="62"/>
  <c r="F13" i="62"/>
  <c r="F19" i="62"/>
  <c r="G4" i="62"/>
  <c r="G10" i="62"/>
  <c r="G16" i="62"/>
  <c r="G22" i="62"/>
  <c r="M9" i="62"/>
  <c r="U9" i="62" s="1"/>
  <c r="M15" i="62"/>
  <c r="U15" i="62" s="1"/>
  <c r="M21" i="62"/>
  <c r="U21" i="62" s="1"/>
  <c r="O5" i="62"/>
  <c r="P5" i="62" s="1"/>
  <c r="R7" i="62"/>
  <c r="R8" i="62"/>
  <c r="O11" i="62"/>
  <c r="P11" i="62" s="1"/>
  <c r="R13" i="62"/>
  <c r="R16" i="62"/>
  <c r="R19" i="62"/>
  <c r="R22" i="62"/>
  <c r="V6" i="63"/>
  <c r="Q7" i="63"/>
  <c r="Q8" i="63"/>
  <c r="V12" i="63"/>
  <c r="Q13" i="63"/>
  <c r="V15" i="63"/>
  <c r="Q16" i="63"/>
  <c r="V18" i="63"/>
  <c r="Q19" i="63"/>
  <c r="V21" i="63"/>
  <c r="Q22" i="63"/>
  <c r="M7" i="64"/>
  <c r="U7" i="64" s="1"/>
  <c r="M13" i="64"/>
  <c r="U13" i="64" s="1"/>
  <c r="M19" i="64"/>
  <c r="U19" i="64" s="1"/>
  <c r="Q9" i="64"/>
  <c r="R10" i="64"/>
  <c r="R14" i="64"/>
  <c r="R17" i="64"/>
  <c r="R20" i="64"/>
  <c r="V21" i="64"/>
  <c r="R23" i="64"/>
  <c r="O3" i="65"/>
  <c r="M5" i="65"/>
  <c r="U5" i="65" s="1"/>
  <c r="M12" i="65"/>
  <c r="U12" i="65" s="1"/>
  <c r="M19" i="65"/>
  <c r="U19" i="65" s="1"/>
  <c r="O6" i="65"/>
  <c r="P6" i="65" s="1"/>
  <c r="O16" i="65"/>
  <c r="P16" i="65" s="1"/>
  <c r="O22" i="65"/>
  <c r="P22" i="65" s="1"/>
  <c r="F18" i="66"/>
  <c r="H18" i="66" s="1"/>
  <c r="I18" i="66" s="1"/>
  <c r="J18" i="66" s="1"/>
  <c r="F12" i="66"/>
  <c r="H12" i="66" s="1"/>
  <c r="I12" i="66" s="1"/>
  <c r="J12" i="66" s="1"/>
  <c r="F6" i="66"/>
  <c r="H6" i="66" s="1"/>
  <c r="I6" i="66" s="1"/>
  <c r="J6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11" i="66"/>
  <c r="H11" i="66" s="1"/>
  <c r="I11" i="66" s="1"/>
  <c r="J11" i="66" s="1"/>
  <c r="F21" i="66"/>
  <c r="H21" i="66" s="1"/>
  <c r="I21" i="66" s="1"/>
  <c r="J21" i="66" s="1"/>
  <c r="Q11" i="66"/>
  <c r="Q12" i="66"/>
  <c r="V14" i="66"/>
  <c r="Q17" i="66"/>
  <c r="V19" i="66"/>
  <c r="Q21" i="66"/>
  <c r="M4" i="67"/>
  <c r="U4" i="67" s="1"/>
  <c r="X4" i="67" s="1"/>
  <c r="AH4" i="67" s="1"/>
  <c r="M12" i="67"/>
  <c r="U12" i="67" s="1"/>
  <c r="M22" i="67"/>
  <c r="U22" i="67" s="1"/>
  <c r="O8" i="67"/>
  <c r="P8" i="67" s="1"/>
  <c r="O9" i="67"/>
  <c r="P9" i="67" s="1"/>
  <c r="V14" i="67"/>
  <c r="O16" i="67"/>
  <c r="P16" i="67" s="1"/>
  <c r="O22" i="67"/>
  <c r="P22" i="67" s="1"/>
  <c r="M9" i="68"/>
  <c r="U9" i="68" s="1"/>
  <c r="Y4" i="68"/>
  <c r="R13" i="68"/>
  <c r="H5" i="69"/>
  <c r="I5" i="69" s="1"/>
  <c r="J5" i="69" s="1"/>
  <c r="H23" i="69"/>
  <c r="I23" i="69" s="1"/>
  <c r="J23" i="69" s="1"/>
  <c r="O15" i="69"/>
  <c r="P15" i="69" s="1"/>
  <c r="O16" i="71"/>
  <c r="P16" i="71" s="1"/>
  <c r="V16" i="72"/>
  <c r="G39" i="73"/>
  <c r="H7" i="74"/>
  <c r="I7" i="74" s="1"/>
  <c r="J7" i="74" s="1"/>
  <c r="H61" i="74"/>
  <c r="I61" i="74" s="1"/>
  <c r="J61" i="74" s="1"/>
  <c r="H79" i="74"/>
  <c r="I79" i="74" s="1"/>
  <c r="J79" i="74" s="1"/>
  <c r="H25" i="74"/>
  <c r="I25" i="74" s="1"/>
  <c r="J25" i="74" s="1"/>
  <c r="H43" i="74"/>
  <c r="I43" i="74" s="1"/>
  <c r="J43" i="74" s="1"/>
  <c r="H51" i="77"/>
  <c r="I51" i="77" s="1"/>
  <c r="J51" i="77" s="1"/>
  <c r="F8" i="49"/>
  <c r="H8" i="49" s="1"/>
  <c r="I8" i="49" s="1"/>
  <c r="J8" i="49" s="1"/>
  <c r="F14" i="49"/>
  <c r="H14" i="49" s="1"/>
  <c r="I14" i="49" s="1"/>
  <c r="J14" i="49" s="1"/>
  <c r="F20" i="49"/>
  <c r="H20" i="49" s="1"/>
  <c r="I20" i="49" s="1"/>
  <c r="J20" i="49" s="1"/>
  <c r="G5" i="49"/>
  <c r="G11" i="49"/>
  <c r="G17" i="49"/>
  <c r="G23" i="49"/>
  <c r="Q9" i="49"/>
  <c r="M8" i="50"/>
  <c r="U8" i="50" s="1"/>
  <c r="M14" i="50"/>
  <c r="U14" i="50" s="1"/>
  <c r="M20" i="50"/>
  <c r="U20" i="50" s="1"/>
  <c r="O6" i="50"/>
  <c r="P6" i="50" s="1"/>
  <c r="V6" i="50"/>
  <c r="R9" i="50"/>
  <c r="O12" i="50"/>
  <c r="P12" i="50" s="1"/>
  <c r="V12" i="50"/>
  <c r="O15" i="50"/>
  <c r="P15" i="50" s="1"/>
  <c r="V15" i="50"/>
  <c r="O18" i="50"/>
  <c r="P18" i="50" s="1"/>
  <c r="V18" i="50"/>
  <c r="O21" i="50"/>
  <c r="P21" i="50" s="1"/>
  <c r="V21" i="50"/>
  <c r="M7" i="51"/>
  <c r="U7" i="51" s="1"/>
  <c r="M13" i="51"/>
  <c r="U13" i="51" s="1"/>
  <c r="M19" i="51"/>
  <c r="U19" i="51" s="1"/>
  <c r="Q9" i="51"/>
  <c r="R10" i="51"/>
  <c r="R14" i="51"/>
  <c r="R17" i="51"/>
  <c r="R20" i="51"/>
  <c r="R23" i="51"/>
  <c r="M6" i="52"/>
  <c r="U6" i="52" s="1"/>
  <c r="M12" i="52"/>
  <c r="U12" i="52" s="1"/>
  <c r="M18" i="52"/>
  <c r="U18" i="52" s="1"/>
  <c r="R4" i="52"/>
  <c r="R5" i="52"/>
  <c r="Q10" i="52"/>
  <c r="R11" i="52"/>
  <c r="Q14" i="52"/>
  <c r="Q17" i="52"/>
  <c r="Q20" i="52"/>
  <c r="Q23" i="52"/>
  <c r="F9" i="53"/>
  <c r="H9" i="53" s="1"/>
  <c r="I9" i="53" s="1"/>
  <c r="J9" i="53" s="1"/>
  <c r="F15" i="53"/>
  <c r="H15" i="53" s="1"/>
  <c r="I15" i="53" s="1"/>
  <c r="J15" i="53" s="1"/>
  <c r="G6" i="53"/>
  <c r="G12" i="53"/>
  <c r="G18" i="53"/>
  <c r="M5" i="53"/>
  <c r="U5" i="53" s="1"/>
  <c r="M11" i="53"/>
  <c r="U11" i="53" s="1"/>
  <c r="M17" i="53"/>
  <c r="U17" i="53" s="1"/>
  <c r="Q5" i="53"/>
  <c r="Q10" i="53"/>
  <c r="Q14" i="53"/>
  <c r="Q17" i="53"/>
  <c r="Q20" i="53"/>
  <c r="Q23" i="53"/>
  <c r="F9" i="54"/>
  <c r="H9" i="54" s="1"/>
  <c r="I9" i="54" s="1"/>
  <c r="J9" i="54" s="1"/>
  <c r="F15" i="54"/>
  <c r="H15" i="54" s="1"/>
  <c r="I15" i="54" s="1"/>
  <c r="J15" i="54" s="1"/>
  <c r="G6" i="54"/>
  <c r="G12" i="54"/>
  <c r="G18" i="54"/>
  <c r="M5" i="54"/>
  <c r="U5" i="54" s="1"/>
  <c r="M11" i="54"/>
  <c r="U11" i="54" s="1"/>
  <c r="M17" i="54"/>
  <c r="U17" i="54" s="1"/>
  <c r="Q5" i="54"/>
  <c r="R6" i="54"/>
  <c r="O9" i="54"/>
  <c r="P9" i="54" s="1"/>
  <c r="Q11" i="54"/>
  <c r="R12" i="54"/>
  <c r="R15" i="54"/>
  <c r="R18" i="54"/>
  <c r="Q6" i="55"/>
  <c r="V10" i="55"/>
  <c r="Q12" i="55"/>
  <c r="V14" i="55"/>
  <c r="Q15" i="55"/>
  <c r="V17" i="55"/>
  <c r="Q18" i="55"/>
  <c r="V20" i="55"/>
  <c r="Q21" i="55"/>
  <c r="AH3" i="56"/>
  <c r="AQ3" i="56" s="1"/>
  <c r="M9" i="56"/>
  <c r="U9" i="56" s="1"/>
  <c r="M15" i="56"/>
  <c r="U15" i="56" s="1"/>
  <c r="V4" i="56"/>
  <c r="Y4" i="56" s="1"/>
  <c r="Z4" i="56" s="1"/>
  <c r="O5" i="56"/>
  <c r="P5" i="56" s="1"/>
  <c r="V5" i="56"/>
  <c r="R7" i="56"/>
  <c r="R8" i="56"/>
  <c r="O11" i="56"/>
  <c r="P11" i="56" s="1"/>
  <c r="V11" i="56"/>
  <c r="R13" i="56"/>
  <c r="R16" i="56"/>
  <c r="R19" i="56"/>
  <c r="F6" i="57"/>
  <c r="H6" i="57" s="1"/>
  <c r="I6" i="57" s="1"/>
  <c r="J6" i="57" s="1"/>
  <c r="F12" i="57"/>
  <c r="H12" i="57" s="1"/>
  <c r="I12" i="57" s="1"/>
  <c r="J12" i="57" s="1"/>
  <c r="F18" i="57"/>
  <c r="H18" i="57" s="1"/>
  <c r="I18" i="57" s="1"/>
  <c r="J18" i="57" s="1"/>
  <c r="G9" i="57"/>
  <c r="G15" i="57"/>
  <c r="M8" i="57"/>
  <c r="U8" i="57" s="1"/>
  <c r="M14" i="57"/>
  <c r="U14" i="57" s="1"/>
  <c r="M20" i="57"/>
  <c r="U20" i="57" s="1"/>
  <c r="O11" i="57"/>
  <c r="P11" i="57" s="1"/>
  <c r="V11" i="57"/>
  <c r="F6" i="58"/>
  <c r="H6" i="58" s="1"/>
  <c r="I6" i="58" s="1"/>
  <c r="J6" i="58" s="1"/>
  <c r="F12" i="58"/>
  <c r="H12" i="58" s="1"/>
  <c r="I12" i="58" s="1"/>
  <c r="J12" i="58" s="1"/>
  <c r="F18" i="58"/>
  <c r="H18" i="58" s="1"/>
  <c r="I18" i="58" s="1"/>
  <c r="J18" i="58" s="1"/>
  <c r="G9" i="58"/>
  <c r="G15" i="58"/>
  <c r="M8" i="58"/>
  <c r="U8" i="58" s="1"/>
  <c r="M14" i="58"/>
  <c r="U14" i="58" s="1"/>
  <c r="M20" i="58"/>
  <c r="U20" i="58" s="1"/>
  <c r="O6" i="58"/>
  <c r="P6" i="58" s="1"/>
  <c r="V6" i="58"/>
  <c r="R9" i="58"/>
  <c r="O12" i="58"/>
  <c r="P12" i="58" s="1"/>
  <c r="V12" i="58"/>
  <c r="O15" i="58"/>
  <c r="P15" i="58" s="1"/>
  <c r="V15" i="58"/>
  <c r="O18" i="58"/>
  <c r="P18" i="58" s="1"/>
  <c r="V18" i="58"/>
  <c r="O21" i="58"/>
  <c r="P21" i="58" s="1"/>
  <c r="V21" i="58"/>
  <c r="M7" i="59"/>
  <c r="U7" i="59" s="1"/>
  <c r="M13" i="59"/>
  <c r="U13" i="59" s="1"/>
  <c r="M19" i="59"/>
  <c r="U19" i="59" s="1"/>
  <c r="R10" i="59"/>
  <c r="R14" i="59"/>
  <c r="R17" i="59"/>
  <c r="R20" i="59"/>
  <c r="R23" i="59"/>
  <c r="M6" i="60"/>
  <c r="U6" i="60" s="1"/>
  <c r="M12" i="60"/>
  <c r="U12" i="60" s="1"/>
  <c r="M18" i="60"/>
  <c r="U18" i="60" s="1"/>
  <c r="R4" i="60"/>
  <c r="R5" i="60"/>
  <c r="Q10" i="60"/>
  <c r="R11" i="60"/>
  <c r="Q14" i="60"/>
  <c r="Q17" i="60"/>
  <c r="Q20" i="60"/>
  <c r="Q23" i="60"/>
  <c r="F9" i="61"/>
  <c r="H9" i="61" s="1"/>
  <c r="I9" i="61" s="1"/>
  <c r="J9" i="61" s="1"/>
  <c r="F15" i="61"/>
  <c r="H15" i="61" s="1"/>
  <c r="I15" i="61" s="1"/>
  <c r="J15" i="61" s="1"/>
  <c r="G6" i="61"/>
  <c r="G12" i="61"/>
  <c r="G18" i="61"/>
  <c r="M5" i="61"/>
  <c r="U5" i="61" s="1"/>
  <c r="M11" i="61"/>
  <c r="U11" i="61" s="1"/>
  <c r="M17" i="61"/>
  <c r="U17" i="61" s="1"/>
  <c r="Q5" i="61"/>
  <c r="Q10" i="61"/>
  <c r="Q14" i="61"/>
  <c r="Q17" i="61"/>
  <c r="Q20" i="61"/>
  <c r="Q23" i="61"/>
  <c r="F9" i="62"/>
  <c r="F15" i="62"/>
  <c r="H15" i="62" s="1"/>
  <c r="I15" i="62" s="1"/>
  <c r="J15" i="62" s="1"/>
  <c r="G6" i="62"/>
  <c r="G12" i="62"/>
  <c r="G18" i="62"/>
  <c r="M5" i="62"/>
  <c r="U5" i="62" s="1"/>
  <c r="M11" i="62"/>
  <c r="U11" i="62" s="1"/>
  <c r="M17" i="62"/>
  <c r="U17" i="62" s="1"/>
  <c r="Q5" i="62"/>
  <c r="R6" i="62"/>
  <c r="Q11" i="62"/>
  <c r="R12" i="62"/>
  <c r="R15" i="62"/>
  <c r="R18" i="62"/>
  <c r="Q6" i="63"/>
  <c r="V10" i="63"/>
  <c r="Q12" i="63"/>
  <c r="V14" i="63"/>
  <c r="Q15" i="63"/>
  <c r="V17" i="63"/>
  <c r="Q18" i="63"/>
  <c r="V20" i="63"/>
  <c r="Q21" i="63"/>
  <c r="V23" i="63"/>
  <c r="AH3" i="64"/>
  <c r="AQ3" i="64" s="1"/>
  <c r="M9" i="64"/>
  <c r="U9" i="64" s="1"/>
  <c r="M15" i="64"/>
  <c r="U15" i="64" s="1"/>
  <c r="V4" i="64"/>
  <c r="Y4" i="64" s="1"/>
  <c r="Z4" i="64" s="1"/>
  <c r="O5" i="64"/>
  <c r="P5" i="64" s="1"/>
  <c r="V5" i="64"/>
  <c r="R7" i="64"/>
  <c r="R8" i="64"/>
  <c r="O11" i="64"/>
  <c r="P11" i="64" s="1"/>
  <c r="V11" i="64"/>
  <c r="R13" i="64"/>
  <c r="R16" i="64"/>
  <c r="R19" i="64"/>
  <c r="V23" i="64"/>
  <c r="M7" i="65"/>
  <c r="U7" i="65" s="1"/>
  <c r="M15" i="65"/>
  <c r="U15" i="65" s="1"/>
  <c r="Q21" i="65"/>
  <c r="Q18" i="65"/>
  <c r="Q15" i="65"/>
  <c r="Q12" i="65"/>
  <c r="O15" i="65"/>
  <c r="P15" i="65" s="1"/>
  <c r="Q16" i="65"/>
  <c r="O21" i="65"/>
  <c r="P21" i="65" s="1"/>
  <c r="Q22" i="65"/>
  <c r="F5" i="66"/>
  <c r="H5" i="66" s="1"/>
  <c r="I5" i="66" s="1"/>
  <c r="J5" i="66" s="1"/>
  <c r="F15" i="66"/>
  <c r="H15" i="66" s="1"/>
  <c r="I15" i="66" s="1"/>
  <c r="J15" i="66" s="1"/>
  <c r="F23" i="66"/>
  <c r="H23" i="66" s="1"/>
  <c r="I23" i="66" s="1"/>
  <c r="J23" i="66" s="1"/>
  <c r="Q9" i="66"/>
  <c r="V21" i="66"/>
  <c r="V18" i="66"/>
  <c r="V15" i="66"/>
  <c r="V12" i="66"/>
  <c r="V6" i="66"/>
  <c r="V11" i="66"/>
  <c r="V5" i="66"/>
  <c r="V4" i="66"/>
  <c r="Y4" i="66" s="1"/>
  <c r="V13" i="66"/>
  <c r="Q15" i="66"/>
  <c r="V17" i="66"/>
  <c r="V22" i="66"/>
  <c r="M6" i="67"/>
  <c r="U6" i="67" s="1"/>
  <c r="M16" i="67"/>
  <c r="U16" i="67" s="1"/>
  <c r="V21" i="67"/>
  <c r="V18" i="67"/>
  <c r="V15" i="67"/>
  <c r="V12" i="67"/>
  <c r="V6" i="67"/>
  <c r="V11" i="67"/>
  <c r="V13" i="67"/>
  <c r="O14" i="67"/>
  <c r="P14" i="67" s="1"/>
  <c r="V19" i="67"/>
  <c r="O20" i="67"/>
  <c r="P20" i="67" s="1"/>
  <c r="M18" i="68"/>
  <c r="U18" i="68" s="1"/>
  <c r="M12" i="68"/>
  <c r="U12" i="68" s="1"/>
  <c r="M6" i="68"/>
  <c r="U6" i="68" s="1"/>
  <c r="M19" i="68"/>
  <c r="U19" i="68" s="1"/>
  <c r="M13" i="68"/>
  <c r="U13" i="68" s="1"/>
  <c r="M7" i="68"/>
  <c r="U7" i="68" s="1"/>
  <c r="M11" i="68"/>
  <c r="U11" i="68" s="1"/>
  <c r="M21" i="68"/>
  <c r="U21" i="68" s="1"/>
  <c r="R7" i="68"/>
  <c r="H17" i="69"/>
  <c r="I17" i="69" s="1"/>
  <c r="J17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9" i="69"/>
  <c r="P9" i="69" s="1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11" i="69"/>
  <c r="P11" i="69" s="1"/>
  <c r="O3" i="69"/>
  <c r="O13" i="72"/>
  <c r="P13" i="72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AE3" i="74"/>
  <c r="P3" i="74"/>
  <c r="AF3" i="74" s="1"/>
  <c r="AO3" i="74" s="1"/>
  <c r="F9" i="49"/>
  <c r="H9" i="49" s="1"/>
  <c r="I9" i="49" s="1"/>
  <c r="J9" i="49" s="1"/>
  <c r="F15" i="49"/>
  <c r="H15" i="49" s="1"/>
  <c r="I15" i="49" s="1"/>
  <c r="J15" i="49" s="1"/>
  <c r="G6" i="49"/>
  <c r="G12" i="49"/>
  <c r="O6" i="49"/>
  <c r="P6" i="49" s="1"/>
  <c r="O11" i="49"/>
  <c r="P11" i="49" s="1"/>
  <c r="Q12" i="49"/>
  <c r="O14" i="49"/>
  <c r="P14" i="49" s="1"/>
  <c r="Q15" i="49"/>
  <c r="O17" i="49"/>
  <c r="P17" i="49" s="1"/>
  <c r="Q18" i="49"/>
  <c r="O20" i="49"/>
  <c r="P20" i="49" s="1"/>
  <c r="AH3" i="50"/>
  <c r="AQ3" i="50" s="1"/>
  <c r="M9" i="50"/>
  <c r="U9" i="50" s="1"/>
  <c r="M15" i="50"/>
  <c r="U15" i="50" s="1"/>
  <c r="V4" i="50"/>
  <c r="Y4" i="50" s="1"/>
  <c r="Z4" i="50" s="1"/>
  <c r="O5" i="50"/>
  <c r="P5" i="50" s="1"/>
  <c r="V5" i="50"/>
  <c r="R7" i="50"/>
  <c r="R8" i="50"/>
  <c r="O11" i="50"/>
  <c r="P11" i="50" s="1"/>
  <c r="V11" i="50"/>
  <c r="R13" i="50"/>
  <c r="R16" i="50"/>
  <c r="R19" i="50"/>
  <c r="M8" i="51"/>
  <c r="U8" i="51" s="1"/>
  <c r="M14" i="51"/>
  <c r="U14" i="51" s="1"/>
  <c r="M20" i="51"/>
  <c r="U20" i="51" s="1"/>
  <c r="R9" i="51"/>
  <c r="Q13" i="51"/>
  <c r="V15" i="51"/>
  <c r="Q16" i="51"/>
  <c r="V18" i="51"/>
  <c r="Q19" i="51"/>
  <c r="M7" i="52"/>
  <c r="U7" i="52" s="1"/>
  <c r="M13" i="52"/>
  <c r="U13" i="52" s="1"/>
  <c r="M19" i="52"/>
  <c r="U19" i="52" s="1"/>
  <c r="R10" i="52"/>
  <c r="R14" i="52"/>
  <c r="R17" i="52"/>
  <c r="R20" i="52"/>
  <c r="R23" i="52"/>
  <c r="G7" i="53"/>
  <c r="G13" i="53"/>
  <c r="G19" i="53"/>
  <c r="G7" i="54"/>
  <c r="G13" i="54"/>
  <c r="G19" i="54"/>
  <c r="Q10" i="54"/>
  <c r="Q14" i="54"/>
  <c r="Q17" i="54"/>
  <c r="O19" i="54"/>
  <c r="P19" i="54" s="1"/>
  <c r="Q20" i="54"/>
  <c r="Q23" i="54"/>
  <c r="Q5" i="55"/>
  <c r="Q11" i="55"/>
  <c r="O10" i="56"/>
  <c r="P10" i="56" s="1"/>
  <c r="V10" i="56"/>
  <c r="O14" i="56"/>
  <c r="P14" i="56" s="1"/>
  <c r="V14" i="56"/>
  <c r="O17" i="56"/>
  <c r="P17" i="56" s="1"/>
  <c r="V17" i="56"/>
  <c r="O20" i="56"/>
  <c r="P20" i="56" s="1"/>
  <c r="V20" i="56"/>
  <c r="O23" i="56"/>
  <c r="P23" i="56" s="1"/>
  <c r="AH3" i="57"/>
  <c r="AQ3" i="57" s="1"/>
  <c r="F7" i="57"/>
  <c r="H7" i="57" s="1"/>
  <c r="I7" i="57" s="1"/>
  <c r="J7" i="57" s="1"/>
  <c r="F13" i="57"/>
  <c r="H13" i="57" s="1"/>
  <c r="I13" i="57" s="1"/>
  <c r="J13" i="57" s="1"/>
  <c r="F19" i="57"/>
  <c r="H19" i="57" s="1"/>
  <c r="I19" i="57" s="1"/>
  <c r="J19" i="57" s="1"/>
  <c r="M9" i="57"/>
  <c r="U9" i="57" s="1"/>
  <c r="M15" i="57"/>
  <c r="U15" i="57" s="1"/>
  <c r="V4" i="57"/>
  <c r="Y4" i="57" s="1"/>
  <c r="Z4" i="57" s="1"/>
  <c r="O5" i="57"/>
  <c r="P5" i="57" s="1"/>
  <c r="V5" i="57"/>
  <c r="O10" i="57"/>
  <c r="P10" i="57" s="1"/>
  <c r="V10" i="57"/>
  <c r="O14" i="57"/>
  <c r="P14" i="57" s="1"/>
  <c r="V14" i="57"/>
  <c r="O17" i="57"/>
  <c r="P17" i="57" s="1"/>
  <c r="V17" i="57"/>
  <c r="O20" i="57"/>
  <c r="P20" i="57" s="1"/>
  <c r="V20" i="57"/>
  <c r="O23" i="57"/>
  <c r="P23" i="57" s="1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14" i="59"/>
  <c r="U14" i="59" s="1"/>
  <c r="M20" i="59"/>
  <c r="U20" i="59" s="1"/>
  <c r="R9" i="59"/>
  <c r="M7" i="60"/>
  <c r="U7" i="60" s="1"/>
  <c r="M13" i="60"/>
  <c r="U13" i="60" s="1"/>
  <c r="M19" i="60"/>
  <c r="U19" i="60" s="1"/>
  <c r="Q9" i="60"/>
  <c r="R10" i="60"/>
  <c r="R14" i="60"/>
  <c r="R17" i="60"/>
  <c r="R20" i="60"/>
  <c r="R23" i="60"/>
  <c r="G7" i="61"/>
  <c r="G13" i="61"/>
  <c r="G19" i="61"/>
  <c r="Q9" i="61"/>
  <c r="AE3" i="62"/>
  <c r="G7" i="62"/>
  <c r="G13" i="62"/>
  <c r="G19" i="62"/>
  <c r="Q14" i="62"/>
  <c r="Q17" i="62"/>
  <c r="Q20" i="62"/>
  <c r="Q23" i="62"/>
  <c r="Q11" i="63"/>
  <c r="O10" i="64"/>
  <c r="P10" i="64" s="1"/>
  <c r="O14" i="64"/>
  <c r="P14" i="64" s="1"/>
  <c r="O17" i="64"/>
  <c r="P17" i="64" s="1"/>
  <c r="V17" i="64"/>
  <c r="O20" i="64"/>
  <c r="P20" i="64" s="1"/>
  <c r="V20" i="64"/>
  <c r="O23" i="64"/>
  <c r="P23" i="64" s="1"/>
  <c r="O13" i="65"/>
  <c r="P13" i="65" s="1"/>
  <c r="O19" i="65"/>
  <c r="P19" i="65" s="1"/>
  <c r="H8" i="66"/>
  <c r="I8" i="66" s="1"/>
  <c r="J8" i="66" s="1"/>
  <c r="H16" i="66"/>
  <c r="I16" i="66" s="1"/>
  <c r="J16" i="66" s="1"/>
  <c r="O13" i="67"/>
  <c r="P13" i="67" s="1"/>
  <c r="H18" i="69"/>
  <c r="I18" i="69" s="1"/>
  <c r="J18" i="69" s="1"/>
  <c r="O23" i="71"/>
  <c r="P23" i="71" s="1"/>
  <c r="O20" i="71"/>
  <c r="P20" i="71" s="1"/>
  <c r="O17" i="71"/>
  <c r="P17" i="71" s="1"/>
  <c r="O14" i="71"/>
  <c r="P14" i="71" s="1"/>
  <c r="O10" i="71"/>
  <c r="P10" i="71" s="1"/>
  <c r="O11" i="71"/>
  <c r="P11" i="71" s="1"/>
  <c r="O5" i="71"/>
  <c r="P5" i="71" s="1"/>
  <c r="O21" i="71"/>
  <c r="P21" i="71" s="1"/>
  <c r="O18" i="71"/>
  <c r="P18" i="71" s="1"/>
  <c r="O15" i="71"/>
  <c r="P15" i="71" s="1"/>
  <c r="O12" i="71"/>
  <c r="P12" i="71" s="1"/>
  <c r="O6" i="71"/>
  <c r="P6" i="71" s="1"/>
  <c r="O9" i="71"/>
  <c r="P9" i="71" s="1"/>
  <c r="O23" i="72"/>
  <c r="P23" i="72" s="1"/>
  <c r="O20" i="72"/>
  <c r="P20" i="72" s="1"/>
  <c r="O17" i="72"/>
  <c r="P17" i="72" s="1"/>
  <c r="O14" i="72"/>
  <c r="P14" i="72" s="1"/>
  <c r="O21" i="72"/>
  <c r="P21" i="72" s="1"/>
  <c r="O18" i="72"/>
  <c r="P18" i="72" s="1"/>
  <c r="O15" i="72"/>
  <c r="P15" i="72" s="1"/>
  <c r="O19" i="72"/>
  <c r="P19" i="72" s="1"/>
  <c r="O11" i="72"/>
  <c r="P11" i="72" s="1"/>
  <c r="O5" i="72"/>
  <c r="P5" i="72" s="1"/>
  <c r="O12" i="72"/>
  <c r="P12" i="72" s="1"/>
  <c r="O6" i="72"/>
  <c r="P6" i="72" s="1"/>
  <c r="O16" i="72"/>
  <c r="P16" i="72" s="1"/>
  <c r="O8" i="72"/>
  <c r="P8" i="72" s="1"/>
  <c r="O7" i="72"/>
  <c r="P7" i="72" s="1"/>
  <c r="O3" i="72"/>
  <c r="O10" i="72"/>
  <c r="P10" i="72" s="1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89" i="73"/>
  <c r="G83" i="73"/>
  <c r="G77" i="73"/>
  <c r="G71" i="73"/>
  <c r="G65" i="73"/>
  <c r="G59" i="73"/>
  <c r="G53" i="73"/>
  <c r="G47" i="73"/>
  <c r="G41" i="73"/>
  <c r="G35" i="73"/>
  <c r="G29" i="73"/>
  <c r="G23" i="73"/>
  <c r="G17" i="73"/>
  <c r="G11" i="73"/>
  <c r="G5" i="73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6" i="73"/>
  <c r="G84" i="73"/>
  <c r="G72" i="73"/>
  <c r="G60" i="73"/>
  <c r="G48" i="73"/>
  <c r="G36" i="73"/>
  <c r="G24" i="73"/>
  <c r="G12" i="73"/>
  <c r="G93" i="73"/>
  <c r="G81" i="73"/>
  <c r="G69" i="73"/>
  <c r="G57" i="73"/>
  <c r="G45" i="73"/>
  <c r="G33" i="73"/>
  <c r="G21" i="73"/>
  <c r="G9" i="73"/>
  <c r="G92" i="73"/>
  <c r="G80" i="73"/>
  <c r="G68" i="73"/>
  <c r="G56" i="73"/>
  <c r="G44" i="73"/>
  <c r="G32" i="73"/>
  <c r="G20" i="73"/>
  <c r="G8" i="73"/>
  <c r="G90" i="73"/>
  <c r="G78" i="73"/>
  <c r="G66" i="73"/>
  <c r="G54" i="73"/>
  <c r="G42" i="73"/>
  <c r="G30" i="73"/>
  <c r="G18" i="73"/>
  <c r="G6" i="73"/>
  <c r="G98" i="73"/>
  <c r="G86" i="73"/>
  <c r="G74" i="73"/>
  <c r="G62" i="73"/>
  <c r="G50" i="73"/>
  <c r="G38" i="73"/>
  <c r="G26" i="73"/>
  <c r="G14" i="73"/>
  <c r="G75" i="73"/>
  <c r="O10" i="50"/>
  <c r="P10" i="50" s="1"/>
  <c r="V10" i="50"/>
  <c r="O14" i="50"/>
  <c r="P14" i="50" s="1"/>
  <c r="V14" i="50"/>
  <c r="O17" i="50"/>
  <c r="P17" i="50" s="1"/>
  <c r="V17" i="50"/>
  <c r="O20" i="50"/>
  <c r="P20" i="50" s="1"/>
  <c r="V20" i="50"/>
  <c r="AH3" i="51"/>
  <c r="AQ3" i="51" s="1"/>
  <c r="M9" i="51"/>
  <c r="U9" i="51" s="1"/>
  <c r="M15" i="51"/>
  <c r="U15" i="51" s="1"/>
  <c r="R7" i="51"/>
  <c r="R8" i="51"/>
  <c r="R13" i="51"/>
  <c r="R16" i="51"/>
  <c r="R19" i="51"/>
  <c r="M8" i="52"/>
  <c r="U8" i="52" s="1"/>
  <c r="M14" i="52"/>
  <c r="U14" i="52" s="1"/>
  <c r="G8" i="53"/>
  <c r="G14" i="53"/>
  <c r="G8" i="54"/>
  <c r="G14" i="54"/>
  <c r="Q10" i="55"/>
  <c r="Q14" i="55"/>
  <c r="Q17" i="55"/>
  <c r="Q20" i="55"/>
  <c r="F8" i="57"/>
  <c r="H8" i="57" s="1"/>
  <c r="I8" i="57" s="1"/>
  <c r="J8" i="57" s="1"/>
  <c r="F14" i="57"/>
  <c r="H14" i="57" s="1"/>
  <c r="I14" i="57" s="1"/>
  <c r="J14" i="57" s="1"/>
  <c r="F8" i="58"/>
  <c r="H8" i="58" s="1"/>
  <c r="I8" i="58" s="1"/>
  <c r="J8" i="58" s="1"/>
  <c r="F14" i="58"/>
  <c r="H14" i="58" s="1"/>
  <c r="I14" i="58" s="1"/>
  <c r="J14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AH3" i="59"/>
  <c r="AQ3" i="59" s="1"/>
  <c r="M9" i="59"/>
  <c r="U9" i="59" s="1"/>
  <c r="M15" i="59"/>
  <c r="U15" i="59" s="1"/>
  <c r="R7" i="59"/>
  <c r="R8" i="59"/>
  <c r="R13" i="59"/>
  <c r="R16" i="59"/>
  <c r="R19" i="59"/>
  <c r="M8" i="60"/>
  <c r="U8" i="60" s="1"/>
  <c r="M14" i="60"/>
  <c r="U14" i="60" s="1"/>
  <c r="Q7" i="60"/>
  <c r="Q8" i="60"/>
  <c r="Q13" i="60"/>
  <c r="Q16" i="60"/>
  <c r="Q19" i="60"/>
  <c r="G8" i="61"/>
  <c r="G14" i="61"/>
  <c r="Q7" i="61"/>
  <c r="Q8" i="61"/>
  <c r="Q13" i="61"/>
  <c r="Q16" i="61"/>
  <c r="Q19" i="61"/>
  <c r="G8" i="62"/>
  <c r="G14" i="62"/>
  <c r="V8" i="63"/>
  <c r="Q10" i="63"/>
  <c r="V13" i="63"/>
  <c r="Q14" i="63"/>
  <c r="V16" i="63"/>
  <c r="Q17" i="63"/>
  <c r="V19" i="63"/>
  <c r="Q20" i="63"/>
  <c r="M20" i="65"/>
  <c r="U20" i="65" s="1"/>
  <c r="M14" i="65"/>
  <c r="U14" i="65" s="1"/>
  <c r="M8" i="65"/>
  <c r="U8" i="65" s="1"/>
  <c r="M10" i="65"/>
  <c r="U10" i="65" s="1"/>
  <c r="M17" i="65"/>
  <c r="U17" i="65" s="1"/>
  <c r="O7" i="65"/>
  <c r="P7" i="65" s="1"/>
  <c r="Q22" i="66"/>
  <c r="Q19" i="66"/>
  <c r="Q16" i="66"/>
  <c r="Q13" i="66"/>
  <c r="Q8" i="66"/>
  <c r="Q7" i="66"/>
  <c r="Q14" i="66"/>
  <c r="Q18" i="66"/>
  <c r="Q23" i="66"/>
  <c r="O21" i="67"/>
  <c r="P21" i="67" s="1"/>
  <c r="O18" i="67"/>
  <c r="P18" i="67" s="1"/>
  <c r="O15" i="67"/>
  <c r="P15" i="67" s="1"/>
  <c r="O12" i="67"/>
  <c r="P12" i="67" s="1"/>
  <c r="O6" i="67"/>
  <c r="P6" i="67" s="1"/>
  <c r="M10" i="67"/>
  <c r="U10" i="67" s="1"/>
  <c r="M18" i="67"/>
  <c r="U18" i="67" s="1"/>
  <c r="O7" i="67"/>
  <c r="P7" i="67" s="1"/>
  <c r="O11" i="67"/>
  <c r="P11" i="67" s="1"/>
  <c r="R11" i="68"/>
  <c r="R5" i="68"/>
  <c r="R4" i="68"/>
  <c r="R21" i="68"/>
  <c r="R18" i="68"/>
  <c r="R15" i="68"/>
  <c r="R12" i="68"/>
  <c r="R23" i="68"/>
  <c r="R20" i="68"/>
  <c r="R17" i="68"/>
  <c r="R14" i="68"/>
  <c r="R10" i="68"/>
  <c r="R6" i="68"/>
  <c r="R8" i="68"/>
  <c r="R19" i="68"/>
  <c r="H11" i="69"/>
  <c r="I11" i="69" s="1"/>
  <c r="J11" i="69" s="1"/>
  <c r="O7" i="71"/>
  <c r="P7" i="71" s="1"/>
  <c r="H15" i="73"/>
  <c r="I15" i="73" s="1"/>
  <c r="J15" i="73" s="1"/>
  <c r="H87" i="73"/>
  <c r="I87" i="73" s="1"/>
  <c r="J87" i="73" s="1"/>
  <c r="H37" i="74"/>
  <c r="I37" i="74" s="1"/>
  <c r="J37" i="74" s="1"/>
  <c r="H73" i="74"/>
  <c r="I73" i="74" s="1"/>
  <c r="J73" i="74" s="1"/>
  <c r="H55" i="74"/>
  <c r="I55" i="74" s="1"/>
  <c r="J55" i="74" s="1"/>
  <c r="H9" i="75"/>
  <c r="I9" i="75" s="1"/>
  <c r="J9" i="75" s="1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Q9" i="68"/>
  <c r="F4" i="69"/>
  <c r="H4" i="69" s="1"/>
  <c r="I4" i="69" s="1"/>
  <c r="J4" i="69" s="1"/>
  <c r="K4" i="69" s="1"/>
  <c r="F10" i="69"/>
  <c r="H10" i="69" s="1"/>
  <c r="I10" i="69" s="1"/>
  <c r="J10" i="69" s="1"/>
  <c r="F16" i="69"/>
  <c r="H16" i="69" s="1"/>
  <c r="I16" i="69" s="1"/>
  <c r="J16" i="69" s="1"/>
  <c r="F22" i="69"/>
  <c r="H22" i="69" s="1"/>
  <c r="I22" i="69" s="1"/>
  <c r="J22" i="69" s="1"/>
  <c r="M6" i="69"/>
  <c r="U6" i="69" s="1"/>
  <c r="M12" i="69"/>
  <c r="U12" i="69" s="1"/>
  <c r="M18" i="69"/>
  <c r="U18" i="69" s="1"/>
  <c r="Q9" i="69"/>
  <c r="G7" i="70"/>
  <c r="G13" i="70"/>
  <c r="G19" i="70"/>
  <c r="M6" i="70"/>
  <c r="U6" i="70" s="1"/>
  <c r="M12" i="70"/>
  <c r="U12" i="70" s="1"/>
  <c r="M18" i="70"/>
  <c r="U18" i="70" s="1"/>
  <c r="R4" i="70"/>
  <c r="R5" i="70"/>
  <c r="R11" i="70"/>
  <c r="V13" i="70"/>
  <c r="V16" i="70"/>
  <c r="V19" i="70"/>
  <c r="M5" i="71"/>
  <c r="U5" i="71" s="1"/>
  <c r="M11" i="71"/>
  <c r="U11" i="71" s="1"/>
  <c r="M17" i="71"/>
  <c r="U17" i="71" s="1"/>
  <c r="M23" i="71"/>
  <c r="U23" i="71" s="1"/>
  <c r="Q5" i="71"/>
  <c r="R6" i="71"/>
  <c r="Q11" i="71"/>
  <c r="R12" i="71"/>
  <c r="R15" i="71"/>
  <c r="R18" i="71"/>
  <c r="R21" i="71"/>
  <c r="Q6" i="72"/>
  <c r="R20" i="72"/>
  <c r="G6" i="74"/>
  <c r="G12" i="74"/>
  <c r="G18" i="74"/>
  <c r="G24" i="74"/>
  <c r="G30" i="74"/>
  <c r="G36" i="74"/>
  <c r="G42" i="74"/>
  <c r="G48" i="74"/>
  <c r="G54" i="74"/>
  <c r="G60" i="74"/>
  <c r="G66" i="74"/>
  <c r="G72" i="74"/>
  <c r="G78" i="74"/>
  <c r="M12" i="74"/>
  <c r="U12" i="74" s="1"/>
  <c r="M24" i="74"/>
  <c r="U24" i="74" s="1"/>
  <c r="M36" i="74"/>
  <c r="U36" i="74" s="1"/>
  <c r="M48" i="74"/>
  <c r="U48" i="74" s="1"/>
  <c r="M60" i="74"/>
  <c r="U60" i="74" s="1"/>
  <c r="M72" i="74"/>
  <c r="U72" i="74" s="1"/>
  <c r="Q11" i="74"/>
  <c r="Q56" i="74"/>
  <c r="P3" i="77"/>
  <c r="AF3" i="77" s="1"/>
  <c r="AO3" i="77" s="1"/>
  <c r="AE3" i="77"/>
  <c r="H87" i="77"/>
  <c r="I87" i="77" s="1"/>
  <c r="J87" i="77" s="1"/>
  <c r="G9" i="70"/>
  <c r="G15" i="70"/>
  <c r="G21" i="70"/>
  <c r="Q9" i="7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AH4" i="74" s="1"/>
  <c r="M15" i="74"/>
  <c r="U15" i="74" s="1"/>
  <c r="M27" i="74"/>
  <c r="U27" i="74" s="1"/>
  <c r="M39" i="74"/>
  <c r="U39" i="74" s="1"/>
  <c r="M51" i="74"/>
  <c r="U51" i="74" s="1"/>
  <c r="M63" i="74"/>
  <c r="U63" i="74" s="1"/>
  <c r="M75" i="74"/>
  <c r="U75" i="74" s="1"/>
  <c r="M87" i="74"/>
  <c r="U87" i="74" s="1"/>
  <c r="Q89" i="74"/>
  <c r="Q80" i="74"/>
  <c r="Q71" i="74"/>
  <c r="Q62" i="74"/>
  <c r="Q53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84" i="74"/>
  <c r="Q82" i="74"/>
  <c r="Q75" i="74"/>
  <c r="Q73" i="74"/>
  <c r="Q66" i="74"/>
  <c r="Q64" i="74"/>
  <c r="Q57" i="74"/>
  <c r="Q55" i="74"/>
  <c r="Q86" i="74"/>
  <c r="Q77" i="74"/>
  <c r="Q68" i="74"/>
  <c r="Q59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10" i="74"/>
  <c r="Q8" i="74"/>
  <c r="Q6" i="74"/>
  <c r="Q88" i="74"/>
  <c r="Q81" i="74"/>
  <c r="Q79" i="74"/>
  <c r="Q72" i="74"/>
  <c r="Q70" i="74"/>
  <c r="Q63" i="74"/>
  <c r="Q61" i="74"/>
  <c r="Q54" i="74"/>
  <c r="Q52" i="74"/>
  <c r="Q87" i="74"/>
  <c r="Q85" i="74"/>
  <c r="Q78" i="74"/>
  <c r="Q76" i="74"/>
  <c r="Q69" i="74"/>
  <c r="Q67" i="74"/>
  <c r="Q60" i="74"/>
  <c r="Q58" i="74"/>
  <c r="Q51" i="74"/>
  <c r="Q74" i="74"/>
  <c r="AH4" i="75"/>
  <c r="H15" i="77"/>
  <c r="I15" i="77" s="1"/>
  <c r="J15" i="77" s="1"/>
  <c r="V10" i="68"/>
  <c r="V14" i="68"/>
  <c r="V17" i="68"/>
  <c r="V20" i="68"/>
  <c r="V23" i="68"/>
  <c r="AH3" i="69"/>
  <c r="AQ3" i="69" s="1"/>
  <c r="M9" i="69"/>
  <c r="U9" i="69" s="1"/>
  <c r="M15" i="69"/>
  <c r="U15" i="69" s="1"/>
  <c r="M21" i="69"/>
  <c r="U21" i="69" s="1"/>
  <c r="V10" i="69"/>
  <c r="V14" i="69"/>
  <c r="V17" i="69"/>
  <c r="V20" i="69"/>
  <c r="V23" i="69"/>
  <c r="AH3" i="70"/>
  <c r="AQ3" i="70" s="1"/>
  <c r="G4" i="70"/>
  <c r="G10" i="70"/>
  <c r="G16" i="70"/>
  <c r="G22" i="70"/>
  <c r="M9" i="70"/>
  <c r="U9" i="70" s="1"/>
  <c r="M15" i="70"/>
  <c r="U15" i="70" s="1"/>
  <c r="M21" i="70"/>
  <c r="U21" i="70" s="1"/>
  <c r="R7" i="70"/>
  <c r="R8" i="70"/>
  <c r="R13" i="70"/>
  <c r="R16" i="70"/>
  <c r="R19" i="70"/>
  <c r="R22" i="70"/>
  <c r="Q7" i="71"/>
  <c r="Q8" i="71"/>
  <c r="Q13" i="71"/>
  <c r="Q16" i="71"/>
  <c r="Q19" i="71"/>
  <c r="Q22" i="71"/>
  <c r="Q21" i="72"/>
  <c r="Q18" i="72"/>
  <c r="Q15" i="72"/>
  <c r="Q22" i="72"/>
  <c r="Q19" i="72"/>
  <c r="Q16" i="72"/>
  <c r="Q13" i="72"/>
  <c r="Q9" i="72"/>
  <c r="Q17" i="72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7" i="74"/>
  <c r="F84" i="74"/>
  <c r="F81" i="74"/>
  <c r="F78" i="74"/>
  <c r="F75" i="74"/>
  <c r="F72" i="74"/>
  <c r="F69" i="74"/>
  <c r="F66" i="74"/>
  <c r="F63" i="74"/>
  <c r="F60" i="74"/>
  <c r="F57" i="74"/>
  <c r="F54" i="74"/>
  <c r="F51" i="74"/>
  <c r="F48" i="74"/>
  <c r="F45" i="74"/>
  <c r="F42" i="74"/>
  <c r="F39" i="74"/>
  <c r="F36" i="74"/>
  <c r="F33" i="74"/>
  <c r="F30" i="74"/>
  <c r="F27" i="74"/>
  <c r="F24" i="74"/>
  <c r="F21" i="74"/>
  <c r="F18" i="74"/>
  <c r="F15" i="74"/>
  <c r="F12" i="74"/>
  <c r="F9" i="74"/>
  <c r="F6" i="74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G9" i="74"/>
  <c r="G15" i="74"/>
  <c r="G21" i="74"/>
  <c r="G27" i="74"/>
  <c r="G33" i="74"/>
  <c r="G39" i="74"/>
  <c r="G45" i="74"/>
  <c r="G51" i="74"/>
  <c r="G57" i="74"/>
  <c r="G63" i="74"/>
  <c r="G69" i="74"/>
  <c r="G75" i="74"/>
  <c r="G81" i="74"/>
  <c r="G87" i="74"/>
  <c r="M6" i="74"/>
  <c r="U6" i="74" s="1"/>
  <c r="M18" i="74"/>
  <c r="U18" i="74" s="1"/>
  <c r="M30" i="74"/>
  <c r="U30" i="74" s="1"/>
  <c r="M42" i="74"/>
  <c r="U42" i="74" s="1"/>
  <c r="M54" i="74"/>
  <c r="U54" i="74" s="1"/>
  <c r="M66" i="74"/>
  <c r="U66" i="74" s="1"/>
  <c r="M78" i="74"/>
  <c r="U78" i="74" s="1"/>
  <c r="Q9" i="74"/>
  <c r="R13" i="74"/>
  <c r="R16" i="74"/>
  <c r="R19" i="74"/>
  <c r="R22" i="74"/>
  <c r="Q32" i="74"/>
  <c r="Q41" i="74"/>
  <c r="Q50" i="74"/>
  <c r="R58" i="74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94" i="77"/>
  <c r="F88" i="77"/>
  <c r="F82" i="77"/>
  <c r="F76" i="77"/>
  <c r="F70" i="77"/>
  <c r="F64" i="77"/>
  <c r="F58" i="77"/>
  <c r="F52" i="77"/>
  <c r="F46" i="77"/>
  <c r="F40" i="77"/>
  <c r="F34" i="77"/>
  <c r="F28" i="77"/>
  <c r="F22" i="77"/>
  <c r="F16" i="77"/>
  <c r="F10" i="77"/>
  <c r="F4" i="77"/>
  <c r="F98" i="77"/>
  <c r="F92" i="77"/>
  <c r="F86" i="77"/>
  <c r="F80" i="77"/>
  <c r="F74" i="77"/>
  <c r="F68" i="77"/>
  <c r="F62" i="77"/>
  <c r="F56" i="77"/>
  <c r="F50" i="77"/>
  <c r="F44" i="77"/>
  <c r="F38" i="77"/>
  <c r="F32" i="77"/>
  <c r="F26" i="77"/>
  <c r="F20" i="77"/>
  <c r="F14" i="77"/>
  <c r="F8" i="77"/>
  <c r="F97" i="77"/>
  <c r="F91" i="77"/>
  <c r="F85" i="77"/>
  <c r="F79" i="77"/>
  <c r="F73" i="77"/>
  <c r="F67" i="77"/>
  <c r="F61" i="77"/>
  <c r="F55" i="77"/>
  <c r="F49" i="77"/>
  <c r="F43" i="77"/>
  <c r="F37" i="77"/>
  <c r="F31" i="77"/>
  <c r="F25" i="77"/>
  <c r="F19" i="77"/>
  <c r="F13" i="77"/>
  <c r="F7" i="77"/>
  <c r="F63" i="77"/>
  <c r="F27" i="77"/>
  <c r="F93" i="77"/>
  <c r="F57" i="77"/>
  <c r="F21" i="77"/>
  <c r="F87" i="77"/>
  <c r="F51" i="77"/>
  <c r="F15" i="77"/>
  <c r="F81" i="77"/>
  <c r="F45" i="77"/>
  <c r="F9" i="77"/>
  <c r="F69" i="77"/>
  <c r="F33" i="77"/>
  <c r="M4" i="69"/>
  <c r="U4" i="69" s="1"/>
  <c r="X4" i="69" s="1"/>
  <c r="M10" i="69"/>
  <c r="U10" i="69" s="1"/>
  <c r="M16" i="69"/>
  <c r="U16" i="69" s="1"/>
  <c r="M22" i="69"/>
  <c r="U22" i="69" s="1"/>
  <c r="G5" i="70"/>
  <c r="G11" i="70"/>
  <c r="G17" i="70"/>
  <c r="G23" i="70"/>
  <c r="M4" i="70"/>
  <c r="U4" i="70" s="1"/>
  <c r="X4" i="70" s="1"/>
  <c r="M10" i="70"/>
  <c r="U10" i="70" s="1"/>
  <c r="M16" i="70"/>
  <c r="U16" i="70" s="1"/>
  <c r="M22" i="70"/>
  <c r="U22" i="70" s="1"/>
  <c r="AH3" i="71"/>
  <c r="AQ3" i="71" s="1"/>
  <c r="M9" i="71"/>
  <c r="U9" i="71" s="1"/>
  <c r="M15" i="71"/>
  <c r="U15" i="71" s="1"/>
  <c r="M21" i="71"/>
  <c r="U21" i="71" s="1"/>
  <c r="R7" i="71"/>
  <c r="R8" i="71"/>
  <c r="R13" i="71"/>
  <c r="R16" i="71"/>
  <c r="R19" i="71"/>
  <c r="R22" i="71"/>
  <c r="Q7" i="72"/>
  <c r="Q8" i="72"/>
  <c r="G4" i="74"/>
  <c r="G10" i="74"/>
  <c r="G16" i="74"/>
  <c r="G22" i="74"/>
  <c r="G28" i="74"/>
  <c r="G34" i="74"/>
  <c r="G40" i="74"/>
  <c r="G46" i="74"/>
  <c r="G52" i="74"/>
  <c r="G58" i="74"/>
  <c r="G64" i="74"/>
  <c r="G70" i="74"/>
  <c r="G76" i="74"/>
  <c r="G82" i="74"/>
  <c r="G88" i="74"/>
  <c r="M8" i="74"/>
  <c r="U8" i="74" s="1"/>
  <c r="M20" i="74"/>
  <c r="U20" i="74" s="1"/>
  <c r="M32" i="74"/>
  <c r="U32" i="74" s="1"/>
  <c r="M44" i="74"/>
  <c r="U44" i="74" s="1"/>
  <c r="M56" i="74"/>
  <c r="U56" i="74" s="1"/>
  <c r="M68" i="74"/>
  <c r="U68" i="74" s="1"/>
  <c r="M80" i="74"/>
  <c r="U80" i="74" s="1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82" i="74"/>
  <c r="R73" i="74"/>
  <c r="R64" i="74"/>
  <c r="R55" i="74"/>
  <c r="R86" i="74"/>
  <c r="R77" i="74"/>
  <c r="R68" i="74"/>
  <c r="R59" i="74"/>
  <c r="R48" i="74"/>
  <c r="R45" i="74"/>
  <c r="R42" i="74"/>
  <c r="R39" i="74"/>
  <c r="R36" i="74"/>
  <c r="R33" i="74"/>
  <c r="R30" i="74"/>
  <c r="R27" i="74"/>
  <c r="R88" i="74"/>
  <c r="R79" i="74"/>
  <c r="R70" i="74"/>
  <c r="R61" i="74"/>
  <c r="R52" i="74"/>
  <c r="R83" i="74"/>
  <c r="R74" i="74"/>
  <c r="R65" i="74"/>
  <c r="R56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89" i="74"/>
  <c r="R80" i="74"/>
  <c r="R71" i="74"/>
  <c r="R62" i="74"/>
  <c r="R53" i="74"/>
  <c r="R49" i="74"/>
  <c r="R46" i="74"/>
  <c r="R43" i="74"/>
  <c r="R40" i="74"/>
  <c r="R37" i="74"/>
  <c r="R34" i="74"/>
  <c r="R31" i="74"/>
  <c r="R28" i="74"/>
  <c r="R25" i="74"/>
  <c r="R9" i="74"/>
  <c r="Q65" i="74"/>
  <c r="AE3" i="75"/>
  <c r="P3" i="75"/>
  <c r="AF3" i="75" s="1"/>
  <c r="AO3" i="75" s="1"/>
  <c r="H17" i="75"/>
  <c r="I17" i="75" s="1"/>
  <c r="J17" i="75" s="1"/>
  <c r="H69" i="76"/>
  <c r="I69" i="76" s="1"/>
  <c r="J69" i="76" s="1"/>
  <c r="H17" i="76"/>
  <c r="I17" i="76" s="1"/>
  <c r="J17" i="76" s="1"/>
  <c r="H35" i="76"/>
  <c r="I35" i="76" s="1"/>
  <c r="J35" i="76" s="1"/>
  <c r="H53" i="76"/>
  <c r="I53" i="76" s="1"/>
  <c r="J53" i="76" s="1"/>
  <c r="F39" i="77"/>
  <c r="G9" i="65"/>
  <c r="G15" i="65"/>
  <c r="G9" i="66"/>
  <c r="G15" i="66"/>
  <c r="M8" i="66"/>
  <c r="U8" i="66" s="1"/>
  <c r="M14" i="66"/>
  <c r="U14" i="66" s="1"/>
  <c r="V7" i="68"/>
  <c r="V8" i="68"/>
  <c r="Q10" i="68"/>
  <c r="V13" i="68"/>
  <c r="Q14" i="68"/>
  <c r="V16" i="68"/>
  <c r="Q17" i="68"/>
  <c r="V19" i="68"/>
  <c r="Q20" i="68"/>
  <c r="F9" i="69"/>
  <c r="H9" i="69" s="1"/>
  <c r="I9" i="69" s="1"/>
  <c r="J9" i="69" s="1"/>
  <c r="F15" i="69"/>
  <c r="H15" i="69" s="1"/>
  <c r="I15" i="69" s="1"/>
  <c r="J15" i="69" s="1"/>
  <c r="M5" i="69"/>
  <c r="U5" i="69" s="1"/>
  <c r="M11" i="69"/>
  <c r="U11" i="69" s="1"/>
  <c r="M17" i="69"/>
  <c r="U17" i="69" s="1"/>
  <c r="V7" i="69"/>
  <c r="V8" i="69"/>
  <c r="Q10" i="69"/>
  <c r="V13" i="69"/>
  <c r="Q14" i="69"/>
  <c r="V16" i="69"/>
  <c r="Q17" i="69"/>
  <c r="V19" i="69"/>
  <c r="Q20" i="69"/>
  <c r="F9" i="70"/>
  <c r="F15" i="70"/>
  <c r="G6" i="70"/>
  <c r="G12" i="70"/>
  <c r="M5" i="70"/>
  <c r="U5" i="70" s="1"/>
  <c r="M11" i="70"/>
  <c r="U11" i="70" s="1"/>
  <c r="M17" i="70"/>
  <c r="U17" i="70" s="1"/>
  <c r="R6" i="70"/>
  <c r="R12" i="70"/>
  <c r="R15" i="70"/>
  <c r="R18" i="70"/>
  <c r="M4" i="71"/>
  <c r="U4" i="71" s="1"/>
  <c r="X4" i="71" s="1"/>
  <c r="M10" i="71"/>
  <c r="U10" i="71" s="1"/>
  <c r="M16" i="71"/>
  <c r="U16" i="71" s="1"/>
  <c r="Q6" i="71"/>
  <c r="V10" i="71"/>
  <c r="Q12" i="71"/>
  <c r="V14" i="71"/>
  <c r="Q15" i="71"/>
  <c r="V17" i="71"/>
  <c r="Q18" i="71"/>
  <c r="V20" i="71"/>
  <c r="AH3" i="72"/>
  <c r="AQ3" i="72" s="1"/>
  <c r="M9" i="72"/>
  <c r="U9" i="72" s="1"/>
  <c r="M15" i="72"/>
  <c r="U15" i="72" s="1"/>
  <c r="R7" i="72"/>
  <c r="R8" i="72"/>
  <c r="Q20" i="72"/>
  <c r="P3" i="73"/>
  <c r="AF3" i="73" s="1"/>
  <c r="AO3" i="73" s="1"/>
  <c r="AE3" i="73"/>
  <c r="F5" i="74"/>
  <c r="F11" i="74"/>
  <c r="F17" i="74"/>
  <c r="F23" i="74"/>
  <c r="F29" i="74"/>
  <c r="F35" i="74"/>
  <c r="F41" i="74"/>
  <c r="F47" i="74"/>
  <c r="F53" i="74"/>
  <c r="F59" i="74"/>
  <c r="F65" i="74"/>
  <c r="F71" i="74"/>
  <c r="F77" i="74"/>
  <c r="F83" i="74"/>
  <c r="F89" i="74"/>
  <c r="M9" i="74"/>
  <c r="U9" i="74" s="1"/>
  <c r="M21" i="74"/>
  <c r="U21" i="74" s="1"/>
  <c r="M33" i="74"/>
  <c r="U33" i="74" s="1"/>
  <c r="M45" i="74"/>
  <c r="U45" i="74" s="1"/>
  <c r="M57" i="74"/>
  <c r="U57" i="74" s="1"/>
  <c r="M69" i="74"/>
  <c r="U69" i="74" s="1"/>
  <c r="M81" i="74"/>
  <c r="U81" i="74" s="1"/>
  <c r="R7" i="74"/>
  <c r="R8" i="74"/>
  <c r="V81" i="74"/>
  <c r="V72" i="74"/>
  <c r="V63" i="74"/>
  <c r="V54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85" i="74"/>
  <c r="V83" i="74"/>
  <c r="V76" i="74"/>
  <c r="V74" i="74"/>
  <c r="V67" i="74"/>
  <c r="V65" i="74"/>
  <c r="V58" i="74"/>
  <c r="V56" i="74"/>
  <c r="V87" i="74"/>
  <c r="V78" i="74"/>
  <c r="V69" i="74"/>
  <c r="V60" i="74"/>
  <c r="V51" i="74"/>
  <c r="V49" i="74"/>
  <c r="V46" i="74"/>
  <c r="V43" i="74"/>
  <c r="V40" i="74"/>
  <c r="V37" i="74"/>
  <c r="V34" i="74"/>
  <c r="V31" i="74"/>
  <c r="V28" i="74"/>
  <c r="V25" i="74"/>
  <c r="V22" i="74"/>
  <c r="V19" i="74"/>
  <c r="V16" i="74"/>
  <c r="V13" i="74"/>
  <c r="V7" i="74"/>
  <c r="V89" i="74"/>
  <c r="V82" i="74"/>
  <c r="V80" i="74"/>
  <c r="V73" i="74"/>
  <c r="V71" i="74"/>
  <c r="V64" i="74"/>
  <c r="V62" i="74"/>
  <c r="V55" i="74"/>
  <c r="V53" i="74"/>
  <c r="V88" i="74"/>
  <c r="V86" i="74"/>
  <c r="V79" i="74"/>
  <c r="V77" i="74"/>
  <c r="V70" i="74"/>
  <c r="V68" i="74"/>
  <c r="V61" i="74"/>
  <c r="V59" i="74"/>
  <c r="V52" i="74"/>
  <c r="R12" i="74"/>
  <c r="R15" i="74"/>
  <c r="R18" i="74"/>
  <c r="R21" i="74"/>
  <c r="R24" i="74"/>
  <c r="Q29" i="74"/>
  <c r="V30" i="74"/>
  <c r="Q38" i="74"/>
  <c r="V39" i="74"/>
  <c r="Q47" i="74"/>
  <c r="V48" i="74"/>
  <c r="V57" i="74"/>
  <c r="R76" i="74"/>
  <c r="V84" i="74"/>
  <c r="H29" i="75"/>
  <c r="I29" i="75" s="1"/>
  <c r="J29" i="75" s="1"/>
  <c r="H67" i="75"/>
  <c r="I67" i="75" s="1"/>
  <c r="J67" i="75" s="1"/>
  <c r="F75" i="77"/>
  <c r="H41" i="75"/>
  <c r="I41" i="75" s="1"/>
  <c r="J41" i="75" s="1"/>
  <c r="H66" i="75"/>
  <c r="I66" i="75" s="1"/>
  <c r="J66" i="75" s="1"/>
  <c r="Q11" i="75"/>
  <c r="Q15" i="75"/>
  <c r="H20" i="76"/>
  <c r="I20" i="76" s="1"/>
  <c r="J20" i="76" s="1"/>
  <c r="H38" i="76"/>
  <c r="I38" i="76" s="1"/>
  <c r="J38" i="76" s="1"/>
  <c r="H56" i="76"/>
  <c r="I56" i="76" s="1"/>
  <c r="J56" i="76" s="1"/>
  <c r="H9" i="77"/>
  <c r="I9" i="77" s="1"/>
  <c r="J9" i="77" s="1"/>
  <c r="H45" i="77"/>
  <c r="I45" i="77" s="1"/>
  <c r="J45" i="77" s="1"/>
  <c r="H81" i="77"/>
  <c r="I81" i="77" s="1"/>
  <c r="J81" i="77" s="1"/>
  <c r="H18" i="79"/>
  <c r="I18" i="79" s="1"/>
  <c r="J18" i="79" s="1"/>
  <c r="H72" i="79"/>
  <c r="I72" i="79" s="1"/>
  <c r="J72" i="79" s="1"/>
  <c r="H28" i="75"/>
  <c r="I28" i="75" s="1"/>
  <c r="J28" i="75" s="1"/>
  <c r="H78" i="75"/>
  <c r="I78" i="75" s="1"/>
  <c r="J78" i="75" s="1"/>
  <c r="Q8" i="75"/>
  <c r="Q18" i="75"/>
  <c r="R32" i="75"/>
  <c r="R37" i="75"/>
  <c r="R46" i="75"/>
  <c r="R56" i="75"/>
  <c r="R65" i="75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H21" i="77"/>
  <c r="I21" i="77" s="1"/>
  <c r="J21" i="77" s="1"/>
  <c r="H57" i="77"/>
  <c r="I57" i="77" s="1"/>
  <c r="J57" i="77" s="1"/>
  <c r="H93" i="77"/>
  <c r="I93" i="77" s="1"/>
  <c r="J93" i="77" s="1"/>
  <c r="H87" i="78"/>
  <c r="I87" i="78" s="1"/>
  <c r="J87" i="78" s="1"/>
  <c r="H36" i="79"/>
  <c r="I36" i="79" s="1"/>
  <c r="J36" i="79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F79" i="75"/>
  <c r="F76" i="75"/>
  <c r="F73" i="75"/>
  <c r="F70" i="75"/>
  <c r="F67" i="75"/>
  <c r="F64" i="75"/>
  <c r="F61" i="75"/>
  <c r="F58" i="75"/>
  <c r="F55" i="75"/>
  <c r="F52" i="75"/>
  <c r="F49" i="75"/>
  <c r="F46" i="75"/>
  <c r="F43" i="75"/>
  <c r="F40" i="75"/>
  <c r="F37" i="75"/>
  <c r="F34" i="75"/>
  <c r="F31" i="75"/>
  <c r="F28" i="75"/>
  <c r="F25" i="75"/>
  <c r="F22" i="75"/>
  <c r="F19" i="75"/>
  <c r="F16" i="75"/>
  <c r="F13" i="75"/>
  <c r="F10" i="75"/>
  <c r="F7" i="75"/>
  <c r="F4" i="75"/>
  <c r="G7" i="75"/>
  <c r="F11" i="75"/>
  <c r="G14" i="75"/>
  <c r="F18" i="75"/>
  <c r="G21" i="75"/>
  <c r="G25" i="75"/>
  <c r="F29" i="75"/>
  <c r="G32" i="75"/>
  <c r="F36" i="75"/>
  <c r="G39" i="75"/>
  <c r="G43" i="75"/>
  <c r="F47" i="75"/>
  <c r="G50" i="75"/>
  <c r="F54" i="75"/>
  <c r="G57" i="75"/>
  <c r="G61" i="75"/>
  <c r="F65" i="75"/>
  <c r="G68" i="75"/>
  <c r="F72" i="75"/>
  <c r="G75" i="75"/>
  <c r="G79" i="75"/>
  <c r="Q5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79" i="75"/>
  <c r="R76" i="75"/>
  <c r="R73" i="75"/>
  <c r="R70" i="75"/>
  <c r="R67" i="75"/>
  <c r="R64" i="75"/>
  <c r="R61" i="75"/>
  <c r="R58" i="75"/>
  <c r="R55" i="75"/>
  <c r="R52" i="75"/>
  <c r="R49" i="75"/>
  <c r="R8" i="75"/>
  <c r="Q10" i="75"/>
  <c r="Q14" i="75"/>
  <c r="R16" i="75"/>
  <c r="R18" i="75"/>
  <c r="R41" i="75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H27" i="77"/>
  <c r="I27" i="77" s="1"/>
  <c r="J27" i="77" s="1"/>
  <c r="H63" i="77"/>
  <c r="I63" i="77" s="1"/>
  <c r="J63" i="77" s="1"/>
  <c r="H54" i="75"/>
  <c r="I54" i="75" s="1"/>
  <c r="J54" i="75" s="1"/>
  <c r="Z4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7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12" i="75"/>
  <c r="Q21" i="75"/>
  <c r="H26" i="76"/>
  <c r="I26" i="76" s="1"/>
  <c r="J26" i="76" s="1"/>
  <c r="H44" i="76"/>
  <c r="I44" i="76" s="1"/>
  <c r="J44" i="76" s="1"/>
  <c r="H62" i="76"/>
  <c r="I62" i="76" s="1"/>
  <c r="J62" i="76" s="1"/>
  <c r="H33" i="77"/>
  <c r="I33" i="77" s="1"/>
  <c r="J33" i="77" s="1"/>
  <c r="H69" i="77"/>
  <c r="I69" i="77" s="1"/>
  <c r="J69" i="77" s="1"/>
  <c r="H69" i="79"/>
  <c r="I69" i="79" s="1"/>
  <c r="J69" i="79" s="1"/>
  <c r="H54" i="79"/>
  <c r="I54" i="79" s="1"/>
  <c r="J54" i="79" s="1"/>
  <c r="AH3" i="73"/>
  <c r="AQ3" i="73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F5" i="75"/>
  <c r="G8" i="75"/>
  <c r="F12" i="75"/>
  <c r="G15" i="75"/>
  <c r="G19" i="75"/>
  <c r="F23" i="75"/>
  <c r="G26" i="75"/>
  <c r="F30" i="75"/>
  <c r="G33" i="75"/>
  <c r="G37" i="75"/>
  <c r="F41" i="75"/>
  <c r="G44" i="75"/>
  <c r="F48" i="75"/>
  <c r="G51" i="75"/>
  <c r="G55" i="75"/>
  <c r="F59" i="75"/>
  <c r="G62" i="75"/>
  <c r="F66" i="75"/>
  <c r="G69" i="75"/>
  <c r="G73" i="75"/>
  <c r="F77" i="75"/>
  <c r="Q9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4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78" i="75"/>
  <c r="V75" i="75"/>
  <c r="V72" i="75"/>
  <c r="V69" i="75"/>
  <c r="V66" i="75"/>
  <c r="V63" i="75"/>
  <c r="V60" i="75"/>
  <c r="V57" i="75"/>
  <c r="V54" i="75"/>
  <c r="V51" i="75"/>
  <c r="V48" i="75"/>
  <c r="V45" i="75"/>
  <c r="V42" i="75"/>
  <c r="V39" i="75"/>
  <c r="V36" i="75"/>
  <c r="V33" i="75"/>
  <c r="V30" i="75"/>
  <c r="V27" i="75"/>
  <c r="V24" i="75"/>
  <c r="R12" i="75"/>
  <c r="Q17" i="75"/>
  <c r="V18" i="75"/>
  <c r="R19" i="75"/>
  <c r="R21" i="75"/>
  <c r="R28" i="75"/>
  <c r="Q30" i="75"/>
  <c r="R35" i="75"/>
  <c r="R44" i="75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7" i="77"/>
  <c r="G91" i="77"/>
  <c r="G85" i="77"/>
  <c r="G79" i="77"/>
  <c r="G73" i="77"/>
  <c r="G67" i="77"/>
  <c r="G61" i="77"/>
  <c r="G55" i="77"/>
  <c r="G49" i="77"/>
  <c r="G43" i="77"/>
  <c r="G37" i="77"/>
  <c r="G31" i="77"/>
  <c r="G25" i="77"/>
  <c r="G19" i="77"/>
  <c r="G13" i="77"/>
  <c r="G7" i="77"/>
  <c r="G39" i="77"/>
  <c r="G75" i="77"/>
  <c r="AH4" i="78"/>
  <c r="Z4" i="78"/>
  <c r="AE3" i="78"/>
  <c r="P3" i="78"/>
  <c r="AF3" i="78" s="1"/>
  <c r="AO3" i="78" s="1"/>
  <c r="AE3" i="76"/>
  <c r="AH3" i="77"/>
  <c r="AQ3" i="7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F6" i="78"/>
  <c r="F10" i="78"/>
  <c r="F15" i="78"/>
  <c r="F19" i="78"/>
  <c r="F24" i="78"/>
  <c r="F28" i="78"/>
  <c r="F33" i="78"/>
  <c r="F37" i="78"/>
  <c r="F42" i="78"/>
  <c r="F46" i="78"/>
  <c r="F51" i="78"/>
  <c r="F55" i="78"/>
  <c r="F60" i="78"/>
  <c r="F64" i="78"/>
  <c r="F69" i="78"/>
  <c r="F73" i="78"/>
  <c r="F78" i="78"/>
  <c r="F82" i="78"/>
  <c r="F87" i="78"/>
  <c r="Q36" i="78"/>
  <c r="Q45" i="78"/>
  <c r="Q54" i="78"/>
  <c r="Q63" i="78"/>
  <c r="Q72" i="78"/>
  <c r="Q81" i="78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V77" i="79"/>
  <c r="V74" i="79"/>
  <c r="V71" i="79"/>
  <c r="V68" i="79"/>
  <c r="V64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6" i="79"/>
  <c r="V69" i="79"/>
  <c r="V66" i="79"/>
  <c r="V59" i="79"/>
  <c r="V57" i="79"/>
  <c r="V61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10" i="79"/>
  <c r="V8" i="79"/>
  <c r="V6" i="79"/>
  <c r="V4" i="79"/>
  <c r="Y4" i="79" s="1"/>
  <c r="V79" i="79"/>
  <c r="V72" i="79"/>
  <c r="V70" i="79"/>
  <c r="V65" i="79"/>
  <c r="V63" i="79"/>
  <c r="V56" i="79"/>
  <c r="V54" i="79"/>
  <c r="V67" i="79"/>
  <c r="V58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Q92" i="77"/>
  <c r="V96" i="77"/>
  <c r="Q97" i="77"/>
  <c r="G6" i="78"/>
  <c r="G10" i="78"/>
  <c r="G15" i="78"/>
  <c r="G19" i="78"/>
  <c r="G24" i="78"/>
  <c r="G28" i="78"/>
  <c r="G33" i="78"/>
  <c r="G37" i="78"/>
  <c r="G42" i="78"/>
  <c r="G46" i="78"/>
  <c r="G51" i="78"/>
  <c r="G55" i="78"/>
  <c r="G60" i="78"/>
  <c r="G64" i="78"/>
  <c r="G69" i="78"/>
  <c r="G73" i="78"/>
  <c r="G78" i="78"/>
  <c r="G82" i="78"/>
  <c r="Q5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30" i="78"/>
  <c r="R8" i="78"/>
  <c r="R16" i="78"/>
  <c r="R18" i="78"/>
  <c r="G15" i="79"/>
  <c r="G33" i="79"/>
  <c r="G51" i="79"/>
  <c r="R79" i="79"/>
  <c r="R76" i="79"/>
  <c r="R73" i="79"/>
  <c r="R70" i="79"/>
  <c r="R67" i="79"/>
  <c r="R64" i="79"/>
  <c r="R61" i="79"/>
  <c r="R58" i="79"/>
  <c r="R55" i="79"/>
  <c r="R77" i="79"/>
  <c r="R75" i="79"/>
  <c r="R68" i="79"/>
  <c r="R65" i="79"/>
  <c r="R56" i="79"/>
  <c r="R60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3" i="79"/>
  <c r="R78" i="79"/>
  <c r="R71" i="79"/>
  <c r="R69" i="79"/>
  <c r="R62" i="79"/>
  <c r="R53" i="79"/>
  <c r="R11" i="79"/>
  <c r="R9" i="79"/>
  <c r="R5" i="79"/>
  <c r="R66" i="79"/>
  <c r="R57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" i="79"/>
  <c r="R74" i="79"/>
  <c r="R72" i="79"/>
  <c r="R59" i="79"/>
  <c r="Q79" i="79"/>
  <c r="Q76" i="79"/>
  <c r="Q73" i="79"/>
  <c r="Q70" i="79"/>
  <c r="Q63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5" i="79"/>
  <c r="Q68" i="79"/>
  <c r="Q67" i="79"/>
  <c r="Q65" i="79"/>
  <c r="Q58" i="79"/>
  <c r="Q56" i="79"/>
  <c r="Q60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78" i="79"/>
  <c r="Q71" i="79"/>
  <c r="Q69" i="79"/>
  <c r="Q64" i="79"/>
  <c r="Q62" i="79"/>
  <c r="Q55" i="79"/>
  <c r="Q53" i="79"/>
  <c r="Q11" i="79"/>
  <c r="Q9" i="79"/>
  <c r="Q5" i="79"/>
  <c r="Q66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7" i="79"/>
  <c r="R10" i="79"/>
  <c r="V11" i="79"/>
  <c r="R54" i="79"/>
  <c r="V62" i="79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4" i="82"/>
  <c r="U84" i="82" s="1"/>
  <c r="M74" i="82"/>
  <c r="U74" i="82" s="1"/>
  <c r="M66" i="82"/>
  <c r="U66" i="82" s="1"/>
  <c r="M56" i="82"/>
  <c r="U56" i="82" s="1"/>
  <c r="M48" i="82"/>
  <c r="U48" i="82" s="1"/>
  <c r="M38" i="82"/>
  <c r="U38" i="82" s="1"/>
  <c r="M30" i="82"/>
  <c r="U30" i="82" s="1"/>
  <c r="M20" i="82"/>
  <c r="U20" i="82" s="1"/>
  <c r="M12" i="82"/>
  <c r="U12" i="82" s="1"/>
  <c r="M81" i="82"/>
  <c r="U81" i="82" s="1"/>
  <c r="M73" i="82"/>
  <c r="U73" i="82" s="1"/>
  <c r="M63" i="82"/>
  <c r="U63" i="82" s="1"/>
  <c r="M55" i="82"/>
  <c r="U55" i="82" s="1"/>
  <c r="M45" i="82"/>
  <c r="U45" i="82" s="1"/>
  <c r="M37" i="82"/>
  <c r="U37" i="82" s="1"/>
  <c r="M27" i="82"/>
  <c r="U27" i="82" s="1"/>
  <c r="M19" i="82"/>
  <c r="U19" i="82" s="1"/>
  <c r="M9" i="82"/>
  <c r="U9" i="82" s="1"/>
  <c r="M80" i="82"/>
  <c r="U80" i="82" s="1"/>
  <c r="M72" i="82"/>
  <c r="U72" i="82" s="1"/>
  <c r="M62" i="82"/>
  <c r="U62" i="82" s="1"/>
  <c r="M54" i="82"/>
  <c r="U54" i="82" s="1"/>
  <c r="M44" i="82"/>
  <c r="U44" i="82" s="1"/>
  <c r="M36" i="82"/>
  <c r="U36" i="82" s="1"/>
  <c r="M26" i="82"/>
  <c r="U26" i="82" s="1"/>
  <c r="M18" i="82"/>
  <c r="U18" i="82" s="1"/>
  <c r="M8" i="82"/>
  <c r="U8" i="82" s="1"/>
  <c r="M87" i="82"/>
  <c r="U87" i="82" s="1"/>
  <c r="M79" i="82"/>
  <c r="U79" i="82" s="1"/>
  <c r="M69" i="82"/>
  <c r="U69" i="82" s="1"/>
  <c r="M61" i="82"/>
  <c r="U61" i="82" s="1"/>
  <c r="M51" i="82"/>
  <c r="U51" i="82" s="1"/>
  <c r="M43" i="82"/>
  <c r="U43" i="82" s="1"/>
  <c r="M33" i="82"/>
  <c r="U33" i="82" s="1"/>
  <c r="M25" i="82"/>
  <c r="U25" i="82" s="1"/>
  <c r="M15" i="82"/>
  <c r="U15" i="82" s="1"/>
  <c r="M7" i="82"/>
  <c r="U7" i="82" s="1"/>
  <c r="M86" i="82"/>
  <c r="U86" i="82" s="1"/>
  <c r="M78" i="82"/>
  <c r="U78" i="82" s="1"/>
  <c r="M68" i="82"/>
  <c r="U68" i="82" s="1"/>
  <c r="M60" i="82"/>
  <c r="U60" i="82" s="1"/>
  <c r="M50" i="82"/>
  <c r="U50" i="82" s="1"/>
  <c r="M42" i="82"/>
  <c r="U42" i="82" s="1"/>
  <c r="M32" i="82"/>
  <c r="U32" i="82" s="1"/>
  <c r="M24" i="82"/>
  <c r="U24" i="82" s="1"/>
  <c r="M14" i="82"/>
  <c r="U14" i="82" s="1"/>
  <c r="M6" i="82"/>
  <c r="U6" i="82" s="1"/>
  <c r="M49" i="82"/>
  <c r="U49" i="82" s="1"/>
  <c r="M39" i="82"/>
  <c r="U39" i="82" s="1"/>
  <c r="M85" i="82"/>
  <c r="U85" i="82" s="1"/>
  <c r="M31" i="82"/>
  <c r="U31" i="82" s="1"/>
  <c r="M75" i="82"/>
  <c r="U75" i="82" s="1"/>
  <c r="M21" i="82"/>
  <c r="U21" i="82" s="1"/>
  <c r="M67" i="82"/>
  <c r="U67" i="82" s="1"/>
  <c r="M13" i="82"/>
  <c r="U13" i="82" s="1"/>
  <c r="AH3" i="76"/>
  <c r="AQ3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7" i="78"/>
  <c r="G12" i="78"/>
  <c r="G16" i="78"/>
  <c r="G21" i="78"/>
  <c r="G25" i="78"/>
  <c r="G30" i="78"/>
  <c r="G34" i="78"/>
  <c r="G39" i="78"/>
  <c r="G43" i="78"/>
  <c r="G48" i="78"/>
  <c r="G52" i="78"/>
  <c r="G57" i="78"/>
  <c r="G61" i="78"/>
  <c r="G66" i="78"/>
  <c r="G70" i="78"/>
  <c r="G75" i="78"/>
  <c r="G79" i="78"/>
  <c r="G84" i="78"/>
  <c r="G88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R10" i="78"/>
  <c r="R13" i="78"/>
  <c r="R15" i="78"/>
  <c r="R24" i="78"/>
  <c r="P3" i="79"/>
  <c r="AF3" i="79" s="1"/>
  <c r="AO3" i="79" s="1"/>
  <c r="AE3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G77" i="79"/>
  <c r="G74" i="79"/>
  <c r="G71" i="79"/>
  <c r="G68" i="79"/>
  <c r="G65" i="79"/>
  <c r="G62" i="79"/>
  <c r="G59" i="79"/>
  <c r="G56" i="79"/>
  <c r="G53" i="79"/>
  <c r="G50" i="79"/>
  <c r="G47" i="79"/>
  <c r="G44" i="79"/>
  <c r="G41" i="79"/>
  <c r="G38" i="79"/>
  <c r="G35" i="79"/>
  <c r="G32" i="79"/>
  <c r="G29" i="79"/>
  <c r="G26" i="79"/>
  <c r="G23" i="79"/>
  <c r="G20" i="79"/>
  <c r="G17" i="79"/>
  <c r="G14" i="79"/>
  <c r="G11" i="79"/>
  <c r="G8" i="79"/>
  <c r="G5" i="79"/>
  <c r="F77" i="79"/>
  <c r="F74" i="79"/>
  <c r="F71" i="79"/>
  <c r="F68" i="79"/>
  <c r="F65" i="79"/>
  <c r="F62" i="79"/>
  <c r="F59" i="79"/>
  <c r="F56" i="79"/>
  <c r="F53" i="79"/>
  <c r="F50" i="79"/>
  <c r="F47" i="79"/>
  <c r="F44" i="79"/>
  <c r="F41" i="79"/>
  <c r="F38" i="79"/>
  <c r="F35" i="79"/>
  <c r="F32" i="79"/>
  <c r="F29" i="79"/>
  <c r="F26" i="79"/>
  <c r="F23" i="79"/>
  <c r="F20" i="79"/>
  <c r="F17" i="79"/>
  <c r="F14" i="79"/>
  <c r="F11" i="79"/>
  <c r="F8" i="79"/>
  <c r="F5" i="79"/>
  <c r="G79" i="79"/>
  <c r="G76" i="79"/>
  <c r="G73" i="79"/>
  <c r="G70" i="79"/>
  <c r="G67" i="79"/>
  <c r="G64" i="79"/>
  <c r="G61" i="79"/>
  <c r="G58" i="79"/>
  <c r="G55" i="79"/>
  <c r="G52" i="79"/>
  <c r="G49" i="79"/>
  <c r="G46" i="79"/>
  <c r="G43" i="79"/>
  <c r="G40" i="79"/>
  <c r="G37" i="79"/>
  <c r="G34" i="79"/>
  <c r="G31" i="79"/>
  <c r="G28" i="79"/>
  <c r="G25" i="79"/>
  <c r="G22" i="79"/>
  <c r="G19" i="79"/>
  <c r="G16" i="79"/>
  <c r="G13" i="79"/>
  <c r="G10" i="79"/>
  <c r="G7" i="79"/>
  <c r="G4" i="79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21" i="79"/>
  <c r="G39" i="79"/>
  <c r="G57" i="79"/>
  <c r="G75" i="79"/>
  <c r="V5" i="79"/>
  <c r="V53" i="79"/>
  <c r="V73" i="79"/>
  <c r="H7" i="80"/>
  <c r="I7" i="80" s="1"/>
  <c r="J7" i="80" s="1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66" i="80"/>
  <c r="U66" i="80" s="1"/>
  <c r="M56" i="80"/>
  <c r="U56" i="80" s="1"/>
  <c r="M48" i="80"/>
  <c r="U48" i="80" s="1"/>
  <c r="M38" i="80"/>
  <c r="U38" i="80" s="1"/>
  <c r="M30" i="80"/>
  <c r="U30" i="80" s="1"/>
  <c r="M20" i="80"/>
  <c r="U20" i="80" s="1"/>
  <c r="M12" i="80"/>
  <c r="U12" i="80" s="1"/>
  <c r="M63" i="80"/>
  <c r="U63" i="80" s="1"/>
  <c r="M55" i="80"/>
  <c r="U55" i="80" s="1"/>
  <c r="M45" i="80"/>
  <c r="U45" i="80" s="1"/>
  <c r="M37" i="80"/>
  <c r="U37" i="80" s="1"/>
  <c r="M27" i="80"/>
  <c r="U27" i="80" s="1"/>
  <c r="M19" i="80"/>
  <c r="U19" i="80" s="1"/>
  <c r="M9" i="80"/>
  <c r="U9" i="80" s="1"/>
  <c r="M62" i="80"/>
  <c r="U62" i="80" s="1"/>
  <c r="M54" i="80"/>
  <c r="U54" i="80" s="1"/>
  <c r="M44" i="80"/>
  <c r="U44" i="80" s="1"/>
  <c r="M36" i="80"/>
  <c r="U36" i="80" s="1"/>
  <c r="M26" i="80"/>
  <c r="U26" i="80" s="1"/>
  <c r="M18" i="80"/>
  <c r="U18" i="80" s="1"/>
  <c r="M8" i="80"/>
  <c r="U8" i="80" s="1"/>
  <c r="M69" i="80"/>
  <c r="U69" i="80" s="1"/>
  <c r="M61" i="80"/>
  <c r="U61" i="80" s="1"/>
  <c r="M51" i="80"/>
  <c r="U51" i="80" s="1"/>
  <c r="M43" i="80"/>
  <c r="U43" i="80" s="1"/>
  <c r="M33" i="80"/>
  <c r="U33" i="80" s="1"/>
  <c r="M25" i="80"/>
  <c r="U25" i="80" s="1"/>
  <c r="M15" i="80"/>
  <c r="U15" i="80" s="1"/>
  <c r="M7" i="80"/>
  <c r="U7" i="80" s="1"/>
  <c r="M68" i="80"/>
  <c r="U68" i="80" s="1"/>
  <c r="M60" i="80"/>
  <c r="U60" i="80" s="1"/>
  <c r="M50" i="80"/>
  <c r="U50" i="80" s="1"/>
  <c r="M42" i="80"/>
  <c r="U42" i="80" s="1"/>
  <c r="M32" i="80"/>
  <c r="U32" i="80" s="1"/>
  <c r="M24" i="80"/>
  <c r="U24" i="80" s="1"/>
  <c r="M14" i="80"/>
  <c r="U14" i="80" s="1"/>
  <c r="M6" i="80"/>
  <c r="U6" i="80" s="1"/>
  <c r="M57" i="80"/>
  <c r="U57" i="80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V87" i="77"/>
  <c r="F4" i="78"/>
  <c r="F9" i="78"/>
  <c r="F13" i="78"/>
  <c r="F18" i="78"/>
  <c r="F22" i="78"/>
  <c r="F27" i="78"/>
  <c r="F31" i="78"/>
  <c r="F36" i="78"/>
  <c r="F40" i="78"/>
  <c r="F45" i="78"/>
  <c r="F49" i="78"/>
  <c r="F54" i="78"/>
  <c r="F58" i="78"/>
  <c r="F63" i="78"/>
  <c r="F67" i="78"/>
  <c r="F72" i="78"/>
  <c r="F76" i="78"/>
  <c r="F81" i="78"/>
  <c r="F85" i="78"/>
  <c r="Q6" i="78"/>
  <c r="Q12" i="78"/>
  <c r="Q19" i="78"/>
  <c r="Q21" i="78"/>
  <c r="Q27" i="78"/>
  <c r="Q30" i="78"/>
  <c r="Q39" i="78"/>
  <c r="Q48" i="78"/>
  <c r="Q57" i="78"/>
  <c r="Q66" i="78"/>
  <c r="Q75" i="78"/>
  <c r="Q84" i="78"/>
  <c r="G6" i="79"/>
  <c r="G24" i="79"/>
  <c r="G42" i="79"/>
  <c r="G60" i="79"/>
  <c r="G78" i="79"/>
  <c r="R15" i="79"/>
  <c r="R24" i="79"/>
  <c r="R33" i="79"/>
  <c r="R42" i="79"/>
  <c r="R51" i="79"/>
  <c r="V60" i="79"/>
  <c r="V75" i="79"/>
  <c r="M13" i="80"/>
  <c r="U13" i="80" s="1"/>
  <c r="M67" i="80"/>
  <c r="U67" i="80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11" i="77"/>
  <c r="Q62" i="77"/>
  <c r="V66" i="77"/>
  <c r="Q67" i="77"/>
  <c r="V68" i="77"/>
  <c r="Q80" i="77"/>
  <c r="V84" i="77"/>
  <c r="Q85" i="77"/>
  <c r="V86" i="77"/>
  <c r="Q98" i="77"/>
  <c r="G4" i="78"/>
  <c r="G9" i="78"/>
  <c r="G13" i="78"/>
  <c r="G18" i="78"/>
  <c r="G22" i="78"/>
  <c r="G27" i="78"/>
  <c r="G31" i="78"/>
  <c r="G36" i="78"/>
  <c r="G40" i="78"/>
  <c r="G45" i="78"/>
  <c r="G49" i="78"/>
  <c r="G54" i="78"/>
  <c r="G58" i="78"/>
  <c r="G63" i="78"/>
  <c r="G67" i="78"/>
  <c r="G72" i="78"/>
  <c r="G76" i="78"/>
  <c r="G81" i="78"/>
  <c r="G85" i="78"/>
  <c r="R6" i="78"/>
  <c r="Q9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R12" i="78"/>
  <c r="R19" i="78"/>
  <c r="R21" i="78"/>
  <c r="R22" i="78"/>
  <c r="R27" i="78"/>
  <c r="G9" i="79"/>
  <c r="G27" i="79"/>
  <c r="G45" i="79"/>
  <c r="G63" i="79"/>
  <c r="Q59" i="79"/>
  <c r="R63" i="79"/>
  <c r="Q72" i="79"/>
  <c r="H22" i="80"/>
  <c r="I22" i="80" s="1"/>
  <c r="J22" i="80" s="1"/>
  <c r="M21" i="80"/>
  <c r="U21" i="80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M75" i="79"/>
  <c r="U75" i="79" s="1"/>
  <c r="H10" i="80"/>
  <c r="I10" i="80" s="1"/>
  <c r="J10" i="80" s="1"/>
  <c r="H14" i="80"/>
  <c r="I14" i="80" s="1"/>
  <c r="J14" i="80" s="1"/>
  <c r="H23" i="80"/>
  <c r="I23" i="80" s="1"/>
  <c r="J23" i="80" s="1"/>
  <c r="H32" i="80"/>
  <c r="I32" i="80" s="1"/>
  <c r="J32" i="80" s="1"/>
  <c r="H37" i="80"/>
  <c r="I37" i="80" s="1"/>
  <c r="J37" i="80" s="1"/>
  <c r="H41" i="80"/>
  <c r="I41" i="80" s="1"/>
  <c r="J41" i="80" s="1"/>
  <c r="H46" i="80"/>
  <c r="I46" i="80" s="1"/>
  <c r="J46" i="80" s="1"/>
  <c r="H50" i="80"/>
  <c r="I50" i="80" s="1"/>
  <c r="J50" i="80" s="1"/>
  <c r="H55" i="80"/>
  <c r="I55" i="80" s="1"/>
  <c r="J55" i="80" s="1"/>
  <c r="H59" i="80"/>
  <c r="I59" i="80" s="1"/>
  <c r="J59" i="80" s="1"/>
  <c r="H64" i="80"/>
  <c r="I64" i="80" s="1"/>
  <c r="J64" i="80" s="1"/>
  <c r="H68" i="80"/>
  <c r="I68" i="80" s="1"/>
  <c r="J68" i="80" s="1"/>
  <c r="P3" i="81"/>
  <c r="AF3" i="81" s="1"/>
  <c r="AO3" i="81" s="1"/>
  <c r="AE3" i="81"/>
  <c r="Z4" i="81"/>
  <c r="M4" i="79"/>
  <c r="U4" i="79" s="1"/>
  <c r="X4" i="79" s="1"/>
  <c r="M10" i="79"/>
  <c r="U10" i="79" s="1"/>
  <c r="M16" i="79"/>
  <c r="U16" i="79" s="1"/>
  <c r="M22" i="79"/>
  <c r="U22" i="79" s="1"/>
  <c r="M28" i="79"/>
  <c r="U28" i="79" s="1"/>
  <c r="M34" i="79"/>
  <c r="U34" i="79" s="1"/>
  <c r="M40" i="79"/>
  <c r="U40" i="79" s="1"/>
  <c r="M46" i="79"/>
  <c r="U46" i="79" s="1"/>
  <c r="M52" i="79"/>
  <c r="U52" i="79" s="1"/>
  <c r="M58" i="79"/>
  <c r="U58" i="79" s="1"/>
  <c r="M64" i="79"/>
  <c r="U64" i="79" s="1"/>
  <c r="M70" i="79"/>
  <c r="U70" i="79" s="1"/>
  <c r="M76" i="79"/>
  <c r="U76" i="79" s="1"/>
  <c r="H28" i="80"/>
  <c r="I28" i="80" s="1"/>
  <c r="J28" i="80" s="1"/>
  <c r="H44" i="81"/>
  <c r="I44" i="81" s="1"/>
  <c r="J44" i="81" s="1"/>
  <c r="M5" i="79"/>
  <c r="U5" i="79" s="1"/>
  <c r="M11" i="79"/>
  <c r="U11" i="79" s="1"/>
  <c r="M17" i="79"/>
  <c r="U17" i="79" s="1"/>
  <c r="M23" i="79"/>
  <c r="U23" i="79" s="1"/>
  <c r="M29" i="79"/>
  <c r="U29" i="79" s="1"/>
  <c r="M35" i="79"/>
  <c r="U35" i="79" s="1"/>
  <c r="M41" i="79"/>
  <c r="U41" i="79" s="1"/>
  <c r="M47" i="79"/>
  <c r="U47" i="79" s="1"/>
  <c r="M53" i="79"/>
  <c r="U53" i="79" s="1"/>
  <c r="M59" i="79"/>
  <c r="U59" i="79" s="1"/>
  <c r="M65" i="79"/>
  <c r="U65" i="79" s="1"/>
  <c r="M71" i="79"/>
  <c r="U71" i="79" s="1"/>
  <c r="M77" i="79"/>
  <c r="U77" i="79" s="1"/>
  <c r="H20" i="80"/>
  <c r="I20" i="80" s="1"/>
  <c r="J20" i="80" s="1"/>
  <c r="H29" i="80"/>
  <c r="I29" i="80" s="1"/>
  <c r="J29" i="80" s="1"/>
  <c r="H38" i="80"/>
  <c r="I38" i="80" s="1"/>
  <c r="J38" i="80" s="1"/>
  <c r="H43" i="80"/>
  <c r="I43" i="80" s="1"/>
  <c r="J43" i="80" s="1"/>
  <c r="H47" i="80"/>
  <c r="I47" i="80" s="1"/>
  <c r="J47" i="80" s="1"/>
  <c r="H52" i="80"/>
  <c r="I52" i="80" s="1"/>
  <c r="J52" i="80" s="1"/>
  <c r="H56" i="80"/>
  <c r="I56" i="80" s="1"/>
  <c r="J56" i="80" s="1"/>
  <c r="H61" i="80"/>
  <c r="I61" i="80" s="1"/>
  <c r="J61" i="80" s="1"/>
  <c r="H65" i="80"/>
  <c r="I65" i="80" s="1"/>
  <c r="J65" i="80" s="1"/>
  <c r="H11" i="80"/>
  <c r="I11" i="80" s="1"/>
  <c r="J11" i="80" s="1"/>
  <c r="H25" i="80"/>
  <c r="I25" i="80" s="1"/>
  <c r="J25" i="80" s="1"/>
  <c r="H50" i="81"/>
  <c r="I50" i="81" s="1"/>
  <c r="J50" i="81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6" i="79"/>
  <c r="U6" i="79" s="1"/>
  <c r="M12" i="79"/>
  <c r="U12" i="79" s="1"/>
  <c r="M18" i="79"/>
  <c r="U18" i="79" s="1"/>
  <c r="M24" i="79"/>
  <c r="U24" i="79" s="1"/>
  <c r="M30" i="79"/>
  <c r="U30" i="79" s="1"/>
  <c r="M36" i="79"/>
  <c r="U36" i="79" s="1"/>
  <c r="M42" i="79"/>
  <c r="U42" i="79" s="1"/>
  <c r="M48" i="79"/>
  <c r="U48" i="79" s="1"/>
  <c r="M54" i="79"/>
  <c r="U54" i="79" s="1"/>
  <c r="M60" i="79"/>
  <c r="U60" i="79" s="1"/>
  <c r="M66" i="79"/>
  <c r="U66" i="79" s="1"/>
  <c r="M72" i="79"/>
  <c r="U72" i="79" s="1"/>
  <c r="M78" i="79"/>
  <c r="U78" i="79" s="1"/>
  <c r="H5" i="80"/>
  <c r="I5" i="80" s="1"/>
  <c r="J5" i="80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H4" i="80"/>
  <c r="I4" i="80" s="1"/>
  <c r="J4" i="80" s="1"/>
  <c r="K4" i="80" s="1"/>
  <c r="K5" i="80" s="1"/>
  <c r="H8" i="80"/>
  <c r="I8" i="80" s="1"/>
  <c r="J8" i="80" s="1"/>
  <c r="H17" i="80"/>
  <c r="I17" i="80" s="1"/>
  <c r="J17" i="80" s="1"/>
  <c r="H26" i="80"/>
  <c r="I26" i="80" s="1"/>
  <c r="J26" i="80" s="1"/>
  <c r="H35" i="80"/>
  <c r="I35" i="80" s="1"/>
  <c r="J35" i="80" s="1"/>
  <c r="H40" i="80"/>
  <c r="I40" i="80" s="1"/>
  <c r="J40" i="80" s="1"/>
  <c r="H44" i="80"/>
  <c r="I44" i="80" s="1"/>
  <c r="J44" i="80" s="1"/>
  <c r="H49" i="80"/>
  <c r="I49" i="80" s="1"/>
  <c r="J49" i="80" s="1"/>
  <c r="H53" i="80"/>
  <c r="I53" i="80" s="1"/>
  <c r="J53" i="80" s="1"/>
  <c r="H58" i="80"/>
  <c r="I58" i="80" s="1"/>
  <c r="J58" i="80" s="1"/>
  <c r="H62" i="80"/>
  <c r="I62" i="80" s="1"/>
  <c r="J62" i="80" s="1"/>
  <c r="H67" i="80"/>
  <c r="I67" i="80" s="1"/>
  <c r="J67" i="80" s="1"/>
  <c r="Y4" i="80"/>
  <c r="H13" i="80"/>
  <c r="I13" i="80" s="1"/>
  <c r="J13" i="80" s="1"/>
  <c r="H19" i="80"/>
  <c r="I19" i="80" s="1"/>
  <c r="J19" i="80" s="1"/>
  <c r="P3" i="82"/>
  <c r="AF3" i="82" s="1"/>
  <c r="AO3" i="82" s="1"/>
  <c r="AE3" i="82"/>
  <c r="Q68" i="80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Q44" i="81"/>
  <c r="V45" i="81"/>
  <c r="Q53" i="81"/>
  <c r="V54" i="81"/>
  <c r="Q62" i="81"/>
  <c r="V63" i="81"/>
  <c r="V70" i="81"/>
  <c r="Q71" i="81"/>
  <c r="V75" i="81"/>
  <c r="Q84" i="81"/>
  <c r="V88" i="81"/>
  <c r="Q89" i="81"/>
  <c r="V93" i="81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7" i="82"/>
  <c r="G12" i="82"/>
  <c r="G16" i="82"/>
  <c r="G21" i="82"/>
  <c r="G25" i="82"/>
  <c r="G30" i="82"/>
  <c r="G34" i="82"/>
  <c r="G39" i="82"/>
  <c r="G43" i="82"/>
  <c r="G48" i="82"/>
  <c r="G52" i="82"/>
  <c r="G57" i="82"/>
  <c r="G61" i="82"/>
  <c r="G66" i="82"/>
  <c r="G70" i="82"/>
  <c r="G75" i="82"/>
  <c r="G79" i="82"/>
  <c r="G84" i="82"/>
  <c r="G8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V14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4" i="82"/>
  <c r="V75" i="82"/>
  <c r="V66" i="82"/>
  <c r="V7" i="82"/>
  <c r="V12" i="82"/>
  <c r="V87" i="82"/>
  <c r="V78" i="82"/>
  <c r="V69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0" i="82"/>
  <c r="V8" i="82"/>
  <c r="V81" i="82"/>
  <c r="V72" i="82"/>
  <c r="V63" i="82"/>
  <c r="H79" i="83"/>
  <c r="I79" i="83" s="1"/>
  <c r="J79" i="83" s="1"/>
  <c r="H8" i="83"/>
  <c r="I8" i="83" s="1"/>
  <c r="J8" i="83" s="1"/>
  <c r="H14" i="83"/>
  <c r="I14" i="83" s="1"/>
  <c r="J14" i="83" s="1"/>
  <c r="H20" i="83"/>
  <c r="I20" i="83" s="1"/>
  <c r="J20" i="83" s="1"/>
  <c r="H26" i="83"/>
  <c r="I26" i="83" s="1"/>
  <c r="J26" i="83" s="1"/>
  <c r="H32" i="83"/>
  <c r="I32" i="83" s="1"/>
  <c r="J32" i="83" s="1"/>
  <c r="H38" i="83"/>
  <c r="I38" i="83" s="1"/>
  <c r="J38" i="83" s="1"/>
  <c r="H44" i="83"/>
  <c r="I44" i="83" s="1"/>
  <c r="J44" i="83" s="1"/>
  <c r="H50" i="83"/>
  <c r="I50" i="83" s="1"/>
  <c r="J50" i="83" s="1"/>
  <c r="H56" i="83"/>
  <c r="I56" i="83" s="1"/>
  <c r="J56" i="83" s="1"/>
  <c r="H62" i="83"/>
  <c r="I62" i="83" s="1"/>
  <c r="J62" i="83" s="1"/>
  <c r="H68" i="83"/>
  <c r="I68" i="83" s="1"/>
  <c r="J68" i="83" s="1"/>
  <c r="H74" i="83"/>
  <c r="I74" i="83" s="1"/>
  <c r="J74" i="83" s="1"/>
  <c r="R44" i="80"/>
  <c r="R47" i="80"/>
  <c r="R50" i="80"/>
  <c r="R53" i="80"/>
  <c r="R56" i="80"/>
  <c r="R59" i="80"/>
  <c r="R62" i="80"/>
  <c r="R65" i="80"/>
  <c r="R68" i="80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F94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G94" i="81"/>
  <c r="Q42" i="81"/>
  <c r="V43" i="81"/>
  <c r="Q51" i="81"/>
  <c r="V52" i="81"/>
  <c r="Q60" i="81"/>
  <c r="V61" i="81"/>
  <c r="V72" i="81"/>
  <c r="Q81" i="81"/>
  <c r="V85" i="81"/>
  <c r="Q86" i="81"/>
  <c r="V90" i="81"/>
  <c r="F4" i="82"/>
  <c r="F8" i="82"/>
  <c r="F13" i="82"/>
  <c r="F17" i="82"/>
  <c r="F22" i="82"/>
  <c r="F26" i="82"/>
  <c r="F31" i="82"/>
  <c r="F35" i="82"/>
  <c r="F40" i="82"/>
  <c r="F44" i="82"/>
  <c r="F49" i="82"/>
  <c r="F53" i="82"/>
  <c r="F58" i="82"/>
  <c r="F62" i="82"/>
  <c r="F67" i="82"/>
  <c r="F71" i="82"/>
  <c r="F76" i="82"/>
  <c r="F80" i="82"/>
  <c r="F85" i="82"/>
  <c r="F89" i="82"/>
  <c r="R87" i="82"/>
  <c r="R84" i="82"/>
  <c r="R81" i="82"/>
  <c r="R78" i="82"/>
  <c r="R75" i="82"/>
  <c r="R72" i="82"/>
  <c r="R69" i="82"/>
  <c r="R66" i="82"/>
  <c r="R6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13" i="82"/>
  <c r="R3" i="82"/>
  <c r="R11" i="82"/>
  <c r="R9" i="82"/>
  <c r="R60" i="82"/>
  <c r="R12" i="82"/>
  <c r="R7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3" i="82"/>
  <c r="Q74" i="82"/>
  <c r="Q65" i="82"/>
  <c r="Q10" i="82"/>
  <c r="Q8" i="82"/>
  <c r="Q6" i="82"/>
  <c r="Q86" i="82"/>
  <c r="Q77" i="82"/>
  <c r="Q68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1" i="82"/>
  <c r="Q9" i="82"/>
  <c r="Q89" i="82"/>
  <c r="Q80" i="82"/>
  <c r="Q71" i="82"/>
  <c r="Q62" i="82"/>
  <c r="Q12" i="82"/>
  <c r="Q7" i="82"/>
  <c r="R10" i="82"/>
  <c r="V11" i="82"/>
  <c r="Q42" i="80"/>
  <c r="V43" i="80"/>
  <c r="Q45" i="80"/>
  <c r="V46" i="80"/>
  <c r="Q48" i="80"/>
  <c r="V49" i="80"/>
  <c r="Q51" i="80"/>
  <c r="V52" i="80"/>
  <c r="Q54" i="80"/>
  <c r="V55" i="80"/>
  <c r="Q57" i="80"/>
  <c r="V58" i="80"/>
  <c r="Q60" i="80"/>
  <c r="V61" i="80"/>
  <c r="Q63" i="80"/>
  <c r="V64" i="80"/>
  <c r="Q66" i="80"/>
  <c r="V67" i="80"/>
  <c r="Q69" i="80"/>
  <c r="F5" i="81"/>
  <c r="F11" i="81"/>
  <c r="F17" i="81"/>
  <c r="F23" i="81"/>
  <c r="F29" i="81"/>
  <c r="F35" i="81"/>
  <c r="F41" i="81"/>
  <c r="F47" i="81"/>
  <c r="F53" i="81"/>
  <c r="F59" i="81"/>
  <c r="F65" i="81"/>
  <c r="F71" i="81"/>
  <c r="F77" i="81"/>
  <c r="F83" i="81"/>
  <c r="F89" i="81"/>
  <c r="F95" i="81"/>
  <c r="G5" i="81"/>
  <c r="G11" i="81"/>
  <c r="G17" i="81"/>
  <c r="G23" i="81"/>
  <c r="G29" i="81"/>
  <c r="G35" i="81"/>
  <c r="G41" i="81"/>
  <c r="G47" i="81"/>
  <c r="G53" i="81"/>
  <c r="G59" i="81"/>
  <c r="G65" i="81"/>
  <c r="G71" i="81"/>
  <c r="G77" i="81"/>
  <c r="G83" i="81"/>
  <c r="G89" i="81"/>
  <c r="G95" i="81"/>
  <c r="Q36" i="81"/>
  <c r="Q38" i="81"/>
  <c r="V39" i="81"/>
  <c r="Q47" i="81"/>
  <c r="V48" i="81"/>
  <c r="Q56" i="81"/>
  <c r="V57" i="81"/>
  <c r="Q65" i="81"/>
  <c r="V66" i="81"/>
  <c r="V69" i="81"/>
  <c r="Q78" i="81"/>
  <c r="V82" i="81"/>
  <c r="Q83" i="81"/>
  <c r="G4" i="82"/>
  <c r="G9" i="82"/>
  <c r="G13" i="82"/>
  <c r="G18" i="82"/>
  <c r="G22" i="82"/>
  <c r="G27" i="82"/>
  <c r="G31" i="82"/>
  <c r="G36" i="82"/>
  <c r="G40" i="82"/>
  <c r="G45" i="82"/>
  <c r="G49" i="82"/>
  <c r="G54" i="82"/>
  <c r="G58" i="82"/>
  <c r="G63" i="82"/>
  <c r="G67" i="82"/>
  <c r="G72" i="82"/>
  <c r="G76" i="82"/>
  <c r="G81" i="82"/>
  <c r="G85" i="82"/>
  <c r="R8" i="82"/>
  <c r="V9" i="82"/>
  <c r="G6" i="80"/>
  <c r="G9" i="80"/>
  <c r="G12" i="80"/>
  <c r="G15" i="80"/>
  <c r="G18" i="80"/>
  <c r="G21" i="80"/>
  <c r="G24" i="80"/>
  <c r="G27" i="80"/>
  <c r="G30" i="80"/>
  <c r="G33" i="80"/>
  <c r="G36" i="80"/>
  <c r="G39" i="80"/>
  <c r="G42" i="80"/>
  <c r="G45" i="80"/>
  <c r="G48" i="80"/>
  <c r="G51" i="80"/>
  <c r="G54" i="80"/>
  <c r="G57" i="80"/>
  <c r="G60" i="80"/>
  <c r="G63" i="80"/>
  <c r="G66" i="80"/>
  <c r="G69" i="80"/>
  <c r="R6" i="80"/>
  <c r="R8" i="80"/>
  <c r="R10" i="80"/>
  <c r="V11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F6" i="81"/>
  <c r="F12" i="81"/>
  <c r="F18" i="81"/>
  <c r="F24" i="81"/>
  <c r="F30" i="81"/>
  <c r="F36" i="81"/>
  <c r="F42" i="81"/>
  <c r="F48" i="81"/>
  <c r="F54" i="81"/>
  <c r="F60" i="81"/>
  <c r="F66" i="81"/>
  <c r="F72" i="81"/>
  <c r="F78" i="81"/>
  <c r="F84" i="81"/>
  <c r="F90" i="81"/>
  <c r="F96" i="81"/>
  <c r="G6" i="81"/>
  <c r="G12" i="81"/>
  <c r="G18" i="81"/>
  <c r="G24" i="81"/>
  <c r="G30" i="81"/>
  <c r="G36" i="81"/>
  <c r="G42" i="81"/>
  <c r="G48" i="81"/>
  <c r="G54" i="81"/>
  <c r="G60" i="81"/>
  <c r="G66" i="81"/>
  <c r="G72" i="81"/>
  <c r="G78" i="81"/>
  <c r="G84" i="81"/>
  <c r="G90" i="81"/>
  <c r="G96" i="81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V98" i="81"/>
  <c r="V95" i="81"/>
  <c r="V92" i="81"/>
  <c r="V89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11" i="81"/>
  <c r="V37" i="81"/>
  <c r="Q45" i="81"/>
  <c r="V46" i="81"/>
  <c r="Q54" i="81"/>
  <c r="V55" i="81"/>
  <c r="Q63" i="81"/>
  <c r="V64" i="81"/>
  <c r="Q75" i="81"/>
  <c r="V79" i="81"/>
  <c r="Q80" i="81"/>
  <c r="V84" i="81"/>
  <c r="Q93" i="81"/>
  <c r="V97" i="81"/>
  <c r="Q98" i="81"/>
  <c r="F5" i="82"/>
  <c r="F10" i="82"/>
  <c r="F14" i="82"/>
  <c r="F19" i="82"/>
  <c r="F23" i="82"/>
  <c r="F28" i="82"/>
  <c r="F32" i="82"/>
  <c r="F37" i="82"/>
  <c r="F41" i="82"/>
  <c r="F46" i="82"/>
  <c r="F50" i="82"/>
  <c r="F55" i="82"/>
  <c r="F59" i="82"/>
  <c r="F64" i="82"/>
  <c r="F68" i="82"/>
  <c r="F73" i="82"/>
  <c r="F77" i="82"/>
  <c r="F82" i="82"/>
  <c r="F86" i="82"/>
  <c r="V5" i="82"/>
  <c r="F4" i="80"/>
  <c r="F7" i="80"/>
  <c r="F10" i="80"/>
  <c r="F13" i="80"/>
  <c r="F16" i="80"/>
  <c r="F19" i="80"/>
  <c r="F22" i="80"/>
  <c r="F25" i="80"/>
  <c r="F28" i="80"/>
  <c r="F31" i="80"/>
  <c r="F34" i="80"/>
  <c r="F37" i="80"/>
  <c r="F40" i="80"/>
  <c r="F43" i="80"/>
  <c r="F46" i="80"/>
  <c r="F49" i="80"/>
  <c r="F52" i="80"/>
  <c r="F55" i="80"/>
  <c r="F58" i="80"/>
  <c r="F61" i="80"/>
  <c r="F64" i="80"/>
  <c r="Q7" i="80"/>
  <c r="Q13" i="80"/>
  <c r="V14" i="80"/>
  <c r="Q16" i="80"/>
  <c r="V17" i="80"/>
  <c r="Q19" i="80"/>
  <c r="V20" i="80"/>
  <c r="Q22" i="80"/>
  <c r="V23" i="80"/>
  <c r="Q25" i="80"/>
  <c r="V26" i="80"/>
  <c r="Q28" i="80"/>
  <c r="V29" i="80"/>
  <c r="Q31" i="80"/>
  <c r="V32" i="80"/>
  <c r="Q34" i="80"/>
  <c r="V35" i="80"/>
  <c r="Q37" i="80"/>
  <c r="V38" i="80"/>
  <c r="Q40" i="80"/>
  <c r="V41" i="80"/>
  <c r="Q43" i="80"/>
  <c r="V44" i="80"/>
  <c r="Q46" i="80"/>
  <c r="V47" i="80"/>
  <c r="Q49" i="80"/>
  <c r="V50" i="80"/>
  <c r="Q52" i="80"/>
  <c r="V53" i="80"/>
  <c r="Q55" i="80"/>
  <c r="V56" i="80"/>
  <c r="Q58" i="80"/>
  <c r="V59" i="80"/>
  <c r="Q61" i="80"/>
  <c r="V62" i="80"/>
  <c r="Q64" i="80"/>
  <c r="V65" i="80"/>
  <c r="AH3" i="81"/>
  <c r="AQ3" i="81" s="1"/>
  <c r="F7" i="81"/>
  <c r="F13" i="81"/>
  <c r="F19" i="81"/>
  <c r="F25" i="81"/>
  <c r="F31" i="81"/>
  <c r="F37" i="81"/>
  <c r="F43" i="81"/>
  <c r="F49" i="81"/>
  <c r="F55" i="81"/>
  <c r="F61" i="81"/>
  <c r="F67" i="81"/>
  <c r="F73" i="81"/>
  <c r="F79" i="81"/>
  <c r="F85" i="81"/>
  <c r="F91" i="81"/>
  <c r="G7" i="81"/>
  <c r="G13" i="81"/>
  <c r="G19" i="81"/>
  <c r="G25" i="81"/>
  <c r="G31" i="81"/>
  <c r="G37" i="81"/>
  <c r="G43" i="81"/>
  <c r="G49" i="81"/>
  <c r="G55" i="81"/>
  <c r="G61" i="81"/>
  <c r="G67" i="81"/>
  <c r="G73" i="81"/>
  <c r="G79" i="81"/>
  <c r="G85" i="81"/>
  <c r="G91" i="8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5" i="81"/>
  <c r="Q7" i="81"/>
  <c r="Q13" i="81"/>
  <c r="V14" i="81"/>
  <c r="Q16" i="81"/>
  <c r="V17" i="81"/>
  <c r="Q19" i="81"/>
  <c r="V20" i="81"/>
  <c r="Q22" i="81"/>
  <c r="V23" i="81"/>
  <c r="Q25" i="81"/>
  <c r="V26" i="81"/>
  <c r="Q28" i="81"/>
  <c r="V29" i="81"/>
  <c r="Q31" i="81"/>
  <c r="V32" i="81"/>
  <c r="Q34" i="81"/>
  <c r="V35" i="81"/>
  <c r="Q41" i="81"/>
  <c r="V42" i="81"/>
  <c r="Q50" i="81"/>
  <c r="V51" i="81"/>
  <c r="Q59" i="81"/>
  <c r="V60" i="81"/>
  <c r="Q68" i="81"/>
  <c r="Q72" i="81"/>
  <c r="V76" i="81"/>
  <c r="Q77" i="81"/>
  <c r="V81" i="81"/>
  <c r="Q90" i="81"/>
  <c r="V94" i="81"/>
  <c r="Q95" i="81"/>
  <c r="G6" i="82"/>
  <c r="G10" i="82"/>
  <c r="G15" i="82"/>
  <c r="G19" i="82"/>
  <c r="G24" i="82"/>
  <c r="G28" i="82"/>
  <c r="G33" i="82"/>
  <c r="G37" i="82"/>
  <c r="G42" i="82"/>
  <c r="G46" i="82"/>
  <c r="G51" i="82"/>
  <c r="G55" i="82"/>
  <c r="G60" i="82"/>
  <c r="G64" i="82"/>
  <c r="G69" i="82"/>
  <c r="G73" i="82"/>
  <c r="G78" i="82"/>
  <c r="G82" i="82"/>
  <c r="G87" i="82"/>
  <c r="H11" i="85"/>
  <c r="I11" i="85" s="1"/>
  <c r="J11" i="85" s="1"/>
  <c r="H23" i="85"/>
  <c r="I23" i="85" s="1"/>
  <c r="J23" i="85" s="1"/>
  <c r="H47" i="85"/>
  <c r="I47" i="85" s="1"/>
  <c r="J47" i="85" s="1"/>
  <c r="H59" i="85"/>
  <c r="I59" i="85" s="1"/>
  <c r="J59" i="85" s="1"/>
  <c r="H71" i="85"/>
  <c r="I71" i="85" s="1"/>
  <c r="J71" i="85" s="1"/>
  <c r="H83" i="85"/>
  <c r="I83" i="85" s="1"/>
  <c r="J83" i="85" s="1"/>
  <c r="H95" i="85"/>
  <c r="I95" i="85" s="1"/>
  <c r="J95" i="85" s="1"/>
  <c r="AH3" i="83"/>
  <c r="AQ3" i="83" s="1"/>
  <c r="P3" i="85"/>
  <c r="AF3" i="85" s="1"/>
  <c r="AO3" i="85" s="1"/>
  <c r="AE3" i="85"/>
  <c r="AQ4" i="85"/>
  <c r="H17" i="83"/>
  <c r="I17" i="83" s="1"/>
  <c r="J17" i="83" s="1"/>
  <c r="H23" i="83"/>
  <c r="I23" i="83" s="1"/>
  <c r="J23" i="83" s="1"/>
  <c r="H29" i="83"/>
  <c r="I29" i="83" s="1"/>
  <c r="J29" i="83" s="1"/>
  <c r="H35" i="83"/>
  <c r="I35" i="83" s="1"/>
  <c r="J35" i="83" s="1"/>
  <c r="H41" i="83"/>
  <c r="I41" i="83" s="1"/>
  <c r="J41" i="83" s="1"/>
  <c r="H47" i="83"/>
  <c r="I47" i="83" s="1"/>
  <c r="J47" i="83" s="1"/>
  <c r="H53" i="83"/>
  <c r="I53" i="83" s="1"/>
  <c r="J53" i="83" s="1"/>
  <c r="H59" i="83"/>
  <c r="I59" i="83" s="1"/>
  <c r="J59" i="83" s="1"/>
  <c r="H65" i="83"/>
  <c r="I65" i="83" s="1"/>
  <c r="J65" i="83" s="1"/>
  <c r="H71" i="83"/>
  <c r="I71" i="83" s="1"/>
  <c r="J71" i="83" s="1"/>
  <c r="H77" i="83"/>
  <c r="I77" i="83" s="1"/>
  <c r="J77" i="83" s="1"/>
  <c r="H5" i="83"/>
  <c r="I5" i="83" s="1"/>
  <c r="J5" i="83" s="1"/>
  <c r="H11" i="83"/>
  <c r="I11" i="83" s="1"/>
  <c r="J11" i="83" s="1"/>
  <c r="AE3" i="84"/>
  <c r="P3" i="84"/>
  <c r="AF3" i="84" s="1"/>
  <c r="AO3" i="84" s="1"/>
  <c r="Z4" i="84"/>
  <c r="H17" i="85"/>
  <c r="I17" i="85" s="1"/>
  <c r="J17" i="85" s="1"/>
  <c r="AG4" i="85"/>
  <c r="AP4" i="85" s="1"/>
  <c r="AF4" i="85"/>
  <c r="AO4" i="85" s="1"/>
  <c r="W5" i="85"/>
  <c r="AE4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M77" i="83"/>
  <c r="U77" i="83" s="1"/>
  <c r="Q47" i="83"/>
  <c r="V48" i="83"/>
  <c r="Q50" i="83"/>
  <c r="V51" i="83"/>
  <c r="Q53" i="83"/>
  <c r="V54" i="83"/>
  <c r="Q56" i="83"/>
  <c r="V57" i="83"/>
  <c r="Q59" i="83"/>
  <c r="V60" i="83"/>
  <c r="Q62" i="83"/>
  <c r="V63" i="83"/>
  <c r="Q65" i="83"/>
  <c r="V66" i="83"/>
  <c r="Q68" i="83"/>
  <c r="V69" i="83"/>
  <c r="Q71" i="83"/>
  <c r="V72" i="83"/>
  <c r="Q74" i="83"/>
  <c r="V75" i="83"/>
  <c r="Q77" i="83"/>
  <c r="V78" i="83"/>
  <c r="G4" i="84"/>
  <c r="G7" i="84"/>
  <c r="G10" i="84"/>
  <c r="G13" i="84"/>
  <c r="G16" i="84"/>
  <c r="G19" i="84"/>
  <c r="G22" i="84"/>
  <c r="G25" i="84"/>
  <c r="G28" i="84"/>
  <c r="G31" i="84"/>
  <c r="G34" i="84"/>
  <c r="G37" i="84"/>
  <c r="G40" i="84"/>
  <c r="G43" i="84"/>
  <c r="G46" i="84"/>
  <c r="G49" i="84"/>
  <c r="G52" i="84"/>
  <c r="G55" i="84"/>
  <c r="G58" i="84"/>
  <c r="G61" i="84"/>
  <c r="G64" i="84"/>
  <c r="G67" i="84"/>
  <c r="R7" i="84"/>
  <c r="Q9" i="84"/>
  <c r="Q11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Q65" i="84"/>
  <c r="Q66" i="84"/>
  <c r="V67" i="84"/>
  <c r="Q68" i="84"/>
  <c r="V69" i="84"/>
  <c r="H10" i="85"/>
  <c r="I10" i="85" s="1"/>
  <c r="J10" i="85" s="1"/>
  <c r="H22" i="85"/>
  <c r="I22" i="85" s="1"/>
  <c r="J22" i="85" s="1"/>
  <c r="H34" i="85"/>
  <c r="I34" i="85" s="1"/>
  <c r="J34" i="85" s="1"/>
  <c r="H46" i="85"/>
  <c r="I46" i="85" s="1"/>
  <c r="J46" i="85" s="1"/>
  <c r="H58" i="85"/>
  <c r="I58" i="85" s="1"/>
  <c r="J58" i="85" s="1"/>
  <c r="H70" i="85"/>
  <c r="I70" i="85" s="1"/>
  <c r="J70" i="85" s="1"/>
  <c r="H82" i="85"/>
  <c r="I82" i="85" s="1"/>
  <c r="J82" i="85" s="1"/>
  <c r="H4" i="87"/>
  <c r="I4" i="87" s="1"/>
  <c r="J4" i="87" s="1"/>
  <c r="K4" i="87" s="1"/>
  <c r="K5" i="87" s="1"/>
  <c r="H11" i="87"/>
  <c r="I11" i="87" s="1"/>
  <c r="J11" i="87" s="1"/>
  <c r="H22" i="87"/>
  <c r="I22" i="87" s="1"/>
  <c r="J22" i="87" s="1"/>
  <c r="H29" i="87"/>
  <c r="I29" i="87" s="1"/>
  <c r="J29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F6" i="83"/>
  <c r="F9" i="83"/>
  <c r="F12" i="83"/>
  <c r="F15" i="83"/>
  <c r="F18" i="83"/>
  <c r="F21" i="83"/>
  <c r="F24" i="83"/>
  <c r="F27" i="83"/>
  <c r="F30" i="83"/>
  <c r="F33" i="83"/>
  <c r="F36" i="83"/>
  <c r="F39" i="83"/>
  <c r="F42" i="83"/>
  <c r="F45" i="83"/>
  <c r="F48" i="83"/>
  <c r="F51" i="83"/>
  <c r="F54" i="83"/>
  <c r="F57" i="83"/>
  <c r="F60" i="83"/>
  <c r="F63" i="83"/>
  <c r="F66" i="83"/>
  <c r="F69" i="83"/>
  <c r="F72" i="83"/>
  <c r="F75" i="83"/>
  <c r="F78" i="83"/>
  <c r="M7" i="83"/>
  <c r="U7" i="83" s="1"/>
  <c r="M13" i="83"/>
  <c r="U13" i="83" s="1"/>
  <c r="M19" i="83"/>
  <c r="U19" i="83" s="1"/>
  <c r="M25" i="83"/>
  <c r="U25" i="83" s="1"/>
  <c r="M31" i="83"/>
  <c r="U31" i="83" s="1"/>
  <c r="M37" i="83"/>
  <c r="U37" i="83" s="1"/>
  <c r="M43" i="83"/>
  <c r="U43" i="83" s="1"/>
  <c r="M49" i="83"/>
  <c r="U49" i="83" s="1"/>
  <c r="M55" i="83"/>
  <c r="U55" i="83" s="1"/>
  <c r="M61" i="83"/>
  <c r="U61" i="83" s="1"/>
  <c r="M67" i="83"/>
  <c r="U67" i="83" s="1"/>
  <c r="M73" i="83"/>
  <c r="U73" i="83" s="1"/>
  <c r="M79" i="83"/>
  <c r="U79" i="83" s="1"/>
  <c r="Q8" i="83"/>
  <c r="Q10" i="83"/>
  <c r="Q12" i="83"/>
  <c r="V13" i="83"/>
  <c r="Q15" i="83"/>
  <c r="V16" i="83"/>
  <c r="Q18" i="83"/>
  <c r="V19" i="83"/>
  <c r="Q21" i="83"/>
  <c r="V22" i="83"/>
  <c r="Q24" i="83"/>
  <c r="V25" i="83"/>
  <c r="Q27" i="83"/>
  <c r="V28" i="83"/>
  <c r="Q30" i="83"/>
  <c r="V31" i="83"/>
  <c r="Q33" i="83"/>
  <c r="V34" i="83"/>
  <c r="Q36" i="83"/>
  <c r="V37" i="83"/>
  <c r="Q39" i="83"/>
  <c r="V40" i="83"/>
  <c r="Q42" i="83"/>
  <c r="V43" i="83"/>
  <c r="Q45" i="83"/>
  <c r="V46" i="83"/>
  <c r="Q48" i="83"/>
  <c r="V49" i="83"/>
  <c r="Q51" i="83"/>
  <c r="V52" i="83"/>
  <c r="Q54" i="83"/>
  <c r="V55" i="83"/>
  <c r="Q57" i="83"/>
  <c r="V58" i="83"/>
  <c r="Q60" i="83"/>
  <c r="V61" i="83"/>
  <c r="Q63" i="83"/>
  <c r="V64" i="83"/>
  <c r="Q66" i="83"/>
  <c r="V67" i="83"/>
  <c r="Q69" i="83"/>
  <c r="V70" i="83"/>
  <c r="Q72" i="83"/>
  <c r="V73" i="83"/>
  <c r="Q75" i="83"/>
  <c r="V76" i="83"/>
  <c r="Q78" i="83"/>
  <c r="V79" i="83"/>
  <c r="R3" i="84"/>
  <c r="G5" i="84"/>
  <c r="G8" i="84"/>
  <c r="G11" i="84"/>
  <c r="G14" i="84"/>
  <c r="G17" i="84"/>
  <c r="G20" i="84"/>
  <c r="G23" i="84"/>
  <c r="G26" i="84"/>
  <c r="G29" i="84"/>
  <c r="G32" i="84"/>
  <c r="G35" i="84"/>
  <c r="G38" i="84"/>
  <c r="G41" i="84"/>
  <c r="G44" i="84"/>
  <c r="G47" i="84"/>
  <c r="G50" i="84"/>
  <c r="G53" i="84"/>
  <c r="G56" i="84"/>
  <c r="G59" i="84"/>
  <c r="G62" i="84"/>
  <c r="G65" i="84"/>
  <c r="G68" i="84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M68" i="84"/>
  <c r="U68" i="84" s="1"/>
  <c r="R14" i="84"/>
  <c r="R17" i="84"/>
  <c r="R20" i="84"/>
  <c r="R23" i="84"/>
  <c r="R26" i="84"/>
  <c r="R29" i="84"/>
  <c r="R32" i="84"/>
  <c r="R35" i="84"/>
  <c r="R38" i="84"/>
  <c r="R41" i="84"/>
  <c r="R44" i="84"/>
  <c r="R47" i="84"/>
  <c r="R50" i="84"/>
  <c r="R53" i="84"/>
  <c r="R56" i="84"/>
  <c r="R59" i="84"/>
  <c r="V60" i="84"/>
  <c r="R61" i="84"/>
  <c r="V66" i="84"/>
  <c r="H93" i="85"/>
  <c r="I93" i="85" s="1"/>
  <c r="J93" i="85" s="1"/>
  <c r="H26" i="85"/>
  <c r="I26" i="85" s="1"/>
  <c r="J26" i="85" s="1"/>
  <c r="H38" i="85"/>
  <c r="I38" i="85" s="1"/>
  <c r="J38" i="85" s="1"/>
  <c r="H50" i="85"/>
  <c r="I50" i="85" s="1"/>
  <c r="J50" i="85" s="1"/>
  <c r="H62" i="85"/>
  <c r="I62" i="85" s="1"/>
  <c r="J62" i="85" s="1"/>
  <c r="H74" i="85"/>
  <c r="I74" i="85" s="1"/>
  <c r="J74" i="85" s="1"/>
  <c r="H86" i="85"/>
  <c r="I86" i="85" s="1"/>
  <c r="J86" i="85" s="1"/>
  <c r="H98" i="85"/>
  <c r="I98" i="85" s="1"/>
  <c r="J98" i="85" s="1"/>
  <c r="H31" i="87"/>
  <c r="I31" i="87" s="1"/>
  <c r="J31" i="87" s="1"/>
  <c r="AH4" i="87"/>
  <c r="AQ4" i="87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6" i="83"/>
  <c r="R8" i="83"/>
  <c r="R10" i="83"/>
  <c r="V11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54" i="83"/>
  <c r="R57" i="83"/>
  <c r="R60" i="83"/>
  <c r="R63" i="83"/>
  <c r="R66" i="83"/>
  <c r="R69" i="83"/>
  <c r="R72" i="83"/>
  <c r="R75" i="83"/>
  <c r="R78" i="83"/>
  <c r="F6" i="84"/>
  <c r="F9" i="84"/>
  <c r="F12" i="84"/>
  <c r="F15" i="84"/>
  <c r="F18" i="84"/>
  <c r="F21" i="84"/>
  <c r="F24" i="84"/>
  <c r="F27" i="84"/>
  <c r="F30" i="84"/>
  <c r="F33" i="84"/>
  <c r="F36" i="84"/>
  <c r="F39" i="84"/>
  <c r="F42" i="84"/>
  <c r="F45" i="84"/>
  <c r="F48" i="84"/>
  <c r="F51" i="84"/>
  <c r="F54" i="84"/>
  <c r="F57" i="84"/>
  <c r="F60" i="84"/>
  <c r="F63" i="84"/>
  <c r="F66" i="84"/>
  <c r="F69" i="84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Q6" i="84"/>
  <c r="V7" i="84"/>
  <c r="Q8" i="84"/>
  <c r="Q10" i="84"/>
  <c r="Q12" i="84"/>
  <c r="V13" i="84"/>
  <c r="Q15" i="84"/>
  <c r="V16" i="84"/>
  <c r="Q18" i="84"/>
  <c r="V19" i="84"/>
  <c r="Q21" i="84"/>
  <c r="V22" i="84"/>
  <c r="Q24" i="84"/>
  <c r="V25" i="84"/>
  <c r="Q27" i="84"/>
  <c r="V28" i="84"/>
  <c r="Q30" i="84"/>
  <c r="V31" i="84"/>
  <c r="Q33" i="84"/>
  <c r="V34" i="84"/>
  <c r="Q36" i="84"/>
  <c r="V37" i="84"/>
  <c r="Q39" i="84"/>
  <c r="V40" i="84"/>
  <c r="Q42" i="84"/>
  <c r="V43" i="84"/>
  <c r="Q45" i="84"/>
  <c r="V46" i="84"/>
  <c r="Q48" i="84"/>
  <c r="V49" i="84"/>
  <c r="Q51" i="84"/>
  <c r="V52" i="84"/>
  <c r="Q54" i="84"/>
  <c r="V55" i="84"/>
  <c r="Q57" i="84"/>
  <c r="V58" i="84"/>
  <c r="Q64" i="84"/>
  <c r="V65" i="84"/>
  <c r="H4" i="85"/>
  <c r="I4" i="85" s="1"/>
  <c r="J4" i="85" s="1"/>
  <c r="K4" i="85" s="1"/>
  <c r="H16" i="85"/>
  <c r="I16" i="85" s="1"/>
  <c r="J16" i="85" s="1"/>
  <c r="H28" i="85"/>
  <c r="I28" i="85" s="1"/>
  <c r="J28" i="85" s="1"/>
  <c r="H40" i="85"/>
  <c r="I40" i="85" s="1"/>
  <c r="J40" i="85" s="1"/>
  <c r="H52" i="85"/>
  <c r="I52" i="85" s="1"/>
  <c r="J52" i="85" s="1"/>
  <c r="H64" i="85"/>
  <c r="I64" i="85" s="1"/>
  <c r="J64" i="85" s="1"/>
  <c r="H88" i="85"/>
  <c r="I88" i="85" s="1"/>
  <c r="J88" i="85" s="1"/>
  <c r="H5" i="85"/>
  <c r="I5" i="85" s="1"/>
  <c r="J5" i="85" s="1"/>
  <c r="H13" i="87"/>
  <c r="I13" i="87" s="1"/>
  <c r="J13" i="87" s="1"/>
  <c r="AE3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52" i="83"/>
  <c r="V53" i="83"/>
  <c r="Q55" i="83"/>
  <c r="V56" i="83"/>
  <c r="Q58" i="83"/>
  <c r="V59" i="83"/>
  <c r="Q61" i="83"/>
  <c r="V62" i="83"/>
  <c r="Q64" i="83"/>
  <c r="V65" i="83"/>
  <c r="Q67" i="83"/>
  <c r="V68" i="83"/>
  <c r="Q70" i="83"/>
  <c r="V71" i="83"/>
  <c r="Q73" i="83"/>
  <c r="V74" i="83"/>
  <c r="Q76" i="83"/>
  <c r="Q79" i="83"/>
  <c r="G6" i="84"/>
  <c r="G9" i="84"/>
  <c r="G12" i="84"/>
  <c r="G15" i="84"/>
  <c r="G18" i="84"/>
  <c r="G21" i="84"/>
  <c r="G24" i="84"/>
  <c r="G27" i="84"/>
  <c r="G30" i="84"/>
  <c r="G33" i="84"/>
  <c r="G36" i="84"/>
  <c r="G39" i="84"/>
  <c r="G42" i="84"/>
  <c r="G45" i="84"/>
  <c r="G48" i="84"/>
  <c r="G51" i="84"/>
  <c r="G54" i="84"/>
  <c r="G57" i="84"/>
  <c r="G60" i="84"/>
  <c r="G63" i="84"/>
  <c r="G66" i="84"/>
  <c r="G69" i="84"/>
  <c r="R69" i="84"/>
  <c r="R66" i="84"/>
  <c r="R63" i="84"/>
  <c r="R60" i="84"/>
  <c r="R6" i="84"/>
  <c r="R8" i="84"/>
  <c r="R10" i="84"/>
  <c r="V11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Q62" i="84"/>
  <c r="V63" i="84"/>
  <c r="R64" i="84"/>
  <c r="Q69" i="84"/>
  <c r="H29" i="85"/>
  <c r="I29" i="85" s="1"/>
  <c r="J29" i="85" s="1"/>
  <c r="H41" i="85"/>
  <c r="I41" i="85" s="1"/>
  <c r="J41" i="85" s="1"/>
  <c r="H65" i="85"/>
  <c r="I65" i="85" s="1"/>
  <c r="J65" i="85" s="1"/>
  <c r="H77" i="85"/>
  <c r="I77" i="85" s="1"/>
  <c r="J77" i="85" s="1"/>
  <c r="H89" i="85"/>
  <c r="I89" i="85" s="1"/>
  <c r="J89" i="85" s="1"/>
  <c r="H53" i="85"/>
  <c r="I53" i="85" s="1"/>
  <c r="J53" i="85" s="1"/>
  <c r="AE3" i="87"/>
  <c r="P3" i="87"/>
  <c r="AF3" i="87" s="1"/>
  <c r="AO3" i="87" s="1"/>
  <c r="H78" i="87"/>
  <c r="I78" i="87" s="1"/>
  <c r="J78" i="87" s="1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M4" i="83"/>
  <c r="U4" i="83" s="1"/>
  <c r="X4" i="83" s="1"/>
  <c r="Z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R7" i="83"/>
  <c r="Q9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F4" i="84"/>
  <c r="F7" i="84"/>
  <c r="F10" i="84"/>
  <c r="F13" i="84"/>
  <c r="F16" i="84"/>
  <c r="F19" i="84"/>
  <c r="F22" i="84"/>
  <c r="F25" i="84"/>
  <c r="F28" i="84"/>
  <c r="F31" i="84"/>
  <c r="F34" i="84"/>
  <c r="F37" i="84"/>
  <c r="F40" i="84"/>
  <c r="F43" i="84"/>
  <c r="F46" i="84"/>
  <c r="F49" i="84"/>
  <c r="F52" i="84"/>
  <c r="F55" i="84"/>
  <c r="F58" i="84"/>
  <c r="F61" i="84"/>
  <c r="F64" i="84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Q7" i="84"/>
  <c r="Q13" i="84"/>
  <c r="V14" i="84"/>
  <c r="Q16" i="84"/>
  <c r="V17" i="84"/>
  <c r="Q19" i="84"/>
  <c r="V20" i="84"/>
  <c r="Q22" i="84"/>
  <c r="V23" i="84"/>
  <c r="Q25" i="84"/>
  <c r="V26" i="84"/>
  <c r="Q28" i="84"/>
  <c r="V29" i="84"/>
  <c r="Q31" i="84"/>
  <c r="V32" i="84"/>
  <c r="Q34" i="84"/>
  <c r="V35" i="84"/>
  <c r="Q37" i="84"/>
  <c r="V38" i="84"/>
  <c r="Q40" i="84"/>
  <c r="V41" i="84"/>
  <c r="Q43" i="84"/>
  <c r="V44" i="84"/>
  <c r="Q46" i="84"/>
  <c r="V47" i="84"/>
  <c r="Q49" i="84"/>
  <c r="V50" i="84"/>
  <c r="Q52" i="84"/>
  <c r="V53" i="84"/>
  <c r="Q55" i="84"/>
  <c r="V56" i="84"/>
  <c r="Q58" i="84"/>
  <c r="V59" i="84"/>
  <c r="Q60" i="84"/>
  <c r="V61" i="84"/>
  <c r="R62" i="84"/>
  <c r="H8" i="85"/>
  <c r="I8" i="85" s="1"/>
  <c r="J8" i="85" s="1"/>
  <c r="H20" i="85"/>
  <c r="I20" i="85" s="1"/>
  <c r="J20" i="85" s="1"/>
  <c r="H32" i="85"/>
  <c r="I32" i="85" s="1"/>
  <c r="J32" i="85" s="1"/>
  <c r="H44" i="85"/>
  <c r="I44" i="85" s="1"/>
  <c r="J44" i="85" s="1"/>
  <c r="H56" i="85"/>
  <c r="I56" i="85" s="1"/>
  <c r="J56" i="85" s="1"/>
  <c r="H68" i="85"/>
  <c r="I68" i="85" s="1"/>
  <c r="J68" i="85" s="1"/>
  <c r="H80" i="85"/>
  <c r="I80" i="85" s="1"/>
  <c r="J80" i="85" s="1"/>
  <c r="H92" i="85"/>
  <c r="I92" i="85" s="1"/>
  <c r="J92" i="85" s="1"/>
  <c r="H14" i="85"/>
  <c r="I14" i="85" s="1"/>
  <c r="J14" i="85" s="1"/>
  <c r="P3" i="88"/>
  <c r="AF3" i="88" s="1"/>
  <c r="AO3" i="88" s="1"/>
  <c r="AE3" i="88"/>
  <c r="V43" i="85"/>
  <c r="Q44" i="85"/>
  <c r="V45" i="85"/>
  <c r="Q57" i="85"/>
  <c r="Q62" i="85"/>
  <c r="Q63" i="85"/>
  <c r="Q71" i="85"/>
  <c r="Q80" i="85"/>
  <c r="Q89" i="85"/>
  <c r="H11" i="86"/>
  <c r="I11" i="86" s="1"/>
  <c r="J11" i="86" s="1"/>
  <c r="H29" i="86"/>
  <c r="I29" i="86" s="1"/>
  <c r="J29" i="86" s="1"/>
  <c r="H47" i="86"/>
  <c r="I47" i="86" s="1"/>
  <c r="J47" i="86" s="1"/>
  <c r="H65" i="86"/>
  <c r="I65" i="86" s="1"/>
  <c r="J65" i="86" s="1"/>
  <c r="H83" i="86"/>
  <c r="I83" i="86" s="1"/>
  <c r="J83" i="86" s="1"/>
  <c r="H14" i="87"/>
  <c r="I14" i="87" s="1"/>
  <c r="J14" i="87" s="1"/>
  <c r="H23" i="88"/>
  <c r="I23" i="88" s="1"/>
  <c r="J23" i="88" s="1"/>
  <c r="H41" i="88"/>
  <c r="I41" i="88" s="1"/>
  <c r="J41" i="88" s="1"/>
  <c r="H59" i="88"/>
  <c r="I59" i="88" s="1"/>
  <c r="J59" i="88" s="1"/>
  <c r="F6" i="85"/>
  <c r="F12" i="85"/>
  <c r="F18" i="85"/>
  <c r="F24" i="85"/>
  <c r="F30" i="85"/>
  <c r="F36" i="85"/>
  <c r="F42" i="85"/>
  <c r="F48" i="85"/>
  <c r="F54" i="85"/>
  <c r="F60" i="85"/>
  <c r="F66" i="85"/>
  <c r="F72" i="85"/>
  <c r="F78" i="85"/>
  <c r="F84" i="85"/>
  <c r="F90" i="85"/>
  <c r="F96" i="85"/>
  <c r="G6" i="85"/>
  <c r="G12" i="85"/>
  <c r="G18" i="85"/>
  <c r="G24" i="85"/>
  <c r="G30" i="85"/>
  <c r="G36" i="85"/>
  <c r="G42" i="85"/>
  <c r="G48" i="85"/>
  <c r="G54" i="85"/>
  <c r="G60" i="85"/>
  <c r="G66" i="85"/>
  <c r="G72" i="85"/>
  <c r="G78" i="85"/>
  <c r="G84" i="85"/>
  <c r="G90" i="85"/>
  <c r="G96" i="85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96" i="85"/>
  <c r="Q93" i="85"/>
  <c r="Q90" i="85"/>
  <c r="Q87" i="85"/>
  <c r="Q84" i="85"/>
  <c r="Q81" i="85"/>
  <c r="Q78" i="85"/>
  <c r="Q75" i="85"/>
  <c r="Q72" i="85"/>
  <c r="Q69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97" i="85"/>
  <c r="V94" i="85"/>
  <c r="V91" i="85"/>
  <c r="V88" i="85"/>
  <c r="V85" i="85"/>
  <c r="V82" i="85"/>
  <c r="V79" i="85"/>
  <c r="V76" i="85"/>
  <c r="V73" i="85"/>
  <c r="V70" i="85"/>
  <c r="V67" i="85"/>
  <c r="V11" i="85"/>
  <c r="Q15" i="85"/>
  <c r="V19" i="85"/>
  <c r="Q20" i="85"/>
  <c r="V21" i="85"/>
  <c r="Q33" i="85"/>
  <c r="V37" i="85"/>
  <c r="Q38" i="85"/>
  <c r="V39" i="85"/>
  <c r="Q51" i="85"/>
  <c r="V55" i="85"/>
  <c r="Q56" i="85"/>
  <c r="V57" i="85"/>
  <c r="V63" i="85"/>
  <c r="V64" i="85"/>
  <c r="Q66" i="85"/>
  <c r="Q68" i="85"/>
  <c r="Q77" i="85"/>
  <c r="Q86" i="85"/>
  <c r="Q95" i="85"/>
  <c r="H4" i="86"/>
  <c r="I4" i="86" s="1"/>
  <c r="J4" i="86" s="1"/>
  <c r="K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26" i="87"/>
  <c r="I26" i="87" s="1"/>
  <c r="J26" i="87" s="1"/>
  <c r="H7" i="87"/>
  <c r="I7" i="87" s="1"/>
  <c r="J7" i="87" s="1"/>
  <c r="H25" i="87"/>
  <c r="I25" i="87" s="1"/>
  <c r="J25" i="87" s="1"/>
  <c r="H37" i="87"/>
  <c r="I37" i="87" s="1"/>
  <c r="J37" i="87" s="1"/>
  <c r="AH3" i="88"/>
  <c r="AQ3" i="88" s="1"/>
  <c r="AH3" i="85"/>
  <c r="AQ3" i="85" s="1"/>
  <c r="F7" i="85"/>
  <c r="F13" i="85"/>
  <c r="F19" i="85"/>
  <c r="F25" i="85"/>
  <c r="F31" i="85"/>
  <c r="F37" i="85"/>
  <c r="F43" i="85"/>
  <c r="F49" i="85"/>
  <c r="F55" i="85"/>
  <c r="F61" i="85"/>
  <c r="F67" i="85"/>
  <c r="F73" i="85"/>
  <c r="F79" i="85"/>
  <c r="F85" i="85"/>
  <c r="F91" i="85"/>
  <c r="F97" i="85"/>
  <c r="G7" i="85"/>
  <c r="G13" i="85"/>
  <c r="G19" i="85"/>
  <c r="G25" i="85"/>
  <c r="G31" i="85"/>
  <c r="G37" i="85"/>
  <c r="G43" i="85"/>
  <c r="G49" i="85"/>
  <c r="G55" i="85"/>
  <c r="G61" i="85"/>
  <c r="G67" i="85"/>
  <c r="G73" i="85"/>
  <c r="G79" i="85"/>
  <c r="G85" i="85"/>
  <c r="G91" i="85"/>
  <c r="G97" i="85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Q13" i="85"/>
  <c r="V14" i="85"/>
  <c r="V16" i="85"/>
  <c r="Q17" i="85"/>
  <c r="V18" i="85"/>
  <c r="Q30" i="85"/>
  <c r="V34" i="85"/>
  <c r="Q35" i="85"/>
  <c r="V36" i="85"/>
  <c r="Q48" i="85"/>
  <c r="V52" i="85"/>
  <c r="Q53" i="85"/>
  <c r="V54" i="85"/>
  <c r="Q65" i="85"/>
  <c r="V69" i="85"/>
  <c r="V78" i="85"/>
  <c r="V87" i="85"/>
  <c r="V96" i="85"/>
  <c r="AN3" i="86"/>
  <c r="H5" i="87"/>
  <c r="I5" i="87" s="1"/>
  <c r="J5" i="87" s="1"/>
  <c r="H23" i="87"/>
  <c r="I23" i="87" s="1"/>
  <c r="J23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Q45" i="85"/>
  <c r="V49" i="85"/>
  <c r="Q50" i="85"/>
  <c r="V51" i="85"/>
  <c r="V66" i="85"/>
  <c r="Q74" i="85"/>
  <c r="Q83" i="85"/>
  <c r="Q92" i="85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0" i="87"/>
  <c r="I20" i="87" s="1"/>
  <c r="J20" i="87" s="1"/>
  <c r="H19" i="87"/>
  <c r="I19" i="87" s="1"/>
  <c r="J19" i="87" s="1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2" i="85"/>
  <c r="Q14" i="85"/>
  <c r="Q24" i="85"/>
  <c r="V28" i="85"/>
  <c r="Q29" i="85"/>
  <c r="V30" i="85"/>
  <c r="Q42" i="85"/>
  <c r="V46" i="85"/>
  <c r="Q47" i="85"/>
  <c r="V48" i="85"/>
  <c r="Q60" i="85"/>
  <c r="V75" i="85"/>
  <c r="V84" i="85"/>
  <c r="V93" i="85"/>
  <c r="H10" i="87"/>
  <c r="I10" i="87" s="1"/>
  <c r="J10" i="87" s="1"/>
  <c r="H17" i="87"/>
  <c r="I17" i="87" s="1"/>
  <c r="J17" i="87" s="1"/>
  <c r="H50" i="87"/>
  <c r="I50" i="87" s="1"/>
  <c r="J50" i="87" s="1"/>
  <c r="H55" i="87"/>
  <c r="I55" i="87" s="1"/>
  <c r="J55" i="87" s="1"/>
  <c r="H59" i="87"/>
  <c r="I59" i="87" s="1"/>
  <c r="J59" i="87" s="1"/>
  <c r="H64" i="87"/>
  <c r="I64" i="87" s="1"/>
  <c r="J64" i="87" s="1"/>
  <c r="H68" i="87"/>
  <c r="I68" i="87" s="1"/>
  <c r="J68" i="87" s="1"/>
  <c r="H73" i="87"/>
  <c r="I73" i="87" s="1"/>
  <c r="J73" i="87" s="1"/>
  <c r="Z4" i="87"/>
  <c r="H16" i="87"/>
  <c r="I16" i="87" s="1"/>
  <c r="J16" i="87" s="1"/>
  <c r="H46" i="87"/>
  <c r="I46" i="87" s="1"/>
  <c r="J46" i="87" s="1"/>
  <c r="H67" i="88"/>
  <c r="I67" i="88" s="1"/>
  <c r="J67" i="88" s="1"/>
  <c r="H20" i="88"/>
  <c r="I20" i="88" s="1"/>
  <c r="J20" i="88" s="1"/>
  <c r="H38" i="88"/>
  <c r="I38" i="88" s="1"/>
  <c r="J38" i="88" s="1"/>
  <c r="H56" i="88"/>
  <c r="I56" i="88" s="1"/>
  <c r="J56" i="88" s="1"/>
  <c r="G6" i="86"/>
  <c r="G9" i="86"/>
  <c r="G12" i="86"/>
  <c r="G15" i="86"/>
  <c r="G18" i="86"/>
  <c r="G21" i="86"/>
  <c r="G24" i="86"/>
  <c r="G27" i="86"/>
  <c r="G30" i="86"/>
  <c r="G33" i="86"/>
  <c r="G36" i="86"/>
  <c r="G39" i="86"/>
  <c r="G42" i="86"/>
  <c r="G45" i="86"/>
  <c r="G48" i="86"/>
  <c r="G51" i="86"/>
  <c r="G54" i="86"/>
  <c r="G57" i="86"/>
  <c r="G60" i="86"/>
  <c r="G63" i="86"/>
  <c r="G66" i="86"/>
  <c r="G69" i="86"/>
  <c r="G72" i="86"/>
  <c r="G75" i="86"/>
  <c r="G78" i="86"/>
  <c r="G81" i="86"/>
  <c r="G84" i="86"/>
  <c r="G87" i="86"/>
  <c r="M6" i="86"/>
  <c r="U6" i="86" s="1"/>
  <c r="M12" i="86"/>
  <c r="U12" i="86" s="1"/>
  <c r="M18" i="86"/>
  <c r="U18" i="86" s="1"/>
  <c r="M24" i="86"/>
  <c r="U24" i="86" s="1"/>
  <c r="M30" i="86"/>
  <c r="U30" i="86" s="1"/>
  <c r="M36" i="86"/>
  <c r="U36" i="86" s="1"/>
  <c r="M42" i="86"/>
  <c r="U42" i="86" s="1"/>
  <c r="M48" i="86"/>
  <c r="U48" i="86" s="1"/>
  <c r="M54" i="86"/>
  <c r="U54" i="86" s="1"/>
  <c r="M60" i="86"/>
  <c r="U60" i="86" s="1"/>
  <c r="M66" i="86"/>
  <c r="U66" i="86" s="1"/>
  <c r="M72" i="86"/>
  <c r="U72" i="86" s="1"/>
  <c r="M78" i="86"/>
  <c r="U78" i="86" s="1"/>
  <c r="M84" i="86"/>
  <c r="U84" i="86" s="1"/>
  <c r="R6" i="86"/>
  <c r="R8" i="86"/>
  <c r="R10" i="86"/>
  <c r="V11" i="86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87" i="86"/>
  <c r="F31" i="87"/>
  <c r="F34" i="87"/>
  <c r="F37" i="87"/>
  <c r="F40" i="87"/>
  <c r="F43" i="87"/>
  <c r="F46" i="87"/>
  <c r="F49" i="87"/>
  <c r="F52" i="87"/>
  <c r="F55" i="87"/>
  <c r="F58" i="87"/>
  <c r="F61" i="87"/>
  <c r="F64" i="87"/>
  <c r="F67" i="87"/>
  <c r="F70" i="87"/>
  <c r="F73" i="87"/>
  <c r="F76" i="87"/>
  <c r="F79" i="87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H8" i="87"/>
  <c r="I8" i="87" s="1"/>
  <c r="J8" i="87" s="1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5" i="87"/>
  <c r="V36" i="87"/>
  <c r="Q37" i="87"/>
  <c r="V38" i="87"/>
  <c r="R39" i="87"/>
  <c r="Q44" i="87"/>
  <c r="V45" i="87"/>
  <c r="Q46" i="87"/>
  <c r="V47" i="87"/>
  <c r="R48" i="87"/>
  <c r="Q49" i="87"/>
  <c r="V50" i="87"/>
  <c r="Q51" i="87"/>
  <c r="V52" i="87"/>
  <c r="Q58" i="87"/>
  <c r="V59" i="87"/>
  <c r="Q60" i="87"/>
  <c r="V61" i="87"/>
  <c r="Q67" i="87"/>
  <c r="V68" i="87"/>
  <c r="Q69" i="87"/>
  <c r="V76" i="87"/>
  <c r="H17" i="88"/>
  <c r="I17" i="88" s="1"/>
  <c r="J17" i="88" s="1"/>
  <c r="H35" i="88"/>
  <c r="I35" i="88" s="1"/>
  <c r="J35" i="88" s="1"/>
  <c r="H53" i="88"/>
  <c r="I53" i="88" s="1"/>
  <c r="J5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AH3" i="87"/>
  <c r="AQ3" i="87" s="1"/>
  <c r="H35" i="87"/>
  <c r="I35" i="87" s="1"/>
  <c r="J35" i="87" s="1"/>
  <c r="R38" i="87"/>
  <c r="H44" i="87"/>
  <c r="I44" i="87" s="1"/>
  <c r="J44" i="87" s="1"/>
  <c r="Q45" i="87"/>
  <c r="V46" i="87"/>
  <c r="R47" i="87"/>
  <c r="Q50" i="87"/>
  <c r="V51" i="87"/>
  <c r="R57" i="87"/>
  <c r="Q59" i="87"/>
  <c r="V60" i="87"/>
  <c r="R66" i="87"/>
  <c r="Q68" i="87"/>
  <c r="V69" i="87"/>
  <c r="Q70" i="87"/>
  <c r="V71" i="87"/>
  <c r="Q73" i="87"/>
  <c r="V74" i="87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12" i="89"/>
  <c r="I12" i="89" s="1"/>
  <c r="J12" i="89" s="1"/>
  <c r="H30" i="89"/>
  <c r="I30" i="89" s="1"/>
  <c r="J30" i="89" s="1"/>
  <c r="H48" i="89"/>
  <c r="I48" i="89" s="1"/>
  <c r="J48" i="89" s="1"/>
  <c r="H66" i="89"/>
  <c r="I66" i="89" s="1"/>
  <c r="J66" i="89" s="1"/>
  <c r="H84" i="89"/>
  <c r="I84" i="89" s="1"/>
  <c r="J84" i="89" s="1"/>
  <c r="AH3" i="86"/>
  <c r="AQ3" i="86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M88" i="86"/>
  <c r="U88" i="86" s="1"/>
  <c r="R50" i="86"/>
  <c r="R53" i="86"/>
  <c r="R56" i="86"/>
  <c r="R59" i="86"/>
  <c r="R62" i="86"/>
  <c r="R65" i="86"/>
  <c r="R68" i="86"/>
  <c r="R71" i="86"/>
  <c r="R74" i="86"/>
  <c r="R77" i="86"/>
  <c r="R80" i="86"/>
  <c r="R83" i="86"/>
  <c r="R86" i="86"/>
  <c r="H32" i="87"/>
  <c r="I32" i="87" s="1"/>
  <c r="J32" i="87" s="1"/>
  <c r="R36" i="87"/>
  <c r="Q41" i="87"/>
  <c r="V42" i="87"/>
  <c r="Q43" i="87"/>
  <c r="V44" i="87"/>
  <c r="Q52" i="87"/>
  <c r="H53" i="87"/>
  <c r="I53" i="87" s="1"/>
  <c r="J53" i="87" s="1"/>
  <c r="V53" i="87"/>
  <c r="Q54" i="87"/>
  <c r="V55" i="87"/>
  <c r="Q61" i="87"/>
  <c r="H62" i="87"/>
  <c r="I62" i="87" s="1"/>
  <c r="J62" i="87" s="1"/>
  <c r="V62" i="87"/>
  <c r="Q63" i="87"/>
  <c r="V64" i="87"/>
  <c r="V70" i="87"/>
  <c r="H71" i="87"/>
  <c r="I71" i="87" s="1"/>
  <c r="J71" i="87" s="1"/>
  <c r="Q72" i="87"/>
  <c r="H74" i="87"/>
  <c r="I74" i="87" s="1"/>
  <c r="J74" i="87" s="1"/>
  <c r="H29" i="88"/>
  <c r="I29" i="88" s="1"/>
  <c r="J29" i="88" s="1"/>
  <c r="H47" i="88"/>
  <c r="I47" i="88" s="1"/>
  <c r="J47" i="88" s="1"/>
  <c r="H65" i="88"/>
  <c r="I65" i="88" s="1"/>
  <c r="J65" i="88" s="1"/>
  <c r="F6" i="86"/>
  <c r="F9" i="86"/>
  <c r="F12" i="86"/>
  <c r="F15" i="86"/>
  <c r="F18" i="86"/>
  <c r="F21" i="86"/>
  <c r="F24" i="86"/>
  <c r="F27" i="86"/>
  <c r="F30" i="86"/>
  <c r="F33" i="86"/>
  <c r="F36" i="86"/>
  <c r="F39" i="86"/>
  <c r="F42" i="86"/>
  <c r="F45" i="86"/>
  <c r="F48" i="86"/>
  <c r="F51" i="86"/>
  <c r="F54" i="86"/>
  <c r="F57" i="86"/>
  <c r="F60" i="86"/>
  <c r="F63" i="86"/>
  <c r="F66" i="86"/>
  <c r="F69" i="86"/>
  <c r="F72" i="86"/>
  <c r="F75" i="86"/>
  <c r="F78" i="86"/>
  <c r="F81" i="86"/>
  <c r="F84" i="86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Q8" i="86"/>
  <c r="Q10" i="86"/>
  <c r="Q12" i="86"/>
  <c r="V13" i="86"/>
  <c r="Q15" i="86"/>
  <c r="V16" i="86"/>
  <c r="Q18" i="86"/>
  <c r="V19" i="86"/>
  <c r="Q21" i="86"/>
  <c r="V22" i="86"/>
  <c r="Q24" i="86"/>
  <c r="V25" i="86"/>
  <c r="Q27" i="86"/>
  <c r="V28" i="86"/>
  <c r="Q30" i="86"/>
  <c r="V31" i="86"/>
  <c r="Q33" i="86"/>
  <c r="V34" i="86"/>
  <c r="Q36" i="86"/>
  <c r="V37" i="86"/>
  <c r="Q39" i="86"/>
  <c r="V40" i="86"/>
  <c r="Q42" i="86"/>
  <c r="V43" i="86"/>
  <c r="Q45" i="86"/>
  <c r="V46" i="86"/>
  <c r="Q48" i="86"/>
  <c r="V49" i="86"/>
  <c r="Q51" i="86"/>
  <c r="V52" i="86"/>
  <c r="Q54" i="86"/>
  <c r="V55" i="86"/>
  <c r="Q57" i="86"/>
  <c r="V58" i="86"/>
  <c r="Q60" i="86"/>
  <c r="V61" i="86"/>
  <c r="Q63" i="86"/>
  <c r="V64" i="86"/>
  <c r="Q66" i="86"/>
  <c r="V67" i="86"/>
  <c r="Q69" i="86"/>
  <c r="V70" i="86"/>
  <c r="Q72" i="86"/>
  <c r="V73" i="86"/>
  <c r="Q75" i="86"/>
  <c r="V76" i="86"/>
  <c r="Q78" i="86"/>
  <c r="V79" i="86"/>
  <c r="Q81" i="86"/>
  <c r="V82" i="86"/>
  <c r="Q84" i="86"/>
  <c r="V85" i="86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78" i="87"/>
  <c r="R77" i="87"/>
  <c r="R74" i="87"/>
  <c r="R71" i="87"/>
  <c r="R68" i="87"/>
  <c r="R65" i="87"/>
  <c r="R62" i="87"/>
  <c r="R59" i="87"/>
  <c r="R56" i="87"/>
  <c r="R53" i="87"/>
  <c r="R50" i="87"/>
  <c r="R6" i="87"/>
  <c r="Q77" i="87"/>
  <c r="Q74" i="87"/>
  <c r="Q71" i="87"/>
  <c r="Q79" i="87"/>
  <c r="R8" i="87"/>
  <c r="V78" i="87"/>
  <c r="V75" i="87"/>
  <c r="V72" i="87"/>
  <c r="R10" i="87"/>
  <c r="V11" i="87"/>
  <c r="R12" i="87"/>
  <c r="R15" i="87"/>
  <c r="R18" i="87"/>
  <c r="R21" i="87"/>
  <c r="R24" i="87"/>
  <c r="R27" i="87"/>
  <c r="R30" i="87"/>
  <c r="H38" i="87"/>
  <c r="I38" i="87" s="1"/>
  <c r="J38" i="87" s="1"/>
  <c r="Q39" i="87"/>
  <c r="V40" i="87"/>
  <c r="R41" i="87"/>
  <c r="H47" i="87"/>
  <c r="I47" i="87" s="1"/>
  <c r="J47" i="87" s="1"/>
  <c r="Q48" i="87"/>
  <c r="R54" i="87"/>
  <c r="Q56" i="87"/>
  <c r="V57" i="87"/>
  <c r="R63" i="87"/>
  <c r="Q65" i="87"/>
  <c r="V66" i="87"/>
  <c r="R72" i="87"/>
  <c r="R75" i="87"/>
  <c r="Q76" i="87"/>
  <c r="V77" i="87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AH3" i="90"/>
  <c r="AQ3" i="90" s="1"/>
  <c r="F5" i="88"/>
  <c r="F8" i="88"/>
  <c r="F11" i="88"/>
  <c r="F14" i="88"/>
  <c r="F17" i="88"/>
  <c r="F20" i="88"/>
  <c r="F23" i="88"/>
  <c r="F26" i="88"/>
  <c r="F29" i="88"/>
  <c r="F32" i="88"/>
  <c r="F35" i="88"/>
  <c r="F38" i="88"/>
  <c r="F41" i="88"/>
  <c r="F44" i="88"/>
  <c r="F47" i="88"/>
  <c r="F50" i="88"/>
  <c r="F53" i="88"/>
  <c r="F56" i="88"/>
  <c r="F59" i="88"/>
  <c r="F62" i="88"/>
  <c r="F65" i="88"/>
  <c r="F68" i="88"/>
  <c r="M7" i="88"/>
  <c r="U7" i="88" s="1"/>
  <c r="M13" i="88"/>
  <c r="U13" i="88" s="1"/>
  <c r="M19" i="88"/>
  <c r="U19" i="88" s="1"/>
  <c r="M25" i="88"/>
  <c r="U25" i="88" s="1"/>
  <c r="M31" i="88"/>
  <c r="U31" i="88" s="1"/>
  <c r="M37" i="88"/>
  <c r="U37" i="88" s="1"/>
  <c r="M43" i="88"/>
  <c r="U43" i="88" s="1"/>
  <c r="M49" i="88"/>
  <c r="U49" i="88" s="1"/>
  <c r="M55" i="88"/>
  <c r="U55" i="88" s="1"/>
  <c r="M61" i="88"/>
  <c r="U61" i="88" s="1"/>
  <c r="M67" i="88"/>
  <c r="U67" i="88" s="1"/>
  <c r="V4" i="88"/>
  <c r="Y4" i="88" s="1"/>
  <c r="R5" i="88"/>
  <c r="V6" i="88"/>
  <c r="V8" i="88"/>
  <c r="R9" i="88"/>
  <c r="V10" i="88"/>
  <c r="R11" i="88"/>
  <c r="V12" i="88"/>
  <c r="Q14" i="88"/>
  <c r="V15" i="88"/>
  <c r="Q17" i="88"/>
  <c r="V18" i="88"/>
  <c r="Q20" i="88"/>
  <c r="V21" i="88"/>
  <c r="Q23" i="88"/>
  <c r="V24" i="88"/>
  <c r="Q26" i="88"/>
  <c r="V27" i="88"/>
  <c r="Q29" i="88"/>
  <c r="V30" i="88"/>
  <c r="Q32" i="88"/>
  <c r="V33" i="88"/>
  <c r="Q35" i="88"/>
  <c r="V36" i="88"/>
  <c r="Q38" i="88"/>
  <c r="V39" i="88"/>
  <c r="Q41" i="88"/>
  <c r="V42" i="88"/>
  <c r="Q44" i="88"/>
  <c r="V45" i="88"/>
  <c r="R47" i="88"/>
  <c r="R53" i="88"/>
  <c r="R56" i="88"/>
  <c r="R60" i="88"/>
  <c r="R69" i="88"/>
  <c r="H28" i="89"/>
  <c r="I28" i="89" s="1"/>
  <c r="J28" i="89" s="1"/>
  <c r="H46" i="89"/>
  <c r="I46" i="89" s="1"/>
  <c r="J46" i="89" s="1"/>
  <c r="H64" i="89"/>
  <c r="I64" i="89" s="1"/>
  <c r="J64" i="89" s="1"/>
  <c r="H82" i="89"/>
  <c r="I82" i="89" s="1"/>
  <c r="J82" i="89" s="1"/>
  <c r="Q97" i="89"/>
  <c r="Q94" i="89"/>
  <c r="Q91" i="89"/>
  <c r="Q88" i="89"/>
  <c r="Q85" i="89"/>
  <c r="Q96" i="89"/>
  <c r="Q93" i="89"/>
  <c r="Q98" i="89"/>
  <c r="Q87" i="89"/>
  <c r="Q84" i="89"/>
  <c r="Q82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5" i="89"/>
  <c r="Q11" i="89"/>
  <c r="Q9" i="89"/>
  <c r="Q92" i="89"/>
  <c r="Q89" i="89"/>
  <c r="Q83" i="89"/>
  <c r="Q81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7" i="89"/>
  <c r="Q90" i="89"/>
  <c r="Q86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10" i="89"/>
  <c r="Q8" i="89"/>
  <c r="Q6" i="89"/>
  <c r="V98" i="89"/>
  <c r="V95" i="89"/>
  <c r="V92" i="89"/>
  <c r="V89" i="89"/>
  <c r="V86" i="89"/>
  <c r="V97" i="89"/>
  <c r="V94" i="89"/>
  <c r="V91" i="89"/>
  <c r="V85" i="89"/>
  <c r="V83" i="89"/>
  <c r="V4" i="89"/>
  <c r="Y4" i="89" s="1"/>
  <c r="V96" i="89"/>
  <c r="V93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10" i="89"/>
  <c r="V8" i="89"/>
  <c r="V6" i="89"/>
  <c r="V90" i="89"/>
  <c r="V84" i="89"/>
  <c r="V82" i="89"/>
  <c r="V87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5" i="89"/>
  <c r="V81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7" i="89"/>
  <c r="AE3" i="89"/>
  <c r="P3" i="89"/>
  <c r="AF3" i="89" s="1"/>
  <c r="AO3" i="89" s="1"/>
  <c r="F6" i="88"/>
  <c r="F9" i="88"/>
  <c r="F12" i="88"/>
  <c r="F15" i="88"/>
  <c r="F18" i="88"/>
  <c r="F21" i="88"/>
  <c r="F24" i="88"/>
  <c r="F27" i="88"/>
  <c r="F30" i="88"/>
  <c r="F33" i="88"/>
  <c r="F36" i="88"/>
  <c r="F39" i="88"/>
  <c r="F42" i="88"/>
  <c r="F45" i="88"/>
  <c r="F48" i="88"/>
  <c r="F51" i="88"/>
  <c r="F54" i="88"/>
  <c r="F57" i="88"/>
  <c r="F60" i="88"/>
  <c r="F63" i="88"/>
  <c r="F66" i="88"/>
  <c r="F69" i="88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R50" i="88"/>
  <c r="R57" i="88"/>
  <c r="H16" i="89"/>
  <c r="I16" i="89" s="1"/>
  <c r="J16" i="89" s="1"/>
  <c r="H34" i="89"/>
  <c r="I34" i="89" s="1"/>
  <c r="J34" i="89" s="1"/>
  <c r="H52" i="89"/>
  <c r="I52" i="89" s="1"/>
  <c r="J52" i="89" s="1"/>
  <c r="H70" i="89"/>
  <c r="I70" i="89" s="1"/>
  <c r="J70" i="89" s="1"/>
  <c r="G6" i="88"/>
  <c r="G9" i="88"/>
  <c r="G12" i="88"/>
  <c r="G15" i="88"/>
  <c r="G18" i="88"/>
  <c r="G21" i="88"/>
  <c r="G24" i="88"/>
  <c r="G27" i="88"/>
  <c r="G30" i="88"/>
  <c r="G33" i="88"/>
  <c r="G36" i="88"/>
  <c r="G39" i="88"/>
  <c r="G42" i="88"/>
  <c r="G45" i="88"/>
  <c r="G48" i="88"/>
  <c r="G51" i="88"/>
  <c r="G54" i="88"/>
  <c r="G57" i="88"/>
  <c r="G60" i="88"/>
  <c r="G63" i="88"/>
  <c r="G66" i="88"/>
  <c r="G69" i="88"/>
  <c r="M4" i="88"/>
  <c r="U4" i="88" s="1"/>
  <c r="X4" i="88" s="1"/>
  <c r="Z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M64" i="88"/>
  <c r="U64" i="88" s="1"/>
  <c r="R68" i="88"/>
  <c r="R65" i="88"/>
  <c r="R62" i="88"/>
  <c r="R59" i="88"/>
  <c r="R67" i="88"/>
  <c r="R64" i="88"/>
  <c r="R61" i="88"/>
  <c r="R58" i="88"/>
  <c r="R55" i="88"/>
  <c r="R52" i="88"/>
  <c r="R49" i="88"/>
  <c r="R6" i="88"/>
  <c r="Q68" i="88"/>
  <c r="Q65" i="88"/>
  <c r="Q62" i="88"/>
  <c r="Q59" i="88"/>
  <c r="Q67" i="88"/>
  <c r="Q64" i="88"/>
  <c r="Q61" i="88"/>
  <c r="Q58" i="88"/>
  <c r="Q55" i="88"/>
  <c r="Q52" i="88"/>
  <c r="Q69" i="88"/>
  <c r="Q66" i="88"/>
  <c r="Q63" i="88"/>
  <c r="Q60" i="88"/>
  <c r="Q57" i="88"/>
  <c r="Q54" i="88"/>
  <c r="R8" i="88"/>
  <c r="V69" i="88"/>
  <c r="V66" i="88"/>
  <c r="V63" i="88"/>
  <c r="V60" i="88"/>
  <c r="V68" i="88"/>
  <c r="V65" i="88"/>
  <c r="V62" i="88"/>
  <c r="V59" i="88"/>
  <c r="V56" i="88"/>
  <c r="V53" i="88"/>
  <c r="V67" i="88"/>
  <c r="V64" i="88"/>
  <c r="V61" i="88"/>
  <c r="V58" i="88"/>
  <c r="V55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V47" i="88"/>
  <c r="R48" i="88"/>
  <c r="V52" i="88"/>
  <c r="V57" i="88"/>
  <c r="H93" i="89"/>
  <c r="I93" i="89" s="1"/>
  <c r="J93" i="89" s="1"/>
  <c r="H18" i="89"/>
  <c r="I18" i="89" s="1"/>
  <c r="J18" i="89" s="1"/>
  <c r="H36" i="89"/>
  <c r="I36" i="89" s="1"/>
  <c r="J36" i="89" s="1"/>
  <c r="H54" i="89"/>
  <c r="I54" i="89" s="1"/>
  <c r="J54" i="89" s="1"/>
  <c r="H72" i="89"/>
  <c r="I72" i="89" s="1"/>
  <c r="J72" i="89" s="1"/>
  <c r="H90" i="89"/>
  <c r="I90" i="89" s="1"/>
  <c r="J90" i="89" s="1"/>
  <c r="H9" i="90"/>
  <c r="I9" i="90" s="1"/>
  <c r="J9" i="90" s="1"/>
  <c r="H15" i="90"/>
  <c r="I15" i="90" s="1"/>
  <c r="J15" i="90" s="1"/>
  <c r="H42" i="90"/>
  <c r="I42" i="90" s="1"/>
  <c r="J42" i="90" s="1"/>
  <c r="F4" i="88"/>
  <c r="F7" i="88"/>
  <c r="F10" i="88"/>
  <c r="F13" i="88"/>
  <c r="F16" i="88"/>
  <c r="F19" i="88"/>
  <c r="F22" i="88"/>
  <c r="F25" i="88"/>
  <c r="F28" i="88"/>
  <c r="F31" i="88"/>
  <c r="F34" i="88"/>
  <c r="F37" i="88"/>
  <c r="F40" i="88"/>
  <c r="F43" i="88"/>
  <c r="F46" i="88"/>
  <c r="F49" i="88"/>
  <c r="F52" i="88"/>
  <c r="F55" i="88"/>
  <c r="F58" i="88"/>
  <c r="F61" i="88"/>
  <c r="F64" i="88"/>
  <c r="F67" i="88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Q7" i="88"/>
  <c r="Q13" i="88"/>
  <c r="V14" i="88"/>
  <c r="Q16" i="88"/>
  <c r="V17" i="88"/>
  <c r="Q19" i="88"/>
  <c r="V20" i="88"/>
  <c r="Q22" i="88"/>
  <c r="V23" i="88"/>
  <c r="Q25" i="88"/>
  <c r="V26" i="88"/>
  <c r="Q28" i="88"/>
  <c r="V29" i="88"/>
  <c r="Q31" i="88"/>
  <c r="V32" i="88"/>
  <c r="Q34" i="88"/>
  <c r="V35" i="88"/>
  <c r="Q37" i="88"/>
  <c r="V38" i="88"/>
  <c r="Q40" i="88"/>
  <c r="V41" i="88"/>
  <c r="Q43" i="88"/>
  <c r="V44" i="88"/>
  <c r="Q46" i="88"/>
  <c r="Q51" i="88"/>
  <c r="R54" i="88"/>
  <c r="R63" i="88"/>
  <c r="H4" i="89"/>
  <c r="I4" i="89" s="1"/>
  <c r="J4" i="89" s="1"/>
  <c r="K4" i="89" s="1"/>
  <c r="H22" i="89"/>
  <c r="I22" i="89" s="1"/>
  <c r="J22" i="89" s="1"/>
  <c r="H40" i="89"/>
  <c r="I40" i="89" s="1"/>
  <c r="J40" i="89" s="1"/>
  <c r="H58" i="89"/>
  <c r="I58" i="89" s="1"/>
  <c r="J58" i="89" s="1"/>
  <c r="H76" i="89"/>
  <c r="I76" i="89" s="1"/>
  <c r="J76" i="89" s="1"/>
  <c r="Q95" i="89"/>
  <c r="G4" i="88"/>
  <c r="G7" i="88"/>
  <c r="G10" i="88"/>
  <c r="G13" i="88"/>
  <c r="G16" i="88"/>
  <c r="G19" i="88"/>
  <c r="G22" i="88"/>
  <c r="G25" i="88"/>
  <c r="G28" i="88"/>
  <c r="G31" i="88"/>
  <c r="G34" i="88"/>
  <c r="G37" i="88"/>
  <c r="G40" i="88"/>
  <c r="G43" i="88"/>
  <c r="G46" i="88"/>
  <c r="G49" i="88"/>
  <c r="G52" i="88"/>
  <c r="G55" i="88"/>
  <c r="G58" i="88"/>
  <c r="G61" i="88"/>
  <c r="G64" i="88"/>
  <c r="M6" i="88"/>
  <c r="U6" i="88" s="1"/>
  <c r="M12" i="88"/>
  <c r="U12" i="88" s="1"/>
  <c r="M18" i="88"/>
  <c r="U18" i="88" s="1"/>
  <c r="M24" i="88"/>
  <c r="U24" i="88" s="1"/>
  <c r="M30" i="88"/>
  <c r="U30" i="88" s="1"/>
  <c r="M36" i="88"/>
  <c r="U36" i="88" s="1"/>
  <c r="M42" i="88"/>
  <c r="U42" i="88" s="1"/>
  <c r="M48" i="88"/>
  <c r="U48" i="88" s="1"/>
  <c r="M54" i="88"/>
  <c r="U54" i="88" s="1"/>
  <c r="M60" i="88"/>
  <c r="U60" i="88" s="1"/>
  <c r="R7" i="88"/>
  <c r="Q9" i="88"/>
  <c r="Q11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Q47" i="88"/>
  <c r="V48" i="88"/>
  <c r="Q49" i="88"/>
  <c r="V50" i="88"/>
  <c r="R51" i="88"/>
  <c r="Q53" i="88"/>
  <c r="V54" i="88"/>
  <c r="Q56" i="88"/>
  <c r="H6" i="89"/>
  <c r="I6" i="89" s="1"/>
  <c r="J6" i="89" s="1"/>
  <c r="H24" i="89"/>
  <c r="I24" i="89" s="1"/>
  <c r="J24" i="89" s="1"/>
  <c r="H42" i="89"/>
  <c r="I42" i="89" s="1"/>
  <c r="J42" i="89" s="1"/>
  <c r="H60" i="89"/>
  <c r="I60" i="89" s="1"/>
  <c r="J60" i="89" s="1"/>
  <c r="H78" i="89"/>
  <c r="I78" i="89" s="1"/>
  <c r="J78" i="89" s="1"/>
  <c r="H96" i="89"/>
  <c r="I96" i="89" s="1"/>
  <c r="J96" i="89" s="1"/>
  <c r="H4" i="90"/>
  <c r="I4" i="90" s="1"/>
  <c r="J4" i="90" s="1"/>
  <c r="K4" i="90" s="1"/>
  <c r="K5" i="90" s="1"/>
  <c r="K6" i="90" s="1"/>
  <c r="H10" i="90"/>
  <c r="I10" i="90" s="1"/>
  <c r="J10" i="90" s="1"/>
  <c r="H18" i="90"/>
  <c r="I18" i="90" s="1"/>
  <c r="J18" i="90" s="1"/>
  <c r="H24" i="90"/>
  <c r="I24" i="90" s="1"/>
  <c r="J24" i="90" s="1"/>
  <c r="H31" i="90"/>
  <c r="I31" i="90" s="1"/>
  <c r="J31" i="90" s="1"/>
  <c r="H37" i="90"/>
  <c r="I37" i="90" s="1"/>
  <c r="J37" i="90" s="1"/>
  <c r="H45" i="90"/>
  <c r="I45" i="90" s="1"/>
  <c r="J45" i="90" s="1"/>
  <c r="H51" i="90"/>
  <c r="I51" i="90" s="1"/>
  <c r="J51" i="90" s="1"/>
  <c r="H58" i="90"/>
  <c r="I58" i="90" s="1"/>
  <c r="J58" i="90" s="1"/>
  <c r="H64" i="90"/>
  <c r="I64" i="90" s="1"/>
  <c r="J64" i="90" s="1"/>
  <c r="H72" i="90"/>
  <c r="I72" i="90" s="1"/>
  <c r="J72" i="90" s="1"/>
  <c r="H78" i="90"/>
  <c r="I78" i="90" s="1"/>
  <c r="J78" i="90" s="1"/>
  <c r="H85" i="90"/>
  <c r="I85" i="90" s="1"/>
  <c r="J85" i="90" s="1"/>
  <c r="F5" i="89"/>
  <c r="F11" i="89"/>
  <c r="F17" i="89"/>
  <c r="F23" i="89"/>
  <c r="F29" i="89"/>
  <c r="F35" i="89"/>
  <c r="F41" i="89"/>
  <c r="F47" i="89"/>
  <c r="F53" i="89"/>
  <c r="F59" i="89"/>
  <c r="F65" i="89"/>
  <c r="F71" i="89"/>
  <c r="F77" i="89"/>
  <c r="F83" i="89"/>
  <c r="F89" i="89"/>
  <c r="F95" i="89"/>
  <c r="G5" i="89"/>
  <c r="G11" i="89"/>
  <c r="G17" i="89"/>
  <c r="G23" i="89"/>
  <c r="G29" i="89"/>
  <c r="G35" i="89"/>
  <c r="G41" i="89"/>
  <c r="G47" i="89"/>
  <c r="G53" i="89"/>
  <c r="G59" i="89"/>
  <c r="G65" i="89"/>
  <c r="G71" i="89"/>
  <c r="G77" i="89"/>
  <c r="G83" i="89"/>
  <c r="G89" i="89"/>
  <c r="G95" i="89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23" i="90"/>
  <c r="I23" i="90" s="1"/>
  <c r="J23" i="90" s="1"/>
  <c r="H29" i="90"/>
  <c r="I29" i="90" s="1"/>
  <c r="J29" i="90" s="1"/>
  <c r="H50" i="90"/>
  <c r="I50" i="90" s="1"/>
  <c r="J50" i="90" s="1"/>
  <c r="H56" i="90"/>
  <c r="I56" i="90" s="1"/>
  <c r="J56" i="90" s="1"/>
  <c r="H77" i="90"/>
  <c r="I77" i="90" s="1"/>
  <c r="J77" i="90" s="1"/>
  <c r="H83" i="90"/>
  <c r="I83" i="90" s="1"/>
  <c r="J83" i="90" s="1"/>
  <c r="Q16" i="90"/>
  <c r="AH3" i="89"/>
  <c r="AQ3" i="89" s="1"/>
  <c r="F7" i="89"/>
  <c r="F13" i="89"/>
  <c r="F19" i="89"/>
  <c r="F25" i="89"/>
  <c r="F31" i="89"/>
  <c r="F37" i="89"/>
  <c r="F43" i="89"/>
  <c r="F49" i="89"/>
  <c r="F55" i="89"/>
  <c r="F61" i="89"/>
  <c r="F67" i="89"/>
  <c r="F73" i="89"/>
  <c r="F79" i="89"/>
  <c r="F85" i="89"/>
  <c r="F91" i="89"/>
  <c r="F97" i="89"/>
  <c r="G7" i="89"/>
  <c r="G13" i="89"/>
  <c r="G19" i="89"/>
  <c r="G25" i="89"/>
  <c r="G31" i="89"/>
  <c r="G37" i="89"/>
  <c r="G43" i="89"/>
  <c r="G49" i="89"/>
  <c r="G55" i="89"/>
  <c r="G61" i="89"/>
  <c r="G67" i="89"/>
  <c r="G73" i="89"/>
  <c r="G79" i="89"/>
  <c r="G85" i="89"/>
  <c r="G91" i="89"/>
  <c r="G97" i="89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H10" i="89"/>
  <c r="I10" i="89" s="1"/>
  <c r="J10" i="89" s="1"/>
  <c r="H11" i="90"/>
  <c r="I11" i="90" s="1"/>
  <c r="J11" i="90" s="1"/>
  <c r="H32" i="90"/>
  <c r="I32" i="90" s="1"/>
  <c r="J32" i="90" s="1"/>
  <c r="H38" i="90"/>
  <c r="I38" i="90" s="1"/>
  <c r="J38" i="90" s="1"/>
  <c r="H59" i="90"/>
  <c r="I59" i="90" s="1"/>
  <c r="J59" i="90" s="1"/>
  <c r="H65" i="90"/>
  <c r="I65" i="90" s="1"/>
  <c r="J65" i="90" s="1"/>
  <c r="H86" i="90"/>
  <c r="I86" i="90" s="1"/>
  <c r="J86" i="90" s="1"/>
  <c r="AH4" i="90"/>
  <c r="R10" i="90"/>
  <c r="R41" i="90"/>
  <c r="F8" i="89"/>
  <c r="F14" i="89"/>
  <c r="F20" i="89"/>
  <c r="F26" i="89"/>
  <c r="F32" i="89"/>
  <c r="F38" i="89"/>
  <c r="F44" i="89"/>
  <c r="F50" i="89"/>
  <c r="F56" i="89"/>
  <c r="F62" i="89"/>
  <c r="F68" i="89"/>
  <c r="F74" i="89"/>
  <c r="F80" i="89"/>
  <c r="F86" i="89"/>
  <c r="F92" i="89"/>
  <c r="F98" i="89"/>
  <c r="G8" i="89"/>
  <c r="G14" i="89"/>
  <c r="G20" i="89"/>
  <c r="G26" i="89"/>
  <c r="G32" i="89"/>
  <c r="G38" i="89"/>
  <c r="G44" i="89"/>
  <c r="G50" i="89"/>
  <c r="G56" i="89"/>
  <c r="G62" i="89"/>
  <c r="G68" i="89"/>
  <c r="G74" i="89"/>
  <c r="G80" i="89"/>
  <c r="G86" i="89"/>
  <c r="G92" i="89"/>
  <c r="G98" i="89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13" i="90"/>
  <c r="I13" i="90" s="1"/>
  <c r="J13" i="90" s="1"/>
  <c r="H19" i="90"/>
  <c r="I19" i="90" s="1"/>
  <c r="J19" i="90" s="1"/>
  <c r="H27" i="90"/>
  <c r="I27" i="90" s="1"/>
  <c r="J27" i="90" s="1"/>
  <c r="H40" i="90"/>
  <c r="I40" i="90" s="1"/>
  <c r="J40" i="90" s="1"/>
  <c r="H46" i="90"/>
  <c r="I46" i="90" s="1"/>
  <c r="J46" i="90" s="1"/>
  <c r="H54" i="90"/>
  <c r="I54" i="90" s="1"/>
  <c r="J54" i="90" s="1"/>
  <c r="H60" i="90"/>
  <c r="I60" i="90" s="1"/>
  <c r="J60" i="90" s="1"/>
  <c r="H67" i="90"/>
  <c r="I67" i="90" s="1"/>
  <c r="J67" i="90" s="1"/>
  <c r="H73" i="90"/>
  <c r="I73" i="90" s="1"/>
  <c r="J73" i="90" s="1"/>
  <c r="H81" i="90"/>
  <c r="I81" i="90" s="1"/>
  <c r="J81" i="90" s="1"/>
  <c r="H87" i="90"/>
  <c r="I87" i="90" s="1"/>
  <c r="J87" i="90" s="1"/>
  <c r="H5" i="90"/>
  <c r="I5" i="90" s="1"/>
  <c r="J5" i="90" s="1"/>
  <c r="Q7" i="90"/>
  <c r="Q25" i="90"/>
  <c r="H33" i="90"/>
  <c r="I33" i="90" s="1"/>
  <c r="J33" i="90" s="1"/>
  <c r="Q67" i="90"/>
  <c r="F9" i="89"/>
  <c r="F15" i="89"/>
  <c r="F21" i="89"/>
  <c r="F27" i="89"/>
  <c r="F33" i="89"/>
  <c r="F39" i="89"/>
  <c r="F45" i="89"/>
  <c r="F51" i="89"/>
  <c r="F57" i="89"/>
  <c r="F63" i="89"/>
  <c r="F69" i="89"/>
  <c r="F75" i="89"/>
  <c r="F81" i="89"/>
  <c r="F87" i="89"/>
  <c r="F93" i="89"/>
  <c r="G9" i="89"/>
  <c r="G15" i="89"/>
  <c r="G21" i="89"/>
  <c r="G27" i="89"/>
  <c r="G33" i="89"/>
  <c r="G39" i="89"/>
  <c r="G45" i="89"/>
  <c r="G51" i="89"/>
  <c r="G57" i="89"/>
  <c r="G63" i="89"/>
  <c r="G69" i="89"/>
  <c r="G75" i="89"/>
  <c r="G81" i="89"/>
  <c r="G87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AI3" i="90"/>
  <c r="H14" i="90"/>
  <c r="I14" i="90" s="1"/>
  <c r="J14" i="90" s="1"/>
  <c r="H20" i="90"/>
  <c r="I20" i="90" s="1"/>
  <c r="J20" i="90" s="1"/>
  <c r="H41" i="90"/>
  <c r="I41" i="90" s="1"/>
  <c r="J41" i="90" s="1"/>
  <c r="H47" i="90"/>
  <c r="I47" i="90" s="1"/>
  <c r="J47" i="90" s="1"/>
  <c r="H68" i="90"/>
  <c r="I68" i="90" s="1"/>
  <c r="J68" i="90" s="1"/>
  <c r="H74" i="90"/>
  <c r="I74" i="90" s="1"/>
  <c r="J74" i="90" s="1"/>
  <c r="Q5" i="90"/>
  <c r="R88" i="90"/>
  <c r="R85" i="90"/>
  <c r="R89" i="90"/>
  <c r="R87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11" i="90"/>
  <c r="R9" i="90"/>
  <c r="R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83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4" i="90"/>
  <c r="R39" i="90"/>
  <c r="R37" i="90"/>
  <c r="R30" i="90"/>
  <c r="R28" i="90"/>
  <c r="R21" i="90"/>
  <c r="R19" i="90"/>
  <c r="R12" i="90"/>
  <c r="R35" i="90"/>
  <c r="R26" i="90"/>
  <c r="R17" i="90"/>
  <c r="R6" i="90"/>
  <c r="R42" i="90"/>
  <c r="R40" i="90"/>
  <c r="R33" i="90"/>
  <c r="R31" i="90"/>
  <c r="R24" i="90"/>
  <c r="R22" i="90"/>
  <c r="R15" i="90"/>
  <c r="R13" i="90"/>
  <c r="R38" i="90"/>
  <c r="R29" i="90"/>
  <c r="R20" i="90"/>
  <c r="R43" i="90"/>
  <c r="R36" i="90"/>
  <c r="R34" i="90"/>
  <c r="R27" i="90"/>
  <c r="R25" i="90"/>
  <c r="R18" i="90"/>
  <c r="R16" i="90"/>
  <c r="R7" i="90"/>
  <c r="Q11" i="90"/>
  <c r="R32" i="90"/>
  <c r="F4" i="89"/>
  <c r="F10" i="89"/>
  <c r="F16" i="89"/>
  <c r="F22" i="89"/>
  <c r="F28" i="89"/>
  <c r="F34" i="89"/>
  <c r="F40" i="89"/>
  <c r="F46" i="89"/>
  <c r="F52" i="89"/>
  <c r="F58" i="89"/>
  <c r="F64" i="89"/>
  <c r="F70" i="89"/>
  <c r="F76" i="89"/>
  <c r="F82" i="89"/>
  <c r="F88" i="89"/>
  <c r="H94" i="89"/>
  <c r="I94" i="89" s="1"/>
  <c r="J94" i="89" s="1"/>
  <c r="H22" i="90"/>
  <c r="I22" i="90" s="1"/>
  <c r="J22" i="90" s="1"/>
  <c r="H28" i="90"/>
  <c r="I28" i="90" s="1"/>
  <c r="J28" i="90" s="1"/>
  <c r="H36" i="90"/>
  <c r="I36" i="90" s="1"/>
  <c r="J36" i="90" s="1"/>
  <c r="H49" i="90"/>
  <c r="I49" i="90" s="1"/>
  <c r="J49" i="90" s="1"/>
  <c r="H55" i="90"/>
  <c r="I55" i="90" s="1"/>
  <c r="J55" i="90" s="1"/>
  <c r="H63" i="90"/>
  <c r="I63" i="90" s="1"/>
  <c r="J63" i="90" s="1"/>
  <c r="H69" i="90"/>
  <c r="I69" i="90" s="1"/>
  <c r="J69" i="90" s="1"/>
  <c r="H76" i="90"/>
  <c r="I76" i="90" s="1"/>
  <c r="J76" i="90" s="1"/>
  <c r="H82" i="90"/>
  <c r="I82" i="90" s="1"/>
  <c r="J82" i="90" s="1"/>
  <c r="Q88" i="90"/>
  <c r="Q85" i="90"/>
  <c r="Q83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10" i="90"/>
  <c r="Q8" i="90"/>
  <c r="Q6" i="90"/>
  <c r="Q89" i="90"/>
  <c r="Q87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86" i="90"/>
  <c r="Q84" i="90"/>
  <c r="Q9" i="90"/>
  <c r="Q79" i="90"/>
  <c r="Q70" i="90"/>
  <c r="Q61" i="90"/>
  <c r="Q52" i="90"/>
  <c r="Q37" i="90"/>
  <c r="Q28" i="90"/>
  <c r="Q19" i="90"/>
  <c r="Q82" i="90"/>
  <c r="Q73" i="90"/>
  <c r="Q64" i="90"/>
  <c r="Q55" i="90"/>
  <c r="Q46" i="90"/>
  <c r="Q40" i="90"/>
  <c r="Q31" i="90"/>
  <c r="Q22" i="90"/>
  <c r="Q13" i="90"/>
  <c r="Q49" i="90"/>
  <c r="Q76" i="90"/>
  <c r="V47" i="90"/>
  <c r="V56" i="90"/>
  <c r="V65" i="90"/>
  <c r="V74" i="90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10" i="91"/>
  <c r="V8" i="91"/>
  <c r="V6" i="91"/>
  <c r="V4" i="91"/>
  <c r="Y4" i="91" s="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76" i="91"/>
  <c r="V67" i="91"/>
  <c r="V58" i="91"/>
  <c r="V49" i="91"/>
  <c r="V40" i="91"/>
  <c r="V31" i="91"/>
  <c r="V19" i="91"/>
  <c r="V9" i="91"/>
  <c r="V5" i="91"/>
  <c r="V11" i="91"/>
  <c r="V79" i="91"/>
  <c r="V70" i="91"/>
  <c r="V61" i="91"/>
  <c r="V52" i="91"/>
  <c r="V43" i="91"/>
  <c r="V34" i="91"/>
  <c r="V25" i="91"/>
  <c r="V16" i="91"/>
  <c r="V73" i="91"/>
  <c r="V64" i="91"/>
  <c r="V55" i="91"/>
  <c r="V46" i="91"/>
  <c r="V37" i="91"/>
  <c r="V28" i="91"/>
  <c r="V22" i="91"/>
  <c r="V13" i="91"/>
  <c r="V7" i="91"/>
  <c r="P3" i="92"/>
  <c r="AF3" i="92" s="1"/>
  <c r="AO3" i="92" s="1"/>
  <c r="AE3" i="92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11" i="91"/>
  <c r="Q9" i="91"/>
  <c r="Q5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7" i="91"/>
  <c r="Q75" i="91"/>
  <c r="Q66" i="91"/>
  <c r="Q57" i="91"/>
  <c r="Q48" i="91"/>
  <c r="Q39" i="91"/>
  <c r="Q30" i="91"/>
  <c r="Q18" i="91"/>
  <c r="Q8" i="91"/>
  <c r="Q78" i="91"/>
  <c r="Q69" i="91"/>
  <c r="Q60" i="91"/>
  <c r="Q51" i="91"/>
  <c r="Q42" i="91"/>
  <c r="Q33" i="91"/>
  <c r="Q24" i="91"/>
  <c r="Q15" i="91"/>
  <c r="Q10" i="91"/>
  <c r="Q72" i="91"/>
  <c r="Q63" i="91"/>
  <c r="Q54" i="91"/>
  <c r="Q45" i="91"/>
  <c r="Q36" i="91"/>
  <c r="Q27" i="91"/>
  <c r="Q21" i="91"/>
  <c r="Q12" i="91"/>
  <c r="Q6" i="91"/>
  <c r="F87" i="90"/>
  <c r="F84" i="90"/>
  <c r="F81" i="90"/>
  <c r="F78" i="90"/>
  <c r="F75" i="90"/>
  <c r="F72" i="90"/>
  <c r="F69" i="90"/>
  <c r="F66" i="90"/>
  <c r="F63" i="90"/>
  <c r="F60" i="90"/>
  <c r="F57" i="90"/>
  <c r="F54" i="90"/>
  <c r="F51" i="90"/>
  <c r="F48" i="90"/>
  <c r="F45" i="90"/>
  <c r="F42" i="90"/>
  <c r="F39" i="90"/>
  <c r="F36" i="90"/>
  <c r="F33" i="90"/>
  <c r="F30" i="90"/>
  <c r="F27" i="90"/>
  <c r="F24" i="90"/>
  <c r="F21" i="90"/>
  <c r="F18" i="90"/>
  <c r="F15" i="90"/>
  <c r="F12" i="90"/>
  <c r="F9" i="90"/>
  <c r="F6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G7" i="90"/>
  <c r="G12" i="90"/>
  <c r="G16" i="90"/>
  <c r="G21" i="90"/>
  <c r="G25" i="90"/>
  <c r="G30" i="90"/>
  <c r="G34" i="90"/>
  <c r="G39" i="90"/>
  <c r="G43" i="90"/>
  <c r="G48" i="90"/>
  <c r="G52" i="90"/>
  <c r="G57" i="90"/>
  <c r="G61" i="90"/>
  <c r="G66" i="90"/>
  <c r="G70" i="90"/>
  <c r="G75" i="90"/>
  <c r="G79" i="90"/>
  <c r="G84" i="90"/>
  <c r="G88" i="90"/>
  <c r="V20" i="90"/>
  <c r="V29" i="90"/>
  <c r="V38" i="90"/>
  <c r="V44" i="90"/>
  <c r="V53" i="90"/>
  <c r="V62" i="90"/>
  <c r="V71" i="90"/>
  <c r="F4" i="90"/>
  <c r="G8" i="90"/>
  <c r="F13" i="90"/>
  <c r="G17" i="90"/>
  <c r="F22" i="90"/>
  <c r="G26" i="90"/>
  <c r="F31" i="90"/>
  <c r="G35" i="90"/>
  <c r="F40" i="90"/>
  <c r="G44" i="90"/>
  <c r="F49" i="90"/>
  <c r="G53" i="90"/>
  <c r="F58" i="90"/>
  <c r="G62" i="90"/>
  <c r="F67" i="90"/>
  <c r="G71" i="90"/>
  <c r="F76" i="90"/>
  <c r="G80" i="90"/>
  <c r="F85" i="90"/>
  <c r="G89" i="90"/>
  <c r="V89" i="90"/>
  <c r="V86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7" i="90"/>
  <c r="V88" i="90"/>
  <c r="V83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Z4" i="90" s="1"/>
  <c r="V84" i="90"/>
  <c r="V87" i="90"/>
  <c r="V85" i="90"/>
  <c r="P3" i="91"/>
  <c r="AF3" i="91" s="1"/>
  <c r="AO3" i="91" s="1"/>
  <c r="AE3" i="91"/>
  <c r="H24" i="92"/>
  <c r="I24" i="92" s="1"/>
  <c r="J24" i="92" s="1"/>
  <c r="H51" i="92"/>
  <c r="I51" i="92" s="1"/>
  <c r="J51" i="92" s="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8" i="91"/>
  <c r="G12" i="91"/>
  <c r="G17" i="91"/>
  <c r="G21" i="91"/>
  <c r="G26" i="91"/>
  <c r="G30" i="91"/>
  <c r="G35" i="91"/>
  <c r="G41" i="91"/>
  <c r="G47" i="91"/>
  <c r="G53" i="91"/>
  <c r="G59" i="91"/>
  <c r="G65" i="91"/>
  <c r="G71" i="91"/>
  <c r="G77" i="91"/>
  <c r="H18" i="91"/>
  <c r="I18" i="91" s="1"/>
  <c r="J18" i="91" s="1"/>
  <c r="H27" i="91"/>
  <c r="I27" i="91" s="1"/>
  <c r="J27" i="91" s="1"/>
  <c r="H36" i="91"/>
  <c r="I36" i="91" s="1"/>
  <c r="J36" i="91" s="1"/>
  <c r="H42" i="91"/>
  <c r="I42" i="91" s="1"/>
  <c r="J42" i="91" s="1"/>
  <c r="H48" i="91"/>
  <c r="I48" i="91" s="1"/>
  <c r="J48" i="91" s="1"/>
  <c r="H54" i="91"/>
  <c r="I54" i="91" s="1"/>
  <c r="J54" i="91" s="1"/>
  <c r="H60" i="91"/>
  <c r="I60" i="91" s="1"/>
  <c r="J60" i="91" s="1"/>
  <c r="H66" i="91"/>
  <c r="I66" i="91" s="1"/>
  <c r="J66" i="91" s="1"/>
  <c r="H72" i="91"/>
  <c r="I72" i="91" s="1"/>
  <c r="J72" i="91" s="1"/>
  <c r="H78" i="91"/>
  <c r="I78" i="91" s="1"/>
  <c r="J78" i="91" s="1"/>
  <c r="H14" i="91"/>
  <c r="I14" i="91" s="1"/>
  <c r="J14" i="91" s="1"/>
  <c r="H23" i="91"/>
  <c r="I23" i="91" s="1"/>
  <c r="J23" i="91" s="1"/>
  <c r="H32" i="91"/>
  <c r="I32" i="91" s="1"/>
  <c r="J32" i="91" s="1"/>
  <c r="H15" i="92"/>
  <c r="I15" i="92" s="1"/>
  <c r="J15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R3" i="91"/>
  <c r="F6" i="91"/>
  <c r="F10" i="91"/>
  <c r="F15" i="91"/>
  <c r="F19" i="91"/>
  <c r="F24" i="91"/>
  <c r="F28" i="91"/>
  <c r="F33" i="91"/>
  <c r="G38" i="91"/>
  <c r="G44" i="91"/>
  <c r="G50" i="91"/>
  <c r="G56" i="91"/>
  <c r="G62" i="91"/>
  <c r="G68" i="91"/>
  <c r="G74" i="91"/>
  <c r="R4" i="91"/>
  <c r="R10" i="91"/>
  <c r="R15" i="91"/>
  <c r="H42" i="92"/>
  <c r="I42" i="92" s="1"/>
  <c r="J42" i="92" s="1"/>
  <c r="H69" i="92"/>
  <c r="I69" i="92" s="1"/>
  <c r="J69" i="92" s="1"/>
  <c r="G6" i="91"/>
  <c r="G11" i="91"/>
  <c r="G15" i="91"/>
  <c r="G20" i="91"/>
  <c r="G24" i="91"/>
  <c r="G29" i="91"/>
  <c r="G33" i="91"/>
  <c r="F39" i="91"/>
  <c r="F45" i="91"/>
  <c r="F51" i="91"/>
  <c r="F57" i="91"/>
  <c r="F63" i="91"/>
  <c r="F69" i="91"/>
  <c r="F75" i="91"/>
  <c r="R11" i="91"/>
  <c r="R9" i="91"/>
  <c r="R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13" i="91"/>
  <c r="R7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8" i="91"/>
  <c r="M5" i="90"/>
  <c r="U5" i="90" s="1"/>
  <c r="M11" i="90"/>
  <c r="U11" i="90" s="1"/>
  <c r="M17" i="90"/>
  <c r="U17" i="90" s="1"/>
  <c r="M23" i="90"/>
  <c r="U23" i="90" s="1"/>
  <c r="M29" i="90"/>
  <c r="U29" i="90" s="1"/>
  <c r="M35" i="90"/>
  <c r="U35" i="90" s="1"/>
  <c r="M41" i="90"/>
  <c r="U41" i="90" s="1"/>
  <c r="M47" i="90"/>
  <c r="U47" i="90" s="1"/>
  <c r="M53" i="90"/>
  <c r="U53" i="90" s="1"/>
  <c r="M59" i="90"/>
  <c r="U59" i="90" s="1"/>
  <c r="M65" i="90"/>
  <c r="U65" i="90" s="1"/>
  <c r="M71" i="90"/>
  <c r="U71" i="90" s="1"/>
  <c r="M77" i="90"/>
  <c r="U77" i="90" s="1"/>
  <c r="M83" i="90"/>
  <c r="U83" i="90" s="1"/>
  <c r="F7" i="91"/>
  <c r="F12" i="91"/>
  <c r="F16" i="91"/>
  <c r="F21" i="91"/>
  <c r="F25" i="91"/>
  <c r="F30" i="91"/>
  <c r="F34" i="91"/>
  <c r="G39" i="91"/>
  <c r="G45" i="91"/>
  <c r="G51" i="91"/>
  <c r="G57" i="91"/>
  <c r="G63" i="91"/>
  <c r="G69" i="91"/>
  <c r="G75" i="91"/>
  <c r="H5" i="91"/>
  <c r="I5" i="91" s="1"/>
  <c r="J5" i="91" s="1"/>
  <c r="H9" i="91"/>
  <c r="I9" i="91" s="1"/>
  <c r="J9" i="91" s="1"/>
  <c r="R18" i="91"/>
  <c r="H33" i="92"/>
  <c r="I33" i="92" s="1"/>
  <c r="J33" i="92" s="1"/>
  <c r="H60" i="92"/>
  <c r="I60" i="92" s="1"/>
  <c r="J60" i="92" s="1"/>
  <c r="H6" i="92"/>
  <c r="I6" i="92" s="1"/>
  <c r="J6" i="92" s="1"/>
  <c r="H6" i="93"/>
  <c r="I6" i="93" s="1"/>
  <c r="J6" i="93" s="1"/>
  <c r="F24" i="92"/>
  <c r="F28" i="92"/>
  <c r="F33" i="92"/>
  <c r="F37" i="92"/>
  <c r="F42" i="92"/>
  <c r="F46" i="92"/>
  <c r="F51" i="92"/>
  <c r="F55" i="92"/>
  <c r="F60" i="92"/>
  <c r="F64" i="92"/>
  <c r="R68" i="92"/>
  <c r="R65" i="92"/>
  <c r="R62" i="92"/>
  <c r="R59" i="92"/>
  <c r="R56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3" i="92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7" i="92"/>
  <c r="R8" i="92"/>
  <c r="R11" i="92"/>
  <c r="R18" i="92"/>
  <c r="Q20" i="92"/>
  <c r="V21" i="92"/>
  <c r="R24" i="92"/>
  <c r="R27" i="92"/>
  <c r="R30" i="92"/>
  <c r="R33" i="92"/>
  <c r="Q35" i="92"/>
  <c r="V36" i="92"/>
  <c r="V45" i="92"/>
  <c r="R54" i="92"/>
  <c r="R63" i="92"/>
  <c r="AE3" i="93"/>
  <c r="P3" i="93"/>
  <c r="AF3" i="93" s="1"/>
  <c r="AO3" i="93" s="1"/>
  <c r="Q68" i="92"/>
  <c r="Q65" i="92"/>
  <c r="Q62" i="92"/>
  <c r="Q59" i="92"/>
  <c r="Q56" i="92"/>
  <c r="Q53" i="92"/>
  <c r="Q50" i="92"/>
  <c r="Q47" i="92"/>
  <c r="Q11" i="92"/>
  <c r="Q9" i="92"/>
  <c r="Q5" i="92"/>
  <c r="Q67" i="92"/>
  <c r="Q64" i="92"/>
  <c r="Q61" i="92"/>
  <c r="Q58" i="92"/>
  <c r="Q55" i="92"/>
  <c r="Q52" i="92"/>
  <c r="Q49" i="92"/>
  <c r="Q46" i="92"/>
  <c r="Q43" i="92"/>
  <c r="Q40" i="92"/>
  <c r="Q37" i="92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17" i="92"/>
  <c r="Q26" i="92"/>
  <c r="Q29" i="92"/>
  <c r="V30" i="92"/>
  <c r="Q32" i="92"/>
  <c r="V33" i="92"/>
  <c r="Q38" i="92"/>
  <c r="V39" i="92"/>
  <c r="R51" i="92"/>
  <c r="R60" i="92"/>
  <c r="R6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G68" i="92"/>
  <c r="G65" i="92"/>
  <c r="G62" i="92"/>
  <c r="G59" i="92"/>
  <c r="G56" i="92"/>
  <c r="G53" i="92"/>
  <c r="G50" i="92"/>
  <c r="G47" i="92"/>
  <c r="G44" i="92"/>
  <c r="G41" i="92"/>
  <c r="G38" i="92"/>
  <c r="G35" i="92"/>
  <c r="G32" i="92"/>
  <c r="G29" i="92"/>
  <c r="G26" i="92"/>
  <c r="G23" i="92"/>
  <c r="G20" i="92"/>
  <c r="G17" i="92"/>
  <c r="G14" i="92"/>
  <c r="G11" i="92"/>
  <c r="G8" i="92"/>
  <c r="G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8" i="92"/>
  <c r="G12" i="92"/>
  <c r="F17" i="92"/>
  <c r="G21" i="92"/>
  <c r="F26" i="92"/>
  <c r="G30" i="92"/>
  <c r="F35" i="92"/>
  <c r="G39" i="92"/>
  <c r="F44" i="92"/>
  <c r="G48" i="92"/>
  <c r="F53" i="92"/>
  <c r="G57" i="92"/>
  <c r="F62" i="92"/>
  <c r="G66" i="92"/>
  <c r="M10" i="92"/>
  <c r="U10" i="92" s="1"/>
  <c r="M19" i="92"/>
  <c r="U19" i="92" s="1"/>
  <c r="M28" i="92"/>
  <c r="U28" i="92" s="1"/>
  <c r="M37" i="92"/>
  <c r="U37" i="92" s="1"/>
  <c r="M46" i="92"/>
  <c r="U46" i="92" s="1"/>
  <c r="M55" i="92"/>
  <c r="U55" i="92" s="1"/>
  <c r="Q6" i="92"/>
  <c r="Q12" i="92"/>
  <c r="V13" i="92"/>
  <c r="Q19" i="92"/>
  <c r="V20" i="92"/>
  <c r="Q21" i="92"/>
  <c r="R42" i="92"/>
  <c r="H66" i="93"/>
  <c r="I66" i="93" s="1"/>
  <c r="J66" i="93" s="1"/>
  <c r="M4" i="91"/>
  <c r="U4" i="91" s="1"/>
  <c r="X4" i="91" s="1"/>
  <c r="AH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F4" i="92"/>
  <c r="F9" i="92"/>
  <c r="F13" i="92"/>
  <c r="F18" i="92"/>
  <c r="F22" i="92"/>
  <c r="F27" i="92"/>
  <c r="F31" i="92"/>
  <c r="F36" i="92"/>
  <c r="F40" i="92"/>
  <c r="F45" i="92"/>
  <c r="F49" i="92"/>
  <c r="F54" i="92"/>
  <c r="F58" i="92"/>
  <c r="F63" i="92"/>
  <c r="F67" i="92"/>
  <c r="M68" i="92"/>
  <c r="U68" i="92" s="1"/>
  <c r="M62" i="92"/>
  <c r="U62" i="92" s="1"/>
  <c r="M56" i="92"/>
  <c r="U56" i="92" s="1"/>
  <c r="M50" i="92"/>
  <c r="U50" i="92" s="1"/>
  <c r="M44" i="92"/>
  <c r="U44" i="92" s="1"/>
  <c r="M38" i="92"/>
  <c r="U38" i="92" s="1"/>
  <c r="M32" i="92"/>
  <c r="U32" i="92" s="1"/>
  <c r="M26" i="92"/>
  <c r="U26" i="92" s="1"/>
  <c r="M20" i="92"/>
  <c r="U20" i="92" s="1"/>
  <c r="M14" i="92"/>
  <c r="U14" i="92" s="1"/>
  <c r="M8" i="92"/>
  <c r="U8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5" i="92"/>
  <c r="U65" i="92" s="1"/>
  <c r="R6" i="92"/>
  <c r="R9" i="92"/>
  <c r="V69" i="92"/>
  <c r="V66" i="92"/>
  <c r="V63" i="92"/>
  <c r="V60" i="92"/>
  <c r="V57" i="92"/>
  <c r="V54" i="92"/>
  <c r="V51" i="92"/>
  <c r="V48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25" i="92"/>
  <c r="V10" i="92"/>
  <c r="R12" i="92"/>
  <c r="Q14" i="92"/>
  <c r="V15" i="92"/>
  <c r="R21" i="92"/>
  <c r="Q23" i="92"/>
  <c r="Q25" i="92"/>
  <c r="V26" i="92"/>
  <c r="Q28" i="92"/>
  <c r="V29" i="92"/>
  <c r="Q31" i="92"/>
  <c r="V32" i="92"/>
  <c r="Q34" i="92"/>
  <c r="Q41" i="92"/>
  <c r="V42" i="92"/>
  <c r="R48" i="92"/>
  <c r="R57" i="92"/>
  <c r="R66" i="92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F5" i="92"/>
  <c r="G9" i="92"/>
  <c r="F14" i="92"/>
  <c r="G18" i="92"/>
  <c r="F23" i="92"/>
  <c r="G27" i="92"/>
  <c r="F32" i="92"/>
  <c r="G36" i="92"/>
  <c r="F41" i="92"/>
  <c r="G45" i="92"/>
  <c r="F50" i="92"/>
  <c r="G54" i="92"/>
  <c r="F59" i="92"/>
  <c r="G63" i="92"/>
  <c r="F68" i="92"/>
  <c r="M4" i="92"/>
  <c r="U4" i="92" s="1"/>
  <c r="X4" i="92" s="1"/>
  <c r="M13" i="92"/>
  <c r="U13" i="92" s="1"/>
  <c r="M22" i="92"/>
  <c r="U22" i="92" s="1"/>
  <c r="M31" i="92"/>
  <c r="U31" i="92" s="1"/>
  <c r="M40" i="92"/>
  <c r="U40" i="92" s="1"/>
  <c r="M49" i="92"/>
  <c r="U49" i="92" s="1"/>
  <c r="M58" i="92"/>
  <c r="U58" i="92" s="1"/>
  <c r="M67" i="92"/>
  <c r="U67" i="92" s="1"/>
  <c r="Q8" i="92"/>
  <c r="Q16" i="92"/>
  <c r="V17" i="92"/>
  <c r="Q18" i="92"/>
  <c r="V19" i="92"/>
  <c r="R36" i="92"/>
  <c r="R45" i="92"/>
  <c r="H18" i="93"/>
  <c r="I18" i="93" s="1"/>
  <c r="J18" i="93" s="1"/>
  <c r="F5" i="93"/>
  <c r="F11" i="93"/>
  <c r="F17" i="93"/>
  <c r="F23" i="93"/>
  <c r="F29" i="93"/>
  <c r="F35" i="93"/>
  <c r="F41" i="93"/>
  <c r="F47" i="93"/>
  <c r="F53" i="93"/>
  <c r="F59" i="93"/>
  <c r="F65" i="93"/>
  <c r="F71" i="93"/>
  <c r="F77" i="93"/>
  <c r="F83" i="93"/>
  <c r="F89" i="93"/>
  <c r="F95" i="93"/>
  <c r="G5" i="93"/>
  <c r="G11" i="93"/>
  <c r="G17" i="93"/>
  <c r="G23" i="93"/>
  <c r="G29" i="93"/>
  <c r="G35" i="93"/>
  <c r="G41" i="93"/>
  <c r="G47" i="93"/>
  <c r="G53" i="93"/>
  <c r="G59" i="93"/>
  <c r="G65" i="93"/>
  <c r="G71" i="93"/>
  <c r="G77" i="93"/>
  <c r="G83" i="93"/>
  <c r="G89" i="93"/>
  <c r="G95" i="93"/>
  <c r="M7" i="93"/>
  <c r="U7" i="93" s="1"/>
  <c r="M13" i="93"/>
  <c r="U13" i="93" s="1"/>
  <c r="M19" i="93"/>
  <c r="U19" i="93" s="1"/>
  <c r="M25" i="93"/>
  <c r="U25" i="93" s="1"/>
  <c r="M31" i="93"/>
  <c r="U31" i="93" s="1"/>
  <c r="M37" i="93"/>
  <c r="U37" i="93" s="1"/>
  <c r="M43" i="93"/>
  <c r="U43" i="93" s="1"/>
  <c r="M49" i="93"/>
  <c r="U49" i="93" s="1"/>
  <c r="M55" i="93"/>
  <c r="U55" i="93" s="1"/>
  <c r="M61" i="93"/>
  <c r="U61" i="93" s="1"/>
  <c r="M67" i="93"/>
  <c r="U67" i="93" s="1"/>
  <c r="M73" i="93"/>
  <c r="U73" i="93" s="1"/>
  <c r="M79" i="93"/>
  <c r="U79" i="93" s="1"/>
  <c r="M85" i="93"/>
  <c r="U85" i="93" s="1"/>
  <c r="M91" i="93"/>
  <c r="U91" i="93" s="1"/>
  <c r="M97" i="93"/>
  <c r="U97" i="93" s="1"/>
  <c r="H60" i="94"/>
  <c r="I60" i="94" s="1"/>
  <c r="J60" i="94" s="1"/>
  <c r="H87" i="94"/>
  <c r="I87" i="94" s="1"/>
  <c r="J87" i="94" s="1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H37" i="93"/>
  <c r="I37" i="93" s="1"/>
  <c r="J37" i="93" s="1"/>
  <c r="H55" i="93"/>
  <c r="I55" i="93" s="1"/>
  <c r="J55" i="93" s="1"/>
  <c r="G67" i="93"/>
  <c r="G73" i="93"/>
  <c r="G79" i="93"/>
  <c r="G85" i="93"/>
  <c r="G91" i="93"/>
  <c r="G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AE3" i="94"/>
  <c r="P3" i="94"/>
  <c r="AF3" i="94" s="1"/>
  <c r="AO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G8" i="93"/>
  <c r="G14" i="93"/>
  <c r="G20" i="93"/>
  <c r="G26" i="93"/>
  <c r="G32" i="93"/>
  <c r="G38" i="93"/>
  <c r="G44" i="93"/>
  <c r="G50" i="93"/>
  <c r="G56" i="93"/>
  <c r="G62" i="93"/>
  <c r="G68" i="93"/>
  <c r="G74" i="93"/>
  <c r="G80" i="93"/>
  <c r="G86" i="93"/>
  <c r="G92" i="93"/>
  <c r="G98" i="93"/>
  <c r="M4" i="93"/>
  <c r="U4" i="93" s="1"/>
  <c r="X4" i="93" s="1"/>
  <c r="Z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F93" i="93"/>
  <c r="G9" i="93"/>
  <c r="G15" i="93"/>
  <c r="G21" i="93"/>
  <c r="G27" i="93"/>
  <c r="G33" i="93"/>
  <c r="G39" i="93"/>
  <c r="G45" i="93"/>
  <c r="G51" i="93"/>
  <c r="G57" i="93"/>
  <c r="G63" i="93"/>
  <c r="G69" i="93"/>
  <c r="G75" i="93"/>
  <c r="G81" i="93"/>
  <c r="G87" i="93"/>
  <c r="G93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M95" i="93"/>
  <c r="U95" i="93" s="1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G4" i="93"/>
  <c r="G10" i="93"/>
  <c r="G16" i="93"/>
  <c r="G22" i="93"/>
  <c r="G28" i="93"/>
  <c r="G34" i="93"/>
  <c r="G40" i="93"/>
  <c r="G46" i="93"/>
  <c r="G52" i="93"/>
  <c r="G58" i="93"/>
  <c r="G64" i="93"/>
  <c r="G70" i="93"/>
  <c r="G76" i="93"/>
  <c r="G82" i="93"/>
  <c r="G88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Q98" i="93"/>
  <c r="Q95" i="93"/>
  <c r="Q92" i="93"/>
  <c r="Q89" i="93"/>
  <c r="Q86" i="93"/>
  <c r="Q83" i="93"/>
  <c r="Q80" i="93"/>
  <c r="Q77" i="93"/>
  <c r="Q74" i="93"/>
  <c r="Q97" i="93"/>
  <c r="Q94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V96" i="93"/>
  <c r="V93" i="93"/>
  <c r="V90" i="93"/>
  <c r="V87" i="93"/>
  <c r="V84" i="93"/>
  <c r="V81" i="93"/>
  <c r="V78" i="93"/>
  <c r="V75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62" i="93"/>
  <c r="V59" i="93"/>
  <c r="V11" i="93"/>
  <c r="Q63" i="93"/>
  <c r="V67" i="93"/>
  <c r="Q68" i="93"/>
  <c r="V76" i="93"/>
  <c r="Q81" i="93"/>
  <c r="V94" i="93"/>
  <c r="H32" i="94"/>
  <c r="I32" i="94" s="1"/>
  <c r="J32" i="94" s="1"/>
  <c r="H56" i="94"/>
  <c r="I56" i="94" s="1"/>
  <c r="J56" i="94" s="1"/>
  <c r="H83" i="94"/>
  <c r="I83" i="94" s="1"/>
  <c r="J83" i="94" s="1"/>
  <c r="V18" i="94"/>
  <c r="V61" i="93"/>
  <c r="Q62" i="93"/>
  <c r="V66" i="93"/>
  <c r="Q72" i="93"/>
  <c r="V82" i="93"/>
  <c r="Q87" i="93"/>
  <c r="H89" i="94"/>
  <c r="I89" i="94" s="1"/>
  <c r="J89" i="94" s="1"/>
  <c r="H39" i="94"/>
  <c r="I39" i="94" s="1"/>
  <c r="J39" i="94" s="1"/>
  <c r="H65" i="94"/>
  <c r="I65" i="94" s="1"/>
  <c r="J65" i="94" s="1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56" i="93"/>
  <c r="V57" i="93"/>
  <c r="V58" i="93"/>
  <c r="Q59" i="93"/>
  <c r="V63" i="93"/>
  <c r="Q71" i="93"/>
  <c r="V73" i="93"/>
  <c r="V85" i="93"/>
  <c r="Q90" i="93"/>
  <c r="H43" i="94"/>
  <c r="I43" i="94" s="1"/>
  <c r="J43" i="94" s="1"/>
  <c r="H69" i="94"/>
  <c r="I69" i="94" s="1"/>
  <c r="J69" i="94" s="1"/>
  <c r="X4" i="94"/>
  <c r="Z4" i="94" s="1"/>
  <c r="V60" i="93"/>
  <c r="Q69" i="93"/>
  <c r="Q75" i="93"/>
  <c r="V88" i="93"/>
  <c r="Q93" i="93"/>
  <c r="H47" i="94"/>
  <c r="I47" i="94" s="1"/>
  <c r="J47" i="94" s="1"/>
  <c r="H74" i="94"/>
  <c r="I74" i="94" s="1"/>
  <c r="J74" i="94" s="1"/>
  <c r="Q21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Q54" i="93"/>
  <c r="V55" i="93"/>
  <c r="Q57" i="93"/>
  <c r="Q66" i="93"/>
  <c r="V72" i="93"/>
  <c r="Q78" i="93"/>
  <c r="V91" i="93"/>
  <c r="Q96" i="93"/>
  <c r="H51" i="94"/>
  <c r="I51" i="94" s="1"/>
  <c r="J51" i="94" s="1"/>
  <c r="H78" i="94"/>
  <c r="I78" i="94" s="1"/>
  <c r="J78" i="94" s="1"/>
  <c r="V89" i="94"/>
  <c r="V86" i="94"/>
  <c r="V83" i="94"/>
  <c r="V80" i="94"/>
  <c r="V77" i="94"/>
  <c r="V74" i="94"/>
  <c r="V71" i="94"/>
  <c r="V68" i="94"/>
  <c r="V65" i="94"/>
  <c r="V62" i="94"/>
  <c r="V87" i="94"/>
  <c r="V84" i="94"/>
  <c r="V81" i="94"/>
  <c r="V78" i="94"/>
  <c r="V75" i="94"/>
  <c r="V72" i="94"/>
  <c r="V69" i="94"/>
  <c r="V66" i="94"/>
  <c r="V63" i="94"/>
  <c r="V59" i="94"/>
  <c r="V53" i="94"/>
  <c r="V51" i="94"/>
  <c r="V44" i="94"/>
  <c r="V42" i="94"/>
  <c r="V38" i="94"/>
  <c r="V35" i="94"/>
  <c r="V88" i="94"/>
  <c r="V85" i="94"/>
  <c r="V82" i="94"/>
  <c r="V79" i="94"/>
  <c r="V76" i="94"/>
  <c r="V73" i="94"/>
  <c r="V70" i="94"/>
  <c r="V67" i="94"/>
  <c r="V64" i="94"/>
  <c r="V57" i="94"/>
  <c r="V55" i="94"/>
  <c r="V46" i="94"/>
  <c r="V50" i="94"/>
  <c r="V48" i="94"/>
  <c r="V60" i="94"/>
  <c r="V58" i="94"/>
  <c r="V61" i="94"/>
  <c r="V49" i="94"/>
  <c r="V54" i="94"/>
  <c r="V52" i="94"/>
  <c r="V36" i="94"/>
  <c r="V34" i="94"/>
  <c r="V32" i="94"/>
  <c r="V29" i="94"/>
  <c r="V26" i="94"/>
  <c r="V23" i="94"/>
  <c r="V20" i="94"/>
  <c r="V17" i="94"/>
  <c r="V14" i="94"/>
  <c r="V47" i="94"/>
  <c r="V45" i="94"/>
  <c r="V41" i="94"/>
  <c r="V39" i="94"/>
  <c r="V37" i="94"/>
  <c r="V31" i="94"/>
  <c r="V28" i="94"/>
  <c r="V25" i="94"/>
  <c r="V22" i="94"/>
  <c r="V19" i="94"/>
  <c r="V16" i="94"/>
  <c r="V56" i="94"/>
  <c r="V24" i="94"/>
  <c r="V15" i="94"/>
  <c r="V11" i="94"/>
  <c r="V5" i="94"/>
  <c r="V43" i="94"/>
  <c r="V8" i="94"/>
  <c r="V30" i="94"/>
  <c r="V21" i="94"/>
  <c r="V9" i="94"/>
  <c r="V12" i="94"/>
  <c r="V6" i="94"/>
  <c r="V33" i="94"/>
  <c r="V13" i="94"/>
  <c r="V10" i="94"/>
  <c r="V7" i="94"/>
  <c r="V4" i="94"/>
  <c r="Y4" i="94" s="1"/>
  <c r="V40" i="94"/>
  <c r="G4" i="94"/>
  <c r="G7" i="94"/>
  <c r="G10" i="94"/>
  <c r="G13" i="94"/>
  <c r="G16" i="94"/>
  <c r="G19" i="94"/>
  <c r="G22" i="94"/>
  <c r="G25" i="94"/>
  <c r="G28" i="94"/>
  <c r="F32" i="94"/>
  <c r="G35" i="94"/>
  <c r="F39" i="94"/>
  <c r="G42" i="94"/>
  <c r="F47" i="94"/>
  <c r="F51" i="94"/>
  <c r="F56" i="94"/>
  <c r="F60" i="94"/>
  <c r="F65" i="94"/>
  <c r="F69" i="94"/>
  <c r="F74" i="94"/>
  <c r="F78" i="94"/>
  <c r="F83" i="94"/>
  <c r="F87" i="94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11" i="94"/>
  <c r="U11" i="94" s="1"/>
  <c r="M21" i="94"/>
  <c r="U21" i="94" s="1"/>
  <c r="M29" i="94"/>
  <c r="U29" i="94" s="1"/>
  <c r="M39" i="94"/>
  <c r="U39" i="94" s="1"/>
  <c r="M47" i="94"/>
  <c r="U47" i="94" s="1"/>
  <c r="M57" i="94"/>
  <c r="U57" i="94" s="1"/>
  <c r="M65" i="94"/>
  <c r="U65" i="94" s="1"/>
  <c r="M75" i="94"/>
  <c r="U75" i="94" s="1"/>
  <c r="M83" i="94"/>
  <c r="U83" i="94" s="1"/>
  <c r="R9" i="94"/>
  <c r="Q12" i="94"/>
  <c r="Q14" i="94"/>
  <c r="R23" i="94"/>
  <c r="R44" i="94"/>
  <c r="AH3" i="94"/>
  <c r="AQ3" i="94" s="1"/>
  <c r="G5" i="94"/>
  <c r="G8" i="94"/>
  <c r="G11" i="94"/>
  <c r="G14" i="94"/>
  <c r="G17" i="94"/>
  <c r="G20" i="94"/>
  <c r="G23" i="94"/>
  <c r="G26" i="94"/>
  <c r="G29" i="94"/>
  <c r="F33" i="94"/>
  <c r="G36" i="94"/>
  <c r="G40" i="94"/>
  <c r="F44" i="94"/>
  <c r="F48" i="94"/>
  <c r="F53" i="94"/>
  <c r="F57" i="94"/>
  <c r="F62" i="94"/>
  <c r="F66" i="94"/>
  <c r="F71" i="94"/>
  <c r="F75" i="94"/>
  <c r="F80" i="94"/>
  <c r="F84" i="94"/>
  <c r="F89" i="94"/>
  <c r="M5" i="94"/>
  <c r="U5" i="94" s="1"/>
  <c r="M15" i="94"/>
  <c r="U15" i="94" s="1"/>
  <c r="M23" i="94"/>
  <c r="U23" i="94" s="1"/>
  <c r="M33" i="94"/>
  <c r="U33" i="94" s="1"/>
  <c r="M41" i="94"/>
  <c r="U41" i="94" s="1"/>
  <c r="M51" i="94"/>
  <c r="U51" i="94" s="1"/>
  <c r="M59" i="94"/>
  <c r="U59" i="94" s="1"/>
  <c r="M69" i="94"/>
  <c r="U69" i="94" s="1"/>
  <c r="M77" i="94"/>
  <c r="U77" i="94" s="1"/>
  <c r="M87" i="94"/>
  <c r="U87" i="94" s="1"/>
  <c r="R11" i="94"/>
  <c r="R17" i="94"/>
  <c r="F6" i="94"/>
  <c r="F9" i="94"/>
  <c r="F12" i="94"/>
  <c r="F15" i="94"/>
  <c r="F18" i="94"/>
  <c r="F21" i="94"/>
  <c r="F24" i="94"/>
  <c r="F27" i="94"/>
  <c r="F30" i="94"/>
  <c r="G33" i="94"/>
  <c r="G37" i="94"/>
  <c r="F41" i="94"/>
  <c r="G44" i="94"/>
  <c r="G48" i="94"/>
  <c r="G53" i="94"/>
  <c r="G57" i="94"/>
  <c r="G62" i="94"/>
  <c r="G66" i="94"/>
  <c r="G71" i="94"/>
  <c r="G75" i="94"/>
  <c r="G80" i="94"/>
  <c r="G84" i="94"/>
  <c r="M6" i="94"/>
  <c r="U6" i="94" s="1"/>
  <c r="M16" i="94"/>
  <c r="U16" i="94" s="1"/>
  <c r="M24" i="94"/>
  <c r="U24" i="94" s="1"/>
  <c r="M34" i="94"/>
  <c r="U34" i="94" s="1"/>
  <c r="M42" i="94"/>
  <c r="U42" i="94" s="1"/>
  <c r="M52" i="94"/>
  <c r="U52" i="94" s="1"/>
  <c r="M60" i="94"/>
  <c r="U60" i="94" s="1"/>
  <c r="M70" i="94"/>
  <c r="U70" i="94" s="1"/>
  <c r="M78" i="94"/>
  <c r="U78" i="94" s="1"/>
  <c r="M88" i="94"/>
  <c r="U88" i="94" s="1"/>
  <c r="R88" i="94"/>
  <c r="R85" i="94"/>
  <c r="R82" i="94"/>
  <c r="R79" i="94"/>
  <c r="R76" i="94"/>
  <c r="R73" i="94"/>
  <c r="R70" i="94"/>
  <c r="R67" i="94"/>
  <c r="R64" i="94"/>
  <c r="R61" i="94"/>
  <c r="R58" i="94"/>
  <c r="R55" i="94"/>
  <c r="R52" i="94"/>
  <c r="R49" i="94"/>
  <c r="R46" i="94"/>
  <c r="R43" i="94"/>
  <c r="R87" i="94"/>
  <c r="R84" i="94"/>
  <c r="R81" i="94"/>
  <c r="R78" i="94"/>
  <c r="R75" i="94"/>
  <c r="R72" i="94"/>
  <c r="R69" i="94"/>
  <c r="R66" i="94"/>
  <c r="R63" i="94"/>
  <c r="R60" i="94"/>
  <c r="R57" i="94"/>
  <c r="R56" i="94"/>
  <c r="R54" i="94"/>
  <c r="R45" i="94"/>
  <c r="R47" i="94"/>
  <c r="R39" i="94"/>
  <c r="R36" i="94"/>
  <c r="R33" i="94"/>
  <c r="R59" i="94"/>
  <c r="R51" i="94"/>
  <c r="R53" i="94"/>
  <c r="R89" i="94"/>
  <c r="R86" i="94"/>
  <c r="R83" i="94"/>
  <c r="R80" i="94"/>
  <c r="R77" i="94"/>
  <c r="R74" i="94"/>
  <c r="R71" i="94"/>
  <c r="R68" i="94"/>
  <c r="R65" i="94"/>
  <c r="R62" i="94"/>
  <c r="R50" i="94"/>
  <c r="R41" i="94"/>
  <c r="R37" i="94"/>
  <c r="R35" i="94"/>
  <c r="R31" i="94"/>
  <c r="R28" i="94"/>
  <c r="R25" i="94"/>
  <c r="R22" i="94"/>
  <c r="R19" i="94"/>
  <c r="R16" i="94"/>
  <c r="R13" i="94"/>
  <c r="R7" i="94"/>
  <c r="R48" i="94"/>
  <c r="R40" i="94"/>
  <c r="R38" i="94"/>
  <c r="R30" i="94"/>
  <c r="R27" i="94"/>
  <c r="R24" i="94"/>
  <c r="R21" i="94"/>
  <c r="R18" i="94"/>
  <c r="R15" i="94"/>
  <c r="R34" i="94"/>
  <c r="R32" i="94"/>
  <c r="R8" i="94"/>
  <c r="Q20" i="94"/>
  <c r="Q29" i="94"/>
  <c r="Q39" i="94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49" i="94"/>
  <c r="F46" i="94"/>
  <c r="F43" i="94"/>
  <c r="F40" i="94"/>
  <c r="F37" i="94"/>
  <c r="F34" i="94"/>
  <c r="F31" i="94"/>
  <c r="G6" i="94"/>
  <c r="G9" i="94"/>
  <c r="G12" i="94"/>
  <c r="G15" i="94"/>
  <c r="G18" i="94"/>
  <c r="G21" i="94"/>
  <c r="G24" i="94"/>
  <c r="G27" i="94"/>
  <c r="G30" i="94"/>
  <c r="G34" i="94"/>
  <c r="F38" i="94"/>
  <c r="G41" i="94"/>
  <c r="F45" i="94"/>
  <c r="F50" i="94"/>
  <c r="F54" i="94"/>
  <c r="F59" i="94"/>
  <c r="F63" i="94"/>
  <c r="F68" i="94"/>
  <c r="F72" i="94"/>
  <c r="F77" i="94"/>
  <c r="F81" i="94"/>
  <c r="F86" i="94"/>
  <c r="M9" i="94"/>
  <c r="U9" i="94" s="1"/>
  <c r="M17" i="94"/>
  <c r="U17" i="94" s="1"/>
  <c r="M27" i="94"/>
  <c r="U27" i="94" s="1"/>
  <c r="M35" i="94"/>
  <c r="U35" i="94" s="1"/>
  <c r="M45" i="94"/>
  <c r="U45" i="94" s="1"/>
  <c r="M53" i="94"/>
  <c r="U53" i="94" s="1"/>
  <c r="M63" i="94"/>
  <c r="U63" i="94" s="1"/>
  <c r="M71" i="94"/>
  <c r="U71" i="94" s="1"/>
  <c r="M81" i="94"/>
  <c r="U81" i="94" s="1"/>
  <c r="M89" i="94"/>
  <c r="U89" i="94" s="1"/>
  <c r="R20" i="94"/>
  <c r="R29" i="94"/>
  <c r="F4" i="94"/>
  <c r="F7" i="94"/>
  <c r="F10" i="94"/>
  <c r="F13" i="94"/>
  <c r="F16" i="94"/>
  <c r="F19" i="94"/>
  <c r="F22" i="94"/>
  <c r="F25" i="94"/>
  <c r="F28" i="94"/>
  <c r="G31" i="94"/>
  <c r="F35" i="94"/>
  <c r="G38" i="94"/>
  <c r="F42" i="94"/>
  <c r="G45" i="94"/>
  <c r="G50" i="94"/>
  <c r="G54" i="94"/>
  <c r="G59" i="94"/>
  <c r="G63" i="94"/>
  <c r="G68" i="94"/>
  <c r="G72" i="94"/>
  <c r="G77" i="94"/>
  <c r="G81" i="94"/>
  <c r="G86" i="94"/>
  <c r="M10" i="94"/>
  <c r="U10" i="94" s="1"/>
  <c r="M18" i="94"/>
  <c r="U18" i="94" s="1"/>
  <c r="M28" i="94"/>
  <c r="U28" i="94" s="1"/>
  <c r="M36" i="94"/>
  <c r="U36" i="94" s="1"/>
  <c r="M46" i="94"/>
  <c r="U46" i="94" s="1"/>
  <c r="M54" i="94"/>
  <c r="U54" i="94" s="1"/>
  <c r="M64" i="94"/>
  <c r="U64" i="94" s="1"/>
  <c r="M72" i="94"/>
  <c r="U72" i="94" s="1"/>
  <c r="M82" i="94"/>
  <c r="U82" i="94" s="1"/>
  <c r="R4" i="94"/>
  <c r="Q88" i="94"/>
  <c r="Q85" i="94"/>
  <c r="Q82" i="94"/>
  <c r="Q79" i="94"/>
  <c r="Q76" i="94"/>
  <c r="Q73" i="94"/>
  <c r="Q70" i="94"/>
  <c r="Q67" i="94"/>
  <c r="Q64" i="94"/>
  <c r="Q89" i="94"/>
  <c r="Q86" i="94"/>
  <c r="Q83" i="94"/>
  <c r="Q80" i="94"/>
  <c r="Q77" i="94"/>
  <c r="Q74" i="94"/>
  <c r="Q71" i="94"/>
  <c r="Q68" i="94"/>
  <c r="Q65" i="94"/>
  <c r="Q62" i="94"/>
  <c r="Q58" i="94"/>
  <c r="Q52" i="94"/>
  <c r="Q50" i="94"/>
  <c r="Q43" i="94"/>
  <c r="Q41" i="94"/>
  <c r="Q40" i="94"/>
  <c r="Q37" i="94"/>
  <c r="Q34" i="94"/>
  <c r="Q87" i="94"/>
  <c r="Q84" i="94"/>
  <c r="Q81" i="94"/>
  <c r="Q78" i="94"/>
  <c r="Q75" i="94"/>
  <c r="Q72" i="94"/>
  <c r="Q69" i="94"/>
  <c r="Q66" i="94"/>
  <c r="Q63" i="94"/>
  <c r="Q56" i="94"/>
  <c r="Q54" i="94"/>
  <c r="Q45" i="94"/>
  <c r="Q61" i="94"/>
  <c r="Q49" i="94"/>
  <c r="Q47" i="94"/>
  <c r="Q59" i="94"/>
  <c r="Q57" i="94"/>
  <c r="Q60" i="94"/>
  <c r="Q48" i="94"/>
  <c r="Q44" i="94"/>
  <c r="Q42" i="94"/>
  <c r="Q11" i="94"/>
  <c r="Q9" i="94"/>
  <c r="Q5" i="94"/>
  <c r="Q35" i="94"/>
  <c r="Q33" i="94"/>
  <c r="Q31" i="94"/>
  <c r="Q28" i="94"/>
  <c r="Q25" i="94"/>
  <c r="Q22" i="94"/>
  <c r="Q19" i="94"/>
  <c r="Q16" i="94"/>
  <c r="Q13" i="94"/>
  <c r="Q7" i="94"/>
  <c r="Q55" i="94"/>
  <c r="Q46" i="94"/>
  <c r="Q38" i="94"/>
  <c r="Q36" i="94"/>
  <c r="Q30" i="94"/>
  <c r="Q27" i="94"/>
  <c r="Q24" i="94"/>
  <c r="Q21" i="94"/>
  <c r="Q18" i="94"/>
  <c r="Q15" i="94"/>
  <c r="Q51" i="94"/>
  <c r="R10" i="94"/>
  <c r="Q23" i="94"/>
  <c r="R79" i="95"/>
  <c r="R76" i="95"/>
  <c r="R73" i="95"/>
  <c r="R74" i="95"/>
  <c r="R70" i="95"/>
  <c r="R67" i="95"/>
  <c r="R64" i="95"/>
  <c r="R61" i="95"/>
  <c r="R58" i="95"/>
  <c r="R55" i="95"/>
  <c r="R78" i="95"/>
  <c r="R75" i="95"/>
  <c r="R77" i="95"/>
  <c r="R71" i="95"/>
  <c r="R65" i="95"/>
  <c r="R63" i="95"/>
  <c r="R56" i="95"/>
  <c r="R72" i="95"/>
  <c r="R69" i="95"/>
  <c r="R68" i="95"/>
  <c r="R66" i="95"/>
  <c r="R59" i="95"/>
  <c r="R57" i="95"/>
  <c r="R53" i="95"/>
  <c r="R50" i="95"/>
  <c r="R47" i="95"/>
  <c r="R44" i="95"/>
  <c r="R41" i="95"/>
  <c r="R38" i="95"/>
  <c r="R35" i="95"/>
  <c r="R32" i="95"/>
  <c r="R29" i="95"/>
  <c r="R26" i="95"/>
  <c r="R23" i="95"/>
  <c r="R20" i="95"/>
  <c r="R17" i="95"/>
  <c r="R11" i="95"/>
  <c r="R9" i="95"/>
  <c r="R5" i="95"/>
  <c r="R60" i="95"/>
  <c r="R52" i="95"/>
  <c r="R49" i="95"/>
  <c r="R46" i="95"/>
  <c r="R43" i="95"/>
  <c r="R40" i="95"/>
  <c r="R37" i="95"/>
  <c r="R34" i="95"/>
  <c r="R31" i="95"/>
  <c r="R28" i="95"/>
  <c r="R25" i="95"/>
  <c r="R22" i="95"/>
  <c r="R19" i="95"/>
  <c r="R16" i="95"/>
  <c r="R13" i="95"/>
  <c r="R7" i="95"/>
  <c r="R62" i="95"/>
  <c r="R54" i="95"/>
  <c r="R30" i="95"/>
  <c r="R27" i="95"/>
  <c r="R24" i="95"/>
  <c r="R21" i="95"/>
  <c r="R18" i="95"/>
  <c r="R15" i="95"/>
  <c r="R14" i="95"/>
  <c r="R12" i="95"/>
  <c r="R48" i="95"/>
  <c r="R39" i="95"/>
  <c r="R45" i="95"/>
  <c r="R36" i="95"/>
  <c r="R51" i="95"/>
  <c r="R42" i="95"/>
  <c r="R33" i="95"/>
  <c r="R6" i="95"/>
  <c r="R10" i="95"/>
  <c r="R3" i="95"/>
  <c r="R4" i="95"/>
  <c r="R8" i="95"/>
  <c r="AE3" i="95"/>
  <c r="P3" i="95"/>
  <c r="AF3" i="95" s="1"/>
  <c r="AO3" i="95" s="1"/>
  <c r="H15" i="95"/>
  <c r="I15" i="95" s="1"/>
  <c r="J15" i="95" s="1"/>
  <c r="H29" i="95"/>
  <c r="I29" i="95" s="1"/>
  <c r="J29" i="95" s="1"/>
  <c r="H42" i="95"/>
  <c r="I42" i="95" s="1"/>
  <c r="J42" i="95" s="1"/>
  <c r="H56" i="95"/>
  <c r="I56" i="95" s="1"/>
  <c r="J56" i="95" s="1"/>
  <c r="H69" i="95"/>
  <c r="I69" i="95" s="1"/>
  <c r="J69" i="95" s="1"/>
  <c r="H6" i="95"/>
  <c r="I6" i="95" s="1"/>
  <c r="J6" i="95" s="1"/>
  <c r="H20" i="95"/>
  <c r="I20" i="95" s="1"/>
  <c r="J20" i="95" s="1"/>
  <c r="H33" i="95"/>
  <c r="I33" i="95" s="1"/>
  <c r="J33" i="95" s="1"/>
  <c r="H47" i="95"/>
  <c r="I47" i="95" s="1"/>
  <c r="J47" i="95" s="1"/>
  <c r="H60" i="95"/>
  <c r="I60" i="95" s="1"/>
  <c r="J60" i="95" s="1"/>
  <c r="H74" i="95"/>
  <c r="I74" i="95" s="1"/>
  <c r="J74" i="95" s="1"/>
  <c r="H11" i="95"/>
  <c r="I11" i="95" s="1"/>
  <c r="J11" i="95" s="1"/>
  <c r="H24" i="95"/>
  <c r="I24" i="95" s="1"/>
  <c r="J24" i="95" s="1"/>
  <c r="H38" i="95"/>
  <c r="I38" i="95" s="1"/>
  <c r="J38" i="95" s="1"/>
  <c r="H51" i="95"/>
  <c r="I51" i="95" s="1"/>
  <c r="J51" i="95" s="1"/>
  <c r="H65" i="95"/>
  <c r="I65" i="95" s="1"/>
  <c r="J65" i="95" s="1"/>
  <c r="H78" i="95"/>
  <c r="I78" i="95" s="1"/>
  <c r="J78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8" i="95"/>
  <c r="G12" i="95"/>
  <c r="G17" i="95"/>
  <c r="G21" i="95"/>
  <c r="G26" i="95"/>
  <c r="G30" i="95"/>
  <c r="G35" i="95"/>
  <c r="G39" i="95"/>
  <c r="G44" i="95"/>
  <c r="G48" i="95"/>
  <c r="G53" i="95"/>
  <c r="G57" i="95"/>
  <c r="G62" i="95"/>
  <c r="G66" i="95"/>
  <c r="G71" i="95"/>
  <c r="G75" i="95"/>
  <c r="F4" i="95"/>
  <c r="F9" i="95"/>
  <c r="F13" i="95"/>
  <c r="F18" i="95"/>
  <c r="F22" i="95"/>
  <c r="F27" i="95"/>
  <c r="F31" i="95"/>
  <c r="F36" i="95"/>
  <c r="F40" i="95"/>
  <c r="F45" i="95"/>
  <c r="F49" i="95"/>
  <c r="F54" i="95"/>
  <c r="F58" i="95"/>
  <c r="F63" i="95"/>
  <c r="F67" i="95"/>
  <c r="F72" i="95"/>
  <c r="F76" i="95"/>
  <c r="M9" i="95"/>
  <c r="U9" i="95" s="1"/>
  <c r="M19" i="95"/>
  <c r="U19" i="95" s="1"/>
  <c r="M27" i="95"/>
  <c r="U27" i="95" s="1"/>
  <c r="M37" i="95"/>
  <c r="U37" i="95" s="1"/>
  <c r="M45" i="95"/>
  <c r="U45" i="95" s="1"/>
  <c r="M55" i="95"/>
  <c r="U55" i="95" s="1"/>
  <c r="M63" i="95"/>
  <c r="U63" i="95" s="1"/>
  <c r="M73" i="95"/>
  <c r="U73" i="95" s="1"/>
  <c r="Q76" i="95"/>
  <c r="Q74" i="95"/>
  <c r="Q70" i="95"/>
  <c r="Q67" i="95"/>
  <c r="Q64" i="95"/>
  <c r="Q61" i="95"/>
  <c r="Q58" i="95"/>
  <c r="Q55" i="95"/>
  <c r="Q73" i="95"/>
  <c r="Q72" i="95"/>
  <c r="Q69" i="95"/>
  <c r="Q79" i="95"/>
  <c r="Q78" i="95"/>
  <c r="Q62" i="95"/>
  <c r="Q77" i="95"/>
  <c r="Q71" i="95"/>
  <c r="Q65" i="95"/>
  <c r="Q63" i="95"/>
  <c r="Q56" i="95"/>
  <c r="Q75" i="95"/>
  <c r="Q68" i="95"/>
  <c r="Q54" i="95"/>
  <c r="Q66" i="95"/>
  <c r="Q59" i="95"/>
  <c r="Q53" i="95"/>
  <c r="Q50" i="95"/>
  <c r="Q47" i="95"/>
  <c r="Q44" i="95"/>
  <c r="Q41" i="95"/>
  <c r="Q38" i="95"/>
  <c r="Q35" i="95"/>
  <c r="Q32" i="95"/>
  <c r="Q29" i="95"/>
  <c r="Q26" i="95"/>
  <c r="Q23" i="95"/>
  <c r="Q20" i="95"/>
  <c r="Q17" i="95"/>
  <c r="Q14" i="95"/>
  <c r="Q11" i="95"/>
  <c r="Q9" i="95"/>
  <c r="Q5" i="95"/>
  <c r="Q60" i="95"/>
  <c r="Q52" i="95"/>
  <c r="Q49" i="95"/>
  <c r="Q46" i="95"/>
  <c r="Q43" i="95"/>
  <c r="Q40" i="95"/>
  <c r="Q37" i="95"/>
  <c r="Q34" i="95"/>
  <c r="Q31" i="95"/>
  <c r="Q57" i="95"/>
  <c r="Q51" i="95"/>
  <c r="Q42" i="95"/>
  <c r="Q33" i="95"/>
  <c r="Q30" i="95"/>
  <c r="Q27" i="95"/>
  <c r="Q24" i="95"/>
  <c r="Q21" i="95"/>
  <c r="Q18" i="95"/>
  <c r="Q48" i="95"/>
  <c r="Q39" i="95"/>
  <c r="Q28" i="95"/>
  <c r="Q25" i="95"/>
  <c r="Q22" i="95"/>
  <c r="Q19" i="95"/>
  <c r="Q16" i="95"/>
  <c r="V37" i="95"/>
  <c r="G5" i="95"/>
  <c r="G9" i="95"/>
  <c r="G14" i="95"/>
  <c r="G18" i="95"/>
  <c r="G23" i="95"/>
  <c r="G27" i="95"/>
  <c r="G32" i="95"/>
  <c r="G36" i="95"/>
  <c r="G41" i="95"/>
  <c r="G45" i="95"/>
  <c r="G50" i="95"/>
  <c r="G54" i="95"/>
  <c r="G59" i="95"/>
  <c r="G63" i="95"/>
  <c r="G68" i="95"/>
  <c r="G72" i="95"/>
  <c r="G77" i="95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F6" i="95"/>
  <c r="F10" i="95"/>
  <c r="F15" i="95"/>
  <c r="F19" i="95"/>
  <c r="F24" i="95"/>
  <c r="F28" i="95"/>
  <c r="F33" i="95"/>
  <c r="F37" i="95"/>
  <c r="F42" i="95"/>
  <c r="F46" i="95"/>
  <c r="F51" i="95"/>
  <c r="F55" i="95"/>
  <c r="F60" i="95"/>
  <c r="F64" i="95"/>
  <c r="F69" i="95"/>
  <c r="F73" i="95"/>
  <c r="F78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V73" i="95"/>
  <c r="V77" i="95"/>
  <c r="V75" i="95"/>
  <c r="V71" i="95"/>
  <c r="V68" i="95"/>
  <c r="V65" i="95"/>
  <c r="V62" i="95"/>
  <c r="V59" i="95"/>
  <c r="V56" i="95"/>
  <c r="V74" i="95"/>
  <c r="V70" i="95"/>
  <c r="V78" i="95"/>
  <c r="V63" i="95"/>
  <c r="V61" i="95"/>
  <c r="V76" i="95"/>
  <c r="V72" i="95"/>
  <c r="V69" i="95"/>
  <c r="V66" i="95"/>
  <c r="V64" i="95"/>
  <c r="V57" i="95"/>
  <c r="V55" i="95"/>
  <c r="V79" i="95"/>
  <c r="V60" i="95"/>
  <c r="V51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12" i="95"/>
  <c r="V10" i="95"/>
  <c r="V8" i="95"/>
  <c r="V6" i="95"/>
  <c r="V4" i="95"/>
  <c r="Y4" i="95" s="1"/>
  <c r="V67" i="95"/>
  <c r="V54" i="95"/>
  <c r="V53" i="95"/>
  <c r="V50" i="95"/>
  <c r="V47" i="95"/>
  <c r="V44" i="95"/>
  <c r="V41" i="95"/>
  <c r="V38" i="95"/>
  <c r="V35" i="95"/>
  <c r="V32" i="95"/>
  <c r="V52" i="95"/>
  <c r="V43" i="95"/>
  <c r="V34" i="95"/>
  <c r="V28" i="95"/>
  <c r="V25" i="95"/>
  <c r="V22" i="95"/>
  <c r="V19" i="95"/>
  <c r="V16" i="95"/>
  <c r="V49" i="95"/>
  <c r="V40" i="95"/>
  <c r="V31" i="95"/>
  <c r="V29" i="95"/>
  <c r="V26" i="95"/>
  <c r="V23" i="95"/>
  <c r="V20" i="95"/>
  <c r="V17" i="95"/>
  <c r="Q45" i="95"/>
  <c r="H50" i="96"/>
  <c r="I50" i="96" s="1"/>
  <c r="J50" i="96" s="1"/>
  <c r="AI3" i="96"/>
  <c r="H13" i="96"/>
  <c r="I13" i="96" s="1"/>
  <c r="J13" i="96" s="1"/>
  <c r="H31" i="96"/>
  <c r="I31" i="96" s="1"/>
  <c r="J31" i="96" s="1"/>
  <c r="H59" i="96"/>
  <c r="I59" i="96" s="1"/>
  <c r="J59" i="96" s="1"/>
  <c r="H19" i="96"/>
  <c r="I19" i="96" s="1"/>
  <c r="J19" i="96" s="1"/>
  <c r="H37" i="96"/>
  <c r="I37" i="96" s="1"/>
  <c r="J37" i="96" s="1"/>
  <c r="H68" i="96"/>
  <c r="I68" i="96" s="1"/>
  <c r="J68" i="96" s="1"/>
  <c r="H7" i="96"/>
  <c r="I7" i="96" s="1"/>
  <c r="J7" i="96" s="1"/>
  <c r="H25" i="96"/>
  <c r="I25" i="96" s="1"/>
  <c r="J25" i="96" s="1"/>
  <c r="H43" i="96"/>
  <c r="I43" i="96" s="1"/>
  <c r="J43" i="96" s="1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F67" i="96"/>
  <c r="F64" i="96"/>
  <c r="F61" i="96"/>
  <c r="F58" i="96"/>
  <c r="F55" i="96"/>
  <c r="F52" i="96"/>
  <c r="F49" i="96"/>
  <c r="F46" i="96"/>
  <c r="F43" i="96"/>
  <c r="F40" i="96"/>
  <c r="F37" i="96"/>
  <c r="F34" i="96"/>
  <c r="F31" i="96"/>
  <c r="F28" i="96"/>
  <c r="F25" i="96"/>
  <c r="F22" i="96"/>
  <c r="F19" i="96"/>
  <c r="F16" i="96"/>
  <c r="F13" i="96"/>
  <c r="F10" i="96"/>
  <c r="F7" i="96"/>
  <c r="F4" i="96"/>
  <c r="G69" i="96"/>
  <c r="G66" i="96"/>
  <c r="G63" i="96"/>
  <c r="G60" i="96"/>
  <c r="G57" i="96"/>
  <c r="G54" i="96"/>
  <c r="G51" i="96"/>
  <c r="G48" i="96"/>
  <c r="G45" i="96"/>
  <c r="G42" i="96"/>
  <c r="G39" i="96"/>
  <c r="G36" i="96"/>
  <c r="G33" i="96"/>
  <c r="G30" i="96"/>
  <c r="G27" i="96"/>
  <c r="G24" i="96"/>
  <c r="G21" i="96"/>
  <c r="G18" i="96"/>
  <c r="G15" i="96"/>
  <c r="G12" i="96"/>
  <c r="G9" i="96"/>
  <c r="G6" i="96"/>
  <c r="G8" i="96"/>
  <c r="G14" i="96"/>
  <c r="G20" i="96"/>
  <c r="G26" i="96"/>
  <c r="G32" i="96"/>
  <c r="G38" i="96"/>
  <c r="G44" i="96"/>
  <c r="G53" i="96"/>
  <c r="G62" i="96"/>
  <c r="M20" i="96"/>
  <c r="U20" i="96" s="1"/>
  <c r="M38" i="96"/>
  <c r="U38" i="96" s="1"/>
  <c r="F9" i="96"/>
  <c r="F15" i="96"/>
  <c r="F21" i="96"/>
  <c r="F27" i="96"/>
  <c r="F33" i="96"/>
  <c r="F39" i="96"/>
  <c r="F45" i="96"/>
  <c r="F54" i="96"/>
  <c r="F63" i="96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21" i="96"/>
  <c r="U21" i="96" s="1"/>
  <c r="M39" i="96"/>
  <c r="U39" i="96" s="1"/>
  <c r="M57" i="96"/>
  <c r="U57" i="96" s="1"/>
  <c r="G4" i="96"/>
  <c r="G10" i="96"/>
  <c r="G16" i="96"/>
  <c r="G22" i="96"/>
  <c r="G28" i="96"/>
  <c r="G34" i="96"/>
  <c r="G40" i="96"/>
  <c r="G47" i="96"/>
  <c r="G56" i="96"/>
  <c r="G65" i="96"/>
  <c r="M8" i="96"/>
  <c r="U8" i="96" s="1"/>
  <c r="M26" i="96"/>
  <c r="U26" i="96" s="1"/>
  <c r="M44" i="96"/>
  <c r="U44" i="96" s="1"/>
  <c r="M62" i="96"/>
  <c r="U62" i="96" s="1"/>
  <c r="G5" i="96"/>
  <c r="G11" i="96"/>
  <c r="G17" i="96"/>
  <c r="G23" i="96"/>
  <c r="G29" i="96"/>
  <c r="G35" i="96"/>
  <c r="G41" i="96"/>
  <c r="F48" i="96"/>
  <c r="F57" i="96"/>
  <c r="F66" i="96"/>
  <c r="M9" i="96"/>
  <c r="U9" i="96" s="1"/>
  <c r="M27" i="96"/>
  <c r="U27" i="96" s="1"/>
  <c r="M45" i="96"/>
  <c r="U45" i="96" s="1"/>
  <c r="M63" i="96"/>
  <c r="U63" i="96" s="1"/>
  <c r="R69" i="96"/>
  <c r="R66" i="96"/>
  <c r="R63" i="96"/>
  <c r="R60" i="96"/>
  <c r="R57" i="96"/>
  <c r="R68" i="96"/>
  <c r="R65" i="96"/>
  <c r="R62" i="96"/>
  <c r="R59" i="96"/>
  <c r="R56" i="96"/>
  <c r="R54" i="96"/>
  <c r="R51" i="96"/>
  <c r="R48" i="96"/>
  <c r="R45" i="96"/>
  <c r="R42" i="96"/>
  <c r="R39" i="96"/>
  <c r="R36" i="96"/>
  <c r="R33" i="96"/>
  <c r="R53" i="96"/>
  <c r="R50" i="96"/>
  <c r="R67" i="96"/>
  <c r="R64" i="96"/>
  <c r="R61" i="96"/>
  <c r="R58" i="96"/>
  <c r="R55" i="96"/>
  <c r="R52" i="96"/>
  <c r="R49" i="96"/>
  <c r="R47" i="96"/>
  <c r="R40" i="96"/>
  <c r="R38" i="96"/>
  <c r="R43" i="96"/>
  <c r="R41" i="96"/>
  <c r="R32" i="96"/>
  <c r="R31" i="96"/>
  <c r="R34" i="96"/>
  <c r="R44" i="96"/>
  <c r="R29" i="96"/>
  <c r="R26" i="96"/>
  <c r="R23" i="96"/>
  <c r="R20" i="96"/>
  <c r="R17" i="96"/>
  <c r="R37" i="96"/>
  <c r="R28" i="96"/>
  <c r="R25" i="96"/>
  <c r="R22" i="96"/>
  <c r="R19" i="96"/>
  <c r="R35" i="96"/>
  <c r="R27" i="96"/>
  <c r="R24" i="96"/>
  <c r="R6" i="96"/>
  <c r="Q69" i="96"/>
  <c r="Q66" i="96"/>
  <c r="Q63" i="96"/>
  <c r="Q60" i="96"/>
  <c r="Q57" i="96"/>
  <c r="Q67" i="96"/>
  <c r="Q64" i="96"/>
  <c r="Q61" i="96"/>
  <c r="Q58" i="96"/>
  <c r="Q55" i="96"/>
  <c r="Q52" i="96"/>
  <c r="Q49" i="96"/>
  <c r="Q68" i="96"/>
  <c r="Q65" i="96"/>
  <c r="Q62" i="96"/>
  <c r="Q59" i="96"/>
  <c r="Q56" i="96"/>
  <c r="Q54" i="96"/>
  <c r="Q51" i="96"/>
  <c r="Q48" i="96"/>
  <c r="Q45" i="96"/>
  <c r="Q42" i="96"/>
  <c r="Q39" i="96"/>
  <c r="Q47" i="96"/>
  <c r="Q40" i="96"/>
  <c r="Q38" i="96"/>
  <c r="Q35" i="96"/>
  <c r="Q50" i="96"/>
  <c r="Q43" i="96"/>
  <c r="Q41" i="96"/>
  <c r="Q32" i="96"/>
  <c r="Q31" i="96"/>
  <c r="Q34" i="96"/>
  <c r="Q27" i="96"/>
  <c r="Q24" i="96"/>
  <c r="Q21" i="96"/>
  <c r="Q44" i="96"/>
  <c r="Q33" i="96"/>
  <c r="Q29" i="96"/>
  <c r="Q26" i="96"/>
  <c r="Q23" i="96"/>
  <c r="Q20" i="96"/>
  <c r="Q17" i="96"/>
  <c r="Q37" i="96"/>
  <c r="Q46" i="96"/>
  <c r="Q30" i="96"/>
  <c r="R8" i="96"/>
  <c r="V67" i="96"/>
  <c r="V64" i="96"/>
  <c r="V61" i="96"/>
  <c r="V58" i="96"/>
  <c r="V68" i="96"/>
  <c r="V65" i="96"/>
  <c r="V62" i="96"/>
  <c r="V59" i="96"/>
  <c r="V56" i="96"/>
  <c r="V53" i="96"/>
  <c r="V50" i="96"/>
  <c r="V69" i="96"/>
  <c r="V66" i="96"/>
  <c r="V63" i="96"/>
  <c r="V60" i="96"/>
  <c r="V57" i="96"/>
  <c r="V55" i="96"/>
  <c r="V52" i="96"/>
  <c r="V49" i="96"/>
  <c r="V46" i="96"/>
  <c r="V43" i="96"/>
  <c r="V40" i="96"/>
  <c r="V37" i="96"/>
  <c r="V41" i="96"/>
  <c r="V39" i="96"/>
  <c r="V36" i="96"/>
  <c r="V30" i="96"/>
  <c r="V51" i="96"/>
  <c r="V48" i="96"/>
  <c r="V44" i="96"/>
  <c r="V42" i="96"/>
  <c r="V33" i="96"/>
  <c r="V28" i="96"/>
  <c r="V25" i="96"/>
  <c r="V22" i="96"/>
  <c r="V38" i="96"/>
  <c r="V54" i="96"/>
  <c r="V32" i="96"/>
  <c r="V27" i="96"/>
  <c r="V24" i="96"/>
  <c r="V21" i="96"/>
  <c r="V18" i="96"/>
  <c r="V47" i="96"/>
  <c r="V35" i="96"/>
  <c r="V45" i="96"/>
  <c r="V34" i="96"/>
  <c r="R10" i="96"/>
  <c r="V11" i="96"/>
  <c r="R12" i="96"/>
  <c r="R15" i="96"/>
  <c r="Q7" i="96"/>
  <c r="Q13" i="96"/>
  <c r="V14" i="96"/>
  <c r="Q28" i="96"/>
  <c r="V29" i="96"/>
  <c r="Q36" i="96"/>
  <c r="R46" i="96"/>
  <c r="R7" i="96"/>
  <c r="Q9" i="96"/>
  <c r="Q11" i="96"/>
  <c r="R13" i="96"/>
  <c r="V20" i="96"/>
  <c r="V31" i="96"/>
  <c r="R11" i="96"/>
  <c r="Q14" i="96"/>
  <c r="V15" i="96"/>
  <c r="Q16" i="96"/>
  <c r="V17" i="96"/>
  <c r="Q19" i="96"/>
  <c r="Q25" i="96"/>
  <c r="V26" i="96"/>
  <c r="X5" i="85" l="1"/>
  <c r="AH5" i="85" s="1"/>
  <c r="Z4" i="65"/>
  <c r="Z4" i="62"/>
  <c r="Z4" i="67"/>
  <c r="AI3" i="80"/>
  <c r="AI3" i="32"/>
  <c r="AI3" i="41"/>
  <c r="AE3" i="54"/>
  <c r="AN3" i="54" s="1"/>
  <c r="P3" i="54"/>
  <c r="AF3" i="54" s="1"/>
  <c r="AO3" i="54" s="1"/>
  <c r="W5" i="50"/>
  <c r="AE4" i="50"/>
  <c r="AG4" i="50"/>
  <c r="AF4" i="50"/>
  <c r="AF4" i="64"/>
  <c r="W5" i="64"/>
  <c r="AE4" i="64"/>
  <c r="AG4" i="64"/>
  <c r="K6" i="1"/>
  <c r="W5" i="94"/>
  <c r="AE4" i="94"/>
  <c r="AF4" i="94"/>
  <c r="AG4" i="94"/>
  <c r="AF4" i="20"/>
  <c r="W5" i="20"/>
  <c r="Y5" i="20" s="1"/>
  <c r="AE4" i="20"/>
  <c r="AG4" i="20"/>
  <c r="AF4" i="19"/>
  <c r="W5" i="19"/>
  <c r="Y5" i="19" s="1"/>
  <c r="AE4" i="19"/>
  <c r="AG4" i="19"/>
  <c r="AF4" i="90"/>
  <c r="AO4" i="90" s="1"/>
  <c r="AE4" i="90"/>
  <c r="W5" i="90"/>
  <c r="AG4" i="90"/>
  <c r="AP4" i="90" s="1"/>
  <c r="W5" i="6"/>
  <c r="AG4" i="6"/>
  <c r="AP4" i="6" s="1"/>
  <c r="AE4" i="6"/>
  <c r="AF4" i="6"/>
  <c r="AO4" i="6" s="1"/>
  <c r="AF4" i="56"/>
  <c r="W5" i="56"/>
  <c r="AE4" i="56"/>
  <c r="AG4" i="56"/>
  <c r="W5" i="30"/>
  <c r="AG4" i="30"/>
  <c r="AF4" i="30"/>
  <c r="AE4" i="30"/>
  <c r="W5" i="7"/>
  <c r="AG4" i="7"/>
  <c r="AF4" i="7"/>
  <c r="AE4" i="7"/>
  <c r="W5" i="58"/>
  <c r="AE4" i="58"/>
  <c r="AG4" i="58"/>
  <c r="AP4" i="58" s="1"/>
  <c r="AF4" i="58"/>
  <c r="AO4" i="58" s="1"/>
  <c r="W5" i="57"/>
  <c r="AE4" i="57"/>
  <c r="AG4" i="57"/>
  <c r="AP4" i="57" s="1"/>
  <c r="AF4" i="57"/>
  <c r="AO4" i="57" s="1"/>
  <c r="AG4" i="53"/>
  <c r="AP4" i="53" s="1"/>
  <c r="AF4" i="53"/>
  <c r="AO4" i="53" s="1"/>
  <c r="AE4" i="53"/>
  <c r="W5" i="53"/>
  <c r="AE4" i="8"/>
  <c r="AG4" i="8"/>
  <c r="AF4" i="8"/>
  <c r="W5" i="8"/>
  <c r="Y5" i="8" s="1"/>
  <c r="W5" i="28"/>
  <c r="AG4" i="28"/>
  <c r="AP4" i="28" s="1"/>
  <c r="AF4" i="28"/>
  <c r="AO4" i="28" s="1"/>
  <c r="AE4" i="28"/>
  <c r="H46" i="96"/>
  <c r="I46" i="96" s="1"/>
  <c r="J46" i="96" s="1"/>
  <c r="H73" i="94"/>
  <c r="I73" i="94" s="1"/>
  <c r="J73" i="94" s="1"/>
  <c r="H59" i="93"/>
  <c r="I59" i="93" s="1"/>
  <c r="J59" i="93" s="1"/>
  <c r="H9" i="92"/>
  <c r="I9" i="92" s="1"/>
  <c r="J9" i="92" s="1"/>
  <c r="H68" i="92"/>
  <c r="I68" i="92" s="1"/>
  <c r="J68" i="92" s="1"/>
  <c r="AI3" i="93"/>
  <c r="AN3" i="93"/>
  <c r="H69" i="91"/>
  <c r="I69" i="91" s="1"/>
  <c r="J69" i="91" s="1"/>
  <c r="H33" i="89"/>
  <c r="I33" i="89" s="1"/>
  <c r="J33" i="89" s="1"/>
  <c r="H97" i="89"/>
  <c r="I97" i="89" s="1"/>
  <c r="J97" i="89" s="1"/>
  <c r="H75" i="86"/>
  <c r="I75" i="86" s="1"/>
  <c r="J75" i="86" s="1"/>
  <c r="H66" i="85"/>
  <c r="I66" i="85" s="1"/>
  <c r="J66" i="85" s="1"/>
  <c r="H10" i="83"/>
  <c r="I10" i="83" s="1"/>
  <c r="J10" i="83" s="1"/>
  <c r="H45" i="84"/>
  <c r="I45" i="84" s="1"/>
  <c r="J45" i="84" s="1"/>
  <c r="H63" i="83"/>
  <c r="I63" i="83" s="1"/>
  <c r="J63" i="83" s="1"/>
  <c r="H59" i="84"/>
  <c r="I59" i="84" s="1"/>
  <c r="J59" i="84" s="1"/>
  <c r="H23" i="84"/>
  <c r="I23" i="84" s="1"/>
  <c r="J23" i="84" s="1"/>
  <c r="H4" i="84"/>
  <c r="I4" i="84" s="1"/>
  <c r="J4" i="84" s="1"/>
  <c r="K4" i="84" s="1"/>
  <c r="H45" i="80"/>
  <c r="I45" i="80" s="1"/>
  <c r="J45" i="80" s="1"/>
  <c r="H56" i="82"/>
  <c r="I56" i="82" s="1"/>
  <c r="J56" i="82" s="1"/>
  <c r="H87" i="81"/>
  <c r="I87" i="81" s="1"/>
  <c r="J87" i="81" s="1"/>
  <c r="H45" i="79"/>
  <c r="I45" i="79" s="1"/>
  <c r="J45" i="79" s="1"/>
  <c r="H67" i="78"/>
  <c r="I67" i="78" s="1"/>
  <c r="J67" i="78" s="1"/>
  <c r="H13" i="78"/>
  <c r="I13" i="78" s="1"/>
  <c r="J13" i="78" s="1"/>
  <c r="H60" i="78"/>
  <c r="I60" i="78" s="1"/>
  <c r="J60" i="78" s="1"/>
  <c r="H37" i="77"/>
  <c r="I37" i="77" s="1"/>
  <c r="J37" i="77" s="1"/>
  <c r="H19" i="75"/>
  <c r="I19" i="75" s="1"/>
  <c r="J19" i="75" s="1"/>
  <c r="Y5" i="57"/>
  <c r="K5" i="57"/>
  <c r="AF4" i="66"/>
  <c r="AO4" i="66" s="1"/>
  <c r="AE4" i="66"/>
  <c r="W5" i="66"/>
  <c r="Y5" i="66" s="1"/>
  <c r="AG4" i="66"/>
  <c r="AP4" i="66" s="1"/>
  <c r="AH4" i="63"/>
  <c r="Z4" i="63"/>
  <c r="H17" i="96"/>
  <c r="I17" i="96" s="1"/>
  <c r="J17" i="96" s="1"/>
  <c r="H40" i="96"/>
  <c r="I40" i="96" s="1"/>
  <c r="J40" i="96" s="1"/>
  <c r="H4" i="96"/>
  <c r="I4" i="96" s="1"/>
  <c r="J4" i="96" s="1"/>
  <c r="K4" i="96" s="1"/>
  <c r="H32" i="96"/>
  <c r="I32" i="96" s="1"/>
  <c r="J32" i="96" s="1"/>
  <c r="H9" i="96"/>
  <c r="I9" i="96" s="1"/>
  <c r="J9" i="96" s="1"/>
  <c r="H27" i="96"/>
  <c r="I27" i="96" s="1"/>
  <c r="J27" i="96" s="1"/>
  <c r="H45" i="96"/>
  <c r="I45" i="96" s="1"/>
  <c r="J45" i="96" s="1"/>
  <c r="H63" i="96"/>
  <c r="I63" i="96" s="1"/>
  <c r="J63" i="96" s="1"/>
  <c r="H61" i="96"/>
  <c r="I61" i="96" s="1"/>
  <c r="J61" i="96" s="1"/>
  <c r="H54" i="95"/>
  <c r="I54" i="95" s="1"/>
  <c r="J54" i="95" s="1"/>
  <c r="H27" i="95"/>
  <c r="I27" i="95" s="1"/>
  <c r="J27" i="95" s="1"/>
  <c r="H66" i="95"/>
  <c r="I66" i="95" s="1"/>
  <c r="J66" i="95" s="1"/>
  <c r="H39" i="95"/>
  <c r="I39" i="95" s="1"/>
  <c r="J39" i="95" s="1"/>
  <c r="H12" i="95"/>
  <c r="I12" i="95" s="1"/>
  <c r="J12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H81" i="94"/>
  <c r="I81" i="94" s="1"/>
  <c r="J81" i="94" s="1"/>
  <c r="H54" i="94"/>
  <c r="I54" i="94" s="1"/>
  <c r="J54" i="94" s="1"/>
  <c r="H31" i="94"/>
  <c r="I31" i="94" s="1"/>
  <c r="J31" i="94" s="1"/>
  <c r="H27" i="94"/>
  <c r="I27" i="94" s="1"/>
  <c r="J27" i="94" s="1"/>
  <c r="H9" i="94"/>
  <c r="I9" i="94" s="1"/>
  <c r="J9" i="94" s="1"/>
  <c r="H52" i="94"/>
  <c r="I52" i="94" s="1"/>
  <c r="J52" i="94" s="1"/>
  <c r="H70" i="94"/>
  <c r="I70" i="94" s="1"/>
  <c r="J70" i="94" s="1"/>
  <c r="H88" i="94"/>
  <c r="I88" i="94" s="1"/>
  <c r="J88" i="94" s="1"/>
  <c r="H62" i="94"/>
  <c r="I62" i="94" s="1"/>
  <c r="J62" i="94" s="1"/>
  <c r="H37" i="94"/>
  <c r="I37" i="94" s="1"/>
  <c r="J37" i="94" s="1"/>
  <c r="H14" i="94"/>
  <c r="I14" i="94" s="1"/>
  <c r="J14" i="94" s="1"/>
  <c r="H13" i="94"/>
  <c r="I13" i="94" s="1"/>
  <c r="J13" i="94" s="1"/>
  <c r="Y5" i="94"/>
  <c r="H64" i="93"/>
  <c r="I64" i="93" s="1"/>
  <c r="J64" i="93" s="1"/>
  <c r="H28" i="93"/>
  <c r="I28" i="93" s="1"/>
  <c r="J28" i="93" s="1"/>
  <c r="H7" i="93"/>
  <c r="I7" i="93" s="1"/>
  <c r="J7" i="93" s="1"/>
  <c r="H87" i="93"/>
  <c r="I87" i="93" s="1"/>
  <c r="J87" i="93" s="1"/>
  <c r="H51" i="93"/>
  <c r="I51" i="93" s="1"/>
  <c r="J51" i="93" s="1"/>
  <c r="H15" i="93"/>
  <c r="I15" i="93" s="1"/>
  <c r="J15" i="93" s="1"/>
  <c r="H86" i="93"/>
  <c r="I86" i="93" s="1"/>
  <c r="J86" i="93" s="1"/>
  <c r="H50" i="93"/>
  <c r="I50" i="93" s="1"/>
  <c r="J50" i="93" s="1"/>
  <c r="H14" i="93"/>
  <c r="I14" i="93" s="1"/>
  <c r="J14" i="93" s="1"/>
  <c r="H85" i="93"/>
  <c r="I85" i="93" s="1"/>
  <c r="J85" i="93" s="1"/>
  <c r="H65" i="93"/>
  <c r="I65" i="93" s="1"/>
  <c r="J65" i="93" s="1"/>
  <c r="H29" i="93"/>
  <c r="I29" i="93" s="1"/>
  <c r="J29" i="93" s="1"/>
  <c r="H12" i="93"/>
  <c r="I12" i="93" s="1"/>
  <c r="J12" i="93" s="1"/>
  <c r="H57" i="92"/>
  <c r="I57" i="92" s="1"/>
  <c r="J57" i="92" s="1"/>
  <c r="H30" i="92"/>
  <c r="I30" i="92" s="1"/>
  <c r="J30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11" i="92"/>
  <c r="I11" i="92" s="1"/>
  <c r="J11" i="92" s="1"/>
  <c r="H29" i="92"/>
  <c r="I29" i="92" s="1"/>
  <c r="J29" i="92" s="1"/>
  <c r="H47" i="92"/>
  <c r="I47" i="92" s="1"/>
  <c r="J47" i="92" s="1"/>
  <c r="H65" i="92"/>
  <c r="I65" i="92" s="1"/>
  <c r="J65" i="92" s="1"/>
  <c r="AH3" i="92"/>
  <c r="AQ3" i="92" s="1"/>
  <c r="H90" i="93"/>
  <c r="I90" i="93" s="1"/>
  <c r="J90" i="93" s="1"/>
  <c r="H75" i="91"/>
  <c r="I75" i="91" s="1"/>
  <c r="J75" i="91" s="1"/>
  <c r="H39" i="91"/>
  <c r="I39" i="91" s="1"/>
  <c r="J39" i="91" s="1"/>
  <c r="H24" i="91"/>
  <c r="I24" i="91" s="1"/>
  <c r="J24" i="91" s="1"/>
  <c r="H36" i="93"/>
  <c r="I36" i="93" s="1"/>
  <c r="J36" i="93" s="1"/>
  <c r="H56" i="91"/>
  <c r="I56" i="91" s="1"/>
  <c r="J56" i="91" s="1"/>
  <c r="AH3" i="91"/>
  <c r="AQ3" i="91" s="1"/>
  <c r="H53" i="91"/>
  <c r="I53" i="91" s="1"/>
  <c r="J53" i="91" s="1"/>
  <c r="H21" i="91"/>
  <c r="I21" i="91" s="1"/>
  <c r="J21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79" i="90"/>
  <c r="I79" i="90" s="1"/>
  <c r="J79" i="90" s="1"/>
  <c r="H52" i="90"/>
  <c r="I52" i="90" s="1"/>
  <c r="J52" i="90" s="1"/>
  <c r="H25" i="90"/>
  <c r="I25" i="90" s="1"/>
  <c r="J25" i="90" s="1"/>
  <c r="AR3" i="90"/>
  <c r="H75" i="89"/>
  <c r="I75" i="89" s="1"/>
  <c r="J75" i="89" s="1"/>
  <c r="H39" i="89"/>
  <c r="I39" i="89" s="1"/>
  <c r="J39" i="89" s="1"/>
  <c r="H86" i="89"/>
  <c r="I86" i="89" s="1"/>
  <c r="J86" i="89" s="1"/>
  <c r="H50" i="89"/>
  <c r="I50" i="89" s="1"/>
  <c r="J50" i="89" s="1"/>
  <c r="H14" i="89"/>
  <c r="I14" i="89" s="1"/>
  <c r="J14" i="89" s="1"/>
  <c r="H67" i="89"/>
  <c r="I67" i="89" s="1"/>
  <c r="J67" i="89" s="1"/>
  <c r="H31" i="89"/>
  <c r="I31" i="89" s="1"/>
  <c r="J31" i="89" s="1"/>
  <c r="H65" i="89"/>
  <c r="I65" i="89" s="1"/>
  <c r="J65" i="89" s="1"/>
  <c r="H29" i="89"/>
  <c r="I29" i="89" s="1"/>
  <c r="J29" i="89" s="1"/>
  <c r="H55" i="88"/>
  <c r="I55" i="88" s="1"/>
  <c r="J55" i="88" s="1"/>
  <c r="H37" i="88"/>
  <c r="I37" i="88" s="1"/>
  <c r="J37" i="88" s="1"/>
  <c r="H19" i="88"/>
  <c r="I19" i="88" s="1"/>
  <c r="J19" i="88" s="1"/>
  <c r="AH4" i="88"/>
  <c r="H54" i="88"/>
  <c r="I54" i="88" s="1"/>
  <c r="J54" i="88" s="1"/>
  <c r="H36" i="88"/>
  <c r="I36" i="88" s="1"/>
  <c r="J36" i="88" s="1"/>
  <c r="H18" i="88"/>
  <c r="I18" i="88" s="1"/>
  <c r="J18" i="88" s="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78" i="86"/>
  <c r="I78" i="86" s="1"/>
  <c r="J78" i="86" s="1"/>
  <c r="H60" i="86"/>
  <c r="I60" i="86" s="1"/>
  <c r="J60" i="86" s="1"/>
  <c r="H42" i="86"/>
  <c r="I42" i="86" s="1"/>
  <c r="J42" i="86" s="1"/>
  <c r="H24" i="86"/>
  <c r="I24" i="86" s="1"/>
  <c r="J24" i="86" s="1"/>
  <c r="H6" i="86"/>
  <c r="I6" i="86" s="1"/>
  <c r="J6" i="86" s="1"/>
  <c r="AG4" i="87"/>
  <c r="AP4" i="87" s="1"/>
  <c r="AF4" i="87"/>
  <c r="AO4" i="87" s="1"/>
  <c r="AE4" i="87"/>
  <c r="W5" i="87"/>
  <c r="H75" i="85"/>
  <c r="I75" i="85" s="1"/>
  <c r="J75" i="85" s="1"/>
  <c r="H39" i="85"/>
  <c r="I39" i="85" s="1"/>
  <c r="J39" i="85" s="1"/>
  <c r="H67" i="85"/>
  <c r="I67" i="85" s="1"/>
  <c r="J67" i="85" s="1"/>
  <c r="H31" i="85"/>
  <c r="I31" i="85" s="1"/>
  <c r="J31" i="85" s="1"/>
  <c r="H72" i="85"/>
  <c r="I72" i="85" s="1"/>
  <c r="J72" i="85" s="1"/>
  <c r="H36" i="85"/>
  <c r="I36" i="85" s="1"/>
  <c r="J36" i="85" s="1"/>
  <c r="H88" i="86"/>
  <c r="I88" i="86" s="1"/>
  <c r="J88" i="86" s="1"/>
  <c r="H70" i="86"/>
  <c r="I70" i="86" s="1"/>
  <c r="J70" i="86" s="1"/>
  <c r="H52" i="86"/>
  <c r="I52" i="86" s="1"/>
  <c r="J52" i="86" s="1"/>
  <c r="H34" i="86"/>
  <c r="I34" i="86" s="1"/>
  <c r="J34" i="86" s="1"/>
  <c r="H16" i="86"/>
  <c r="I16" i="86" s="1"/>
  <c r="J16" i="86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66" i="84"/>
  <c r="I66" i="84" s="1"/>
  <c r="J66" i="84" s="1"/>
  <c r="H48" i="84"/>
  <c r="I48" i="84" s="1"/>
  <c r="J48" i="84" s="1"/>
  <c r="H30" i="84"/>
  <c r="I30" i="84" s="1"/>
  <c r="J30" i="84" s="1"/>
  <c r="H12" i="84"/>
  <c r="I12" i="84" s="1"/>
  <c r="J12" i="84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2" i="84"/>
  <c r="I62" i="84" s="1"/>
  <c r="J62" i="84" s="1"/>
  <c r="H44" i="84"/>
  <c r="I44" i="84" s="1"/>
  <c r="J44" i="84" s="1"/>
  <c r="H26" i="84"/>
  <c r="I26" i="84" s="1"/>
  <c r="J26" i="84" s="1"/>
  <c r="H8" i="84"/>
  <c r="I8" i="84" s="1"/>
  <c r="J8" i="84" s="1"/>
  <c r="H61" i="84"/>
  <c r="I61" i="84" s="1"/>
  <c r="J61" i="84" s="1"/>
  <c r="H43" i="84"/>
  <c r="I43" i="84" s="1"/>
  <c r="J43" i="84" s="1"/>
  <c r="H25" i="84"/>
  <c r="I25" i="84" s="1"/>
  <c r="J25" i="84" s="1"/>
  <c r="H7" i="84"/>
  <c r="I7" i="84" s="1"/>
  <c r="J7" i="84" s="1"/>
  <c r="H87" i="82"/>
  <c r="I87" i="82" s="1"/>
  <c r="J87" i="82" s="1"/>
  <c r="H60" i="82"/>
  <c r="I60" i="82" s="1"/>
  <c r="J60" i="82" s="1"/>
  <c r="H33" i="82"/>
  <c r="I33" i="82" s="1"/>
  <c r="J33" i="82" s="1"/>
  <c r="H6" i="82"/>
  <c r="I6" i="82" s="1"/>
  <c r="J6" i="82" s="1"/>
  <c r="H91" i="81"/>
  <c r="I91" i="81" s="1"/>
  <c r="J91" i="81" s="1"/>
  <c r="H55" i="81"/>
  <c r="I55" i="81" s="1"/>
  <c r="J55" i="81" s="1"/>
  <c r="H19" i="81"/>
  <c r="I19" i="81" s="1"/>
  <c r="J19" i="81" s="1"/>
  <c r="H84" i="81"/>
  <c r="I84" i="81" s="1"/>
  <c r="J84" i="81" s="1"/>
  <c r="H48" i="81"/>
  <c r="I48" i="81" s="1"/>
  <c r="J48" i="81" s="1"/>
  <c r="H12" i="81"/>
  <c r="I12" i="81" s="1"/>
  <c r="J12" i="81" s="1"/>
  <c r="H66" i="80"/>
  <c r="I66" i="80" s="1"/>
  <c r="J66" i="80" s="1"/>
  <c r="H48" i="80"/>
  <c r="I48" i="80" s="1"/>
  <c r="J48" i="80" s="1"/>
  <c r="H30" i="80"/>
  <c r="I30" i="80" s="1"/>
  <c r="J30" i="80" s="1"/>
  <c r="H12" i="80"/>
  <c r="I12" i="80" s="1"/>
  <c r="J12" i="80" s="1"/>
  <c r="H72" i="82"/>
  <c r="I72" i="82" s="1"/>
  <c r="J72" i="82" s="1"/>
  <c r="H45" i="82"/>
  <c r="I45" i="82" s="1"/>
  <c r="J45" i="82" s="1"/>
  <c r="H18" i="82"/>
  <c r="I18" i="82" s="1"/>
  <c r="J18" i="82" s="1"/>
  <c r="H89" i="81"/>
  <c r="I89" i="81" s="1"/>
  <c r="J89" i="81" s="1"/>
  <c r="H53" i="81"/>
  <c r="I53" i="81" s="1"/>
  <c r="J53" i="81" s="1"/>
  <c r="H17" i="81"/>
  <c r="I17" i="81" s="1"/>
  <c r="J17" i="81" s="1"/>
  <c r="H76" i="81"/>
  <c r="I76" i="81" s="1"/>
  <c r="J76" i="81" s="1"/>
  <c r="H40" i="81"/>
  <c r="I40" i="81" s="1"/>
  <c r="J40" i="81" s="1"/>
  <c r="H4" i="81"/>
  <c r="I4" i="81" s="1"/>
  <c r="J4" i="81" s="1"/>
  <c r="K4" i="81" s="1"/>
  <c r="H66" i="82"/>
  <c r="I66" i="82" s="1"/>
  <c r="J66" i="82" s="1"/>
  <c r="H39" i="82"/>
  <c r="I39" i="82" s="1"/>
  <c r="J39" i="82" s="1"/>
  <c r="H12" i="82"/>
  <c r="I12" i="82" s="1"/>
  <c r="J12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3" i="81"/>
  <c r="I93" i="81" s="1"/>
  <c r="J93" i="81" s="1"/>
  <c r="H57" i="81"/>
  <c r="I57" i="81" s="1"/>
  <c r="J57" i="81" s="1"/>
  <c r="H21" i="81"/>
  <c r="I21" i="81" s="1"/>
  <c r="J21" i="81" s="1"/>
  <c r="H98" i="81"/>
  <c r="I98" i="81" s="1"/>
  <c r="J98" i="81" s="1"/>
  <c r="H92" i="81"/>
  <c r="I92" i="81" s="1"/>
  <c r="J92" i="81" s="1"/>
  <c r="H63" i="79"/>
  <c r="I63" i="79" s="1"/>
  <c r="J63" i="79" s="1"/>
  <c r="H72" i="78"/>
  <c r="I72" i="78" s="1"/>
  <c r="J72" i="78" s="1"/>
  <c r="H45" i="78"/>
  <c r="I45" i="78" s="1"/>
  <c r="J45" i="78" s="1"/>
  <c r="H18" i="78"/>
  <c r="I18" i="78" s="1"/>
  <c r="J18" i="78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R3" i="80"/>
  <c r="H42" i="79"/>
  <c r="I42" i="79" s="1"/>
  <c r="J42" i="79" s="1"/>
  <c r="H57" i="79"/>
  <c r="I57" i="79" s="1"/>
  <c r="J57" i="79" s="1"/>
  <c r="H7" i="79"/>
  <c r="I7" i="79" s="1"/>
  <c r="J7" i="79" s="1"/>
  <c r="H25" i="79"/>
  <c r="I25" i="79" s="1"/>
  <c r="J25" i="79" s="1"/>
  <c r="H43" i="79"/>
  <c r="I43" i="79" s="1"/>
  <c r="J43" i="79" s="1"/>
  <c r="H61" i="79"/>
  <c r="I61" i="79" s="1"/>
  <c r="J61" i="79" s="1"/>
  <c r="H79" i="79"/>
  <c r="I79" i="79" s="1"/>
  <c r="J79" i="79" s="1"/>
  <c r="H17" i="79"/>
  <c r="I17" i="79" s="1"/>
  <c r="J17" i="79" s="1"/>
  <c r="H35" i="79"/>
  <c r="I35" i="79" s="1"/>
  <c r="J35" i="79" s="1"/>
  <c r="H53" i="79"/>
  <c r="I53" i="79" s="1"/>
  <c r="J53" i="79" s="1"/>
  <c r="H71" i="79"/>
  <c r="I71" i="79" s="1"/>
  <c r="J71" i="79" s="1"/>
  <c r="H66" i="78"/>
  <c r="I66" i="78" s="1"/>
  <c r="J66" i="78" s="1"/>
  <c r="H39" i="78"/>
  <c r="I39" i="78" s="1"/>
  <c r="J39" i="78" s="1"/>
  <c r="H12" i="78"/>
  <c r="I12" i="78" s="1"/>
  <c r="J12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AH3" i="78"/>
  <c r="AQ3" i="78" s="1"/>
  <c r="H64" i="78"/>
  <c r="I64" i="78" s="1"/>
  <c r="J64" i="78" s="1"/>
  <c r="H37" i="78"/>
  <c r="I37" i="78" s="1"/>
  <c r="J37" i="78" s="1"/>
  <c r="H10" i="78"/>
  <c r="I10" i="78" s="1"/>
  <c r="J10" i="78" s="1"/>
  <c r="H75" i="77"/>
  <c r="I75" i="77" s="1"/>
  <c r="J75" i="77" s="1"/>
  <c r="H31" i="77"/>
  <c r="I31" i="77" s="1"/>
  <c r="J31" i="77" s="1"/>
  <c r="H67" i="77"/>
  <c r="I67" i="77" s="1"/>
  <c r="J67" i="77" s="1"/>
  <c r="H8" i="77"/>
  <c r="I8" i="77" s="1"/>
  <c r="J8" i="77" s="1"/>
  <c r="H44" i="77"/>
  <c r="I44" i="77" s="1"/>
  <c r="J44" i="77" s="1"/>
  <c r="H80" i="77"/>
  <c r="I80" i="77" s="1"/>
  <c r="J80" i="77" s="1"/>
  <c r="H16" i="77"/>
  <c r="I16" i="77" s="1"/>
  <c r="J16" i="77" s="1"/>
  <c r="H52" i="77"/>
  <c r="I52" i="77" s="1"/>
  <c r="J52" i="77" s="1"/>
  <c r="H88" i="77"/>
  <c r="I88" i="77" s="1"/>
  <c r="J88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H44" i="75"/>
  <c r="I44" i="75" s="1"/>
  <c r="J44" i="75" s="1"/>
  <c r="H76" i="75"/>
  <c r="I76" i="75" s="1"/>
  <c r="J76" i="75" s="1"/>
  <c r="H18" i="75"/>
  <c r="I18" i="75" s="1"/>
  <c r="J18" i="75" s="1"/>
  <c r="H61" i="75"/>
  <c r="I61" i="75" s="1"/>
  <c r="J61" i="75" s="1"/>
  <c r="H39" i="75"/>
  <c r="I39" i="75" s="1"/>
  <c r="J39" i="75" s="1"/>
  <c r="H60" i="75"/>
  <c r="I60" i="75" s="1"/>
  <c r="J60" i="75" s="1"/>
  <c r="H35" i="75"/>
  <c r="I35" i="75" s="1"/>
  <c r="J35" i="75" s="1"/>
  <c r="H48" i="75"/>
  <c r="I48" i="75" s="1"/>
  <c r="J48" i="75" s="1"/>
  <c r="H45" i="75"/>
  <c r="I45" i="75" s="1"/>
  <c r="J45" i="75" s="1"/>
  <c r="AN3" i="73"/>
  <c r="AI3" i="73"/>
  <c r="AH4" i="71"/>
  <c r="Z4" i="71"/>
  <c r="H64" i="74"/>
  <c r="I64" i="74" s="1"/>
  <c r="J64" i="74" s="1"/>
  <c r="H28" i="74"/>
  <c r="I28" i="74" s="1"/>
  <c r="J28" i="74" s="1"/>
  <c r="H38" i="75"/>
  <c r="I38" i="75" s="1"/>
  <c r="J38" i="75" s="1"/>
  <c r="H87" i="74"/>
  <c r="I87" i="74" s="1"/>
  <c r="J87" i="74" s="1"/>
  <c r="H51" i="74"/>
  <c r="I51" i="74" s="1"/>
  <c r="J51" i="74" s="1"/>
  <c r="H15" i="74"/>
  <c r="I15" i="74" s="1"/>
  <c r="J15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H78" i="74"/>
  <c r="I78" i="74" s="1"/>
  <c r="J78" i="74" s="1"/>
  <c r="H42" i="74"/>
  <c r="I42" i="74" s="1"/>
  <c r="J42" i="74" s="1"/>
  <c r="H6" i="74"/>
  <c r="I6" i="74" s="1"/>
  <c r="J6" i="74" s="1"/>
  <c r="H63" i="75"/>
  <c r="I63" i="75" s="1"/>
  <c r="J63" i="75" s="1"/>
  <c r="H20" i="75"/>
  <c r="I20" i="75" s="1"/>
  <c r="J20" i="75" s="1"/>
  <c r="H50" i="73"/>
  <c r="I50" i="73" s="1"/>
  <c r="J50" i="73" s="1"/>
  <c r="H18" i="73"/>
  <c r="I18" i="73" s="1"/>
  <c r="J18" i="73" s="1"/>
  <c r="H90" i="73"/>
  <c r="I90" i="73" s="1"/>
  <c r="J90" i="73" s="1"/>
  <c r="H68" i="73"/>
  <c r="I68" i="73" s="1"/>
  <c r="J68" i="73" s="1"/>
  <c r="H45" i="73"/>
  <c r="I45" i="73" s="1"/>
  <c r="J45" i="73" s="1"/>
  <c r="H24" i="73"/>
  <c r="I24" i="73" s="1"/>
  <c r="J24" i="73" s="1"/>
  <c r="H96" i="73"/>
  <c r="I96" i="73" s="1"/>
  <c r="J96" i="73" s="1"/>
  <c r="H34" i="73"/>
  <c r="I34" i="73" s="1"/>
  <c r="J34" i="73" s="1"/>
  <c r="H70" i="73"/>
  <c r="I70" i="73" s="1"/>
  <c r="J70" i="73" s="1"/>
  <c r="H11" i="73"/>
  <c r="I11" i="73" s="1"/>
  <c r="J11" i="73" s="1"/>
  <c r="H47" i="73"/>
  <c r="I47" i="73" s="1"/>
  <c r="J47" i="73" s="1"/>
  <c r="H83" i="73"/>
  <c r="I83" i="73" s="1"/>
  <c r="J83" i="73" s="1"/>
  <c r="H25" i="73"/>
  <c r="I25" i="73" s="1"/>
  <c r="J25" i="73" s="1"/>
  <c r="H61" i="73"/>
  <c r="I61" i="73" s="1"/>
  <c r="J61" i="73" s="1"/>
  <c r="H97" i="73"/>
  <c r="I97" i="73" s="1"/>
  <c r="J97" i="73" s="1"/>
  <c r="H14" i="70"/>
  <c r="I14" i="70" s="1"/>
  <c r="J14" i="70" s="1"/>
  <c r="Y5" i="56"/>
  <c r="H5" i="70"/>
  <c r="I5" i="70" s="1"/>
  <c r="J5" i="70" s="1"/>
  <c r="K5" i="70" s="1"/>
  <c r="H7" i="62"/>
  <c r="I7" i="62" s="1"/>
  <c r="J7" i="62" s="1"/>
  <c r="AE3" i="70"/>
  <c r="P3" i="70"/>
  <c r="AF3" i="70" s="1"/>
  <c r="AO3" i="70" s="1"/>
  <c r="P3" i="64"/>
  <c r="AF3" i="64" s="1"/>
  <c r="AO3" i="64" s="1"/>
  <c r="AE3" i="64"/>
  <c r="H10" i="62"/>
  <c r="I10" i="62" s="1"/>
  <c r="J10" i="62" s="1"/>
  <c r="AI3" i="49"/>
  <c r="H63" i="48"/>
  <c r="I63" i="48" s="1"/>
  <c r="J63" i="48" s="1"/>
  <c r="H45" i="48"/>
  <c r="I45" i="48" s="1"/>
  <c r="J45" i="48" s="1"/>
  <c r="H27" i="48"/>
  <c r="I27" i="48" s="1"/>
  <c r="J27" i="48" s="1"/>
  <c r="H9" i="48"/>
  <c r="I9" i="48" s="1"/>
  <c r="J9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H8" i="62"/>
  <c r="I8" i="62" s="1"/>
  <c r="J8" i="62" s="1"/>
  <c r="H56" i="48"/>
  <c r="I56" i="48" s="1"/>
  <c r="J56" i="48" s="1"/>
  <c r="H38" i="48"/>
  <c r="I38" i="48" s="1"/>
  <c r="J38" i="48" s="1"/>
  <c r="H20" i="48"/>
  <c r="I20" i="48" s="1"/>
  <c r="J20" i="48" s="1"/>
  <c r="AH3" i="48"/>
  <c r="AQ3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5" i="44"/>
  <c r="I55" i="44" s="1"/>
  <c r="J55" i="44" s="1"/>
  <c r="H37" i="44"/>
  <c r="I37" i="44" s="1"/>
  <c r="J37" i="44" s="1"/>
  <c r="H19" i="44"/>
  <c r="I19" i="44" s="1"/>
  <c r="J19" i="44" s="1"/>
  <c r="H14" i="62"/>
  <c r="I14" i="62" s="1"/>
  <c r="J14" i="62" s="1"/>
  <c r="H86" i="45"/>
  <c r="I86" i="45" s="1"/>
  <c r="J86" i="45" s="1"/>
  <c r="H50" i="45"/>
  <c r="I50" i="45" s="1"/>
  <c r="J50" i="45" s="1"/>
  <c r="H22" i="62"/>
  <c r="I22" i="62" s="1"/>
  <c r="J22" i="62" s="1"/>
  <c r="H67" i="48"/>
  <c r="I67" i="48" s="1"/>
  <c r="J67" i="48" s="1"/>
  <c r="H49" i="48"/>
  <c r="I49" i="48" s="1"/>
  <c r="J49" i="48" s="1"/>
  <c r="H31" i="48"/>
  <c r="I31" i="48" s="1"/>
  <c r="J31" i="48" s="1"/>
  <c r="H13" i="48"/>
  <c r="I13" i="48" s="1"/>
  <c r="J13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AE4" i="46"/>
  <c r="W5" i="46"/>
  <c r="X5" i="46" s="1"/>
  <c r="AH5" i="46" s="1"/>
  <c r="AG4" i="46"/>
  <c r="AF4" i="46"/>
  <c r="H64" i="41"/>
  <c r="I64" i="41" s="1"/>
  <c r="J64" i="41" s="1"/>
  <c r="H28" i="41"/>
  <c r="I28" i="41" s="1"/>
  <c r="J28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81" i="41"/>
  <c r="I81" i="41" s="1"/>
  <c r="J81" i="41" s="1"/>
  <c r="H45" i="41"/>
  <c r="I45" i="41" s="1"/>
  <c r="J45" i="41" s="1"/>
  <c r="H9" i="41"/>
  <c r="I9" i="41" s="1"/>
  <c r="J9" i="41" s="1"/>
  <c r="H74" i="41"/>
  <c r="I74" i="41" s="1"/>
  <c r="J74" i="41" s="1"/>
  <c r="H38" i="41"/>
  <c r="I38" i="41" s="1"/>
  <c r="J3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21" i="62"/>
  <c r="I21" i="62" s="1"/>
  <c r="J21" i="62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65" i="41"/>
  <c r="I65" i="41" s="1"/>
  <c r="J65" i="41" s="1"/>
  <c r="H29" i="41"/>
  <c r="I29" i="41" s="1"/>
  <c r="J29" i="41" s="1"/>
  <c r="H42" i="39"/>
  <c r="I42" i="39" s="1"/>
  <c r="J42" i="39" s="1"/>
  <c r="H65" i="37"/>
  <c r="I65" i="37" s="1"/>
  <c r="J65" i="37" s="1"/>
  <c r="H29" i="37"/>
  <c r="I29" i="37" s="1"/>
  <c r="J29" i="37" s="1"/>
  <c r="AR3" i="41"/>
  <c r="H67" i="40"/>
  <c r="I67" i="40" s="1"/>
  <c r="J67" i="40" s="1"/>
  <c r="H40" i="40"/>
  <c r="I40" i="40" s="1"/>
  <c r="J40" i="40" s="1"/>
  <c r="H13" i="40"/>
  <c r="I13" i="40" s="1"/>
  <c r="J13" i="40" s="1"/>
  <c r="H34" i="39"/>
  <c r="I34" i="39" s="1"/>
  <c r="J34" i="39" s="1"/>
  <c r="H94" i="37"/>
  <c r="I94" i="37" s="1"/>
  <c r="J94" i="37" s="1"/>
  <c r="H58" i="37"/>
  <c r="I58" i="37" s="1"/>
  <c r="J58" i="37" s="1"/>
  <c r="H22" i="37"/>
  <c r="I22" i="37" s="1"/>
  <c r="J22" i="37" s="1"/>
  <c r="H73" i="39"/>
  <c r="I73" i="39" s="1"/>
  <c r="J73" i="39" s="1"/>
  <c r="H30" i="39"/>
  <c r="I30" i="39" s="1"/>
  <c r="J30" i="39" s="1"/>
  <c r="H63" i="37"/>
  <c r="I63" i="37" s="1"/>
  <c r="J63" i="37" s="1"/>
  <c r="H27" i="37"/>
  <c r="I27" i="37" s="1"/>
  <c r="J27" i="37" s="1"/>
  <c r="H43" i="40"/>
  <c r="I43" i="40" s="1"/>
  <c r="J43" i="40" s="1"/>
  <c r="H16" i="40"/>
  <c r="I16" i="40" s="1"/>
  <c r="J16" i="40" s="1"/>
  <c r="H14" i="40"/>
  <c r="I14" i="40" s="1"/>
  <c r="J14" i="40" s="1"/>
  <c r="H32" i="40"/>
  <c r="I32" i="40" s="1"/>
  <c r="J32" i="40" s="1"/>
  <c r="H50" i="40"/>
  <c r="I50" i="40" s="1"/>
  <c r="J50" i="40" s="1"/>
  <c r="H68" i="40"/>
  <c r="I68" i="40" s="1"/>
  <c r="J68" i="40" s="1"/>
  <c r="H58" i="39"/>
  <c r="I58" i="39" s="1"/>
  <c r="J58" i="39" s="1"/>
  <c r="H15" i="39"/>
  <c r="I15" i="39" s="1"/>
  <c r="J15" i="39" s="1"/>
  <c r="H74" i="37"/>
  <c r="I74" i="37" s="1"/>
  <c r="J74" i="37" s="1"/>
  <c r="H38" i="37"/>
  <c r="I38" i="37" s="1"/>
  <c r="J38" i="37" s="1"/>
  <c r="AH3" i="40"/>
  <c r="AH3" i="39"/>
  <c r="H75" i="39"/>
  <c r="I75" i="39" s="1"/>
  <c r="J75" i="39" s="1"/>
  <c r="H10" i="39"/>
  <c r="I10" i="39" s="1"/>
  <c r="J10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90" i="37"/>
  <c r="I90" i="37" s="1"/>
  <c r="J90" i="37" s="1"/>
  <c r="H54" i="37"/>
  <c r="I54" i="37" s="1"/>
  <c r="J54" i="37" s="1"/>
  <c r="H18" i="37"/>
  <c r="I18" i="37" s="1"/>
  <c r="J18" i="37" s="1"/>
  <c r="H81" i="38"/>
  <c r="I81" i="38" s="1"/>
  <c r="J81" i="38" s="1"/>
  <c r="H51" i="35"/>
  <c r="I51" i="35" s="1"/>
  <c r="J51" i="35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69" i="33"/>
  <c r="I69" i="33" s="1"/>
  <c r="J69" i="33" s="1"/>
  <c r="H33" i="33"/>
  <c r="I33" i="33" s="1"/>
  <c r="J33" i="33" s="1"/>
  <c r="H78" i="38"/>
  <c r="I78" i="38" s="1"/>
  <c r="J78" i="38" s="1"/>
  <c r="H34" i="36"/>
  <c r="I34" i="36" s="1"/>
  <c r="J34" i="36" s="1"/>
  <c r="H79" i="35"/>
  <c r="I79" i="35" s="1"/>
  <c r="J79" i="35" s="1"/>
  <c r="H36" i="35"/>
  <c r="I36" i="35" s="1"/>
  <c r="J36" i="35" s="1"/>
  <c r="AH4" i="33"/>
  <c r="AQ4" i="33" s="1"/>
  <c r="H68" i="33"/>
  <c r="I68" i="33" s="1"/>
  <c r="J68" i="33" s="1"/>
  <c r="H32" i="33"/>
  <c r="I32" i="33" s="1"/>
  <c r="J32" i="33" s="1"/>
  <c r="AE4" i="39"/>
  <c r="W5" i="39"/>
  <c r="AG4" i="39"/>
  <c r="AF4" i="39"/>
  <c r="H75" i="38"/>
  <c r="I75" i="38" s="1"/>
  <c r="J75" i="38" s="1"/>
  <c r="H19" i="38"/>
  <c r="I19" i="38" s="1"/>
  <c r="J19" i="38" s="1"/>
  <c r="H37" i="38"/>
  <c r="I37" i="38" s="1"/>
  <c r="J37" i="38" s="1"/>
  <c r="H55" i="38"/>
  <c r="I55" i="38" s="1"/>
  <c r="J55" i="38" s="1"/>
  <c r="H73" i="38"/>
  <c r="I73" i="38" s="1"/>
  <c r="J73" i="38" s="1"/>
  <c r="H8" i="38"/>
  <c r="I8" i="38" s="1"/>
  <c r="J8" i="38" s="1"/>
  <c r="H26" i="38"/>
  <c r="I26" i="38" s="1"/>
  <c r="J26" i="38" s="1"/>
  <c r="H44" i="38"/>
  <c r="I44" i="38" s="1"/>
  <c r="J44" i="38" s="1"/>
  <c r="H62" i="38"/>
  <c r="I62" i="38" s="1"/>
  <c r="J62" i="38" s="1"/>
  <c r="H80" i="38"/>
  <c r="I80" i="38" s="1"/>
  <c r="J80" i="38" s="1"/>
  <c r="H69" i="36"/>
  <c r="I69" i="36" s="1"/>
  <c r="J69" i="36" s="1"/>
  <c r="H33" i="36"/>
  <c r="I33" i="36" s="1"/>
  <c r="J33" i="36" s="1"/>
  <c r="H20" i="36"/>
  <c r="I20" i="36" s="1"/>
  <c r="J20" i="36" s="1"/>
  <c r="H38" i="36"/>
  <c r="I38" i="36" s="1"/>
  <c r="J38" i="36" s="1"/>
  <c r="H56" i="36"/>
  <c r="I56" i="36" s="1"/>
  <c r="J56" i="36" s="1"/>
  <c r="H28" i="35"/>
  <c r="I28" i="35" s="1"/>
  <c r="J28" i="35" s="1"/>
  <c r="H20" i="35"/>
  <c r="I20" i="35" s="1"/>
  <c r="J20" i="35" s="1"/>
  <c r="H38" i="35"/>
  <c r="I38" i="35" s="1"/>
  <c r="J38" i="35" s="1"/>
  <c r="H56" i="35"/>
  <c r="I56" i="35" s="1"/>
  <c r="J56" i="35" s="1"/>
  <c r="H74" i="35"/>
  <c r="I74" i="35" s="1"/>
  <c r="J74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87" i="29"/>
  <c r="I87" i="29" s="1"/>
  <c r="J87" i="29" s="1"/>
  <c r="H51" i="29"/>
  <c r="I51" i="29" s="1"/>
  <c r="J51" i="29" s="1"/>
  <c r="H15" i="29"/>
  <c r="I15" i="29" s="1"/>
  <c r="J15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H4" i="27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49" i="36"/>
  <c r="I49" i="36" s="1"/>
  <c r="J49" i="36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73" i="29"/>
  <c r="I73" i="29" s="1"/>
  <c r="J73" i="29" s="1"/>
  <c r="H37" i="29"/>
  <c r="I37" i="29" s="1"/>
  <c r="J37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3" i="26"/>
  <c r="I83" i="26" s="1"/>
  <c r="J83" i="26" s="1"/>
  <c r="H65" i="26"/>
  <c r="I65" i="26" s="1"/>
  <c r="J65" i="26" s="1"/>
  <c r="H47" i="26"/>
  <c r="I47" i="26" s="1"/>
  <c r="J47" i="26" s="1"/>
  <c r="H29" i="26"/>
  <c r="I29" i="26" s="1"/>
  <c r="J29" i="26" s="1"/>
  <c r="H11" i="26"/>
  <c r="I11" i="26" s="1"/>
  <c r="J11" i="26" s="1"/>
  <c r="H43" i="36"/>
  <c r="I43" i="36" s="1"/>
  <c r="J43" i="36" s="1"/>
  <c r="H15" i="21"/>
  <c r="I15" i="21" s="1"/>
  <c r="J15" i="21" s="1"/>
  <c r="I6" i="15"/>
  <c r="J6" i="15" s="1"/>
  <c r="H77" i="31"/>
  <c r="I77" i="31" s="1"/>
  <c r="J77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29" i="31"/>
  <c r="I29" i="31" s="1"/>
  <c r="J29" i="31" s="1"/>
  <c r="H20" i="31"/>
  <c r="I20" i="31" s="1"/>
  <c r="J20" i="31" s="1"/>
  <c r="H59" i="31"/>
  <c r="I59" i="31" s="1"/>
  <c r="J59" i="31" s="1"/>
  <c r="H52" i="31"/>
  <c r="I52" i="31" s="1"/>
  <c r="J52" i="31" s="1"/>
  <c r="H50" i="31"/>
  <c r="I50" i="31" s="1"/>
  <c r="J50" i="31" s="1"/>
  <c r="H43" i="31"/>
  <c r="I43" i="31" s="1"/>
  <c r="J43" i="31" s="1"/>
  <c r="H41" i="31"/>
  <c r="I41" i="31" s="1"/>
  <c r="J41" i="31" s="1"/>
  <c r="H34" i="31"/>
  <c r="I34" i="31" s="1"/>
  <c r="J34" i="31" s="1"/>
  <c r="H32" i="31"/>
  <c r="I32" i="31" s="1"/>
  <c r="J32" i="31" s="1"/>
  <c r="H25" i="31"/>
  <c r="I25" i="31" s="1"/>
  <c r="J25" i="31" s="1"/>
  <c r="H23" i="31"/>
  <c r="I23" i="31" s="1"/>
  <c r="J23" i="31" s="1"/>
  <c r="H16" i="31"/>
  <c r="I16" i="31" s="1"/>
  <c r="J16" i="31" s="1"/>
  <c r="H14" i="31"/>
  <c r="I14" i="31" s="1"/>
  <c r="J14" i="31" s="1"/>
  <c r="H11" i="31"/>
  <c r="I11" i="31" s="1"/>
  <c r="J11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68" i="31"/>
  <c r="I68" i="31" s="1"/>
  <c r="J68" i="31" s="1"/>
  <c r="H31" i="80"/>
  <c r="I31" i="80" s="1"/>
  <c r="J31" i="80" s="1"/>
  <c r="H34" i="80"/>
  <c r="I34" i="80" s="1"/>
  <c r="J34" i="80" s="1"/>
  <c r="H16" i="80"/>
  <c r="I16" i="80" s="1"/>
  <c r="J16" i="80" s="1"/>
  <c r="H77" i="87"/>
  <c r="I77" i="87" s="1"/>
  <c r="J77" i="87" s="1"/>
  <c r="H56" i="87"/>
  <c r="I56" i="87" s="1"/>
  <c r="J56" i="87" s="1"/>
  <c r="H41" i="87"/>
  <c r="I41" i="87" s="1"/>
  <c r="J41" i="87" s="1"/>
  <c r="H65" i="87"/>
  <c r="I65" i="87" s="1"/>
  <c r="J65" i="87" s="1"/>
  <c r="H28" i="87"/>
  <c r="I28" i="87" s="1"/>
  <c r="J28" i="87" s="1"/>
  <c r="I17" i="15"/>
  <c r="J17" i="15" s="1"/>
  <c r="H63" i="25"/>
  <c r="I63" i="25" s="1"/>
  <c r="J63" i="25" s="1"/>
  <c r="H27" i="25"/>
  <c r="I27" i="25" s="1"/>
  <c r="J27" i="25" s="1"/>
  <c r="H14" i="21"/>
  <c r="I14" i="21" s="1"/>
  <c r="J14" i="21" s="1"/>
  <c r="Z4" i="18"/>
  <c r="AH4" i="18"/>
  <c r="I10" i="3"/>
  <c r="J10" i="3" s="1"/>
  <c r="H19" i="29"/>
  <c r="I19" i="29" s="1"/>
  <c r="J19" i="29" s="1"/>
  <c r="H74" i="25"/>
  <c r="I74" i="25" s="1"/>
  <c r="J74" i="25" s="1"/>
  <c r="H38" i="25"/>
  <c r="I38" i="25" s="1"/>
  <c r="J38" i="25" s="1"/>
  <c r="H14" i="22"/>
  <c r="I14" i="22" s="1"/>
  <c r="J14" i="22" s="1"/>
  <c r="I7" i="15"/>
  <c r="J7" i="15" s="1"/>
  <c r="K5" i="6"/>
  <c r="I11" i="4"/>
  <c r="J11" i="4" s="1"/>
  <c r="H8" i="28"/>
  <c r="I8" i="28" s="1"/>
  <c r="J8" i="28" s="1"/>
  <c r="AI3" i="33"/>
  <c r="AN3" i="33"/>
  <c r="H26" i="32"/>
  <c r="I26" i="32" s="1"/>
  <c r="J26" i="32" s="1"/>
  <c r="H53" i="31"/>
  <c r="I53" i="31" s="1"/>
  <c r="J53" i="31" s="1"/>
  <c r="H35" i="31"/>
  <c r="I35" i="31" s="1"/>
  <c r="J35" i="31" s="1"/>
  <c r="H17" i="31"/>
  <c r="I17" i="31" s="1"/>
  <c r="J17" i="31" s="1"/>
  <c r="H59" i="30"/>
  <c r="I59" i="30" s="1"/>
  <c r="J59" i="30" s="1"/>
  <c r="H32" i="30"/>
  <c r="I32" i="30" s="1"/>
  <c r="J32" i="30" s="1"/>
  <c r="H88" i="29"/>
  <c r="I88" i="29" s="1"/>
  <c r="J88" i="29" s="1"/>
  <c r="H34" i="29"/>
  <c r="I34" i="29" s="1"/>
  <c r="J34" i="29" s="1"/>
  <c r="AI3" i="29"/>
  <c r="H77" i="27"/>
  <c r="I77" i="27" s="1"/>
  <c r="J77" i="27" s="1"/>
  <c r="H50" i="27"/>
  <c r="I50" i="27" s="1"/>
  <c r="J50" i="27" s="1"/>
  <c r="H23" i="27"/>
  <c r="I23" i="27" s="1"/>
  <c r="J23" i="27" s="1"/>
  <c r="H6" i="21"/>
  <c r="I6" i="21" s="1"/>
  <c r="J6" i="21" s="1"/>
  <c r="H21" i="6"/>
  <c r="I21" i="6" s="1"/>
  <c r="J21" i="6" s="1"/>
  <c r="H91" i="33"/>
  <c r="I91" i="33" s="1"/>
  <c r="J91" i="33" s="1"/>
  <c r="H37" i="33"/>
  <c r="I37" i="33" s="1"/>
  <c r="J37" i="33" s="1"/>
  <c r="H61" i="31"/>
  <c r="I61" i="31" s="1"/>
  <c r="J61" i="31" s="1"/>
  <c r="H80" i="30"/>
  <c r="I80" i="30" s="1"/>
  <c r="J80" i="30" s="1"/>
  <c r="H84" i="29"/>
  <c r="I84" i="29" s="1"/>
  <c r="J84" i="29" s="1"/>
  <c r="H30" i="29"/>
  <c r="I30" i="29" s="1"/>
  <c r="J30" i="29" s="1"/>
  <c r="H62" i="27"/>
  <c r="I62" i="27" s="1"/>
  <c r="J62" i="27" s="1"/>
  <c r="H35" i="27"/>
  <c r="I35" i="27" s="1"/>
  <c r="J35" i="27" s="1"/>
  <c r="H71" i="25"/>
  <c r="I71" i="25" s="1"/>
  <c r="J71" i="25" s="1"/>
  <c r="H35" i="25"/>
  <c r="I35" i="25" s="1"/>
  <c r="J35" i="25" s="1"/>
  <c r="H17" i="22"/>
  <c r="I17" i="22" s="1"/>
  <c r="J17" i="22" s="1"/>
  <c r="H10" i="21"/>
  <c r="I10" i="21" s="1"/>
  <c r="J10" i="21" s="1"/>
  <c r="H11" i="20"/>
  <c r="H5" i="20"/>
  <c r="H4" i="20"/>
  <c r="H9" i="20"/>
  <c r="H21" i="20"/>
  <c r="H18" i="20"/>
  <c r="H15" i="20"/>
  <c r="H12" i="20"/>
  <c r="H6" i="20"/>
  <c r="H22" i="20"/>
  <c r="H19" i="20"/>
  <c r="H16" i="20"/>
  <c r="H13" i="20"/>
  <c r="H8" i="20"/>
  <c r="H7" i="20"/>
  <c r="H23" i="20"/>
  <c r="H20" i="20"/>
  <c r="H17" i="20"/>
  <c r="H14" i="20"/>
  <c r="H10" i="20"/>
  <c r="H11" i="19"/>
  <c r="H5" i="19"/>
  <c r="H4" i="19"/>
  <c r="H21" i="19"/>
  <c r="H18" i="19"/>
  <c r="H15" i="19"/>
  <c r="H12" i="19"/>
  <c r="H6" i="19"/>
  <c r="H9" i="19"/>
  <c r="H22" i="19"/>
  <c r="H19" i="19"/>
  <c r="H16" i="19"/>
  <c r="H13" i="19"/>
  <c r="H8" i="19"/>
  <c r="H7" i="19"/>
  <c r="H23" i="19"/>
  <c r="H20" i="19"/>
  <c r="H17" i="19"/>
  <c r="H14" i="19"/>
  <c r="H10" i="19"/>
  <c r="H16" i="18"/>
  <c r="I16" i="18" s="1"/>
  <c r="J16" i="18" s="1"/>
  <c r="H9" i="17"/>
  <c r="I9" i="17" s="1"/>
  <c r="J9" i="17" s="1"/>
  <c r="I11" i="16"/>
  <c r="J11" i="16" s="1"/>
  <c r="H13" i="6"/>
  <c r="I13" i="6" s="1"/>
  <c r="J13" i="6" s="1"/>
  <c r="I19" i="2"/>
  <c r="J19" i="2" s="1"/>
  <c r="I13" i="2"/>
  <c r="J13" i="2" s="1"/>
  <c r="H22" i="51"/>
  <c r="H19" i="51"/>
  <c r="H16" i="51"/>
  <c r="H13" i="51"/>
  <c r="H8" i="51"/>
  <c r="H7" i="51"/>
  <c r="H9" i="51"/>
  <c r="H11" i="51"/>
  <c r="H5" i="51"/>
  <c r="H4" i="51"/>
  <c r="H21" i="51"/>
  <c r="H18" i="51"/>
  <c r="H15" i="51"/>
  <c r="H12" i="51"/>
  <c r="H6" i="51"/>
  <c r="H23" i="51"/>
  <c r="H20" i="51"/>
  <c r="H10" i="51"/>
  <c r="H17" i="51"/>
  <c r="H14" i="51"/>
  <c r="H22" i="54"/>
  <c r="I22" i="54" s="1"/>
  <c r="J22" i="54" s="1"/>
  <c r="H16" i="54"/>
  <c r="I16" i="54" s="1"/>
  <c r="J16" i="54" s="1"/>
  <c r="H6" i="54"/>
  <c r="I6" i="54" s="1"/>
  <c r="J6" i="54" s="1"/>
  <c r="H21" i="54"/>
  <c r="I21" i="54" s="1"/>
  <c r="J21" i="54" s="1"/>
  <c r="H12" i="54"/>
  <c r="I12" i="54" s="1"/>
  <c r="J12" i="54" s="1"/>
  <c r="H18" i="54"/>
  <c r="I18" i="54" s="1"/>
  <c r="J18" i="54" s="1"/>
  <c r="H21" i="71"/>
  <c r="H18" i="71"/>
  <c r="H15" i="71"/>
  <c r="H12" i="71"/>
  <c r="H6" i="71"/>
  <c r="H22" i="71"/>
  <c r="H19" i="71"/>
  <c r="H16" i="71"/>
  <c r="H13" i="71"/>
  <c r="H8" i="71"/>
  <c r="H7" i="71"/>
  <c r="H9" i="71"/>
  <c r="H11" i="71"/>
  <c r="H5" i="71"/>
  <c r="H4" i="71"/>
  <c r="H14" i="71"/>
  <c r="H20" i="71"/>
  <c r="H17" i="71"/>
  <c r="H10" i="71"/>
  <c r="H23" i="71"/>
  <c r="AI3" i="14"/>
  <c r="AN3" i="14"/>
  <c r="Z4" i="23"/>
  <c r="H18" i="22"/>
  <c r="I18" i="22" s="1"/>
  <c r="J18" i="22" s="1"/>
  <c r="AI3" i="6"/>
  <c r="AI3" i="15"/>
  <c r="AQ4" i="21"/>
  <c r="H23" i="6"/>
  <c r="I23" i="6" s="1"/>
  <c r="J23" i="6" s="1"/>
  <c r="AQ5" i="1"/>
  <c r="H13" i="17"/>
  <c r="I13" i="17" s="1"/>
  <c r="J13" i="17" s="1"/>
  <c r="AI3" i="2"/>
  <c r="AI3" i="22"/>
  <c r="H17" i="21"/>
  <c r="I17" i="21" s="1"/>
  <c r="J17" i="21" s="1"/>
  <c r="Z4" i="14"/>
  <c r="H6" i="9"/>
  <c r="I6" i="9" s="1"/>
  <c r="J6" i="9" s="1"/>
  <c r="AI3" i="5"/>
  <c r="H4" i="22"/>
  <c r="I4" i="22" s="1"/>
  <c r="J4" i="22" s="1"/>
  <c r="K4" i="22" s="1"/>
  <c r="AQ4" i="22" s="1"/>
  <c r="H17" i="17"/>
  <c r="I17" i="17" s="1"/>
  <c r="J17" i="17" s="1"/>
  <c r="H11" i="96"/>
  <c r="I11" i="96" s="1"/>
  <c r="J11" i="96" s="1"/>
  <c r="H34" i="96"/>
  <c r="I34" i="96" s="1"/>
  <c r="J34" i="96" s="1"/>
  <c r="H12" i="96"/>
  <c r="I12" i="96" s="1"/>
  <c r="J12" i="96" s="1"/>
  <c r="H64" i="96"/>
  <c r="I64" i="96" s="1"/>
  <c r="J64" i="96" s="1"/>
  <c r="H50" i="95"/>
  <c r="I50" i="95" s="1"/>
  <c r="J50" i="95" s="1"/>
  <c r="H8" i="95"/>
  <c r="I8" i="95" s="1"/>
  <c r="J8" i="95" s="1"/>
  <c r="H37" i="95"/>
  <c r="I37" i="95" s="1"/>
  <c r="J37" i="95" s="1"/>
  <c r="H73" i="95"/>
  <c r="I73" i="95" s="1"/>
  <c r="J73" i="95" s="1"/>
  <c r="H77" i="94"/>
  <c r="I77" i="94" s="1"/>
  <c r="J77" i="94" s="1"/>
  <c r="H33" i="94"/>
  <c r="I33" i="94" s="1"/>
  <c r="J33" i="94" s="1"/>
  <c r="H28" i="94"/>
  <c r="I28" i="94" s="1"/>
  <c r="J28" i="94" s="1"/>
  <c r="H8" i="93"/>
  <c r="I8" i="93" s="1"/>
  <c r="J8" i="93" s="1"/>
  <c r="H79" i="93"/>
  <c r="I79" i="93" s="1"/>
  <c r="J79" i="93" s="1"/>
  <c r="H23" i="93"/>
  <c r="I23" i="93" s="1"/>
  <c r="J23" i="93" s="1"/>
  <c r="H63" i="92"/>
  <c r="I63" i="92" s="1"/>
  <c r="J63" i="92" s="1"/>
  <c r="H7" i="92"/>
  <c r="I7" i="92" s="1"/>
  <c r="J7" i="92" s="1"/>
  <c r="H32" i="92"/>
  <c r="I32" i="92" s="1"/>
  <c r="J32" i="92" s="1"/>
  <c r="H4" i="91"/>
  <c r="I4" i="91" s="1"/>
  <c r="J4" i="91" s="1"/>
  <c r="K4" i="91" s="1"/>
  <c r="K5" i="91" s="1"/>
  <c r="H80" i="90"/>
  <c r="I80" i="90" s="1"/>
  <c r="J80" i="90" s="1"/>
  <c r="H48" i="90"/>
  <c r="I48" i="90" s="1"/>
  <c r="J48" i="90" s="1"/>
  <c r="H80" i="89"/>
  <c r="I80" i="89" s="1"/>
  <c r="J80" i="89" s="1"/>
  <c r="H61" i="89"/>
  <c r="I61" i="89" s="1"/>
  <c r="J61" i="89" s="1"/>
  <c r="H33" i="88"/>
  <c r="I33" i="88" s="1"/>
  <c r="J33" i="88" s="1"/>
  <c r="H63" i="87"/>
  <c r="I63" i="87" s="1"/>
  <c r="J63" i="87" s="1"/>
  <c r="H61" i="85"/>
  <c r="I61" i="85" s="1"/>
  <c r="J61" i="85" s="1"/>
  <c r="H30" i="85"/>
  <c r="I30" i="85" s="1"/>
  <c r="J30" i="85" s="1"/>
  <c r="H55" i="82"/>
  <c r="I55" i="82" s="1"/>
  <c r="J55" i="82" s="1"/>
  <c r="H49" i="81"/>
  <c r="I49" i="81" s="1"/>
  <c r="J49" i="81" s="1"/>
  <c r="H13" i="82"/>
  <c r="I13" i="82" s="1"/>
  <c r="J13" i="82" s="1"/>
  <c r="H47" i="81"/>
  <c r="I47" i="81" s="1"/>
  <c r="J47" i="81" s="1"/>
  <c r="H34" i="81"/>
  <c r="I34" i="81" s="1"/>
  <c r="J34" i="81" s="1"/>
  <c r="H34" i="82"/>
  <c r="I34" i="82" s="1"/>
  <c r="J34" i="82" s="1"/>
  <c r="AH4" i="80"/>
  <c r="AQ4" i="80" s="1"/>
  <c r="H39" i="79"/>
  <c r="I39" i="79" s="1"/>
  <c r="J39" i="79" s="1"/>
  <c r="H46" i="79"/>
  <c r="I46" i="79" s="1"/>
  <c r="J46" i="79" s="1"/>
  <c r="H56" i="79"/>
  <c r="I56" i="79" s="1"/>
  <c r="J56" i="79" s="1"/>
  <c r="H88" i="78"/>
  <c r="I88" i="78" s="1"/>
  <c r="J88" i="78" s="1"/>
  <c r="H7" i="78"/>
  <c r="I7" i="78" s="1"/>
  <c r="J7" i="78" s="1"/>
  <c r="H5" i="78"/>
  <c r="I5" i="78" s="1"/>
  <c r="J5" i="78" s="1"/>
  <c r="H59" i="78"/>
  <c r="I59" i="78" s="1"/>
  <c r="J59" i="78" s="1"/>
  <c r="H73" i="77"/>
  <c r="I73" i="77" s="1"/>
  <c r="J73" i="77" s="1"/>
  <c r="H58" i="77"/>
  <c r="I58" i="77" s="1"/>
  <c r="J58" i="77" s="1"/>
  <c r="AH4" i="70"/>
  <c r="AQ4" i="70" s="1"/>
  <c r="Z4" i="70"/>
  <c r="H81" i="74"/>
  <c r="I81" i="74" s="1"/>
  <c r="J81" i="74" s="1"/>
  <c r="H38" i="74"/>
  <c r="I38" i="74" s="1"/>
  <c r="J38" i="74" s="1"/>
  <c r="H72" i="74"/>
  <c r="I72" i="74" s="1"/>
  <c r="J72" i="74" s="1"/>
  <c r="W5" i="67"/>
  <c r="AG4" i="67"/>
  <c r="AF4" i="67"/>
  <c r="AE4" i="67"/>
  <c r="H80" i="73"/>
  <c r="I80" i="73" s="1"/>
  <c r="J80" i="73" s="1"/>
  <c r="H89" i="73"/>
  <c r="I89" i="73" s="1"/>
  <c r="J89" i="73" s="1"/>
  <c r="H42" i="48"/>
  <c r="I42" i="48" s="1"/>
  <c r="J42" i="48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53" i="48"/>
  <c r="I53" i="48" s="1"/>
  <c r="J53" i="48" s="1"/>
  <c r="H35" i="48"/>
  <c r="I35" i="48" s="1"/>
  <c r="J35" i="48" s="1"/>
  <c r="H74" i="47"/>
  <c r="I74" i="47" s="1"/>
  <c r="J74" i="47" s="1"/>
  <c r="H56" i="47"/>
  <c r="I56" i="47" s="1"/>
  <c r="J56" i="47" s="1"/>
  <c r="AH3" i="47"/>
  <c r="AQ3" i="47" s="1"/>
  <c r="H70" i="46"/>
  <c r="I70" i="46" s="1"/>
  <c r="J70" i="46" s="1"/>
  <c r="H27" i="45"/>
  <c r="I27" i="45" s="1"/>
  <c r="J27" i="45" s="1"/>
  <c r="H34" i="44"/>
  <c r="I34" i="44" s="1"/>
  <c r="J34" i="44" s="1"/>
  <c r="H68" i="41"/>
  <c r="I68" i="41" s="1"/>
  <c r="J68" i="41" s="1"/>
  <c r="H57" i="42"/>
  <c r="I57" i="42" s="1"/>
  <c r="J57" i="42" s="1"/>
  <c r="H21" i="42"/>
  <c r="I21" i="42" s="1"/>
  <c r="J21" i="42" s="1"/>
  <c r="H66" i="43"/>
  <c r="I66" i="43" s="1"/>
  <c r="J66" i="43" s="1"/>
  <c r="H12" i="43"/>
  <c r="I12" i="43" s="1"/>
  <c r="J12" i="43" s="1"/>
  <c r="H59" i="42"/>
  <c r="I59" i="42" s="1"/>
  <c r="J59" i="42" s="1"/>
  <c r="H59" i="41"/>
  <c r="I59" i="41" s="1"/>
  <c r="J59" i="41" s="1"/>
  <c r="AH4" i="38"/>
  <c r="AQ4" i="38" s="1"/>
  <c r="Z4" i="38"/>
  <c r="H36" i="40"/>
  <c r="I36" i="40" s="1"/>
  <c r="J36" i="40" s="1"/>
  <c r="H52" i="37"/>
  <c r="I52" i="37" s="1"/>
  <c r="J52" i="37" s="1"/>
  <c r="H16" i="37"/>
  <c r="I16" i="37" s="1"/>
  <c r="J16" i="37" s="1"/>
  <c r="H48" i="39"/>
  <c r="I48" i="39" s="1"/>
  <c r="J48" i="39" s="1"/>
  <c r="H57" i="37"/>
  <c r="I57" i="37" s="1"/>
  <c r="J57" i="37" s="1"/>
  <c r="H66" i="40"/>
  <c r="I66" i="40" s="1"/>
  <c r="J66" i="40" s="1"/>
  <c r="H12" i="40"/>
  <c r="I12" i="40" s="1"/>
  <c r="J12" i="40" s="1"/>
  <c r="H17" i="40"/>
  <c r="I17" i="40" s="1"/>
  <c r="J17" i="40" s="1"/>
  <c r="H53" i="40"/>
  <c r="I53" i="40" s="1"/>
  <c r="J53" i="40" s="1"/>
  <c r="H76" i="39"/>
  <c r="I76" i="39" s="1"/>
  <c r="J76" i="39" s="1"/>
  <c r="H33" i="39"/>
  <c r="I33" i="39" s="1"/>
  <c r="J33" i="39" s="1"/>
  <c r="H32" i="37"/>
  <c r="I32" i="37" s="1"/>
  <c r="J32" i="37" s="1"/>
  <c r="H56" i="39"/>
  <c r="I56" i="39" s="1"/>
  <c r="J56" i="39" s="1"/>
  <c r="H48" i="37"/>
  <c r="I48" i="37" s="1"/>
  <c r="J48" i="37" s="1"/>
  <c r="H63" i="38"/>
  <c r="I63" i="38" s="1"/>
  <c r="J63" i="38" s="1"/>
  <c r="H49" i="34"/>
  <c r="I49" i="34" s="1"/>
  <c r="J49" i="34" s="1"/>
  <c r="H63" i="33"/>
  <c r="I63" i="33" s="1"/>
  <c r="J63" i="33" s="1"/>
  <c r="H28" i="36"/>
  <c r="I28" i="36" s="1"/>
  <c r="J28" i="36" s="1"/>
  <c r="H54" i="35"/>
  <c r="I54" i="35" s="1"/>
  <c r="J54" i="35" s="1"/>
  <c r="H98" i="33"/>
  <c r="I98" i="33" s="1"/>
  <c r="J98" i="33" s="1"/>
  <c r="H26" i="33"/>
  <c r="I26" i="33" s="1"/>
  <c r="J26" i="33" s="1"/>
  <c r="H57" i="38"/>
  <c r="I57" i="38" s="1"/>
  <c r="J57" i="38" s="1"/>
  <c r="H40" i="38"/>
  <c r="I40" i="38" s="1"/>
  <c r="J40" i="38" s="1"/>
  <c r="H65" i="38"/>
  <c r="I65" i="38" s="1"/>
  <c r="J65" i="38" s="1"/>
  <c r="H63" i="36"/>
  <c r="I63" i="36" s="1"/>
  <c r="J63" i="36" s="1"/>
  <c r="H5" i="36"/>
  <c r="I5" i="36" s="1"/>
  <c r="J5" i="36" s="1"/>
  <c r="H46" i="35"/>
  <c r="I46" i="35" s="1"/>
  <c r="J46" i="35" s="1"/>
  <c r="H23" i="35"/>
  <c r="I23" i="35" s="1"/>
  <c r="J23" i="35" s="1"/>
  <c r="H77" i="35"/>
  <c r="I77" i="35" s="1"/>
  <c r="J77" i="35" s="1"/>
  <c r="H69" i="34"/>
  <c r="I69" i="34" s="1"/>
  <c r="J69" i="34" s="1"/>
  <c r="H61" i="30"/>
  <c r="I61" i="30" s="1"/>
  <c r="J61" i="30" s="1"/>
  <c r="H25" i="30"/>
  <c r="I25" i="30" s="1"/>
  <c r="J25" i="30" s="1"/>
  <c r="H81" i="29"/>
  <c r="I81" i="29" s="1"/>
  <c r="J81" i="29" s="1"/>
  <c r="H45" i="29"/>
  <c r="I45" i="29" s="1"/>
  <c r="J45" i="29" s="1"/>
  <c r="H55" i="28"/>
  <c r="I55" i="28" s="1"/>
  <c r="J55" i="28" s="1"/>
  <c r="H37" i="28"/>
  <c r="I37" i="28" s="1"/>
  <c r="J37" i="28" s="1"/>
  <c r="H22" i="27"/>
  <c r="I22" i="27" s="1"/>
  <c r="J22" i="27" s="1"/>
  <c r="H81" i="26"/>
  <c r="I81" i="26" s="1"/>
  <c r="J81" i="26" s="1"/>
  <c r="H27" i="26"/>
  <c r="I27" i="26" s="1"/>
  <c r="J27" i="26" s="1"/>
  <c r="H87" i="30"/>
  <c r="I87" i="30" s="1"/>
  <c r="J87" i="30" s="1"/>
  <c r="H33" i="30"/>
  <c r="I33" i="30" s="1"/>
  <c r="J33" i="30" s="1"/>
  <c r="H30" i="28"/>
  <c r="I30" i="28" s="1"/>
  <c r="J30" i="28" s="1"/>
  <c r="H60" i="27"/>
  <c r="I60" i="27" s="1"/>
  <c r="J60" i="27" s="1"/>
  <c r="H6" i="27"/>
  <c r="I6" i="27" s="1"/>
  <c r="J6" i="27" s="1"/>
  <c r="H44" i="26"/>
  <c r="I44" i="26" s="1"/>
  <c r="J44" i="26" s="1"/>
  <c r="I12" i="16"/>
  <c r="J12" i="16" s="1"/>
  <c r="H21" i="25"/>
  <c r="I21" i="25" s="1"/>
  <c r="J21" i="25" s="1"/>
  <c r="H32" i="25"/>
  <c r="I32" i="25" s="1"/>
  <c r="J32" i="25" s="1"/>
  <c r="H17" i="32"/>
  <c r="I17" i="32" s="1"/>
  <c r="J17" i="32" s="1"/>
  <c r="AH4" i="5"/>
  <c r="Z4" i="5"/>
  <c r="AH4" i="3"/>
  <c r="AQ4" i="3" s="1"/>
  <c r="Z4" i="3"/>
  <c r="I8" i="3"/>
  <c r="J8" i="3" s="1"/>
  <c r="H22" i="52"/>
  <c r="H19" i="52"/>
  <c r="H16" i="52"/>
  <c r="H13" i="52"/>
  <c r="H8" i="52"/>
  <c r="H7" i="52"/>
  <c r="H9" i="52"/>
  <c r="H23" i="52"/>
  <c r="H20" i="52"/>
  <c r="H17" i="52"/>
  <c r="H14" i="52"/>
  <c r="H10" i="52"/>
  <c r="H21" i="52"/>
  <c r="H18" i="52"/>
  <c r="H15" i="52"/>
  <c r="H12" i="52"/>
  <c r="H6" i="52"/>
  <c r="H5" i="52"/>
  <c r="H4" i="52"/>
  <c r="H11" i="52"/>
  <c r="AR3" i="8"/>
  <c r="AN4" i="1"/>
  <c r="AI4" i="1"/>
  <c r="AI4" i="17"/>
  <c r="H41" i="96"/>
  <c r="I41" i="96" s="1"/>
  <c r="J41" i="96" s="1"/>
  <c r="H5" i="96"/>
  <c r="I5" i="96" s="1"/>
  <c r="J5" i="96" s="1"/>
  <c r="H28" i="96"/>
  <c r="I28" i="96" s="1"/>
  <c r="J28" i="96" s="1"/>
  <c r="H62" i="96"/>
  <c r="I62" i="96" s="1"/>
  <c r="J62" i="96" s="1"/>
  <c r="H20" i="96"/>
  <c r="I20" i="96" s="1"/>
  <c r="J20" i="96" s="1"/>
  <c r="H15" i="96"/>
  <c r="I15" i="96" s="1"/>
  <c r="J15" i="96" s="1"/>
  <c r="H33" i="96"/>
  <c r="I33" i="96" s="1"/>
  <c r="J33" i="96" s="1"/>
  <c r="H51" i="96"/>
  <c r="I51" i="96" s="1"/>
  <c r="J51" i="96" s="1"/>
  <c r="H69" i="96"/>
  <c r="I69" i="96" s="1"/>
  <c r="J69" i="96" s="1"/>
  <c r="H49" i="96"/>
  <c r="I49" i="96" s="1"/>
  <c r="J49" i="96" s="1"/>
  <c r="H67" i="96"/>
  <c r="I67" i="96" s="1"/>
  <c r="J67" i="96" s="1"/>
  <c r="AR3" i="96"/>
  <c r="H72" i="95"/>
  <c r="I72" i="95" s="1"/>
  <c r="J72" i="95" s="1"/>
  <c r="H45" i="95"/>
  <c r="I45" i="95" s="1"/>
  <c r="J45" i="95" s="1"/>
  <c r="H18" i="95"/>
  <c r="I18" i="95" s="1"/>
  <c r="J18" i="95" s="1"/>
  <c r="H57" i="95"/>
  <c r="I57" i="95" s="1"/>
  <c r="J57" i="95" s="1"/>
  <c r="H30" i="95"/>
  <c r="I30" i="95" s="1"/>
  <c r="J30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H72" i="94"/>
  <c r="I72" i="94" s="1"/>
  <c r="J72" i="94" s="1"/>
  <c r="H45" i="94"/>
  <c r="I45" i="94" s="1"/>
  <c r="J45" i="94" s="1"/>
  <c r="H41" i="94"/>
  <c r="I41" i="94" s="1"/>
  <c r="J41" i="94" s="1"/>
  <c r="H21" i="94"/>
  <c r="I21" i="94" s="1"/>
  <c r="J21" i="94" s="1"/>
  <c r="H58" i="94"/>
  <c r="I58" i="94" s="1"/>
  <c r="J58" i="94" s="1"/>
  <c r="H76" i="94"/>
  <c r="I76" i="94" s="1"/>
  <c r="J76" i="94" s="1"/>
  <c r="H80" i="94"/>
  <c r="I80" i="94" s="1"/>
  <c r="J80" i="94" s="1"/>
  <c r="H53" i="94"/>
  <c r="I53" i="94" s="1"/>
  <c r="J53" i="94" s="1"/>
  <c r="H26" i="94"/>
  <c r="I26" i="94" s="1"/>
  <c r="J26" i="94" s="1"/>
  <c r="H8" i="94"/>
  <c r="I8" i="94" s="1"/>
  <c r="J8" i="94" s="1"/>
  <c r="H25" i="94"/>
  <c r="I25" i="94" s="1"/>
  <c r="J25" i="94" s="1"/>
  <c r="H7" i="94"/>
  <c r="I7" i="94" s="1"/>
  <c r="J7" i="94" s="1"/>
  <c r="H88" i="93"/>
  <c r="I88" i="93" s="1"/>
  <c r="J88" i="93" s="1"/>
  <c r="H52" i="93"/>
  <c r="I52" i="93" s="1"/>
  <c r="J52" i="93" s="1"/>
  <c r="H16" i="93"/>
  <c r="I16" i="93" s="1"/>
  <c r="J16" i="93" s="1"/>
  <c r="H75" i="93"/>
  <c r="I75" i="93" s="1"/>
  <c r="J75" i="93" s="1"/>
  <c r="H39" i="93"/>
  <c r="I39" i="93" s="1"/>
  <c r="J39" i="93" s="1"/>
  <c r="H25" i="93"/>
  <c r="I25" i="93" s="1"/>
  <c r="J25" i="93" s="1"/>
  <c r="H74" i="93"/>
  <c r="I74" i="93" s="1"/>
  <c r="J74" i="93" s="1"/>
  <c r="H38" i="93"/>
  <c r="I38" i="93" s="1"/>
  <c r="J38" i="93" s="1"/>
  <c r="H73" i="93"/>
  <c r="I73" i="93" s="1"/>
  <c r="J73" i="93" s="1"/>
  <c r="H89" i="93"/>
  <c r="I89" i="93" s="1"/>
  <c r="J89" i="93" s="1"/>
  <c r="H53" i="93"/>
  <c r="I53" i="93" s="1"/>
  <c r="J53" i="93" s="1"/>
  <c r="H17" i="93"/>
  <c r="I17" i="93" s="1"/>
  <c r="J17" i="93" s="1"/>
  <c r="H72" i="93"/>
  <c r="I72" i="93" s="1"/>
  <c r="J72" i="93" s="1"/>
  <c r="H48" i="93"/>
  <c r="I48" i="93" s="1"/>
  <c r="J48" i="93" s="1"/>
  <c r="H48" i="92"/>
  <c r="I48" i="92" s="1"/>
  <c r="J48" i="92" s="1"/>
  <c r="H21" i="92"/>
  <c r="I21" i="92" s="1"/>
  <c r="J21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7" i="92"/>
  <c r="I17" i="92" s="1"/>
  <c r="J17" i="92" s="1"/>
  <c r="H35" i="92"/>
  <c r="I35" i="92" s="1"/>
  <c r="J35" i="92" s="1"/>
  <c r="H53" i="92"/>
  <c r="I53" i="92" s="1"/>
  <c r="J53" i="92" s="1"/>
  <c r="H60" i="93"/>
  <c r="I60" i="93" s="1"/>
  <c r="J60" i="93" s="1"/>
  <c r="H63" i="91"/>
  <c r="I63" i="91" s="1"/>
  <c r="J63" i="91" s="1"/>
  <c r="Z4" i="91"/>
  <c r="H15" i="91"/>
  <c r="I15" i="91" s="1"/>
  <c r="J15" i="91" s="1"/>
  <c r="H44" i="91"/>
  <c r="I44" i="91" s="1"/>
  <c r="J44" i="91" s="1"/>
  <c r="H77" i="91"/>
  <c r="I77" i="91" s="1"/>
  <c r="J77" i="91" s="1"/>
  <c r="H41" i="91"/>
  <c r="I41" i="91" s="1"/>
  <c r="J41" i="91" s="1"/>
  <c r="H12" i="91"/>
  <c r="I12" i="91" s="1"/>
  <c r="J12" i="91" s="1"/>
  <c r="H7" i="91"/>
  <c r="I7" i="91" s="1"/>
  <c r="J7" i="91" s="1"/>
  <c r="H25" i="91"/>
  <c r="I25" i="91" s="1"/>
  <c r="J25" i="91" s="1"/>
  <c r="H43" i="91"/>
  <c r="I43" i="91" s="1"/>
  <c r="J43" i="91" s="1"/>
  <c r="H61" i="91"/>
  <c r="I61" i="91" s="1"/>
  <c r="J61" i="91" s="1"/>
  <c r="H79" i="91"/>
  <c r="I79" i="91" s="1"/>
  <c r="J79" i="91" s="1"/>
  <c r="H70" i="90"/>
  <c r="I70" i="90" s="1"/>
  <c r="J70" i="90" s="1"/>
  <c r="H43" i="90"/>
  <c r="I43" i="90" s="1"/>
  <c r="J43" i="90" s="1"/>
  <c r="H16" i="90"/>
  <c r="I16" i="90" s="1"/>
  <c r="J16" i="90" s="1"/>
  <c r="AN3" i="92"/>
  <c r="H63" i="89"/>
  <c r="I63" i="89" s="1"/>
  <c r="J63" i="89" s="1"/>
  <c r="H27" i="89"/>
  <c r="I27" i="89" s="1"/>
  <c r="J27" i="89" s="1"/>
  <c r="H74" i="89"/>
  <c r="I74" i="89" s="1"/>
  <c r="J74" i="89" s="1"/>
  <c r="H38" i="89"/>
  <c r="I38" i="89" s="1"/>
  <c r="J38" i="89" s="1"/>
  <c r="H91" i="89"/>
  <c r="I91" i="89" s="1"/>
  <c r="J91" i="89" s="1"/>
  <c r="H55" i="89"/>
  <c r="I55" i="89" s="1"/>
  <c r="J55" i="89" s="1"/>
  <c r="H19" i="89"/>
  <c r="I19" i="89" s="1"/>
  <c r="J19" i="89" s="1"/>
  <c r="H89" i="89"/>
  <c r="I89" i="89" s="1"/>
  <c r="J89" i="89" s="1"/>
  <c r="H53" i="89"/>
  <c r="I53" i="89" s="1"/>
  <c r="J53" i="89" s="1"/>
  <c r="H17" i="89"/>
  <c r="I17" i="89" s="1"/>
  <c r="J17" i="89" s="1"/>
  <c r="H49" i="88"/>
  <c r="I49" i="88" s="1"/>
  <c r="J49" i="88" s="1"/>
  <c r="H31" i="88"/>
  <c r="I31" i="88" s="1"/>
  <c r="J31" i="88" s="1"/>
  <c r="H13" i="88"/>
  <c r="I13" i="88" s="1"/>
  <c r="J13" i="88" s="1"/>
  <c r="H66" i="88"/>
  <c r="I66" i="88" s="1"/>
  <c r="J66" i="88" s="1"/>
  <c r="H48" i="88"/>
  <c r="I48" i="88" s="1"/>
  <c r="J48" i="88" s="1"/>
  <c r="H30" i="88"/>
  <c r="I30" i="88" s="1"/>
  <c r="J30" i="88" s="1"/>
  <c r="H12" i="88"/>
  <c r="I12" i="88" s="1"/>
  <c r="J12" i="88" s="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K6" i="87" s="1"/>
  <c r="H72" i="86"/>
  <c r="I72" i="86" s="1"/>
  <c r="J72" i="86" s="1"/>
  <c r="H54" i="86"/>
  <c r="I54" i="86" s="1"/>
  <c r="J54" i="86" s="1"/>
  <c r="H36" i="86"/>
  <c r="I36" i="86" s="1"/>
  <c r="J36" i="86" s="1"/>
  <c r="H18" i="86"/>
  <c r="I18" i="86" s="1"/>
  <c r="J18" i="86" s="1"/>
  <c r="H63" i="85"/>
  <c r="I63" i="85" s="1"/>
  <c r="J63" i="85" s="1"/>
  <c r="H27" i="85"/>
  <c r="I27" i="85" s="1"/>
  <c r="J27" i="85" s="1"/>
  <c r="H86" i="86"/>
  <c r="I86" i="86" s="1"/>
  <c r="J86" i="86" s="1"/>
  <c r="H68" i="86"/>
  <c r="I68" i="86" s="1"/>
  <c r="J68" i="86" s="1"/>
  <c r="H50" i="86"/>
  <c r="I50" i="86" s="1"/>
  <c r="J50" i="86" s="1"/>
  <c r="H32" i="86"/>
  <c r="I32" i="86" s="1"/>
  <c r="J32" i="86" s="1"/>
  <c r="H14" i="86"/>
  <c r="I14" i="86" s="1"/>
  <c r="J14" i="86" s="1"/>
  <c r="H91" i="85"/>
  <c r="I91" i="85" s="1"/>
  <c r="J91" i="85" s="1"/>
  <c r="H55" i="85"/>
  <c r="I55" i="85" s="1"/>
  <c r="J55" i="85" s="1"/>
  <c r="H19" i="85"/>
  <c r="I19" i="85" s="1"/>
  <c r="J19" i="85" s="1"/>
  <c r="H89" i="86"/>
  <c r="I89" i="86" s="1"/>
  <c r="J89" i="86" s="1"/>
  <c r="H71" i="86"/>
  <c r="I71" i="86" s="1"/>
  <c r="J71" i="86" s="1"/>
  <c r="H53" i="86"/>
  <c r="I53" i="86" s="1"/>
  <c r="J53" i="86" s="1"/>
  <c r="H35" i="86"/>
  <c r="I35" i="86" s="1"/>
  <c r="J35" i="86" s="1"/>
  <c r="H17" i="86"/>
  <c r="I17" i="86" s="1"/>
  <c r="J17" i="86" s="1"/>
  <c r="H96" i="85"/>
  <c r="I96" i="85" s="1"/>
  <c r="J96" i="85" s="1"/>
  <c r="H60" i="85"/>
  <c r="I60" i="85" s="1"/>
  <c r="J60" i="85" s="1"/>
  <c r="H24" i="85"/>
  <c r="I24" i="85" s="1"/>
  <c r="J24" i="85" s="1"/>
  <c r="AH4" i="83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60" i="84"/>
  <c r="I60" i="84" s="1"/>
  <c r="J60" i="84" s="1"/>
  <c r="H42" i="84"/>
  <c r="I42" i="84" s="1"/>
  <c r="J42" i="84" s="1"/>
  <c r="H24" i="84"/>
  <c r="I24" i="84" s="1"/>
  <c r="J24" i="84" s="1"/>
  <c r="H6" i="84"/>
  <c r="I6" i="84" s="1"/>
  <c r="J6" i="84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56" i="84"/>
  <c r="I56" i="84" s="1"/>
  <c r="J56" i="84" s="1"/>
  <c r="H38" i="84"/>
  <c r="I38" i="84" s="1"/>
  <c r="J38" i="84" s="1"/>
  <c r="H20" i="84"/>
  <c r="I20" i="84" s="1"/>
  <c r="J20" i="84" s="1"/>
  <c r="AH3" i="84"/>
  <c r="AQ3" i="84" s="1"/>
  <c r="H55" i="84"/>
  <c r="I55" i="84" s="1"/>
  <c r="J55" i="84" s="1"/>
  <c r="H37" i="84"/>
  <c r="I37" i="84" s="1"/>
  <c r="J37" i="84" s="1"/>
  <c r="H19" i="84"/>
  <c r="I19" i="84" s="1"/>
  <c r="J19" i="84" s="1"/>
  <c r="H78" i="82"/>
  <c r="I78" i="82" s="1"/>
  <c r="J78" i="82" s="1"/>
  <c r="H51" i="82"/>
  <c r="I51" i="82" s="1"/>
  <c r="J51" i="82" s="1"/>
  <c r="H24" i="82"/>
  <c r="I24" i="82" s="1"/>
  <c r="J24" i="82" s="1"/>
  <c r="H79" i="81"/>
  <c r="I79" i="81" s="1"/>
  <c r="J79" i="81" s="1"/>
  <c r="H43" i="81"/>
  <c r="I43" i="81" s="1"/>
  <c r="J43" i="81" s="1"/>
  <c r="H7" i="81"/>
  <c r="I7" i="81" s="1"/>
  <c r="J7" i="81" s="1"/>
  <c r="H72" i="81"/>
  <c r="I72" i="81" s="1"/>
  <c r="J72" i="81" s="1"/>
  <c r="H36" i="81"/>
  <c r="I36" i="81" s="1"/>
  <c r="J36" i="81" s="1"/>
  <c r="H60" i="80"/>
  <c r="I60" i="80" s="1"/>
  <c r="J60" i="80" s="1"/>
  <c r="H42" i="80"/>
  <c r="I42" i="80" s="1"/>
  <c r="J42" i="80" s="1"/>
  <c r="H24" i="80"/>
  <c r="I24" i="80" s="1"/>
  <c r="J24" i="80" s="1"/>
  <c r="H6" i="80"/>
  <c r="I6" i="80" s="1"/>
  <c r="J6" i="80" s="1"/>
  <c r="K6" i="80" s="1"/>
  <c r="H63" i="82"/>
  <c r="I63" i="82" s="1"/>
  <c r="J63" i="82" s="1"/>
  <c r="H36" i="82"/>
  <c r="I36" i="82" s="1"/>
  <c r="J36" i="82" s="1"/>
  <c r="H9" i="82"/>
  <c r="I9" i="82" s="1"/>
  <c r="J9" i="82" s="1"/>
  <c r="H77" i="81"/>
  <c r="I77" i="81" s="1"/>
  <c r="J77" i="81" s="1"/>
  <c r="H41" i="81"/>
  <c r="I41" i="81" s="1"/>
  <c r="J41" i="81" s="1"/>
  <c r="H5" i="81"/>
  <c r="I5" i="81" s="1"/>
  <c r="J5" i="81" s="1"/>
  <c r="H64" i="81"/>
  <c r="I64" i="81" s="1"/>
  <c r="J64" i="81" s="1"/>
  <c r="H28" i="81"/>
  <c r="I28" i="81" s="1"/>
  <c r="J28" i="81" s="1"/>
  <c r="H84" i="82"/>
  <c r="I84" i="82" s="1"/>
  <c r="J84" i="82" s="1"/>
  <c r="H57" i="82"/>
  <c r="I57" i="82" s="1"/>
  <c r="J57" i="82" s="1"/>
  <c r="H30" i="82"/>
  <c r="I30" i="82" s="1"/>
  <c r="J30" i="82" s="1"/>
  <c r="H5" i="82"/>
  <c r="I5" i="82" s="1"/>
  <c r="J5" i="82" s="1"/>
  <c r="H23" i="82"/>
  <c r="I23" i="82" s="1"/>
  <c r="J23" i="82" s="1"/>
  <c r="H41" i="82"/>
  <c r="I41" i="82" s="1"/>
  <c r="J41" i="82" s="1"/>
  <c r="H59" i="82"/>
  <c r="I59" i="82" s="1"/>
  <c r="J59" i="82" s="1"/>
  <c r="H77" i="82"/>
  <c r="I77" i="82" s="1"/>
  <c r="J77" i="82" s="1"/>
  <c r="H81" i="81"/>
  <c r="I81" i="81" s="1"/>
  <c r="J81" i="81" s="1"/>
  <c r="H45" i="81"/>
  <c r="I45" i="81" s="1"/>
  <c r="J45" i="81" s="1"/>
  <c r="H9" i="81"/>
  <c r="I9" i="81" s="1"/>
  <c r="J9" i="81" s="1"/>
  <c r="H14" i="81"/>
  <c r="I14" i="81" s="1"/>
  <c r="J14" i="81" s="1"/>
  <c r="H97" i="81"/>
  <c r="I97" i="81" s="1"/>
  <c r="J97" i="81" s="1"/>
  <c r="H27" i="79"/>
  <c r="I27" i="79" s="1"/>
  <c r="J27" i="79" s="1"/>
  <c r="H63" i="78"/>
  <c r="I63" i="78" s="1"/>
  <c r="J63" i="78" s="1"/>
  <c r="H36" i="78"/>
  <c r="I36" i="78" s="1"/>
  <c r="J36" i="78" s="1"/>
  <c r="H9" i="78"/>
  <c r="I9" i="78" s="1"/>
  <c r="J9" i="78" s="1"/>
  <c r="H57" i="76"/>
  <c r="I57" i="76" s="1"/>
  <c r="J57" i="76" s="1"/>
  <c r="H39" i="76"/>
  <c r="I39" i="76" s="1"/>
  <c r="J39" i="76" s="1"/>
  <c r="H21" i="76"/>
  <c r="I21" i="76" s="1"/>
  <c r="J21" i="76" s="1"/>
  <c r="H6" i="79"/>
  <c r="I6" i="79" s="1"/>
  <c r="J6" i="79" s="1"/>
  <c r="H21" i="79"/>
  <c r="I21" i="79" s="1"/>
  <c r="J21" i="79" s="1"/>
  <c r="H13" i="79"/>
  <c r="I13" i="79" s="1"/>
  <c r="J13" i="79" s="1"/>
  <c r="H31" i="79"/>
  <c r="I31" i="79" s="1"/>
  <c r="J31" i="79" s="1"/>
  <c r="H49" i="79"/>
  <c r="I49" i="79" s="1"/>
  <c r="J49" i="79" s="1"/>
  <c r="H67" i="79"/>
  <c r="I67" i="79" s="1"/>
  <c r="J67" i="79" s="1"/>
  <c r="H5" i="79"/>
  <c r="I5" i="79" s="1"/>
  <c r="J5" i="79" s="1"/>
  <c r="H23" i="79"/>
  <c r="I23" i="79" s="1"/>
  <c r="J23" i="79" s="1"/>
  <c r="H41" i="79"/>
  <c r="I41" i="79" s="1"/>
  <c r="J41" i="79" s="1"/>
  <c r="H59" i="79"/>
  <c r="I59" i="79" s="1"/>
  <c r="J59" i="79" s="1"/>
  <c r="H77" i="79"/>
  <c r="I77" i="79" s="1"/>
  <c r="J77" i="79" s="1"/>
  <c r="H84" i="78"/>
  <c r="I84" i="78" s="1"/>
  <c r="J84" i="78" s="1"/>
  <c r="H57" i="78"/>
  <c r="I57" i="78" s="1"/>
  <c r="J57" i="78" s="1"/>
  <c r="H30" i="78"/>
  <c r="I30" i="78" s="1"/>
  <c r="J30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Z4" i="82"/>
  <c r="AH4" i="82"/>
  <c r="H51" i="79"/>
  <c r="I51" i="79" s="1"/>
  <c r="J51" i="79" s="1"/>
  <c r="H82" i="78"/>
  <c r="I82" i="78" s="1"/>
  <c r="J82" i="78" s="1"/>
  <c r="H55" i="78"/>
  <c r="I55" i="78" s="1"/>
  <c r="J55" i="78" s="1"/>
  <c r="H28" i="78"/>
  <c r="I28" i="78" s="1"/>
  <c r="J28" i="78" s="1"/>
  <c r="H68" i="81"/>
  <c r="I68" i="81" s="1"/>
  <c r="J68" i="81" s="1"/>
  <c r="H7" i="77"/>
  <c r="I7" i="77" s="1"/>
  <c r="J7" i="77" s="1"/>
  <c r="H43" i="77"/>
  <c r="I43" i="77" s="1"/>
  <c r="J43" i="77" s="1"/>
  <c r="H79" i="77"/>
  <c r="I79" i="77" s="1"/>
  <c r="J79" i="77" s="1"/>
  <c r="H20" i="77"/>
  <c r="I20" i="77" s="1"/>
  <c r="J20" i="77" s="1"/>
  <c r="H56" i="77"/>
  <c r="I56" i="77" s="1"/>
  <c r="J56" i="77" s="1"/>
  <c r="H92" i="77"/>
  <c r="I92" i="77" s="1"/>
  <c r="J92" i="77" s="1"/>
  <c r="H28" i="77"/>
  <c r="I28" i="77" s="1"/>
  <c r="J28" i="77" s="1"/>
  <c r="H64" i="77"/>
  <c r="I64" i="77" s="1"/>
  <c r="J64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H37" i="75"/>
  <c r="I37" i="75" s="1"/>
  <c r="J37" i="75" s="1"/>
  <c r="H15" i="75"/>
  <c r="I15" i="75" s="1"/>
  <c r="J15" i="75" s="1"/>
  <c r="W5" i="75"/>
  <c r="AG4" i="75"/>
  <c r="AF4" i="75"/>
  <c r="AE4" i="75"/>
  <c r="H72" i="75"/>
  <c r="I72" i="75" s="1"/>
  <c r="J72" i="75" s="1"/>
  <c r="H47" i="75"/>
  <c r="I47" i="75" s="1"/>
  <c r="J47" i="75" s="1"/>
  <c r="H75" i="75"/>
  <c r="I75" i="75" s="1"/>
  <c r="J75" i="75" s="1"/>
  <c r="H32" i="75"/>
  <c r="I32" i="75" s="1"/>
  <c r="J32" i="75" s="1"/>
  <c r="H53" i="75"/>
  <c r="I53" i="75" s="1"/>
  <c r="J53" i="75" s="1"/>
  <c r="H24" i="75"/>
  <c r="I24" i="75" s="1"/>
  <c r="J24" i="75" s="1"/>
  <c r="H34" i="75"/>
  <c r="I34" i="75" s="1"/>
  <c r="J34" i="75" s="1"/>
  <c r="H13" i="75"/>
  <c r="I13" i="75" s="1"/>
  <c r="J13" i="75" s="1"/>
  <c r="AH3" i="74"/>
  <c r="AQ3" i="74" s="1"/>
  <c r="H88" i="74"/>
  <c r="I88" i="74" s="1"/>
  <c r="J88" i="74" s="1"/>
  <c r="H52" i="74"/>
  <c r="I52" i="74" s="1"/>
  <c r="J52" i="74" s="1"/>
  <c r="H16" i="74"/>
  <c r="I16" i="74" s="1"/>
  <c r="J16" i="74" s="1"/>
  <c r="H27" i="75"/>
  <c r="I27" i="75" s="1"/>
  <c r="J27" i="75" s="1"/>
  <c r="H75" i="74"/>
  <c r="I75" i="74" s="1"/>
  <c r="J75" i="74" s="1"/>
  <c r="H39" i="74"/>
  <c r="I39" i="74" s="1"/>
  <c r="J39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H66" i="74"/>
  <c r="I66" i="74" s="1"/>
  <c r="J66" i="74" s="1"/>
  <c r="H30" i="74"/>
  <c r="I30" i="74" s="1"/>
  <c r="J30" i="74" s="1"/>
  <c r="H75" i="73"/>
  <c r="I75" i="73" s="1"/>
  <c r="J75" i="73" s="1"/>
  <c r="H74" i="73"/>
  <c r="I74" i="73" s="1"/>
  <c r="J74" i="73" s="1"/>
  <c r="H42" i="73"/>
  <c r="I42" i="73" s="1"/>
  <c r="J42" i="73" s="1"/>
  <c r="H20" i="73"/>
  <c r="I20" i="73" s="1"/>
  <c r="J20" i="73" s="1"/>
  <c r="H92" i="73"/>
  <c r="I92" i="73" s="1"/>
  <c r="J92" i="73" s="1"/>
  <c r="H69" i="73"/>
  <c r="I69" i="73" s="1"/>
  <c r="J69" i="73" s="1"/>
  <c r="H48" i="73"/>
  <c r="I48" i="73" s="1"/>
  <c r="J48" i="73" s="1"/>
  <c r="H10" i="73"/>
  <c r="I10" i="73" s="1"/>
  <c r="J10" i="73" s="1"/>
  <c r="H46" i="73"/>
  <c r="I46" i="73" s="1"/>
  <c r="J46" i="73" s="1"/>
  <c r="H82" i="73"/>
  <c r="I82" i="73" s="1"/>
  <c r="J82" i="73" s="1"/>
  <c r="H23" i="73"/>
  <c r="I23" i="73" s="1"/>
  <c r="J23" i="73" s="1"/>
  <c r="H59" i="73"/>
  <c r="I59" i="73" s="1"/>
  <c r="J59" i="73" s="1"/>
  <c r="H95" i="73"/>
  <c r="I95" i="73" s="1"/>
  <c r="J95" i="73" s="1"/>
  <c r="H37" i="73"/>
  <c r="I37" i="73" s="1"/>
  <c r="J37" i="73" s="1"/>
  <c r="H73" i="73"/>
  <c r="I73" i="73" s="1"/>
  <c r="J73" i="73" s="1"/>
  <c r="AI3" i="74"/>
  <c r="AN3" i="74"/>
  <c r="H9" i="62"/>
  <c r="I9" i="62" s="1"/>
  <c r="J9" i="62" s="1"/>
  <c r="X5" i="53"/>
  <c r="AH5" i="53" s="1"/>
  <c r="AQ5" i="53" s="1"/>
  <c r="AH4" i="60"/>
  <c r="Z4" i="60"/>
  <c r="K5" i="58"/>
  <c r="K6" i="58" s="1"/>
  <c r="K7" i="58" s="1"/>
  <c r="AE3" i="57"/>
  <c r="P3" i="57"/>
  <c r="AF3" i="57" s="1"/>
  <c r="AO3" i="57" s="1"/>
  <c r="AQ4" i="65"/>
  <c r="AE3" i="55"/>
  <c r="P3" i="55"/>
  <c r="AF3" i="55" s="1"/>
  <c r="AO3" i="55" s="1"/>
  <c r="H57" i="48"/>
  <c r="I57" i="48" s="1"/>
  <c r="J57" i="48" s="1"/>
  <c r="H39" i="48"/>
  <c r="I39" i="48" s="1"/>
  <c r="J39" i="48" s="1"/>
  <c r="H21" i="48"/>
  <c r="I21" i="48" s="1"/>
  <c r="J21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K5" i="54"/>
  <c r="Y5" i="53"/>
  <c r="AQ4" i="62"/>
  <c r="AH3" i="55"/>
  <c r="AQ3" i="55" s="1"/>
  <c r="H68" i="48"/>
  <c r="I68" i="48" s="1"/>
  <c r="J68" i="48" s="1"/>
  <c r="H50" i="48"/>
  <c r="I50" i="48" s="1"/>
  <c r="J50" i="48" s="1"/>
  <c r="H32" i="48"/>
  <c r="I32" i="48" s="1"/>
  <c r="J32" i="48" s="1"/>
  <c r="H14" i="48"/>
  <c r="I14" i="48" s="1"/>
  <c r="J14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H57" i="45"/>
  <c r="I57" i="45" s="1"/>
  <c r="J57" i="45" s="1"/>
  <c r="H21" i="45"/>
  <c r="I21" i="45" s="1"/>
  <c r="J21" i="45" s="1"/>
  <c r="H49" i="44"/>
  <c r="I49" i="44" s="1"/>
  <c r="J49" i="44" s="1"/>
  <c r="H31" i="44"/>
  <c r="I31" i="44" s="1"/>
  <c r="J31" i="44" s="1"/>
  <c r="H13" i="44"/>
  <c r="I13" i="44" s="1"/>
  <c r="J13" i="44" s="1"/>
  <c r="AH4" i="68"/>
  <c r="AQ4" i="53"/>
  <c r="H74" i="45"/>
  <c r="I74" i="45" s="1"/>
  <c r="J74" i="45" s="1"/>
  <c r="H38" i="45"/>
  <c r="I38" i="45" s="1"/>
  <c r="J38" i="45" s="1"/>
  <c r="AN3" i="44"/>
  <c r="AI3" i="44"/>
  <c r="H61" i="48"/>
  <c r="I61" i="48" s="1"/>
  <c r="J61" i="48" s="1"/>
  <c r="H43" i="48"/>
  <c r="I43" i="48" s="1"/>
  <c r="J43" i="48" s="1"/>
  <c r="H25" i="48"/>
  <c r="I25" i="48" s="1"/>
  <c r="J25" i="48" s="1"/>
  <c r="H7" i="48"/>
  <c r="I7" i="48" s="1"/>
  <c r="J7" i="48" s="1"/>
  <c r="AH4" i="47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54" i="44"/>
  <c r="I54" i="44" s="1"/>
  <c r="J54" i="44" s="1"/>
  <c r="H36" i="44"/>
  <c r="I36" i="44" s="1"/>
  <c r="J36" i="44" s="1"/>
  <c r="H18" i="44"/>
  <c r="I18" i="44" s="1"/>
  <c r="J18" i="44" s="1"/>
  <c r="H20" i="62"/>
  <c r="I20" i="62" s="1"/>
  <c r="J20" i="62" s="1"/>
  <c r="AQ4" i="61"/>
  <c r="AI3" i="47"/>
  <c r="AN3" i="47"/>
  <c r="H88" i="41"/>
  <c r="I88" i="41" s="1"/>
  <c r="J88" i="41" s="1"/>
  <c r="H52" i="41"/>
  <c r="I52" i="41" s="1"/>
  <c r="J52" i="41" s="1"/>
  <c r="H16" i="41"/>
  <c r="I16" i="41" s="1"/>
  <c r="J16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69" i="41"/>
  <c r="I69" i="41" s="1"/>
  <c r="J69" i="41" s="1"/>
  <c r="H33" i="41"/>
  <c r="I33" i="41" s="1"/>
  <c r="J33" i="41" s="1"/>
  <c r="W5" i="44"/>
  <c r="AG4" i="44"/>
  <c r="AE4" i="44"/>
  <c r="AF4" i="44"/>
  <c r="AH4" i="44"/>
  <c r="AQ4" i="44" s="1"/>
  <c r="H98" i="41"/>
  <c r="I98" i="41" s="1"/>
  <c r="J98" i="41" s="1"/>
  <c r="H62" i="41"/>
  <c r="I62" i="41" s="1"/>
  <c r="J62" i="41" s="1"/>
  <c r="H26" i="41"/>
  <c r="I26" i="41" s="1"/>
  <c r="J26" i="41" s="1"/>
  <c r="K5" i="45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AQ3" i="42" s="1"/>
  <c r="H89" i="41"/>
  <c r="I89" i="41" s="1"/>
  <c r="J89" i="41" s="1"/>
  <c r="H53" i="41"/>
  <c r="I53" i="41" s="1"/>
  <c r="J53" i="41" s="1"/>
  <c r="H17" i="41"/>
  <c r="I17" i="41" s="1"/>
  <c r="J17" i="41" s="1"/>
  <c r="H78" i="39"/>
  <c r="I78" i="39" s="1"/>
  <c r="J78" i="39" s="1"/>
  <c r="H13" i="39"/>
  <c r="I13" i="39" s="1"/>
  <c r="J13" i="39" s="1"/>
  <c r="H89" i="37"/>
  <c r="I89" i="37" s="1"/>
  <c r="J89" i="37" s="1"/>
  <c r="H53" i="37"/>
  <c r="I53" i="37" s="1"/>
  <c r="J53" i="37" s="1"/>
  <c r="H17" i="37"/>
  <c r="I17" i="37" s="1"/>
  <c r="J17" i="37" s="1"/>
  <c r="H58" i="40"/>
  <c r="I58" i="40" s="1"/>
  <c r="J58" i="40" s="1"/>
  <c r="H31" i="40"/>
  <c r="I31" i="40" s="1"/>
  <c r="J31" i="40" s="1"/>
  <c r="H4" i="40"/>
  <c r="I4" i="40" s="1"/>
  <c r="J4" i="40" s="1"/>
  <c r="K4" i="40" s="1"/>
  <c r="H70" i="39"/>
  <c r="I70" i="39" s="1"/>
  <c r="J70" i="39" s="1"/>
  <c r="H27" i="39"/>
  <c r="I27" i="39" s="1"/>
  <c r="J27" i="39" s="1"/>
  <c r="H82" i="37"/>
  <c r="I82" i="37" s="1"/>
  <c r="J82" i="37" s="1"/>
  <c r="H46" i="37"/>
  <c r="I46" i="37" s="1"/>
  <c r="J46" i="37" s="1"/>
  <c r="H10" i="37"/>
  <c r="I10" i="37" s="1"/>
  <c r="J10" i="37" s="1"/>
  <c r="AN3" i="37"/>
  <c r="AI3" i="37"/>
  <c r="H66" i="39"/>
  <c r="I66" i="39" s="1"/>
  <c r="J66" i="39" s="1"/>
  <c r="H87" i="37"/>
  <c r="I87" i="37" s="1"/>
  <c r="J87" i="37" s="1"/>
  <c r="H51" i="37"/>
  <c r="I51" i="37" s="1"/>
  <c r="J51" i="37" s="1"/>
  <c r="H15" i="37"/>
  <c r="I15" i="37" s="1"/>
  <c r="J15" i="37" s="1"/>
  <c r="H61" i="40"/>
  <c r="I61" i="40" s="1"/>
  <c r="J61" i="40" s="1"/>
  <c r="H34" i="40"/>
  <c r="I34" i="40" s="1"/>
  <c r="J34" i="40" s="1"/>
  <c r="H7" i="40"/>
  <c r="I7" i="40" s="1"/>
  <c r="J7" i="40" s="1"/>
  <c r="H20" i="40"/>
  <c r="I20" i="40" s="1"/>
  <c r="J20" i="40" s="1"/>
  <c r="H38" i="40"/>
  <c r="I38" i="40" s="1"/>
  <c r="J38" i="40" s="1"/>
  <c r="H56" i="40"/>
  <c r="I56" i="40" s="1"/>
  <c r="J56" i="40" s="1"/>
  <c r="H51" i="39"/>
  <c r="I51" i="39" s="1"/>
  <c r="J51" i="39" s="1"/>
  <c r="H98" i="37"/>
  <c r="I98" i="37" s="1"/>
  <c r="J98" i="37" s="1"/>
  <c r="H62" i="37"/>
  <c r="I62" i="37" s="1"/>
  <c r="J62" i="37" s="1"/>
  <c r="H26" i="37"/>
  <c r="I26" i="37" s="1"/>
  <c r="J26" i="37" s="1"/>
  <c r="H46" i="39"/>
  <c r="I46" i="39" s="1"/>
  <c r="J46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8" i="37"/>
  <c r="I78" i="37" s="1"/>
  <c r="J78" i="37" s="1"/>
  <c r="H42" i="37"/>
  <c r="I42" i="37" s="1"/>
  <c r="J42" i="37" s="1"/>
  <c r="H6" i="37"/>
  <c r="I6" i="37" s="1"/>
  <c r="J6" i="37" s="1"/>
  <c r="H45" i="38"/>
  <c r="I45" i="38" s="1"/>
  <c r="J45" i="38" s="1"/>
  <c r="H22" i="35"/>
  <c r="I22" i="35" s="1"/>
  <c r="J22" i="35" s="1"/>
  <c r="H82" i="34"/>
  <c r="I82" i="34" s="1"/>
  <c r="J82" i="34" s="1"/>
  <c r="H64" i="34"/>
  <c r="I64" i="34" s="1"/>
  <c r="J64" i="34" s="1"/>
  <c r="H46" i="34"/>
  <c r="I46" i="34" s="1"/>
  <c r="J46" i="34" s="1"/>
  <c r="H28" i="34"/>
  <c r="I28" i="34" s="1"/>
  <c r="J28" i="34" s="1"/>
  <c r="H10" i="34"/>
  <c r="I10" i="34" s="1"/>
  <c r="J10" i="34" s="1"/>
  <c r="H57" i="33"/>
  <c r="I57" i="33" s="1"/>
  <c r="J57" i="33" s="1"/>
  <c r="H21" i="33"/>
  <c r="I21" i="33" s="1"/>
  <c r="J21" i="33" s="1"/>
  <c r="H42" i="38"/>
  <c r="I42" i="38" s="1"/>
  <c r="J42" i="38" s="1"/>
  <c r="H58" i="36"/>
  <c r="I58" i="36" s="1"/>
  <c r="J58" i="36" s="1"/>
  <c r="H22" i="36"/>
  <c r="I22" i="36" s="1"/>
  <c r="J22" i="36" s="1"/>
  <c r="H72" i="35"/>
  <c r="I72" i="35" s="1"/>
  <c r="J72" i="35" s="1"/>
  <c r="H7" i="35"/>
  <c r="I7" i="35" s="1"/>
  <c r="J7" i="35" s="1"/>
  <c r="H92" i="33"/>
  <c r="I92" i="33" s="1"/>
  <c r="J92" i="33" s="1"/>
  <c r="H56" i="33"/>
  <c r="I56" i="33" s="1"/>
  <c r="J56" i="33" s="1"/>
  <c r="H20" i="33"/>
  <c r="I20" i="33" s="1"/>
  <c r="J20" i="33" s="1"/>
  <c r="H39" i="38"/>
  <c r="I39" i="38" s="1"/>
  <c r="J39" i="38" s="1"/>
  <c r="H7" i="38"/>
  <c r="I7" i="38" s="1"/>
  <c r="J7" i="38" s="1"/>
  <c r="H25" i="38"/>
  <c r="I25" i="38" s="1"/>
  <c r="J25" i="38" s="1"/>
  <c r="H43" i="38"/>
  <c r="I43" i="38" s="1"/>
  <c r="J43" i="38" s="1"/>
  <c r="H61" i="38"/>
  <c r="I61" i="38" s="1"/>
  <c r="J61" i="38" s="1"/>
  <c r="H79" i="38"/>
  <c r="I79" i="38" s="1"/>
  <c r="J79" i="38" s="1"/>
  <c r="H14" i="38"/>
  <c r="I14" i="38" s="1"/>
  <c r="J14" i="38" s="1"/>
  <c r="H32" i="38"/>
  <c r="I32" i="38" s="1"/>
  <c r="J32" i="38" s="1"/>
  <c r="H50" i="38"/>
  <c r="I50" i="38" s="1"/>
  <c r="J50" i="38" s="1"/>
  <c r="H68" i="38"/>
  <c r="I68" i="38" s="1"/>
  <c r="J68" i="38" s="1"/>
  <c r="H86" i="38"/>
  <c r="I86" i="38" s="1"/>
  <c r="J86" i="38" s="1"/>
  <c r="H57" i="36"/>
  <c r="I57" i="36" s="1"/>
  <c r="J57" i="36" s="1"/>
  <c r="H21" i="36"/>
  <c r="I21" i="36" s="1"/>
  <c r="J21" i="36" s="1"/>
  <c r="H8" i="36"/>
  <c r="I8" i="36" s="1"/>
  <c r="J8" i="36" s="1"/>
  <c r="H26" i="36"/>
  <c r="I26" i="36" s="1"/>
  <c r="J26" i="36" s="1"/>
  <c r="H44" i="36"/>
  <c r="I44" i="36" s="1"/>
  <c r="J44" i="36" s="1"/>
  <c r="H62" i="36"/>
  <c r="I62" i="36" s="1"/>
  <c r="J62" i="36" s="1"/>
  <c r="H64" i="35"/>
  <c r="I64" i="35" s="1"/>
  <c r="J64" i="35" s="1"/>
  <c r="H21" i="35"/>
  <c r="I21" i="35" s="1"/>
  <c r="J21" i="35" s="1"/>
  <c r="H8" i="35"/>
  <c r="I8" i="35" s="1"/>
  <c r="J8" i="35" s="1"/>
  <c r="H26" i="35"/>
  <c r="I26" i="35" s="1"/>
  <c r="J26" i="35" s="1"/>
  <c r="H44" i="35"/>
  <c r="I44" i="35" s="1"/>
  <c r="J44" i="35" s="1"/>
  <c r="H62" i="35"/>
  <c r="I62" i="35" s="1"/>
  <c r="J62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H8" i="32"/>
  <c r="I8" i="32" s="1"/>
  <c r="J8" i="32" s="1"/>
  <c r="W5" i="31"/>
  <c r="AG4" i="31"/>
  <c r="AF4" i="31"/>
  <c r="AE4" i="3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75" i="29"/>
  <c r="I75" i="29" s="1"/>
  <c r="J75" i="29" s="1"/>
  <c r="H39" i="29"/>
  <c r="I39" i="29" s="1"/>
  <c r="J39" i="29" s="1"/>
  <c r="H52" i="28"/>
  <c r="I52" i="28" s="1"/>
  <c r="J52" i="28" s="1"/>
  <c r="H34" i="28"/>
  <c r="I34" i="28" s="1"/>
  <c r="J34" i="28" s="1"/>
  <c r="H16" i="28"/>
  <c r="I16" i="28" s="1"/>
  <c r="J16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AN3" i="28"/>
  <c r="AI3" i="28"/>
  <c r="AN3" i="27"/>
  <c r="AI3" i="27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7" i="29"/>
  <c r="I97" i="29" s="1"/>
  <c r="J97" i="29" s="1"/>
  <c r="H61" i="29"/>
  <c r="I61" i="29" s="1"/>
  <c r="J61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7" i="26"/>
  <c r="I77" i="26" s="1"/>
  <c r="J77" i="26" s="1"/>
  <c r="H59" i="26"/>
  <c r="I59" i="26" s="1"/>
  <c r="J59" i="26" s="1"/>
  <c r="H41" i="26"/>
  <c r="I41" i="26" s="1"/>
  <c r="J41" i="26" s="1"/>
  <c r="H23" i="26"/>
  <c r="I23" i="26" s="1"/>
  <c r="J23" i="26" s="1"/>
  <c r="H5" i="26"/>
  <c r="I5" i="26" s="1"/>
  <c r="J5" i="26" s="1"/>
  <c r="K5" i="26" s="1"/>
  <c r="H76" i="33"/>
  <c r="I76" i="33" s="1"/>
  <c r="J76" i="33" s="1"/>
  <c r="H40" i="33"/>
  <c r="I40" i="33" s="1"/>
  <c r="J40" i="33" s="1"/>
  <c r="H31" i="36"/>
  <c r="I31" i="36" s="1"/>
  <c r="J31" i="36" s="1"/>
  <c r="H13" i="35"/>
  <c r="I13" i="35" s="1"/>
  <c r="J13" i="35" s="1"/>
  <c r="Z4" i="33"/>
  <c r="H64" i="33"/>
  <c r="I64" i="33" s="1"/>
  <c r="J64" i="33" s="1"/>
  <c r="H28" i="33"/>
  <c r="I28" i="33" s="1"/>
  <c r="J28" i="33" s="1"/>
  <c r="H23" i="23"/>
  <c r="H20" i="23"/>
  <c r="H17" i="23"/>
  <c r="H14" i="23"/>
  <c r="H10" i="23"/>
  <c r="H16" i="23"/>
  <c r="H13" i="23"/>
  <c r="H7" i="23"/>
  <c r="H11" i="23"/>
  <c r="H5" i="23"/>
  <c r="H4" i="23"/>
  <c r="H21" i="23"/>
  <c r="H18" i="23"/>
  <c r="H15" i="23"/>
  <c r="H12" i="23"/>
  <c r="H6" i="23"/>
  <c r="H22" i="23"/>
  <c r="H9" i="23"/>
  <c r="H19" i="23"/>
  <c r="H8" i="23"/>
  <c r="I6" i="16"/>
  <c r="J6" i="16" s="1"/>
  <c r="I18" i="15"/>
  <c r="J18" i="15" s="1"/>
  <c r="H5" i="27"/>
  <c r="I5" i="27" s="1"/>
  <c r="J5" i="27" s="1"/>
  <c r="H11" i="27"/>
  <c r="I11" i="27" s="1"/>
  <c r="J11" i="27" s="1"/>
  <c r="H89" i="29"/>
  <c r="I89" i="29" s="1"/>
  <c r="J89" i="29" s="1"/>
  <c r="H71" i="29"/>
  <c r="I71" i="29" s="1"/>
  <c r="J71" i="29" s="1"/>
  <c r="H53" i="29"/>
  <c r="I53" i="29" s="1"/>
  <c r="J53" i="29" s="1"/>
  <c r="H35" i="29"/>
  <c r="I35" i="29" s="1"/>
  <c r="J35" i="29" s="1"/>
  <c r="H5" i="29"/>
  <c r="I5" i="29" s="1"/>
  <c r="J5" i="29" s="1"/>
  <c r="H86" i="29"/>
  <c r="I86" i="29" s="1"/>
  <c r="J86" i="29" s="1"/>
  <c r="H68" i="29"/>
  <c r="I68" i="29" s="1"/>
  <c r="J68" i="29" s="1"/>
  <c r="H50" i="29"/>
  <c r="I50" i="29" s="1"/>
  <c r="J50" i="29" s="1"/>
  <c r="H32" i="29"/>
  <c r="I32" i="29" s="1"/>
  <c r="J32" i="29" s="1"/>
  <c r="H20" i="29"/>
  <c r="I20" i="29" s="1"/>
  <c r="J20" i="29" s="1"/>
  <c r="H98" i="29"/>
  <c r="I98" i="29" s="1"/>
  <c r="J98" i="29" s="1"/>
  <c r="H80" i="29"/>
  <c r="I80" i="29" s="1"/>
  <c r="J80" i="29" s="1"/>
  <c r="H62" i="29"/>
  <c r="I62" i="29" s="1"/>
  <c r="J62" i="29" s="1"/>
  <c r="H44" i="29"/>
  <c r="I44" i="29" s="1"/>
  <c r="J44" i="29" s="1"/>
  <c r="H92" i="29"/>
  <c r="I92" i="29" s="1"/>
  <c r="J92" i="29" s="1"/>
  <c r="H74" i="29"/>
  <c r="I74" i="29" s="1"/>
  <c r="J74" i="29" s="1"/>
  <c r="H56" i="29"/>
  <c r="I56" i="29" s="1"/>
  <c r="J56" i="29" s="1"/>
  <c r="H38" i="29"/>
  <c r="I38" i="29" s="1"/>
  <c r="J38" i="29" s="1"/>
  <c r="H26" i="29"/>
  <c r="I26" i="29" s="1"/>
  <c r="J26" i="29" s="1"/>
  <c r="H14" i="29"/>
  <c r="I14" i="29" s="1"/>
  <c r="J14" i="29" s="1"/>
  <c r="H11" i="88"/>
  <c r="I11" i="88" s="1"/>
  <c r="J11" i="88" s="1"/>
  <c r="H5" i="88"/>
  <c r="I5" i="88" s="1"/>
  <c r="J5" i="88" s="1"/>
  <c r="H89" i="33"/>
  <c r="I89" i="33" s="1"/>
  <c r="J89" i="33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47" i="30"/>
  <c r="I47" i="30" s="1"/>
  <c r="J47" i="30" s="1"/>
  <c r="H20" i="30"/>
  <c r="I20" i="30" s="1"/>
  <c r="J20" i="30" s="1"/>
  <c r="H46" i="29"/>
  <c r="I46" i="29" s="1"/>
  <c r="J46" i="29" s="1"/>
  <c r="H65" i="27"/>
  <c r="I65" i="27" s="1"/>
  <c r="J65" i="27" s="1"/>
  <c r="H38" i="27"/>
  <c r="I38" i="27" s="1"/>
  <c r="J38" i="27" s="1"/>
  <c r="H87" i="25"/>
  <c r="I87" i="25" s="1"/>
  <c r="J87" i="25" s="1"/>
  <c r="H51" i="25"/>
  <c r="I51" i="25" s="1"/>
  <c r="J51" i="25" s="1"/>
  <c r="H15" i="25"/>
  <c r="I15" i="25" s="1"/>
  <c r="J15" i="25" s="1"/>
  <c r="I20" i="3"/>
  <c r="J20" i="3" s="1"/>
  <c r="I14" i="3"/>
  <c r="J14" i="3" s="1"/>
  <c r="I10" i="2"/>
  <c r="J10" i="2" s="1"/>
  <c r="H26" i="28"/>
  <c r="I26" i="28" s="1"/>
  <c r="J26" i="28" s="1"/>
  <c r="H54" i="38"/>
  <c r="I54" i="38" s="1"/>
  <c r="J54" i="38" s="1"/>
  <c r="H17" i="29"/>
  <c r="I17" i="29" s="1"/>
  <c r="J17" i="29" s="1"/>
  <c r="H98" i="25"/>
  <c r="I98" i="25" s="1"/>
  <c r="J98" i="25" s="1"/>
  <c r="H62" i="25"/>
  <c r="I62" i="25" s="1"/>
  <c r="J62" i="25" s="1"/>
  <c r="H26" i="25"/>
  <c r="I26" i="25" s="1"/>
  <c r="J26" i="25" s="1"/>
  <c r="I11" i="2"/>
  <c r="J11" i="2" s="1"/>
  <c r="H93" i="29"/>
  <c r="I93" i="29" s="1"/>
  <c r="J93" i="29" s="1"/>
  <c r="I17" i="16"/>
  <c r="J17" i="16" s="1"/>
  <c r="H50" i="30"/>
  <c r="I50" i="30" s="1"/>
  <c r="J50" i="30" s="1"/>
  <c r="H23" i="30"/>
  <c r="I23" i="30" s="1"/>
  <c r="J23" i="30" s="1"/>
  <c r="H70" i="29"/>
  <c r="I70" i="29" s="1"/>
  <c r="J70" i="29" s="1"/>
  <c r="H18" i="29"/>
  <c r="I18" i="29" s="1"/>
  <c r="J18" i="29" s="1"/>
  <c r="H68" i="27"/>
  <c r="I68" i="27" s="1"/>
  <c r="J68" i="27" s="1"/>
  <c r="H41" i="27"/>
  <c r="I41" i="27" s="1"/>
  <c r="J41" i="27" s="1"/>
  <c r="H14" i="27"/>
  <c r="I14" i="27" s="1"/>
  <c r="J14" i="27" s="1"/>
  <c r="H19" i="22"/>
  <c r="I19" i="22" s="1"/>
  <c r="J19" i="22" s="1"/>
  <c r="I9" i="16"/>
  <c r="J9" i="16" s="1"/>
  <c r="H22" i="10"/>
  <c r="I22" i="10" s="1"/>
  <c r="J22" i="10" s="1"/>
  <c r="H9" i="6"/>
  <c r="I9" i="6" s="1"/>
  <c r="J9" i="6" s="1"/>
  <c r="I18" i="2"/>
  <c r="J18" i="2" s="1"/>
  <c r="I12" i="2"/>
  <c r="J12" i="2" s="1"/>
  <c r="H73" i="33"/>
  <c r="I73" i="33" s="1"/>
  <c r="J73" i="33" s="1"/>
  <c r="H71" i="30"/>
  <c r="I71" i="30" s="1"/>
  <c r="J71" i="30" s="1"/>
  <c r="H23" i="29"/>
  <c r="I23" i="29" s="1"/>
  <c r="J23" i="29" s="1"/>
  <c r="H66" i="29"/>
  <c r="I66" i="29" s="1"/>
  <c r="J66" i="29" s="1"/>
  <c r="H16" i="29"/>
  <c r="I16" i="29" s="1"/>
  <c r="J16" i="29" s="1"/>
  <c r="H67" i="28"/>
  <c r="I67" i="28" s="1"/>
  <c r="J67" i="28" s="1"/>
  <c r="H53" i="27"/>
  <c r="I53" i="27" s="1"/>
  <c r="J53" i="27" s="1"/>
  <c r="H26" i="27"/>
  <c r="I26" i="27" s="1"/>
  <c r="J26" i="27" s="1"/>
  <c r="H95" i="25"/>
  <c r="I95" i="25" s="1"/>
  <c r="J95" i="25" s="1"/>
  <c r="H59" i="25"/>
  <c r="I59" i="25" s="1"/>
  <c r="J59" i="25" s="1"/>
  <c r="H23" i="25"/>
  <c r="I23" i="25" s="1"/>
  <c r="J23" i="25" s="1"/>
  <c r="H5" i="22"/>
  <c r="I5" i="22" s="1"/>
  <c r="J5" i="22" s="1"/>
  <c r="H4" i="18"/>
  <c r="I4" i="18" s="1"/>
  <c r="J4" i="18" s="1"/>
  <c r="K4" i="18" s="1"/>
  <c r="I4" i="16"/>
  <c r="J4" i="16" s="1"/>
  <c r="K4" i="16" s="1"/>
  <c r="AQ4" i="16" s="1"/>
  <c r="I11" i="15"/>
  <c r="J11" i="15" s="1"/>
  <c r="H13" i="9"/>
  <c r="I13" i="9" s="1"/>
  <c r="J13" i="9" s="1"/>
  <c r="I19" i="3"/>
  <c r="J19" i="3" s="1"/>
  <c r="I13" i="3"/>
  <c r="J13" i="3" s="1"/>
  <c r="H11" i="56"/>
  <c r="H5" i="56"/>
  <c r="H4" i="56"/>
  <c r="H21" i="56"/>
  <c r="H18" i="56"/>
  <c r="H15" i="56"/>
  <c r="H12" i="56"/>
  <c r="H6" i="56"/>
  <c r="H9" i="56"/>
  <c r="H23" i="56"/>
  <c r="H20" i="56"/>
  <c r="H17" i="56"/>
  <c r="H14" i="56"/>
  <c r="H10" i="56"/>
  <c r="H19" i="56"/>
  <c r="H13" i="56"/>
  <c r="H7" i="56"/>
  <c r="H22" i="56"/>
  <c r="H16" i="56"/>
  <c r="H8" i="56"/>
  <c r="H22" i="53"/>
  <c r="I22" i="53" s="1"/>
  <c r="J22" i="53" s="1"/>
  <c r="H16" i="53"/>
  <c r="I16" i="53" s="1"/>
  <c r="J16" i="53" s="1"/>
  <c r="H11" i="53"/>
  <c r="I11" i="53" s="1"/>
  <c r="J11" i="53" s="1"/>
  <c r="H21" i="72"/>
  <c r="H18" i="72"/>
  <c r="H15" i="72"/>
  <c r="H22" i="72"/>
  <c r="H19" i="72"/>
  <c r="H16" i="72"/>
  <c r="H13" i="72"/>
  <c r="H17" i="72"/>
  <c r="H8" i="72"/>
  <c r="H7" i="72"/>
  <c r="H23" i="72"/>
  <c r="H14" i="72"/>
  <c r="H9" i="72"/>
  <c r="H10" i="72"/>
  <c r="H12" i="72"/>
  <c r="H6" i="72"/>
  <c r="H4" i="72"/>
  <c r="H20" i="72"/>
  <c r="H11" i="72"/>
  <c r="H5" i="72"/>
  <c r="H62" i="28"/>
  <c r="I62" i="28" s="1"/>
  <c r="J62" i="28" s="1"/>
  <c r="I23" i="16"/>
  <c r="J23" i="16" s="1"/>
  <c r="H21" i="18"/>
  <c r="I21" i="18" s="1"/>
  <c r="J21" i="18" s="1"/>
  <c r="H14" i="17"/>
  <c r="I14" i="17" s="1"/>
  <c r="J14" i="17" s="1"/>
  <c r="Z4" i="15"/>
  <c r="AI3" i="13"/>
  <c r="Y5" i="1"/>
  <c r="Z5" i="1" s="1"/>
  <c r="AI3" i="20"/>
  <c r="H18" i="17"/>
  <c r="I18" i="17" s="1"/>
  <c r="J18" i="17" s="1"/>
  <c r="H29" i="29"/>
  <c r="I29" i="29" s="1"/>
  <c r="J29" i="29" s="1"/>
  <c r="H12" i="22"/>
  <c r="I12" i="22" s="1"/>
  <c r="J12" i="22" s="1"/>
  <c r="AI3" i="10"/>
  <c r="Z4" i="22"/>
  <c r="H11" i="18"/>
  <c r="I11" i="18" s="1"/>
  <c r="J11" i="18" s="1"/>
  <c r="H5" i="5"/>
  <c r="I5" i="5" s="1"/>
  <c r="J5" i="5" s="1"/>
  <c r="H17" i="18"/>
  <c r="I17" i="18" s="1"/>
  <c r="J17" i="18" s="1"/>
  <c r="H19" i="17"/>
  <c r="I19" i="17" s="1"/>
  <c r="J19" i="17" s="1"/>
  <c r="Z4" i="16"/>
  <c r="AI3" i="1"/>
  <c r="H5" i="21"/>
  <c r="I5" i="21" s="1"/>
  <c r="J5" i="21" s="1"/>
  <c r="K5" i="21" s="1"/>
  <c r="Z5" i="17"/>
  <c r="H21" i="17"/>
  <c r="I21" i="17" s="1"/>
  <c r="J21" i="17" s="1"/>
  <c r="H26" i="96"/>
  <c r="I26" i="96" s="1"/>
  <c r="J26" i="96" s="1"/>
  <c r="H30" i="96"/>
  <c r="I30" i="96" s="1"/>
  <c r="J30" i="96" s="1"/>
  <c r="H66" i="96"/>
  <c r="I66" i="96" s="1"/>
  <c r="J66" i="96" s="1"/>
  <c r="H77" i="95"/>
  <c r="I77" i="95" s="1"/>
  <c r="J77" i="95" s="1"/>
  <c r="H62" i="95"/>
  <c r="I62" i="95" s="1"/>
  <c r="J62" i="95" s="1"/>
  <c r="H55" i="95"/>
  <c r="I55" i="95" s="1"/>
  <c r="J55" i="95" s="1"/>
  <c r="AI3" i="94"/>
  <c r="AN3" i="94"/>
  <c r="H25" i="92"/>
  <c r="I25" i="92" s="1"/>
  <c r="J25" i="92" s="1"/>
  <c r="H20" i="91"/>
  <c r="I20" i="91" s="1"/>
  <c r="J20" i="91" s="1"/>
  <c r="H17" i="91"/>
  <c r="I17" i="91" s="1"/>
  <c r="J17" i="91" s="1"/>
  <c r="H40" i="91"/>
  <c r="I40" i="91" s="1"/>
  <c r="J40" i="91" s="1"/>
  <c r="H58" i="91"/>
  <c r="I58" i="91" s="1"/>
  <c r="J58" i="91" s="1"/>
  <c r="H53" i="90"/>
  <c r="I53" i="90" s="1"/>
  <c r="J53" i="90" s="1"/>
  <c r="H75" i="90"/>
  <c r="I75" i="90" s="1"/>
  <c r="J75" i="90" s="1"/>
  <c r="H44" i="89"/>
  <c r="I44" i="89" s="1"/>
  <c r="J44" i="89" s="1"/>
  <c r="H23" i="89"/>
  <c r="I23" i="89" s="1"/>
  <c r="J23" i="89" s="1"/>
  <c r="H16" i="88"/>
  <c r="I16" i="88" s="1"/>
  <c r="J16" i="88" s="1"/>
  <c r="H15" i="88"/>
  <c r="I15" i="88" s="1"/>
  <c r="J15" i="88" s="1"/>
  <c r="H9" i="87"/>
  <c r="I9" i="87" s="1"/>
  <c r="J9" i="87" s="1"/>
  <c r="W5" i="88"/>
  <c r="X5" i="88" s="1"/>
  <c r="AG4" i="88"/>
  <c r="AF4" i="88"/>
  <c r="AE4" i="88"/>
  <c r="H69" i="85"/>
  <c r="I69" i="85" s="1"/>
  <c r="J69" i="85" s="1"/>
  <c r="H97" i="85"/>
  <c r="I97" i="85" s="1"/>
  <c r="J97" i="85" s="1"/>
  <c r="H25" i="85"/>
  <c r="I25" i="85" s="1"/>
  <c r="J25" i="85" s="1"/>
  <c r="H64" i="83"/>
  <c r="I64" i="83" s="1"/>
  <c r="J64" i="83" s="1"/>
  <c r="H28" i="83"/>
  <c r="I28" i="83" s="1"/>
  <c r="J28" i="83" s="1"/>
  <c r="H9" i="84"/>
  <c r="I9" i="84" s="1"/>
  <c r="J9" i="84" s="1"/>
  <c r="H45" i="83"/>
  <c r="I45" i="83" s="1"/>
  <c r="J45" i="83" s="1"/>
  <c r="H9" i="83"/>
  <c r="I9" i="83" s="1"/>
  <c r="J9" i="83" s="1"/>
  <c r="H58" i="84"/>
  <c r="I58" i="84" s="1"/>
  <c r="J58" i="84" s="1"/>
  <c r="H85" i="81"/>
  <c r="I85" i="81" s="1"/>
  <c r="J85" i="81" s="1"/>
  <c r="H78" i="81"/>
  <c r="I78" i="81" s="1"/>
  <c r="J78" i="81" s="1"/>
  <c r="H6" i="81"/>
  <c r="I6" i="81" s="1"/>
  <c r="J6" i="81" s="1"/>
  <c r="H9" i="80"/>
  <c r="I9" i="80" s="1"/>
  <c r="J9" i="80" s="1"/>
  <c r="H61" i="82"/>
  <c r="I61" i="82" s="1"/>
  <c r="J61" i="82" s="1"/>
  <c r="H20" i="82"/>
  <c r="I20" i="82" s="1"/>
  <c r="J20" i="82" s="1"/>
  <c r="H74" i="82"/>
  <c r="I74" i="82" s="1"/>
  <c r="J74" i="82" s="1"/>
  <c r="H15" i="81"/>
  <c r="I15" i="81" s="1"/>
  <c r="J15" i="81" s="1"/>
  <c r="AG4" i="81"/>
  <c r="AF4" i="81"/>
  <c r="AE4" i="81"/>
  <c r="W5" i="81"/>
  <c r="Y5" i="81" s="1"/>
  <c r="H10" i="79"/>
  <c r="I10" i="79" s="1"/>
  <c r="J10" i="79" s="1"/>
  <c r="H28" i="79"/>
  <c r="I28" i="79" s="1"/>
  <c r="J28" i="79" s="1"/>
  <c r="H20" i="79"/>
  <c r="I20" i="79" s="1"/>
  <c r="J20" i="79" s="1"/>
  <c r="H74" i="79"/>
  <c r="I74" i="79" s="1"/>
  <c r="J74" i="79" s="1"/>
  <c r="H34" i="78"/>
  <c r="I34" i="78" s="1"/>
  <c r="J34" i="78" s="1"/>
  <c r="AH3" i="79"/>
  <c r="AQ3" i="79" s="1"/>
  <c r="H6" i="78"/>
  <c r="I6" i="78" s="1"/>
  <c r="J6" i="78" s="1"/>
  <c r="H14" i="77"/>
  <c r="I14" i="77" s="1"/>
  <c r="J14" i="77" s="1"/>
  <c r="H86" i="77"/>
  <c r="I86" i="77" s="1"/>
  <c r="J86" i="77" s="1"/>
  <c r="H35" i="77"/>
  <c r="I35" i="77" s="1"/>
  <c r="J35" i="77" s="1"/>
  <c r="H71" i="77"/>
  <c r="I71" i="77" s="1"/>
  <c r="J71" i="77" s="1"/>
  <c r="H12" i="77"/>
  <c r="I12" i="77" s="1"/>
  <c r="J12" i="77" s="1"/>
  <c r="H84" i="77"/>
  <c r="I84" i="77" s="1"/>
  <c r="J84" i="77" s="1"/>
  <c r="H14" i="75"/>
  <c r="I14" i="75" s="1"/>
  <c r="J14" i="75" s="1"/>
  <c r="H58" i="74"/>
  <c r="I58" i="74" s="1"/>
  <c r="J58" i="74" s="1"/>
  <c r="H20" i="74"/>
  <c r="I20" i="74" s="1"/>
  <c r="J20" i="74" s="1"/>
  <c r="H74" i="74"/>
  <c r="I74" i="74" s="1"/>
  <c r="J74" i="74" s="1"/>
  <c r="H30" i="73"/>
  <c r="I30" i="73" s="1"/>
  <c r="J30" i="73" s="1"/>
  <c r="H57" i="73"/>
  <c r="I57" i="73" s="1"/>
  <c r="J57" i="73" s="1"/>
  <c r="H36" i="73"/>
  <c r="I36" i="73" s="1"/>
  <c r="J36" i="73" s="1"/>
  <c r="H40" i="73"/>
  <c r="I40" i="73" s="1"/>
  <c r="J40" i="73" s="1"/>
  <c r="H76" i="73"/>
  <c r="I76" i="73" s="1"/>
  <c r="J76" i="73" s="1"/>
  <c r="H17" i="73"/>
  <c r="I17" i="73" s="1"/>
  <c r="J17" i="73" s="1"/>
  <c r="H53" i="73"/>
  <c r="I53" i="73" s="1"/>
  <c r="J53" i="73" s="1"/>
  <c r="H67" i="73"/>
  <c r="I67" i="73" s="1"/>
  <c r="J67" i="73" s="1"/>
  <c r="AN3" i="62"/>
  <c r="AI3" i="62"/>
  <c r="Y5" i="58"/>
  <c r="H24" i="48"/>
  <c r="I24" i="48" s="1"/>
  <c r="J24" i="48" s="1"/>
  <c r="W5" i="73"/>
  <c r="AG4" i="73"/>
  <c r="AP4" i="73" s="1"/>
  <c r="AE4" i="73"/>
  <c r="AF4" i="73"/>
  <c r="H17" i="48"/>
  <c r="I17" i="48" s="1"/>
  <c r="J17" i="48" s="1"/>
  <c r="H38" i="47"/>
  <c r="I38" i="47" s="1"/>
  <c r="J38" i="47" s="1"/>
  <c r="H52" i="46"/>
  <c r="I52" i="46" s="1"/>
  <c r="J52" i="46" s="1"/>
  <c r="H16" i="46"/>
  <c r="I16" i="46" s="1"/>
  <c r="J16" i="46" s="1"/>
  <c r="H80" i="45"/>
  <c r="I80" i="45" s="1"/>
  <c r="J80" i="45" s="1"/>
  <c r="H44" i="45"/>
  <c r="I44" i="45" s="1"/>
  <c r="J44" i="45" s="1"/>
  <c r="H64" i="48"/>
  <c r="I64" i="48" s="1"/>
  <c r="J64" i="48" s="1"/>
  <c r="H28" i="48"/>
  <c r="I28" i="48" s="1"/>
  <c r="J28" i="48" s="1"/>
  <c r="H67" i="47"/>
  <c r="I67" i="47" s="1"/>
  <c r="J67" i="47" s="1"/>
  <c r="H31" i="47"/>
  <c r="I31" i="47" s="1"/>
  <c r="J31" i="47" s="1"/>
  <c r="H51" i="46"/>
  <c r="I51" i="46" s="1"/>
  <c r="J51" i="46" s="1"/>
  <c r="H57" i="44"/>
  <c r="I57" i="44" s="1"/>
  <c r="J57" i="44" s="1"/>
  <c r="H21" i="44"/>
  <c r="I21" i="44" s="1"/>
  <c r="J21" i="44" s="1"/>
  <c r="AI3" i="48"/>
  <c r="AN3" i="48"/>
  <c r="H70" i="42"/>
  <c r="I70" i="42" s="1"/>
  <c r="J70" i="42" s="1"/>
  <c r="H34" i="42"/>
  <c r="I34" i="42" s="1"/>
  <c r="J34" i="42" s="1"/>
  <c r="H39" i="42"/>
  <c r="I39" i="42" s="1"/>
  <c r="J39" i="42" s="1"/>
  <c r="H30" i="43"/>
  <c r="I30" i="43" s="1"/>
  <c r="J30" i="43" s="1"/>
  <c r="H41" i="42"/>
  <c r="I41" i="42" s="1"/>
  <c r="J41" i="42" s="1"/>
  <c r="H23" i="41"/>
  <c r="I23" i="41" s="1"/>
  <c r="J23" i="41" s="1"/>
  <c r="H23" i="37"/>
  <c r="I23" i="37" s="1"/>
  <c r="J23" i="37" s="1"/>
  <c r="H63" i="40"/>
  <c r="I63" i="40" s="1"/>
  <c r="J63" i="40" s="1"/>
  <c r="H9" i="40"/>
  <c r="I9" i="40" s="1"/>
  <c r="J9" i="40" s="1"/>
  <c r="H52" i="39"/>
  <c r="I52" i="39" s="1"/>
  <c r="J52" i="39" s="1"/>
  <c r="H9" i="39"/>
  <c r="I9" i="39" s="1"/>
  <c r="J9" i="39" s="1"/>
  <c r="H88" i="37"/>
  <c r="I88" i="37" s="1"/>
  <c r="J88" i="37" s="1"/>
  <c r="H93" i="37"/>
  <c r="I93" i="37" s="1"/>
  <c r="J93" i="37" s="1"/>
  <c r="H21" i="37"/>
  <c r="I21" i="37" s="1"/>
  <c r="J21" i="37" s="1"/>
  <c r="H39" i="40"/>
  <c r="I39" i="40" s="1"/>
  <c r="J39" i="40" s="1"/>
  <c r="H35" i="40"/>
  <c r="I35" i="40" s="1"/>
  <c r="J35" i="40" s="1"/>
  <c r="H68" i="37"/>
  <c r="I68" i="37" s="1"/>
  <c r="J68" i="37" s="1"/>
  <c r="H28" i="39"/>
  <c r="I28" i="39" s="1"/>
  <c r="J28" i="39" s="1"/>
  <c r="H20" i="39"/>
  <c r="I20" i="39" s="1"/>
  <c r="J20" i="39" s="1"/>
  <c r="H38" i="39"/>
  <c r="I38" i="39" s="1"/>
  <c r="J38" i="39" s="1"/>
  <c r="H74" i="39"/>
  <c r="I74" i="39" s="1"/>
  <c r="J74" i="39" s="1"/>
  <c r="H84" i="37"/>
  <c r="I84" i="37" s="1"/>
  <c r="J84" i="37" s="1"/>
  <c r="H69" i="35"/>
  <c r="I69" i="35" s="1"/>
  <c r="J69" i="35" s="1"/>
  <c r="H4" i="35"/>
  <c r="I4" i="35" s="1"/>
  <c r="J4" i="35" s="1"/>
  <c r="K4" i="35" s="1"/>
  <c r="H85" i="34"/>
  <c r="I85" i="34" s="1"/>
  <c r="J85" i="34" s="1"/>
  <c r="H31" i="34"/>
  <c r="I31" i="34" s="1"/>
  <c r="J31" i="34" s="1"/>
  <c r="H76" i="38"/>
  <c r="I76" i="38" s="1"/>
  <c r="J76" i="38" s="1"/>
  <c r="H29" i="38"/>
  <c r="I29" i="38" s="1"/>
  <c r="J29" i="38" s="1"/>
  <c r="H27" i="36"/>
  <c r="I27" i="36" s="1"/>
  <c r="J27" i="36" s="1"/>
  <c r="H41" i="36"/>
  <c r="I41" i="36" s="1"/>
  <c r="J41" i="36" s="1"/>
  <c r="H59" i="36"/>
  <c r="I59" i="36" s="1"/>
  <c r="J59" i="36" s="1"/>
  <c r="H5" i="35"/>
  <c r="I5" i="35" s="1"/>
  <c r="J5" i="35" s="1"/>
  <c r="H59" i="35"/>
  <c r="I59" i="35" s="1"/>
  <c r="J59" i="35" s="1"/>
  <c r="H87" i="34"/>
  <c r="I87" i="34" s="1"/>
  <c r="J87" i="34" s="1"/>
  <c r="H33" i="34"/>
  <c r="I33" i="34" s="1"/>
  <c r="J33" i="34" s="1"/>
  <c r="H21" i="32"/>
  <c r="I21" i="32" s="1"/>
  <c r="J21" i="32" s="1"/>
  <c r="H79" i="30"/>
  <c r="I79" i="30" s="1"/>
  <c r="J79" i="30" s="1"/>
  <c r="H43" i="30"/>
  <c r="I43" i="30" s="1"/>
  <c r="J43" i="30" s="1"/>
  <c r="H7" i="30"/>
  <c r="I7" i="30" s="1"/>
  <c r="J7" i="30" s="1"/>
  <c r="H9" i="29"/>
  <c r="I9" i="29" s="1"/>
  <c r="J9" i="29" s="1"/>
  <c r="H19" i="28"/>
  <c r="I19" i="28" s="1"/>
  <c r="J19" i="28" s="1"/>
  <c r="H76" i="27"/>
  <c r="I76" i="27" s="1"/>
  <c r="J76" i="27" s="1"/>
  <c r="H58" i="27"/>
  <c r="I58" i="27" s="1"/>
  <c r="J58" i="27" s="1"/>
  <c r="H40" i="27"/>
  <c r="I40" i="27" s="1"/>
  <c r="J40" i="27" s="1"/>
  <c r="H4" i="27"/>
  <c r="I4" i="27" s="1"/>
  <c r="J4" i="27" s="1"/>
  <c r="K4" i="27" s="1"/>
  <c r="H63" i="26"/>
  <c r="I63" i="26" s="1"/>
  <c r="J63" i="26" s="1"/>
  <c r="H45" i="26"/>
  <c r="I45" i="26" s="1"/>
  <c r="J45" i="26" s="1"/>
  <c r="H9" i="26"/>
  <c r="I9" i="26" s="1"/>
  <c r="J9" i="26" s="1"/>
  <c r="X5" i="28"/>
  <c r="AH5" i="28" s="1"/>
  <c r="H51" i="30"/>
  <c r="I51" i="30" s="1"/>
  <c r="J51" i="30" s="1"/>
  <c r="H67" i="29"/>
  <c r="I67" i="29" s="1"/>
  <c r="J67" i="29" s="1"/>
  <c r="H66" i="28"/>
  <c r="I66" i="28" s="1"/>
  <c r="J66" i="28" s="1"/>
  <c r="H12" i="28"/>
  <c r="I12" i="28" s="1"/>
  <c r="J12" i="28" s="1"/>
  <c r="H78" i="27"/>
  <c r="I78" i="27" s="1"/>
  <c r="J78" i="27" s="1"/>
  <c r="H24" i="27"/>
  <c r="I24" i="27" s="1"/>
  <c r="J24" i="27" s="1"/>
  <c r="H62" i="26"/>
  <c r="I62" i="26" s="1"/>
  <c r="J62" i="26" s="1"/>
  <c r="H26" i="26"/>
  <c r="I26" i="26" s="1"/>
  <c r="J26" i="26" s="1"/>
  <c r="AH3" i="38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1" i="32"/>
  <c r="I11" i="32" s="1"/>
  <c r="J11" i="32" s="1"/>
  <c r="H7" i="32"/>
  <c r="I7" i="32" s="1"/>
  <c r="J7" i="32" s="1"/>
  <c r="H16" i="32"/>
  <c r="I16" i="32" s="1"/>
  <c r="J16" i="32" s="1"/>
  <c r="H13" i="32"/>
  <c r="I13" i="32" s="1"/>
  <c r="J13" i="32" s="1"/>
  <c r="I14" i="4"/>
  <c r="J14" i="4" s="1"/>
  <c r="I17" i="2"/>
  <c r="J17" i="2" s="1"/>
  <c r="I23" i="15"/>
  <c r="J23" i="15" s="1"/>
  <c r="H68" i="25"/>
  <c r="I68" i="25" s="1"/>
  <c r="J68" i="25" s="1"/>
  <c r="I13" i="16"/>
  <c r="J13" i="16" s="1"/>
  <c r="I9" i="15"/>
  <c r="J9" i="15" s="1"/>
  <c r="I18" i="4"/>
  <c r="J18" i="4" s="1"/>
  <c r="I12" i="4"/>
  <c r="J12" i="4" s="1"/>
  <c r="I21" i="3"/>
  <c r="J21" i="3" s="1"/>
  <c r="AH4" i="11"/>
  <c r="Z4" i="11"/>
  <c r="H22" i="59"/>
  <c r="H19" i="59"/>
  <c r="H16" i="59"/>
  <c r="H13" i="59"/>
  <c r="H8" i="59"/>
  <c r="H7" i="59"/>
  <c r="H9" i="59"/>
  <c r="H11" i="59"/>
  <c r="H5" i="59"/>
  <c r="H4" i="59"/>
  <c r="H21" i="59"/>
  <c r="H18" i="59"/>
  <c r="H15" i="59"/>
  <c r="H12" i="59"/>
  <c r="H6" i="59"/>
  <c r="H23" i="59"/>
  <c r="H17" i="59"/>
  <c r="H10" i="59"/>
  <c r="H20" i="59"/>
  <c r="H14" i="59"/>
  <c r="H22" i="70"/>
  <c r="I22" i="70" s="1"/>
  <c r="J22" i="70" s="1"/>
  <c r="H19" i="70"/>
  <c r="I19" i="70" s="1"/>
  <c r="J19" i="70" s="1"/>
  <c r="H16" i="70"/>
  <c r="I16" i="70" s="1"/>
  <c r="J16" i="70" s="1"/>
  <c r="H13" i="70"/>
  <c r="I13" i="70" s="1"/>
  <c r="J13" i="70" s="1"/>
  <c r="H8" i="70"/>
  <c r="I8" i="70" s="1"/>
  <c r="J8" i="70" s="1"/>
  <c r="H7" i="70"/>
  <c r="I7" i="70" s="1"/>
  <c r="J7" i="70" s="1"/>
  <c r="AF4" i="21"/>
  <c r="AO4" i="21" s="1"/>
  <c r="W5" i="21"/>
  <c r="AE4" i="21"/>
  <c r="AG4" i="21"/>
  <c r="AP4" i="21" s="1"/>
  <c r="AR3" i="9"/>
  <c r="H35" i="96"/>
  <c r="I35" i="96" s="1"/>
  <c r="J35" i="96" s="1"/>
  <c r="H65" i="96"/>
  <c r="I65" i="96" s="1"/>
  <c r="J65" i="96" s="1"/>
  <c r="H22" i="96"/>
  <c r="I22" i="96" s="1"/>
  <c r="J22" i="96" s="1"/>
  <c r="H53" i="96"/>
  <c r="I53" i="96" s="1"/>
  <c r="J53" i="96" s="1"/>
  <c r="H14" i="96"/>
  <c r="I14" i="96" s="1"/>
  <c r="J14" i="96" s="1"/>
  <c r="H18" i="96"/>
  <c r="I18" i="96" s="1"/>
  <c r="J18" i="96" s="1"/>
  <c r="H36" i="96"/>
  <c r="I36" i="96" s="1"/>
  <c r="J36" i="96" s="1"/>
  <c r="H54" i="96"/>
  <c r="I54" i="96" s="1"/>
  <c r="J54" i="96" s="1"/>
  <c r="H52" i="96"/>
  <c r="I52" i="96" s="1"/>
  <c r="J52" i="96" s="1"/>
  <c r="AH4" i="95"/>
  <c r="AQ4" i="95" s="1"/>
  <c r="Z4" i="95"/>
  <c r="H68" i="95"/>
  <c r="I68" i="95" s="1"/>
  <c r="J68" i="95" s="1"/>
  <c r="H41" i="95"/>
  <c r="I41" i="95" s="1"/>
  <c r="J41" i="95" s="1"/>
  <c r="H14" i="95"/>
  <c r="I14" i="95" s="1"/>
  <c r="J14" i="95" s="1"/>
  <c r="H53" i="95"/>
  <c r="I53" i="95" s="1"/>
  <c r="J53" i="95" s="1"/>
  <c r="H26" i="95"/>
  <c r="I26" i="95" s="1"/>
  <c r="J2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AH3" i="95"/>
  <c r="AQ3" i="95" s="1"/>
  <c r="H68" i="94"/>
  <c r="I68" i="94" s="1"/>
  <c r="J68" i="94" s="1"/>
  <c r="H18" i="94"/>
  <c r="I18" i="94" s="1"/>
  <c r="J18" i="94" s="1"/>
  <c r="H61" i="94"/>
  <c r="I61" i="94" s="1"/>
  <c r="J61" i="94" s="1"/>
  <c r="H79" i="94"/>
  <c r="I79" i="94" s="1"/>
  <c r="J79" i="94" s="1"/>
  <c r="H75" i="94"/>
  <c r="I75" i="94" s="1"/>
  <c r="J75" i="94" s="1"/>
  <c r="H48" i="94"/>
  <c r="I48" i="94" s="1"/>
  <c r="J48" i="94" s="1"/>
  <c r="H23" i="94"/>
  <c r="I23" i="94" s="1"/>
  <c r="J23" i="94" s="1"/>
  <c r="H5" i="94"/>
  <c r="I5" i="94" s="1"/>
  <c r="J5" i="94" s="1"/>
  <c r="H42" i="94"/>
  <c r="I42" i="94" s="1"/>
  <c r="J42" i="94" s="1"/>
  <c r="H22" i="94"/>
  <c r="I22" i="94" s="1"/>
  <c r="J22" i="94" s="1"/>
  <c r="H4" i="94"/>
  <c r="I4" i="94" s="1"/>
  <c r="J4" i="94" s="1"/>
  <c r="K4" i="94" s="1"/>
  <c r="H19" i="93"/>
  <c r="I19" i="93" s="1"/>
  <c r="J19" i="93" s="1"/>
  <c r="H82" i="93"/>
  <c r="I82" i="93" s="1"/>
  <c r="J82" i="93" s="1"/>
  <c r="H46" i="93"/>
  <c r="I46" i="93" s="1"/>
  <c r="J46" i="93" s="1"/>
  <c r="H10" i="93"/>
  <c r="I10" i="93" s="1"/>
  <c r="J10" i="93" s="1"/>
  <c r="H69" i="93"/>
  <c r="I69" i="93" s="1"/>
  <c r="J69" i="93" s="1"/>
  <c r="H33" i="93"/>
  <c r="I33" i="93" s="1"/>
  <c r="J33" i="93" s="1"/>
  <c r="AH4" i="93"/>
  <c r="H68" i="93"/>
  <c r="I68" i="93" s="1"/>
  <c r="J68" i="93" s="1"/>
  <c r="H32" i="93"/>
  <c r="I32" i="93" s="1"/>
  <c r="J32" i="93" s="1"/>
  <c r="H67" i="93"/>
  <c r="I67" i="93" s="1"/>
  <c r="J67" i="93" s="1"/>
  <c r="H49" i="93"/>
  <c r="I49" i="93" s="1"/>
  <c r="J49" i="93" s="1"/>
  <c r="H31" i="93"/>
  <c r="I31" i="93" s="1"/>
  <c r="J31" i="93" s="1"/>
  <c r="H83" i="93"/>
  <c r="I83" i="93" s="1"/>
  <c r="J83" i="93" s="1"/>
  <c r="H47" i="93"/>
  <c r="I47" i="93" s="1"/>
  <c r="J47" i="93" s="1"/>
  <c r="H11" i="93"/>
  <c r="I11" i="93" s="1"/>
  <c r="J11" i="93" s="1"/>
  <c r="H54" i="92"/>
  <c r="I54" i="92" s="1"/>
  <c r="J54" i="92" s="1"/>
  <c r="H27" i="92"/>
  <c r="I27" i="92" s="1"/>
  <c r="J2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20" i="92"/>
  <c r="I20" i="92" s="1"/>
  <c r="J20" i="92" s="1"/>
  <c r="H38" i="92"/>
  <c r="I38" i="92" s="1"/>
  <c r="J38" i="92" s="1"/>
  <c r="H56" i="92"/>
  <c r="I56" i="92" s="1"/>
  <c r="J56" i="92" s="1"/>
  <c r="H84" i="93"/>
  <c r="I84" i="93" s="1"/>
  <c r="J84" i="93" s="1"/>
  <c r="H42" i="93"/>
  <c r="I42" i="93" s="1"/>
  <c r="J42" i="93" s="1"/>
  <c r="H57" i="91"/>
  <c r="I57" i="91" s="1"/>
  <c r="J57" i="91" s="1"/>
  <c r="H11" i="91"/>
  <c r="I11" i="91" s="1"/>
  <c r="J11" i="91" s="1"/>
  <c r="H74" i="91"/>
  <c r="I74" i="91" s="1"/>
  <c r="J74" i="91" s="1"/>
  <c r="H38" i="91"/>
  <c r="I38" i="91" s="1"/>
  <c r="J38" i="91" s="1"/>
  <c r="H71" i="91"/>
  <c r="I71" i="91" s="1"/>
  <c r="J71" i="91" s="1"/>
  <c r="H35" i="91"/>
  <c r="I35" i="91" s="1"/>
  <c r="J35" i="91" s="1"/>
  <c r="H8" i="91"/>
  <c r="I8" i="91" s="1"/>
  <c r="J8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71" i="90"/>
  <c r="I71" i="90" s="1"/>
  <c r="J71" i="90" s="1"/>
  <c r="H44" i="90"/>
  <c r="I44" i="90" s="1"/>
  <c r="J44" i="90" s="1"/>
  <c r="H17" i="90"/>
  <c r="I17" i="90" s="1"/>
  <c r="J17" i="90" s="1"/>
  <c r="H66" i="90"/>
  <c r="I66" i="90" s="1"/>
  <c r="J66" i="90" s="1"/>
  <c r="H39" i="90"/>
  <c r="I39" i="90" s="1"/>
  <c r="J39" i="90" s="1"/>
  <c r="H12" i="90"/>
  <c r="I12" i="90" s="1"/>
  <c r="J12" i="90" s="1"/>
  <c r="H57" i="89"/>
  <c r="I57" i="89" s="1"/>
  <c r="J57" i="89" s="1"/>
  <c r="H21" i="89"/>
  <c r="I21" i="89" s="1"/>
  <c r="J21" i="89" s="1"/>
  <c r="AH4" i="89"/>
  <c r="AQ4" i="89" s="1"/>
  <c r="H68" i="89"/>
  <c r="I68" i="89" s="1"/>
  <c r="J68" i="89" s="1"/>
  <c r="H32" i="89"/>
  <c r="I32" i="89" s="1"/>
  <c r="J32" i="89" s="1"/>
  <c r="H85" i="89"/>
  <c r="I85" i="89" s="1"/>
  <c r="J85" i="89" s="1"/>
  <c r="H49" i="89"/>
  <c r="I49" i="89" s="1"/>
  <c r="J49" i="89" s="1"/>
  <c r="H13" i="89"/>
  <c r="I13" i="89" s="1"/>
  <c r="J13" i="89" s="1"/>
  <c r="H83" i="89"/>
  <c r="I83" i="89" s="1"/>
  <c r="J83" i="89" s="1"/>
  <c r="H47" i="89"/>
  <c r="I47" i="89" s="1"/>
  <c r="J47" i="89" s="1"/>
  <c r="H11" i="89"/>
  <c r="I11" i="89" s="1"/>
  <c r="J11" i="89" s="1"/>
  <c r="Z4" i="89"/>
  <c r="H64" i="88"/>
  <c r="I64" i="88" s="1"/>
  <c r="J64" i="88" s="1"/>
  <c r="H46" i="88"/>
  <c r="I46" i="88" s="1"/>
  <c r="J46" i="88" s="1"/>
  <c r="H28" i="88"/>
  <c r="I28" i="88" s="1"/>
  <c r="J28" i="88" s="1"/>
  <c r="H10" i="88"/>
  <c r="I10" i="88" s="1"/>
  <c r="J10" i="88" s="1"/>
  <c r="H63" i="88"/>
  <c r="I63" i="88" s="1"/>
  <c r="J63" i="88" s="1"/>
  <c r="H45" i="88"/>
  <c r="I45" i="88" s="1"/>
  <c r="J45" i="88" s="1"/>
  <c r="H27" i="88"/>
  <c r="I27" i="88" s="1"/>
  <c r="J27" i="88" s="1"/>
  <c r="H9" i="88"/>
  <c r="I9" i="88" s="1"/>
  <c r="J9" i="88" s="1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87" i="86"/>
  <c r="I87" i="86" s="1"/>
  <c r="J87" i="86" s="1"/>
  <c r="H69" i="86"/>
  <c r="I69" i="86" s="1"/>
  <c r="J69" i="86" s="1"/>
  <c r="H51" i="86"/>
  <c r="I51" i="86" s="1"/>
  <c r="J51" i="86" s="1"/>
  <c r="H33" i="86"/>
  <c r="I33" i="86" s="1"/>
  <c r="J33" i="86" s="1"/>
  <c r="H15" i="86"/>
  <c r="I15" i="86" s="1"/>
  <c r="J15" i="86" s="1"/>
  <c r="AQ5" i="85"/>
  <c r="H57" i="85"/>
  <c r="I57" i="85" s="1"/>
  <c r="J57" i="85" s="1"/>
  <c r="H21" i="85"/>
  <c r="I21" i="85" s="1"/>
  <c r="J21" i="85" s="1"/>
  <c r="H85" i="85"/>
  <c r="I85" i="85" s="1"/>
  <c r="J85" i="85" s="1"/>
  <c r="H49" i="85"/>
  <c r="I49" i="85" s="1"/>
  <c r="J49" i="85" s="1"/>
  <c r="H13" i="85"/>
  <c r="I13" i="85" s="1"/>
  <c r="J13" i="85" s="1"/>
  <c r="H90" i="85"/>
  <c r="I90" i="85" s="1"/>
  <c r="J90" i="85" s="1"/>
  <c r="H54" i="85"/>
  <c r="I54" i="85" s="1"/>
  <c r="J54" i="85" s="1"/>
  <c r="H18" i="85"/>
  <c r="I18" i="85" s="1"/>
  <c r="J18" i="85" s="1"/>
  <c r="H79" i="86"/>
  <c r="I79" i="86" s="1"/>
  <c r="J79" i="86" s="1"/>
  <c r="H61" i="86"/>
  <c r="I61" i="86" s="1"/>
  <c r="J61" i="86" s="1"/>
  <c r="H43" i="86"/>
  <c r="I43" i="86" s="1"/>
  <c r="J43" i="86" s="1"/>
  <c r="H25" i="86"/>
  <c r="I25" i="86" s="1"/>
  <c r="J25" i="86" s="1"/>
  <c r="H7" i="86"/>
  <c r="I7" i="86" s="1"/>
  <c r="J7" i="86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57" i="84"/>
  <c r="I57" i="84" s="1"/>
  <c r="J57" i="84" s="1"/>
  <c r="H39" i="84"/>
  <c r="I39" i="84" s="1"/>
  <c r="J39" i="84" s="1"/>
  <c r="H21" i="84"/>
  <c r="I21" i="84" s="1"/>
  <c r="J21" i="84" s="1"/>
  <c r="AN3" i="83"/>
  <c r="AI3" i="83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10" i="86"/>
  <c r="I10" i="86" s="1"/>
  <c r="J10" i="86" s="1"/>
  <c r="H53" i="84"/>
  <c r="I53" i="84" s="1"/>
  <c r="J53" i="84" s="1"/>
  <c r="H35" i="84"/>
  <c r="I35" i="84" s="1"/>
  <c r="J35" i="84" s="1"/>
  <c r="H17" i="84"/>
  <c r="I17" i="84" s="1"/>
  <c r="J17" i="84" s="1"/>
  <c r="H52" i="84"/>
  <c r="I52" i="84" s="1"/>
  <c r="J52" i="84" s="1"/>
  <c r="H34" i="84"/>
  <c r="I34" i="84" s="1"/>
  <c r="J34" i="84" s="1"/>
  <c r="H16" i="84"/>
  <c r="I16" i="84" s="1"/>
  <c r="J16" i="84" s="1"/>
  <c r="AI4" i="85"/>
  <c r="AN4" i="85"/>
  <c r="W5" i="84"/>
  <c r="AG4" i="84"/>
  <c r="AP4" i="84" s="1"/>
  <c r="AF4" i="84"/>
  <c r="AO4" i="84" s="1"/>
  <c r="AE4" i="84"/>
  <c r="AI3" i="85"/>
  <c r="AN3" i="85"/>
  <c r="H73" i="82"/>
  <c r="I73" i="82" s="1"/>
  <c r="J73" i="82" s="1"/>
  <c r="H46" i="82"/>
  <c r="I46" i="82" s="1"/>
  <c r="J46" i="82" s="1"/>
  <c r="H19" i="82"/>
  <c r="I19" i="82" s="1"/>
  <c r="J19" i="82" s="1"/>
  <c r="H73" i="81"/>
  <c r="I73" i="81" s="1"/>
  <c r="J73" i="81" s="1"/>
  <c r="H37" i="81"/>
  <c r="I37" i="81" s="1"/>
  <c r="J37" i="81" s="1"/>
  <c r="H66" i="81"/>
  <c r="I66" i="81" s="1"/>
  <c r="J66" i="81" s="1"/>
  <c r="H30" i="81"/>
  <c r="I30" i="81" s="1"/>
  <c r="J30" i="81" s="1"/>
  <c r="H57" i="80"/>
  <c r="I57" i="80" s="1"/>
  <c r="J57" i="80" s="1"/>
  <c r="H39" i="80"/>
  <c r="I39" i="80" s="1"/>
  <c r="J39" i="80" s="1"/>
  <c r="H21" i="80"/>
  <c r="I21" i="80" s="1"/>
  <c r="J21" i="80" s="1"/>
  <c r="H85" i="82"/>
  <c r="I85" i="82" s="1"/>
  <c r="J85" i="82" s="1"/>
  <c r="H58" i="82"/>
  <c r="I58" i="82" s="1"/>
  <c r="J58" i="82" s="1"/>
  <c r="H31" i="82"/>
  <c r="I31" i="82" s="1"/>
  <c r="J31" i="82" s="1"/>
  <c r="H4" i="82"/>
  <c r="I4" i="82" s="1"/>
  <c r="J4" i="82" s="1"/>
  <c r="K4" i="82" s="1"/>
  <c r="H71" i="81"/>
  <c r="I71" i="81" s="1"/>
  <c r="J71" i="81" s="1"/>
  <c r="H35" i="81"/>
  <c r="I35" i="81" s="1"/>
  <c r="J35" i="81" s="1"/>
  <c r="H94" i="81"/>
  <c r="I94" i="81" s="1"/>
  <c r="J94" i="81" s="1"/>
  <c r="H58" i="81"/>
  <c r="I58" i="81" s="1"/>
  <c r="J58" i="81" s="1"/>
  <c r="H22" i="81"/>
  <c r="I22" i="81" s="1"/>
  <c r="J22" i="81" s="1"/>
  <c r="H79" i="82"/>
  <c r="I79" i="82" s="1"/>
  <c r="J79" i="82" s="1"/>
  <c r="H52" i="82"/>
  <c r="I52" i="82" s="1"/>
  <c r="J52" i="82" s="1"/>
  <c r="H25" i="82"/>
  <c r="I25" i="82" s="1"/>
  <c r="J25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75" i="81"/>
  <c r="I75" i="81" s="1"/>
  <c r="J75" i="81" s="1"/>
  <c r="H39" i="81"/>
  <c r="I39" i="81" s="1"/>
  <c r="J39" i="81" s="1"/>
  <c r="H62" i="81"/>
  <c r="I62" i="81" s="1"/>
  <c r="J62" i="81" s="1"/>
  <c r="H20" i="81"/>
  <c r="I20" i="81" s="1"/>
  <c r="J20" i="81" s="1"/>
  <c r="H8" i="81"/>
  <c r="I8" i="81" s="1"/>
  <c r="J8" i="81" s="1"/>
  <c r="H9" i="79"/>
  <c r="I9" i="79" s="1"/>
  <c r="J9" i="79" s="1"/>
  <c r="H85" i="78"/>
  <c r="I85" i="78" s="1"/>
  <c r="J85" i="78" s="1"/>
  <c r="H58" i="78"/>
  <c r="I58" i="78" s="1"/>
  <c r="J58" i="78" s="1"/>
  <c r="H31" i="78"/>
  <c r="I31" i="78" s="1"/>
  <c r="J31" i="78" s="1"/>
  <c r="H4" i="78"/>
  <c r="I4" i="78" s="1"/>
  <c r="J4" i="78" s="1"/>
  <c r="K4" i="78" s="1"/>
  <c r="H54" i="76"/>
  <c r="I54" i="76" s="1"/>
  <c r="J54" i="76" s="1"/>
  <c r="H36" i="76"/>
  <c r="I36" i="76" s="1"/>
  <c r="J36" i="76" s="1"/>
  <c r="H18" i="76"/>
  <c r="I18" i="76" s="1"/>
  <c r="J18" i="76" s="1"/>
  <c r="H16" i="79"/>
  <c r="I16" i="79" s="1"/>
  <c r="J16" i="79" s="1"/>
  <c r="H34" i="79"/>
  <c r="I34" i="79" s="1"/>
  <c r="J34" i="79" s="1"/>
  <c r="H52" i="79"/>
  <c r="I52" i="79" s="1"/>
  <c r="J52" i="79" s="1"/>
  <c r="H70" i="79"/>
  <c r="I70" i="79" s="1"/>
  <c r="J70" i="79" s="1"/>
  <c r="H8" i="79"/>
  <c r="I8" i="79" s="1"/>
  <c r="J8" i="79" s="1"/>
  <c r="H26" i="79"/>
  <c r="I26" i="79" s="1"/>
  <c r="J26" i="79" s="1"/>
  <c r="H44" i="79"/>
  <c r="I44" i="79" s="1"/>
  <c r="J44" i="79" s="1"/>
  <c r="H62" i="79"/>
  <c r="I62" i="79" s="1"/>
  <c r="J62" i="79" s="1"/>
  <c r="H79" i="78"/>
  <c r="I79" i="78" s="1"/>
  <c r="J79" i="78" s="1"/>
  <c r="H52" i="78"/>
  <c r="I52" i="78" s="1"/>
  <c r="J52" i="78" s="1"/>
  <c r="H25" i="78"/>
  <c r="I25" i="78" s="1"/>
  <c r="J25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33" i="79"/>
  <c r="I33" i="79" s="1"/>
  <c r="J33" i="79" s="1"/>
  <c r="H78" i="78"/>
  <c r="I78" i="78" s="1"/>
  <c r="J78" i="78" s="1"/>
  <c r="H51" i="78"/>
  <c r="I51" i="78" s="1"/>
  <c r="J51" i="78" s="1"/>
  <c r="H24" i="78"/>
  <c r="I24" i="78" s="1"/>
  <c r="J24" i="78" s="1"/>
  <c r="H13" i="77"/>
  <c r="I13" i="77" s="1"/>
  <c r="J13" i="77" s="1"/>
  <c r="H49" i="77"/>
  <c r="I49" i="77" s="1"/>
  <c r="J49" i="77" s="1"/>
  <c r="H85" i="77"/>
  <c r="I85" i="77" s="1"/>
  <c r="J85" i="77" s="1"/>
  <c r="H26" i="77"/>
  <c r="I26" i="77" s="1"/>
  <c r="J26" i="77" s="1"/>
  <c r="H62" i="77"/>
  <c r="I62" i="77" s="1"/>
  <c r="J62" i="77" s="1"/>
  <c r="H98" i="77"/>
  <c r="I98" i="77" s="1"/>
  <c r="J98" i="77" s="1"/>
  <c r="H34" i="77"/>
  <c r="I34" i="77" s="1"/>
  <c r="J34" i="77" s="1"/>
  <c r="H70" i="77"/>
  <c r="I70" i="77" s="1"/>
  <c r="J70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H16" i="75"/>
  <c r="I16" i="75" s="1"/>
  <c r="J16" i="75" s="1"/>
  <c r="H55" i="75"/>
  <c r="I55" i="75" s="1"/>
  <c r="J55" i="75" s="1"/>
  <c r="H33" i="75"/>
  <c r="I33" i="75" s="1"/>
  <c r="J33" i="75" s="1"/>
  <c r="H40" i="75"/>
  <c r="I40" i="75" s="1"/>
  <c r="J40" i="75" s="1"/>
  <c r="H50" i="75"/>
  <c r="I50" i="75" s="1"/>
  <c r="J50" i="75" s="1"/>
  <c r="H7" i="75"/>
  <c r="I7" i="75" s="1"/>
  <c r="J7" i="75" s="1"/>
  <c r="H71" i="75"/>
  <c r="I71" i="75" s="1"/>
  <c r="J71" i="75" s="1"/>
  <c r="H46" i="75"/>
  <c r="I46" i="75" s="1"/>
  <c r="J46" i="75" s="1"/>
  <c r="H10" i="75"/>
  <c r="I10" i="75" s="1"/>
  <c r="J10" i="75" s="1"/>
  <c r="H59" i="75"/>
  <c r="I59" i="75" s="1"/>
  <c r="J59" i="75" s="1"/>
  <c r="AI3" i="75"/>
  <c r="AN3" i="75"/>
  <c r="H82" i="74"/>
  <c r="I82" i="74" s="1"/>
  <c r="J82" i="74" s="1"/>
  <c r="H46" i="74"/>
  <c r="I46" i="74" s="1"/>
  <c r="J46" i="74" s="1"/>
  <c r="H10" i="74"/>
  <c r="I10" i="74" s="1"/>
  <c r="J10" i="74" s="1"/>
  <c r="Z4" i="69"/>
  <c r="AH4" i="69"/>
  <c r="AQ4" i="69" s="1"/>
  <c r="H49" i="75"/>
  <c r="I49" i="75" s="1"/>
  <c r="J49" i="75" s="1"/>
  <c r="H22" i="75"/>
  <c r="I22" i="75" s="1"/>
  <c r="J22" i="75" s="1"/>
  <c r="H69" i="74"/>
  <c r="I69" i="74" s="1"/>
  <c r="J69" i="74" s="1"/>
  <c r="H33" i="74"/>
  <c r="I33" i="74" s="1"/>
  <c r="J3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H60" i="74"/>
  <c r="I60" i="74" s="1"/>
  <c r="J60" i="74" s="1"/>
  <c r="H24" i="74"/>
  <c r="I24" i="74" s="1"/>
  <c r="J24" i="74" s="1"/>
  <c r="H4" i="75"/>
  <c r="I4" i="75" s="1"/>
  <c r="J4" i="75" s="1"/>
  <c r="K4" i="75" s="1"/>
  <c r="H17" i="70"/>
  <c r="I17" i="70" s="1"/>
  <c r="J17" i="70" s="1"/>
  <c r="H14" i="73"/>
  <c r="I14" i="73" s="1"/>
  <c r="J14" i="73" s="1"/>
  <c r="H86" i="73"/>
  <c r="I86" i="73" s="1"/>
  <c r="J86" i="73" s="1"/>
  <c r="H54" i="73"/>
  <c r="I54" i="73" s="1"/>
  <c r="J54" i="73" s="1"/>
  <c r="H32" i="73"/>
  <c r="I32" i="73" s="1"/>
  <c r="J32" i="73" s="1"/>
  <c r="H9" i="73"/>
  <c r="I9" i="73" s="1"/>
  <c r="J9" i="73" s="1"/>
  <c r="H81" i="73"/>
  <c r="I81" i="73" s="1"/>
  <c r="J81" i="73" s="1"/>
  <c r="H60" i="73"/>
  <c r="I60" i="73" s="1"/>
  <c r="J60" i="73" s="1"/>
  <c r="H16" i="73"/>
  <c r="I16" i="73" s="1"/>
  <c r="J16" i="73" s="1"/>
  <c r="H52" i="73"/>
  <c r="I52" i="73" s="1"/>
  <c r="J52" i="73" s="1"/>
  <c r="H88" i="73"/>
  <c r="I88" i="73" s="1"/>
  <c r="J88" i="73" s="1"/>
  <c r="H29" i="73"/>
  <c r="I29" i="73" s="1"/>
  <c r="J29" i="73" s="1"/>
  <c r="H65" i="73"/>
  <c r="I65" i="73" s="1"/>
  <c r="J65" i="73" s="1"/>
  <c r="H7" i="73"/>
  <c r="I7" i="73" s="1"/>
  <c r="J7" i="73" s="1"/>
  <c r="H43" i="73"/>
  <c r="I43" i="73" s="1"/>
  <c r="J43" i="73" s="1"/>
  <c r="H79" i="73"/>
  <c r="I79" i="73" s="1"/>
  <c r="J79" i="73" s="1"/>
  <c r="H23" i="70"/>
  <c r="I23" i="70" s="1"/>
  <c r="J23" i="70" s="1"/>
  <c r="Y5" i="50"/>
  <c r="AE3" i="69"/>
  <c r="P3" i="69"/>
  <c r="AF3" i="69" s="1"/>
  <c r="AO3" i="69" s="1"/>
  <c r="Y5" i="64"/>
  <c r="AE3" i="65"/>
  <c r="P3" i="65"/>
  <c r="AF3" i="65" s="1"/>
  <c r="AO3" i="65" s="1"/>
  <c r="AE3" i="58"/>
  <c r="P3" i="58"/>
  <c r="AF3" i="58" s="1"/>
  <c r="AO3" i="58" s="1"/>
  <c r="P3" i="60"/>
  <c r="AF3" i="60" s="1"/>
  <c r="AO3" i="60" s="1"/>
  <c r="AE3" i="60"/>
  <c r="AI3" i="54"/>
  <c r="H54" i="48"/>
  <c r="I54" i="48" s="1"/>
  <c r="J54" i="48" s="1"/>
  <c r="H36" i="48"/>
  <c r="I36" i="48" s="1"/>
  <c r="J36" i="48" s="1"/>
  <c r="H18" i="48"/>
  <c r="I18" i="48" s="1"/>
  <c r="J18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AH4" i="46"/>
  <c r="P3" i="66"/>
  <c r="AF3" i="66" s="1"/>
  <c r="AO3" i="66" s="1"/>
  <c r="AE3" i="66"/>
  <c r="H65" i="48"/>
  <c r="I65" i="48" s="1"/>
  <c r="J65" i="48" s="1"/>
  <c r="H47" i="48"/>
  <c r="I47" i="48" s="1"/>
  <c r="J47" i="48" s="1"/>
  <c r="H29" i="48"/>
  <c r="I29" i="48" s="1"/>
  <c r="J29" i="48" s="1"/>
  <c r="H11" i="48"/>
  <c r="I11" i="48" s="1"/>
  <c r="J11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AE3" i="63"/>
  <c r="P3" i="63"/>
  <c r="AF3" i="63" s="1"/>
  <c r="AO3" i="63" s="1"/>
  <c r="P3" i="61"/>
  <c r="AF3" i="61" s="1"/>
  <c r="AO3" i="61" s="1"/>
  <c r="AE3" i="61"/>
  <c r="AH4" i="45"/>
  <c r="AQ4" i="45" s="1"/>
  <c r="H68" i="45"/>
  <c r="I68" i="45" s="1"/>
  <c r="J68" i="45" s="1"/>
  <c r="H32" i="45"/>
  <c r="I32" i="45" s="1"/>
  <c r="J32" i="45" s="1"/>
  <c r="Z4" i="68"/>
  <c r="H58" i="48"/>
  <c r="I58" i="48" s="1"/>
  <c r="J58" i="48" s="1"/>
  <c r="H40" i="48"/>
  <c r="I40" i="48" s="1"/>
  <c r="J40" i="48" s="1"/>
  <c r="H22" i="48"/>
  <c r="I22" i="48" s="1"/>
  <c r="J22" i="48" s="1"/>
  <c r="H4" i="48"/>
  <c r="I4" i="48" s="1"/>
  <c r="J4" i="48" s="1"/>
  <c r="K4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20" i="70"/>
  <c r="I20" i="70" s="1"/>
  <c r="J20" i="70" s="1"/>
  <c r="AI4" i="51"/>
  <c r="H82" i="41"/>
  <c r="I82" i="41" s="1"/>
  <c r="J82" i="41" s="1"/>
  <c r="H46" i="41"/>
  <c r="I46" i="41" s="1"/>
  <c r="J46" i="41" s="1"/>
  <c r="H10" i="41"/>
  <c r="I10" i="41" s="1"/>
  <c r="J10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63" i="41"/>
  <c r="I63" i="41" s="1"/>
  <c r="J63" i="41" s="1"/>
  <c r="H27" i="41"/>
  <c r="I27" i="41" s="1"/>
  <c r="J27" i="41" s="1"/>
  <c r="Z4" i="45"/>
  <c r="AN3" i="42"/>
  <c r="AI3" i="42"/>
  <c r="H92" i="41"/>
  <c r="I92" i="41" s="1"/>
  <c r="J92" i="41" s="1"/>
  <c r="H56" i="41"/>
  <c r="I56" i="41" s="1"/>
  <c r="J56" i="41" s="1"/>
  <c r="H20" i="41"/>
  <c r="I20" i="41" s="1"/>
  <c r="J20" i="41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83" i="41"/>
  <c r="I83" i="41" s="1"/>
  <c r="J83" i="41" s="1"/>
  <c r="H47" i="41"/>
  <c r="I47" i="41" s="1"/>
  <c r="J47" i="41" s="1"/>
  <c r="H11" i="41"/>
  <c r="I11" i="41" s="1"/>
  <c r="J11" i="41" s="1"/>
  <c r="H31" i="39"/>
  <c r="I31" i="39" s="1"/>
  <c r="J31" i="39" s="1"/>
  <c r="H83" i="37"/>
  <c r="I83" i="37" s="1"/>
  <c r="J83" i="37" s="1"/>
  <c r="H47" i="37"/>
  <c r="I47" i="37" s="1"/>
  <c r="J47" i="37" s="1"/>
  <c r="H11" i="37"/>
  <c r="I11" i="37" s="1"/>
  <c r="J11" i="37" s="1"/>
  <c r="H54" i="40"/>
  <c r="I54" i="40" s="1"/>
  <c r="J54" i="40" s="1"/>
  <c r="H27" i="40"/>
  <c r="I27" i="40" s="1"/>
  <c r="J27" i="40" s="1"/>
  <c r="H45" i="39"/>
  <c r="I45" i="39" s="1"/>
  <c r="J45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19" i="39"/>
  <c r="I19" i="39" s="1"/>
  <c r="J19" i="39" s="1"/>
  <c r="H81" i="37"/>
  <c r="I81" i="37" s="1"/>
  <c r="J81" i="37" s="1"/>
  <c r="H45" i="37"/>
  <c r="I45" i="37" s="1"/>
  <c r="J45" i="37" s="1"/>
  <c r="H9" i="37"/>
  <c r="I9" i="37" s="1"/>
  <c r="J9" i="37" s="1"/>
  <c r="H57" i="40"/>
  <c r="I57" i="40" s="1"/>
  <c r="J57" i="40" s="1"/>
  <c r="H30" i="40"/>
  <c r="I30" i="40" s="1"/>
  <c r="J30" i="40" s="1"/>
  <c r="H5" i="40"/>
  <c r="I5" i="40" s="1"/>
  <c r="J5" i="40" s="1"/>
  <c r="H23" i="40"/>
  <c r="I23" i="40" s="1"/>
  <c r="J23" i="40" s="1"/>
  <c r="H41" i="40"/>
  <c r="I41" i="40" s="1"/>
  <c r="J41" i="40" s="1"/>
  <c r="H59" i="40"/>
  <c r="I59" i="40" s="1"/>
  <c r="J59" i="40" s="1"/>
  <c r="H69" i="39"/>
  <c r="I69" i="39" s="1"/>
  <c r="J69" i="39" s="1"/>
  <c r="H4" i="39"/>
  <c r="I4" i="39" s="1"/>
  <c r="J4" i="39" s="1"/>
  <c r="K4" i="39" s="1"/>
  <c r="H92" i="37"/>
  <c r="I92" i="37" s="1"/>
  <c r="J92" i="37" s="1"/>
  <c r="H56" i="37"/>
  <c r="I56" i="37" s="1"/>
  <c r="J56" i="37" s="1"/>
  <c r="H20" i="37"/>
  <c r="I20" i="37" s="1"/>
  <c r="J20" i="37" s="1"/>
  <c r="H64" i="39"/>
  <c r="I64" i="39" s="1"/>
  <c r="J64" i="39" s="1"/>
  <c r="H21" i="39"/>
  <c r="I21" i="39" s="1"/>
  <c r="J21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72" i="37"/>
  <c r="I72" i="37" s="1"/>
  <c r="J72" i="37" s="1"/>
  <c r="H36" i="37"/>
  <c r="I36" i="37" s="1"/>
  <c r="J36" i="37" s="1"/>
  <c r="H27" i="38"/>
  <c r="I27" i="38" s="1"/>
  <c r="J27" i="38" s="1"/>
  <c r="H40" i="35"/>
  <c r="I40" i="35" s="1"/>
  <c r="J40" i="35" s="1"/>
  <c r="H79" i="34"/>
  <c r="I79" i="34" s="1"/>
  <c r="J79" i="34" s="1"/>
  <c r="H61" i="34"/>
  <c r="I61" i="34" s="1"/>
  <c r="J61" i="34" s="1"/>
  <c r="H43" i="34"/>
  <c r="I43" i="34" s="1"/>
  <c r="J43" i="34" s="1"/>
  <c r="H25" i="34"/>
  <c r="I25" i="34" s="1"/>
  <c r="J25" i="34" s="1"/>
  <c r="H7" i="34"/>
  <c r="I7" i="34" s="1"/>
  <c r="J7" i="34" s="1"/>
  <c r="H87" i="33"/>
  <c r="I87" i="33" s="1"/>
  <c r="J87" i="33" s="1"/>
  <c r="H51" i="33"/>
  <c r="I51" i="33" s="1"/>
  <c r="J51" i="33" s="1"/>
  <c r="H15" i="33"/>
  <c r="I15" i="33" s="1"/>
  <c r="J15" i="33" s="1"/>
  <c r="H24" i="38"/>
  <c r="I24" i="38" s="1"/>
  <c r="J24" i="38" s="1"/>
  <c r="H52" i="36"/>
  <c r="I52" i="36" s="1"/>
  <c r="J52" i="36" s="1"/>
  <c r="H16" i="36"/>
  <c r="I16" i="36" s="1"/>
  <c r="J16" i="36" s="1"/>
  <c r="H25" i="35"/>
  <c r="I25" i="35" s="1"/>
  <c r="J25" i="35" s="1"/>
  <c r="H86" i="33"/>
  <c r="I86" i="33" s="1"/>
  <c r="J86" i="33" s="1"/>
  <c r="H50" i="33"/>
  <c r="I50" i="33" s="1"/>
  <c r="J50" i="33" s="1"/>
  <c r="H14" i="33"/>
  <c r="I14" i="33" s="1"/>
  <c r="J14" i="33" s="1"/>
  <c r="H21" i="38"/>
  <c r="I21" i="38" s="1"/>
  <c r="J21" i="38" s="1"/>
  <c r="H10" i="38"/>
  <c r="I10" i="38" s="1"/>
  <c r="J10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17" i="38"/>
  <c r="I17" i="38" s="1"/>
  <c r="J17" i="38" s="1"/>
  <c r="H35" i="38"/>
  <c r="I35" i="38" s="1"/>
  <c r="J35" i="38" s="1"/>
  <c r="H53" i="38"/>
  <c r="I53" i="38" s="1"/>
  <c r="J53" i="38" s="1"/>
  <c r="H71" i="38"/>
  <c r="I71" i="38" s="1"/>
  <c r="J71" i="38" s="1"/>
  <c r="H89" i="38"/>
  <c r="I89" i="38" s="1"/>
  <c r="J89" i="38" s="1"/>
  <c r="H51" i="36"/>
  <c r="I51" i="36" s="1"/>
  <c r="J51" i="36" s="1"/>
  <c r="H15" i="36"/>
  <c r="I15" i="36" s="1"/>
  <c r="J15" i="36" s="1"/>
  <c r="H11" i="36"/>
  <c r="I11" i="36" s="1"/>
  <c r="J11" i="36" s="1"/>
  <c r="H29" i="36"/>
  <c r="I29" i="36" s="1"/>
  <c r="J29" i="36" s="1"/>
  <c r="H47" i="36"/>
  <c r="I47" i="36" s="1"/>
  <c r="J47" i="36" s="1"/>
  <c r="H65" i="36"/>
  <c r="I65" i="36" s="1"/>
  <c r="J65" i="36" s="1"/>
  <c r="H39" i="35"/>
  <c r="I39" i="35" s="1"/>
  <c r="J39" i="35" s="1"/>
  <c r="H11" i="35"/>
  <c r="I11" i="35" s="1"/>
  <c r="J11" i="35" s="1"/>
  <c r="H29" i="35"/>
  <c r="I29" i="35" s="1"/>
  <c r="J29" i="35" s="1"/>
  <c r="H47" i="35"/>
  <c r="I47" i="35" s="1"/>
  <c r="J47" i="35" s="1"/>
  <c r="H65" i="35"/>
  <c r="I65" i="35" s="1"/>
  <c r="J65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54" i="36"/>
  <c r="I54" i="36" s="1"/>
  <c r="J54" i="36" s="1"/>
  <c r="H36" i="36"/>
  <c r="I36" i="36" s="1"/>
  <c r="J36" i="36" s="1"/>
  <c r="H18" i="36"/>
  <c r="I18" i="36" s="1"/>
  <c r="J18" i="36" s="1"/>
  <c r="H4" i="32"/>
  <c r="I4" i="32" s="1"/>
  <c r="J4" i="32" s="1"/>
  <c r="K4" i="32" s="1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69" i="29"/>
  <c r="I69" i="29" s="1"/>
  <c r="J69" i="29" s="1"/>
  <c r="H33" i="29"/>
  <c r="I33" i="29" s="1"/>
  <c r="J33" i="29" s="1"/>
  <c r="H49" i="28"/>
  <c r="I49" i="28" s="1"/>
  <c r="J49" i="28" s="1"/>
  <c r="H31" i="28"/>
  <c r="I31" i="28" s="1"/>
  <c r="J31" i="28" s="1"/>
  <c r="H13" i="28"/>
  <c r="I13" i="28" s="1"/>
  <c r="J13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25" i="36"/>
  <c r="I25" i="36" s="1"/>
  <c r="J25" i="36" s="1"/>
  <c r="H65" i="32"/>
  <c r="I65" i="32" s="1"/>
  <c r="J65" i="32" s="1"/>
  <c r="H38" i="32"/>
  <c r="I38" i="32" s="1"/>
  <c r="J38" i="32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91" i="29"/>
  <c r="I91" i="29" s="1"/>
  <c r="J91" i="29" s="1"/>
  <c r="H55" i="29"/>
  <c r="I55" i="29" s="1"/>
  <c r="J55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52" i="35"/>
  <c r="I52" i="35" s="1"/>
  <c r="J52" i="35" s="1"/>
  <c r="H9" i="35"/>
  <c r="I9" i="35" s="1"/>
  <c r="J9" i="35" s="1"/>
  <c r="H67" i="36"/>
  <c r="I67" i="36" s="1"/>
  <c r="J67" i="36" s="1"/>
  <c r="H19" i="36"/>
  <c r="I19" i="36" s="1"/>
  <c r="J19" i="36" s="1"/>
  <c r="H6" i="35"/>
  <c r="I6" i="35" s="1"/>
  <c r="J6" i="35" s="1"/>
  <c r="H18" i="33"/>
  <c r="I18" i="33" s="1"/>
  <c r="J18" i="33" s="1"/>
  <c r="I18" i="16"/>
  <c r="J18" i="16" s="1"/>
  <c r="AI3" i="31"/>
  <c r="H80" i="34"/>
  <c r="I80" i="34" s="1"/>
  <c r="J80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6" i="34"/>
  <c r="I86" i="34" s="1"/>
  <c r="J86" i="34" s="1"/>
  <c r="H74" i="34"/>
  <c r="I74" i="34" s="1"/>
  <c r="J74" i="34" s="1"/>
  <c r="H56" i="34"/>
  <c r="I56" i="34" s="1"/>
  <c r="J56" i="34" s="1"/>
  <c r="H38" i="34"/>
  <c r="I38" i="34" s="1"/>
  <c r="J38" i="34" s="1"/>
  <c r="H20" i="34"/>
  <c r="I20" i="34" s="1"/>
  <c r="J20" i="34" s="1"/>
  <c r="H50" i="34"/>
  <c r="I50" i="34" s="1"/>
  <c r="J50" i="34" s="1"/>
  <c r="H32" i="34"/>
  <c r="I32" i="34" s="1"/>
  <c r="J32" i="34" s="1"/>
  <c r="H14" i="34"/>
  <c r="I14" i="34" s="1"/>
  <c r="J14" i="34" s="1"/>
  <c r="H10" i="76"/>
  <c r="I10" i="76" s="1"/>
  <c r="J10" i="76" s="1"/>
  <c r="H8" i="76"/>
  <c r="I8" i="76" s="1"/>
  <c r="J8" i="76" s="1"/>
  <c r="H4" i="76"/>
  <c r="I4" i="76" s="1"/>
  <c r="J4" i="76" s="1"/>
  <c r="K4" i="76" s="1"/>
  <c r="H67" i="76"/>
  <c r="I67" i="76" s="1"/>
  <c r="J67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83" i="33"/>
  <c r="I83" i="33" s="1"/>
  <c r="J83" i="33" s="1"/>
  <c r="H71" i="33"/>
  <c r="I71" i="33" s="1"/>
  <c r="J71" i="33" s="1"/>
  <c r="H74" i="30"/>
  <c r="I74" i="30" s="1"/>
  <c r="J74" i="30" s="1"/>
  <c r="H90" i="29"/>
  <c r="I90" i="29" s="1"/>
  <c r="J90" i="29" s="1"/>
  <c r="H36" i="29"/>
  <c r="I36" i="29" s="1"/>
  <c r="J36" i="29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H47" i="33"/>
  <c r="I47" i="33" s="1"/>
  <c r="J47" i="33" s="1"/>
  <c r="H59" i="28"/>
  <c r="I59" i="28" s="1"/>
  <c r="J59" i="28" s="1"/>
  <c r="H32" i="28"/>
  <c r="I32" i="28" s="1"/>
  <c r="J32" i="28" s="1"/>
  <c r="H92" i="25"/>
  <c r="I92" i="25" s="1"/>
  <c r="J92" i="25" s="1"/>
  <c r="H56" i="25"/>
  <c r="I56" i="25" s="1"/>
  <c r="J56" i="25" s="1"/>
  <c r="H20" i="25"/>
  <c r="I20" i="25" s="1"/>
  <c r="J20" i="25" s="1"/>
  <c r="H19" i="21"/>
  <c r="I19" i="21" s="1"/>
  <c r="J19" i="21" s="1"/>
  <c r="I19" i="16"/>
  <c r="J19" i="16" s="1"/>
  <c r="I8" i="16"/>
  <c r="J8" i="16" s="1"/>
  <c r="I22" i="15"/>
  <c r="J22" i="15" s="1"/>
  <c r="I13" i="15"/>
  <c r="J13" i="15" s="1"/>
  <c r="H22" i="8"/>
  <c r="H19" i="8"/>
  <c r="H16" i="8"/>
  <c r="H13" i="8"/>
  <c r="H8" i="8"/>
  <c r="H7" i="8"/>
  <c r="H18" i="8"/>
  <c r="H6" i="8"/>
  <c r="H9" i="8"/>
  <c r="H23" i="8"/>
  <c r="H20" i="8"/>
  <c r="H17" i="8"/>
  <c r="H14" i="8"/>
  <c r="H10" i="8"/>
  <c r="H21" i="8"/>
  <c r="H15" i="8"/>
  <c r="H11" i="8"/>
  <c r="H5" i="8"/>
  <c r="H4" i="8"/>
  <c r="H12" i="8"/>
  <c r="H22" i="7"/>
  <c r="H19" i="7"/>
  <c r="H16" i="7"/>
  <c r="H13" i="7"/>
  <c r="H8" i="7"/>
  <c r="H7" i="7"/>
  <c r="H9" i="7"/>
  <c r="H23" i="7"/>
  <c r="H20" i="7"/>
  <c r="H17" i="7"/>
  <c r="H14" i="7"/>
  <c r="H10" i="7"/>
  <c r="H15" i="7"/>
  <c r="H12" i="7"/>
  <c r="H6" i="7"/>
  <c r="H11" i="7"/>
  <c r="H5" i="7"/>
  <c r="H4" i="7"/>
  <c r="H21" i="7"/>
  <c r="H18" i="7"/>
  <c r="H18" i="6"/>
  <c r="I18" i="6" s="1"/>
  <c r="J18" i="6" s="1"/>
  <c r="H12" i="6"/>
  <c r="I12" i="6" s="1"/>
  <c r="J12" i="6" s="1"/>
  <c r="H6" i="6"/>
  <c r="I6" i="6" s="1"/>
  <c r="J6" i="6" s="1"/>
  <c r="H22" i="6"/>
  <c r="I22" i="6" s="1"/>
  <c r="J22" i="6" s="1"/>
  <c r="I10" i="16"/>
  <c r="J10" i="16" s="1"/>
  <c r="H53" i="32"/>
  <c r="I53" i="32" s="1"/>
  <c r="J53" i="32" s="1"/>
  <c r="H76" i="31"/>
  <c r="I76" i="31" s="1"/>
  <c r="J76" i="31" s="1"/>
  <c r="H62" i="31"/>
  <c r="I62" i="31" s="1"/>
  <c r="J62" i="31" s="1"/>
  <c r="H44" i="31"/>
  <c r="I44" i="31" s="1"/>
  <c r="J44" i="31" s="1"/>
  <c r="H26" i="31"/>
  <c r="I26" i="31" s="1"/>
  <c r="J26" i="31" s="1"/>
  <c r="H86" i="30"/>
  <c r="I86" i="30" s="1"/>
  <c r="J86" i="30" s="1"/>
  <c r="H60" i="29"/>
  <c r="I60" i="29" s="1"/>
  <c r="J60" i="29" s="1"/>
  <c r="H11" i="29"/>
  <c r="I11" i="29" s="1"/>
  <c r="J11" i="29" s="1"/>
  <c r="H13" i="22"/>
  <c r="I13" i="22" s="1"/>
  <c r="J13" i="22" s="1"/>
  <c r="H22" i="12"/>
  <c r="H19" i="12"/>
  <c r="H16" i="12"/>
  <c r="H13" i="12"/>
  <c r="H8" i="12"/>
  <c r="H7" i="12"/>
  <c r="H4" i="12"/>
  <c r="H9" i="12"/>
  <c r="H5" i="12"/>
  <c r="H23" i="12"/>
  <c r="H20" i="12"/>
  <c r="H17" i="12"/>
  <c r="H14" i="12"/>
  <c r="H10" i="12"/>
  <c r="H11" i="12"/>
  <c r="H21" i="12"/>
  <c r="H18" i="12"/>
  <c r="H15" i="12"/>
  <c r="H12" i="12"/>
  <c r="H6" i="12"/>
  <c r="H22" i="11"/>
  <c r="H19" i="11"/>
  <c r="H16" i="11"/>
  <c r="H13" i="11"/>
  <c r="H8" i="11"/>
  <c r="H7" i="11"/>
  <c r="H9" i="11"/>
  <c r="H11" i="11"/>
  <c r="H5" i="11"/>
  <c r="H23" i="11"/>
  <c r="H20" i="11"/>
  <c r="H17" i="11"/>
  <c r="H14" i="11"/>
  <c r="H10" i="11"/>
  <c r="H4" i="11"/>
  <c r="H21" i="11"/>
  <c r="H18" i="11"/>
  <c r="H15" i="11"/>
  <c r="H12" i="11"/>
  <c r="H6" i="11"/>
  <c r="H16" i="10"/>
  <c r="I16" i="10" s="1"/>
  <c r="J16" i="10" s="1"/>
  <c r="H21" i="9"/>
  <c r="I21" i="9" s="1"/>
  <c r="J21" i="9" s="1"/>
  <c r="AH4" i="4"/>
  <c r="AQ4" i="4" s="1"/>
  <c r="Z4" i="4"/>
  <c r="H53" i="28"/>
  <c r="I53" i="28" s="1"/>
  <c r="J53" i="28" s="1"/>
  <c r="AI3" i="26"/>
  <c r="I14" i="16"/>
  <c r="J14" i="16" s="1"/>
  <c r="H19" i="33"/>
  <c r="I19" i="33" s="1"/>
  <c r="J19" i="33" s="1"/>
  <c r="H74" i="31"/>
  <c r="I74" i="31" s="1"/>
  <c r="J74" i="31" s="1"/>
  <c r="H62" i="30"/>
  <c r="I62" i="30" s="1"/>
  <c r="J62" i="30" s="1"/>
  <c r="H35" i="30"/>
  <c r="I35" i="30" s="1"/>
  <c r="J35" i="30" s="1"/>
  <c r="H8" i="30"/>
  <c r="I8" i="30" s="1"/>
  <c r="J8" i="30" s="1"/>
  <c r="H58" i="29"/>
  <c r="I58" i="29" s="1"/>
  <c r="J58" i="29" s="1"/>
  <c r="H8" i="29"/>
  <c r="I8" i="29" s="1"/>
  <c r="J8" i="29" s="1"/>
  <c r="Z4" i="27"/>
  <c r="H89" i="25"/>
  <c r="I89" i="25" s="1"/>
  <c r="J89" i="25" s="1"/>
  <c r="H53" i="25"/>
  <c r="I53" i="25" s="1"/>
  <c r="J53" i="25" s="1"/>
  <c r="H17" i="25"/>
  <c r="I17" i="25" s="1"/>
  <c r="J17" i="25" s="1"/>
  <c r="I5" i="16"/>
  <c r="J5" i="16" s="1"/>
  <c r="H20" i="10"/>
  <c r="I20" i="10" s="1"/>
  <c r="J20" i="10" s="1"/>
  <c r="H7" i="9"/>
  <c r="I7" i="9" s="1"/>
  <c r="J7" i="9" s="1"/>
  <c r="Y5" i="6"/>
  <c r="H18" i="5"/>
  <c r="I18" i="5" s="1"/>
  <c r="J18" i="5" s="1"/>
  <c r="I8" i="4"/>
  <c r="J8" i="4" s="1"/>
  <c r="I7" i="3"/>
  <c r="J7" i="3" s="1"/>
  <c r="K7" i="3" s="1"/>
  <c r="I22" i="2"/>
  <c r="J22" i="2" s="1"/>
  <c r="I16" i="2"/>
  <c r="J16" i="2" s="1"/>
  <c r="H22" i="60"/>
  <c r="H19" i="60"/>
  <c r="H16" i="60"/>
  <c r="H13" i="60"/>
  <c r="H8" i="60"/>
  <c r="H7" i="60"/>
  <c r="H9" i="60"/>
  <c r="H23" i="60"/>
  <c r="H20" i="60"/>
  <c r="H17" i="60"/>
  <c r="H14" i="60"/>
  <c r="H10" i="60"/>
  <c r="H21" i="60"/>
  <c r="H18" i="60"/>
  <c r="H15" i="60"/>
  <c r="H12" i="60"/>
  <c r="H6" i="60"/>
  <c r="H11" i="60"/>
  <c r="H5" i="60"/>
  <c r="H4" i="60"/>
  <c r="H9" i="67"/>
  <c r="H22" i="67"/>
  <c r="H19" i="67"/>
  <c r="H16" i="67"/>
  <c r="H13" i="67"/>
  <c r="H8" i="67"/>
  <c r="H7" i="67"/>
  <c r="H21" i="67"/>
  <c r="H15" i="67"/>
  <c r="H23" i="67"/>
  <c r="H17" i="67"/>
  <c r="H10" i="67"/>
  <c r="H5" i="67"/>
  <c r="H4" i="67"/>
  <c r="H11" i="67"/>
  <c r="H6" i="67"/>
  <c r="H20" i="67"/>
  <c r="H14" i="67"/>
  <c r="H12" i="67"/>
  <c r="H18" i="67"/>
  <c r="H23" i="68"/>
  <c r="H20" i="68"/>
  <c r="H17" i="68"/>
  <c r="H14" i="68"/>
  <c r="H10" i="68"/>
  <c r="H11" i="68"/>
  <c r="H21" i="68"/>
  <c r="H18" i="68"/>
  <c r="H15" i="68"/>
  <c r="H12" i="68"/>
  <c r="H9" i="68"/>
  <c r="H13" i="68"/>
  <c r="H7" i="68"/>
  <c r="H16" i="68"/>
  <c r="H22" i="68"/>
  <c r="H5" i="68"/>
  <c r="H4" i="68"/>
  <c r="H8" i="68"/>
  <c r="H6" i="68"/>
  <c r="H19" i="68"/>
  <c r="I20" i="16"/>
  <c r="J20" i="16" s="1"/>
  <c r="H21" i="21"/>
  <c r="I21" i="21" s="1"/>
  <c r="J21" i="21" s="1"/>
  <c r="AI3" i="19"/>
  <c r="H23" i="17"/>
  <c r="I23" i="17" s="1"/>
  <c r="J23" i="17" s="1"/>
  <c r="AI3" i="11"/>
  <c r="H14" i="9"/>
  <c r="I14" i="9" s="1"/>
  <c r="J14" i="9" s="1"/>
  <c r="H5" i="30"/>
  <c r="I5" i="30" s="1"/>
  <c r="J5" i="30" s="1"/>
  <c r="AI3" i="24"/>
  <c r="H7" i="17"/>
  <c r="I7" i="17" s="1"/>
  <c r="J7" i="17" s="1"/>
  <c r="H23" i="5"/>
  <c r="I23" i="5" s="1"/>
  <c r="J23" i="5" s="1"/>
  <c r="H4" i="17"/>
  <c r="I4" i="17" s="1"/>
  <c r="J4" i="17" s="1"/>
  <c r="K4" i="17" s="1"/>
  <c r="AN4" i="17" s="1"/>
  <c r="AI3" i="12"/>
  <c r="H20" i="9"/>
  <c r="I20" i="9" s="1"/>
  <c r="J20" i="9" s="1"/>
  <c r="H23" i="21"/>
  <c r="I23" i="21" s="1"/>
  <c r="J23" i="21" s="1"/>
  <c r="AI3" i="4"/>
  <c r="H10" i="22"/>
  <c r="I10" i="22" s="1"/>
  <c r="J10" i="22" s="1"/>
  <c r="H12" i="17"/>
  <c r="I12" i="17" s="1"/>
  <c r="J12" i="17" s="1"/>
  <c r="H11" i="30"/>
  <c r="I11" i="30" s="1"/>
  <c r="J11" i="30" s="1"/>
  <c r="H5" i="18"/>
  <c r="I5" i="18" s="1"/>
  <c r="J5" i="18" s="1"/>
  <c r="AI3" i="16"/>
  <c r="H14" i="5"/>
  <c r="I14" i="5" s="1"/>
  <c r="J14" i="5" s="1"/>
  <c r="AH4" i="96"/>
  <c r="AQ4" i="96" s="1"/>
  <c r="H35" i="95"/>
  <c r="I35" i="95" s="1"/>
  <c r="J35" i="95" s="1"/>
  <c r="H50" i="94"/>
  <c r="I50" i="94" s="1"/>
  <c r="J50" i="94" s="1"/>
  <c r="H24" i="94"/>
  <c r="I24" i="94" s="1"/>
  <c r="J24" i="94" s="1"/>
  <c r="H55" i="94"/>
  <c r="I55" i="94" s="1"/>
  <c r="J55" i="94" s="1"/>
  <c r="H57" i="94"/>
  <c r="I57" i="94" s="1"/>
  <c r="J57" i="94" s="1"/>
  <c r="H58" i="93"/>
  <c r="I58" i="93" s="1"/>
  <c r="J58" i="93" s="1"/>
  <c r="H45" i="93"/>
  <c r="I45" i="93" s="1"/>
  <c r="J45" i="93" s="1"/>
  <c r="H9" i="93"/>
  <c r="I9" i="93" s="1"/>
  <c r="J9" i="93" s="1"/>
  <c r="H44" i="93"/>
  <c r="I44" i="93" s="1"/>
  <c r="J44" i="93" s="1"/>
  <c r="H43" i="92"/>
  <c r="I43" i="92" s="1"/>
  <c r="J43" i="92" s="1"/>
  <c r="H14" i="92"/>
  <c r="I14" i="92" s="1"/>
  <c r="J14" i="92" s="1"/>
  <c r="H50" i="92"/>
  <c r="I50" i="92" s="1"/>
  <c r="J50" i="92" s="1"/>
  <c r="H22" i="91"/>
  <c r="I22" i="91" s="1"/>
  <c r="J22" i="91" s="1"/>
  <c r="H76" i="91"/>
  <c r="I76" i="91" s="1"/>
  <c r="J76" i="91" s="1"/>
  <c r="H21" i="90"/>
  <c r="I21" i="90" s="1"/>
  <c r="J21" i="90" s="1"/>
  <c r="H25" i="89"/>
  <c r="I25" i="89" s="1"/>
  <c r="J25" i="89" s="1"/>
  <c r="H59" i="89"/>
  <c r="I59" i="89" s="1"/>
  <c r="J59" i="89" s="1"/>
  <c r="H34" i="88"/>
  <c r="I34" i="88" s="1"/>
  <c r="J34" i="88" s="1"/>
  <c r="H69" i="88"/>
  <c r="I69" i="88" s="1"/>
  <c r="J69" i="88" s="1"/>
  <c r="H27" i="87"/>
  <c r="I27" i="87" s="1"/>
  <c r="J27" i="87" s="1"/>
  <c r="H57" i="86"/>
  <c r="I57" i="86" s="1"/>
  <c r="J57" i="86" s="1"/>
  <c r="H21" i="86"/>
  <c r="I21" i="86" s="1"/>
  <c r="J21" i="86" s="1"/>
  <c r="H33" i="85"/>
  <c r="I33" i="85" s="1"/>
  <c r="J33" i="85" s="1"/>
  <c r="H46" i="83"/>
  <c r="I46" i="83" s="1"/>
  <c r="J46" i="83" s="1"/>
  <c r="H63" i="84"/>
  <c r="I63" i="84" s="1"/>
  <c r="J63" i="84" s="1"/>
  <c r="H27" i="84"/>
  <c r="I27" i="84" s="1"/>
  <c r="J27" i="84" s="1"/>
  <c r="H27" i="83"/>
  <c r="I27" i="83" s="1"/>
  <c r="J27" i="83" s="1"/>
  <c r="H40" i="84"/>
  <c r="I40" i="84" s="1"/>
  <c r="J40" i="84" s="1"/>
  <c r="H82" i="82"/>
  <c r="I82" i="82" s="1"/>
  <c r="J82" i="82" s="1"/>
  <c r="H42" i="81"/>
  <c r="I42" i="81" s="1"/>
  <c r="J42" i="81" s="1"/>
  <c r="H63" i="80"/>
  <c r="I63" i="80" s="1"/>
  <c r="J63" i="80" s="1"/>
  <c r="H27" i="80"/>
  <c r="I27" i="80" s="1"/>
  <c r="J27" i="80" s="1"/>
  <c r="H40" i="82"/>
  <c r="I40" i="82" s="1"/>
  <c r="J40" i="82" s="1"/>
  <c r="H83" i="81"/>
  <c r="I83" i="81" s="1"/>
  <c r="J83" i="81" s="1"/>
  <c r="H11" i="81"/>
  <c r="I11" i="81" s="1"/>
  <c r="J11" i="81" s="1"/>
  <c r="H70" i="81"/>
  <c r="I70" i="81" s="1"/>
  <c r="J70" i="81" s="1"/>
  <c r="H88" i="82"/>
  <c r="I88" i="82" s="1"/>
  <c r="J88" i="82" s="1"/>
  <c r="H7" i="82"/>
  <c r="I7" i="82" s="1"/>
  <c r="J7" i="82" s="1"/>
  <c r="AN3" i="82"/>
  <c r="H40" i="78"/>
  <c r="I40" i="78" s="1"/>
  <c r="J40" i="78" s="1"/>
  <c r="H60" i="76"/>
  <c r="I60" i="76" s="1"/>
  <c r="J60" i="76" s="1"/>
  <c r="H42" i="76"/>
  <c r="I42" i="76" s="1"/>
  <c r="J42" i="76" s="1"/>
  <c r="H6" i="76"/>
  <c r="I6" i="76" s="1"/>
  <c r="J6" i="76" s="1"/>
  <c r="H64" i="79"/>
  <c r="I64" i="79" s="1"/>
  <c r="J64" i="79" s="1"/>
  <c r="H38" i="79"/>
  <c r="I38" i="79" s="1"/>
  <c r="J38" i="79" s="1"/>
  <c r="H61" i="78"/>
  <c r="I61" i="78" s="1"/>
  <c r="J61" i="78" s="1"/>
  <c r="H41" i="78"/>
  <c r="I41" i="78" s="1"/>
  <c r="J41" i="78" s="1"/>
  <c r="AE4" i="78"/>
  <c r="W5" i="78"/>
  <c r="AG4" i="78"/>
  <c r="AF4" i="78"/>
  <c r="AO4" i="78" s="1"/>
  <c r="H39" i="77"/>
  <c r="I39" i="77" s="1"/>
  <c r="J39" i="77" s="1"/>
  <c r="H50" i="77"/>
  <c r="I50" i="77" s="1"/>
  <c r="J50" i="77" s="1"/>
  <c r="H94" i="77"/>
  <c r="I94" i="77" s="1"/>
  <c r="J94" i="77" s="1"/>
  <c r="H48" i="77"/>
  <c r="I48" i="77" s="1"/>
  <c r="J48" i="77" s="1"/>
  <c r="H79" i="75"/>
  <c r="I79" i="75" s="1"/>
  <c r="J79" i="75" s="1"/>
  <c r="H22" i="74"/>
  <c r="I22" i="74" s="1"/>
  <c r="J22" i="74" s="1"/>
  <c r="H45" i="74"/>
  <c r="I45" i="74" s="1"/>
  <c r="J45" i="74" s="1"/>
  <c r="H56" i="74"/>
  <c r="I56" i="74" s="1"/>
  <c r="J56" i="74" s="1"/>
  <c r="H8" i="73"/>
  <c r="I8" i="73" s="1"/>
  <c r="J8" i="73" s="1"/>
  <c r="AG4" i="65"/>
  <c r="AP4" i="65" s="1"/>
  <c r="AE4" i="65"/>
  <c r="W5" i="65"/>
  <c r="X5" i="65" s="1"/>
  <c r="AH5" i="65" s="1"/>
  <c r="AQ5" i="65" s="1"/>
  <c r="AF4" i="65"/>
  <c r="AO4" i="65" s="1"/>
  <c r="H60" i="48"/>
  <c r="I60" i="48" s="1"/>
  <c r="J60" i="48" s="1"/>
  <c r="H6" i="48"/>
  <c r="I6" i="48" s="1"/>
  <c r="J6" i="48" s="1"/>
  <c r="AQ4" i="57"/>
  <c r="AF4" i="59"/>
  <c r="W5" i="59"/>
  <c r="X5" i="59" s="1"/>
  <c r="AH5" i="59" s="1"/>
  <c r="AE4" i="59"/>
  <c r="AG4" i="59"/>
  <c r="H20" i="47"/>
  <c r="I20" i="47" s="1"/>
  <c r="J20" i="47" s="1"/>
  <c r="H34" i="46"/>
  <c r="I34" i="46" s="1"/>
  <c r="J34" i="46" s="1"/>
  <c r="H63" i="45"/>
  <c r="I63" i="45" s="1"/>
  <c r="J63" i="45" s="1"/>
  <c r="H52" i="44"/>
  <c r="I52" i="44" s="1"/>
  <c r="J52" i="44" s="1"/>
  <c r="H16" i="44"/>
  <c r="I16" i="44" s="1"/>
  <c r="J16" i="44" s="1"/>
  <c r="K5" i="62"/>
  <c r="H46" i="48"/>
  <c r="I46" i="48" s="1"/>
  <c r="J46" i="48" s="1"/>
  <c r="H10" i="48"/>
  <c r="I10" i="48" s="1"/>
  <c r="J10" i="48" s="1"/>
  <c r="H49" i="47"/>
  <c r="I49" i="47" s="1"/>
  <c r="J49" i="47" s="1"/>
  <c r="H13" i="47"/>
  <c r="I13" i="47" s="1"/>
  <c r="J13" i="47" s="1"/>
  <c r="H87" i="46"/>
  <c r="I87" i="46" s="1"/>
  <c r="J87" i="46" s="1"/>
  <c r="H69" i="46"/>
  <c r="I69" i="46" s="1"/>
  <c r="J69" i="46" s="1"/>
  <c r="H33" i="46"/>
  <c r="I33" i="46" s="1"/>
  <c r="J33" i="46" s="1"/>
  <c r="H15" i="46"/>
  <c r="I15" i="46" s="1"/>
  <c r="J15" i="46" s="1"/>
  <c r="H39" i="44"/>
  <c r="I39" i="44" s="1"/>
  <c r="J39" i="44" s="1"/>
  <c r="K5" i="53"/>
  <c r="K7" i="49"/>
  <c r="H58" i="41"/>
  <c r="I58" i="41" s="1"/>
  <c r="J58" i="41" s="1"/>
  <c r="H22" i="41"/>
  <c r="I22" i="41" s="1"/>
  <c r="J22" i="41" s="1"/>
  <c r="H88" i="42"/>
  <c r="I88" i="42" s="1"/>
  <c r="J88" i="42" s="1"/>
  <c r="H52" i="42"/>
  <c r="I52" i="42" s="1"/>
  <c r="J52" i="42" s="1"/>
  <c r="H16" i="42"/>
  <c r="I16" i="42" s="1"/>
  <c r="J16" i="42" s="1"/>
  <c r="H75" i="41"/>
  <c r="I75" i="41" s="1"/>
  <c r="J75" i="41" s="1"/>
  <c r="H39" i="41"/>
  <c r="I39" i="41" s="1"/>
  <c r="J39" i="41" s="1"/>
  <c r="X5" i="44"/>
  <c r="AH5" i="44" s="1"/>
  <c r="AH4" i="41"/>
  <c r="Z4" i="41"/>
  <c r="H32" i="41"/>
  <c r="I32" i="41" s="1"/>
  <c r="J32" i="41" s="1"/>
  <c r="H75" i="42"/>
  <c r="I75" i="42" s="1"/>
  <c r="J75" i="42" s="1"/>
  <c r="H48" i="43"/>
  <c r="I48" i="43" s="1"/>
  <c r="J48" i="43" s="1"/>
  <c r="H77" i="42"/>
  <c r="I77" i="42" s="1"/>
  <c r="J77" i="42" s="1"/>
  <c r="H23" i="42"/>
  <c r="I23" i="42" s="1"/>
  <c r="J23" i="42" s="1"/>
  <c r="H5" i="42"/>
  <c r="I5" i="42" s="1"/>
  <c r="J5" i="42" s="1"/>
  <c r="H95" i="41"/>
  <c r="I95" i="41" s="1"/>
  <c r="J95" i="41" s="1"/>
  <c r="H60" i="39"/>
  <c r="I60" i="39" s="1"/>
  <c r="J60" i="39" s="1"/>
  <c r="H59" i="37"/>
  <c r="I59" i="37" s="1"/>
  <c r="J59" i="37" s="1"/>
  <c r="H12" i="37"/>
  <c r="I12" i="37" s="1"/>
  <c r="J12" i="37" s="1"/>
  <c r="H67" i="34"/>
  <c r="I67" i="34" s="1"/>
  <c r="J67" i="34" s="1"/>
  <c r="H13" i="34"/>
  <c r="I13" i="34" s="1"/>
  <c r="J13" i="34" s="1"/>
  <c r="H27" i="33"/>
  <c r="I27" i="33" s="1"/>
  <c r="J27" i="33" s="1"/>
  <c r="H60" i="38"/>
  <c r="I60" i="38" s="1"/>
  <c r="J60" i="38" s="1"/>
  <c r="H64" i="36"/>
  <c r="I64" i="36" s="1"/>
  <c r="J64" i="36" s="1"/>
  <c r="H62" i="33"/>
  <c r="I62" i="33" s="1"/>
  <c r="J62" i="33" s="1"/>
  <c r="H4" i="38"/>
  <c r="I4" i="38" s="1"/>
  <c r="J4" i="38" s="1"/>
  <c r="K4" i="38" s="1"/>
  <c r="H22" i="38"/>
  <c r="I22" i="38" s="1"/>
  <c r="J22" i="38" s="1"/>
  <c r="H58" i="38"/>
  <c r="I58" i="38" s="1"/>
  <c r="J58" i="38" s="1"/>
  <c r="H11" i="38"/>
  <c r="I11" i="38" s="1"/>
  <c r="J11" i="38" s="1"/>
  <c r="H47" i="38"/>
  <c r="I47" i="38" s="1"/>
  <c r="J47" i="38" s="1"/>
  <c r="H83" i="38"/>
  <c r="I83" i="38" s="1"/>
  <c r="J83" i="38" s="1"/>
  <c r="H23" i="36"/>
  <c r="I23" i="36" s="1"/>
  <c r="J23" i="36" s="1"/>
  <c r="H41" i="35"/>
  <c r="I41" i="35" s="1"/>
  <c r="J41" i="35" s="1"/>
  <c r="H51" i="34"/>
  <c r="I51" i="34" s="1"/>
  <c r="J51" i="34" s="1"/>
  <c r="H15" i="34"/>
  <c r="I15" i="34" s="1"/>
  <c r="J15" i="34" s="1"/>
  <c r="H57" i="32"/>
  <c r="I57" i="32" s="1"/>
  <c r="J57" i="32" s="1"/>
  <c r="H39" i="32"/>
  <c r="I39" i="32" s="1"/>
  <c r="J39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W5" i="34"/>
  <c r="AG4" i="34"/>
  <c r="AF4" i="34"/>
  <c r="AO4" i="34" s="1"/>
  <c r="AE4" i="34"/>
  <c r="AE4" i="36"/>
  <c r="W5" i="36"/>
  <c r="AF4" i="36"/>
  <c r="AO4" i="36" s="1"/>
  <c r="AG4" i="36"/>
  <c r="H69" i="30"/>
  <c r="I69" i="30" s="1"/>
  <c r="J69" i="30" s="1"/>
  <c r="H15" i="30"/>
  <c r="I15" i="30" s="1"/>
  <c r="J15" i="30" s="1"/>
  <c r="H31" i="29"/>
  <c r="I31" i="29" s="1"/>
  <c r="J31" i="29" s="1"/>
  <c r="H48" i="28"/>
  <c r="I48" i="28" s="1"/>
  <c r="J48" i="28" s="1"/>
  <c r="H42" i="27"/>
  <c r="I42" i="27" s="1"/>
  <c r="J42" i="27" s="1"/>
  <c r="H80" i="26"/>
  <c r="I80" i="26" s="1"/>
  <c r="J80" i="26" s="1"/>
  <c r="H8" i="26"/>
  <c r="I8" i="26" s="1"/>
  <c r="J8" i="26" s="1"/>
  <c r="H56" i="81"/>
  <c r="I56" i="81" s="1"/>
  <c r="J56" i="81" s="1"/>
  <c r="H86" i="81"/>
  <c r="I86" i="81" s="1"/>
  <c r="J86" i="81" s="1"/>
  <c r="H38" i="81"/>
  <c r="I38" i="81" s="1"/>
  <c r="J38" i="81" s="1"/>
  <c r="H57" i="25"/>
  <c r="I57" i="25" s="1"/>
  <c r="J57" i="25" s="1"/>
  <c r="I20" i="4"/>
  <c r="J20" i="4" s="1"/>
  <c r="AH4" i="25"/>
  <c r="AQ4" i="25" s="1"/>
  <c r="Z4" i="25"/>
  <c r="I22" i="16"/>
  <c r="J22" i="16" s="1"/>
  <c r="I16" i="15"/>
  <c r="J16" i="15" s="1"/>
  <c r="AR3" i="34"/>
  <c r="AH4" i="30"/>
  <c r="AQ4" i="30" s="1"/>
  <c r="I15" i="3"/>
  <c r="J15" i="3" s="1"/>
  <c r="H65" i="25"/>
  <c r="I65" i="25" s="1"/>
  <c r="J65" i="25" s="1"/>
  <c r="H29" i="25"/>
  <c r="I29" i="25" s="1"/>
  <c r="J29" i="25" s="1"/>
  <c r="AH4" i="13"/>
  <c r="AQ4" i="13" s="1"/>
  <c r="Z4" i="13"/>
  <c r="I22" i="4"/>
  <c r="J22" i="4" s="1"/>
  <c r="I16" i="4"/>
  <c r="J16" i="4" s="1"/>
  <c r="I7" i="2"/>
  <c r="J7" i="2" s="1"/>
  <c r="K7" i="2" s="1"/>
  <c r="H18" i="62"/>
  <c r="I18" i="62" s="1"/>
  <c r="J18" i="62" s="1"/>
  <c r="H6" i="62"/>
  <c r="I6" i="62" s="1"/>
  <c r="J6" i="62" s="1"/>
  <c r="H12" i="62"/>
  <c r="I12" i="62" s="1"/>
  <c r="J12" i="62" s="1"/>
  <c r="AE4" i="9"/>
  <c r="AG4" i="9"/>
  <c r="AP4" i="9" s="1"/>
  <c r="W5" i="9"/>
  <c r="AF4" i="9"/>
  <c r="AO4" i="9" s="1"/>
  <c r="H29" i="96"/>
  <c r="I29" i="96" s="1"/>
  <c r="J29" i="96" s="1"/>
  <c r="Z4" i="96"/>
  <c r="H56" i="96"/>
  <c r="I56" i="96" s="1"/>
  <c r="J56" i="96" s="1"/>
  <c r="H16" i="96"/>
  <c r="I16" i="96" s="1"/>
  <c r="J16" i="96" s="1"/>
  <c r="H44" i="96"/>
  <c r="I44" i="96" s="1"/>
  <c r="J44" i="96" s="1"/>
  <c r="H8" i="96"/>
  <c r="I8" i="96" s="1"/>
  <c r="J8" i="96" s="1"/>
  <c r="H21" i="96"/>
  <c r="I21" i="96" s="1"/>
  <c r="J21" i="96" s="1"/>
  <c r="H39" i="96"/>
  <c r="I39" i="96" s="1"/>
  <c r="J39" i="96" s="1"/>
  <c r="H57" i="96"/>
  <c r="I57" i="96" s="1"/>
  <c r="J57" i="96" s="1"/>
  <c r="H55" i="96"/>
  <c r="I55" i="96" s="1"/>
  <c r="J55" i="96" s="1"/>
  <c r="H63" i="95"/>
  <c r="I63" i="95" s="1"/>
  <c r="J63" i="95" s="1"/>
  <c r="H36" i="95"/>
  <c r="I36" i="95" s="1"/>
  <c r="J36" i="95" s="1"/>
  <c r="H9" i="95"/>
  <c r="I9" i="95" s="1"/>
  <c r="J9" i="95" s="1"/>
  <c r="H75" i="95"/>
  <c r="I75" i="95" s="1"/>
  <c r="J75" i="95" s="1"/>
  <c r="H48" i="95"/>
  <c r="I48" i="95" s="1"/>
  <c r="J48" i="95" s="1"/>
  <c r="H21" i="95"/>
  <c r="I21" i="95" s="1"/>
  <c r="J21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H63" i="94"/>
  <c r="I63" i="94" s="1"/>
  <c r="J63" i="94" s="1"/>
  <c r="H38" i="94"/>
  <c r="I38" i="94" s="1"/>
  <c r="J38" i="94" s="1"/>
  <c r="H34" i="94"/>
  <c r="I34" i="94" s="1"/>
  <c r="J34" i="94" s="1"/>
  <c r="H15" i="94"/>
  <c r="I15" i="94" s="1"/>
  <c r="J15" i="94" s="1"/>
  <c r="H46" i="94"/>
  <c r="I46" i="94" s="1"/>
  <c r="J46" i="94" s="1"/>
  <c r="H64" i="94"/>
  <c r="I64" i="94" s="1"/>
  <c r="J64" i="94" s="1"/>
  <c r="H82" i="94"/>
  <c r="I82" i="94" s="1"/>
  <c r="J82" i="94" s="1"/>
  <c r="H71" i="94"/>
  <c r="I71" i="94" s="1"/>
  <c r="J71" i="94" s="1"/>
  <c r="H44" i="94"/>
  <c r="I44" i="94" s="1"/>
  <c r="J44" i="94" s="1"/>
  <c r="X5" i="94"/>
  <c r="AH5" i="94" s="1"/>
  <c r="H40" i="94"/>
  <c r="I40" i="94" s="1"/>
  <c r="J40" i="94" s="1"/>
  <c r="H20" i="94"/>
  <c r="I20" i="94" s="1"/>
  <c r="J20" i="94" s="1"/>
  <c r="H19" i="94"/>
  <c r="I19" i="94" s="1"/>
  <c r="J19" i="94" s="1"/>
  <c r="AH4" i="94"/>
  <c r="AQ4" i="94" s="1"/>
  <c r="H13" i="93"/>
  <c r="I13" i="93" s="1"/>
  <c r="J13" i="93" s="1"/>
  <c r="H76" i="93"/>
  <c r="I76" i="93" s="1"/>
  <c r="J76" i="93" s="1"/>
  <c r="H40" i="93"/>
  <c r="I40" i="93" s="1"/>
  <c r="J40" i="93" s="1"/>
  <c r="H4" i="93"/>
  <c r="I4" i="93" s="1"/>
  <c r="J4" i="93" s="1"/>
  <c r="K4" i="93" s="1"/>
  <c r="H63" i="93"/>
  <c r="I63" i="93" s="1"/>
  <c r="J63" i="93" s="1"/>
  <c r="H27" i="93"/>
  <c r="I27" i="93" s="1"/>
  <c r="J27" i="93" s="1"/>
  <c r="H98" i="93"/>
  <c r="I98" i="93" s="1"/>
  <c r="J98" i="93" s="1"/>
  <c r="H62" i="93"/>
  <c r="I62" i="93" s="1"/>
  <c r="J62" i="93" s="1"/>
  <c r="H26" i="93"/>
  <c r="I26" i="93" s="1"/>
  <c r="J26" i="93" s="1"/>
  <c r="H97" i="93"/>
  <c r="I97" i="93" s="1"/>
  <c r="J97" i="93" s="1"/>
  <c r="H61" i="93"/>
  <c r="I61" i="93" s="1"/>
  <c r="J61" i="93" s="1"/>
  <c r="H77" i="93"/>
  <c r="I77" i="93" s="1"/>
  <c r="J77" i="93" s="1"/>
  <c r="H41" i="93"/>
  <c r="I41" i="93" s="1"/>
  <c r="J41" i="93" s="1"/>
  <c r="H5" i="93"/>
  <c r="I5" i="93" s="1"/>
  <c r="J5" i="93" s="1"/>
  <c r="H78" i="93"/>
  <c r="I78" i="93" s="1"/>
  <c r="J78" i="93" s="1"/>
  <c r="H30" i="93"/>
  <c r="I30" i="93" s="1"/>
  <c r="J30" i="93" s="1"/>
  <c r="H66" i="92"/>
  <c r="I66" i="92" s="1"/>
  <c r="J66" i="92" s="1"/>
  <c r="H39" i="92"/>
  <c r="I39" i="92" s="1"/>
  <c r="J39" i="92" s="1"/>
  <c r="H12" i="92"/>
  <c r="I12" i="92" s="1"/>
  <c r="J12" i="92" s="1"/>
  <c r="H16" i="92"/>
  <c r="I16" i="92" s="1"/>
  <c r="J16" i="92" s="1"/>
  <c r="H34" i="92"/>
  <c r="I34" i="92" s="1"/>
  <c r="J34" i="92" s="1"/>
  <c r="H52" i="92"/>
  <c r="I52" i="92" s="1"/>
  <c r="J52" i="92" s="1"/>
  <c r="H5" i="92"/>
  <c r="I5" i="92" s="1"/>
  <c r="J5" i="92" s="1"/>
  <c r="H23" i="92"/>
  <c r="I23" i="92" s="1"/>
  <c r="J23" i="92" s="1"/>
  <c r="H41" i="92"/>
  <c r="I41" i="92" s="1"/>
  <c r="J41" i="92" s="1"/>
  <c r="H59" i="92"/>
  <c r="I59" i="92" s="1"/>
  <c r="J59" i="92" s="1"/>
  <c r="H96" i="93"/>
  <c r="I96" i="93" s="1"/>
  <c r="J96" i="93" s="1"/>
  <c r="H51" i="91"/>
  <c r="I51" i="91" s="1"/>
  <c r="J51" i="91" s="1"/>
  <c r="H33" i="91"/>
  <c r="I33" i="91" s="1"/>
  <c r="J33" i="91" s="1"/>
  <c r="H6" i="91"/>
  <c r="I6" i="91" s="1"/>
  <c r="J6" i="91" s="1"/>
  <c r="H68" i="91"/>
  <c r="I68" i="91" s="1"/>
  <c r="J68" i="91" s="1"/>
  <c r="H65" i="91"/>
  <c r="I65" i="91" s="1"/>
  <c r="J65" i="91" s="1"/>
  <c r="H30" i="91"/>
  <c r="I30" i="91" s="1"/>
  <c r="J30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AN3" i="91"/>
  <c r="AI3" i="91"/>
  <c r="H88" i="90"/>
  <c r="I88" i="90" s="1"/>
  <c r="J88" i="90" s="1"/>
  <c r="H61" i="90"/>
  <c r="I61" i="90" s="1"/>
  <c r="J61" i="90" s="1"/>
  <c r="H34" i="90"/>
  <c r="I34" i="90" s="1"/>
  <c r="J34" i="90" s="1"/>
  <c r="H7" i="90"/>
  <c r="I7" i="90" s="1"/>
  <c r="J7" i="90" s="1"/>
  <c r="K7" i="90" s="1"/>
  <c r="H87" i="89"/>
  <c r="I87" i="89" s="1"/>
  <c r="J87" i="89" s="1"/>
  <c r="H51" i="89"/>
  <c r="I51" i="89" s="1"/>
  <c r="J51" i="89" s="1"/>
  <c r="H15" i="89"/>
  <c r="I15" i="89" s="1"/>
  <c r="J15" i="89" s="1"/>
  <c r="H98" i="89"/>
  <c r="I98" i="89" s="1"/>
  <c r="J98" i="89" s="1"/>
  <c r="H62" i="89"/>
  <c r="I62" i="89" s="1"/>
  <c r="J62" i="89" s="1"/>
  <c r="H26" i="89"/>
  <c r="I26" i="89" s="1"/>
  <c r="J26" i="89" s="1"/>
  <c r="H79" i="89"/>
  <c r="I79" i="89" s="1"/>
  <c r="J79" i="89" s="1"/>
  <c r="H43" i="89"/>
  <c r="I43" i="89" s="1"/>
  <c r="J43" i="89" s="1"/>
  <c r="H7" i="89"/>
  <c r="I7" i="89" s="1"/>
  <c r="J7" i="89" s="1"/>
  <c r="H77" i="89"/>
  <c r="I77" i="89" s="1"/>
  <c r="J77" i="89" s="1"/>
  <c r="H41" i="89"/>
  <c r="I41" i="89" s="1"/>
  <c r="J41" i="89" s="1"/>
  <c r="H5" i="89"/>
  <c r="I5" i="89" s="1"/>
  <c r="J5" i="89" s="1"/>
  <c r="K5" i="89" s="1"/>
  <c r="H61" i="88"/>
  <c r="I61" i="88" s="1"/>
  <c r="J61" i="88" s="1"/>
  <c r="H43" i="88"/>
  <c r="I43" i="88" s="1"/>
  <c r="J43" i="88" s="1"/>
  <c r="H25" i="88"/>
  <c r="I25" i="88" s="1"/>
  <c r="J25" i="88" s="1"/>
  <c r="H7" i="88"/>
  <c r="I7" i="88" s="1"/>
  <c r="J7" i="88" s="1"/>
  <c r="H60" i="88"/>
  <c r="I60" i="88" s="1"/>
  <c r="J60" i="88" s="1"/>
  <c r="H42" i="88"/>
  <c r="I42" i="88" s="1"/>
  <c r="J42" i="88" s="1"/>
  <c r="H24" i="88"/>
  <c r="I24" i="88" s="1"/>
  <c r="J24" i="88" s="1"/>
  <c r="H6" i="88"/>
  <c r="I6" i="88" s="1"/>
  <c r="J6" i="88" s="1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H84" i="86"/>
  <c r="I84" i="86" s="1"/>
  <c r="J84" i="86" s="1"/>
  <c r="H66" i="86"/>
  <c r="I66" i="86" s="1"/>
  <c r="J66" i="86" s="1"/>
  <c r="H48" i="86"/>
  <c r="I48" i="86" s="1"/>
  <c r="J48" i="86" s="1"/>
  <c r="H30" i="86"/>
  <c r="I30" i="86" s="1"/>
  <c r="J30" i="86" s="1"/>
  <c r="H12" i="86"/>
  <c r="I12" i="86" s="1"/>
  <c r="J12" i="86" s="1"/>
  <c r="H87" i="85"/>
  <c r="I87" i="85" s="1"/>
  <c r="J87" i="85" s="1"/>
  <c r="H51" i="85"/>
  <c r="I51" i="85" s="1"/>
  <c r="J51" i="85" s="1"/>
  <c r="H15" i="85"/>
  <c r="I15" i="85" s="1"/>
  <c r="J15" i="85" s="1"/>
  <c r="H82" i="86"/>
  <c r="I82" i="86" s="1"/>
  <c r="J82" i="86" s="1"/>
  <c r="H64" i="86"/>
  <c r="I64" i="86" s="1"/>
  <c r="J64" i="86" s="1"/>
  <c r="H46" i="86"/>
  <c r="I46" i="86" s="1"/>
  <c r="J46" i="86" s="1"/>
  <c r="H28" i="86"/>
  <c r="I28" i="86" s="1"/>
  <c r="J28" i="86" s="1"/>
  <c r="H5" i="86"/>
  <c r="I5" i="86" s="1"/>
  <c r="J5" i="86" s="1"/>
  <c r="K5" i="86" s="1"/>
  <c r="H79" i="85"/>
  <c r="I79" i="85" s="1"/>
  <c r="J79" i="85" s="1"/>
  <c r="H43" i="85"/>
  <c r="I43" i="85" s="1"/>
  <c r="J43" i="85" s="1"/>
  <c r="H7" i="85"/>
  <c r="I7" i="85" s="1"/>
  <c r="J7" i="85" s="1"/>
  <c r="H85" i="86"/>
  <c r="I85" i="86" s="1"/>
  <c r="J85" i="86" s="1"/>
  <c r="H67" i="86"/>
  <c r="I67" i="86" s="1"/>
  <c r="J67" i="86" s="1"/>
  <c r="H49" i="86"/>
  <c r="I49" i="86" s="1"/>
  <c r="J49" i="86" s="1"/>
  <c r="H31" i="86"/>
  <c r="I31" i="86" s="1"/>
  <c r="J31" i="86" s="1"/>
  <c r="H13" i="86"/>
  <c r="I13" i="86" s="1"/>
  <c r="J13" i="86" s="1"/>
  <c r="H84" i="85"/>
  <c r="I84" i="85" s="1"/>
  <c r="J84" i="85" s="1"/>
  <c r="H48" i="85"/>
  <c r="I48" i="85" s="1"/>
  <c r="J48" i="85" s="1"/>
  <c r="H12" i="85"/>
  <c r="I12" i="85" s="1"/>
  <c r="J12" i="85" s="1"/>
  <c r="H74" i="86"/>
  <c r="I74" i="86" s="1"/>
  <c r="J74" i="86" s="1"/>
  <c r="H56" i="86"/>
  <c r="I56" i="86" s="1"/>
  <c r="J56" i="86" s="1"/>
  <c r="H38" i="86"/>
  <c r="I38" i="86" s="1"/>
  <c r="J38" i="86" s="1"/>
  <c r="H20" i="86"/>
  <c r="I20" i="86" s="1"/>
  <c r="J20" i="86" s="1"/>
  <c r="AI3" i="86"/>
  <c r="AN3" i="88"/>
  <c r="AI3" i="88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54" i="84"/>
  <c r="I54" i="84" s="1"/>
  <c r="J54" i="84" s="1"/>
  <c r="H36" i="84"/>
  <c r="I36" i="84" s="1"/>
  <c r="J36" i="84" s="1"/>
  <c r="H18" i="84"/>
  <c r="I18" i="84" s="1"/>
  <c r="J18" i="84" s="1"/>
  <c r="K5" i="85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68" i="84"/>
  <c r="I68" i="84" s="1"/>
  <c r="J68" i="84" s="1"/>
  <c r="H50" i="84"/>
  <c r="I50" i="84" s="1"/>
  <c r="J50" i="84" s="1"/>
  <c r="H32" i="84"/>
  <c r="I32" i="84" s="1"/>
  <c r="J32" i="84" s="1"/>
  <c r="H14" i="84"/>
  <c r="I14" i="84" s="1"/>
  <c r="J14" i="84" s="1"/>
  <c r="H67" i="84"/>
  <c r="I67" i="84" s="1"/>
  <c r="J67" i="84" s="1"/>
  <c r="H49" i="84"/>
  <c r="I49" i="84" s="1"/>
  <c r="J49" i="84" s="1"/>
  <c r="H31" i="84"/>
  <c r="I31" i="84" s="1"/>
  <c r="J31" i="84" s="1"/>
  <c r="H13" i="84"/>
  <c r="I13" i="84" s="1"/>
  <c r="J13" i="84" s="1"/>
  <c r="Y5" i="85"/>
  <c r="Z5" i="85" s="1"/>
  <c r="H69" i="82"/>
  <c r="I69" i="82" s="1"/>
  <c r="J69" i="82" s="1"/>
  <c r="H42" i="82"/>
  <c r="I42" i="82" s="1"/>
  <c r="J42" i="82" s="1"/>
  <c r="H15" i="82"/>
  <c r="I15" i="82" s="1"/>
  <c r="J15" i="82" s="1"/>
  <c r="H67" i="81"/>
  <c r="I67" i="81" s="1"/>
  <c r="J67" i="81" s="1"/>
  <c r="H31" i="81"/>
  <c r="I31" i="81" s="1"/>
  <c r="J31" i="81" s="1"/>
  <c r="H96" i="81"/>
  <c r="I96" i="81" s="1"/>
  <c r="J96" i="81" s="1"/>
  <c r="H60" i="81"/>
  <c r="I60" i="81" s="1"/>
  <c r="J60" i="81" s="1"/>
  <c r="H24" i="81"/>
  <c r="I24" i="81" s="1"/>
  <c r="J24" i="81" s="1"/>
  <c r="H54" i="80"/>
  <c r="I54" i="80" s="1"/>
  <c r="J54" i="80" s="1"/>
  <c r="H36" i="80"/>
  <c r="I36" i="80" s="1"/>
  <c r="J36" i="80" s="1"/>
  <c r="H18" i="80"/>
  <c r="I18" i="80" s="1"/>
  <c r="J18" i="80" s="1"/>
  <c r="H81" i="82"/>
  <c r="I81" i="82" s="1"/>
  <c r="J81" i="82" s="1"/>
  <c r="H54" i="82"/>
  <c r="I54" i="82" s="1"/>
  <c r="J54" i="82" s="1"/>
  <c r="H27" i="82"/>
  <c r="I27" i="82" s="1"/>
  <c r="J27" i="82" s="1"/>
  <c r="H65" i="81"/>
  <c r="I65" i="81" s="1"/>
  <c r="J65" i="81" s="1"/>
  <c r="H29" i="81"/>
  <c r="I29" i="81" s="1"/>
  <c r="J29" i="81" s="1"/>
  <c r="H88" i="81"/>
  <c r="I88" i="81" s="1"/>
  <c r="J88" i="81" s="1"/>
  <c r="H52" i="81"/>
  <c r="I52" i="81" s="1"/>
  <c r="J52" i="81" s="1"/>
  <c r="H16" i="81"/>
  <c r="I16" i="81" s="1"/>
  <c r="J16" i="81" s="1"/>
  <c r="H75" i="82"/>
  <c r="I75" i="82" s="1"/>
  <c r="J75" i="82" s="1"/>
  <c r="H48" i="82"/>
  <c r="I48" i="82" s="1"/>
  <c r="J48" i="82" s="1"/>
  <c r="H21" i="82"/>
  <c r="I21" i="82" s="1"/>
  <c r="J21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69" i="81"/>
  <c r="I69" i="81" s="1"/>
  <c r="J69" i="81" s="1"/>
  <c r="H33" i="81"/>
  <c r="I33" i="81" s="1"/>
  <c r="J33" i="81" s="1"/>
  <c r="H26" i="81"/>
  <c r="I26" i="81" s="1"/>
  <c r="J26" i="81" s="1"/>
  <c r="H80" i="81"/>
  <c r="I80" i="81" s="1"/>
  <c r="J80" i="81" s="1"/>
  <c r="AN3" i="81"/>
  <c r="AI3" i="81"/>
  <c r="H81" i="78"/>
  <c r="I81" i="78" s="1"/>
  <c r="J81" i="78" s="1"/>
  <c r="H54" i="78"/>
  <c r="I54" i="78" s="1"/>
  <c r="J54" i="78" s="1"/>
  <c r="H27" i="78"/>
  <c r="I27" i="78" s="1"/>
  <c r="J27" i="78" s="1"/>
  <c r="AH4" i="76"/>
  <c r="Z4" i="76"/>
  <c r="H51" i="76"/>
  <c r="I51" i="76" s="1"/>
  <c r="J51" i="76" s="1"/>
  <c r="H33" i="76"/>
  <c r="I33" i="76" s="1"/>
  <c r="J33" i="76" s="1"/>
  <c r="H15" i="76"/>
  <c r="I15" i="76" s="1"/>
  <c r="J15" i="76" s="1"/>
  <c r="H78" i="79"/>
  <c r="I78" i="79" s="1"/>
  <c r="J78" i="79" s="1"/>
  <c r="H19" i="79"/>
  <c r="I19" i="79" s="1"/>
  <c r="J19" i="79" s="1"/>
  <c r="H37" i="79"/>
  <c r="I37" i="79" s="1"/>
  <c r="J37" i="79" s="1"/>
  <c r="H55" i="79"/>
  <c r="I55" i="79" s="1"/>
  <c r="J55" i="79" s="1"/>
  <c r="H73" i="79"/>
  <c r="I73" i="79" s="1"/>
  <c r="J73" i="79" s="1"/>
  <c r="H11" i="79"/>
  <c r="I11" i="79" s="1"/>
  <c r="J11" i="79" s="1"/>
  <c r="H29" i="79"/>
  <c r="I29" i="79" s="1"/>
  <c r="J29" i="79" s="1"/>
  <c r="H47" i="79"/>
  <c r="I47" i="79" s="1"/>
  <c r="J47" i="79" s="1"/>
  <c r="H65" i="79"/>
  <c r="I65" i="79" s="1"/>
  <c r="J65" i="79" s="1"/>
  <c r="AI3" i="79"/>
  <c r="AN3" i="79"/>
  <c r="H75" i="78"/>
  <c r="I75" i="78" s="1"/>
  <c r="J75" i="78" s="1"/>
  <c r="H48" i="78"/>
  <c r="I48" i="78" s="1"/>
  <c r="J48" i="78" s="1"/>
  <c r="H21" i="78"/>
  <c r="I21" i="78" s="1"/>
  <c r="J21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Z4" i="80"/>
  <c r="H15" i="79"/>
  <c r="I15" i="79" s="1"/>
  <c r="J15" i="79" s="1"/>
  <c r="H73" i="78"/>
  <c r="I73" i="78" s="1"/>
  <c r="J73" i="78" s="1"/>
  <c r="H46" i="78"/>
  <c r="I46" i="78" s="1"/>
  <c r="J46" i="78" s="1"/>
  <c r="H19" i="78"/>
  <c r="I19" i="78" s="1"/>
  <c r="J19" i="78" s="1"/>
  <c r="AI3" i="76"/>
  <c r="AN3" i="76"/>
  <c r="H19" i="77"/>
  <c r="I19" i="77" s="1"/>
  <c r="J19" i="77" s="1"/>
  <c r="H55" i="77"/>
  <c r="I55" i="77" s="1"/>
  <c r="J55" i="77" s="1"/>
  <c r="H91" i="77"/>
  <c r="I91" i="77" s="1"/>
  <c r="J91" i="77" s="1"/>
  <c r="H32" i="77"/>
  <c r="I32" i="77" s="1"/>
  <c r="J32" i="77" s="1"/>
  <c r="H68" i="77"/>
  <c r="I68" i="77" s="1"/>
  <c r="J68" i="77" s="1"/>
  <c r="H4" i="77"/>
  <c r="I4" i="77" s="1"/>
  <c r="J4" i="77" s="1"/>
  <c r="K4" i="77" s="1"/>
  <c r="H40" i="77"/>
  <c r="I40" i="77" s="1"/>
  <c r="J40" i="77" s="1"/>
  <c r="H76" i="77"/>
  <c r="I76" i="77" s="1"/>
  <c r="J76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H73" i="75"/>
  <c r="I73" i="75" s="1"/>
  <c r="J73" i="75" s="1"/>
  <c r="H51" i="75"/>
  <c r="I51" i="75" s="1"/>
  <c r="J51" i="75" s="1"/>
  <c r="H8" i="75"/>
  <c r="I8" i="75" s="1"/>
  <c r="J8" i="75" s="1"/>
  <c r="H65" i="75"/>
  <c r="I65" i="75" s="1"/>
  <c r="J65" i="75" s="1"/>
  <c r="H68" i="75"/>
  <c r="I68" i="75" s="1"/>
  <c r="J68" i="75" s="1"/>
  <c r="H25" i="75"/>
  <c r="I25" i="75" s="1"/>
  <c r="J25" i="75" s="1"/>
  <c r="H64" i="75"/>
  <c r="I64" i="75" s="1"/>
  <c r="J64" i="75" s="1"/>
  <c r="H6" i="75"/>
  <c r="I6" i="75" s="1"/>
  <c r="J6" i="75" s="1"/>
  <c r="H77" i="75"/>
  <c r="I77" i="75" s="1"/>
  <c r="J77" i="75" s="1"/>
  <c r="H52" i="75"/>
  <c r="I52" i="75" s="1"/>
  <c r="J52" i="75" s="1"/>
  <c r="H30" i="75"/>
  <c r="I30" i="75" s="1"/>
  <c r="J30" i="75" s="1"/>
  <c r="H56" i="75"/>
  <c r="I56" i="75" s="1"/>
  <c r="J56" i="75" s="1"/>
  <c r="H15" i="70"/>
  <c r="I15" i="70" s="1"/>
  <c r="J15" i="70" s="1"/>
  <c r="H76" i="74"/>
  <c r="I76" i="74" s="1"/>
  <c r="J76" i="74" s="1"/>
  <c r="H40" i="74"/>
  <c r="I40" i="74" s="1"/>
  <c r="J40" i="74" s="1"/>
  <c r="H4" i="74"/>
  <c r="I4" i="74" s="1"/>
  <c r="J4" i="74" s="1"/>
  <c r="K4" i="74" s="1"/>
  <c r="K5" i="74" s="1"/>
  <c r="H11" i="75"/>
  <c r="I11" i="75" s="1"/>
  <c r="J11" i="75" s="1"/>
  <c r="H63" i="74"/>
  <c r="I63" i="74" s="1"/>
  <c r="J63" i="74" s="1"/>
  <c r="H27" i="74"/>
  <c r="I27" i="74" s="1"/>
  <c r="J27" i="74" s="1"/>
  <c r="H11" i="74"/>
  <c r="I11" i="74" s="1"/>
  <c r="J11" i="74" s="1"/>
  <c r="H29" i="74"/>
  <c r="I29" i="74" s="1"/>
  <c r="J29" i="74" s="1"/>
  <c r="H47" i="74"/>
  <c r="I47" i="74" s="1"/>
  <c r="J47" i="74" s="1"/>
  <c r="H65" i="74"/>
  <c r="I65" i="74" s="1"/>
  <c r="J65" i="74" s="1"/>
  <c r="H83" i="74"/>
  <c r="I83" i="74" s="1"/>
  <c r="J83" i="74" s="1"/>
  <c r="AQ4" i="75"/>
  <c r="H54" i="74"/>
  <c r="I54" i="74" s="1"/>
  <c r="J54" i="74" s="1"/>
  <c r="H18" i="74"/>
  <c r="I18" i="74" s="1"/>
  <c r="J18" i="74" s="1"/>
  <c r="K5" i="69"/>
  <c r="H74" i="75"/>
  <c r="I74" i="75" s="1"/>
  <c r="J74" i="75" s="1"/>
  <c r="H31" i="75"/>
  <c r="I31" i="75" s="1"/>
  <c r="J31" i="75" s="1"/>
  <c r="H10" i="70"/>
  <c r="I10" i="70" s="1"/>
  <c r="J10" i="70" s="1"/>
  <c r="H26" i="73"/>
  <c r="I26" i="73" s="1"/>
  <c r="J26" i="73" s="1"/>
  <c r="H98" i="73"/>
  <c r="I98" i="73" s="1"/>
  <c r="J98" i="73" s="1"/>
  <c r="H66" i="73"/>
  <c r="I66" i="73" s="1"/>
  <c r="J66" i="73" s="1"/>
  <c r="H44" i="73"/>
  <c r="I44" i="73" s="1"/>
  <c r="J44" i="73" s="1"/>
  <c r="H21" i="73"/>
  <c r="I21" i="73" s="1"/>
  <c r="J21" i="73" s="1"/>
  <c r="H93" i="73"/>
  <c r="I93" i="73" s="1"/>
  <c r="J93" i="73" s="1"/>
  <c r="H72" i="73"/>
  <c r="I72" i="73" s="1"/>
  <c r="J72" i="73" s="1"/>
  <c r="H22" i="73"/>
  <c r="I22" i="73" s="1"/>
  <c r="J22" i="73" s="1"/>
  <c r="H58" i="73"/>
  <c r="I58" i="73" s="1"/>
  <c r="J58" i="73" s="1"/>
  <c r="H94" i="73"/>
  <c r="I94" i="73" s="1"/>
  <c r="J94" i="73" s="1"/>
  <c r="H35" i="73"/>
  <c r="I35" i="73" s="1"/>
  <c r="J35" i="73" s="1"/>
  <c r="H71" i="73"/>
  <c r="I71" i="73" s="1"/>
  <c r="J71" i="73" s="1"/>
  <c r="H13" i="73"/>
  <c r="I13" i="73" s="1"/>
  <c r="J13" i="73" s="1"/>
  <c r="H49" i="73"/>
  <c r="I49" i="73" s="1"/>
  <c r="J49" i="73" s="1"/>
  <c r="H85" i="73"/>
  <c r="I85" i="73" s="1"/>
  <c r="J85" i="73" s="1"/>
  <c r="H19" i="62"/>
  <c r="I19" i="62" s="1"/>
  <c r="J19" i="62" s="1"/>
  <c r="AH4" i="58"/>
  <c r="AQ4" i="58" s="1"/>
  <c r="AE3" i="50"/>
  <c r="P3" i="50"/>
  <c r="AF3" i="50" s="1"/>
  <c r="AO3" i="50" s="1"/>
  <c r="P3" i="71"/>
  <c r="AF3" i="71" s="1"/>
  <c r="AO3" i="71" s="1"/>
  <c r="AE3" i="71"/>
  <c r="H18" i="70"/>
  <c r="I18" i="70" s="1"/>
  <c r="J18" i="70" s="1"/>
  <c r="AI3" i="59"/>
  <c r="AH4" i="48"/>
  <c r="AQ4" i="48" s="1"/>
  <c r="Z4" i="48"/>
  <c r="H51" i="48"/>
  <c r="I51" i="48" s="1"/>
  <c r="J51" i="48" s="1"/>
  <c r="H33" i="48"/>
  <c r="I33" i="48" s="1"/>
  <c r="J33" i="48" s="1"/>
  <c r="H15" i="48"/>
  <c r="I15" i="48" s="1"/>
  <c r="J15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K5" i="66"/>
  <c r="H16" i="62"/>
  <c r="I16" i="62" s="1"/>
  <c r="J16" i="62" s="1"/>
  <c r="AG4" i="54"/>
  <c r="AP4" i="54" s="1"/>
  <c r="AF4" i="54"/>
  <c r="AO4" i="54" s="1"/>
  <c r="AE4" i="54"/>
  <c r="W5" i="54"/>
  <c r="X5" i="54" s="1"/>
  <c r="AH5" i="54" s="1"/>
  <c r="AQ5" i="54" s="1"/>
  <c r="P3" i="51"/>
  <c r="AF3" i="51" s="1"/>
  <c r="AO3" i="51" s="1"/>
  <c r="AE3" i="51"/>
  <c r="H62" i="48"/>
  <c r="I62" i="48" s="1"/>
  <c r="J62" i="48" s="1"/>
  <c r="H44" i="48"/>
  <c r="I44" i="48" s="1"/>
  <c r="J44" i="48" s="1"/>
  <c r="H26" i="48"/>
  <c r="I26" i="48" s="1"/>
  <c r="J26" i="48" s="1"/>
  <c r="H8" i="48"/>
  <c r="I8" i="48" s="1"/>
  <c r="J8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G4" i="61"/>
  <c r="AP4" i="61" s="1"/>
  <c r="AF4" i="61"/>
  <c r="AO4" i="61" s="1"/>
  <c r="W5" i="61"/>
  <c r="AE4" i="61"/>
  <c r="H98" i="45"/>
  <c r="I98" i="45" s="1"/>
  <c r="J98" i="45" s="1"/>
  <c r="H62" i="45"/>
  <c r="I62" i="45" s="1"/>
  <c r="J62" i="45" s="1"/>
  <c r="H26" i="45"/>
  <c r="I26" i="45" s="1"/>
  <c r="J26" i="45" s="1"/>
  <c r="P3" i="52"/>
  <c r="AF3" i="52" s="1"/>
  <c r="AO3" i="52" s="1"/>
  <c r="AE3" i="52"/>
  <c r="H55" i="48"/>
  <c r="I55" i="48" s="1"/>
  <c r="J55" i="48" s="1"/>
  <c r="H37" i="48"/>
  <c r="I37" i="48" s="1"/>
  <c r="J37" i="48" s="1"/>
  <c r="H19" i="48"/>
  <c r="I19" i="48" s="1"/>
  <c r="J19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K5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6" i="70"/>
  <c r="I6" i="70" s="1"/>
  <c r="J6" i="70" s="1"/>
  <c r="AE3" i="68"/>
  <c r="P3" i="68"/>
  <c r="AF3" i="68" s="1"/>
  <c r="AO3" i="68" s="1"/>
  <c r="Y5" i="51"/>
  <c r="Z5" i="51" s="1"/>
  <c r="H76" i="41"/>
  <c r="I76" i="41" s="1"/>
  <c r="J76" i="41" s="1"/>
  <c r="H40" i="41"/>
  <c r="I40" i="41" s="1"/>
  <c r="J40" i="41" s="1"/>
  <c r="H4" i="41"/>
  <c r="I4" i="41" s="1"/>
  <c r="J4" i="41" s="1"/>
  <c r="K4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93" i="41"/>
  <c r="I93" i="41" s="1"/>
  <c r="J93" i="41" s="1"/>
  <c r="H57" i="41"/>
  <c r="I57" i="41" s="1"/>
  <c r="J57" i="41" s="1"/>
  <c r="H21" i="41"/>
  <c r="I21" i="41" s="1"/>
  <c r="J21" i="41" s="1"/>
  <c r="H86" i="41"/>
  <c r="I86" i="41" s="1"/>
  <c r="J86" i="41" s="1"/>
  <c r="H50" i="41"/>
  <c r="I50" i="41" s="1"/>
  <c r="J50" i="41" s="1"/>
  <c r="H14" i="41"/>
  <c r="I14" i="41" s="1"/>
  <c r="J14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77" i="41"/>
  <c r="I77" i="41" s="1"/>
  <c r="J77" i="41" s="1"/>
  <c r="H41" i="41"/>
  <c r="I41" i="41" s="1"/>
  <c r="J41" i="41" s="1"/>
  <c r="H5" i="41"/>
  <c r="I5" i="41" s="1"/>
  <c r="J5" i="41" s="1"/>
  <c r="H49" i="39"/>
  <c r="I49" i="39" s="1"/>
  <c r="J49" i="39" s="1"/>
  <c r="H6" i="39"/>
  <c r="I6" i="39" s="1"/>
  <c r="J6" i="39" s="1"/>
  <c r="H77" i="37"/>
  <c r="I77" i="37" s="1"/>
  <c r="J77" i="37" s="1"/>
  <c r="H41" i="37"/>
  <c r="I41" i="37" s="1"/>
  <c r="J41" i="37" s="1"/>
  <c r="H5" i="37"/>
  <c r="I5" i="37" s="1"/>
  <c r="J5" i="37" s="1"/>
  <c r="H49" i="40"/>
  <c r="I49" i="40" s="1"/>
  <c r="J49" i="40" s="1"/>
  <c r="H22" i="40"/>
  <c r="I22" i="40" s="1"/>
  <c r="J22" i="40" s="1"/>
  <c r="H63" i="39"/>
  <c r="I63" i="39" s="1"/>
  <c r="J63" i="39" s="1"/>
  <c r="H70" i="37"/>
  <c r="I70" i="37" s="1"/>
  <c r="J70" i="37" s="1"/>
  <c r="H34" i="37"/>
  <c r="I34" i="37" s="1"/>
  <c r="J34" i="37" s="1"/>
  <c r="AI3" i="45"/>
  <c r="AN3" i="45"/>
  <c r="H37" i="39"/>
  <c r="I37" i="39" s="1"/>
  <c r="J37" i="39" s="1"/>
  <c r="H75" i="37"/>
  <c r="I75" i="37" s="1"/>
  <c r="J75" i="37" s="1"/>
  <c r="H39" i="37"/>
  <c r="I39" i="37" s="1"/>
  <c r="J39" i="37" s="1"/>
  <c r="H52" i="40"/>
  <c r="I52" i="40" s="1"/>
  <c r="J52" i="40" s="1"/>
  <c r="H25" i="40"/>
  <c r="I25" i="40" s="1"/>
  <c r="J25" i="40" s="1"/>
  <c r="H8" i="40"/>
  <c r="I8" i="40" s="1"/>
  <c r="J8" i="40" s="1"/>
  <c r="H26" i="40"/>
  <c r="I26" i="40" s="1"/>
  <c r="J26" i="40" s="1"/>
  <c r="H44" i="40"/>
  <c r="I44" i="40" s="1"/>
  <c r="J44" i="40" s="1"/>
  <c r="H62" i="40"/>
  <c r="I62" i="40" s="1"/>
  <c r="J62" i="40" s="1"/>
  <c r="H22" i="39"/>
  <c r="I22" i="39" s="1"/>
  <c r="J22" i="39" s="1"/>
  <c r="H86" i="37"/>
  <c r="I86" i="37" s="1"/>
  <c r="J86" i="37" s="1"/>
  <c r="H50" i="37"/>
  <c r="I50" i="37" s="1"/>
  <c r="J50" i="37" s="1"/>
  <c r="H14" i="37"/>
  <c r="I14" i="37" s="1"/>
  <c r="J14" i="37" s="1"/>
  <c r="H39" i="39"/>
  <c r="I39" i="39" s="1"/>
  <c r="J39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66" i="37"/>
  <c r="I66" i="37" s="1"/>
  <c r="J66" i="37" s="1"/>
  <c r="H30" i="37"/>
  <c r="I30" i="37" s="1"/>
  <c r="J30" i="37" s="1"/>
  <c r="H9" i="38"/>
  <c r="I9" i="38" s="1"/>
  <c r="J9" i="38" s="1"/>
  <c r="AH4" i="37"/>
  <c r="Z4" i="37"/>
  <c r="H58" i="35"/>
  <c r="I58" i="35" s="1"/>
  <c r="J58" i="35" s="1"/>
  <c r="H15" i="35"/>
  <c r="I15" i="35" s="1"/>
  <c r="J15" i="35" s="1"/>
  <c r="H76" i="34"/>
  <c r="I76" i="34" s="1"/>
  <c r="J76" i="34" s="1"/>
  <c r="H58" i="34"/>
  <c r="I58" i="34" s="1"/>
  <c r="J58" i="34" s="1"/>
  <c r="H40" i="34"/>
  <c r="I40" i="34" s="1"/>
  <c r="J40" i="34" s="1"/>
  <c r="H22" i="34"/>
  <c r="I22" i="34" s="1"/>
  <c r="J22" i="34" s="1"/>
  <c r="H4" i="34"/>
  <c r="I4" i="34" s="1"/>
  <c r="J4" i="34" s="1"/>
  <c r="K4" i="34" s="1"/>
  <c r="H81" i="33"/>
  <c r="I81" i="33" s="1"/>
  <c r="J81" i="33" s="1"/>
  <c r="H45" i="33"/>
  <c r="I45" i="33" s="1"/>
  <c r="J45" i="33" s="1"/>
  <c r="H9" i="33"/>
  <c r="I9" i="33" s="1"/>
  <c r="J9" i="33" s="1"/>
  <c r="H6" i="38"/>
  <c r="I6" i="38" s="1"/>
  <c r="J6" i="38" s="1"/>
  <c r="H46" i="36"/>
  <c r="I46" i="36" s="1"/>
  <c r="J46" i="36" s="1"/>
  <c r="H10" i="36"/>
  <c r="I10" i="36" s="1"/>
  <c r="J10" i="36" s="1"/>
  <c r="H43" i="35"/>
  <c r="I43" i="35" s="1"/>
  <c r="J43" i="35" s="1"/>
  <c r="H80" i="33"/>
  <c r="I80" i="33" s="1"/>
  <c r="J80" i="33" s="1"/>
  <c r="H44" i="33"/>
  <c r="I44" i="33" s="1"/>
  <c r="J44" i="33" s="1"/>
  <c r="H8" i="33"/>
  <c r="I8" i="33" s="1"/>
  <c r="J8" i="33" s="1"/>
  <c r="H13" i="38"/>
  <c r="I13" i="38" s="1"/>
  <c r="J13" i="38" s="1"/>
  <c r="H31" i="38"/>
  <c r="I31" i="38" s="1"/>
  <c r="J31" i="38" s="1"/>
  <c r="H49" i="38"/>
  <c r="I49" i="38" s="1"/>
  <c r="J49" i="38" s="1"/>
  <c r="H67" i="38"/>
  <c r="I67" i="38" s="1"/>
  <c r="J67" i="38" s="1"/>
  <c r="H85" i="38"/>
  <c r="I85" i="38" s="1"/>
  <c r="J85" i="38" s="1"/>
  <c r="H20" i="38"/>
  <c r="I20" i="38" s="1"/>
  <c r="J20" i="38" s="1"/>
  <c r="H38" i="38"/>
  <c r="I38" i="38" s="1"/>
  <c r="J38" i="38" s="1"/>
  <c r="H56" i="38"/>
  <c r="I56" i="38" s="1"/>
  <c r="J56" i="38" s="1"/>
  <c r="H74" i="38"/>
  <c r="I74" i="38" s="1"/>
  <c r="J74" i="38" s="1"/>
  <c r="H45" i="36"/>
  <c r="I45" i="36" s="1"/>
  <c r="J45" i="36" s="1"/>
  <c r="H9" i="36"/>
  <c r="I9" i="36" s="1"/>
  <c r="J9" i="36" s="1"/>
  <c r="H14" i="36"/>
  <c r="I14" i="36" s="1"/>
  <c r="J14" i="36" s="1"/>
  <c r="H32" i="36"/>
  <c r="I32" i="36" s="1"/>
  <c r="J32" i="36" s="1"/>
  <c r="H50" i="36"/>
  <c r="I50" i="36" s="1"/>
  <c r="J50" i="36" s="1"/>
  <c r="H68" i="36"/>
  <c r="I68" i="36" s="1"/>
  <c r="J68" i="36" s="1"/>
  <c r="H57" i="35"/>
  <c r="I57" i="35" s="1"/>
  <c r="J57" i="35" s="1"/>
  <c r="H14" i="35"/>
  <c r="I14" i="35" s="1"/>
  <c r="J14" i="35" s="1"/>
  <c r="H32" i="35"/>
  <c r="I32" i="35" s="1"/>
  <c r="J32" i="35" s="1"/>
  <c r="H50" i="35"/>
  <c r="I50" i="35" s="1"/>
  <c r="J50" i="35" s="1"/>
  <c r="H68" i="35"/>
  <c r="I68" i="35" s="1"/>
  <c r="J68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AH3" i="36"/>
  <c r="W5" i="32"/>
  <c r="X5" i="32" s="1"/>
  <c r="AH5" i="32" s="1"/>
  <c r="AG4" i="32"/>
  <c r="AP4" i="32" s="1"/>
  <c r="AF4" i="32"/>
  <c r="AO4" i="32" s="1"/>
  <c r="AE4" i="32"/>
  <c r="AH4" i="32"/>
  <c r="AQ4" i="32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63" i="29"/>
  <c r="I63" i="29" s="1"/>
  <c r="J63" i="29" s="1"/>
  <c r="H27" i="29"/>
  <c r="I27" i="29" s="1"/>
  <c r="J27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61" i="36"/>
  <c r="I61" i="36" s="1"/>
  <c r="J61" i="36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85" i="29"/>
  <c r="I85" i="29" s="1"/>
  <c r="J85" i="29" s="1"/>
  <c r="H49" i="29"/>
  <c r="I49" i="29" s="1"/>
  <c r="J49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9" i="26"/>
  <c r="I89" i="26" s="1"/>
  <c r="J89" i="26" s="1"/>
  <c r="H71" i="26"/>
  <c r="I71" i="26" s="1"/>
  <c r="J71" i="26" s="1"/>
  <c r="H53" i="26"/>
  <c r="I53" i="26" s="1"/>
  <c r="J53" i="26" s="1"/>
  <c r="H35" i="26"/>
  <c r="I35" i="26" s="1"/>
  <c r="J35" i="26" s="1"/>
  <c r="H17" i="26"/>
  <c r="I17" i="26" s="1"/>
  <c r="J17" i="26" s="1"/>
  <c r="H66" i="33"/>
  <c r="I66" i="33" s="1"/>
  <c r="J66" i="33" s="1"/>
  <c r="H30" i="33"/>
  <c r="I30" i="33" s="1"/>
  <c r="J30" i="33" s="1"/>
  <c r="AR3" i="32"/>
  <c r="X5" i="30"/>
  <c r="AH5" i="30" s="1"/>
  <c r="H55" i="36"/>
  <c r="I55" i="36" s="1"/>
  <c r="J55" i="36" s="1"/>
  <c r="H7" i="36"/>
  <c r="I7" i="36" s="1"/>
  <c r="J7" i="36" s="1"/>
  <c r="H90" i="33"/>
  <c r="I90" i="33" s="1"/>
  <c r="J90" i="33" s="1"/>
  <c r="H54" i="33"/>
  <c r="I54" i="33" s="1"/>
  <c r="J54" i="33" s="1"/>
  <c r="H10" i="33"/>
  <c r="I10" i="33" s="1"/>
  <c r="J10" i="33" s="1"/>
  <c r="H23" i="24"/>
  <c r="H20" i="24"/>
  <c r="H17" i="24"/>
  <c r="H14" i="24"/>
  <c r="H10" i="24"/>
  <c r="H11" i="24"/>
  <c r="H5" i="24"/>
  <c r="H4" i="24"/>
  <c r="H16" i="24"/>
  <c r="H7" i="24"/>
  <c r="H21" i="24"/>
  <c r="H18" i="24"/>
  <c r="H15" i="24"/>
  <c r="H12" i="24"/>
  <c r="H6" i="24"/>
  <c r="H19" i="24"/>
  <c r="H13" i="24"/>
  <c r="H8" i="24"/>
  <c r="H9" i="24"/>
  <c r="H22" i="24"/>
  <c r="I15" i="15"/>
  <c r="J15" i="15" s="1"/>
  <c r="H67" i="44"/>
  <c r="I67" i="44" s="1"/>
  <c r="J67" i="44" s="1"/>
  <c r="H11" i="44"/>
  <c r="I11" i="44" s="1"/>
  <c r="J11" i="44" s="1"/>
  <c r="H65" i="43"/>
  <c r="I65" i="43" s="1"/>
  <c r="J65" i="43" s="1"/>
  <c r="H10" i="43"/>
  <c r="I10" i="43" s="1"/>
  <c r="J10" i="43" s="1"/>
  <c r="H68" i="43"/>
  <c r="I68" i="43" s="1"/>
  <c r="J68" i="43" s="1"/>
  <c r="H58" i="43"/>
  <c r="I58" i="43" s="1"/>
  <c r="J58" i="43" s="1"/>
  <c r="H71" i="43"/>
  <c r="I71" i="43" s="1"/>
  <c r="J71" i="43" s="1"/>
  <c r="H74" i="43"/>
  <c r="I74" i="43" s="1"/>
  <c r="J74" i="43" s="1"/>
  <c r="H62" i="43"/>
  <c r="I62" i="43" s="1"/>
  <c r="J62" i="43" s="1"/>
  <c r="H8" i="43"/>
  <c r="I8" i="43" s="1"/>
  <c r="J8" i="43" s="1"/>
  <c r="H77" i="43"/>
  <c r="I77" i="43" s="1"/>
  <c r="J77" i="43" s="1"/>
  <c r="H14" i="45"/>
  <c r="I14" i="45" s="1"/>
  <c r="J14" i="45" s="1"/>
  <c r="H20" i="45"/>
  <c r="I20" i="45" s="1"/>
  <c r="J20" i="45" s="1"/>
  <c r="H41" i="45"/>
  <c r="I41" i="45" s="1"/>
  <c r="J41" i="45" s="1"/>
  <c r="H23" i="45"/>
  <c r="I23" i="45" s="1"/>
  <c r="J23" i="45" s="1"/>
  <c r="H11" i="45"/>
  <c r="I11" i="45" s="1"/>
  <c r="J11" i="45" s="1"/>
  <c r="H59" i="45"/>
  <c r="I59" i="45" s="1"/>
  <c r="J59" i="45" s="1"/>
  <c r="H65" i="33"/>
  <c r="I65" i="33" s="1"/>
  <c r="J65" i="33" s="1"/>
  <c r="H53" i="33"/>
  <c r="I53" i="33" s="1"/>
  <c r="J53" i="33" s="1"/>
  <c r="H10" i="32"/>
  <c r="I10" i="32" s="1"/>
  <c r="J10" i="32" s="1"/>
  <c r="H64" i="31"/>
  <c r="I64" i="31" s="1"/>
  <c r="J64" i="31" s="1"/>
  <c r="H65" i="30"/>
  <c r="I65" i="30" s="1"/>
  <c r="J65" i="30" s="1"/>
  <c r="H38" i="30"/>
  <c r="I38" i="30" s="1"/>
  <c r="J38" i="30" s="1"/>
  <c r="H82" i="29"/>
  <c r="I82" i="29" s="1"/>
  <c r="J82" i="29" s="1"/>
  <c r="H28" i="29"/>
  <c r="I28" i="29" s="1"/>
  <c r="J28" i="29" s="1"/>
  <c r="H56" i="27"/>
  <c r="I56" i="27" s="1"/>
  <c r="J56" i="27" s="1"/>
  <c r="H29" i="27"/>
  <c r="I29" i="27" s="1"/>
  <c r="J29" i="27" s="1"/>
  <c r="H75" i="25"/>
  <c r="I75" i="25" s="1"/>
  <c r="J75" i="25" s="1"/>
  <c r="H39" i="25"/>
  <c r="I39" i="25" s="1"/>
  <c r="J39" i="25" s="1"/>
  <c r="H9" i="22"/>
  <c r="I9" i="22" s="1"/>
  <c r="J9" i="22" s="1"/>
  <c r="I17" i="4"/>
  <c r="J17" i="4" s="1"/>
  <c r="I20" i="2"/>
  <c r="J20" i="2" s="1"/>
  <c r="I14" i="2"/>
  <c r="J14" i="2" s="1"/>
  <c r="H17" i="28"/>
  <c r="I17" i="28" s="1"/>
  <c r="J17" i="28" s="1"/>
  <c r="H86" i="25"/>
  <c r="I86" i="25" s="1"/>
  <c r="J86" i="25" s="1"/>
  <c r="H50" i="25"/>
  <c r="I50" i="25" s="1"/>
  <c r="J50" i="25" s="1"/>
  <c r="H14" i="25"/>
  <c r="I14" i="25" s="1"/>
  <c r="J14" i="25" s="1"/>
  <c r="H13" i="21"/>
  <c r="I13" i="21" s="1"/>
  <c r="J13" i="21" s="1"/>
  <c r="I7" i="16"/>
  <c r="J7" i="16" s="1"/>
  <c r="H35" i="28"/>
  <c r="I35" i="28" s="1"/>
  <c r="J35" i="28" s="1"/>
  <c r="I10" i="15"/>
  <c r="J10" i="15" s="1"/>
  <c r="H44" i="32"/>
  <c r="I44" i="32" s="1"/>
  <c r="J44" i="32" s="1"/>
  <c r="H58" i="31"/>
  <c r="I58" i="31" s="1"/>
  <c r="J58" i="31" s="1"/>
  <c r="H40" i="31"/>
  <c r="I40" i="31" s="1"/>
  <c r="J40" i="31" s="1"/>
  <c r="H22" i="31"/>
  <c r="I22" i="31" s="1"/>
  <c r="J22" i="31" s="1"/>
  <c r="H8" i="31"/>
  <c r="I8" i="31" s="1"/>
  <c r="J8" i="31" s="1"/>
  <c r="H77" i="30"/>
  <c r="I77" i="30" s="1"/>
  <c r="J77" i="30" s="1"/>
  <c r="H41" i="30"/>
  <c r="I41" i="30" s="1"/>
  <c r="J41" i="30" s="1"/>
  <c r="H14" i="30"/>
  <c r="I14" i="30" s="1"/>
  <c r="J14" i="30" s="1"/>
  <c r="H52" i="29"/>
  <c r="I52" i="29" s="1"/>
  <c r="J52" i="29" s="1"/>
  <c r="H59" i="27"/>
  <c r="I59" i="27" s="1"/>
  <c r="J59" i="27" s="1"/>
  <c r="H32" i="27"/>
  <c r="I32" i="27" s="1"/>
  <c r="J32" i="27" s="1"/>
  <c r="H7" i="22"/>
  <c r="I7" i="22" s="1"/>
  <c r="J7" i="22" s="1"/>
  <c r="H18" i="21"/>
  <c r="I18" i="21" s="1"/>
  <c r="J18" i="21" s="1"/>
  <c r="K5" i="13"/>
  <c r="H10" i="10"/>
  <c r="I10" i="10" s="1"/>
  <c r="J10" i="10" s="1"/>
  <c r="H15" i="9"/>
  <c r="I15" i="9" s="1"/>
  <c r="J15" i="9" s="1"/>
  <c r="I21" i="4"/>
  <c r="J21" i="4" s="1"/>
  <c r="I15" i="4"/>
  <c r="J15" i="4" s="1"/>
  <c r="I18" i="3"/>
  <c r="J18" i="3" s="1"/>
  <c r="I12" i="3"/>
  <c r="J12" i="3" s="1"/>
  <c r="AH4" i="2"/>
  <c r="AQ4" i="2" s="1"/>
  <c r="Z4" i="2"/>
  <c r="H55" i="33"/>
  <c r="I55" i="33" s="1"/>
  <c r="J55" i="33" s="1"/>
  <c r="H70" i="31"/>
  <c r="I70" i="31" s="1"/>
  <c r="J70" i="31" s="1"/>
  <c r="H89" i="30"/>
  <c r="I89" i="30" s="1"/>
  <c r="J89" i="30" s="1"/>
  <c r="AQ4" i="29"/>
  <c r="H48" i="29"/>
  <c r="I48" i="29" s="1"/>
  <c r="J48" i="29" s="1"/>
  <c r="H71" i="27"/>
  <c r="I71" i="27" s="1"/>
  <c r="J71" i="27" s="1"/>
  <c r="H44" i="27"/>
  <c r="I44" i="27" s="1"/>
  <c r="J44" i="27" s="1"/>
  <c r="H17" i="27"/>
  <c r="I17" i="27" s="1"/>
  <c r="J17" i="27" s="1"/>
  <c r="H83" i="25"/>
  <c r="I83" i="25" s="1"/>
  <c r="J83" i="25" s="1"/>
  <c r="H47" i="25"/>
  <c r="I47" i="25" s="1"/>
  <c r="J47" i="25" s="1"/>
  <c r="H11" i="25"/>
  <c r="I11" i="25" s="1"/>
  <c r="J11" i="25" s="1"/>
  <c r="H22" i="21"/>
  <c r="I22" i="21" s="1"/>
  <c r="J22" i="21" s="1"/>
  <c r="I4" i="15"/>
  <c r="J4" i="15" s="1"/>
  <c r="K4" i="15" s="1"/>
  <c r="AQ4" i="15" s="1"/>
  <c r="AH4" i="12"/>
  <c r="Z4" i="12"/>
  <c r="AH4" i="10"/>
  <c r="AQ4" i="10" s="1"/>
  <c r="Z4" i="10"/>
  <c r="H14" i="10"/>
  <c r="I14" i="10" s="1"/>
  <c r="J14" i="10" s="1"/>
  <c r="H12" i="5"/>
  <c r="I12" i="5" s="1"/>
  <c r="J12" i="5" s="1"/>
  <c r="I19" i="4"/>
  <c r="J19" i="4" s="1"/>
  <c r="I13" i="4"/>
  <c r="J13" i="4" s="1"/>
  <c r="H11" i="64"/>
  <c r="H5" i="64"/>
  <c r="H4" i="64"/>
  <c r="H21" i="64"/>
  <c r="H18" i="64"/>
  <c r="H15" i="64"/>
  <c r="H12" i="64"/>
  <c r="H6" i="64"/>
  <c r="H22" i="64"/>
  <c r="H23" i="64"/>
  <c r="H9" i="64"/>
  <c r="H20" i="64"/>
  <c r="H17" i="64"/>
  <c r="H14" i="64"/>
  <c r="H10" i="64"/>
  <c r="H19" i="64"/>
  <c r="H16" i="64"/>
  <c r="H8" i="64"/>
  <c r="H13" i="64"/>
  <c r="H7" i="64"/>
  <c r="H23" i="55"/>
  <c r="H20" i="55"/>
  <c r="H17" i="55"/>
  <c r="H14" i="55"/>
  <c r="H10" i="55"/>
  <c r="H11" i="55"/>
  <c r="H5" i="55"/>
  <c r="H4" i="55"/>
  <c r="H21" i="55"/>
  <c r="H18" i="55"/>
  <c r="H15" i="55"/>
  <c r="H12" i="55"/>
  <c r="H6" i="55"/>
  <c r="H22" i="55"/>
  <c r="H19" i="55"/>
  <c r="H16" i="55"/>
  <c r="H13" i="55"/>
  <c r="H8" i="55"/>
  <c r="H7" i="55"/>
  <c r="H9" i="55"/>
  <c r="H19" i="69"/>
  <c r="I19" i="69" s="1"/>
  <c r="J19" i="69" s="1"/>
  <c r="H13" i="69"/>
  <c r="I13" i="69" s="1"/>
  <c r="J13" i="69" s="1"/>
  <c r="H7" i="69"/>
  <c r="I7" i="69" s="1"/>
  <c r="J7" i="69" s="1"/>
  <c r="H8" i="69"/>
  <c r="I8" i="69" s="1"/>
  <c r="J8" i="69" s="1"/>
  <c r="H95" i="29"/>
  <c r="I95" i="29" s="1"/>
  <c r="J95" i="29" s="1"/>
  <c r="I20" i="15"/>
  <c r="J20" i="15" s="1"/>
  <c r="AI3" i="18"/>
  <c r="H16" i="17"/>
  <c r="I16" i="17" s="1"/>
  <c r="J16" i="17" s="1"/>
  <c r="AQ4" i="6"/>
  <c r="H13" i="5"/>
  <c r="I13" i="5" s="1"/>
  <c r="J13" i="5" s="1"/>
  <c r="AI3" i="17"/>
  <c r="H12" i="9"/>
  <c r="I12" i="9" s="1"/>
  <c r="J12" i="9" s="1"/>
  <c r="H11" i="5"/>
  <c r="I11" i="5" s="1"/>
  <c r="J11" i="5" s="1"/>
  <c r="AR3" i="3"/>
  <c r="H11" i="28"/>
  <c r="I11" i="28" s="1"/>
  <c r="J11" i="28" s="1"/>
  <c r="H20" i="5"/>
  <c r="I20" i="5" s="1"/>
  <c r="J20" i="5" s="1"/>
  <c r="AH4" i="20"/>
  <c r="K9" i="14"/>
  <c r="K10" i="14" s="1"/>
  <c r="K11" i="14" s="1"/>
  <c r="K12" i="14" s="1"/>
  <c r="Z4" i="24"/>
  <c r="H5" i="17"/>
  <c r="I5" i="17" s="1"/>
  <c r="J5" i="17" s="1"/>
  <c r="H19" i="5"/>
  <c r="I19" i="5" s="1"/>
  <c r="J19" i="5" s="1"/>
  <c r="H17" i="5"/>
  <c r="I17" i="5" s="1"/>
  <c r="J17" i="5" s="1"/>
  <c r="AI3" i="23"/>
  <c r="AI3" i="21"/>
  <c r="H18" i="9"/>
  <c r="I18" i="9" s="1"/>
  <c r="J18" i="9" s="1"/>
  <c r="H4" i="5"/>
  <c r="I4" i="5" s="1"/>
  <c r="J4" i="5" s="1"/>
  <c r="K4" i="5" s="1"/>
  <c r="H48" i="96"/>
  <c r="I48" i="96" s="1"/>
  <c r="J48" i="96" s="1"/>
  <c r="H23" i="95"/>
  <c r="I23" i="95" s="1"/>
  <c r="J23" i="95" s="1"/>
  <c r="H19" i="95"/>
  <c r="I19" i="95" s="1"/>
  <c r="J19" i="95" s="1"/>
  <c r="H6" i="94"/>
  <c r="I6" i="94" s="1"/>
  <c r="J6" i="94" s="1"/>
  <c r="H84" i="94"/>
  <c r="I84" i="94" s="1"/>
  <c r="J84" i="94" s="1"/>
  <c r="H29" i="94"/>
  <c r="I29" i="94" s="1"/>
  <c r="J29" i="94" s="1"/>
  <c r="H11" i="94"/>
  <c r="I11" i="94" s="1"/>
  <c r="J11" i="94" s="1"/>
  <c r="H10" i="94"/>
  <c r="I10" i="94" s="1"/>
  <c r="J10" i="94" s="1"/>
  <c r="H22" i="93"/>
  <c r="I22" i="93" s="1"/>
  <c r="J22" i="93" s="1"/>
  <c r="H81" i="93"/>
  <c r="I81" i="93" s="1"/>
  <c r="J81" i="93" s="1"/>
  <c r="H80" i="93"/>
  <c r="I80" i="93" s="1"/>
  <c r="J80" i="93" s="1"/>
  <c r="H95" i="93"/>
  <c r="I95" i="93" s="1"/>
  <c r="J95" i="93" s="1"/>
  <c r="H36" i="92"/>
  <c r="I36" i="92" s="1"/>
  <c r="J36" i="92" s="1"/>
  <c r="H61" i="92"/>
  <c r="I61" i="92" s="1"/>
  <c r="J61" i="92" s="1"/>
  <c r="H50" i="91"/>
  <c r="I50" i="91" s="1"/>
  <c r="J50" i="91" s="1"/>
  <c r="H47" i="91"/>
  <c r="I47" i="91" s="1"/>
  <c r="J47" i="91" s="1"/>
  <c r="H26" i="90"/>
  <c r="I26" i="90" s="1"/>
  <c r="J26" i="90" s="1"/>
  <c r="H69" i="89"/>
  <c r="I69" i="89" s="1"/>
  <c r="J69" i="89" s="1"/>
  <c r="H8" i="89"/>
  <c r="I8" i="89" s="1"/>
  <c r="J8" i="89" s="1"/>
  <c r="H95" i="89"/>
  <c r="I95" i="89" s="1"/>
  <c r="J95" i="89" s="1"/>
  <c r="H52" i="88"/>
  <c r="I52" i="88" s="1"/>
  <c r="J52" i="88" s="1"/>
  <c r="H51" i="88"/>
  <c r="I51" i="88" s="1"/>
  <c r="J51" i="88" s="1"/>
  <c r="H45" i="87"/>
  <c r="I45" i="87" s="1"/>
  <c r="J45" i="87" s="1"/>
  <c r="H39" i="86"/>
  <c r="I39" i="86" s="1"/>
  <c r="J39" i="86" s="1"/>
  <c r="H41" i="84"/>
  <c r="I41" i="84" s="1"/>
  <c r="J41" i="84" s="1"/>
  <c r="H5" i="84"/>
  <c r="I5" i="84" s="1"/>
  <c r="J5" i="84" s="1"/>
  <c r="H22" i="84"/>
  <c r="I22" i="84" s="1"/>
  <c r="J22" i="84" s="1"/>
  <c r="H28" i="82"/>
  <c r="I28" i="82" s="1"/>
  <c r="J28" i="82" s="1"/>
  <c r="H13" i="81"/>
  <c r="I13" i="81" s="1"/>
  <c r="J13" i="81" s="1"/>
  <c r="H67" i="82"/>
  <c r="I67" i="82" s="1"/>
  <c r="J67" i="82" s="1"/>
  <c r="H38" i="82"/>
  <c r="I38" i="82" s="1"/>
  <c r="J38" i="82" s="1"/>
  <c r="H51" i="81"/>
  <c r="I51" i="81" s="1"/>
  <c r="J51" i="81" s="1"/>
  <c r="H24" i="76"/>
  <c r="I24" i="76" s="1"/>
  <c r="J24" i="76" s="1"/>
  <c r="H24" i="79"/>
  <c r="I24" i="79" s="1"/>
  <c r="J24" i="79" s="1"/>
  <c r="H23" i="78"/>
  <c r="I23" i="78" s="1"/>
  <c r="J23" i="78" s="1"/>
  <c r="H77" i="78"/>
  <c r="I77" i="78" s="1"/>
  <c r="J77" i="78" s="1"/>
  <c r="H33" i="78"/>
  <c r="I33" i="78" s="1"/>
  <c r="J33" i="78" s="1"/>
  <c r="H22" i="77"/>
  <c r="I22" i="77" s="1"/>
  <c r="J22" i="77" s="1"/>
  <c r="H62" i="75"/>
  <c r="I62" i="75" s="1"/>
  <c r="J62" i="75" s="1"/>
  <c r="H57" i="75"/>
  <c r="I57" i="75" s="1"/>
  <c r="J57" i="75" s="1"/>
  <c r="H9" i="74"/>
  <c r="I9" i="74" s="1"/>
  <c r="J9" i="74" s="1"/>
  <c r="H36" i="74"/>
  <c r="I36" i="74" s="1"/>
  <c r="J36" i="74" s="1"/>
  <c r="H62" i="73"/>
  <c r="I62" i="73" s="1"/>
  <c r="J62" i="73" s="1"/>
  <c r="H4" i="73"/>
  <c r="I4" i="73" s="1"/>
  <c r="J4" i="73" s="1"/>
  <c r="K4" i="73" s="1"/>
  <c r="AQ4" i="73" s="1"/>
  <c r="H31" i="73"/>
  <c r="I31" i="73" s="1"/>
  <c r="J31" i="73" s="1"/>
  <c r="K5" i="61"/>
  <c r="H23" i="96"/>
  <c r="I23" i="96" s="1"/>
  <c r="J23" i="96" s="1"/>
  <c r="H47" i="96"/>
  <c r="I47" i="96" s="1"/>
  <c r="J47" i="96" s="1"/>
  <c r="H10" i="96"/>
  <c r="I10" i="96" s="1"/>
  <c r="J10" i="96" s="1"/>
  <c r="H38" i="96"/>
  <c r="I38" i="96" s="1"/>
  <c r="J38" i="96" s="1"/>
  <c r="H6" i="96"/>
  <c r="I6" i="96" s="1"/>
  <c r="J6" i="96" s="1"/>
  <c r="H24" i="96"/>
  <c r="I24" i="96" s="1"/>
  <c r="J24" i="96" s="1"/>
  <c r="H42" i="96"/>
  <c r="I42" i="96" s="1"/>
  <c r="J42" i="96" s="1"/>
  <c r="H60" i="96"/>
  <c r="I60" i="96" s="1"/>
  <c r="J60" i="96" s="1"/>
  <c r="H58" i="96"/>
  <c r="I58" i="96" s="1"/>
  <c r="J58" i="96" s="1"/>
  <c r="H59" i="95"/>
  <c r="I59" i="95" s="1"/>
  <c r="J59" i="95" s="1"/>
  <c r="H32" i="95"/>
  <c r="I32" i="95" s="1"/>
  <c r="J32" i="95" s="1"/>
  <c r="H5" i="95"/>
  <c r="I5" i="95" s="1"/>
  <c r="J5" i="95" s="1"/>
  <c r="H71" i="95"/>
  <c r="I71" i="95" s="1"/>
  <c r="J71" i="95" s="1"/>
  <c r="H44" i="95"/>
  <c r="I44" i="95" s="1"/>
  <c r="J44" i="95" s="1"/>
  <c r="H17" i="95"/>
  <c r="I17" i="95" s="1"/>
  <c r="J17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N3" i="95"/>
  <c r="H86" i="94"/>
  <c r="I86" i="94" s="1"/>
  <c r="J86" i="94" s="1"/>
  <c r="H59" i="94"/>
  <c r="I59" i="94" s="1"/>
  <c r="J59" i="94" s="1"/>
  <c r="H30" i="94"/>
  <c r="I30" i="94" s="1"/>
  <c r="J30" i="94" s="1"/>
  <c r="H12" i="94"/>
  <c r="I12" i="94" s="1"/>
  <c r="J12" i="94" s="1"/>
  <c r="H49" i="94"/>
  <c r="I49" i="94" s="1"/>
  <c r="J49" i="94" s="1"/>
  <c r="H67" i="94"/>
  <c r="I67" i="94" s="1"/>
  <c r="J67" i="94" s="1"/>
  <c r="H85" i="94"/>
  <c r="I85" i="94" s="1"/>
  <c r="J85" i="94" s="1"/>
  <c r="H66" i="94"/>
  <c r="I66" i="94" s="1"/>
  <c r="J66" i="94" s="1"/>
  <c r="H36" i="94"/>
  <c r="I36" i="94" s="1"/>
  <c r="J36" i="94" s="1"/>
  <c r="H17" i="94"/>
  <c r="I17" i="94" s="1"/>
  <c r="J17" i="94" s="1"/>
  <c r="H35" i="94"/>
  <c r="I35" i="94" s="1"/>
  <c r="J35" i="94" s="1"/>
  <c r="H16" i="94"/>
  <c r="I16" i="94" s="1"/>
  <c r="J16" i="94" s="1"/>
  <c r="H70" i="93"/>
  <c r="I70" i="93" s="1"/>
  <c r="J70" i="93" s="1"/>
  <c r="H34" i="93"/>
  <c r="I34" i="93" s="1"/>
  <c r="J34" i="93" s="1"/>
  <c r="H93" i="93"/>
  <c r="I93" i="93" s="1"/>
  <c r="J93" i="93" s="1"/>
  <c r="H57" i="93"/>
  <c r="I57" i="93" s="1"/>
  <c r="J57" i="93" s="1"/>
  <c r="H21" i="93"/>
  <c r="I21" i="93" s="1"/>
  <c r="J21" i="93" s="1"/>
  <c r="H92" i="93"/>
  <c r="I92" i="93" s="1"/>
  <c r="J92" i="93" s="1"/>
  <c r="H56" i="93"/>
  <c r="I56" i="93" s="1"/>
  <c r="J56" i="93" s="1"/>
  <c r="H20" i="93"/>
  <c r="I20" i="93" s="1"/>
  <c r="J20" i="93" s="1"/>
  <c r="H91" i="93"/>
  <c r="I91" i="93" s="1"/>
  <c r="J91" i="93" s="1"/>
  <c r="H43" i="93"/>
  <c r="I43" i="93" s="1"/>
  <c r="J43" i="93" s="1"/>
  <c r="H71" i="93"/>
  <c r="I71" i="93" s="1"/>
  <c r="J71" i="93" s="1"/>
  <c r="H35" i="93"/>
  <c r="I35" i="93" s="1"/>
  <c r="J35" i="93" s="1"/>
  <c r="W5" i="93"/>
  <c r="X5" i="93" s="1"/>
  <c r="AH5" i="93" s="1"/>
  <c r="AG4" i="93"/>
  <c r="AP4" i="93" s="1"/>
  <c r="AE4" i="93"/>
  <c r="AF4" i="93"/>
  <c r="AH4" i="92"/>
  <c r="AQ4" i="92" s="1"/>
  <c r="Z4" i="92"/>
  <c r="H45" i="92"/>
  <c r="I45" i="92" s="1"/>
  <c r="J45" i="92" s="1"/>
  <c r="H18" i="92"/>
  <c r="I18" i="92" s="1"/>
  <c r="J18" i="92" s="1"/>
  <c r="H19" i="92"/>
  <c r="I19" i="92" s="1"/>
  <c r="J19" i="92" s="1"/>
  <c r="H37" i="92"/>
  <c r="I37" i="92" s="1"/>
  <c r="J37" i="92" s="1"/>
  <c r="H55" i="92"/>
  <c r="I55" i="92" s="1"/>
  <c r="J55" i="92" s="1"/>
  <c r="H8" i="92"/>
  <c r="I8" i="92" s="1"/>
  <c r="J8" i="92" s="1"/>
  <c r="H26" i="92"/>
  <c r="I26" i="92" s="1"/>
  <c r="J26" i="92" s="1"/>
  <c r="H44" i="92"/>
  <c r="I44" i="92" s="1"/>
  <c r="J44" i="92" s="1"/>
  <c r="H62" i="92"/>
  <c r="I62" i="92" s="1"/>
  <c r="J62" i="92" s="1"/>
  <c r="H94" i="93"/>
  <c r="I94" i="93" s="1"/>
  <c r="J94" i="93" s="1"/>
  <c r="H24" i="93"/>
  <c r="I24" i="93" s="1"/>
  <c r="J24" i="93" s="1"/>
  <c r="H45" i="91"/>
  <c r="I45" i="91" s="1"/>
  <c r="J45" i="91" s="1"/>
  <c r="H29" i="91"/>
  <c r="I29" i="91" s="1"/>
  <c r="J29" i="91" s="1"/>
  <c r="H62" i="91"/>
  <c r="I62" i="91" s="1"/>
  <c r="J62" i="91" s="1"/>
  <c r="H59" i="91"/>
  <c r="I59" i="91" s="1"/>
  <c r="J59" i="91" s="1"/>
  <c r="H26" i="91"/>
  <c r="I26" i="91" s="1"/>
  <c r="J26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9" i="90"/>
  <c r="I89" i="90" s="1"/>
  <c r="J89" i="90" s="1"/>
  <c r="H62" i="90"/>
  <c r="I62" i="90" s="1"/>
  <c r="J62" i="90" s="1"/>
  <c r="H35" i="90"/>
  <c r="I35" i="90" s="1"/>
  <c r="J35" i="90" s="1"/>
  <c r="H8" i="90"/>
  <c r="I8" i="90" s="1"/>
  <c r="J8" i="90" s="1"/>
  <c r="H84" i="90"/>
  <c r="I84" i="90" s="1"/>
  <c r="J84" i="90" s="1"/>
  <c r="H57" i="90"/>
  <c r="I57" i="90" s="1"/>
  <c r="J57" i="90" s="1"/>
  <c r="H30" i="90"/>
  <c r="I30" i="90" s="1"/>
  <c r="J30" i="90" s="1"/>
  <c r="H81" i="89"/>
  <c r="I81" i="89" s="1"/>
  <c r="J81" i="89" s="1"/>
  <c r="H45" i="89"/>
  <c r="I45" i="89" s="1"/>
  <c r="J45" i="89" s="1"/>
  <c r="H9" i="89"/>
  <c r="I9" i="89" s="1"/>
  <c r="J9" i="89" s="1"/>
  <c r="H92" i="89"/>
  <c r="I92" i="89" s="1"/>
  <c r="J92" i="89" s="1"/>
  <c r="H56" i="89"/>
  <c r="I56" i="89" s="1"/>
  <c r="J56" i="89" s="1"/>
  <c r="H20" i="89"/>
  <c r="I20" i="89" s="1"/>
  <c r="J20" i="89" s="1"/>
  <c r="AQ4" i="90"/>
  <c r="H73" i="89"/>
  <c r="I73" i="89" s="1"/>
  <c r="J73" i="89" s="1"/>
  <c r="H37" i="89"/>
  <c r="I37" i="89" s="1"/>
  <c r="J37" i="89" s="1"/>
  <c r="H71" i="89"/>
  <c r="I71" i="89" s="1"/>
  <c r="J71" i="89" s="1"/>
  <c r="H35" i="89"/>
  <c r="I35" i="89" s="1"/>
  <c r="J35" i="89" s="1"/>
  <c r="H58" i="88"/>
  <c r="I58" i="88" s="1"/>
  <c r="J58" i="88" s="1"/>
  <c r="H40" i="88"/>
  <c r="I40" i="88" s="1"/>
  <c r="J40" i="88" s="1"/>
  <c r="H22" i="88"/>
  <c r="I22" i="88" s="1"/>
  <c r="J22" i="88" s="1"/>
  <c r="H4" i="88"/>
  <c r="I4" i="88" s="1"/>
  <c r="J4" i="88" s="1"/>
  <c r="K4" i="88" s="1"/>
  <c r="H57" i="88"/>
  <c r="I57" i="88" s="1"/>
  <c r="J57" i="88" s="1"/>
  <c r="H39" i="88"/>
  <c r="I39" i="88" s="1"/>
  <c r="J39" i="88" s="1"/>
  <c r="H21" i="88"/>
  <c r="I21" i="88" s="1"/>
  <c r="J21" i="88" s="1"/>
  <c r="AI3" i="89"/>
  <c r="AN3" i="89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AH4" i="86"/>
  <c r="AQ4" i="86" s="1"/>
  <c r="Z4" i="86"/>
  <c r="H81" i="86"/>
  <c r="I81" i="86" s="1"/>
  <c r="J81" i="86" s="1"/>
  <c r="H63" i="86"/>
  <c r="I63" i="86" s="1"/>
  <c r="J63" i="86" s="1"/>
  <c r="H45" i="86"/>
  <c r="I45" i="86" s="1"/>
  <c r="J45" i="86" s="1"/>
  <c r="H27" i="86"/>
  <c r="I27" i="86" s="1"/>
  <c r="J27" i="86" s="1"/>
  <c r="H9" i="86"/>
  <c r="I9" i="86" s="1"/>
  <c r="J9" i="86" s="1"/>
  <c r="H81" i="85"/>
  <c r="I81" i="85" s="1"/>
  <c r="J81" i="85" s="1"/>
  <c r="H45" i="85"/>
  <c r="I45" i="85" s="1"/>
  <c r="J45" i="85" s="1"/>
  <c r="H9" i="85"/>
  <c r="I9" i="85" s="1"/>
  <c r="J9" i="85" s="1"/>
  <c r="H77" i="86"/>
  <c r="I77" i="86" s="1"/>
  <c r="J77" i="86" s="1"/>
  <c r="H59" i="86"/>
  <c r="I59" i="86" s="1"/>
  <c r="J59" i="86" s="1"/>
  <c r="H41" i="86"/>
  <c r="I41" i="86" s="1"/>
  <c r="J41" i="86" s="1"/>
  <c r="H23" i="86"/>
  <c r="I23" i="86" s="1"/>
  <c r="J23" i="86" s="1"/>
  <c r="H73" i="85"/>
  <c r="I73" i="85" s="1"/>
  <c r="J73" i="85" s="1"/>
  <c r="H37" i="85"/>
  <c r="I37" i="85" s="1"/>
  <c r="J37" i="85" s="1"/>
  <c r="H80" i="86"/>
  <c r="I80" i="86" s="1"/>
  <c r="J80" i="86" s="1"/>
  <c r="H62" i="86"/>
  <c r="I62" i="86" s="1"/>
  <c r="J62" i="86" s="1"/>
  <c r="H44" i="86"/>
  <c r="I44" i="86" s="1"/>
  <c r="J44" i="86" s="1"/>
  <c r="H26" i="86"/>
  <c r="I26" i="86" s="1"/>
  <c r="J26" i="86" s="1"/>
  <c r="H78" i="85"/>
  <c r="I78" i="85" s="1"/>
  <c r="J78" i="85" s="1"/>
  <c r="H42" i="85"/>
  <c r="I42" i="85" s="1"/>
  <c r="J42" i="85" s="1"/>
  <c r="H6" i="85"/>
  <c r="I6" i="85" s="1"/>
  <c r="J6" i="85" s="1"/>
  <c r="X5" i="84"/>
  <c r="AH5" i="84" s="1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AI3" i="87"/>
  <c r="AN3" i="87"/>
  <c r="H69" i="84"/>
  <c r="I69" i="84" s="1"/>
  <c r="J69" i="84" s="1"/>
  <c r="H51" i="84"/>
  <c r="I51" i="84" s="1"/>
  <c r="J51" i="84" s="1"/>
  <c r="H33" i="84"/>
  <c r="I33" i="84" s="1"/>
  <c r="J33" i="84" s="1"/>
  <c r="H15" i="84"/>
  <c r="I15" i="84" s="1"/>
  <c r="J15" i="84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5" i="84"/>
  <c r="I65" i="84" s="1"/>
  <c r="J65" i="84" s="1"/>
  <c r="H47" i="84"/>
  <c r="I47" i="84" s="1"/>
  <c r="J47" i="84" s="1"/>
  <c r="H29" i="84"/>
  <c r="I29" i="84" s="1"/>
  <c r="J29" i="84" s="1"/>
  <c r="H11" i="84"/>
  <c r="I11" i="84" s="1"/>
  <c r="J11" i="84" s="1"/>
  <c r="H64" i="84"/>
  <c r="I64" i="84" s="1"/>
  <c r="J64" i="84" s="1"/>
  <c r="H46" i="84"/>
  <c r="I46" i="84" s="1"/>
  <c r="J46" i="84" s="1"/>
  <c r="H28" i="84"/>
  <c r="I28" i="84" s="1"/>
  <c r="J28" i="84" s="1"/>
  <c r="H10" i="84"/>
  <c r="I10" i="84" s="1"/>
  <c r="J10" i="84" s="1"/>
  <c r="AI3" i="84"/>
  <c r="AN3" i="84"/>
  <c r="W5" i="83"/>
  <c r="AG4" i="83"/>
  <c r="AP4" i="83" s="1"/>
  <c r="AF4" i="83"/>
  <c r="AO4" i="83" s="1"/>
  <c r="AE4" i="83"/>
  <c r="H64" i="82"/>
  <c r="I64" i="82" s="1"/>
  <c r="J64" i="82" s="1"/>
  <c r="H37" i="82"/>
  <c r="I37" i="82" s="1"/>
  <c r="J37" i="82" s="1"/>
  <c r="H10" i="82"/>
  <c r="I10" i="82" s="1"/>
  <c r="J10" i="82" s="1"/>
  <c r="H61" i="81"/>
  <c r="I61" i="81" s="1"/>
  <c r="J61" i="81" s="1"/>
  <c r="H25" i="81"/>
  <c r="I25" i="81" s="1"/>
  <c r="J25" i="81" s="1"/>
  <c r="H90" i="81"/>
  <c r="I90" i="81" s="1"/>
  <c r="J90" i="81" s="1"/>
  <c r="H54" i="81"/>
  <c r="I54" i="81" s="1"/>
  <c r="J54" i="81" s="1"/>
  <c r="H18" i="81"/>
  <c r="I18" i="81" s="1"/>
  <c r="J18" i="81" s="1"/>
  <c r="H69" i="80"/>
  <c r="I69" i="80" s="1"/>
  <c r="J69" i="80" s="1"/>
  <c r="H51" i="80"/>
  <c r="I51" i="80" s="1"/>
  <c r="J51" i="80" s="1"/>
  <c r="H33" i="80"/>
  <c r="I33" i="80" s="1"/>
  <c r="J33" i="80" s="1"/>
  <c r="H15" i="80"/>
  <c r="I15" i="80" s="1"/>
  <c r="J15" i="80" s="1"/>
  <c r="H76" i="82"/>
  <c r="I76" i="82" s="1"/>
  <c r="J76" i="82" s="1"/>
  <c r="H49" i="82"/>
  <c r="I49" i="82" s="1"/>
  <c r="J49" i="82" s="1"/>
  <c r="H22" i="82"/>
  <c r="I22" i="82" s="1"/>
  <c r="J22" i="82" s="1"/>
  <c r="H95" i="81"/>
  <c r="I95" i="81" s="1"/>
  <c r="J95" i="81" s="1"/>
  <c r="H59" i="81"/>
  <c r="I59" i="81" s="1"/>
  <c r="J59" i="81" s="1"/>
  <c r="H23" i="81"/>
  <c r="I23" i="81" s="1"/>
  <c r="J23" i="81" s="1"/>
  <c r="AH3" i="82"/>
  <c r="AQ3" i="82" s="1"/>
  <c r="H82" i="81"/>
  <c r="I82" i="81" s="1"/>
  <c r="J82" i="81" s="1"/>
  <c r="H46" i="81"/>
  <c r="I46" i="81" s="1"/>
  <c r="J46" i="81" s="1"/>
  <c r="H10" i="81"/>
  <c r="I10" i="81" s="1"/>
  <c r="J10" i="81" s="1"/>
  <c r="H70" i="82"/>
  <c r="I70" i="82" s="1"/>
  <c r="J70" i="82" s="1"/>
  <c r="H43" i="82"/>
  <c r="I43" i="82" s="1"/>
  <c r="J43" i="82" s="1"/>
  <c r="H16" i="82"/>
  <c r="I16" i="82" s="1"/>
  <c r="J16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3" i="81"/>
  <c r="I63" i="81" s="1"/>
  <c r="J63" i="81" s="1"/>
  <c r="H27" i="81"/>
  <c r="I27" i="81" s="1"/>
  <c r="J27" i="81" s="1"/>
  <c r="AH4" i="79"/>
  <c r="Z4" i="79"/>
  <c r="H74" i="81"/>
  <c r="I74" i="81" s="1"/>
  <c r="J74" i="81" s="1"/>
  <c r="H76" i="78"/>
  <c r="I76" i="78" s="1"/>
  <c r="J76" i="78" s="1"/>
  <c r="H49" i="78"/>
  <c r="I49" i="78" s="1"/>
  <c r="J49" i="78" s="1"/>
  <c r="H22" i="78"/>
  <c r="I22" i="78" s="1"/>
  <c r="J22" i="78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60" i="79"/>
  <c r="I60" i="79" s="1"/>
  <c r="J60" i="79" s="1"/>
  <c r="H75" i="79"/>
  <c r="I75" i="79" s="1"/>
  <c r="J75" i="79" s="1"/>
  <c r="H4" i="79"/>
  <c r="I4" i="79" s="1"/>
  <c r="J4" i="79" s="1"/>
  <c r="K4" i="79" s="1"/>
  <c r="H22" i="79"/>
  <c r="I22" i="79" s="1"/>
  <c r="J22" i="79" s="1"/>
  <c r="H40" i="79"/>
  <c r="I40" i="79" s="1"/>
  <c r="J40" i="79" s="1"/>
  <c r="H58" i="79"/>
  <c r="I58" i="79" s="1"/>
  <c r="J58" i="79" s="1"/>
  <c r="H76" i="79"/>
  <c r="I76" i="79" s="1"/>
  <c r="J76" i="79" s="1"/>
  <c r="H14" i="79"/>
  <c r="I14" i="79" s="1"/>
  <c r="J14" i="79" s="1"/>
  <c r="H32" i="79"/>
  <c r="I32" i="79" s="1"/>
  <c r="J32" i="79" s="1"/>
  <c r="H50" i="79"/>
  <c r="I50" i="79" s="1"/>
  <c r="J50" i="79" s="1"/>
  <c r="H68" i="79"/>
  <c r="I68" i="79" s="1"/>
  <c r="J68" i="79" s="1"/>
  <c r="H70" i="78"/>
  <c r="I70" i="78" s="1"/>
  <c r="J70" i="78" s="1"/>
  <c r="H43" i="78"/>
  <c r="I43" i="78" s="1"/>
  <c r="J43" i="78" s="1"/>
  <c r="H16" i="78"/>
  <c r="I16" i="78" s="1"/>
  <c r="J16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69" i="78"/>
  <c r="I69" i="78" s="1"/>
  <c r="J69" i="78" s="1"/>
  <c r="H42" i="78"/>
  <c r="I42" i="78" s="1"/>
  <c r="J42" i="78" s="1"/>
  <c r="H15" i="78"/>
  <c r="I15" i="78" s="1"/>
  <c r="J15" i="78" s="1"/>
  <c r="AH4" i="77"/>
  <c r="AQ4" i="77" s="1"/>
  <c r="AN3" i="78"/>
  <c r="AI3" i="78"/>
  <c r="H25" i="77"/>
  <c r="I25" i="77" s="1"/>
  <c r="J25" i="77" s="1"/>
  <c r="H61" i="77"/>
  <c r="I61" i="77" s="1"/>
  <c r="J61" i="77" s="1"/>
  <c r="H97" i="77"/>
  <c r="I97" i="77" s="1"/>
  <c r="J97" i="77" s="1"/>
  <c r="H38" i="77"/>
  <c r="I38" i="77" s="1"/>
  <c r="J38" i="77" s="1"/>
  <c r="H74" i="77"/>
  <c r="I74" i="77" s="1"/>
  <c r="J74" i="77" s="1"/>
  <c r="H10" i="77"/>
  <c r="I10" i="77" s="1"/>
  <c r="J10" i="77" s="1"/>
  <c r="H46" i="77"/>
  <c r="I46" i="77" s="1"/>
  <c r="J46" i="77" s="1"/>
  <c r="H82" i="77"/>
  <c r="I82" i="77" s="1"/>
  <c r="J82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H69" i="75"/>
  <c r="I69" i="75" s="1"/>
  <c r="J69" i="75" s="1"/>
  <c r="H26" i="75"/>
  <c r="I26" i="75" s="1"/>
  <c r="J26" i="75" s="1"/>
  <c r="H58" i="75"/>
  <c r="I58" i="75" s="1"/>
  <c r="J58" i="75" s="1"/>
  <c r="H36" i="75"/>
  <c r="I36" i="75" s="1"/>
  <c r="J36" i="75" s="1"/>
  <c r="H23" i="75"/>
  <c r="I23" i="75" s="1"/>
  <c r="J23" i="75" s="1"/>
  <c r="H43" i="75"/>
  <c r="I43" i="75" s="1"/>
  <c r="J43" i="75" s="1"/>
  <c r="H21" i="75"/>
  <c r="I21" i="75" s="1"/>
  <c r="J21" i="75" s="1"/>
  <c r="H42" i="75"/>
  <c r="I42" i="75" s="1"/>
  <c r="J42" i="75" s="1"/>
  <c r="Z4" i="77"/>
  <c r="H5" i="75"/>
  <c r="I5" i="75" s="1"/>
  <c r="J5" i="75" s="1"/>
  <c r="H70" i="75"/>
  <c r="I70" i="75" s="1"/>
  <c r="J70" i="75" s="1"/>
  <c r="H9" i="70"/>
  <c r="I9" i="70" s="1"/>
  <c r="J9" i="70" s="1"/>
  <c r="H70" i="74"/>
  <c r="I70" i="74" s="1"/>
  <c r="J70" i="74" s="1"/>
  <c r="H34" i="74"/>
  <c r="I34" i="74" s="1"/>
  <c r="J34" i="74" s="1"/>
  <c r="H57" i="74"/>
  <c r="I57" i="74" s="1"/>
  <c r="J57" i="74" s="1"/>
  <c r="H21" i="74"/>
  <c r="I21" i="74" s="1"/>
  <c r="J21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77"/>
  <c r="AI3" i="77"/>
  <c r="Z4" i="74"/>
  <c r="H48" i="74"/>
  <c r="I48" i="74" s="1"/>
  <c r="J48" i="74" s="1"/>
  <c r="H12" i="74"/>
  <c r="I12" i="74" s="1"/>
  <c r="J12" i="74" s="1"/>
  <c r="H21" i="70"/>
  <c r="I21" i="70" s="1"/>
  <c r="J21" i="70" s="1"/>
  <c r="H38" i="73"/>
  <c r="I38" i="73" s="1"/>
  <c r="J38" i="73" s="1"/>
  <c r="H6" i="73"/>
  <c r="I6" i="73" s="1"/>
  <c r="J6" i="73" s="1"/>
  <c r="H78" i="73"/>
  <c r="I78" i="73" s="1"/>
  <c r="J78" i="73" s="1"/>
  <c r="H56" i="73"/>
  <c r="I56" i="73" s="1"/>
  <c r="J56" i="73" s="1"/>
  <c r="H33" i="73"/>
  <c r="I33" i="73" s="1"/>
  <c r="J33" i="73" s="1"/>
  <c r="H12" i="73"/>
  <c r="I12" i="73" s="1"/>
  <c r="J12" i="73" s="1"/>
  <c r="H84" i="73"/>
  <c r="I84" i="73" s="1"/>
  <c r="J84" i="73" s="1"/>
  <c r="H28" i="73"/>
  <c r="I28" i="73" s="1"/>
  <c r="J28" i="73" s="1"/>
  <c r="H64" i="73"/>
  <c r="I64" i="73" s="1"/>
  <c r="J64" i="73" s="1"/>
  <c r="H5" i="73"/>
  <c r="I5" i="73" s="1"/>
  <c r="J5" i="73" s="1"/>
  <c r="H41" i="73"/>
  <c r="I41" i="73" s="1"/>
  <c r="J41" i="73" s="1"/>
  <c r="H77" i="73"/>
  <c r="I77" i="73" s="1"/>
  <c r="J77" i="73" s="1"/>
  <c r="H19" i="73"/>
  <c r="I19" i="73" s="1"/>
  <c r="J19" i="73" s="1"/>
  <c r="H55" i="73"/>
  <c r="I55" i="73" s="1"/>
  <c r="J55" i="73" s="1"/>
  <c r="H91" i="73"/>
  <c r="I91" i="73" s="1"/>
  <c r="J91" i="73" s="1"/>
  <c r="P3" i="72"/>
  <c r="AF3" i="72" s="1"/>
  <c r="AO3" i="72" s="1"/>
  <c r="AE3" i="72"/>
  <c r="H39" i="73"/>
  <c r="I39" i="73" s="1"/>
  <c r="J39" i="73" s="1"/>
  <c r="H12" i="70"/>
  <c r="I12" i="70" s="1"/>
  <c r="J12" i="70" s="1"/>
  <c r="H13" i="62"/>
  <c r="I13" i="62" s="1"/>
  <c r="J13" i="62" s="1"/>
  <c r="AH4" i="52"/>
  <c r="Z4" i="52"/>
  <c r="H11" i="70"/>
  <c r="I11" i="70" s="1"/>
  <c r="J11" i="70" s="1"/>
  <c r="AI3" i="56"/>
  <c r="AN3" i="56"/>
  <c r="K5" i="65"/>
  <c r="H66" i="48"/>
  <c r="I66" i="48" s="1"/>
  <c r="J66" i="48" s="1"/>
  <c r="H48" i="48"/>
  <c r="I48" i="48" s="1"/>
  <c r="J48" i="48" s="1"/>
  <c r="H30" i="48"/>
  <c r="I30" i="48" s="1"/>
  <c r="J30" i="48" s="1"/>
  <c r="H12" i="48"/>
  <c r="I12" i="48" s="1"/>
  <c r="J12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17" i="62"/>
  <c r="I17" i="62" s="1"/>
  <c r="J17" i="62" s="1"/>
  <c r="AH4" i="49"/>
  <c r="AQ4" i="49" s="1"/>
  <c r="Z4" i="49"/>
  <c r="AH3" i="67"/>
  <c r="AQ3" i="67" s="1"/>
  <c r="H59" i="48"/>
  <c r="I59" i="48" s="1"/>
  <c r="J59" i="48" s="1"/>
  <c r="H41" i="48"/>
  <c r="I41" i="48" s="1"/>
  <c r="J41" i="48" s="1"/>
  <c r="H23" i="48"/>
  <c r="I23" i="48" s="1"/>
  <c r="J23" i="48" s="1"/>
  <c r="H5" i="48"/>
  <c r="I5" i="48" s="1"/>
  <c r="J5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AG4" i="72"/>
  <c r="W5" i="72"/>
  <c r="AE4" i="72"/>
  <c r="AF4" i="72"/>
  <c r="H23" i="62"/>
  <c r="I23" i="62" s="1"/>
  <c r="J23" i="62" s="1"/>
  <c r="AH4" i="55"/>
  <c r="Z4" i="55"/>
  <c r="AN3" i="46"/>
  <c r="AI3" i="46"/>
  <c r="H92" i="45"/>
  <c r="I92" i="45" s="1"/>
  <c r="J92" i="45" s="1"/>
  <c r="H56" i="45"/>
  <c r="I56" i="45" s="1"/>
  <c r="J56" i="45" s="1"/>
  <c r="H52" i="48"/>
  <c r="I52" i="48" s="1"/>
  <c r="J52" i="48" s="1"/>
  <c r="H34" i="48"/>
  <c r="I34" i="48" s="1"/>
  <c r="J34" i="48" s="1"/>
  <c r="H16" i="48"/>
  <c r="I16" i="48" s="1"/>
  <c r="J16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AG4" i="62"/>
  <c r="AP4" i="62" s="1"/>
  <c r="AF4" i="62"/>
  <c r="AO4" i="62" s="1"/>
  <c r="W5" i="62"/>
  <c r="AE4" i="62"/>
  <c r="P3" i="53"/>
  <c r="AF3" i="53" s="1"/>
  <c r="AO3" i="53" s="1"/>
  <c r="AE3" i="53"/>
  <c r="H70" i="41"/>
  <c r="I70" i="41" s="1"/>
  <c r="J70" i="41" s="1"/>
  <c r="H34" i="41"/>
  <c r="I34" i="41" s="1"/>
  <c r="J34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K5" i="42" s="1"/>
  <c r="H87" i="41"/>
  <c r="I87" i="41" s="1"/>
  <c r="J87" i="41" s="1"/>
  <c r="H51" i="41"/>
  <c r="I51" i="41" s="1"/>
  <c r="J51" i="41" s="1"/>
  <c r="H15" i="41"/>
  <c r="I15" i="41" s="1"/>
  <c r="J15" i="41" s="1"/>
  <c r="K6" i="43"/>
  <c r="K7" i="43" s="1"/>
  <c r="H80" i="41"/>
  <c r="I80" i="41" s="1"/>
  <c r="J80" i="41" s="1"/>
  <c r="H44" i="41"/>
  <c r="I44" i="41" s="1"/>
  <c r="J44" i="41" s="1"/>
  <c r="H8" i="41"/>
  <c r="I8" i="41" s="1"/>
  <c r="J8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71" i="41"/>
  <c r="I71" i="41" s="1"/>
  <c r="J71" i="41" s="1"/>
  <c r="H35" i="41"/>
  <c r="I35" i="41" s="1"/>
  <c r="J35" i="41" s="1"/>
  <c r="H67" i="39"/>
  <c r="I67" i="39" s="1"/>
  <c r="J67" i="39" s="1"/>
  <c r="H24" i="39"/>
  <c r="I24" i="39" s="1"/>
  <c r="J24" i="39" s="1"/>
  <c r="H71" i="37"/>
  <c r="I71" i="37" s="1"/>
  <c r="J71" i="37" s="1"/>
  <c r="H35" i="37"/>
  <c r="I35" i="37" s="1"/>
  <c r="J35" i="37" s="1"/>
  <c r="AH4" i="40"/>
  <c r="AQ4" i="40" s="1"/>
  <c r="Z4" i="40"/>
  <c r="H45" i="40"/>
  <c r="I45" i="40" s="1"/>
  <c r="J45" i="40" s="1"/>
  <c r="H18" i="40"/>
  <c r="I18" i="40" s="1"/>
  <c r="J18" i="40" s="1"/>
  <c r="H16" i="39"/>
  <c r="I16" i="39" s="1"/>
  <c r="J16" i="39" s="1"/>
  <c r="H64" i="37"/>
  <c r="I64" i="37" s="1"/>
  <c r="J64" i="37" s="1"/>
  <c r="H28" i="37"/>
  <c r="I28" i="37" s="1"/>
  <c r="J28" i="37" s="1"/>
  <c r="H55" i="39"/>
  <c r="I55" i="39" s="1"/>
  <c r="J55" i="39" s="1"/>
  <c r="H12" i="39"/>
  <c r="I12" i="39" s="1"/>
  <c r="J12" i="39" s="1"/>
  <c r="H69" i="37"/>
  <c r="I69" i="37" s="1"/>
  <c r="J69" i="37" s="1"/>
  <c r="H33" i="37"/>
  <c r="I33" i="37" s="1"/>
  <c r="J33" i="37" s="1"/>
  <c r="H48" i="40"/>
  <c r="I48" i="40" s="1"/>
  <c r="J48" i="40" s="1"/>
  <c r="H21" i="40"/>
  <c r="I21" i="40" s="1"/>
  <c r="J21" i="40" s="1"/>
  <c r="H11" i="40"/>
  <c r="I11" i="40" s="1"/>
  <c r="J11" i="40" s="1"/>
  <c r="H29" i="40"/>
  <c r="I29" i="40" s="1"/>
  <c r="J29" i="40" s="1"/>
  <c r="H47" i="40"/>
  <c r="I47" i="40" s="1"/>
  <c r="J47" i="40" s="1"/>
  <c r="H65" i="40"/>
  <c r="I65" i="40" s="1"/>
  <c r="J65" i="40" s="1"/>
  <c r="H40" i="39"/>
  <c r="I40" i="39" s="1"/>
  <c r="J40" i="39" s="1"/>
  <c r="H80" i="37"/>
  <c r="I80" i="37" s="1"/>
  <c r="J80" i="37" s="1"/>
  <c r="H44" i="37"/>
  <c r="I44" i="37" s="1"/>
  <c r="J44" i="37" s="1"/>
  <c r="H8" i="37"/>
  <c r="I8" i="37" s="1"/>
  <c r="J8" i="37" s="1"/>
  <c r="Z4" i="43"/>
  <c r="AH4" i="43"/>
  <c r="AQ4" i="43" s="1"/>
  <c r="AI3" i="43"/>
  <c r="H57" i="39"/>
  <c r="I57" i="39" s="1"/>
  <c r="J57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96" i="37"/>
  <c r="I96" i="37" s="1"/>
  <c r="J96" i="37" s="1"/>
  <c r="H60" i="37"/>
  <c r="I60" i="37" s="1"/>
  <c r="J60" i="37" s="1"/>
  <c r="H24" i="37"/>
  <c r="I24" i="37" s="1"/>
  <c r="J24" i="37" s="1"/>
  <c r="H76" i="35"/>
  <c r="I76" i="35" s="1"/>
  <c r="J76" i="35" s="1"/>
  <c r="H33" i="35"/>
  <c r="I33" i="35" s="1"/>
  <c r="J33" i="35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75" i="33"/>
  <c r="I75" i="33" s="1"/>
  <c r="J75" i="33" s="1"/>
  <c r="H39" i="33"/>
  <c r="I39" i="33" s="1"/>
  <c r="J39" i="33" s="1"/>
  <c r="H40" i="36"/>
  <c r="I40" i="36" s="1"/>
  <c r="J40" i="36" s="1"/>
  <c r="H4" i="36"/>
  <c r="I4" i="36" s="1"/>
  <c r="J4" i="36" s="1"/>
  <c r="K4" i="36" s="1"/>
  <c r="H61" i="35"/>
  <c r="I61" i="35" s="1"/>
  <c r="J61" i="35" s="1"/>
  <c r="H18" i="35"/>
  <c r="I18" i="35" s="1"/>
  <c r="J18" i="35" s="1"/>
  <c r="H74" i="33"/>
  <c r="I74" i="33" s="1"/>
  <c r="J74" i="33" s="1"/>
  <c r="H38" i="33"/>
  <c r="I38" i="33" s="1"/>
  <c r="J38" i="33" s="1"/>
  <c r="AQ4" i="39"/>
  <c r="H16" i="38"/>
  <c r="I16" i="38" s="1"/>
  <c r="J16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5" i="38"/>
  <c r="I5" i="38" s="1"/>
  <c r="J5" i="38" s="1"/>
  <c r="H23" i="38"/>
  <c r="I23" i="38" s="1"/>
  <c r="J23" i="38" s="1"/>
  <c r="H41" i="38"/>
  <c r="I41" i="38" s="1"/>
  <c r="J41" i="38" s="1"/>
  <c r="H59" i="38"/>
  <c r="I59" i="38" s="1"/>
  <c r="J59" i="38" s="1"/>
  <c r="H77" i="38"/>
  <c r="I77" i="38" s="1"/>
  <c r="J77" i="38" s="1"/>
  <c r="H39" i="36"/>
  <c r="I39" i="36" s="1"/>
  <c r="J39" i="36" s="1"/>
  <c r="H17" i="36"/>
  <c r="I17" i="36" s="1"/>
  <c r="J17" i="36" s="1"/>
  <c r="H35" i="36"/>
  <c r="I35" i="36" s="1"/>
  <c r="J35" i="36" s="1"/>
  <c r="H53" i="36"/>
  <c r="I53" i="36" s="1"/>
  <c r="J53" i="36" s="1"/>
  <c r="AH3" i="35"/>
  <c r="AQ3" i="35" s="1"/>
  <c r="H75" i="35"/>
  <c r="I75" i="35" s="1"/>
  <c r="J75" i="35" s="1"/>
  <c r="H10" i="35"/>
  <c r="I10" i="35" s="1"/>
  <c r="J10" i="35" s="1"/>
  <c r="H17" i="35"/>
  <c r="I17" i="35" s="1"/>
  <c r="J17" i="35" s="1"/>
  <c r="H35" i="35"/>
  <c r="I35" i="35" s="1"/>
  <c r="J35" i="35" s="1"/>
  <c r="H53" i="35"/>
  <c r="I53" i="35" s="1"/>
  <c r="J53" i="35" s="1"/>
  <c r="H71" i="35"/>
  <c r="I71" i="35" s="1"/>
  <c r="J71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57" i="29"/>
  <c r="I57" i="29" s="1"/>
  <c r="J57" i="29" s="1"/>
  <c r="H21" i="29"/>
  <c r="I21" i="29" s="1"/>
  <c r="J21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AN3" i="30"/>
  <c r="AI3" i="30"/>
  <c r="H47" i="32"/>
  <c r="I47" i="32" s="1"/>
  <c r="J47" i="32" s="1"/>
  <c r="H20" i="32"/>
  <c r="I20" i="32" s="1"/>
  <c r="J20" i="32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9" i="29"/>
  <c r="I79" i="29" s="1"/>
  <c r="J79" i="29" s="1"/>
  <c r="H43" i="29"/>
  <c r="I43" i="29" s="1"/>
  <c r="J43" i="29" s="1"/>
  <c r="AH4" i="28"/>
  <c r="AQ4" i="28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AH4" i="35"/>
  <c r="AQ4" i="35" s="1"/>
  <c r="Z4" i="35"/>
  <c r="H22" i="22"/>
  <c r="I22" i="22" s="1"/>
  <c r="J22" i="22" s="1"/>
  <c r="H16" i="22"/>
  <c r="I16" i="22" s="1"/>
  <c r="J16" i="22" s="1"/>
  <c r="I15" i="16"/>
  <c r="J15" i="16" s="1"/>
  <c r="I12" i="15"/>
  <c r="J12" i="15" s="1"/>
  <c r="H30" i="35"/>
  <c r="I30" i="35" s="1"/>
  <c r="J30" i="35" s="1"/>
  <c r="H48" i="35"/>
  <c r="I48" i="35" s="1"/>
  <c r="J48" i="35" s="1"/>
  <c r="H12" i="35"/>
  <c r="I12" i="35" s="1"/>
  <c r="J12" i="35" s="1"/>
  <c r="H73" i="35"/>
  <c r="I73" i="35" s="1"/>
  <c r="J73" i="35" s="1"/>
  <c r="H55" i="35"/>
  <c r="I55" i="35" s="1"/>
  <c r="J55" i="35" s="1"/>
  <c r="H66" i="35"/>
  <c r="I66" i="35" s="1"/>
  <c r="J66" i="35" s="1"/>
  <c r="H37" i="35"/>
  <c r="I37" i="35" s="1"/>
  <c r="J37" i="35" s="1"/>
  <c r="H19" i="35"/>
  <c r="I19" i="35" s="1"/>
  <c r="J19" i="35" s="1"/>
  <c r="H23" i="33"/>
  <c r="I23" i="33" s="1"/>
  <c r="J23" i="33" s="1"/>
  <c r="H17" i="33"/>
  <c r="I17" i="33" s="1"/>
  <c r="J17" i="33" s="1"/>
  <c r="H5" i="33"/>
  <c r="I5" i="33" s="1"/>
  <c r="J5" i="33" s="1"/>
  <c r="K5" i="33" s="1"/>
  <c r="H76" i="85"/>
  <c r="I76" i="85" s="1"/>
  <c r="J76" i="85" s="1"/>
  <c r="H94" i="85"/>
  <c r="I94" i="85" s="1"/>
  <c r="J94" i="85" s="1"/>
  <c r="H35" i="85"/>
  <c r="I35" i="85" s="1"/>
  <c r="J35" i="85" s="1"/>
  <c r="H35" i="33"/>
  <c r="I35" i="33" s="1"/>
  <c r="J35" i="33" s="1"/>
  <c r="H59" i="32"/>
  <c r="I59" i="32" s="1"/>
  <c r="J59" i="32" s="1"/>
  <c r="H41" i="32"/>
  <c r="I41" i="32" s="1"/>
  <c r="J41" i="32" s="1"/>
  <c r="H23" i="32"/>
  <c r="I23" i="32" s="1"/>
  <c r="J23" i="32" s="1"/>
  <c r="H5" i="32"/>
  <c r="I5" i="32" s="1"/>
  <c r="J5" i="32" s="1"/>
  <c r="AH4" i="26"/>
  <c r="AQ4" i="26" s="1"/>
  <c r="Z4" i="26"/>
  <c r="H69" i="25"/>
  <c r="I69" i="25" s="1"/>
  <c r="J69" i="25" s="1"/>
  <c r="H33" i="25"/>
  <c r="I33" i="25" s="1"/>
  <c r="J33" i="25" s="1"/>
  <c r="H20" i="21"/>
  <c r="I20" i="21" s="1"/>
  <c r="J20" i="21" s="1"/>
  <c r="I10" i="4"/>
  <c r="J10" i="4" s="1"/>
  <c r="I17" i="3"/>
  <c r="J17" i="3" s="1"/>
  <c r="AI3" i="35"/>
  <c r="AN3" i="35"/>
  <c r="H50" i="28"/>
  <c r="I50" i="28" s="1"/>
  <c r="J50" i="28" s="1"/>
  <c r="H23" i="28"/>
  <c r="I23" i="28" s="1"/>
  <c r="J23" i="28" s="1"/>
  <c r="H80" i="25"/>
  <c r="I80" i="25" s="1"/>
  <c r="J80" i="25" s="1"/>
  <c r="H44" i="25"/>
  <c r="I44" i="25" s="1"/>
  <c r="J44" i="25" s="1"/>
  <c r="H8" i="25"/>
  <c r="I8" i="25" s="1"/>
  <c r="J8" i="25" s="1"/>
  <c r="H20" i="22"/>
  <c r="I20" i="22" s="1"/>
  <c r="J20" i="22" s="1"/>
  <c r="H7" i="21"/>
  <c r="I7" i="21" s="1"/>
  <c r="J7" i="21" s="1"/>
  <c r="I16" i="16"/>
  <c r="J16" i="16" s="1"/>
  <c r="I19" i="15"/>
  <c r="J19" i="15" s="1"/>
  <c r="I8" i="15"/>
  <c r="J8" i="15" s="1"/>
  <c r="K5" i="9"/>
  <c r="H35" i="32"/>
  <c r="I35" i="32" s="1"/>
  <c r="J35" i="32" s="1"/>
  <c r="H71" i="31"/>
  <c r="I71" i="31" s="1"/>
  <c r="J71" i="31" s="1"/>
  <c r="H4" i="31"/>
  <c r="I4" i="31" s="1"/>
  <c r="J4" i="31" s="1"/>
  <c r="K4" i="31" s="1"/>
  <c r="H68" i="30"/>
  <c r="I68" i="30" s="1"/>
  <c r="J68" i="30" s="1"/>
  <c r="H96" i="29"/>
  <c r="I96" i="29" s="1"/>
  <c r="J96" i="29" s="1"/>
  <c r="H42" i="29"/>
  <c r="I42" i="29" s="1"/>
  <c r="J42" i="29" s="1"/>
  <c r="H4" i="29"/>
  <c r="I4" i="29" s="1"/>
  <c r="J4" i="29" s="1"/>
  <c r="K4" i="29" s="1"/>
  <c r="H12" i="21"/>
  <c r="I12" i="21" s="1"/>
  <c r="J12" i="21" s="1"/>
  <c r="K6" i="10"/>
  <c r="K7" i="10" s="1"/>
  <c r="I21" i="2"/>
  <c r="J21" i="2" s="1"/>
  <c r="I15" i="2"/>
  <c r="J15" i="2" s="1"/>
  <c r="H44" i="28"/>
  <c r="I44" i="28" s="1"/>
  <c r="J44" i="28" s="1"/>
  <c r="H53" i="30"/>
  <c r="I53" i="30" s="1"/>
  <c r="J53" i="30" s="1"/>
  <c r="W5" i="29"/>
  <c r="AG4" i="29"/>
  <c r="AP4" i="29" s="1"/>
  <c r="AF4" i="29"/>
  <c r="AO4" i="29" s="1"/>
  <c r="AE4" i="29"/>
  <c r="H94" i="29"/>
  <c r="I94" i="29" s="1"/>
  <c r="J94" i="29" s="1"/>
  <c r="H40" i="29"/>
  <c r="I40" i="29" s="1"/>
  <c r="J40" i="29" s="1"/>
  <c r="H77" i="25"/>
  <c r="I77" i="25" s="1"/>
  <c r="J77" i="25" s="1"/>
  <c r="H41" i="25"/>
  <c r="I41" i="25" s="1"/>
  <c r="J41" i="25" s="1"/>
  <c r="H5" i="25"/>
  <c r="I5" i="25" s="1"/>
  <c r="J5" i="25" s="1"/>
  <c r="K5" i="25" s="1"/>
  <c r="H23" i="22"/>
  <c r="I23" i="22" s="1"/>
  <c r="J23" i="22" s="1"/>
  <c r="H16" i="21"/>
  <c r="I16" i="21" s="1"/>
  <c r="J16" i="21" s="1"/>
  <c r="H22" i="18"/>
  <c r="I22" i="18" s="1"/>
  <c r="J22" i="18" s="1"/>
  <c r="H15" i="17"/>
  <c r="I15" i="17" s="1"/>
  <c r="J15" i="17" s="1"/>
  <c r="I5" i="15"/>
  <c r="J5" i="15" s="1"/>
  <c r="H8" i="10"/>
  <c r="I8" i="10" s="1"/>
  <c r="J8" i="10" s="1"/>
  <c r="H19" i="6"/>
  <c r="I19" i="6" s="1"/>
  <c r="J19" i="6" s="1"/>
  <c r="H6" i="5"/>
  <c r="I6" i="5" s="1"/>
  <c r="J6" i="5" s="1"/>
  <c r="I7" i="4"/>
  <c r="J7" i="4" s="1"/>
  <c r="K7" i="4" s="1"/>
  <c r="I22" i="3"/>
  <c r="J22" i="3" s="1"/>
  <c r="I16" i="3"/>
  <c r="J16" i="3" s="1"/>
  <c r="I8" i="2"/>
  <c r="J8" i="2" s="1"/>
  <c r="H21" i="50"/>
  <c r="H18" i="50"/>
  <c r="H15" i="50"/>
  <c r="H12" i="50"/>
  <c r="H6" i="50"/>
  <c r="H22" i="50"/>
  <c r="H19" i="50"/>
  <c r="H16" i="50"/>
  <c r="H13" i="50"/>
  <c r="H8" i="50"/>
  <c r="H7" i="50"/>
  <c r="H23" i="50"/>
  <c r="H20" i="50"/>
  <c r="H17" i="50"/>
  <c r="H14" i="50"/>
  <c r="H10" i="50"/>
  <c r="H11" i="50"/>
  <c r="H5" i="50"/>
  <c r="H4" i="50"/>
  <c r="H9" i="50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22" i="63"/>
  <c r="H19" i="63"/>
  <c r="H16" i="63"/>
  <c r="H13" i="63"/>
  <c r="H8" i="63"/>
  <c r="H7" i="63"/>
  <c r="H9" i="63"/>
  <c r="I14" i="15"/>
  <c r="J14" i="15" s="1"/>
  <c r="H8" i="17"/>
  <c r="I8" i="17" s="1"/>
  <c r="J8" i="17" s="1"/>
  <c r="H22" i="5"/>
  <c r="I22" i="5" s="1"/>
  <c r="J22" i="5" s="1"/>
  <c r="H20" i="6"/>
  <c r="I20" i="6" s="1"/>
  <c r="J20" i="6" s="1"/>
  <c r="H83" i="29"/>
  <c r="I83" i="29" s="1"/>
  <c r="J83" i="29" s="1"/>
  <c r="AI3" i="25"/>
  <c r="AI3" i="7"/>
  <c r="H7" i="5"/>
  <c r="I7" i="5" s="1"/>
  <c r="J7" i="5" s="1"/>
  <c r="AO4" i="17"/>
  <c r="K6" i="89" l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90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F5" i="85"/>
  <c r="AO5" i="85" s="1"/>
  <c r="W6" i="85"/>
  <c r="AE5" i="85"/>
  <c r="AG5" i="85"/>
  <c r="AP5" i="85" s="1"/>
  <c r="K8" i="3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6" i="21"/>
  <c r="AH5" i="88"/>
  <c r="W6" i="1"/>
  <c r="AG5" i="1"/>
  <c r="AP5" i="1" s="1"/>
  <c r="AF5" i="1"/>
  <c r="AO5" i="1" s="1"/>
  <c r="AE5" i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70"/>
  <c r="K6" i="86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9"/>
  <c r="AR3" i="30"/>
  <c r="I11" i="55"/>
  <c r="J11" i="55" s="1"/>
  <c r="I5" i="64"/>
  <c r="J5" i="64" s="1"/>
  <c r="I9" i="24"/>
  <c r="J9" i="24" s="1"/>
  <c r="AI3" i="71"/>
  <c r="AN3" i="71"/>
  <c r="I19" i="63"/>
  <c r="J19" i="63" s="1"/>
  <c r="I11" i="50"/>
  <c r="J11" i="50" s="1"/>
  <c r="I6" i="50"/>
  <c r="J6" i="50" s="1"/>
  <c r="I13" i="63"/>
  <c r="J13" i="63" s="1"/>
  <c r="I15" i="63"/>
  <c r="J15" i="63" s="1"/>
  <c r="I10" i="63"/>
  <c r="J10" i="63" s="1"/>
  <c r="I4" i="50"/>
  <c r="J4" i="50" s="1"/>
  <c r="K4" i="50" s="1"/>
  <c r="I20" i="50"/>
  <c r="J20" i="50" s="1"/>
  <c r="I19" i="50"/>
  <c r="J19" i="50" s="1"/>
  <c r="I21" i="50"/>
  <c r="J21" i="50" s="1"/>
  <c r="X5" i="29"/>
  <c r="AH5" i="29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E4" i="40"/>
  <c r="W5" i="40"/>
  <c r="AG4" i="40"/>
  <c r="AP4" i="40" s="1"/>
  <c r="AF4" i="40"/>
  <c r="AO4" i="40" s="1"/>
  <c r="Y5" i="62"/>
  <c r="AI4" i="72"/>
  <c r="AN4" i="72"/>
  <c r="AG4" i="49"/>
  <c r="AP4" i="49" s="1"/>
  <c r="AF4" i="49"/>
  <c r="AO4" i="49" s="1"/>
  <c r="AE4" i="49"/>
  <c r="W5" i="49"/>
  <c r="AF4" i="77"/>
  <c r="AO4" i="77" s="1"/>
  <c r="AE4" i="77"/>
  <c r="W5" i="77"/>
  <c r="AG4" i="77"/>
  <c r="AP4" i="77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Y5" i="83"/>
  <c r="AF4" i="86"/>
  <c r="AO4" i="86" s="1"/>
  <c r="AE4" i="86"/>
  <c r="AG4" i="86"/>
  <c r="AP4" i="86" s="1"/>
  <c r="W5" i="86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E4" i="92"/>
  <c r="AG4" i="92"/>
  <c r="AP4" i="92" s="1"/>
  <c r="W5" i="92"/>
  <c r="AF4" i="92"/>
  <c r="AO4" i="92" s="1"/>
  <c r="AI4" i="93"/>
  <c r="AN4" i="93"/>
  <c r="AR3" i="23"/>
  <c r="I7" i="55"/>
  <c r="J7" i="55" s="1"/>
  <c r="I6" i="55"/>
  <c r="J6" i="55" s="1"/>
  <c r="I5" i="55"/>
  <c r="J5" i="55" s="1"/>
  <c r="I23" i="55"/>
  <c r="J23" i="55" s="1"/>
  <c r="I10" i="64"/>
  <c r="J10" i="64" s="1"/>
  <c r="I22" i="64"/>
  <c r="J22" i="64" s="1"/>
  <c r="I4" i="64"/>
  <c r="J4" i="64" s="1"/>
  <c r="K4" i="64" s="1"/>
  <c r="AO4" i="64" s="1"/>
  <c r="I22" i="24"/>
  <c r="J22" i="24" s="1"/>
  <c r="I12" i="24"/>
  <c r="J12" i="24" s="1"/>
  <c r="I4" i="24"/>
  <c r="J4" i="24" s="1"/>
  <c r="K4" i="24" s="1"/>
  <c r="I20" i="24"/>
  <c r="J20" i="24" s="1"/>
  <c r="AQ4" i="37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W6" i="51"/>
  <c r="AF5" i="51"/>
  <c r="AE5" i="51"/>
  <c r="AG5" i="5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N4" i="61"/>
  <c r="AI4" i="61"/>
  <c r="AR3" i="59"/>
  <c r="AR3" i="88"/>
  <c r="AR3" i="91"/>
  <c r="K5" i="93"/>
  <c r="AQ5" i="93" s="1"/>
  <c r="W5" i="96"/>
  <c r="AG4" i="96"/>
  <c r="AP4" i="96" s="1"/>
  <c r="AF4" i="96"/>
  <c r="AO4" i="96" s="1"/>
  <c r="AE4" i="96"/>
  <c r="AP4" i="36"/>
  <c r="AI4" i="34"/>
  <c r="AN4" i="34"/>
  <c r="AR3" i="11"/>
  <c r="I4" i="68"/>
  <c r="J4" i="68" s="1"/>
  <c r="K4" i="68" s="1"/>
  <c r="I9" i="68"/>
  <c r="J9" i="68" s="1"/>
  <c r="I10" i="68"/>
  <c r="J10" i="68" s="1"/>
  <c r="I12" i="67"/>
  <c r="J12" i="67" s="1"/>
  <c r="I5" i="67"/>
  <c r="J5" i="67" s="1"/>
  <c r="I7" i="67"/>
  <c r="J7" i="67" s="1"/>
  <c r="I9" i="67"/>
  <c r="J9" i="67" s="1"/>
  <c r="I15" i="60"/>
  <c r="J15" i="60" s="1"/>
  <c r="I20" i="60"/>
  <c r="J20" i="60" s="1"/>
  <c r="I16" i="60"/>
  <c r="J16" i="60" s="1"/>
  <c r="I4" i="11"/>
  <c r="J4" i="11" s="1"/>
  <c r="K4" i="11" s="1"/>
  <c r="I5" i="11"/>
  <c r="J5" i="11" s="1"/>
  <c r="I16" i="11"/>
  <c r="J16" i="11" s="1"/>
  <c r="I15" i="12"/>
  <c r="J15" i="12" s="1"/>
  <c r="I17" i="12"/>
  <c r="J17" i="12" s="1"/>
  <c r="I7" i="12"/>
  <c r="J7" i="12" s="1"/>
  <c r="I18" i="7"/>
  <c r="J18" i="7" s="1"/>
  <c r="I12" i="7"/>
  <c r="J12" i="7" s="1"/>
  <c r="I23" i="7"/>
  <c r="J23" i="7" s="1"/>
  <c r="I19" i="7"/>
  <c r="J19" i="7" s="1"/>
  <c r="I11" i="8"/>
  <c r="J11" i="8" s="1"/>
  <c r="I20" i="8"/>
  <c r="J20" i="8" s="1"/>
  <c r="I8" i="8"/>
  <c r="J8" i="8" s="1"/>
  <c r="AN3" i="61"/>
  <c r="AI3" i="61"/>
  <c r="AR3" i="54"/>
  <c r="AI3" i="69"/>
  <c r="AN3" i="69"/>
  <c r="W5" i="95"/>
  <c r="AG4" i="95"/>
  <c r="AP4" i="95" s="1"/>
  <c r="AF4" i="95"/>
  <c r="AO4" i="95" s="1"/>
  <c r="AE4" i="95"/>
  <c r="AI4" i="21"/>
  <c r="AN4" i="21"/>
  <c r="I17" i="59"/>
  <c r="J17" i="59" s="1"/>
  <c r="I21" i="59"/>
  <c r="J21" i="59" s="1"/>
  <c r="I8" i="59"/>
  <c r="J8" i="59" s="1"/>
  <c r="AN4" i="73"/>
  <c r="AI4" i="73"/>
  <c r="AP4" i="81"/>
  <c r="AP4" i="88"/>
  <c r="W5" i="15"/>
  <c r="AE4" i="15"/>
  <c r="AG4" i="15"/>
  <c r="AP4" i="15" s="1"/>
  <c r="AF4" i="15"/>
  <c r="AO4" i="15" s="1"/>
  <c r="I5" i="72"/>
  <c r="J5" i="72" s="1"/>
  <c r="I10" i="72"/>
  <c r="J10" i="72" s="1"/>
  <c r="I17" i="72"/>
  <c r="J17" i="72" s="1"/>
  <c r="I18" i="72"/>
  <c r="J18" i="72" s="1"/>
  <c r="I16" i="56"/>
  <c r="J16" i="56" s="1"/>
  <c r="I14" i="56"/>
  <c r="J14" i="56" s="1"/>
  <c r="I12" i="56"/>
  <c r="J12" i="56" s="1"/>
  <c r="I11" i="56"/>
  <c r="J11" i="56" s="1"/>
  <c r="I6" i="23"/>
  <c r="J6" i="23" s="1"/>
  <c r="I5" i="23"/>
  <c r="J5" i="23" s="1"/>
  <c r="I14" i="23"/>
  <c r="J14" i="23" s="1"/>
  <c r="Y5" i="31"/>
  <c r="X5" i="31"/>
  <c r="AH5" i="31" s="1"/>
  <c r="Y5" i="44"/>
  <c r="Z5" i="44" s="1"/>
  <c r="AI3" i="55"/>
  <c r="AN3" i="55"/>
  <c r="AI3" i="57"/>
  <c r="AN3" i="57"/>
  <c r="AR3" i="74"/>
  <c r="AP4" i="75"/>
  <c r="AR4" i="1"/>
  <c r="I4" i="52"/>
  <c r="J4" i="52" s="1"/>
  <c r="K4" i="52" s="1"/>
  <c r="AQ4" i="52" s="1"/>
  <c r="I21" i="52"/>
  <c r="J21" i="52" s="1"/>
  <c r="I9" i="52"/>
  <c r="J9" i="52" s="1"/>
  <c r="I22" i="52"/>
  <c r="J22" i="52" s="1"/>
  <c r="AQ4" i="5"/>
  <c r="AE4" i="38"/>
  <c r="W5" i="38"/>
  <c r="AF4" i="38"/>
  <c r="AO4" i="38" s="1"/>
  <c r="AG4" i="38"/>
  <c r="AP4" i="38" s="1"/>
  <c r="AR3" i="22"/>
  <c r="AR3" i="15"/>
  <c r="AR3" i="14"/>
  <c r="I14" i="71"/>
  <c r="J14" i="71" s="1"/>
  <c r="I8" i="71"/>
  <c r="J8" i="71" s="1"/>
  <c r="I12" i="71"/>
  <c r="J12" i="71" s="1"/>
  <c r="I10" i="51"/>
  <c r="J10" i="51" s="1"/>
  <c r="I18" i="51"/>
  <c r="J18" i="51" s="1"/>
  <c r="I7" i="51"/>
  <c r="J7" i="51" s="1"/>
  <c r="I7" i="19"/>
  <c r="J7" i="19" s="1"/>
  <c r="I9" i="19"/>
  <c r="J9" i="19" s="1"/>
  <c r="I4" i="19"/>
  <c r="J4" i="19" s="1"/>
  <c r="K4" i="19" s="1"/>
  <c r="I17" i="20"/>
  <c r="J17" i="20" s="1"/>
  <c r="I16" i="20"/>
  <c r="J16" i="20" s="1"/>
  <c r="I18" i="20"/>
  <c r="J18" i="20" s="1"/>
  <c r="AQ4" i="27"/>
  <c r="AP4" i="46"/>
  <c r="Y5" i="87"/>
  <c r="X5" i="87"/>
  <c r="AI4" i="66"/>
  <c r="AN4" i="66"/>
  <c r="K6" i="57"/>
  <c r="AI4" i="28"/>
  <c r="AN4" i="28"/>
  <c r="AI4" i="19"/>
  <c r="AN4" i="19"/>
  <c r="X5" i="64"/>
  <c r="AH5" i="64" s="1"/>
  <c r="AF4" i="43"/>
  <c r="AO4" i="43" s="1"/>
  <c r="AE4" i="43"/>
  <c r="AG4" i="43"/>
  <c r="AP4" i="43" s="1"/>
  <c r="W5" i="43"/>
  <c r="AG4" i="55"/>
  <c r="AF4" i="55"/>
  <c r="W5" i="55"/>
  <c r="AE4" i="55"/>
  <c r="AN3" i="72"/>
  <c r="AI3" i="72"/>
  <c r="I8" i="55"/>
  <c r="J8" i="55" s="1"/>
  <c r="I15" i="24"/>
  <c r="J15" i="24" s="1"/>
  <c r="K6" i="69"/>
  <c r="I14" i="68"/>
  <c r="J14" i="68" s="1"/>
  <c r="I8" i="67"/>
  <c r="J8" i="67" s="1"/>
  <c r="I23" i="60"/>
  <c r="J23" i="60" s="1"/>
  <c r="I10" i="11"/>
  <c r="J10" i="11" s="1"/>
  <c r="I18" i="12"/>
  <c r="J18" i="12" s="1"/>
  <c r="I8" i="12"/>
  <c r="J8" i="12" s="1"/>
  <c r="I15" i="7"/>
  <c r="J15" i="7" s="1"/>
  <c r="I23" i="8"/>
  <c r="J23" i="8" s="1"/>
  <c r="AN3" i="60"/>
  <c r="AI3" i="60"/>
  <c r="I23" i="59"/>
  <c r="J23" i="59" s="1"/>
  <c r="I13" i="59"/>
  <c r="J13" i="59" s="1"/>
  <c r="AR3" i="1"/>
  <c r="I9" i="72"/>
  <c r="J9" i="72" s="1"/>
  <c r="I22" i="56"/>
  <c r="J22" i="56" s="1"/>
  <c r="I15" i="56"/>
  <c r="J15" i="56" s="1"/>
  <c r="K5" i="18"/>
  <c r="I12" i="23"/>
  <c r="J12" i="23" s="1"/>
  <c r="AR3" i="28"/>
  <c r="AR3" i="3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G4" i="60"/>
  <c r="W5" i="60"/>
  <c r="AE4" i="60"/>
  <c r="AF4" i="60"/>
  <c r="I7" i="52"/>
  <c r="J7" i="52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I8" i="51"/>
  <c r="J8" i="51" s="1"/>
  <c r="I10" i="19"/>
  <c r="J10" i="19" s="1"/>
  <c r="I5" i="19"/>
  <c r="J5" i="19" s="1"/>
  <c r="I19" i="20"/>
  <c r="J19" i="20" s="1"/>
  <c r="Y5" i="39"/>
  <c r="X5" i="39"/>
  <c r="AH5" i="39" s="1"/>
  <c r="AN4" i="87"/>
  <c r="AI4" i="87"/>
  <c r="Y5" i="90"/>
  <c r="I17" i="63"/>
  <c r="J17" i="63" s="1"/>
  <c r="AN3" i="53"/>
  <c r="AI3" i="53"/>
  <c r="AG4" i="52"/>
  <c r="W5" i="52"/>
  <c r="AE4" i="52"/>
  <c r="AF4" i="52"/>
  <c r="I10" i="55"/>
  <c r="J10" i="55" s="1"/>
  <c r="I12" i="64"/>
  <c r="J12" i="64" s="1"/>
  <c r="AG4" i="12"/>
  <c r="AF4" i="12"/>
  <c r="W5" i="12"/>
  <c r="AE4" i="12"/>
  <c r="I8" i="24"/>
  <c r="J8" i="24" s="1"/>
  <c r="AI4" i="32"/>
  <c r="AN4" i="32"/>
  <c r="AN4" i="54"/>
  <c r="AI4" i="54"/>
  <c r="AR3" i="24"/>
  <c r="I22" i="68"/>
  <c r="J22" i="68" s="1"/>
  <c r="I15" i="68"/>
  <c r="J15" i="68" s="1"/>
  <c r="I17" i="68"/>
  <c r="J17" i="68" s="1"/>
  <c r="I20" i="67"/>
  <c r="J20" i="67" s="1"/>
  <c r="I17" i="67"/>
  <c r="J17" i="67" s="1"/>
  <c r="I13" i="67"/>
  <c r="J13" i="67" s="1"/>
  <c r="I5" i="60"/>
  <c r="J5" i="60" s="1"/>
  <c r="I21" i="60"/>
  <c r="J21" i="60" s="1"/>
  <c r="I9" i="60"/>
  <c r="J9" i="60" s="1"/>
  <c r="I22" i="60"/>
  <c r="J22" i="60" s="1"/>
  <c r="I12" i="11"/>
  <c r="J12" i="11" s="1"/>
  <c r="I14" i="11"/>
  <c r="J14" i="11" s="1"/>
  <c r="I9" i="11"/>
  <c r="J9" i="11" s="1"/>
  <c r="I22" i="11"/>
  <c r="J22" i="11" s="1"/>
  <c r="I21" i="12"/>
  <c r="J21" i="12" s="1"/>
  <c r="I23" i="12"/>
  <c r="J23" i="12" s="1"/>
  <c r="I13" i="12"/>
  <c r="J13" i="12" s="1"/>
  <c r="I4" i="7"/>
  <c r="J4" i="7" s="1"/>
  <c r="K4" i="7" s="1"/>
  <c r="I10" i="7"/>
  <c r="J10" i="7" s="1"/>
  <c r="I7" i="7"/>
  <c r="J7" i="7" s="1"/>
  <c r="I21" i="8"/>
  <c r="J21" i="8" s="1"/>
  <c r="I9" i="8"/>
  <c r="J9" i="8" s="1"/>
  <c r="I16" i="8"/>
  <c r="J16" i="8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45"/>
  <c r="AG4" i="45"/>
  <c r="AP4" i="45" s="1"/>
  <c r="AE4" i="45"/>
  <c r="AF4" i="45"/>
  <c r="AO4" i="45" s="1"/>
  <c r="Y5" i="61"/>
  <c r="AI3" i="66"/>
  <c r="AN3" i="66"/>
  <c r="AI3" i="58"/>
  <c r="AN3" i="58"/>
  <c r="AI3" i="65"/>
  <c r="AN3" i="65"/>
  <c r="AF4" i="69"/>
  <c r="AO4" i="69" s="1"/>
  <c r="W5" i="69"/>
  <c r="AE4" i="69"/>
  <c r="AG4" i="69"/>
  <c r="AP4" i="69" s="1"/>
  <c r="AR3" i="75"/>
  <c r="K5" i="78"/>
  <c r="Y5" i="84"/>
  <c r="Z5" i="84" s="1"/>
  <c r="AR3" i="83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6" i="59"/>
  <c r="J6" i="59" s="1"/>
  <c r="I5" i="59"/>
  <c r="J5" i="59" s="1"/>
  <c r="I16" i="59"/>
  <c r="J16" i="59" s="1"/>
  <c r="Y5" i="73"/>
  <c r="X5" i="73"/>
  <c r="AH5" i="73" s="1"/>
  <c r="AQ5" i="73" s="1"/>
  <c r="X5" i="81"/>
  <c r="AH5" i="81" s="1"/>
  <c r="AR3" i="20"/>
  <c r="I20" i="72"/>
  <c r="J20" i="72" s="1"/>
  <c r="I14" i="72"/>
  <c r="J14" i="72" s="1"/>
  <c r="I16" i="72"/>
  <c r="J16" i="72" s="1"/>
  <c r="I7" i="56"/>
  <c r="J7" i="56" s="1"/>
  <c r="I20" i="56"/>
  <c r="J20" i="56" s="1"/>
  <c r="I18" i="56"/>
  <c r="J18" i="56" s="1"/>
  <c r="I8" i="23"/>
  <c r="J8" i="23" s="1"/>
  <c r="I15" i="23"/>
  <c r="J15" i="23" s="1"/>
  <c r="I7" i="23"/>
  <c r="J7" i="23" s="1"/>
  <c r="I20" i="23"/>
  <c r="J20" i="23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54"/>
  <c r="K8" i="58"/>
  <c r="AI3" i="92"/>
  <c r="I6" i="52"/>
  <c r="J6" i="52" s="1"/>
  <c r="I14" i="52"/>
  <c r="J14" i="52" s="1"/>
  <c r="I8" i="52"/>
  <c r="J8" i="52" s="1"/>
  <c r="AG4" i="3"/>
  <c r="AP4" i="3" s="1"/>
  <c r="AF4" i="3"/>
  <c r="AO4" i="3" s="1"/>
  <c r="W5" i="3"/>
  <c r="AE4" i="3"/>
  <c r="Y5" i="67"/>
  <c r="X5" i="67"/>
  <c r="AH5" i="67" s="1"/>
  <c r="I23" i="71"/>
  <c r="J23" i="71" s="1"/>
  <c r="I5" i="71"/>
  <c r="J5" i="71" s="1"/>
  <c r="I16" i="71"/>
  <c r="J16" i="71" s="1"/>
  <c r="I18" i="71"/>
  <c r="J18" i="71" s="1"/>
  <c r="I23" i="51"/>
  <c r="J23" i="51" s="1"/>
  <c r="I4" i="51"/>
  <c r="J4" i="51" s="1"/>
  <c r="K4" i="51" s="1"/>
  <c r="I13" i="51"/>
  <c r="J13" i="51" s="1"/>
  <c r="I14" i="19"/>
  <c r="J14" i="19" s="1"/>
  <c r="I13" i="19"/>
  <c r="J13" i="19" s="1"/>
  <c r="I12" i="19"/>
  <c r="J12" i="19" s="1"/>
  <c r="I11" i="19"/>
  <c r="J11" i="19" s="1"/>
  <c r="I23" i="20"/>
  <c r="J23" i="20" s="1"/>
  <c r="I22" i="20"/>
  <c r="J22" i="20" s="1"/>
  <c r="I9" i="20"/>
  <c r="J9" i="20" s="1"/>
  <c r="AI4" i="39"/>
  <c r="AN4" i="39"/>
  <c r="AQ3" i="39"/>
  <c r="AI3" i="39"/>
  <c r="AR3" i="49"/>
  <c r="AI3" i="64"/>
  <c r="AN3" i="64"/>
  <c r="AI3" i="70"/>
  <c r="AN3" i="70"/>
  <c r="X5" i="83"/>
  <c r="AH5" i="83" s="1"/>
  <c r="AQ4" i="88"/>
  <c r="K5" i="92"/>
  <c r="AG4" i="63"/>
  <c r="AF4" i="63"/>
  <c r="W5" i="63"/>
  <c r="AE4" i="63"/>
  <c r="AI4" i="8"/>
  <c r="AI4" i="58"/>
  <c r="AN4" i="58"/>
  <c r="AI4" i="30"/>
  <c r="AN4" i="30"/>
  <c r="AI4" i="56"/>
  <c r="AI4" i="90"/>
  <c r="AN4" i="90"/>
  <c r="AO4" i="19"/>
  <c r="AP4" i="94"/>
  <c r="AO4" i="50"/>
  <c r="I18" i="63"/>
  <c r="J18" i="63" s="1"/>
  <c r="I5" i="50"/>
  <c r="J5" i="50" s="1"/>
  <c r="AE4" i="35"/>
  <c r="AG4" i="35"/>
  <c r="AP4" i="35" s="1"/>
  <c r="AF4" i="35"/>
  <c r="AO4" i="35" s="1"/>
  <c r="W5" i="35"/>
  <c r="X5" i="72"/>
  <c r="AH5" i="72" s="1"/>
  <c r="I7" i="64"/>
  <c r="J7" i="64" s="1"/>
  <c r="I6" i="64"/>
  <c r="J6" i="64" s="1"/>
  <c r="I5" i="24"/>
  <c r="J5" i="24" s="1"/>
  <c r="AQ5" i="94"/>
  <c r="I12" i="68"/>
  <c r="J12" i="68" s="1"/>
  <c r="I10" i="67"/>
  <c r="J10" i="67" s="1"/>
  <c r="I18" i="60"/>
  <c r="J18" i="60" s="1"/>
  <c r="I6" i="11"/>
  <c r="J6" i="11" s="1"/>
  <c r="I19" i="11"/>
  <c r="J19" i="11" s="1"/>
  <c r="I20" i="12"/>
  <c r="J20" i="12" s="1"/>
  <c r="I15" i="8"/>
  <c r="J15" i="8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R3" i="31"/>
  <c r="AR3" i="48"/>
  <c r="I11" i="72"/>
  <c r="J11" i="72" s="1"/>
  <c r="I21" i="72"/>
  <c r="J21" i="72" s="1"/>
  <c r="K5" i="16"/>
  <c r="I11" i="23"/>
  <c r="J11" i="23" s="1"/>
  <c r="AR3" i="47"/>
  <c r="X5" i="75"/>
  <c r="AH5" i="75" s="1"/>
  <c r="Y5" i="75"/>
  <c r="I5" i="52"/>
  <c r="J5" i="52" s="1"/>
  <c r="AR3" i="2"/>
  <c r="I13" i="71"/>
  <c r="J13" i="71" s="1"/>
  <c r="I20" i="51"/>
  <c r="J20" i="51" s="1"/>
  <c r="I8" i="19"/>
  <c r="J8" i="19" s="1"/>
  <c r="I20" i="20"/>
  <c r="J20" i="20" s="1"/>
  <c r="AR3" i="25"/>
  <c r="I7" i="50"/>
  <c r="J7" i="50" s="1"/>
  <c r="AR3" i="87"/>
  <c r="AR3" i="8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R3" i="17"/>
  <c r="I13" i="55"/>
  <c r="J13" i="55" s="1"/>
  <c r="I13" i="64"/>
  <c r="J13" i="64" s="1"/>
  <c r="I11" i="64"/>
  <c r="J11" i="64" s="1"/>
  <c r="K5" i="15"/>
  <c r="I18" i="24"/>
  <c r="J18" i="24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34"/>
  <c r="AN3" i="52"/>
  <c r="AI3" i="52"/>
  <c r="K6" i="66"/>
  <c r="AR3" i="79"/>
  <c r="Y5" i="36"/>
  <c r="I9" i="63"/>
  <c r="J9" i="63" s="1"/>
  <c r="I4" i="63"/>
  <c r="J4" i="63" s="1"/>
  <c r="K4" i="63" s="1"/>
  <c r="I10" i="50"/>
  <c r="J10" i="50" s="1"/>
  <c r="I12" i="50"/>
  <c r="J12" i="50" s="1"/>
  <c r="AR3" i="43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56"/>
  <c r="AR3" i="77"/>
  <c r="AI4" i="83"/>
  <c r="AN4" i="83"/>
  <c r="AR3" i="84"/>
  <c r="K5" i="5"/>
  <c r="AQ4" i="20"/>
  <c r="I16" i="55"/>
  <c r="J16" i="55" s="1"/>
  <c r="I18" i="55"/>
  <c r="J18" i="55" s="1"/>
  <c r="I14" i="55"/>
  <c r="J14" i="55" s="1"/>
  <c r="I8" i="64"/>
  <c r="J8" i="64" s="1"/>
  <c r="I20" i="64"/>
  <c r="J20" i="64" s="1"/>
  <c r="I15" i="64"/>
  <c r="J15" i="64" s="1"/>
  <c r="I13" i="24"/>
  <c r="J13" i="24" s="1"/>
  <c r="I21" i="24"/>
  <c r="J21" i="24" s="1"/>
  <c r="I10" i="24"/>
  <c r="J10" i="24" s="1"/>
  <c r="AQ3" i="36"/>
  <c r="AI3" i="36"/>
  <c r="AN3" i="68"/>
  <c r="AI3" i="68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Q4" i="76"/>
  <c r="X5" i="9"/>
  <c r="AH5" i="9" s="1"/>
  <c r="AQ5" i="9" s="1"/>
  <c r="AF4" i="13"/>
  <c r="AO4" i="13" s="1"/>
  <c r="AG4" i="13"/>
  <c r="AP4" i="13" s="1"/>
  <c r="W5" i="13"/>
  <c r="AE4" i="13"/>
  <c r="AN4" i="36"/>
  <c r="AI4" i="36"/>
  <c r="Y5" i="34"/>
  <c r="X5" i="34"/>
  <c r="AH5" i="34" s="1"/>
  <c r="AQ5" i="34" s="1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P4" i="78"/>
  <c r="AI3" i="82"/>
  <c r="AR3" i="16"/>
  <c r="AR3" i="12"/>
  <c r="AR3" i="19"/>
  <c r="I19" i="68"/>
  <c r="J19" i="68" s="1"/>
  <c r="I16" i="68"/>
  <c r="J16" i="68" s="1"/>
  <c r="I18" i="68"/>
  <c r="J18" i="68" s="1"/>
  <c r="I20" i="68"/>
  <c r="J20" i="68" s="1"/>
  <c r="I6" i="67"/>
  <c r="J6" i="67" s="1"/>
  <c r="I23" i="67"/>
  <c r="J23" i="67" s="1"/>
  <c r="I16" i="67"/>
  <c r="J16" i="67" s="1"/>
  <c r="I11" i="60"/>
  <c r="J11" i="60" s="1"/>
  <c r="I10" i="60"/>
  <c r="J10" i="60" s="1"/>
  <c r="I7" i="60"/>
  <c r="J7" i="60" s="1"/>
  <c r="W5" i="27"/>
  <c r="AG4" i="27"/>
  <c r="AP4" i="27" s="1"/>
  <c r="AF4" i="27"/>
  <c r="AO4" i="27" s="1"/>
  <c r="AE4" i="27"/>
  <c r="AR3" i="26"/>
  <c r="I15" i="11"/>
  <c r="J15" i="11" s="1"/>
  <c r="I17" i="11"/>
  <c r="J17" i="11" s="1"/>
  <c r="I7" i="11"/>
  <c r="J7" i="11" s="1"/>
  <c r="I11" i="12"/>
  <c r="J11" i="12" s="1"/>
  <c r="I5" i="12"/>
  <c r="J5" i="12" s="1"/>
  <c r="I16" i="12"/>
  <c r="J16" i="12" s="1"/>
  <c r="I5" i="7"/>
  <c r="J5" i="7" s="1"/>
  <c r="I14" i="7"/>
  <c r="J14" i="7" s="1"/>
  <c r="I8" i="7"/>
  <c r="J8" i="7" s="1"/>
  <c r="I12" i="8"/>
  <c r="J12" i="8" s="1"/>
  <c r="I10" i="8"/>
  <c r="J10" i="8" s="1"/>
  <c r="I6" i="8"/>
  <c r="J6" i="8" s="1"/>
  <c r="I19" i="8"/>
  <c r="J19" i="8" s="1"/>
  <c r="AR4" i="51"/>
  <c r="AI3" i="63"/>
  <c r="AN3" i="63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5" i="82"/>
  <c r="AR3" i="85"/>
  <c r="W5" i="89"/>
  <c r="AG4" i="89"/>
  <c r="AP4" i="89" s="1"/>
  <c r="AE4" i="89"/>
  <c r="AF4" i="89"/>
  <c r="AO4" i="89" s="1"/>
  <c r="I14" i="59"/>
  <c r="J14" i="59" s="1"/>
  <c r="I12" i="59"/>
  <c r="J12" i="59" s="1"/>
  <c r="I11" i="59"/>
  <c r="J11" i="59" s="1"/>
  <c r="I19" i="59"/>
  <c r="J19" i="5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3" i="62"/>
  <c r="AG4" i="22"/>
  <c r="AP4" i="22" s="1"/>
  <c r="AF4" i="22"/>
  <c r="AO4" i="22" s="1"/>
  <c r="W5" i="22"/>
  <c r="AE4" i="22"/>
  <c r="I4" i="72"/>
  <c r="J4" i="72" s="1"/>
  <c r="K4" i="72" s="1"/>
  <c r="I23" i="72"/>
  <c r="J23" i="72" s="1"/>
  <c r="I19" i="72"/>
  <c r="J19" i="72" s="1"/>
  <c r="I13" i="56"/>
  <c r="J13" i="56" s="1"/>
  <c r="I23" i="56"/>
  <c r="J23" i="56" s="1"/>
  <c r="I21" i="56"/>
  <c r="J21" i="56" s="1"/>
  <c r="I19" i="23"/>
  <c r="J19" i="23" s="1"/>
  <c r="I18" i="23"/>
  <c r="J18" i="23" s="1"/>
  <c r="I13" i="23"/>
  <c r="J13" i="23" s="1"/>
  <c r="I23" i="23"/>
  <c r="J23" i="23" s="1"/>
  <c r="AR3" i="27"/>
  <c r="AN4" i="31"/>
  <c r="AI4" i="31"/>
  <c r="X5" i="36"/>
  <c r="AH5" i="36" s="1"/>
  <c r="AQ5" i="36" s="1"/>
  <c r="AO4" i="44"/>
  <c r="AQ4" i="68"/>
  <c r="AN4" i="75"/>
  <c r="AI4" i="75"/>
  <c r="AQ4" i="82"/>
  <c r="W5" i="91"/>
  <c r="AG4" i="91"/>
  <c r="AP4" i="91" s="1"/>
  <c r="AF4" i="91"/>
  <c r="AO4" i="91" s="1"/>
  <c r="AE4" i="91"/>
  <c r="I12" i="52"/>
  <c r="J12" i="52" s="1"/>
  <c r="I17" i="52"/>
  <c r="J17" i="52" s="1"/>
  <c r="I13" i="52"/>
  <c r="J13" i="52" s="1"/>
  <c r="AG4" i="23"/>
  <c r="AF4" i="23"/>
  <c r="W5" i="23"/>
  <c r="AE4" i="23"/>
  <c r="I10" i="71"/>
  <c r="J10" i="71" s="1"/>
  <c r="I11" i="71"/>
  <c r="J11" i="71" s="1"/>
  <c r="I19" i="71"/>
  <c r="J19" i="71" s="1"/>
  <c r="I21" i="71"/>
  <c r="J21" i="71" s="1"/>
  <c r="I6" i="51"/>
  <c r="J6" i="51" s="1"/>
  <c r="I5" i="51"/>
  <c r="J5" i="51" s="1"/>
  <c r="I16" i="51"/>
  <c r="J16" i="51" s="1"/>
  <c r="I17" i="19"/>
  <c r="J17" i="19" s="1"/>
  <c r="I16" i="19"/>
  <c r="J16" i="19" s="1"/>
  <c r="I15" i="19"/>
  <c r="J15" i="19" s="1"/>
  <c r="I7" i="20"/>
  <c r="J7" i="20" s="1"/>
  <c r="I6" i="20"/>
  <c r="J6" i="20" s="1"/>
  <c r="I4" i="20"/>
  <c r="J4" i="20" s="1"/>
  <c r="K4" i="20" s="1"/>
  <c r="AR3" i="33"/>
  <c r="AQ4" i="18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I4" i="46"/>
  <c r="AN4" i="46"/>
  <c r="AR3" i="73"/>
  <c r="Y5" i="28"/>
  <c r="Z5" i="28" s="1"/>
  <c r="Z5" i="53"/>
  <c r="X5" i="58"/>
  <c r="AO4" i="30"/>
  <c r="X5" i="56"/>
  <c r="AH5" i="56" s="1"/>
  <c r="X5" i="6"/>
  <c r="AH5" i="6" s="1"/>
  <c r="AQ5" i="6" s="1"/>
  <c r="AP4" i="20"/>
  <c r="AO4" i="94"/>
  <c r="K7" i="1"/>
  <c r="AP4" i="50"/>
  <c r="AR3" i="7"/>
  <c r="I14" i="63"/>
  <c r="J14" i="63" s="1"/>
  <c r="I22" i="50"/>
  <c r="J22" i="50" s="1"/>
  <c r="I12" i="55"/>
  <c r="J12" i="55" s="1"/>
  <c r="K6" i="13"/>
  <c r="I23" i="24"/>
  <c r="J23" i="24" s="1"/>
  <c r="Y5" i="54"/>
  <c r="Z5" i="54" s="1"/>
  <c r="AI3" i="50"/>
  <c r="AN3" i="50"/>
  <c r="I5" i="68"/>
  <c r="J5" i="68" s="1"/>
  <c r="I14" i="67"/>
  <c r="J14" i="67" s="1"/>
  <c r="I4" i="60"/>
  <c r="J4" i="60" s="1"/>
  <c r="K4" i="60" s="1"/>
  <c r="I19" i="60"/>
  <c r="J19" i="60" s="1"/>
  <c r="I11" i="11"/>
  <c r="J11" i="11" s="1"/>
  <c r="I21" i="7"/>
  <c r="J21" i="7" s="1"/>
  <c r="I9" i="7"/>
  <c r="J9" i="7" s="1"/>
  <c r="I22" i="7"/>
  <c r="J22" i="7" s="1"/>
  <c r="I13" i="8"/>
  <c r="J13" i="8" s="1"/>
  <c r="AG4" i="68"/>
  <c r="AP4" i="68" s="1"/>
  <c r="AF4" i="68"/>
  <c r="AO4" i="68" s="1"/>
  <c r="AE4" i="68"/>
  <c r="W5" i="68"/>
  <c r="X5" i="21"/>
  <c r="AH5" i="21" s="1"/>
  <c r="AQ5" i="21" s="1"/>
  <c r="I4" i="59"/>
  <c r="J4" i="59" s="1"/>
  <c r="K4" i="59" s="1"/>
  <c r="Y5" i="88"/>
  <c r="Z5" i="88" s="1"/>
  <c r="I13" i="72"/>
  <c r="J13" i="72" s="1"/>
  <c r="I17" i="56"/>
  <c r="J17" i="56" s="1"/>
  <c r="I17" i="23"/>
  <c r="J17" i="23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0" i="52"/>
  <c r="J10" i="52" s="1"/>
  <c r="AR3" i="5"/>
  <c r="AR3" i="6"/>
  <c r="I4" i="71"/>
  <c r="J4" i="71" s="1"/>
  <c r="K4" i="71" s="1"/>
  <c r="I15" i="71"/>
  <c r="J15" i="71" s="1"/>
  <c r="I21" i="51"/>
  <c r="J21" i="51" s="1"/>
  <c r="I6" i="19"/>
  <c r="J6" i="19" s="1"/>
  <c r="I21" i="20"/>
  <c r="J21" i="20" s="1"/>
  <c r="Y5" i="46"/>
  <c r="Z5" i="4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4" i="81"/>
  <c r="AR3" i="93"/>
  <c r="X5" i="7"/>
  <c r="AH5" i="7" s="1"/>
  <c r="AI4" i="6"/>
  <c r="AN4" i="6"/>
  <c r="I21" i="63"/>
  <c r="J21" i="63" s="1"/>
  <c r="Y5" i="93"/>
  <c r="Z5" i="93" s="1"/>
  <c r="K13" i="14"/>
  <c r="AR3" i="18"/>
  <c r="I15" i="55"/>
  <c r="J15" i="55" s="1"/>
  <c r="I17" i="64"/>
  <c r="J17" i="64" s="1"/>
  <c r="I11" i="24"/>
  <c r="J11" i="24" s="1"/>
  <c r="AR3" i="45"/>
  <c r="W5" i="80"/>
  <c r="AG4" i="80"/>
  <c r="AP4" i="80" s="1"/>
  <c r="AF4" i="80"/>
  <c r="AO4" i="80" s="1"/>
  <c r="AE4" i="80"/>
  <c r="AG4" i="76"/>
  <c r="AP4" i="76" s="1"/>
  <c r="AF4" i="76"/>
  <c r="AO4" i="76" s="1"/>
  <c r="AE4" i="76"/>
  <c r="W5" i="76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6"/>
  <c r="AF4" i="25"/>
  <c r="AO4" i="25" s="1"/>
  <c r="W5" i="25"/>
  <c r="AG4" i="25"/>
  <c r="AP4" i="25" s="1"/>
  <c r="AE4" i="25"/>
  <c r="AP4" i="34"/>
  <c r="K8" i="49"/>
  <c r="I22" i="63"/>
  <c r="J22" i="63" s="1"/>
  <c r="I20" i="63"/>
  <c r="J20" i="63" s="1"/>
  <c r="I8" i="50"/>
  <c r="J8" i="50" s="1"/>
  <c r="K8" i="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I4" i="29"/>
  <c r="AN4" i="29"/>
  <c r="AR3" i="35"/>
  <c r="I7" i="63"/>
  <c r="J7" i="63" s="1"/>
  <c r="I6" i="63"/>
  <c r="J6" i="63" s="1"/>
  <c r="I5" i="63"/>
  <c r="J5" i="63" s="1"/>
  <c r="I23" i="63"/>
  <c r="J23" i="63" s="1"/>
  <c r="I14" i="50"/>
  <c r="J14" i="50" s="1"/>
  <c r="I13" i="50"/>
  <c r="J13" i="50" s="1"/>
  <c r="I15" i="50"/>
  <c r="J15" i="50" s="1"/>
  <c r="Y5" i="9"/>
  <c r="Z5" i="9" s="1"/>
  <c r="K5" i="29"/>
  <c r="AG4" i="26"/>
  <c r="AP4" i="26" s="1"/>
  <c r="AF4" i="26"/>
  <c r="AO4" i="26" s="1"/>
  <c r="AE4" i="26"/>
  <c r="W5" i="26"/>
  <c r="AR3" i="46"/>
  <c r="K5" i="44"/>
  <c r="K6" i="65"/>
  <c r="X5" i="61"/>
  <c r="AH5" i="61" s="1"/>
  <c r="AQ5" i="61" s="1"/>
  <c r="AF4" i="79"/>
  <c r="AO4" i="79" s="1"/>
  <c r="AE4" i="79"/>
  <c r="W5" i="79"/>
  <c r="AG4" i="79"/>
  <c r="AP4" i="79" s="1"/>
  <c r="I19" i="55"/>
  <c r="J19" i="55" s="1"/>
  <c r="I21" i="55"/>
  <c r="J21" i="55" s="1"/>
  <c r="I17" i="55"/>
  <c r="J17" i="55" s="1"/>
  <c r="I16" i="64"/>
  <c r="J16" i="64" s="1"/>
  <c r="I9" i="64"/>
  <c r="J9" i="64" s="1"/>
  <c r="I18" i="64"/>
  <c r="J18" i="64" s="1"/>
  <c r="Y5" i="7"/>
  <c r="AG4" i="10"/>
  <c r="AP4" i="10" s="1"/>
  <c r="AF4" i="10"/>
  <c r="AO4" i="10" s="1"/>
  <c r="W5" i="10"/>
  <c r="AE4" i="10"/>
  <c r="AG4" i="2"/>
  <c r="AP4" i="2" s="1"/>
  <c r="AF4" i="2"/>
  <c r="AO4" i="2" s="1"/>
  <c r="W5" i="2"/>
  <c r="AE4" i="2"/>
  <c r="I19" i="24"/>
  <c r="J19" i="24" s="1"/>
  <c r="I7" i="24"/>
  <c r="J7" i="24" s="1"/>
  <c r="I14" i="24"/>
  <c r="J14" i="24" s="1"/>
  <c r="Y5" i="29"/>
  <c r="Z5" i="29" s="1"/>
  <c r="AG4" i="48"/>
  <c r="AP4" i="48" s="1"/>
  <c r="AF4" i="48"/>
  <c r="AO4" i="48" s="1"/>
  <c r="AE4" i="48"/>
  <c r="W5" i="48"/>
  <c r="AI3" i="67"/>
  <c r="K6" i="74"/>
  <c r="AR3" i="81"/>
  <c r="X5" i="90"/>
  <c r="W5" i="41"/>
  <c r="AG4" i="41"/>
  <c r="AP4" i="41" s="1"/>
  <c r="AE4" i="41"/>
  <c r="AF4" i="41"/>
  <c r="AO4" i="41" s="1"/>
  <c r="K6" i="62"/>
  <c r="AI4" i="59"/>
  <c r="AN4" i="59"/>
  <c r="Y5" i="78"/>
  <c r="X5" i="78"/>
  <c r="AH5" i="78" s="1"/>
  <c r="AQ5" i="78" s="1"/>
  <c r="AR3" i="4"/>
  <c r="K5" i="17"/>
  <c r="AQ4" i="17"/>
  <c r="I6" i="68"/>
  <c r="J6" i="68" s="1"/>
  <c r="I7" i="68"/>
  <c r="J7" i="68" s="1"/>
  <c r="I21" i="68"/>
  <c r="J21" i="68" s="1"/>
  <c r="I23" i="68"/>
  <c r="J23" i="68" s="1"/>
  <c r="I11" i="67"/>
  <c r="J11" i="67" s="1"/>
  <c r="I15" i="67"/>
  <c r="J15" i="67" s="1"/>
  <c r="I19" i="67"/>
  <c r="J19" i="67" s="1"/>
  <c r="I6" i="60"/>
  <c r="J6" i="60" s="1"/>
  <c r="I14" i="60"/>
  <c r="J14" i="60" s="1"/>
  <c r="I8" i="60"/>
  <c r="J8" i="60" s="1"/>
  <c r="I18" i="11"/>
  <c r="J18" i="11" s="1"/>
  <c r="I20" i="11"/>
  <c r="J20" i="11" s="1"/>
  <c r="I8" i="11"/>
  <c r="J8" i="11" s="1"/>
  <c r="I6" i="12"/>
  <c r="J6" i="12" s="1"/>
  <c r="I10" i="12"/>
  <c r="J10" i="12" s="1"/>
  <c r="I9" i="12"/>
  <c r="J9" i="12" s="1"/>
  <c r="I19" i="12"/>
  <c r="J19" i="12" s="1"/>
  <c r="I11" i="7"/>
  <c r="J11" i="7" s="1"/>
  <c r="I17" i="7"/>
  <c r="J17" i="7" s="1"/>
  <c r="I13" i="7"/>
  <c r="J13" i="7" s="1"/>
  <c r="I4" i="8"/>
  <c r="J4" i="8" s="1"/>
  <c r="K4" i="8" s="1"/>
  <c r="AP4" i="8" s="1"/>
  <c r="I14" i="8"/>
  <c r="J14" i="8" s="1"/>
  <c r="I18" i="8"/>
  <c r="J18" i="8" s="1"/>
  <c r="I22" i="8"/>
  <c r="J22" i="8" s="1"/>
  <c r="Y5" i="72"/>
  <c r="Z5" i="72" s="1"/>
  <c r="AR4" i="85"/>
  <c r="AQ4" i="93"/>
  <c r="I20" i="59"/>
  <c r="J20" i="59" s="1"/>
  <c r="I15" i="59"/>
  <c r="J15" i="59" s="1"/>
  <c r="I9" i="59"/>
  <c r="J9" i="59" s="1"/>
  <c r="I22" i="59"/>
  <c r="J22" i="59" s="1"/>
  <c r="AG4" i="11"/>
  <c r="AP4" i="11" s="1"/>
  <c r="AF4" i="11"/>
  <c r="AO4" i="11" s="1"/>
  <c r="W5" i="11"/>
  <c r="AE4" i="11"/>
  <c r="K5" i="35"/>
  <c r="AN4" i="81"/>
  <c r="AI4" i="81"/>
  <c r="AI4" i="88"/>
  <c r="AN4" i="88"/>
  <c r="AR3" i="94"/>
  <c r="W5" i="16"/>
  <c r="AE4" i="16"/>
  <c r="AG4" i="16"/>
  <c r="AP4" i="16" s="1"/>
  <c r="AF4" i="16"/>
  <c r="AO4" i="16" s="1"/>
  <c r="AR3" i="10"/>
  <c r="I6" i="72"/>
  <c r="J6" i="72" s="1"/>
  <c r="I7" i="72"/>
  <c r="J7" i="72" s="1"/>
  <c r="I22" i="72"/>
  <c r="J22" i="72" s="1"/>
  <c r="I19" i="56"/>
  <c r="J19" i="56" s="1"/>
  <c r="I9" i="56"/>
  <c r="J9" i="56" s="1"/>
  <c r="I4" i="56"/>
  <c r="J4" i="56" s="1"/>
  <c r="K4" i="56" s="1"/>
  <c r="I9" i="23"/>
  <c r="J9" i="23" s="1"/>
  <c r="I21" i="23"/>
  <c r="J21" i="23" s="1"/>
  <c r="I16" i="23"/>
  <c r="J16" i="23" s="1"/>
  <c r="AO4" i="3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W5" i="42"/>
  <c r="AG4" i="42"/>
  <c r="AP4" i="42" s="1"/>
  <c r="AE4" i="42"/>
  <c r="AF4" i="42"/>
  <c r="AO4" i="42" s="1"/>
  <c r="AI4" i="44"/>
  <c r="AN4" i="44"/>
  <c r="AG4" i="47"/>
  <c r="AP4" i="47" s="1"/>
  <c r="AF4" i="47"/>
  <c r="AO4" i="47" s="1"/>
  <c r="AE4" i="47"/>
  <c r="W5" i="47"/>
  <c r="AR3" i="44"/>
  <c r="AO4" i="75"/>
  <c r="AF4" i="82"/>
  <c r="AO4" i="82" s="1"/>
  <c r="AE4" i="82"/>
  <c r="W5" i="82"/>
  <c r="AG4" i="82"/>
  <c r="AP4" i="82" s="1"/>
  <c r="AQ4" i="83"/>
  <c r="AR4" i="17"/>
  <c r="I15" i="52"/>
  <c r="J15" i="52" s="1"/>
  <c r="I20" i="52"/>
  <c r="J20" i="52" s="1"/>
  <c r="I16" i="52"/>
  <c r="J16" i="52" s="1"/>
  <c r="AF4" i="70"/>
  <c r="AO4" i="70" s="1"/>
  <c r="W5" i="70"/>
  <c r="AE4" i="70"/>
  <c r="AG4" i="70"/>
  <c r="AP4" i="70" s="1"/>
  <c r="AP4" i="17"/>
  <c r="W5" i="14"/>
  <c r="AE4" i="14"/>
  <c r="AG4" i="14"/>
  <c r="AP4" i="14" s="1"/>
  <c r="AF4" i="14"/>
  <c r="AO4" i="14" s="1"/>
  <c r="I17" i="71"/>
  <c r="J17" i="71" s="1"/>
  <c r="I9" i="71"/>
  <c r="J9" i="71" s="1"/>
  <c r="I22" i="71"/>
  <c r="J22" i="71" s="1"/>
  <c r="I14" i="51"/>
  <c r="J14" i="51" s="1"/>
  <c r="I12" i="51"/>
  <c r="J12" i="51" s="1"/>
  <c r="I11" i="51"/>
  <c r="J11" i="51" s="1"/>
  <c r="I19" i="51"/>
  <c r="J19" i="51" s="1"/>
  <c r="I20" i="19"/>
  <c r="J20" i="19" s="1"/>
  <c r="I19" i="19"/>
  <c r="J19" i="19" s="1"/>
  <c r="I18" i="19"/>
  <c r="J18" i="19" s="1"/>
  <c r="I10" i="20"/>
  <c r="J10" i="20" s="1"/>
  <c r="I8" i="20"/>
  <c r="J8" i="20" s="1"/>
  <c r="I12" i="20"/>
  <c r="J12" i="20" s="1"/>
  <c r="I5" i="20"/>
  <c r="J5" i="20" s="1"/>
  <c r="AF4" i="18"/>
  <c r="AO4" i="18" s="1"/>
  <c r="W5" i="18"/>
  <c r="AE4" i="18"/>
  <c r="AG4" i="18"/>
  <c r="AP4" i="18" s="1"/>
  <c r="AO4" i="39"/>
  <c r="AQ3" i="40"/>
  <c r="AI3" i="40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5" i="84"/>
  <c r="AQ5" i="84" s="1"/>
  <c r="AQ4" i="84"/>
  <c r="AN4" i="53"/>
  <c r="AI4" i="53"/>
  <c r="AI4" i="57"/>
  <c r="AN4" i="57"/>
  <c r="AI4" i="7"/>
  <c r="AN4" i="7"/>
  <c r="AP4" i="30"/>
  <c r="AQ4" i="36"/>
  <c r="AI4" i="20"/>
  <c r="AN4" i="20"/>
  <c r="AI4" i="94"/>
  <c r="AN4" i="94"/>
  <c r="AP4" i="64"/>
  <c r="AI4" i="50"/>
  <c r="AN4" i="50"/>
  <c r="I16" i="63"/>
  <c r="J16" i="63" s="1"/>
  <c r="I23" i="50"/>
  <c r="J23" i="50" s="1"/>
  <c r="K6" i="61"/>
  <c r="I14" i="64"/>
  <c r="J14" i="64" s="1"/>
  <c r="K8" i="2"/>
  <c r="X5" i="19"/>
  <c r="AH5" i="19" s="1"/>
  <c r="K8" i="10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W5" i="74"/>
  <c r="AF4" i="74"/>
  <c r="AO4" i="74" s="1"/>
  <c r="AE4" i="74"/>
  <c r="AG4" i="74"/>
  <c r="AP4" i="74" s="1"/>
  <c r="AI3" i="95"/>
  <c r="I8" i="63"/>
  <c r="J8" i="63" s="1"/>
  <c r="I12" i="63"/>
  <c r="J12" i="63" s="1"/>
  <c r="I11" i="63"/>
  <c r="J11" i="63" s="1"/>
  <c r="I9" i="50"/>
  <c r="J9" i="50" s="1"/>
  <c r="I17" i="50"/>
  <c r="J17" i="50" s="1"/>
  <c r="I16" i="50"/>
  <c r="J16" i="50" s="1"/>
  <c r="I18" i="50"/>
  <c r="J18" i="50" s="1"/>
  <c r="K8" i="43"/>
  <c r="AN4" i="62"/>
  <c r="AI4" i="62"/>
  <c r="AO4" i="72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78"/>
  <c r="AQ4" i="79"/>
  <c r="AO4" i="93"/>
  <c r="AR3" i="21"/>
  <c r="AG4" i="24"/>
  <c r="AP4" i="24" s="1"/>
  <c r="AF4" i="24"/>
  <c r="AO4" i="24" s="1"/>
  <c r="W5" i="24"/>
  <c r="AE4" i="24"/>
  <c r="I9" i="55"/>
  <c r="J9" i="55" s="1"/>
  <c r="I22" i="55"/>
  <c r="J22" i="55" s="1"/>
  <c r="I4" i="55"/>
  <c r="J4" i="55" s="1"/>
  <c r="K4" i="55" s="1"/>
  <c r="I20" i="55"/>
  <c r="J20" i="55" s="1"/>
  <c r="I19" i="64"/>
  <c r="J19" i="64" s="1"/>
  <c r="I23" i="64"/>
  <c r="J23" i="64" s="1"/>
  <c r="I21" i="64"/>
  <c r="J21" i="64" s="1"/>
  <c r="I6" i="24"/>
  <c r="J6" i="24" s="1"/>
  <c r="I16" i="24"/>
  <c r="J16" i="24" s="1"/>
  <c r="I17" i="24"/>
  <c r="J17" i="24" s="1"/>
  <c r="Y5" i="32"/>
  <c r="Z5" i="32" s="1"/>
  <c r="AE4" i="37"/>
  <c r="W5" i="37"/>
  <c r="AF4" i="37"/>
  <c r="AO4" i="37" s="1"/>
  <c r="AG4" i="37"/>
  <c r="AP4" i="37" s="1"/>
  <c r="AN3" i="51"/>
  <c r="AI3" i="51"/>
  <c r="AR3" i="76"/>
  <c r="AI4" i="9"/>
  <c r="AN4" i="9"/>
  <c r="AQ4" i="41"/>
  <c r="K6" i="53"/>
  <c r="Y5" i="59"/>
  <c r="Z5" i="59" s="1"/>
  <c r="AI4" i="65"/>
  <c r="AN4" i="65"/>
  <c r="AI4" i="78"/>
  <c r="AN4" i="78"/>
  <c r="I8" i="68"/>
  <c r="J8" i="68" s="1"/>
  <c r="I13" i="68"/>
  <c r="J13" i="68" s="1"/>
  <c r="I11" i="68"/>
  <c r="J11" i="68" s="1"/>
  <c r="I18" i="67"/>
  <c r="J18" i="67" s="1"/>
  <c r="I4" i="67"/>
  <c r="J4" i="67" s="1"/>
  <c r="K4" i="67" s="1"/>
  <c r="AP4" i="67" s="1"/>
  <c r="I21" i="67"/>
  <c r="J21" i="67" s="1"/>
  <c r="I22" i="67"/>
  <c r="J22" i="67" s="1"/>
  <c r="I12" i="60"/>
  <c r="J12" i="60" s="1"/>
  <c r="I17" i="60"/>
  <c r="J17" i="60" s="1"/>
  <c r="I13" i="60"/>
  <c r="J13" i="60" s="1"/>
  <c r="AG4" i="4"/>
  <c r="AP4" i="4" s="1"/>
  <c r="AF4" i="4"/>
  <c r="AO4" i="4" s="1"/>
  <c r="W5" i="4"/>
  <c r="AE4" i="4"/>
  <c r="I21" i="11"/>
  <c r="J21" i="11" s="1"/>
  <c r="I23" i="11"/>
  <c r="J23" i="11" s="1"/>
  <c r="I13" i="11"/>
  <c r="J13" i="11" s="1"/>
  <c r="I12" i="12"/>
  <c r="J12" i="12" s="1"/>
  <c r="I14" i="12"/>
  <c r="J14" i="12" s="1"/>
  <c r="I4" i="12"/>
  <c r="J4" i="12" s="1"/>
  <c r="K4" i="12" s="1"/>
  <c r="AQ4" i="12" s="1"/>
  <c r="I22" i="12"/>
  <c r="J22" i="12" s="1"/>
  <c r="I6" i="7"/>
  <c r="J6" i="7" s="1"/>
  <c r="I20" i="7"/>
  <c r="J20" i="7" s="1"/>
  <c r="I16" i="7"/>
  <c r="J16" i="7" s="1"/>
  <c r="I5" i="8"/>
  <c r="J5" i="8" s="1"/>
  <c r="I17" i="8"/>
  <c r="J17" i="8" s="1"/>
  <c r="I7" i="8"/>
  <c r="J7" i="8" s="1"/>
  <c r="K5" i="32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R3" i="42"/>
  <c r="K5" i="48"/>
  <c r="Y5" i="65"/>
  <c r="Z5" i="65" s="1"/>
  <c r="AQ4" i="46"/>
  <c r="X5" i="62"/>
  <c r="AH5" i="62" s="1"/>
  <c r="AQ5" i="62" s="1"/>
  <c r="AN4" i="84"/>
  <c r="AI4" i="84"/>
  <c r="K5" i="83"/>
  <c r="I10" i="59"/>
  <c r="J10" i="59" s="1"/>
  <c r="I18" i="59"/>
  <c r="J18" i="59" s="1"/>
  <c r="I7" i="59"/>
  <c r="J7" i="59" s="1"/>
  <c r="AQ4" i="11"/>
  <c r="AQ3" i="38"/>
  <c r="AI3" i="38"/>
  <c r="AO4" i="73"/>
  <c r="AO4" i="81"/>
  <c r="AO4" i="88"/>
  <c r="AE5" i="17"/>
  <c r="W6" i="17"/>
  <c r="AF5" i="17"/>
  <c r="AO5" i="17" s="1"/>
  <c r="AG5" i="17"/>
  <c r="AP5" i="17" s="1"/>
  <c r="AR3" i="13"/>
  <c r="I12" i="72"/>
  <c r="J12" i="72" s="1"/>
  <c r="I8" i="72"/>
  <c r="J8" i="72" s="1"/>
  <c r="I15" i="72"/>
  <c r="J15" i="72" s="1"/>
  <c r="I8" i="56"/>
  <c r="J8" i="56" s="1"/>
  <c r="I10" i="56"/>
  <c r="J10" i="56" s="1"/>
  <c r="I6" i="56"/>
  <c r="J6" i="56" s="1"/>
  <c r="I5" i="56"/>
  <c r="J5" i="56" s="1"/>
  <c r="Y5" i="21"/>
  <c r="Z5" i="21" s="1"/>
  <c r="I22" i="23"/>
  <c r="J22" i="23" s="1"/>
  <c r="I4" i="23"/>
  <c r="J4" i="23" s="1"/>
  <c r="K4" i="23" s="1"/>
  <c r="I10" i="23"/>
  <c r="J10" i="23" s="1"/>
  <c r="W5" i="33"/>
  <c r="AG4" i="33"/>
  <c r="AP4" i="33" s="1"/>
  <c r="AF4" i="33"/>
  <c r="AO4" i="33" s="1"/>
  <c r="AE4" i="33"/>
  <c r="AP4" i="31"/>
  <c r="AQ4" i="42"/>
  <c r="AP4" i="44"/>
  <c r="AQ4" i="47"/>
  <c r="AQ4" i="78"/>
  <c r="I11" i="52"/>
  <c r="J11" i="52" s="1"/>
  <c r="I18" i="52"/>
  <c r="J18" i="52" s="1"/>
  <c r="I23" i="52"/>
  <c r="J23" i="52" s="1"/>
  <c r="I19" i="52"/>
  <c r="J19" i="52" s="1"/>
  <c r="AG4" i="5"/>
  <c r="AP4" i="5" s="1"/>
  <c r="AF4" i="5"/>
  <c r="AO4" i="5" s="1"/>
  <c r="W5" i="5"/>
  <c r="AE4" i="5"/>
  <c r="AQ4" i="31"/>
  <c r="AI4" i="67"/>
  <c r="AN4" i="67"/>
  <c r="K5" i="22"/>
  <c r="I20" i="71"/>
  <c r="J20" i="71" s="1"/>
  <c r="I7" i="71"/>
  <c r="J7" i="71" s="1"/>
  <c r="I6" i="71"/>
  <c r="J6" i="71" s="1"/>
  <c r="I17" i="51"/>
  <c r="J17" i="51" s="1"/>
  <c r="I15" i="51"/>
  <c r="J15" i="51" s="1"/>
  <c r="I9" i="51"/>
  <c r="J9" i="51" s="1"/>
  <c r="I22" i="51"/>
  <c r="J22" i="51" s="1"/>
  <c r="I23" i="19"/>
  <c r="J23" i="19" s="1"/>
  <c r="I22" i="19"/>
  <c r="J22" i="19" s="1"/>
  <c r="I21" i="19"/>
  <c r="J21" i="19" s="1"/>
  <c r="I14" i="20"/>
  <c r="J14" i="20" s="1"/>
  <c r="I13" i="20"/>
  <c r="J13" i="20" s="1"/>
  <c r="I15" i="20"/>
  <c r="J15" i="20" s="1"/>
  <c r="I11" i="20"/>
  <c r="J11" i="20" s="1"/>
  <c r="AR3" i="29"/>
  <c r="K6" i="6"/>
  <c r="AP4" i="39"/>
  <c r="AO4" i="46"/>
  <c r="AQ4" i="74"/>
  <c r="W5" i="71"/>
  <c r="AE4" i="71"/>
  <c r="AF4" i="71"/>
  <c r="AO4" i="71" s="1"/>
  <c r="AG4" i="71"/>
  <c r="AP4" i="71" s="1"/>
  <c r="AQ4" i="91"/>
  <c r="X5" i="66"/>
  <c r="AH5" i="66" s="1"/>
  <c r="AQ5" i="66" s="1"/>
  <c r="X5" i="8"/>
  <c r="AH5" i="8" s="1"/>
  <c r="X5" i="57"/>
  <c r="AH5" i="57" s="1"/>
  <c r="AQ5" i="57" s="1"/>
  <c r="AO4" i="7"/>
  <c r="Y5" i="30"/>
  <c r="Z5" i="30" s="1"/>
  <c r="AP4" i="19"/>
  <c r="X5" i="20"/>
  <c r="AH5" i="20" s="1"/>
  <c r="Z5" i="94"/>
  <c r="AN4" i="64"/>
  <c r="AI4" i="64"/>
  <c r="X5" i="50"/>
  <c r="AH5" i="50" s="1"/>
  <c r="Z5" i="67" l="1"/>
  <c r="Z5" i="81"/>
  <c r="Z5" i="57"/>
  <c r="Z5" i="20"/>
  <c r="Z5" i="36"/>
  <c r="Z5" i="50"/>
  <c r="AG5" i="50" s="1"/>
  <c r="Z5" i="78"/>
  <c r="W6" i="78" s="1"/>
  <c r="Z5" i="66"/>
  <c r="AG5" i="66" s="1"/>
  <c r="AP5" i="66" s="1"/>
  <c r="Z5" i="75"/>
  <c r="Z5" i="19"/>
  <c r="W6" i="19" s="1"/>
  <c r="Z5" i="7"/>
  <c r="Z5" i="6"/>
  <c r="AE5" i="6" s="1"/>
  <c r="AF5" i="30"/>
  <c r="AO5" i="30" s="1"/>
  <c r="AE5" i="30"/>
  <c r="AG5" i="30"/>
  <c r="AP5" i="30" s="1"/>
  <c r="W6" i="30"/>
  <c r="AF5" i="78"/>
  <c r="AO5" i="78" s="1"/>
  <c r="AE5" i="78"/>
  <c r="W6" i="46"/>
  <c r="AG5" i="46"/>
  <c r="AP5" i="46" s="1"/>
  <c r="AF5" i="46"/>
  <c r="AO5" i="46" s="1"/>
  <c r="AE5" i="46"/>
  <c r="AF5" i="21"/>
  <c r="AO5" i="21" s="1"/>
  <c r="AE5" i="21"/>
  <c r="W6" i="21"/>
  <c r="AG5" i="21"/>
  <c r="AP5" i="21" s="1"/>
  <c r="W6" i="72"/>
  <c r="AG5" i="72"/>
  <c r="AE5" i="72"/>
  <c r="AF5" i="72"/>
  <c r="W6" i="9"/>
  <c r="AG5" i="9"/>
  <c r="AP5" i="9" s="1"/>
  <c r="AF5" i="9"/>
  <c r="AO5" i="9" s="1"/>
  <c r="AE5" i="9"/>
  <c r="AF5" i="88"/>
  <c r="AO5" i="88" s="1"/>
  <c r="AE5" i="88"/>
  <c r="AG5" i="88"/>
  <c r="AP5" i="88" s="1"/>
  <c r="W6" i="88"/>
  <c r="AF5" i="28"/>
  <c r="AO5" i="28" s="1"/>
  <c r="AE5" i="28"/>
  <c r="AG5" i="28"/>
  <c r="AP5" i="28" s="1"/>
  <c r="W6" i="28"/>
  <c r="W6" i="93"/>
  <c r="AG5" i="93"/>
  <c r="AP5" i="93" s="1"/>
  <c r="AF5" i="93"/>
  <c r="AO5" i="93" s="1"/>
  <c r="AE5" i="93"/>
  <c r="AG5" i="67"/>
  <c r="W6" i="67"/>
  <c r="AF5" i="67"/>
  <c r="AE5" i="67"/>
  <c r="AF5" i="44"/>
  <c r="AO5" i="44" s="1"/>
  <c r="AE5" i="44"/>
  <c r="W6" i="44"/>
  <c r="AG5" i="44"/>
  <c r="AP5" i="44" s="1"/>
  <c r="AF5" i="32"/>
  <c r="AO5" i="32" s="1"/>
  <c r="AE5" i="32"/>
  <c r="W6" i="32"/>
  <c r="AG5" i="32"/>
  <c r="AP5" i="32" s="1"/>
  <c r="AF5" i="29"/>
  <c r="AO5" i="29" s="1"/>
  <c r="AE5" i="29"/>
  <c r="W6" i="29"/>
  <c r="AG5" i="29"/>
  <c r="AP5" i="29" s="1"/>
  <c r="AF5" i="20"/>
  <c r="AE5" i="20"/>
  <c r="W6" i="20"/>
  <c r="AG5" i="20"/>
  <c r="K7" i="6"/>
  <c r="K6" i="22"/>
  <c r="Y5" i="5"/>
  <c r="X5" i="5"/>
  <c r="AH5" i="5" s="1"/>
  <c r="AQ5" i="5" s="1"/>
  <c r="AN5" i="17"/>
  <c r="AI5" i="17"/>
  <c r="K5" i="55"/>
  <c r="X5" i="24"/>
  <c r="AH5" i="24" s="1"/>
  <c r="Y5" i="24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F5" i="19"/>
  <c r="AE5" i="19"/>
  <c r="AG5" i="19"/>
  <c r="AP5" i="19" s="1"/>
  <c r="AR4" i="94"/>
  <c r="AI4" i="18"/>
  <c r="AN4" i="18"/>
  <c r="AN4" i="47"/>
  <c r="AI4" i="47"/>
  <c r="AI4" i="42"/>
  <c r="AN4" i="42"/>
  <c r="Y5" i="16"/>
  <c r="X5" i="16"/>
  <c r="AH5" i="16" s="1"/>
  <c r="AQ5" i="16" s="1"/>
  <c r="X5" i="11"/>
  <c r="AH5" i="11" s="1"/>
  <c r="Y5" i="11"/>
  <c r="K6" i="17"/>
  <c r="AQ5" i="17"/>
  <c r="AI4" i="25"/>
  <c r="AN4" i="25"/>
  <c r="AQ5" i="7"/>
  <c r="Z5" i="56"/>
  <c r="X5" i="23"/>
  <c r="AH5" i="23" s="1"/>
  <c r="AQ5" i="23" s="1"/>
  <c r="Y5" i="23"/>
  <c r="AR4" i="75"/>
  <c r="K5" i="72"/>
  <c r="AQ4" i="72"/>
  <c r="AI4" i="13"/>
  <c r="AN4" i="13"/>
  <c r="AR3" i="52"/>
  <c r="AQ5" i="75"/>
  <c r="AR4" i="90"/>
  <c r="Y5" i="63"/>
  <c r="X5" i="63"/>
  <c r="AH5" i="63" s="1"/>
  <c r="AQ5" i="63" s="1"/>
  <c r="AR4" i="39"/>
  <c r="K5" i="51"/>
  <c r="AQ4" i="51"/>
  <c r="AO4" i="51"/>
  <c r="AP4" i="51"/>
  <c r="AN4" i="51"/>
  <c r="AQ5" i="67"/>
  <c r="AQ5" i="81"/>
  <c r="AE5" i="84"/>
  <c r="W6" i="84"/>
  <c r="AF5" i="84"/>
  <c r="AO5" i="84" s="1"/>
  <c r="AG5" i="84"/>
  <c r="AP5" i="84" s="1"/>
  <c r="K5" i="7"/>
  <c r="AQ4" i="7"/>
  <c r="AO4" i="12"/>
  <c r="AO4" i="52"/>
  <c r="AP4" i="60"/>
  <c r="K7" i="69"/>
  <c r="Y5" i="55"/>
  <c r="X5" i="55"/>
  <c r="AH5" i="55" s="1"/>
  <c r="AQ5" i="55" s="1"/>
  <c r="AI4" i="43"/>
  <c r="AN4" i="43"/>
  <c r="AR4" i="19"/>
  <c r="AR4" i="66"/>
  <c r="AR3" i="55"/>
  <c r="Z5" i="31"/>
  <c r="AR4" i="21"/>
  <c r="Y5" i="86"/>
  <c r="X5" i="86"/>
  <c r="AN4" i="77"/>
  <c r="AI4" i="77"/>
  <c r="AQ5" i="29"/>
  <c r="AP4" i="72"/>
  <c r="W6" i="50"/>
  <c r="K5" i="23"/>
  <c r="AQ4" i="23"/>
  <c r="AR4" i="9"/>
  <c r="Y5" i="18"/>
  <c r="X5" i="18"/>
  <c r="AH5" i="18" s="1"/>
  <c r="AQ5" i="18" s="1"/>
  <c r="K5" i="56"/>
  <c r="AQ4" i="56"/>
  <c r="W6" i="65"/>
  <c r="AG5" i="65"/>
  <c r="AP5" i="65" s="1"/>
  <c r="AE5" i="65"/>
  <c r="AF5" i="65"/>
  <c r="AO5" i="65" s="1"/>
  <c r="AI4" i="41"/>
  <c r="AN4" i="41"/>
  <c r="K7" i="74"/>
  <c r="AI4" i="10"/>
  <c r="AN4" i="10"/>
  <c r="AN4" i="76"/>
  <c r="AI4" i="76"/>
  <c r="AE5" i="7"/>
  <c r="AG5" i="7"/>
  <c r="AP5" i="7" s="1"/>
  <c r="AF5" i="7"/>
  <c r="AO5" i="7" s="1"/>
  <c r="W6" i="7"/>
  <c r="K5" i="60"/>
  <c r="AO4" i="23"/>
  <c r="Y5" i="91"/>
  <c r="X5" i="91"/>
  <c r="Z5" i="91" s="1"/>
  <c r="AR4" i="31"/>
  <c r="AN4" i="22"/>
  <c r="AI4" i="22"/>
  <c r="AI4" i="27"/>
  <c r="AN4" i="27"/>
  <c r="Y5" i="13"/>
  <c r="X5" i="13"/>
  <c r="AR3" i="68"/>
  <c r="K5" i="63"/>
  <c r="W6" i="36"/>
  <c r="AG5" i="36"/>
  <c r="AP5" i="36" s="1"/>
  <c r="AE5" i="36"/>
  <c r="AF5" i="36"/>
  <c r="AO5" i="36" s="1"/>
  <c r="AE5" i="75"/>
  <c r="W6" i="75"/>
  <c r="AG5" i="75"/>
  <c r="AP5" i="75" s="1"/>
  <c r="AF5" i="75"/>
  <c r="AO5" i="75" s="1"/>
  <c r="AR4" i="58"/>
  <c r="AO4" i="63"/>
  <c r="K7" i="54"/>
  <c r="W6" i="81"/>
  <c r="AG5" i="81"/>
  <c r="AP5" i="81" s="1"/>
  <c r="AF5" i="81"/>
  <c r="AO5" i="81" s="1"/>
  <c r="AE5" i="81"/>
  <c r="AN4" i="69"/>
  <c r="AI4" i="69"/>
  <c r="AR3" i="58"/>
  <c r="AR4" i="32"/>
  <c r="AP4" i="12"/>
  <c r="AI4" i="52"/>
  <c r="AN4" i="52"/>
  <c r="AQ5" i="39"/>
  <c r="AO4" i="55"/>
  <c r="AR4" i="28"/>
  <c r="K5" i="52"/>
  <c r="AQ5" i="31"/>
  <c r="AI4" i="95"/>
  <c r="AN4" i="95"/>
  <c r="AR3" i="69"/>
  <c r="AI4" i="96"/>
  <c r="AN4" i="96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P5" i="51"/>
  <c r="Y6" i="1"/>
  <c r="X6" i="1"/>
  <c r="AI5" i="85"/>
  <c r="AN5" i="85"/>
  <c r="AN4" i="4"/>
  <c r="AI4" i="4"/>
  <c r="AR4" i="64"/>
  <c r="AR4" i="67"/>
  <c r="X5" i="33"/>
  <c r="Z5" i="33" s="1"/>
  <c r="Y5" i="33"/>
  <c r="K5" i="12"/>
  <c r="Y5" i="4"/>
  <c r="X5" i="4"/>
  <c r="AI4" i="74"/>
  <c r="AN4" i="74"/>
  <c r="K9" i="2"/>
  <c r="K7" i="61"/>
  <c r="AR4" i="20"/>
  <c r="AR3" i="40"/>
  <c r="AI4" i="70"/>
  <c r="AN4" i="70"/>
  <c r="X5" i="42"/>
  <c r="Y5" i="42"/>
  <c r="AH5" i="90"/>
  <c r="AQ5" i="90" s="1"/>
  <c r="AR3" i="67"/>
  <c r="X5" i="10"/>
  <c r="Y5" i="10"/>
  <c r="X5" i="79"/>
  <c r="Y5" i="79"/>
  <c r="Z5" i="79" s="1"/>
  <c r="K9" i="4"/>
  <c r="Y5" i="25"/>
  <c r="X5" i="25"/>
  <c r="Y5" i="80"/>
  <c r="X5" i="80"/>
  <c r="K5" i="59"/>
  <c r="AQ4" i="59"/>
  <c r="X5" i="68"/>
  <c r="AH5" i="68" s="1"/>
  <c r="Y5" i="68"/>
  <c r="AH5" i="58"/>
  <c r="AQ5" i="58" s="1"/>
  <c r="AQ4" i="63"/>
  <c r="AP4" i="23"/>
  <c r="Y5" i="22"/>
  <c r="X5" i="22"/>
  <c r="AH5" i="22" s="1"/>
  <c r="AQ5" i="22" s="1"/>
  <c r="AQ5" i="32"/>
  <c r="AR3" i="82"/>
  <c r="Z5" i="34"/>
  <c r="AR4" i="56"/>
  <c r="AN4" i="8"/>
  <c r="AP4" i="63"/>
  <c r="AR3" i="92"/>
  <c r="Y5" i="69"/>
  <c r="X5" i="69"/>
  <c r="Z5" i="69" s="1"/>
  <c r="AI4" i="45"/>
  <c r="AN4" i="45"/>
  <c r="X5" i="52"/>
  <c r="AH5" i="52" s="1"/>
  <c r="AQ5" i="52" s="1"/>
  <c r="Y5" i="52"/>
  <c r="AQ5" i="28"/>
  <c r="Z5" i="61"/>
  <c r="AP4" i="55"/>
  <c r="AH5" i="87"/>
  <c r="AQ5" i="87" s="1"/>
  <c r="X5" i="38"/>
  <c r="Y5" i="38"/>
  <c r="AR4" i="73"/>
  <c r="K5" i="11"/>
  <c r="AO4" i="59"/>
  <c r="AI5" i="51"/>
  <c r="AN5" i="51"/>
  <c r="AI4" i="92"/>
  <c r="AN4" i="92"/>
  <c r="AN4" i="86"/>
  <c r="AI4" i="86"/>
  <c r="Y5" i="49"/>
  <c r="X5" i="49"/>
  <c r="AR4" i="72"/>
  <c r="Y5" i="40"/>
  <c r="X5" i="40"/>
  <c r="X6" i="85"/>
  <c r="Z6" i="85" s="1"/>
  <c r="Y6" i="85"/>
  <c r="AR4" i="7"/>
  <c r="Z5" i="8"/>
  <c r="K6" i="83"/>
  <c r="AR4" i="78"/>
  <c r="K7" i="53"/>
  <c r="Y5" i="37"/>
  <c r="X5" i="37"/>
  <c r="AR4" i="50"/>
  <c r="AR4" i="57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Y5" i="70"/>
  <c r="X5" i="70"/>
  <c r="AR4" i="59"/>
  <c r="Y5" i="41"/>
  <c r="X5" i="41"/>
  <c r="Y5" i="48"/>
  <c r="X5" i="48"/>
  <c r="AN4" i="2"/>
  <c r="AI4" i="2"/>
  <c r="K7" i="65"/>
  <c r="Y5" i="26"/>
  <c r="X5" i="26"/>
  <c r="K6" i="29"/>
  <c r="AN4" i="68"/>
  <c r="AI4" i="68"/>
  <c r="AR3" i="50"/>
  <c r="K7" i="13"/>
  <c r="Z5" i="58"/>
  <c r="AR4" i="46"/>
  <c r="K5" i="20"/>
  <c r="AI4" i="89"/>
  <c r="AN4" i="89"/>
  <c r="AR3" i="36"/>
  <c r="AR4" i="83"/>
  <c r="K6" i="15"/>
  <c r="K6" i="16"/>
  <c r="AQ5" i="72"/>
  <c r="AN4" i="35"/>
  <c r="AI4" i="35"/>
  <c r="AN4" i="56"/>
  <c r="AR4" i="8"/>
  <c r="K6" i="92"/>
  <c r="AR3" i="70"/>
  <c r="AR3" i="39"/>
  <c r="AN4" i="3"/>
  <c r="AI4" i="3"/>
  <c r="AQ4" i="60"/>
  <c r="K6" i="78"/>
  <c r="AP4" i="52"/>
  <c r="Z5" i="39"/>
  <c r="AO4" i="60"/>
  <c r="AR3" i="72"/>
  <c r="Y5" i="43"/>
  <c r="Z5" i="43" s="1"/>
  <c r="X5" i="43"/>
  <c r="Z5" i="64"/>
  <c r="AP4" i="7"/>
  <c r="K5" i="19"/>
  <c r="AQ4" i="19"/>
  <c r="AO5" i="51"/>
  <c r="AR4" i="93"/>
  <c r="AN4" i="49"/>
  <c r="AI4" i="49"/>
  <c r="AI4" i="40"/>
  <c r="AN4" i="40"/>
  <c r="K5" i="50"/>
  <c r="AQ5" i="50" s="1"/>
  <c r="AQ4" i="50"/>
  <c r="AQ5" i="88"/>
  <c r="W6" i="59"/>
  <c r="AF5" i="59"/>
  <c r="AE5" i="59"/>
  <c r="AG5" i="59"/>
  <c r="AF5" i="94"/>
  <c r="AO5" i="94" s="1"/>
  <c r="AE5" i="94"/>
  <c r="AG5" i="94"/>
  <c r="AP5" i="94" s="1"/>
  <c r="W6" i="94"/>
  <c r="AI4" i="71"/>
  <c r="AN4" i="71"/>
  <c r="AR3" i="38"/>
  <c r="AR4" i="84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6" i="32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5" i="67"/>
  <c r="AQ4" i="67"/>
  <c r="AR4" i="62"/>
  <c r="Y5" i="74"/>
  <c r="X5" i="74"/>
  <c r="K9" i="10"/>
  <c r="AO4" i="56"/>
  <c r="AR4" i="53"/>
  <c r="AI4" i="14"/>
  <c r="AN4" i="14"/>
  <c r="X5" i="82"/>
  <c r="Y5" i="82"/>
  <c r="Y5" i="47"/>
  <c r="X5" i="47"/>
  <c r="AR4" i="44"/>
  <c r="AR4" i="88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Y5" i="2"/>
  <c r="X5" i="2"/>
  <c r="AI4" i="79"/>
  <c r="AN4" i="79"/>
  <c r="AN4" i="26"/>
  <c r="AI4" i="26"/>
  <c r="K9" i="49"/>
  <c r="K14" i="14"/>
  <c r="AR4" i="6"/>
  <c r="K8" i="1"/>
  <c r="AG5" i="6"/>
  <c r="AP5" i="6" s="1"/>
  <c r="AI4" i="91"/>
  <c r="AN4" i="91"/>
  <c r="Y5" i="27"/>
  <c r="X5" i="27"/>
  <c r="AP4" i="59"/>
  <c r="AR4" i="36"/>
  <c r="K6" i="5"/>
  <c r="Y5" i="3"/>
  <c r="X5" i="3"/>
  <c r="Z5" i="73"/>
  <c r="AR3" i="66"/>
  <c r="X5" i="45"/>
  <c r="Y5" i="45"/>
  <c r="Z5" i="45" s="1"/>
  <c r="AR4" i="54"/>
  <c r="AI4" i="12"/>
  <c r="AN4" i="12"/>
  <c r="AR3" i="53"/>
  <c r="Z5" i="90"/>
  <c r="AI4" i="60"/>
  <c r="AN4" i="60"/>
  <c r="K6" i="18"/>
  <c r="AR3" i="60"/>
  <c r="AQ5" i="30"/>
  <c r="AO4" i="20"/>
  <c r="K7" i="57"/>
  <c r="Z5" i="87"/>
  <c r="AO4" i="67"/>
  <c r="AI4" i="38"/>
  <c r="AN4" i="38"/>
  <c r="AR3" i="57"/>
  <c r="AI4" i="15"/>
  <c r="AN4" i="15"/>
  <c r="Y5" i="95"/>
  <c r="X5" i="95"/>
  <c r="AR3" i="61"/>
  <c r="K5" i="68"/>
  <c r="AR4" i="34"/>
  <c r="Y5" i="96"/>
  <c r="X5" i="96"/>
  <c r="AR4" i="61"/>
  <c r="X6" i="51"/>
  <c r="AH6" i="51" s="1"/>
  <c r="Y6" i="51"/>
  <c r="K5" i="64"/>
  <c r="AQ4" i="64"/>
  <c r="Z5" i="83"/>
  <c r="Z5" i="62"/>
  <c r="K7" i="9"/>
  <c r="K7" i="70"/>
  <c r="AI5" i="1"/>
  <c r="AN5" i="1"/>
  <c r="K7" i="21"/>
  <c r="AE5" i="57"/>
  <c r="W6" i="57"/>
  <c r="AG5" i="57"/>
  <c r="AP5" i="57" s="1"/>
  <c r="AF5" i="57"/>
  <c r="AO5" i="57" s="1"/>
  <c r="AQ5" i="20"/>
  <c r="AE5" i="66"/>
  <c r="Y5" i="71"/>
  <c r="X5" i="71"/>
  <c r="AH5" i="71" s="1"/>
  <c r="AQ5" i="71" s="1"/>
  <c r="AN4" i="5"/>
  <c r="AI4" i="5"/>
  <c r="AI4" i="33"/>
  <c r="AN4" i="33"/>
  <c r="X6" i="17"/>
  <c r="AH6" i="17" s="1"/>
  <c r="AQ6" i="17" s="1"/>
  <c r="Y6" i="17"/>
  <c r="AR4" i="65"/>
  <c r="AR3" i="51"/>
  <c r="AI4" i="37"/>
  <c r="AN4" i="37"/>
  <c r="AN4" i="24"/>
  <c r="AI4" i="24"/>
  <c r="AR3" i="95"/>
  <c r="AQ4" i="55"/>
  <c r="AQ5" i="19"/>
  <c r="Y5" i="14"/>
  <c r="X5" i="14"/>
  <c r="AN4" i="82"/>
  <c r="AI4" i="82"/>
  <c r="AN4" i="16"/>
  <c r="AI4" i="16"/>
  <c r="AR4" i="81"/>
  <c r="AI4" i="11"/>
  <c r="AN4" i="11"/>
  <c r="K5" i="8"/>
  <c r="AQ4" i="8"/>
  <c r="K7" i="62"/>
  <c r="AN4" i="48"/>
  <c r="AI4" i="48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4" i="29"/>
  <c r="Y5" i="76"/>
  <c r="X5" i="76"/>
  <c r="AN4" i="80"/>
  <c r="AI4" i="80"/>
  <c r="AP4" i="56"/>
  <c r="K5" i="71"/>
  <c r="AG5" i="54"/>
  <c r="AP5" i="54" s="1"/>
  <c r="AF5" i="54"/>
  <c r="AO5" i="54" s="1"/>
  <c r="W6" i="54"/>
  <c r="AE5" i="54"/>
  <c r="AG5" i="53"/>
  <c r="AP5" i="53" s="1"/>
  <c r="AF5" i="53"/>
  <c r="AO5" i="53" s="1"/>
  <c r="W6" i="53"/>
  <c r="AE5" i="53"/>
  <c r="AN4" i="23"/>
  <c r="AI4" i="23"/>
  <c r="X5" i="89"/>
  <c r="Y5" i="89"/>
  <c r="K6" i="82"/>
  <c r="AR3" i="63"/>
  <c r="K7" i="66"/>
  <c r="AQ5" i="44"/>
  <c r="Y5" i="35"/>
  <c r="X5" i="35"/>
  <c r="AR4" i="30"/>
  <c r="AN4" i="63"/>
  <c r="AI4" i="63"/>
  <c r="AQ5" i="83"/>
  <c r="AR3" i="64"/>
  <c r="K9" i="58"/>
  <c r="AR3" i="65"/>
  <c r="X5" i="12"/>
  <c r="AH5" i="12" s="1"/>
  <c r="AQ5" i="12" s="1"/>
  <c r="Y5" i="12"/>
  <c r="AR4" i="87"/>
  <c r="X5" i="60"/>
  <c r="AH5" i="60" s="1"/>
  <c r="AQ5" i="60" s="1"/>
  <c r="Y5" i="60"/>
  <c r="AN4" i="55"/>
  <c r="AI4" i="55"/>
  <c r="AO4" i="8"/>
  <c r="AQ4" i="71"/>
  <c r="Y5" i="15"/>
  <c r="X5" i="15"/>
  <c r="AH5" i="15" s="1"/>
  <c r="AQ5" i="15" s="1"/>
  <c r="K5" i="24"/>
  <c r="AQ4" i="24"/>
  <c r="Y5" i="92"/>
  <c r="X5" i="92"/>
  <c r="X5" i="77"/>
  <c r="Y5" i="77"/>
  <c r="AR3" i="71"/>
  <c r="AQ5" i="46"/>
  <c r="K9" i="3"/>
  <c r="AE5" i="50" l="1"/>
  <c r="W6" i="6"/>
  <c r="Z5" i="80"/>
  <c r="AF5" i="6"/>
  <c r="AO5" i="6" s="1"/>
  <c r="AF5" i="50"/>
  <c r="Z5" i="74"/>
  <c r="AE5" i="74" s="1"/>
  <c r="Z5" i="10"/>
  <c r="Z6" i="1"/>
  <c r="AG5" i="78"/>
  <c r="AP5" i="78" s="1"/>
  <c r="Z5" i="77"/>
  <c r="Z5" i="35"/>
  <c r="W6" i="66"/>
  <c r="X6" i="66" s="1"/>
  <c r="Z5" i="37"/>
  <c r="Z5" i="49"/>
  <c r="AF5" i="66"/>
  <c r="AO5" i="66" s="1"/>
  <c r="Z5" i="42"/>
  <c r="Z5" i="41"/>
  <c r="Z5" i="47"/>
  <c r="W6" i="47" s="1"/>
  <c r="Z5" i="16"/>
  <c r="Z6" i="51"/>
  <c r="Z5" i="2"/>
  <c r="AG5" i="2" s="1"/>
  <c r="AP5" i="2" s="1"/>
  <c r="Z5" i="40"/>
  <c r="Z5" i="89"/>
  <c r="AF5" i="89" s="1"/>
  <c r="AO5" i="89" s="1"/>
  <c r="Z5" i="24"/>
  <c r="AE5" i="24" s="1"/>
  <c r="Z5" i="5"/>
  <c r="Z5" i="60"/>
  <c r="Z5" i="92"/>
  <c r="AG5" i="92" s="1"/>
  <c r="AP5" i="92" s="1"/>
  <c r="Z5" i="70"/>
  <c r="Z5" i="4"/>
  <c r="Z5" i="27"/>
  <c r="AF5" i="27" s="1"/>
  <c r="AO5" i="27" s="1"/>
  <c r="Z5" i="25"/>
  <c r="Z5" i="11"/>
  <c r="Z5" i="82"/>
  <c r="AG5" i="82" s="1"/>
  <c r="AP5" i="82" s="1"/>
  <c r="Z5" i="26"/>
  <c r="AF5" i="26" s="1"/>
  <c r="AO5" i="26" s="1"/>
  <c r="Z5" i="96"/>
  <c r="AG5" i="96" s="1"/>
  <c r="AP5" i="96" s="1"/>
  <c r="Z5" i="12"/>
  <c r="AE5" i="12" s="1"/>
  <c r="Z5" i="14"/>
  <c r="Z5" i="76"/>
  <c r="AF5" i="76" s="1"/>
  <c r="AO5" i="76" s="1"/>
  <c r="Z5" i="52"/>
  <c r="AF5" i="52" s="1"/>
  <c r="AO5" i="52" s="1"/>
  <c r="Z5" i="68"/>
  <c r="AE5" i="68" s="1"/>
  <c r="W6" i="43"/>
  <c r="AG5" i="43"/>
  <c r="AP5" i="43" s="1"/>
  <c r="AF5" i="43"/>
  <c r="AO5" i="43" s="1"/>
  <c r="AE5" i="43"/>
  <c r="W6" i="25"/>
  <c r="AG5" i="25"/>
  <c r="AP5" i="25" s="1"/>
  <c r="AF5" i="25"/>
  <c r="AO5" i="25" s="1"/>
  <c r="AE5" i="25"/>
  <c r="AG5" i="89"/>
  <c r="AP5" i="89" s="1"/>
  <c r="AE5" i="26"/>
  <c r="AE5" i="96"/>
  <c r="W6" i="96"/>
  <c r="W6" i="79"/>
  <c r="AG5" i="79"/>
  <c r="AP5" i="79" s="1"/>
  <c r="AF5" i="79"/>
  <c r="AO5" i="79" s="1"/>
  <c r="AE5" i="79"/>
  <c r="AG5" i="4"/>
  <c r="AP5" i="4" s="1"/>
  <c r="W6" i="4"/>
  <c r="AF5" i="4"/>
  <c r="AO5" i="4" s="1"/>
  <c r="AE5" i="4"/>
  <c r="AE5" i="16"/>
  <c r="AG5" i="16"/>
  <c r="AP5" i="16" s="1"/>
  <c r="W6" i="16"/>
  <c r="AF5" i="16"/>
  <c r="AO5" i="16" s="1"/>
  <c r="W6" i="77"/>
  <c r="AG5" i="77"/>
  <c r="AP5" i="77" s="1"/>
  <c r="AE5" i="77"/>
  <c r="AF5" i="77"/>
  <c r="AO5" i="77" s="1"/>
  <c r="AE5" i="14"/>
  <c r="W6" i="14"/>
  <c r="AG5" i="14"/>
  <c r="AP5" i="14" s="1"/>
  <c r="AF5" i="14"/>
  <c r="AO5" i="14" s="1"/>
  <c r="AF5" i="45"/>
  <c r="AO5" i="45" s="1"/>
  <c r="AE5" i="45"/>
  <c r="W6" i="45"/>
  <c r="AG5" i="45"/>
  <c r="AP5" i="45" s="1"/>
  <c r="AN5" i="54"/>
  <c r="AI5" i="54"/>
  <c r="AR4" i="11"/>
  <c r="AF5" i="64"/>
  <c r="AO5" i="64" s="1"/>
  <c r="AE5" i="64"/>
  <c r="W6" i="64"/>
  <c r="AG5" i="64"/>
  <c r="AP5" i="64" s="1"/>
  <c r="K7" i="29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K6" i="59"/>
  <c r="AQ5" i="59"/>
  <c r="AR5" i="17"/>
  <c r="X6" i="20"/>
  <c r="AH6" i="20" s="1"/>
  <c r="AQ6" i="20" s="1"/>
  <c r="Y6" i="20"/>
  <c r="AH5" i="35"/>
  <c r="AQ5" i="35" s="1"/>
  <c r="X6" i="53"/>
  <c r="Y6" i="53"/>
  <c r="Z6" i="53" s="1"/>
  <c r="Z5" i="71"/>
  <c r="Y6" i="57"/>
  <c r="X6" i="57"/>
  <c r="AF5" i="83"/>
  <c r="AO5" i="83" s="1"/>
  <c r="AE5" i="83"/>
  <c r="AG5" i="83"/>
  <c r="AP5" i="83" s="1"/>
  <c r="W6" i="83"/>
  <c r="AH5" i="96"/>
  <c r="AQ5" i="96" s="1"/>
  <c r="K6" i="68"/>
  <c r="Z5" i="95"/>
  <c r="AR4" i="38"/>
  <c r="AH5" i="45"/>
  <c r="AQ5" i="45" s="1"/>
  <c r="AE5" i="73"/>
  <c r="W6" i="73"/>
  <c r="AG5" i="73"/>
  <c r="AP5" i="73" s="1"/>
  <c r="AF5" i="73"/>
  <c r="AO5" i="73" s="1"/>
  <c r="AR4" i="79"/>
  <c r="AH5" i="82"/>
  <c r="AQ5" i="82" s="1"/>
  <c r="AI5" i="59"/>
  <c r="AN5" i="59"/>
  <c r="AR4" i="40"/>
  <c r="K6" i="19"/>
  <c r="W6" i="39"/>
  <c r="AF5" i="39"/>
  <c r="AO5" i="39" s="1"/>
  <c r="AE5" i="39"/>
  <c r="AG5" i="39"/>
  <c r="AP5" i="39" s="1"/>
  <c r="K7" i="16"/>
  <c r="AE5" i="58"/>
  <c r="W6" i="58"/>
  <c r="AG5" i="58"/>
  <c r="AP5" i="58" s="1"/>
  <c r="AF5" i="58"/>
  <c r="AO5" i="58" s="1"/>
  <c r="AR4" i="68"/>
  <c r="K8" i="5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H5" i="49"/>
  <c r="AQ5" i="49" s="1"/>
  <c r="AR4" i="92"/>
  <c r="AH5" i="69"/>
  <c r="AQ5" i="69" s="1"/>
  <c r="AF5" i="34"/>
  <c r="AO5" i="34" s="1"/>
  <c r="AE5" i="34"/>
  <c r="AG5" i="34"/>
  <c r="AP5" i="34" s="1"/>
  <c r="W6" i="34"/>
  <c r="AE6" i="1"/>
  <c r="W7" i="1"/>
  <c r="AG6" i="1"/>
  <c r="AP6" i="1" s="1"/>
  <c r="AF6" i="1"/>
  <c r="AO6" i="1" s="1"/>
  <c r="K6" i="63"/>
  <c r="AR4" i="76"/>
  <c r="AR4" i="41"/>
  <c r="K6" i="23"/>
  <c r="Z5" i="86"/>
  <c r="AR4" i="13"/>
  <c r="AQ5" i="11"/>
  <c r="AR4" i="42"/>
  <c r="AR4" i="18"/>
  <c r="AI5" i="19"/>
  <c r="AN5" i="19"/>
  <c r="K6" i="55"/>
  <c r="K8" i="6"/>
  <c r="AO5" i="20"/>
  <c r="Y6" i="32"/>
  <c r="X6" i="32"/>
  <c r="X6" i="67"/>
  <c r="AH6" i="67" s="1"/>
  <c r="Y6" i="67"/>
  <c r="AI5" i="28"/>
  <c r="AN5" i="28"/>
  <c r="AI5" i="88"/>
  <c r="AN5" i="88"/>
  <c r="AO5" i="72"/>
  <c r="AN5" i="78"/>
  <c r="AI5" i="78"/>
  <c r="K6" i="64"/>
  <c r="AH5" i="4"/>
  <c r="AQ5" i="4" s="1"/>
  <c r="AG5" i="91"/>
  <c r="AP5" i="91" s="1"/>
  <c r="AF5" i="91"/>
  <c r="AO5" i="91" s="1"/>
  <c r="AE5" i="91"/>
  <c r="W6" i="91"/>
  <c r="AI5" i="7"/>
  <c r="AN5" i="7"/>
  <c r="K8" i="74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X6" i="65"/>
  <c r="Y6" i="65"/>
  <c r="K6" i="56"/>
  <c r="K7" i="17"/>
  <c r="K7" i="22"/>
  <c r="K10" i="58"/>
  <c r="AR4" i="63"/>
  <c r="K6" i="8"/>
  <c r="AR4" i="16"/>
  <c r="AH5" i="14"/>
  <c r="AQ5" i="14" s="1"/>
  <c r="AR4" i="33"/>
  <c r="AI5" i="57"/>
  <c r="AN5" i="57"/>
  <c r="AR5" i="1"/>
  <c r="AQ6" i="51"/>
  <c r="K7" i="18"/>
  <c r="AR4" i="91"/>
  <c r="K10" i="49"/>
  <c r="AN5" i="94"/>
  <c r="AI5" i="94"/>
  <c r="AO5" i="59"/>
  <c r="AR4" i="49"/>
  <c r="AR4" i="2"/>
  <c r="AH5" i="41"/>
  <c r="AQ5" i="41" s="1"/>
  <c r="AH5" i="70"/>
  <c r="AQ5" i="70" s="1"/>
  <c r="AH5" i="40"/>
  <c r="AQ5" i="40" s="1"/>
  <c r="Z5" i="22"/>
  <c r="AH5" i="80"/>
  <c r="AQ5" i="80" s="1"/>
  <c r="AH5" i="42"/>
  <c r="AQ5" i="42" s="1"/>
  <c r="AR4" i="70"/>
  <c r="AR4" i="74"/>
  <c r="AR4" i="52"/>
  <c r="X6" i="81"/>
  <c r="Y6" i="81"/>
  <c r="X6" i="75"/>
  <c r="Y6" i="75"/>
  <c r="Z6" i="75" s="1"/>
  <c r="AN5" i="36"/>
  <c r="AI5" i="36"/>
  <c r="X6" i="7"/>
  <c r="AH6" i="7" s="1"/>
  <c r="Y6" i="7"/>
  <c r="AR4" i="10"/>
  <c r="AO5" i="50"/>
  <c r="K8" i="69"/>
  <c r="AI5" i="84"/>
  <c r="AN5" i="84"/>
  <c r="AF5" i="56"/>
  <c r="AO5" i="56" s="1"/>
  <c r="AE5" i="56"/>
  <c r="W6" i="56"/>
  <c r="AG5" i="56"/>
  <c r="AP5" i="56" s="1"/>
  <c r="AR4" i="25"/>
  <c r="W6" i="11"/>
  <c r="AG5" i="11"/>
  <c r="AP5" i="11" s="1"/>
  <c r="AF5" i="11"/>
  <c r="AO5" i="11" s="1"/>
  <c r="AE5" i="11"/>
  <c r="AR4" i="47"/>
  <c r="AO5" i="19"/>
  <c r="AI5" i="32"/>
  <c r="AN5" i="32"/>
  <c r="Y6" i="44"/>
  <c r="X6" i="44"/>
  <c r="AP5" i="67"/>
  <c r="Y6" i="93"/>
  <c r="X6" i="93"/>
  <c r="AI5" i="72"/>
  <c r="AN5" i="72"/>
  <c r="AN5" i="46"/>
  <c r="AI5" i="46"/>
  <c r="Y6" i="30"/>
  <c r="X6" i="30"/>
  <c r="AH5" i="92"/>
  <c r="AQ5" i="92" s="1"/>
  <c r="K6" i="24"/>
  <c r="AR4" i="55"/>
  <c r="AG5" i="60"/>
  <c r="AP5" i="60" s="1"/>
  <c r="AE5" i="60"/>
  <c r="W6" i="60"/>
  <c r="AF5" i="60"/>
  <c r="AO5" i="60" s="1"/>
  <c r="AG5" i="12"/>
  <c r="AP5" i="12" s="1"/>
  <c r="W6" i="35"/>
  <c r="AG5" i="35"/>
  <c r="AP5" i="35" s="1"/>
  <c r="AE5" i="35"/>
  <c r="AF5" i="35"/>
  <c r="AO5" i="35" s="1"/>
  <c r="AR4" i="23"/>
  <c r="AR4" i="80"/>
  <c r="K8" i="62"/>
  <c r="AR4" i="37"/>
  <c r="AR4" i="5"/>
  <c r="AE6" i="51"/>
  <c r="W7" i="51"/>
  <c r="AG6" i="51"/>
  <c r="AF6" i="51"/>
  <c r="AR4" i="15"/>
  <c r="W6" i="87"/>
  <c r="AE5" i="87"/>
  <c r="AG5" i="87"/>
  <c r="AP5" i="87" s="1"/>
  <c r="AF5" i="87"/>
  <c r="AO5" i="87" s="1"/>
  <c r="AR4" i="12"/>
  <c r="K15" i="14"/>
  <c r="AH5" i="2"/>
  <c r="AQ5" i="2" s="1"/>
  <c r="AH5" i="47"/>
  <c r="AQ5" i="47" s="1"/>
  <c r="AR4" i="71"/>
  <c r="X6" i="59"/>
  <c r="AH6" i="59" s="1"/>
  <c r="AQ6" i="59" s="1"/>
  <c r="Y6" i="59"/>
  <c r="AR4" i="3"/>
  <c r="AR4" i="35"/>
  <c r="K7" i="15"/>
  <c r="AR4" i="89"/>
  <c r="K6" i="20"/>
  <c r="K8" i="13"/>
  <c r="AH5" i="37"/>
  <c r="AQ5" i="37" s="1"/>
  <c r="W6" i="49"/>
  <c r="AG5" i="49"/>
  <c r="AP5" i="49" s="1"/>
  <c r="AE5" i="49"/>
  <c r="AF5" i="49"/>
  <c r="AO5" i="49" s="1"/>
  <c r="AR5" i="51"/>
  <c r="AF5" i="69"/>
  <c r="AO5" i="69" s="1"/>
  <c r="AE5" i="69"/>
  <c r="W6" i="69"/>
  <c r="AG5" i="69"/>
  <c r="AP5" i="69" s="1"/>
  <c r="AH5" i="10"/>
  <c r="AQ5" i="10" s="1"/>
  <c r="AG5" i="42"/>
  <c r="AP5" i="42" s="1"/>
  <c r="AF5" i="42"/>
  <c r="AO5" i="42" s="1"/>
  <c r="AE5" i="42"/>
  <c r="W6" i="42"/>
  <c r="K8" i="61"/>
  <c r="AH5" i="33"/>
  <c r="AQ5" i="33" s="1"/>
  <c r="AQ5" i="8"/>
  <c r="AR4" i="69"/>
  <c r="AI5" i="75"/>
  <c r="AN5" i="75"/>
  <c r="AR4" i="27"/>
  <c r="AH5" i="91"/>
  <c r="AQ5" i="91" s="1"/>
  <c r="AI5" i="65"/>
  <c r="AN5" i="65"/>
  <c r="AP5" i="50"/>
  <c r="AR4" i="77"/>
  <c r="AR4" i="43"/>
  <c r="AQ5" i="24"/>
  <c r="AN5" i="44"/>
  <c r="AI5" i="44"/>
  <c r="AI5" i="9"/>
  <c r="AN5" i="9"/>
  <c r="AP5" i="72"/>
  <c r="AF5" i="92"/>
  <c r="AO5" i="92" s="1"/>
  <c r="AH5" i="76"/>
  <c r="AQ5" i="76" s="1"/>
  <c r="AH5" i="95"/>
  <c r="AQ5" i="95" s="1"/>
  <c r="K8" i="66"/>
  <c r="K7" i="82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Q5" i="56"/>
  <c r="AR4" i="48"/>
  <c r="AN5" i="66"/>
  <c r="K8" i="70"/>
  <c r="AG5" i="62"/>
  <c r="AP5" i="62" s="1"/>
  <c r="AF5" i="62"/>
  <c r="AO5" i="62" s="1"/>
  <c r="W6" i="62"/>
  <c r="AE5" i="62"/>
  <c r="AR4" i="60"/>
  <c r="AH5" i="3"/>
  <c r="AQ5" i="3" s="1"/>
  <c r="X6" i="6"/>
  <c r="Y6" i="6"/>
  <c r="K9" i="1"/>
  <c r="AR4" i="26"/>
  <c r="AR4" i="14"/>
  <c r="K6" i="50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H5" i="48"/>
  <c r="AQ5" i="48" s="1"/>
  <c r="W6" i="41"/>
  <c r="AG5" i="41"/>
  <c r="AP5" i="41" s="1"/>
  <c r="AF5" i="41"/>
  <c r="AO5" i="41" s="1"/>
  <c r="AE5" i="41"/>
  <c r="AF5" i="70"/>
  <c r="AO5" i="70" s="1"/>
  <c r="AE5" i="70"/>
  <c r="W6" i="70"/>
  <c r="AG5" i="70"/>
  <c r="AP5" i="70" s="1"/>
  <c r="AE5" i="8"/>
  <c r="AG5" i="8"/>
  <c r="AP5" i="8" s="1"/>
  <c r="AF5" i="8"/>
  <c r="AO5" i="8" s="1"/>
  <c r="W6" i="8"/>
  <c r="AH6" i="85"/>
  <c r="AQ6" i="85" s="1"/>
  <c r="AG5" i="40"/>
  <c r="AP5" i="40" s="1"/>
  <c r="W6" i="40"/>
  <c r="AF5" i="40"/>
  <c r="AO5" i="40" s="1"/>
  <c r="AE5" i="40"/>
  <c r="AR4" i="86"/>
  <c r="K6" i="11"/>
  <c r="AQ5" i="64"/>
  <c r="W6" i="52"/>
  <c r="AE5" i="80"/>
  <c r="W6" i="80"/>
  <c r="AG5" i="80"/>
  <c r="AP5" i="80" s="1"/>
  <c r="AF5" i="80"/>
  <c r="AO5" i="80" s="1"/>
  <c r="K10" i="4"/>
  <c r="W6" i="10"/>
  <c r="AF5" i="10"/>
  <c r="AO5" i="10" s="1"/>
  <c r="AG5" i="10"/>
  <c r="AP5" i="10" s="1"/>
  <c r="AE5" i="10"/>
  <c r="K6" i="12"/>
  <c r="AF5" i="33"/>
  <c r="AO5" i="33" s="1"/>
  <c r="AE5" i="33"/>
  <c r="W6" i="33"/>
  <c r="AG5" i="33"/>
  <c r="AP5" i="33" s="1"/>
  <c r="AR5" i="85"/>
  <c r="AR4" i="95"/>
  <c r="K6" i="52"/>
  <c r="X6" i="36"/>
  <c r="Z6" i="36" s="1"/>
  <c r="Y6" i="36"/>
  <c r="AH5" i="13"/>
  <c r="AQ5" i="13" s="1"/>
  <c r="Y6" i="50"/>
  <c r="X6" i="50"/>
  <c r="AH6" i="50" s="1"/>
  <c r="AE5" i="31"/>
  <c r="W6" i="31"/>
  <c r="AG5" i="31"/>
  <c r="AP5" i="31" s="1"/>
  <c r="AF5" i="31"/>
  <c r="AO5" i="31" s="1"/>
  <c r="AF5" i="24"/>
  <c r="AO5" i="24" s="1"/>
  <c r="AG5" i="5"/>
  <c r="AP5" i="5" s="1"/>
  <c r="AF5" i="5"/>
  <c r="AO5" i="5" s="1"/>
  <c r="AE5" i="5"/>
  <c r="W6" i="5"/>
  <c r="AP5" i="20"/>
  <c r="X6" i="29"/>
  <c r="Y6" i="29"/>
  <c r="AN5" i="93"/>
  <c r="AI5" i="93"/>
  <c r="Y6" i="28"/>
  <c r="X6" i="28"/>
  <c r="X6" i="88"/>
  <c r="Y6" i="88"/>
  <c r="X6" i="72"/>
  <c r="AH6" i="72" s="1"/>
  <c r="Y6" i="72"/>
  <c r="Z6" i="72" s="1"/>
  <c r="Y6" i="21"/>
  <c r="X6" i="21"/>
  <c r="AI5" i="21"/>
  <c r="AN5" i="21"/>
  <c r="Y6" i="46"/>
  <c r="X6" i="46"/>
  <c r="X6" i="78"/>
  <c r="Y6" i="78"/>
  <c r="AI5" i="30"/>
  <c r="AN5" i="30"/>
  <c r="AG5" i="90"/>
  <c r="AP5" i="90" s="1"/>
  <c r="AF5" i="90"/>
  <c r="AO5" i="90" s="1"/>
  <c r="W6" i="90"/>
  <c r="AE5" i="90"/>
  <c r="K10" i="10"/>
  <c r="K8" i="65"/>
  <c r="W6" i="37"/>
  <c r="AG5" i="37"/>
  <c r="AP5" i="37" s="1"/>
  <c r="AF5" i="37"/>
  <c r="AO5" i="37" s="1"/>
  <c r="AE5" i="37"/>
  <c r="W7" i="85"/>
  <c r="AG6" i="85"/>
  <c r="AP6" i="85" s="1"/>
  <c r="AE6" i="85"/>
  <c r="AF6" i="85"/>
  <c r="AO6" i="85" s="1"/>
  <c r="AH5" i="38"/>
  <c r="AQ5" i="38" s="1"/>
  <c r="AI5" i="81"/>
  <c r="AN5" i="81"/>
  <c r="AR4" i="22"/>
  <c r="AI5" i="50"/>
  <c r="AN5" i="50"/>
  <c r="AH5" i="86"/>
  <c r="AQ5" i="86" s="1"/>
  <c r="AI5" i="67"/>
  <c r="AN5" i="67"/>
  <c r="K10" i="3"/>
  <c r="AH5" i="77"/>
  <c r="AQ5" i="77" s="1"/>
  <c r="Z5" i="15"/>
  <c r="AH5" i="89"/>
  <c r="AQ5" i="89" s="1"/>
  <c r="AN5" i="53"/>
  <c r="AI5" i="53"/>
  <c r="X6" i="54"/>
  <c r="Y6" i="54"/>
  <c r="K6" i="71"/>
  <c r="AR4" i="82"/>
  <c r="AR4" i="24"/>
  <c r="Z6" i="17"/>
  <c r="K8" i="21"/>
  <c r="K8" i="9"/>
  <c r="K8" i="57"/>
  <c r="Z5" i="3"/>
  <c r="K7" i="5"/>
  <c r="AH5" i="27"/>
  <c r="AQ5" i="27" s="1"/>
  <c r="AI5" i="6"/>
  <c r="AN5" i="6"/>
  <c r="AH5" i="74"/>
  <c r="AQ5" i="74" s="1"/>
  <c r="K6" i="67"/>
  <c r="X6" i="94"/>
  <c r="Y6" i="94"/>
  <c r="AP5" i="59"/>
  <c r="AH5" i="43"/>
  <c r="AQ5" i="43" s="1"/>
  <c r="K7" i="78"/>
  <c r="AH5" i="26"/>
  <c r="AQ5" i="26" s="1"/>
  <c r="Z5" i="48"/>
  <c r="Z5" i="38"/>
  <c r="AG5" i="61"/>
  <c r="AP5" i="61" s="1"/>
  <c r="AF5" i="61"/>
  <c r="AO5" i="61" s="1"/>
  <c r="W6" i="61"/>
  <c r="AE5" i="61"/>
  <c r="AR4" i="45"/>
  <c r="AQ5" i="68"/>
  <c r="AH5" i="25"/>
  <c r="AQ5" i="25" s="1"/>
  <c r="AH5" i="79"/>
  <c r="AQ5" i="79" s="1"/>
  <c r="K10" i="2"/>
  <c r="AR4" i="4"/>
  <c r="AH6" i="1"/>
  <c r="AQ6" i="1" s="1"/>
  <c r="AR4" i="96"/>
  <c r="K8" i="54"/>
  <c r="Z5" i="13"/>
  <c r="K6" i="60"/>
  <c r="Z5" i="18"/>
  <c r="Z5" i="55"/>
  <c r="K6" i="7"/>
  <c r="Y6" i="84"/>
  <c r="X6" i="84"/>
  <c r="K6" i="51"/>
  <c r="AQ5" i="51"/>
  <c r="Z5" i="63"/>
  <c r="K6" i="72"/>
  <c r="Z5" i="23"/>
  <c r="Y6" i="19"/>
  <c r="X6" i="19"/>
  <c r="AH6" i="19" s="1"/>
  <c r="AQ6" i="19" s="1"/>
  <c r="AI5" i="20"/>
  <c r="AN5" i="20"/>
  <c r="AI5" i="29"/>
  <c r="AN5" i="29"/>
  <c r="AO5" i="67"/>
  <c r="X6" i="9"/>
  <c r="Y6" i="9"/>
  <c r="AE5" i="47" l="1"/>
  <c r="AG5" i="24"/>
  <c r="AP5" i="24" s="1"/>
  <c r="AF5" i="12"/>
  <c r="AO5" i="12" s="1"/>
  <c r="AF5" i="47"/>
  <c r="AO5" i="47" s="1"/>
  <c r="W6" i="12"/>
  <c r="Y6" i="12" s="1"/>
  <c r="AF5" i="74"/>
  <c r="AO5" i="74" s="1"/>
  <c r="AG5" i="47"/>
  <c r="AP5" i="47" s="1"/>
  <c r="Y6" i="66"/>
  <c r="AG5" i="74"/>
  <c r="AP5" i="74" s="1"/>
  <c r="W6" i="26"/>
  <c r="W6" i="74"/>
  <c r="Y6" i="74" s="1"/>
  <c r="W6" i="24"/>
  <c r="X6" i="24" s="1"/>
  <c r="AH6" i="24" s="1"/>
  <c r="AQ6" i="24" s="1"/>
  <c r="W6" i="89"/>
  <c r="W6" i="27"/>
  <c r="AG5" i="27"/>
  <c r="AP5" i="27" s="1"/>
  <c r="AE5" i="82"/>
  <c r="AE5" i="52"/>
  <c r="AI5" i="52" s="1"/>
  <c r="W6" i="92"/>
  <c r="Y6" i="92" s="1"/>
  <c r="W6" i="82"/>
  <c r="AE5" i="2"/>
  <c r="AG5" i="52"/>
  <c r="AP5" i="52" s="1"/>
  <c r="Z6" i="65"/>
  <c r="AI5" i="66"/>
  <c r="AR5" i="66" s="1"/>
  <c r="W6" i="2"/>
  <c r="Y6" i="2" s="1"/>
  <c r="Z6" i="29"/>
  <c r="W7" i="29" s="1"/>
  <c r="AE5" i="92"/>
  <c r="AE5" i="27"/>
  <c r="AN5" i="27" s="1"/>
  <c r="W6" i="76"/>
  <c r="AF5" i="2"/>
  <c r="AO5" i="2" s="1"/>
  <c r="Z6" i="9"/>
  <c r="W7" i="9" s="1"/>
  <c r="Z6" i="59"/>
  <c r="Z6" i="93"/>
  <c r="Z6" i="67"/>
  <c r="AG6" i="67" s="1"/>
  <c r="AP6" i="67" s="1"/>
  <c r="AF5" i="68"/>
  <c r="AO5" i="68" s="1"/>
  <c r="W6" i="68"/>
  <c r="Y6" i="68" s="1"/>
  <c r="Z6" i="94"/>
  <c r="AG6" i="94" s="1"/>
  <c r="AP6" i="94" s="1"/>
  <c r="Z6" i="88"/>
  <c r="Z6" i="21"/>
  <c r="Z6" i="6"/>
  <c r="AE6" i="6" s="1"/>
  <c r="AF5" i="96"/>
  <c r="AO5" i="96" s="1"/>
  <c r="AE5" i="89"/>
  <c r="AG5" i="68"/>
  <c r="AP5" i="68" s="1"/>
  <c r="Z6" i="84"/>
  <c r="W7" i="84" s="1"/>
  <c r="Z6" i="54"/>
  <c r="AE6" i="54" s="1"/>
  <c r="Z6" i="81"/>
  <c r="AG6" i="81" s="1"/>
  <c r="AP6" i="81" s="1"/>
  <c r="AG5" i="26"/>
  <c r="AP5" i="26" s="1"/>
  <c r="AG5" i="76"/>
  <c r="AP5" i="76" s="1"/>
  <c r="Z6" i="20"/>
  <c r="AF6" i="20" s="1"/>
  <c r="AO6" i="20" s="1"/>
  <c r="Z6" i="78"/>
  <c r="AG6" i="78" s="1"/>
  <c r="AP6" i="78" s="1"/>
  <c r="AF5" i="82"/>
  <c r="AO5" i="82" s="1"/>
  <c r="AE5" i="76"/>
  <c r="AE6" i="29"/>
  <c r="AF6" i="29"/>
  <c r="AO6" i="29" s="1"/>
  <c r="W7" i="54"/>
  <c r="AE6" i="72"/>
  <c r="W7" i="72"/>
  <c r="AF6" i="72"/>
  <c r="AO6" i="72" s="1"/>
  <c r="AG6" i="72"/>
  <c r="AP6" i="72" s="1"/>
  <c r="AE6" i="9"/>
  <c r="W6" i="13"/>
  <c r="AF5" i="13"/>
  <c r="AO5" i="13" s="1"/>
  <c r="AG5" i="13"/>
  <c r="AP5" i="13" s="1"/>
  <c r="AE5" i="13"/>
  <c r="AR5" i="20"/>
  <c r="AG5" i="63"/>
  <c r="AP5" i="63" s="1"/>
  <c r="AF5" i="63"/>
  <c r="AO5" i="63" s="1"/>
  <c r="AE5" i="63"/>
  <c r="W6" i="63"/>
  <c r="AF6" i="84"/>
  <c r="AO6" i="84" s="1"/>
  <c r="AE6" i="84"/>
  <c r="AF5" i="18"/>
  <c r="AO5" i="18" s="1"/>
  <c r="AE5" i="18"/>
  <c r="W6" i="18"/>
  <c r="AG5" i="18"/>
  <c r="AP5" i="18" s="1"/>
  <c r="AG6" i="17"/>
  <c r="AP6" i="17" s="1"/>
  <c r="W7" i="17"/>
  <c r="AF6" i="17"/>
  <c r="AO6" i="17" s="1"/>
  <c r="AE6" i="17"/>
  <c r="K7" i="71"/>
  <c r="K11" i="3"/>
  <c r="AN5" i="37"/>
  <c r="AI5" i="37"/>
  <c r="AG6" i="21"/>
  <c r="AP6" i="21" s="1"/>
  <c r="AF6" i="21"/>
  <c r="AO6" i="21" s="1"/>
  <c r="AE6" i="21"/>
  <c r="W7" i="21"/>
  <c r="AH6" i="88"/>
  <c r="AQ6" i="88" s="1"/>
  <c r="AN5" i="5"/>
  <c r="AI5" i="5"/>
  <c r="AE6" i="36"/>
  <c r="AF6" i="36"/>
  <c r="AO6" i="36" s="1"/>
  <c r="W7" i="36"/>
  <c r="AG6" i="36"/>
  <c r="AP6" i="36" s="1"/>
  <c r="Y6" i="80"/>
  <c r="X6" i="80"/>
  <c r="AN5" i="52"/>
  <c r="AI5" i="8"/>
  <c r="AN5" i="8"/>
  <c r="AN5" i="41"/>
  <c r="AI5" i="41"/>
  <c r="AR5" i="44"/>
  <c r="K9" i="61"/>
  <c r="Y6" i="69"/>
  <c r="X6" i="69"/>
  <c r="AE6" i="59"/>
  <c r="W7" i="59"/>
  <c r="AG6" i="59"/>
  <c r="AP6" i="59" s="1"/>
  <c r="AF6" i="59"/>
  <c r="AO6" i="59" s="1"/>
  <c r="K16" i="14"/>
  <c r="X6" i="87"/>
  <c r="Y6" i="87"/>
  <c r="AP6" i="51"/>
  <c r="AR5" i="46"/>
  <c r="X6" i="56"/>
  <c r="AH6" i="56" s="1"/>
  <c r="AQ6" i="56" s="1"/>
  <c r="Y6" i="56"/>
  <c r="AF6" i="75"/>
  <c r="AO6" i="75" s="1"/>
  <c r="AE6" i="75"/>
  <c r="W7" i="75"/>
  <c r="AG6" i="75"/>
  <c r="AP6" i="75" s="1"/>
  <c r="AG5" i="22"/>
  <c r="AP5" i="22" s="1"/>
  <c r="AF5" i="22"/>
  <c r="AO5" i="22" s="1"/>
  <c r="AE5" i="22"/>
  <c r="W6" i="22"/>
  <c r="K11" i="58"/>
  <c r="AH6" i="65"/>
  <c r="AQ6" i="65" s="1"/>
  <c r="X6" i="91"/>
  <c r="Y6" i="91"/>
  <c r="AR5" i="78"/>
  <c r="AR5" i="28"/>
  <c r="W6" i="86"/>
  <c r="AG5" i="86"/>
  <c r="AP5" i="86" s="1"/>
  <c r="AE5" i="86"/>
  <c r="AF5" i="86"/>
  <c r="AO5" i="86" s="1"/>
  <c r="AI5" i="73"/>
  <c r="AN5" i="73"/>
  <c r="W7" i="53"/>
  <c r="AF6" i="53"/>
  <c r="AO6" i="53" s="1"/>
  <c r="AE6" i="53"/>
  <c r="AG6" i="53"/>
  <c r="AP6" i="53" s="1"/>
  <c r="X6" i="45"/>
  <c r="Y6" i="45"/>
  <c r="AN5" i="14"/>
  <c r="AI5" i="14"/>
  <c r="Y6" i="4"/>
  <c r="X6" i="4"/>
  <c r="AI5" i="26"/>
  <c r="AN5" i="26"/>
  <c r="AN5" i="25"/>
  <c r="AI5" i="25"/>
  <c r="AN5" i="76"/>
  <c r="AR5" i="50"/>
  <c r="AN6" i="85"/>
  <c r="AI6" i="85"/>
  <c r="Y6" i="47"/>
  <c r="X6" i="47"/>
  <c r="AR5" i="21"/>
  <c r="AI5" i="69"/>
  <c r="AN5" i="69"/>
  <c r="AI5" i="49"/>
  <c r="AN5" i="49"/>
  <c r="K9" i="13"/>
  <c r="AE6" i="65"/>
  <c r="W7" i="65"/>
  <c r="AG6" i="65"/>
  <c r="AP6" i="65" s="1"/>
  <c r="AF6" i="65"/>
  <c r="AO6" i="65" s="1"/>
  <c r="AH6" i="32"/>
  <c r="AQ6" i="32" s="1"/>
  <c r="AN5" i="34"/>
  <c r="AI5" i="34"/>
  <c r="Y6" i="39"/>
  <c r="X6" i="39"/>
  <c r="AG6" i="20"/>
  <c r="AP6" i="20" s="1"/>
  <c r="Y6" i="82"/>
  <c r="X6" i="82"/>
  <c r="X6" i="27"/>
  <c r="Y6" i="27"/>
  <c r="AN5" i="68"/>
  <c r="X6" i="61"/>
  <c r="Y6" i="61"/>
  <c r="K9" i="57"/>
  <c r="AH6" i="54"/>
  <c r="AQ6" i="54" s="1"/>
  <c r="AR5" i="67"/>
  <c r="AQ6" i="72"/>
  <c r="AH6" i="28"/>
  <c r="AQ6" i="28" s="1"/>
  <c r="AH6" i="29"/>
  <c r="AQ6" i="29" s="1"/>
  <c r="AQ6" i="50"/>
  <c r="K7" i="52"/>
  <c r="X6" i="33"/>
  <c r="Y6" i="33"/>
  <c r="AI5" i="10"/>
  <c r="AN5" i="10"/>
  <c r="K11" i="4"/>
  <c r="Y6" i="70"/>
  <c r="X6" i="70"/>
  <c r="K10" i="1"/>
  <c r="AN5" i="62"/>
  <c r="AI5" i="62"/>
  <c r="K9" i="70"/>
  <c r="AI5" i="92"/>
  <c r="AN5" i="92"/>
  <c r="X6" i="42"/>
  <c r="Y6" i="42"/>
  <c r="AI6" i="51"/>
  <c r="AN6" i="51"/>
  <c r="Y6" i="11"/>
  <c r="X6" i="11"/>
  <c r="AH6" i="11" s="1"/>
  <c r="AQ6" i="11" s="1"/>
  <c r="K9" i="69"/>
  <c r="AR5" i="36"/>
  <c r="AH6" i="81"/>
  <c r="AQ6" i="81" s="1"/>
  <c r="AN5" i="91"/>
  <c r="AI5" i="91"/>
  <c r="K7" i="23"/>
  <c r="K9" i="53"/>
  <c r="X6" i="58"/>
  <c r="Y6" i="58"/>
  <c r="AG5" i="95"/>
  <c r="AP5" i="95" s="1"/>
  <c r="AF5" i="95"/>
  <c r="AO5" i="95" s="1"/>
  <c r="AE5" i="95"/>
  <c r="W6" i="95"/>
  <c r="Y6" i="83"/>
  <c r="X6" i="83"/>
  <c r="AH6" i="57"/>
  <c r="AQ6" i="57" s="1"/>
  <c r="K7" i="59"/>
  <c r="AI5" i="77"/>
  <c r="AN5" i="77"/>
  <c r="AI5" i="79"/>
  <c r="AN5" i="79"/>
  <c r="AN5" i="74"/>
  <c r="X6" i="89"/>
  <c r="Y6" i="89"/>
  <c r="Y6" i="76"/>
  <c r="X6" i="76"/>
  <c r="AI5" i="35"/>
  <c r="AN5" i="35"/>
  <c r="AR5" i="32"/>
  <c r="K8" i="17"/>
  <c r="K9" i="6"/>
  <c r="K8" i="16"/>
  <c r="Y6" i="43"/>
  <c r="X6" i="43"/>
  <c r="K7" i="67"/>
  <c r="X6" i="37"/>
  <c r="Y6" i="37"/>
  <c r="K11" i="10"/>
  <c r="AN5" i="2"/>
  <c r="AH6" i="46"/>
  <c r="AQ6" i="46" s="1"/>
  <c r="Y6" i="24"/>
  <c r="X6" i="8"/>
  <c r="AH6" i="8" s="1"/>
  <c r="AQ6" i="8" s="1"/>
  <c r="Y6" i="8"/>
  <c r="AI5" i="70"/>
  <c r="AN5" i="70"/>
  <c r="Y6" i="41"/>
  <c r="X6" i="41"/>
  <c r="X6" i="62"/>
  <c r="Y6" i="62"/>
  <c r="K9" i="66"/>
  <c r="AR5" i="65"/>
  <c r="AN5" i="42"/>
  <c r="AI5" i="42"/>
  <c r="Y6" i="49"/>
  <c r="X6" i="49"/>
  <c r="K8" i="15"/>
  <c r="Y6" i="35"/>
  <c r="X6" i="35"/>
  <c r="Y6" i="60"/>
  <c r="X6" i="60"/>
  <c r="AH6" i="60" s="1"/>
  <c r="AQ6" i="60" s="1"/>
  <c r="K7" i="24"/>
  <c r="AH6" i="30"/>
  <c r="AQ6" i="30" s="1"/>
  <c r="AR5" i="72"/>
  <c r="AH6" i="44"/>
  <c r="AQ6" i="44" s="1"/>
  <c r="AR5" i="94"/>
  <c r="K7" i="8"/>
  <c r="K8" i="22"/>
  <c r="Z6" i="32"/>
  <c r="K7" i="55"/>
  <c r="AI5" i="58"/>
  <c r="AN5" i="58"/>
  <c r="K7" i="19"/>
  <c r="AR5" i="54"/>
  <c r="AI5" i="16"/>
  <c r="AN5" i="16"/>
  <c r="Y6" i="25"/>
  <c r="X6" i="25"/>
  <c r="K7" i="7"/>
  <c r="K9" i="9"/>
  <c r="AH6" i="78"/>
  <c r="AQ6" i="78" s="1"/>
  <c r="W7" i="88"/>
  <c r="AG6" i="88"/>
  <c r="AP6" i="88" s="1"/>
  <c r="AF6" i="88"/>
  <c r="AO6" i="88" s="1"/>
  <c r="AE6" i="88"/>
  <c r="Y7" i="51"/>
  <c r="X7" i="51"/>
  <c r="AH7" i="51" s="1"/>
  <c r="AQ7" i="51" s="1"/>
  <c r="X6" i="12"/>
  <c r="AH6" i="12" s="1"/>
  <c r="AQ6" i="12" s="1"/>
  <c r="AR5" i="59"/>
  <c r="AN5" i="45"/>
  <c r="AI5" i="45"/>
  <c r="X6" i="16"/>
  <c r="Y6" i="16"/>
  <c r="AN5" i="96"/>
  <c r="AI5" i="96"/>
  <c r="Y6" i="26"/>
  <c r="X6" i="26"/>
  <c r="K7" i="51"/>
  <c r="W6" i="48"/>
  <c r="AG5" i="48"/>
  <c r="AP5" i="48" s="1"/>
  <c r="AF5" i="48"/>
  <c r="AO5" i="48" s="1"/>
  <c r="AE5" i="48"/>
  <c r="AH6" i="9"/>
  <c r="AQ6" i="9" s="1"/>
  <c r="AR5" i="29"/>
  <c r="K7" i="72"/>
  <c r="AH6" i="84"/>
  <c r="AQ6" i="84" s="1"/>
  <c r="AG5" i="55"/>
  <c r="AP5" i="55" s="1"/>
  <c r="AF5" i="55"/>
  <c r="AO5" i="55" s="1"/>
  <c r="AE5" i="55"/>
  <c r="W6" i="55"/>
  <c r="K7" i="60"/>
  <c r="K9" i="54"/>
  <c r="AR5" i="6"/>
  <c r="K8" i="5"/>
  <c r="K9" i="21"/>
  <c r="AR5" i="53"/>
  <c r="X7" i="85"/>
  <c r="Y7" i="85"/>
  <c r="AI5" i="47"/>
  <c r="AN5" i="47"/>
  <c r="AI5" i="90"/>
  <c r="AN5" i="90"/>
  <c r="AH6" i="21"/>
  <c r="AQ6" i="21" s="1"/>
  <c r="Z6" i="28"/>
  <c r="AN5" i="24"/>
  <c r="AI5" i="24"/>
  <c r="X6" i="31"/>
  <c r="Y6" i="31"/>
  <c r="Z6" i="50"/>
  <c r="AN5" i="33"/>
  <c r="AI5" i="33"/>
  <c r="K7" i="11"/>
  <c r="X6" i="40"/>
  <c r="Y6" i="40"/>
  <c r="AH6" i="6"/>
  <c r="AQ6" i="6" s="1"/>
  <c r="K7" i="20"/>
  <c r="AI5" i="12"/>
  <c r="AN5" i="12"/>
  <c r="AI5" i="60"/>
  <c r="AN5" i="60"/>
  <c r="Z6" i="7"/>
  <c r="K11" i="49"/>
  <c r="K8" i="18"/>
  <c r="K7" i="56"/>
  <c r="K7" i="64"/>
  <c r="AR5" i="88"/>
  <c r="AQ6" i="67"/>
  <c r="Y7" i="1"/>
  <c r="X7" i="1"/>
  <c r="Y6" i="34"/>
  <c r="X6" i="34"/>
  <c r="AN5" i="39"/>
  <c r="AI5" i="39"/>
  <c r="Y6" i="73"/>
  <c r="X6" i="73"/>
  <c r="K7" i="68"/>
  <c r="Z6" i="57"/>
  <c r="X6" i="64"/>
  <c r="AH6" i="64" s="1"/>
  <c r="AQ6" i="64" s="1"/>
  <c r="Y6" i="64"/>
  <c r="AH6" i="66"/>
  <c r="AQ6" i="66" s="1"/>
  <c r="Y6" i="77"/>
  <c r="X6" i="77"/>
  <c r="AN5" i="4"/>
  <c r="AI5" i="4"/>
  <c r="AI5" i="82"/>
  <c r="AN5" i="82"/>
  <c r="AI5" i="27"/>
  <c r="AI5" i="43"/>
  <c r="AN5" i="43"/>
  <c r="K11" i="2"/>
  <c r="AN5" i="61"/>
  <c r="AI5" i="61"/>
  <c r="K7" i="12"/>
  <c r="AN5" i="80"/>
  <c r="AI5" i="80"/>
  <c r="AN5" i="40"/>
  <c r="AI5" i="40"/>
  <c r="K7" i="50"/>
  <c r="AE6" i="93"/>
  <c r="W7" i="93"/>
  <c r="AG6" i="93"/>
  <c r="AP6" i="93" s="1"/>
  <c r="AF6" i="93"/>
  <c r="AO6" i="93" s="1"/>
  <c r="AN5" i="56"/>
  <c r="AI5" i="56"/>
  <c r="AG5" i="23"/>
  <c r="AP5" i="23" s="1"/>
  <c r="AF5" i="23"/>
  <c r="AO5" i="23" s="1"/>
  <c r="AE5" i="23"/>
  <c r="W6" i="23"/>
  <c r="K8" i="78"/>
  <c r="Z6" i="19"/>
  <c r="W6" i="38"/>
  <c r="AG5" i="38"/>
  <c r="AP5" i="38" s="1"/>
  <c r="AF5" i="38"/>
  <c r="AO5" i="38" s="1"/>
  <c r="AE5" i="38"/>
  <c r="AH6" i="94"/>
  <c r="AQ6" i="94" s="1"/>
  <c r="W6" i="3"/>
  <c r="AG5" i="3"/>
  <c r="AP5" i="3" s="1"/>
  <c r="AF5" i="3"/>
  <c r="AO5" i="3" s="1"/>
  <c r="AE5" i="3"/>
  <c r="AE5" i="15"/>
  <c r="W6" i="15"/>
  <c r="AG5" i="15"/>
  <c r="AP5" i="15" s="1"/>
  <c r="AF5" i="15"/>
  <c r="AO5" i="15" s="1"/>
  <c r="AR5" i="81"/>
  <c r="K9" i="65"/>
  <c r="X6" i="2"/>
  <c r="X6" i="90"/>
  <c r="Y6" i="90"/>
  <c r="AR5" i="30"/>
  <c r="Z6" i="46"/>
  <c r="AR5" i="93"/>
  <c r="Y6" i="5"/>
  <c r="X6" i="5"/>
  <c r="AI5" i="31"/>
  <c r="AN5" i="31"/>
  <c r="AH6" i="36"/>
  <c r="AQ6" i="36" s="1"/>
  <c r="Y6" i="10"/>
  <c r="X6" i="10"/>
  <c r="X6" i="52"/>
  <c r="AH6" i="52" s="1"/>
  <c r="AQ6" i="52" s="1"/>
  <c r="Y6" i="52"/>
  <c r="AR5" i="9"/>
  <c r="AR5" i="75"/>
  <c r="AI5" i="87"/>
  <c r="AN5" i="87"/>
  <c r="AO6" i="51"/>
  <c r="K9" i="62"/>
  <c r="Z6" i="30"/>
  <c r="AH6" i="93"/>
  <c r="AQ6" i="93" s="1"/>
  <c r="Z6" i="44"/>
  <c r="AI5" i="11"/>
  <c r="AN5" i="11"/>
  <c r="AR5" i="84"/>
  <c r="AQ6" i="7"/>
  <c r="AH6" i="75"/>
  <c r="AQ6" i="75" s="1"/>
  <c r="AR5" i="57"/>
  <c r="AR5" i="7"/>
  <c r="W7" i="67"/>
  <c r="AR5" i="19"/>
  <c r="K7" i="63"/>
  <c r="AN6" i="1"/>
  <c r="AI6" i="1"/>
  <c r="AI5" i="83"/>
  <c r="AN5" i="83"/>
  <c r="AE5" i="71"/>
  <c r="W6" i="71"/>
  <c r="AF5" i="71"/>
  <c r="AO5" i="71" s="1"/>
  <c r="AG5" i="71"/>
  <c r="AP5" i="71" s="1"/>
  <c r="AH6" i="53"/>
  <c r="AQ6" i="53" s="1"/>
  <c r="AN5" i="64"/>
  <c r="AI5" i="64"/>
  <c r="Z6" i="66"/>
  <c r="Y6" i="14"/>
  <c r="X6" i="14"/>
  <c r="Y6" i="79"/>
  <c r="X6" i="79"/>
  <c r="Y6" i="96"/>
  <c r="X6" i="96"/>
  <c r="AN5" i="89"/>
  <c r="AI5" i="89"/>
  <c r="X6" i="92" l="1"/>
  <c r="X6" i="74"/>
  <c r="AI5" i="2"/>
  <c r="AF6" i="9"/>
  <c r="AO6" i="9" s="1"/>
  <c r="Z6" i="90"/>
  <c r="AF6" i="90" s="1"/>
  <c r="AO6" i="90" s="1"/>
  <c r="X6" i="68"/>
  <c r="AH6" i="68" s="1"/>
  <c r="AQ6" i="68" s="1"/>
  <c r="AI5" i="74"/>
  <c r="AG6" i="9"/>
  <c r="AP6" i="9" s="1"/>
  <c r="AG6" i="54"/>
  <c r="AP6" i="54" s="1"/>
  <c r="Z6" i="27"/>
  <c r="AF6" i="78"/>
  <c r="AO6" i="78" s="1"/>
  <c r="W7" i="78"/>
  <c r="X7" i="78" s="1"/>
  <c r="AI5" i="76"/>
  <c r="AE6" i="78"/>
  <c r="Z6" i="2"/>
  <c r="Z6" i="49"/>
  <c r="Z6" i="47"/>
  <c r="W7" i="47" s="1"/>
  <c r="AE6" i="81"/>
  <c r="AI6" i="81" s="1"/>
  <c r="AG6" i="6"/>
  <c r="AP6" i="6" s="1"/>
  <c r="W7" i="81"/>
  <c r="Y7" i="81" s="1"/>
  <c r="AE6" i="67"/>
  <c r="Z7" i="85"/>
  <c r="AF6" i="67"/>
  <c r="AO6" i="67" s="1"/>
  <c r="AG6" i="84"/>
  <c r="AP6" i="84" s="1"/>
  <c r="AF6" i="81"/>
  <c r="AO6" i="81" s="1"/>
  <c r="AF6" i="6"/>
  <c r="AO6" i="6" s="1"/>
  <c r="AF6" i="54"/>
  <c r="AO6" i="54" s="1"/>
  <c r="AG6" i="29"/>
  <c r="AP6" i="29" s="1"/>
  <c r="Z6" i="52"/>
  <c r="W7" i="52" s="1"/>
  <c r="Z6" i="70"/>
  <c r="W7" i="70" s="1"/>
  <c r="Z6" i="92"/>
  <c r="AE6" i="92" s="1"/>
  <c r="W7" i="6"/>
  <c r="X7" i="6" s="1"/>
  <c r="Z6" i="39"/>
  <c r="AE6" i="94"/>
  <c r="AI5" i="68"/>
  <c r="AR5" i="68" s="1"/>
  <c r="W7" i="20"/>
  <c r="Y7" i="20" s="1"/>
  <c r="Z7" i="20" s="1"/>
  <c r="W7" i="94"/>
  <c r="Z6" i="14"/>
  <c r="AG6" i="14" s="1"/>
  <c r="AP6" i="14" s="1"/>
  <c r="AE6" i="20"/>
  <c r="AF6" i="94"/>
  <c r="AO6" i="94" s="1"/>
  <c r="Z7" i="1"/>
  <c r="AG7" i="1" s="1"/>
  <c r="AP7" i="1" s="1"/>
  <c r="Z6" i="26"/>
  <c r="AG6" i="26" s="1"/>
  <c r="AP6" i="26" s="1"/>
  <c r="Z6" i="56"/>
  <c r="W7" i="56" s="1"/>
  <c r="Z6" i="35"/>
  <c r="AF6" i="35" s="1"/>
  <c r="AO6" i="35" s="1"/>
  <c r="Z6" i="82"/>
  <c r="Z6" i="74"/>
  <c r="AF6" i="74" s="1"/>
  <c r="AO6" i="74" s="1"/>
  <c r="Z6" i="11"/>
  <c r="W7" i="11" s="1"/>
  <c r="Z6" i="64"/>
  <c r="AG6" i="64" s="1"/>
  <c r="AP6" i="64" s="1"/>
  <c r="Z6" i="12"/>
  <c r="AE6" i="12" s="1"/>
  <c r="Z6" i="62"/>
  <c r="W7" i="62" s="1"/>
  <c r="Z6" i="8"/>
  <c r="Z6" i="43"/>
  <c r="AE6" i="43" s="1"/>
  <c r="Z6" i="77"/>
  <c r="AF6" i="77" s="1"/>
  <c r="AO6" i="77" s="1"/>
  <c r="Z6" i="34"/>
  <c r="AE6" i="34" s="1"/>
  <c r="Z6" i="40"/>
  <c r="AF6" i="40" s="1"/>
  <c r="AO6" i="40" s="1"/>
  <c r="Z6" i="31"/>
  <c r="W7" i="31" s="1"/>
  <c r="Z6" i="25"/>
  <c r="AE6" i="25" s="1"/>
  <c r="Z6" i="41"/>
  <c r="Z6" i="76"/>
  <c r="W7" i="76" s="1"/>
  <c r="Z6" i="58"/>
  <c r="AG6" i="58" s="1"/>
  <c r="AP6" i="58" s="1"/>
  <c r="Z6" i="80"/>
  <c r="AG6" i="80" s="1"/>
  <c r="AP6" i="80" s="1"/>
  <c r="AE6" i="70"/>
  <c r="AE6" i="74"/>
  <c r="AG6" i="74"/>
  <c r="AP6" i="74" s="1"/>
  <c r="W7" i="74"/>
  <c r="W7" i="43"/>
  <c r="AG6" i="43"/>
  <c r="AP6" i="43" s="1"/>
  <c r="AF6" i="56"/>
  <c r="AO6" i="56" s="1"/>
  <c r="AE6" i="56"/>
  <c r="AF6" i="47"/>
  <c r="AO6" i="47" s="1"/>
  <c r="AE6" i="47"/>
  <c r="W7" i="77"/>
  <c r="AG6" i="77"/>
  <c r="AP6" i="77" s="1"/>
  <c r="AF6" i="31"/>
  <c r="AO6" i="31" s="1"/>
  <c r="AF6" i="25"/>
  <c r="AO6" i="25" s="1"/>
  <c r="AE6" i="41"/>
  <c r="AF6" i="41"/>
  <c r="AO6" i="41" s="1"/>
  <c r="AG6" i="41"/>
  <c r="AP6" i="41" s="1"/>
  <c r="W7" i="41"/>
  <c r="AE6" i="58"/>
  <c r="W7" i="80"/>
  <c r="AE6" i="39"/>
  <c r="W7" i="39"/>
  <c r="AG6" i="39"/>
  <c r="AP6" i="39" s="1"/>
  <c r="AF6" i="39"/>
  <c r="AO6" i="39" s="1"/>
  <c r="AE6" i="49"/>
  <c r="W7" i="49"/>
  <c r="AG6" i="49"/>
  <c r="AP6" i="49" s="1"/>
  <c r="AF6" i="49"/>
  <c r="AO6" i="49" s="1"/>
  <c r="AE6" i="11"/>
  <c r="W7" i="2"/>
  <c r="AE6" i="2"/>
  <c r="AG6" i="2"/>
  <c r="AP6" i="2" s="1"/>
  <c r="AF6" i="2"/>
  <c r="AO6" i="2" s="1"/>
  <c r="W8" i="1"/>
  <c r="AF6" i="82"/>
  <c r="AO6" i="82" s="1"/>
  <c r="AE6" i="82"/>
  <c r="AG6" i="82"/>
  <c r="AP6" i="82" s="1"/>
  <c r="W7" i="82"/>
  <c r="AR5" i="31"/>
  <c r="K9" i="15"/>
  <c r="AR5" i="77"/>
  <c r="AH6" i="83"/>
  <c r="AQ6" i="83" s="1"/>
  <c r="AR5" i="92"/>
  <c r="K10" i="62"/>
  <c r="K12" i="2"/>
  <c r="AR5" i="4"/>
  <c r="AG6" i="57"/>
  <c r="AP6" i="57" s="1"/>
  <c r="AF6" i="57"/>
  <c r="AO6" i="57" s="1"/>
  <c r="AE6" i="57"/>
  <c r="W7" i="57"/>
  <c r="AH6" i="73"/>
  <c r="AQ6" i="73" s="1"/>
  <c r="K8" i="56"/>
  <c r="AF6" i="7"/>
  <c r="AO6" i="7" s="1"/>
  <c r="W7" i="7"/>
  <c r="AG6" i="7"/>
  <c r="AP6" i="7" s="1"/>
  <c r="AE6" i="7"/>
  <c r="AR5" i="12"/>
  <c r="K12" i="10"/>
  <c r="AH6" i="96"/>
  <c r="AQ6" i="96" s="1"/>
  <c r="AE6" i="66"/>
  <c r="W7" i="66"/>
  <c r="AG6" i="66"/>
  <c r="AP6" i="66" s="1"/>
  <c r="AF6" i="66"/>
  <c r="AO6" i="66" s="1"/>
  <c r="AR5" i="89"/>
  <c r="Z6" i="96"/>
  <c r="AH6" i="14"/>
  <c r="AQ6" i="14" s="1"/>
  <c r="X6" i="71"/>
  <c r="Y6" i="71"/>
  <c r="Y7" i="67"/>
  <c r="X7" i="67"/>
  <c r="AH7" i="67" s="1"/>
  <c r="AQ7" i="67" s="1"/>
  <c r="AR5" i="11"/>
  <c r="AH6" i="90"/>
  <c r="AQ6" i="90" s="1"/>
  <c r="AN5" i="3"/>
  <c r="AI5" i="3"/>
  <c r="Y6" i="23"/>
  <c r="X6" i="23"/>
  <c r="AN6" i="93"/>
  <c r="AI6" i="93"/>
  <c r="K8" i="12"/>
  <c r="K8" i="68"/>
  <c r="AR5" i="39"/>
  <c r="K9" i="18"/>
  <c r="AR5" i="60"/>
  <c r="AH7" i="85"/>
  <c r="AQ7" i="85" s="1"/>
  <c r="K10" i="21"/>
  <c r="K8" i="60"/>
  <c r="AH6" i="26"/>
  <c r="AQ6" i="26" s="1"/>
  <c r="AR5" i="58"/>
  <c r="W7" i="32"/>
  <c r="AG6" i="32"/>
  <c r="AP6" i="32" s="1"/>
  <c r="AF6" i="32"/>
  <c r="AO6" i="32" s="1"/>
  <c r="AE6" i="32"/>
  <c r="AH6" i="35"/>
  <c r="AQ6" i="35" s="1"/>
  <c r="AH6" i="43"/>
  <c r="AQ6" i="43" s="1"/>
  <c r="AN5" i="95"/>
  <c r="AI5" i="95"/>
  <c r="K11" i="1"/>
  <c r="AR5" i="10"/>
  <c r="AH6" i="27"/>
  <c r="AQ6" i="27" s="1"/>
  <c r="X7" i="20"/>
  <c r="AH7" i="20" s="1"/>
  <c r="AQ7" i="20" s="1"/>
  <c r="AR5" i="76"/>
  <c r="AI6" i="53"/>
  <c r="AN6" i="53"/>
  <c r="Y6" i="22"/>
  <c r="X6" i="22"/>
  <c r="AN6" i="75"/>
  <c r="AI6" i="75"/>
  <c r="K17" i="14"/>
  <c r="AR5" i="8"/>
  <c r="AR5" i="5"/>
  <c r="K8" i="71"/>
  <c r="AI6" i="94"/>
  <c r="AN6" i="94"/>
  <c r="AN5" i="63"/>
  <c r="AI5" i="63"/>
  <c r="AI6" i="9"/>
  <c r="AN6" i="9"/>
  <c r="Y7" i="6"/>
  <c r="AN6" i="78"/>
  <c r="AI5" i="71"/>
  <c r="AN5" i="71"/>
  <c r="AR6" i="1"/>
  <c r="W7" i="44"/>
  <c r="AG6" i="44"/>
  <c r="AP6" i="44" s="1"/>
  <c r="AE6" i="44"/>
  <c r="AF6" i="44"/>
  <c r="AO6" i="44" s="1"/>
  <c r="AN5" i="23"/>
  <c r="AI5" i="23"/>
  <c r="AR5" i="40"/>
  <c r="AH7" i="1"/>
  <c r="AQ7" i="1" s="1"/>
  <c r="AR5" i="90"/>
  <c r="AF7" i="85"/>
  <c r="AO7" i="85" s="1"/>
  <c r="AE7" i="85"/>
  <c r="W8" i="85"/>
  <c r="AG7" i="85"/>
  <c r="AP7" i="85" s="1"/>
  <c r="AH6" i="16"/>
  <c r="AQ6" i="16" s="1"/>
  <c r="AH6" i="42"/>
  <c r="AQ6" i="42" s="1"/>
  <c r="AH6" i="4"/>
  <c r="AQ6" i="4" s="1"/>
  <c r="K10" i="61"/>
  <c r="AF6" i="92"/>
  <c r="AO6" i="92" s="1"/>
  <c r="W7" i="92"/>
  <c r="AG6" i="92"/>
  <c r="AP6" i="92" s="1"/>
  <c r="AN6" i="17"/>
  <c r="AI6" i="17"/>
  <c r="AH6" i="10"/>
  <c r="AQ6" i="10" s="1"/>
  <c r="K8" i="20"/>
  <c r="W7" i="28"/>
  <c r="AG6" i="28"/>
  <c r="AP6" i="28" s="1"/>
  <c r="AF6" i="28"/>
  <c r="AO6" i="28" s="1"/>
  <c r="AE6" i="28"/>
  <c r="AI5" i="48"/>
  <c r="AN5" i="48"/>
  <c r="AI6" i="88"/>
  <c r="AN6" i="88"/>
  <c r="AH6" i="89"/>
  <c r="AQ6" i="89" s="1"/>
  <c r="AR5" i="74"/>
  <c r="K10" i="53"/>
  <c r="K8" i="23"/>
  <c r="AR6" i="51"/>
  <c r="Z6" i="42"/>
  <c r="AH6" i="33"/>
  <c r="AQ6" i="33" s="1"/>
  <c r="AR5" i="34"/>
  <c r="AR5" i="26"/>
  <c r="AH6" i="45"/>
  <c r="AQ6" i="45" s="1"/>
  <c r="X7" i="53"/>
  <c r="Y7" i="53"/>
  <c r="AH6" i="87"/>
  <c r="AQ6" i="87" s="1"/>
  <c r="AH6" i="69"/>
  <c r="AQ6" i="69" s="1"/>
  <c r="AR5" i="52"/>
  <c r="Y7" i="36"/>
  <c r="X7" i="36"/>
  <c r="X7" i="21"/>
  <c r="Y7" i="21"/>
  <c r="Y6" i="13"/>
  <c r="X6" i="13"/>
  <c r="Z6" i="13" s="1"/>
  <c r="AI6" i="54"/>
  <c r="AN6" i="54"/>
  <c r="AI6" i="29"/>
  <c r="AN6" i="29"/>
  <c r="AR5" i="83"/>
  <c r="AN6" i="67"/>
  <c r="AH6" i="5"/>
  <c r="AQ6" i="5" s="1"/>
  <c r="AH6" i="2"/>
  <c r="AQ6" i="2" s="1"/>
  <c r="AI5" i="15"/>
  <c r="AN5" i="15"/>
  <c r="X6" i="3"/>
  <c r="Y6" i="3"/>
  <c r="AR5" i="80"/>
  <c r="K12" i="49"/>
  <c r="AH6" i="31"/>
  <c r="AQ6" i="31" s="1"/>
  <c r="K9" i="5"/>
  <c r="K10" i="54"/>
  <c r="K8" i="72"/>
  <c r="K8" i="51"/>
  <c r="AR5" i="96"/>
  <c r="Z7" i="51"/>
  <c r="K8" i="19"/>
  <c r="Z6" i="89"/>
  <c r="Z6" i="83"/>
  <c r="K10" i="70"/>
  <c r="Z6" i="33"/>
  <c r="AH6" i="82"/>
  <c r="AQ6" i="82" s="1"/>
  <c r="X7" i="65"/>
  <c r="Y7" i="65"/>
  <c r="AR5" i="49"/>
  <c r="AR5" i="25"/>
  <c r="Z6" i="4"/>
  <c r="Z6" i="45"/>
  <c r="K12" i="58"/>
  <c r="Z6" i="87"/>
  <c r="Y7" i="59"/>
  <c r="X7" i="59"/>
  <c r="AH7" i="59" s="1"/>
  <c r="AQ7" i="59" s="1"/>
  <c r="AR5" i="41"/>
  <c r="AH6" i="80"/>
  <c r="AQ6" i="80" s="1"/>
  <c r="AN6" i="21"/>
  <c r="AI6" i="21"/>
  <c r="K12" i="3"/>
  <c r="Y7" i="17"/>
  <c r="X7" i="17"/>
  <c r="X6" i="18"/>
  <c r="Y6" i="18"/>
  <c r="AI6" i="6"/>
  <c r="AN6" i="6"/>
  <c r="AR5" i="27"/>
  <c r="X6" i="55"/>
  <c r="Y6" i="55"/>
  <c r="K10" i="6"/>
  <c r="W7" i="27"/>
  <c r="AG6" i="27"/>
  <c r="AP6" i="27" s="1"/>
  <c r="AF6" i="27"/>
  <c r="AO6" i="27" s="1"/>
  <c r="AE6" i="27"/>
  <c r="K10" i="13"/>
  <c r="Y6" i="86"/>
  <c r="X6" i="86"/>
  <c r="AN5" i="22"/>
  <c r="AI5" i="22"/>
  <c r="AN5" i="38"/>
  <c r="AI5" i="38"/>
  <c r="AR5" i="82"/>
  <c r="AH6" i="77"/>
  <c r="AQ6" i="77" s="1"/>
  <c r="Z6" i="73"/>
  <c r="AR5" i="47"/>
  <c r="AR5" i="45"/>
  <c r="K10" i="9"/>
  <c r="AH6" i="41"/>
  <c r="AQ6" i="41" s="1"/>
  <c r="AH6" i="37"/>
  <c r="AQ6" i="37" s="1"/>
  <c r="K9" i="16"/>
  <c r="AR5" i="35"/>
  <c r="AR5" i="91"/>
  <c r="AH6" i="47"/>
  <c r="AQ6" i="47" s="1"/>
  <c r="AH6" i="74"/>
  <c r="AQ6" i="74" s="1"/>
  <c r="AH6" i="91"/>
  <c r="AQ6" i="91" s="1"/>
  <c r="AI6" i="59"/>
  <c r="AN6" i="59"/>
  <c r="Z6" i="69"/>
  <c r="AN6" i="36"/>
  <c r="AI6" i="36"/>
  <c r="AR5" i="37"/>
  <c r="AI5" i="18"/>
  <c r="AN5" i="18"/>
  <c r="X7" i="84"/>
  <c r="Y7" i="84"/>
  <c r="X7" i="72"/>
  <c r="AH7" i="72" s="1"/>
  <c r="AQ7" i="72" s="1"/>
  <c r="Y7" i="72"/>
  <c r="Y7" i="54"/>
  <c r="X7" i="54"/>
  <c r="X7" i="29"/>
  <c r="Y7" i="29"/>
  <c r="W7" i="90"/>
  <c r="AG6" i="90"/>
  <c r="AP6" i="90" s="1"/>
  <c r="K10" i="65"/>
  <c r="X6" i="38"/>
  <c r="Y6" i="38"/>
  <c r="AF6" i="50"/>
  <c r="AO6" i="50" s="1"/>
  <c r="AE6" i="50"/>
  <c r="AG6" i="50"/>
  <c r="AP6" i="50" s="1"/>
  <c r="W7" i="50"/>
  <c r="AH6" i="25"/>
  <c r="AQ6" i="25" s="1"/>
  <c r="AH6" i="76"/>
  <c r="AQ6" i="76" s="1"/>
  <c r="K10" i="57"/>
  <c r="AN6" i="20"/>
  <c r="AI6" i="20"/>
  <c r="AR6" i="85"/>
  <c r="X7" i="94"/>
  <c r="Y7" i="94"/>
  <c r="AN6" i="84"/>
  <c r="AH6" i="79"/>
  <c r="AQ6" i="79" s="1"/>
  <c r="AE6" i="46"/>
  <c r="W7" i="46"/>
  <c r="AG6" i="46"/>
  <c r="AP6" i="46" s="1"/>
  <c r="AF6" i="46"/>
  <c r="AO6" i="46" s="1"/>
  <c r="X6" i="15"/>
  <c r="Y6" i="15"/>
  <c r="K9" i="78"/>
  <c r="K8" i="11"/>
  <c r="AN5" i="55"/>
  <c r="AI5" i="55"/>
  <c r="Z6" i="16"/>
  <c r="K8" i="7"/>
  <c r="AR5" i="16"/>
  <c r="K8" i="24"/>
  <c r="AH6" i="49"/>
  <c r="AQ6" i="49" s="1"/>
  <c r="AH6" i="62"/>
  <c r="AQ6" i="62" s="1"/>
  <c r="AR5" i="70"/>
  <c r="Z6" i="79"/>
  <c r="W7" i="30"/>
  <c r="AG6" i="30"/>
  <c r="AP6" i="30" s="1"/>
  <c r="AF6" i="30"/>
  <c r="AO6" i="30" s="1"/>
  <c r="AE6" i="30"/>
  <c r="Z6" i="10"/>
  <c r="AG6" i="19"/>
  <c r="AP6" i="19" s="1"/>
  <c r="AF6" i="19"/>
  <c r="AO6" i="19" s="1"/>
  <c r="W7" i="19"/>
  <c r="AE6" i="19"/>
  <c r="AH6" i="34"/>
  <c r="AQ6" i="34" s="1"/>
  <c r="K8" i="64"/>
  <c r="K9" i="22"/>
  <c r="W7" i="8"/>
  <c r="AG6" i="8"/>
  <c r="AP6" i="8" s="1"/>
  <c r="AE6" i="8"/>
  <c r="AF6" i="8"/>
  <c r="AO6" i="8" s="1"/>
  <c r="K8" i="67"/>
  <c r="K9" i="17"/>
  <c r="AR5" i="79"/>
  <c r="K8" i="59"/>
  <c r="AR5" i="62"/>
  <c r="AH6" i="70"/>
  <c r="AQ6" i="70" s="1"/>
  <c r="K12" i="4"/>
  <c r="AH6" i="61"/>
  <c r="AQ6" i="61" s="1"/>
  <c r="AH6" i="39"/>
  <c r="AQ6" i="39" s="1"/>
  <c r="AI6" i="65"/>
  <c r="AN6" i="65"/>
  <c r="AR5" i="64"/>
  <c r="K8" i="63"/>
  <c r="AR5" i="87"/>
  <c r="Z6" i="5"/>
  <c r="AR5" i="56"/>
  <c r="Y7" i="93"/>
  <c r="X7" i="93"/>
  <c r="K8" i="50"/>
  <c r="AR5" i="61"/>
  <c r="AR5" i="43"/>
  <c r="AH6" i="40"/>
  <c r="AQ6" i="40" s="1"/>
  <c r="AR5" i="33"/>
  <c r="AR5" i="24"/>
  <c r="X6" i="48"/>
  <c r="Y6" i="48"/>
  <c r="Y7" i="88"/>
  <c r="X7" i="88"/>
  <c r="K8" i="55"/>
  <c r="K8" i="8"/>
  <c r="Z6" i="60"/>
  <c r="AR5" i="42"/>
  <c r="K10" i="66"/>
  <c r="Z6" i="24"/>
  <c r="AR5" i="2"/>
  <c r="Z6" i="37"/>
  <c r="X6" i="95"/>
  <c r="Y6" i="95"/>
  <c r="AH6" i="58"/>
  <c r="AQ6" i="58" s="1"/>
  <c r="K10" i="69"/>
  <c r="K8" i="52"/>
  <c r="Z6" i="61"/>
  <c r="AR5" i="69"/>
  <c r="AR5" i="14"/>
  <c r="AR5" i="73"/>
  <c r="AI5" i="86"/>
  <c r="AN5" i="86"/>
  <c r="Z6" i="91"/>
  <c r="X7" i="75"/>
  <c r="Y7" i="75"/>
  <c r="AH6" i="92"/>
  <c r="AQ6" i="92" s="1"/>
  <c r="Y6" i="63"/>
  <c r="X6" i="63"/>
  <c r="Z6" i="63" s="1"/>
  <c r="AI5" i="13"/>
  <c r="AN5" i="13"/>
  <c r="AN6" i="81"/>
  <c r="X7" i="9"/>
  <c r="Y7" i="9"/>
  <c r="AI6" i="72"/>
  <c r="AN6" i="72"/>
  <c r="Y7" i="78"/>
  <c r="W7" i="64" l="1"/>
  <c r="Z6" i="68"/>
  <c r="AF6" i="58"/>
  <c r="AO6" i="58" s="1"/>
  <c r="AF6" i="70"/>
  <c r="AO6" i="70" s="1"/>
  <c r="AE6" i="90"/>
  <c r="AE6" i="64"/>
  <c r="AI6" i="64" s="1"/>
  <c r="AE7" i="1"/>
  <c r="AE6" i="76"/>
  <c r="AG6" i="34"/>
  <c r="AP6" i="34" s="1"/>
  <c r="AG6" i="52"/>
  <c r="AP6" i="52" s="1"/>
  <c r="AG6" i="47"/>
  <c r="AP6" i="47" s="1"/>
  <c r="AG6" i="70"/>
  <c r="AP6" i="70" s="1"/>
  <c r="AI6" i="67"/>
  <c r="AF6" i="64"/>
  <c r="AO6" i="64" s="1"/>
  <c r="AI6" i="78"/>
  <c r="AF7" i="1"/>
  <c r="AO7" i="1" s="1"/>
  <c r="AF6" i="11"/>
  <c r="AO6" i="11" s="1"/>
  <c r="AF6" i="76"/>
  <c r="AO6" i="76" s="1"/>
  <c r="W7" i="34"/>
  <c r="AE6" i="52"/>
  <c r="AE6" i="26"/>
  <c r="AI6" i="84"/>
  <c r="AF6" i="34"/>
  <c r="AO6" i="34" s="1"/>
  <c r="AG6" i="11"/>
  <c r="AP6" i="11" s="1"/>
  <c r="W7" i="58"/>
  <c r="AG6" i="76"/>
  <c r="AP6" i="76" s="1"/>
  <c r="AG6" i="25"/>
  <c r="AP6" i="25" s="1"/>
  <c r="AE6" i="77"/>
  <c r="AF6" i="52"/>
  <c r="AO6" i="52" s="1"/>
  <c r="W7" i="26"/>
  <c r="X7" i="26" s="1"/>
  <c r="Z7" i="26" s="1"/>
  <c r="Z7" i="17"/>
  <c r="Z6" i="23"/>
  <c r="AF6" i="62"/>
  <c r="AO6" i="62" s="1"/>
  <c r="W7" i="25"/>
  <c r="AG6" i="12"/>
  <c r="AP6" i="12" s="1"/>
  <c r="Z6" i="95"/>
  <c r="AE6" i="95" s="1"/>
  <c r="AG6" i="31"/>
  <c r="AP6" i="31" s="1"/>
  <c r="W7" i="14"/>
  <c r="AE6" i="35"/>
  <c r="X7" i="81"/>
  <c r="AG6" i="40"/>
  <c r="AP6" i="40" s="1"/>
  <c r="AE6" i="14"/>
  <c r="AI6" i="14" s="1"/>
  <c r="AG6" i="56"/>
  <c r="AP6" i="56" s="1"/>
  <c r="W7" i="35"/>
  <c r="AE6" i="80"/>
  <c r="W7" i="40"/>
  <c r="AF6" i="14"/>
  <c r="AO6" i="14" s="1"/>
  <c r="Z7" i="78"/>
  <c r="AF7" i="78" s="1"/>
  <c r="AO7" i="78" s="1"/>
  <c r="AG6" i="35"/>
  <c r="AP6" i="35" s="1"/>
  <c r="AF6" i="80"/>
  <c r="AO6" i="80" s="1"/>
  <c r="AE6" i="40"/>
  <c r="Z6" i="15"/>
  <c r="AE6" i="31"/>
  <c r="AN6" i="31" s="1"/>
  <c r="AF6" i="43"/>
  <c r="AO6" i="43" s="1"/>
  <c r="AF6" i="26"/>
  <c r="AO6" i="26" s="1"/>
  <c r="AE6" i="62"/>
  <c r="Z7" i="9"/>
  <c r="AG7" i="9" s="1"/>
  <c r="AP7" i="9" s="1"/>
  <c r="Z7" i="93"/>
  <c r="AE7" i="93" s="1"/>
  <c r="Z7" i="21"/>
  <c r="W8" i="21" s="1"/>
  <c r="AG6" i="62"/>
  <c r="AP6" i="62" s="1"/>
  <c r="Z7" i="94"/>
  <c r="Z7" i="29"/>
  <c r="Z7" i="84"/>
  <c r="AE7" i="84" s="1"/>
  <c r="AF6" i="12"/>
  <c r="AO6" i="12" s="1"/>
  <c r="Z7" i="88"/>
  <c r="AE7" i="88" s="1"/>
  <c r="Z7" i="81"/>
  <c r="AF7" i="81" s="1"/>
  <c r="AO7" i="81" s="1"/>
  <c r="Z7" i="67"/>
  <c r="Z7" i="36"/>
  <c r="AF7" i="36" s="1"/>
  <c r="AO7" i="36" s="1"/>
  <c r="W7" i="12"/>
  <c r="Z7" i="72"/>
  <c r="AG7" i="72" s="1"/>
  <c r="AP7" i="72" s="1"/>
  <c r="Z6" i="86"/>
  <c r="AF6" i="86" s="1"/>
  <c r="AO6" i="86" s="1"/>
  <c r="AG7" i="88"/>
  <c r="AP7" i="88" s="1"/>
  <c r="AF7" i="84"/>
  <c r="AO7" i="84" s="1"/>
  <c r="AF6" i="15"/>
  <c r="AO6" i="15" s="1"/>
  <c r="AE6" i="15"/>
  <c r="W7" i="15"/>
  <c r="AG6" i="15"/>
  <c r="AP6" i="15" s="1"/>
  <c r="AF7" i="9"/>
  <c r="AO7" i="9" s="1"/>
  <c r="AE7" i="9"/>
  <c r="W8" i="93"/>
  <c r="AG7" i="93"/>
  <c r="AP7" i="93" s="1"/>
  <c r="AF7" i="93"/>
  <c r="AO7" i="93" s="1"/>
  <c r="W8" i="36"/>
  <c r="AG7" i="36"/>
  <c r="AP7" i="36" s="1"/>
  <c r="AG7" i="29"/>
  <c r="AP7" i="29" s="1"/>
  <c r="AF7" i="29"/>
  <c r="AO7" i="29" s="1"/>
  <c r="AE7" i="29"/>
  <c r="W8" i="29"/>
  <c r="AF7" i="72"/>
  <c r="AO7" i="72" s="1"/>
  <c r="W8" i="72"/>
  <c r="AE7" i="72"/>
  <c r="AR6" i="81"/>
  <c r="K9" i="52"/>
  <c r="AF6" i="37"/>
  <c r="AO6" i="37" s="1"/>
  <c r="AE6" i="37"/>
  <c r="W7" i="37"/>
  <c r="AG6" i="37"/>
  <c r="AP6" i="37" s="1"/>
  <c r="AF6" i="5"/>
  <c r="AO6" i="5" s="1"/>
  <c r="W7" i="5"/>
  <c r="AG6" i="5"/>
  <c r="AP6" i="5" s="1"/>
  <c r="AE6" i="5"/>
  <c r="AR5" i="86"/>
  <c r="K9" i="55"/>
  <c r="K9" i="63"/>
  <c r="AR6" i="65"/>
  <c r="K13" i="4"/>
  <c r="X7" i="8"/>
  <c r="Y7" i="8"/>
  <c r="Y7" i="30"/>
  <c r="X7" i="30"/>
  <c r="Z7" i="30" s="1"/>
  <c r="K9" i="7"/>
  <c r="K11" i="57"/>
  <c r="X7" i="50"/>
  <c r="Y7" i="50"/>
  <c r="AH7" i="29"/>
  <c r="AQ7" i="29" s="1"/>
  <c r="AR5" i="18"/>
  <c r="AR5" i="38"/>
  <c r="AI6" i="27"/>
  <c r="AN6" i="27"/>
  <c r="K11" i="6"/>
  <c r="K13" i="58"/>
  <c r="K11" i="70"/>
  <c r="AH7" i="81"/>
  <c r="AQ7" i="81" s="1"/>
  <c r="AH7" i="36"/>
  <c r="AQ7" i="36" s="1"/>
  <c r="AI6" i="28"/>
  <c r="AN6" i="28"/>
  <c r="K9" i="20"/>
  <c r="AR6" i="17"/>
  <c r="AR5" i="71"/>
  <c r="AR6" i="75"/>
  <c r="AI6" i="32"/>
  <c r="AN6" i="32"/>
  <c r="K9" i="68"/>
  <c r="AR6" i="93"/>
  <c r="W7" i="96"/>
  <c r="AG6" i="96"/>
  <c r="AP6" i="96" s="1"/>
  <c r="AF6" i="96"/>
  <c r="AO6" i="96" s="1"/>
  <c r="AE6" i="96"/>
  <c r="Y7" i="66"/>
  <c r="X7" i="66"/>
  <c r="Z7" i="66" s="1"/>
  <c r="AI6" i="7"/>
  <c r="AN6" i="7"/>
  <c r="K9" i="56"/>
  <c r="X7" i="57"/>
  <c r="Y7" i="57"/>
  <c r="Y8" i="1"/>
  <c r="X8" i="1"/>
  <c r="AN6" i="11"/>
  <c r="AN6" i="80"/>
  <c r="AI6" i="80"/>
  <c r="AN6" i="58"/>
  <c r="AI6" i="58"/>
  <c r="Y7" i="76"/>
  <c r="X7" i="76"/>
  <c r="Y7" i="40"/>
  <c r="X7" i="40"/>
  <c r="Z7" i="40" s="1"/>
  <c r="Y7" i="34"/>
  <c r="X7" i="34"/>
  <c r="Y7" i="77"/>
  <c r="X7" i="77"/>
  <c r="AN6" i="52"/>
  <c r="X7" i="12"/>
  <c r="Y7" i="12"/>
  <c r="AR6" i="72"/>
  <c r="K9" i="59"/>
  <c r="K9" i="67"/>
  <c r="K9" i="24"/>
  <c r="K9" i="11"/>
  <c r="AR6" i="84"/>
  <c r="AH6" i="38"/>
  <c r="AQ6" i="38" s="1"/>
  <c r="AG6" i="69"/>
  <c r="AP6" i="69" s="1"/>
  <c r="AF6" i="69"/>
  <c r="AO6" i="69" s="1"/>
  <c r="AE6" i="69"/>
  <c r="W7" i="69"/>
  <c r="AH6" i="18"/>
  <c r="AQ6" i="18" s="1"/>
  <c r="K13" i="3"/>
  <c r="Z7" i="59"/>
  <c r="W7" i="45"/>
  <c r="AG6" i="45"/>
  <c r="AP6" i="45" s="1"/>
  <c r="AF6" i="45"/>
  <c r="AO6" i="45" s="1"/>
  <c r="AE6" i="45"/>
  <c r="AH6" i="3"/>
  <c r="AQ6" i="3" s="1"/>
  <c r="AI6" i="92"/>
  <c r="AN6" i="92"/>
  <c r="Y8" i="85"/>
  <c r="X8" i="85"/>
  <c r="Z8" i="85" s="1"/>
  <c r="Y7" i="44"/>
  <c r="X7" i="44"/>
  <c r="AR6" i="78"/>
  <c r="AR6" i="9"/>
  <c r="AR6" i="94"/>
  <c r="AR6" i="53"/>
  <c r="AG7" i="20"/>
  <c r="AP7" i="20" s="1"/>
  <c r="AF7" i="20"/>
  <c r="AO7" i="20" s="1"/>
  <c r="W8" i="20"/>
  <c r="AE7" i="20"/>
  <c r="W7" i="68"/>
  <c r="AE6" i="68"/>
  <c r="AG6" i="68"/>
  <c r="AP6" i="68" s="1"/>
  <c r="AF6" i="68"/>
  <c r="AO6" i="68" s="1"/>
  <c r="K10" i="18"/>
  <c r="AR5" i="3"/>
  <c r="AH6" i="71"/>
  <c r="AQ6" i="71" s="1"/>
  <c r="AN6" i="66"/>
  <c r="AI6" i="66"/>
  <c r="AN6" i="57"/>
  <c r="AI6" i="57"/>
  <c r="K13" i="2"/>
  <c r="Y7" i="35"/>
  <c r="X7" i="35"/>
  <c r="AN7" i="1"/>
  <c r="AI7" i="1"/>
  <c r="AI6" i="2"/>
  <c r="AN6" i="2"/>
  <c r="X7" i="41"/>
  <c r="Y7" i="41"/>
  <c r="Z7" i="41" s="1"/>
  <c r="Y7" i="25"/>
  <c r="X7" i="25"/>
  <c r="Z7" i="25" s="1"/>
  <c r="Y7" i="47"/>
  <c r="X7" i="47"/>
  <c r="AN6" i="62"/>
  <c r="AI6" i="12"/>
  <c r="AN6" i="12"/>
  <c r="Y7" i="70"/>
  <c r="X7" i="70"/>
  <c r="AN6" i="26"/>
  <c r="AI6" i="26"/>
  <c r="AH7" i="75"/>
  <c r="AQ7" i="75" s="1"/>
  <c r="W7" i="60"/>
  <c r="AF6" i="60"/>
  <c r="AO6" i="60" s="1"/>
  <c r="AE6" i="60"/>
  <c r="AG6" i="60"/>
  <c r="AP6" i="60" s="1"/>
  <c r="AG6" i="24"/>
  <c r="AP6" i="24" s="1"/>
  <c r="AF6" i="24"/>
  <c r="AO6" i="24" s="1"/>
  <c r="AE6" i="24"/>
  <c r="W7" i="24"/>
  <c r="K9" i="64"/>
  <c r="AE6" i="10"/>
  <c r="AG6" i="10"/>
  <c r="AP6" i="10" s="1"/>
  <c r="W7" i="10"/>
  <c r="AF6" i="10"/>
  <c r="AO6" i="10" s="1"/>
  <c r="AN6" i="50"/>
  <c r="AI6" i="50"/>
  <c r="Z6" i="38"/>
  <c r="X7" i="90"/>
  <c r="Y7" i="90"/>
  <c r="Z7" i="90" s="1"/>
  <c r="AH7" i="54"/>
  <c r="AQ7" i="54" s="1"/>
  <c r="AH6" i="55"/>
  <c r="AQ6" i="55" s="1"/>
  <c r="Z6" i="18"/>
  <c r="AR6" i="21"/>
  <c r="W7" i="87"/>
  <c r="AG6" i="87"/>
  <c r="AP6" i="87" s="1"/>
  <c r="AF6" i="87"/>
  <c r="AO6" i="87" s="1"/>
  <c r="AE6" i="87"/>
  <c r="W7" i="4"/>
  <c r="AG6" i="4"/>
  <c r="AP6" i="4" s="1"/>
  <c r="AF6" i="4"/>
  <c r="AO6" i="4" s="1"/>
  <c r="AE6" i="4"/>
  <c r="AH7" i="65"/>
  <c r="AQ7" i="65" s="1"/>
  <c r="W7" i="83"/>
  <c r="AG6" i="83"/>
  <c r="AP6" i="83" s="1"/>
  <c r="AF6" i="83"/>
  <c r="AO6" i="83" s="1"/>
  <c r="AE6" i="83"/>
  <c r="K9" i="19"/>
  <c r="K9" i="51"/>
  <c r="K11" i="54"/>
  <c r="K13" i="49"/>
  <c r="Z6" i="3"/>
  <c r="AR6" i="29"/>
  <c r="AH7" i="53"/>
  <c r="AQ7" i="53" s="1"/>
  <c r="K9" i="23"/>
  <c r="AN7" i="85"/>
  <c r="AI7" i="85"/>
  <c r="Y7" i="64"/>
  <c r="X7" i="64"/>
  <c r="AR5" i="23"/>
  <c r="AH6" i="22"/>
  <c r="AQ6" i="22" s="1"/>
  <c r="AR5" i="95"/>
  <c r="Z6" i="71"/>
  <c r="X7" i="7"/>
  <c r="Y7" i="7"/>
  <c r="K10" i="15"/>
  <c r="X7" i="82"/>
  <c r="Y7" i="82"/>
  <c r="Y7" i="2"/>
  <c r="X7" i="2"/>
  <c r="AN6" i="40"/>
  <c r="AI6" i="40"/>
  <c r="Y7" i="14"/>
  <c r="X7" i="14"/>
  <c r="Y7" i="52"/>
  <c r="X7" i="52"/>
  <c r="Y7" i="56"/>
  <c r="X7" i="56"/>
  <c r="Y7" i="43"/>
  <c r="X7" i="43"/>
  <c r="Y7" i="74"/>
  <c r="X7" i="74"/>
  <c r="AN6" i="70"/>
  <c r="AI6" i="70"/>
  <c r="AR5" i="13"/>
  <c r="Z7" i="75"/>
  <c r="W7" i="61"/>
  <c r="AF6" i="61"/>
  <c r="AO6" i="61" s="1"/>
  <c r="AE6" i="61"/>
  <c r="AG6" i="61"/>
  <c r="AP6" i="61" s="1"/>
  <c r="AH6" i="48"/>
  <c r="AQ6" i="48" s="1"/>
  <c r="AH7" i="78"/>
  <c r="AQ7" i="78" s="1"/>
  <c r="AH7" i="9"/>
  <c r="AQ7" i="9" s="1"/>
  <c r="AH6" i="63"/>
  <c r="AQ6" i="63" s="1"/>
  <c r="AE6" i="91"/>
  <c r="AF6" i="91"/>
  <c r="AO6" i="91" s="1"/>
  <c r="AG6" i="91"/>
  <c r="AP6" i="91" s="1"/>
  <c r="W7" i="91"/>
  <c r="AH6" i="95"/>
  <c r="AQ6" i="95" s="1"/>
  <c r="AH7" i="88"/>
  <c r="AQ7" i="88" s="1"/>
  <c r="Z6" i="48"/>
  <c r="K9" i="50"/>
  <c r="K10" i="22"/>
  <c r="AI6" i="30"/>
  <c r="AN6" i="30"/>
  <c r="AF6" i="16"/>
  <c r="AO6" i="16" s="1"/>
  <c r="AE6" i="16"/>
  <c r="W7" i="16"/>
  <c r="AG6" i="16"/>
  <c r="AP6" i="16" s="1"/>
  <c r="K10" i="78"/>
  <c r="Y7" i="46"/>
  <c r="X7" i="46"/>
  <c r="AN6" i="90"/>
  <c r="AI6" i="90"/>
  <c r="AH7" i="84"/>
  <c r="AQ7" i="84" s="1"/>
  <c r="AR6" i="59"/>
  <c r="W7" i="73"/>
  <c r="AG6" i="73"/>
  <c r="AP6" i="73" s="1"/>
  <c r="AF6" i="73"/>
  <c r="AO6" i="73" s="1"/>
  <c r="AE6" i="73"/>
  <c r="AR5" i="22"/>
  <c r="Y7" i="27"/>
  <c r="X7" i="27"/>
  <c r="Z6" i="55"/>
  <c r="AH7" i="17"/>
  <c r="AQ7" i="17" s="1"/>
  <c r="Z7" i="65"/>
  <c r="AE6" i="33"/>
  <c r="W7" i="33"/>
  <c r="AF6" i="33"/>
  <c r="AO6" i="33" s="1"/>
  <c r="AG6" i="33"/>
  <c r="AP6" i="33" s="1"/>
  <c r="AR6" i="67"/>
  <c r="AH6" i="13"/>
  <c r="AQ6" i="13" s="1"/>
  <c r="Z7" i="53"/>
  <c r="AR6" i="88"/>
  <c r="Y7" i="28"/>
  <c r="X7" i="28"/>
  <c r="K11" i="61"/>
  <c r="AN6" i="64"/>
  <c r="K9" i="71"/>
  <c r="X7" i="32"/>
  <c r="Y7" i="32"/>
  <c r="K9" i="60"/>
  <c r="AH6" i="23"/>
  <c r="AQ6" i="23" s="1"/>
  <c r="K13" i="10"/>
  <c r="Y7" i="49"/>
  <c r="X7" i="49"/>
  <c r="X7" i="39"/>
  <c r="Y7" i="39"/>
  <c r="Y7" i="80"/>
  <c r="X7" i="80"/>
  <c r="AN6" i="76"/>
  <c r="AI6" i="25"/>
  <c r="AN6" i="25"/>
  <c r="Y7" i="31"/>
  <c r="X7" i="31"/>
  <c r="AN6" i="34"/>
  <c r="AN6" i="77"/>
  <c r="AI6" i="77"/>
  <c r="AN6" i="56"/>
  <c r="AI6" i="56"/>
  <c r="X7" i="62"/>
  <c r="Y7" i="62"/>
  <c r="K11" i="69"/>
  <c r="K11" i="66"/>
  <c r="K9" i="8"/>
  <c r="AH7" i="93"/>
  <c r="AQ7" i="93" s="1"/>
  <c r="K10" i="17"/>
  <c r="AI6" i="8"/>
  <c r="AN6" i="8"/>
  <c r="AN6" i="19"/>
  <c r="AI6" i="19"/>
  <c r="AF6" i="79"/>
  <c r="AO6" i="79" s="1"/>
  <c r="AE6" i="79"/>
  <c r="AG6" i="79"/>
  <c r="AP6" i="79" s="1"/>
  <c r="W7" i="79"/>
  <c r="AR5" i="55"/>
  <c r="AH7" i="94"/>
  <c r="AQ7" i="94" s="1"/>
  <c r="AR6" i="20"/>
  <c r="Z7" i="54"/>
  <c r="AR6" i="36"/>
  <c r="AR6" i="6"/>
  <c r="AE6" i="89"/>
  <c r="AF6" i="89"/>
  <c r="AO6" i="89" s="1"/>
  <c r="AG6" i="89"/>
  <c r="AP6" i="89" s="1"/>
  <c r="W7" i="89"/>
  <c r="AG7" i="51"/>
  <c r="AP7" i="51" s="1"/>
  <c r="AF7" i="51"/>
  <c r="AO7" i="51" s="1"/>
  <c r="W8" i="51"/>
  <c r="AE7" i="51"/>
  <c r="AR5" i="15"/>
  <c r="AR6" i="54"/>
  <c r="AH7" i="21"/>
  <c r="AQ7" i="21" s="1"/>
  <c r="W7" i="42"/>
  <c r="AG6" i="42"/>
  <c r="AP6" i="42" s="1"/>
  <c r="AE6" i="42"/>
  <c r="AF6" i="42"/>
  <c r="AO6" i="42" s="1"/>
  <c r="X7" i="92"/>
  <c r="Y7" i="92"/>
  <c r="AH7" i="6"/>
  <c r="AQ7" i="6" s="1"/>
  <c r="AR5" i="63"/>
  <c r="K18" i="14"/>
  <c r="Z6" i="22"/>
  <c r="K11" i="62"/>
  <c r="AI6" i="49"/>
  <c r="AN6" i="49"/>
  <c r="AI6" i="39"/>
  <c r="AN6" i="39"/>
  <c r="X7" i="58"/>
  <c r="Y7" i="58"/>
  <c r="AN6" i="47"/>
  <c r="AN6" i="43"/>
  <c r="Y7" i="26"/>
  <c r="AG6" i="63"/>
  <c r="AP6" i="63" s="1"/>
  <c r="AF6" i="63"/>
  <c r="AO6" i="63" s="1"/>
  <c r="W7" i="63"/>
  <c r="AE6" i="63"/>
  <c r="X7" i="19"/>
  <c r="Y7" i="19"/>
  <c r="AH6" i="15"/>
  <c r="AQ6" i="15" s="1"/>
  <c r="AI6" i="46"/>
  <c r="AN6" i="46"/>
  <c r="AG7" i="94"/>
  <c r="AP7" i="94" s="1"/>
  <c r="AF7" i="94"/>
  <c r="AO7" i="94" s="1"/>
  <c r="W8" i="94"/>
  <c r="AE7" i="94"/>
  <c r="K11" i="65"/>
  <c r="K10" i="16"/>
  <c r="K11" i="9"/>
  <c r="AH6" i="86"/>
  <c r="AQ6" i="86" s="1"/>
  <c r="K11" i="13"/>
  <c r="W8" i="17"/>
  <c r="AE7" i="17"/>
  <c r="AG7" i="17"/>
  <c r="AP7" i="17" s="1"/>
  <c r="AF7" i="17"/>
  <c r="AO7" i="17" s="1"/>
  <c r="K9" i="72"/>
  <c r="K10" i="5"/>
  <c r="AF6" i="13"/>
  <c r="AO6" i="13" s="1"/>
  <c r="AE6" i="13"/>
  <c r="W7" i="13"/>
  <c r="AG6" i="13"/>
  <c r="AP6" i="13" s="1"/>
  <c r="AG7" i="21"/>
  <c r="AP7" i="21" s="1"/>
  <c r="AF7" i="21"/>
  <c r="AO7" i="21" s="1"/>
  <c r="K11" i="53"/>
  <c r="AR5" i="48"/>
  <c r="AI6" i="44"/>
  <c r="AN6" i="44"/>
  <c r="Z7" i="6"/>
  <c r="K12" i="1"/>
  <c r="K11" i="21"/>
  <c r="K9" i="12"/>
  <c r="AG6" i="23"/>
  <c r="AP6" i="23" s="1"/>
  <c r="AF6" i="23"/>
  <c r="AO6" i="23" s="1"/>
  <c r="AE6" i="23"/>
  <c r="W7" i="23"/>
  <c r="W8" i="67"/>
  <c r="AE7" i="67"/>
  <c r="AF7" i="67"/>
  <c r="AO7" i="67" s="1"/>
  <c r="AG7" i="67"/>
  <c r="AP7" i="67" s="1"/>
  <c r="AI6" i="82"/>
  <c r="AN6" i="82"/>
  <c r="AN6" i="35"/>
  <c r="AI6" i="35"/>
  <c r="Y7" i="11"/>
  <c r="X7" i="11"/>
  <c r="AI6" i="41"/>
  <c r="AN6" i="41"/>
  <c r="AI6" i="31"/>
  <c r="AN6" i="74"/>
  <c r="AI6" i="74"/>
  <c r="AI6" i="47" l="1"/>
  <c r="AI6" i="52"/>
  <c r="W8" i="9"/>
  <c r="AG7" i="84"/>
  <c r="AP7" i="84" s="1"/>
  <c r="AE7" i="21"/>
  <c r="AI6" i="34"/>
  <c r="AR6" i="34" s="1"/>
  <c r="AI6" i="11"/>
  <c r="AG6" i="95"/>
  <c r="AP6" i="95" s="1"/>
  <c r="AI6" i="76"/>
  <c r="Z7" i="19"/>
  <c r="AE7" i="19" s="1"/>
  <c r="Z7" i="80"/>
  <c r="AF7" i="80" s="1"/>
  <c r="AO7" i="80" s="1"/>
  <c r="Z7" i="34"/>
  <c r="AG7" i="34" s="1"/>
  <c r="AP7" i="34" s="1"/>
  <c r="W7" i="95"/>
  <c r="Z7" i="76"/>
  <c r="AG6" i="86"/>
  <c r="AP6" i="86" s="1"/>
  <c r="AF6" i="95"/>
  <c r="AO6" i="95" s="1"/>
  <c r="Z7" i="74"/>
  <c r="Z7" i="52"/>
  <c r="AE7" i="52" s="1"/>
  <c r="W7" i="86"/>
  <c r="AN6" i="14"/>
  <c r="Z7" i="82"/>
  <c r="W8" i="78"/>
  <c r="AI6" i="43"/>
  <c r="AR6" i="43" s="1"/>
  <c r="Z7" i="7"/>
  <c r="AF7" i="7" s="1"/>
  <c r="AO7" i="7" s="1"/>
  <c r="AI6" i="62"/>
  <c r="AR6" i="62" s="1"/>
  <c r="AE7" i="78"/>
  <c r="AE6" i="86"/>
  <c r="W8" i="84"/>
  <c r="AG7" i="78"/>
  <c r="AP7" i="78" s="1"/>
  <c r="Z7" i="27"/>
  <c r="W8" i="27" s="1"/>
  <c r="Z7" i="47"/>
  <c r="AE7" i="47" s="1"/>
  <c r="AF7" i="88"/>
  <c r="AO7" i="88" s="1"/>
  <c r="Z7" i="31"/>
  <c r="Z7" i="56"/>
  <c r="Z7" i="62"/>
  <c r="AG7" i="62" s="1"/>
  <c r="AP7" i="62" s="1"/>
  <c r="Z7" i="64"/>
  <c r="AG7" i="64" s="1"/>
  <c r="AP7" i="64" s="1"/>
  <c r="AG7" i="81"/>
  <c r="AP7" i="81" s="1"/>
  <c r="W8" i="81"/>
  <c r="Z7" i="32"/>
  <c r="AF7" i="32" s="1"/>
  <c r="AO7" i="32" s="1"/>
  <c r="AE7" i="81"/>
  <c r="W8" i="88"/>
  <c r="Z7" i="11"/>
  <c r="AE7" i="11" s="1"/>
  <c r="Z7" i="49"/>
  <c r="AG7" i="49" s="1"/>
  <c r="AP7" i="49" s="1"/>
  <c r="Z7" i="43"/>
  <c r="Z7" i="14"/>
  <c r="Z7" i="77"/>
  <c r="Z7" i="57"/>
  <c r="AE7" i="57" s="1"/>
  <c r="AE7" i="36"/>
  <c r="AI7" i="36" s="1"/>
  <c r="AG7" i="32"/>
  <c r="AP7" i="32" s="1"/>
  <c r="W8" i="32"/>
  <c r="W8" i="19"/>
  <c r="AG7" i="19"/>
  <c r="AP7" i="19" s="1"/>
  <c r="AF7" i="19"/>
  <c r="AO7" i="19" s="1"/>
  <c r="W8" i="41"/>
  <c r="AG7" i="41"/>
  <c r="AP7" i="41" s="1"/>
  <c r="AF7" i="41"/>
  <c r="AO7" i="41" s="1"/>
  <c r="AE7" i="41"/>
  <c r="AG7" i="57"/>
  <c r="AP7" i="57" s="1"/>
  <c r="AR6" i="49"/>
  <c r="AN6" i="23"/>
  <c r="AI6" i="23"/>
  <c r="AF7" i="6"/>
  <c r="AO7" i="6" s="1"/>
  <c r="W8" i="6"/>
  <c r="AE7" i="6"/>
  <c r="AG7" i="6"/>
  <c r="AP7" i="6" s="1"/>
  <c r="K11" i="5"/>
  <c r="K12" i="13"/>
  <c r="K12" i="65"/>
  <c r="AN6" i="63"/>
  <c r="AI6" i="63"/>
  <c r="AE7" i="26"/>
  <c r="W8" i="26"/>
  <c r="AF7" i="26"/>
  <c r="AO7" i="26" s="1"/>
  <c r="AG7" i="26"/>
  <c r="AP7" i="26" s="1"/>
  <c r="Y8" i="51"/>
  <c r="X8" i="51"/>
  <c r="Z8" i="51" s="1"/>
  <c r="X7" i="79"/>
  <c r="Y7" i="79"/>
  <c r="AR6" i="19"/>
  <c r="K12" i="69"/>
  <c r="AH7" i="62"/>
  <c r="AQ7" i="62" s="1"/>
  <c r="AR6" i="77"/>
  <c r="AF7" i="31"/>
  <c r="AO7" i="31" s="1"/>
  <c r="AE7" i="31"/>
  <c r="AG7" i="31"/>
  <c r="AP7" i="31" s="1"/>
  <c r="W8" i="31"/>
  <c r="K12" i="61"/>
  <c r="AG7" i="65"/>
  <c r="AP7" i="65" s="1"/>
  <c r="AF7" i="65"/>
  <c r="AO7" i="65" s="1"/>
  <c r="AE7" i="65"/>
  <c r="W8" i="65"/>
  <c r="AR6" i="70"/>
  <c r="W8" i="82"/>
  <c r="AG7" i="82"/>
  <c r="AP7" i="82" s="1"/>
  <c r="AF7" i="82"/>
  <c r="AO7" i="82" s="1"/>
  <c r="AE7" i="82"/>
  <c r="Y7" i="83"/>
  <c r="X7" i="83"/>
  <c r="Y7" i="87"/>
  <c r="X7" i="87"/>
  <c r="W8" i="90"/>
  <c r="AG7" i="90"/>
  <c r="AP7" i="90" s="1"/>
  <c r="AF7" i="90"/>
  <c r="AO7" i="90" s="1"/>
  <c r="AE7" i="90"/>
  <c r="Y7" i="10"/>
  <c r="X7" i="10"/>
  <c r="AI6" i="60"/>
  <c r="AN6" i="60"/>
  <c r="AH7" i="70"/>
  <c r="AQ7" i="70" s="1"/>
  <c r="W8" i="25"/>
  <c r="AG7" i="25"/>
  <c r="AP7" i="25" s="1"/>
  <c r="AE7" i="25"/>
  <c r="AF7" i="25"/>
  <c r="AO7" i="25" s="1"/>
  <c r="AR6" i="2"/>
  <c r="AR6" i="66"/>
  <c r="AI6" i="68"/>
  <c r="AN6" i="68"/>
  <c r="AR6" i="92"/>
  <c r="AI6" i="45"/>
  <c r="AN6" i="45"/>
  <c r="K14" i="58"/>
  <c r="K14" i="4"/>
  <c r="AI6" i="5"/>
  <c r="AN6" i="5"/>
  <c r="K10" i="52"/>
  <c r="AN6" i="86"/>
  <c r="AI6" i="86"/>
  <c r="X8" i="9"/>
  <c r="Y8" i="9"/>
  <c r="AN7" i="81"/>
  <c r="W8" i="11"/>
  <c r="AH7" i="28"/>
  <c r="AQ7" i="28" s="1"/>
  <c r="AH7" i="2"/>
  <c r="AQ7" i="2" s="1"/>
  <c r="K10" i="23"/>
  <c r="Y7" i="24"/>
  <c r="X7" i="24"/>
  <c r="Z7" i="24" s="1"/>
  <c r="X7" i="37"/>
  <c r="Y7" i="37"/>
  <c r="K12" i="53"/>
  <c r="AI7" i="17"/>
  <c r="AN7" i="17"/>
  <c r="AR6" i="46"/>
  <c r="AH7" i="58"/>
  <c r="AQ7" i="58" s="1"/>
  <c r="AH7" i="92"/>
  <c r="AQ7" i="92" s="1"/>
  <c r="K10" i="8"/>
  <c r="AR6" i="56"/>
  <c r="AR6" i="25"/>
  <c r="Y7" i="73"/>
  <c r="X7" i="73"/>
  <c r="AI6" i="91"/>
  <c r="AN6" i="91"/>
  <c r="AH7" i="74"/>
  <c r="AQ7" i="74" s="1"/>
  <c r="AH7" i="56"/>
  <c r="AQ7" i="56" s="1"/>
  <c r="AH7" i="14"/>
  <c r="AQ7" i="14" s="1"/>
  <c r="K11" i="15"/>
  <c r="AR7" i="85"/>
  <c r="W7" i="3"/>
  <c r="AG6" i="3"/>
  <c r="AP6" i="3" s="1"/>
  <c r="AE6" i="3"/>
  <c r="AF6" i="3"/>
  <c r="AO6" i="3" s="1"/>
  <c r="K12" i="54"/>
  <c r="K10" i="19"/>
  <c r="AR6" i="50"/>
  <c r="AI6" i="10"/>
  <c r="AN6" i="10"/>
  <c r="AN6" i="24"/>
  <c r="AI6" i="24"/>
  <c r="Y7" i="60"/>
  <c r="X7" i="60"/>
  <c r="Z7" i="70"/>
  <c r="AH7" i="41"/>
  <c r="AQ7" i="41" s="1"/>
  <c r="K14" i="2"/>
  <c r="AI7" i="20"/>
  <c r="AN7" i="20"/>
  <c r="AH8" i="85"/>
  <c r="AQ8" i="85" s="1"/>
  <c r="AN6" i="69"/>
  <c r="AI6" i="69"/>
  <c r="K10" i="11"/>
  <c r="K10" i="67"/>
  <c r="AH7" i="77"/>
  <c r="AQ7" i="77" s="1"/>
  <c r="AH7" i="40"/>
  <c r="AQ7" i="40" s="1"/>
  <c r="AR6" i="58"/>
  <c r="AR6" i="11"/>
  <c r="AH7" i="57"/>
  <c r="AQ7" i="57" s="1"/>
  <c r="AH7" i="66"/>
  <c r="AQ7" i="66" s="1"/>
  <c r="Y7" i="96"/>
  <c r="X7" i="96"/>
  <c r="K12" i="70"/>
  <c r="K12" i="6"/>
  <c r="Y7" i="5"/>
  <c r="X7" i="5"/>
  <c r="AN7" i="72"/>
  <c r="AI7" i="72"/>
  <c r="AI7" i="93"/>
  <c r="AN7" i="93"/>
  <c r="K12" i="21"/>
  <c r="Y7" i="63"/>
  <c r="X7" i="63"/>
  <c r="AI6" i="42"/>
  <c r="AN6" i="42"/>
  <c r="AI6" i="89"/>
  <c r="AN6" i="89"/>
  <c r="AE7" i="80"/>
  <c r="W8" i="52"/>
  <c r="AF7" i="64"/>
  <c r="AO7" i="64" s="1"/>
  <c r="Y7" i="4"/>
  <c r="X7" i="4"/>
  <c r="AE6" i="38"/>
  <c r="AF6" i="38"/>
  <c r="AO6" i="38" s="1"/>
  <c r="AG6" i="38"/>
  <c r="AP6" i="38" s="1"/>
  <c r="W7" i="38"/>
  <c r="AR7" i="1"/>
  <c r="AI7" i="67"/>
  <c r="AN7" i="67"/>
  <c r="AR6" i="44"/>
  <c r="AI6" i="13"/>
  <c r="AN6" i="13"/>
  <c r="Y8" i="17"/>
  <c r="X8" i="17"/>
  <c r="K11" i="16"/>
  <c r="AN7" i="94"/>
  <c r="AI7" i="94"/>
  <c r="AH7" i="19"/>
  <c r="AQ7" i="19" s="1"/>
  <c r="Z7" i="58"/>
  <c r="AG6" i="22"/>
  <c r="AP6" i="22" s="1"/>
  <c r="AF6" i="22"/>
  <c r="AO6" i="22" s="1"/>
  <c r="AE6" i="22"/>
  <c r="W7" i="22"/>
  <c r="Z7" i="92"/>
  <c r="Y7" i="42"/>
  <c r="X7" i="42"/>
  <c r="X7" i="89"/>
  <c r="Y7" i="89"/>
  <c r="AI6" i="79"/>
  <c r="AN6" i="79"/>
  <c r="AR6" i="8"/>
  <c r="AR6" i="76"/>
  <c r="AH7" i="39"/>
  <c r="AQ7" i="39" s="1"/>
  <c r="AR6" i="64"/>
  <c r="Z7" i="28"/>
  <c r="X7" i="33"/>
  <c r="Y7" i="33"/>
  <c r="AH7" i="46"/>
  <c r="AQ7" i="46" s="1"/>
  <c r="Y7" i="16"/>
  <c r="X7" i="16"/>
  <c r="K11" i="22"/>
  <c r="AF7" i="75"/>
  <c r="AO7" i="75" s="1"/>
  <c r="AG7" i="75"/>
  <c r="AP7" i="75" s="1"/>
  <c r="W8" i="75"/>
  <c r="AE7" i="75"/>
  <c r="Z7" i="2"/>
  <c r="AI6" i="83"/>
  <c r="AN6" i="83"/>
  <c r="AN6" i="87"/>
  <c r="AI6" i="87"/>
  <c r="AH7" i="35"/>
  <c r="AQ7" i="35" s="1"/>
  <c r="AR6" i="57"/>
  <c r="K11" i="18"/>
  <c r="X8" i="20"/>
  <c r="Y8" i="20"/>
  <c r="AH7" i="44"/>
  <c r="AQ7" i="44" s="1"/>
  <c r="X7" i="45"/>
  <c r="Y7" i="45"/>
  <c r="AH8" i="1"/>
  <c r="AQ8" i="1" s="1"/>
  <c r="K10" i="68"/>
  <c r="AH7" i="8"/>
  <c r="AQ7" i="8" s="1"/>
  <c r="K10" i="55"/>
  <c r="AI6" i="37"/>
  <c r="AN6" i="37"/>
  <c r="AN7" i="78"/>
  <c r="X8" i="72"/>
  <c r="Y8" i="72"/>
  <c r="X8" i="29"/>
  <c r="Y8" i="29"/>
  <c r="AN7" i="88"/>
  <c r="AI7" i="88"/>
  <c r="AR6" i="31"/>
  <c r="K12" i="9"/>
  <c r="W8" i="54"/>
  <c r="AE7" i="54"/>
  <c r="AG7" i="54"/>
  <c r="AP7" i="54" s="1"/>
  <c r="AF7" i="54"/>
  <c r="AO7" i="54" s="1"/>
  <c r="K10" i="71"/>
  <c r="W8" i="43"/>
  <c r="AG7" i="43"/>
  <c r="AP7" i="43" s="1"/>
  <c r="AE7" i="43"/>
  <c r="AF7" i="43"/>
  <c r="AO7" i="43" s="1"/>
  <c r="Y7" i="68"/>
  <c r="X7" i="68"/>
  <c r="AE7" i="76"/>
  <c r="W8" i="76"/>
  <c r="AG7" i="76"/>
  <c r="AP7" i="76" s="1"/>
  <c r="AF7" i="76"/>
  <c r="AO7" i="76" s="1"/>
  <c r="AR6" i="7"/>
  <c r="AR6" i="32"/>
  <c r="AR6" i="28"/>
  <c r="AG7" i="30"/>
  <c r="AP7" i="30" s="1"/>
  <c r="AF7" i="30"/>
  <c r="AO7" i="30" s="1"/>
  <c r="AE7" i="30"/>
  <c r="W8" i="30"/>
  <c r="AR6" i="74"/>
  <c r="K13" i="1"/>
  <c r="AI7" i="21"/>
  <c r="AN7" i="21"/>
  <c r="X8" i="94"/>
  <c r="Y8" i="94"/>
  <c r="AH7" i="26"/>
  <c r="AQ7" i="26" s="1"/>
  <c r="K12" i="62"/>
  <c r="K12" i="66"/>
  <c r="AH7" i="31"/>
  <c r="AQ7" i="31" s="1"/>
  <c r="Z7" i="39"/>
  <c r="AI6" i="33"/>
  <c r="AN6" i="33"/>
  <c r="AG6" i="55"/>
  <c r="AP6" i="55" s="1"/>
  <c r="AF6" i="55"/>
  <c r="AO6" i="55" s="1"/>
  <c r="W7" i="55"/>
  <c r="AE6" i="55"/>
  <c r="AI6" i="16"/>
  <c r="AN6" i="16"/>
  <c r="K10" i="50"/>
  <c r="AF7" i="74"/>
  <c r="AO7" i="74" s="1"/>
  <c r="W8" i="74"/>
  <c r="AG7" i="74"/>
  <c r="AP7" i="74" s="1"/>
  <c r="AE7" i="74"/>
  <c r="AG7" i="56"/>
  <c r="AP7" i="56" s="1"/>
  <c r="W8" i="56"/>
  <c r="AE7" i="56"/>
  <c r="AF7" i="56"/>
  <c r="AO7" i="56" s="1"/>
  <c r="AG7" i="14"/>
  <c r="AP7" i="14" s="1"/>
  <c r="AF7" i="14"/>
  <c r="AO7" i="14" s="1"/>
  <c r="W8" i="14"/>
  <c r="AE7" i="14"/>
  <c r="AI6" i="4"/>
  <c r="AN6" i="4"/>
  <c r="AG6" i="18"/>
  <c r="AP6" i="18" s="1"/>
  <c r="AF6" i="18"/>
  <c r="AO6" i="18" s="1"/>
  <c r="W7" i="18"/>
  <c r="AE6" i="18"/>
  <c r="K10" i="64"/>
  <c r="AR6" i="26"/>
  <c r="AR6" i="12"/>
  <c r="AH7" i="25"/>
  <c r="AQ7" i="25" s="1"/>
  <c r="W9" i="85"/>
  <c r="AG8" i="85"/>
  <c r="AP8" i="85" s="1"/>
  <c r="AF8" i="85"/>
  <c r="AO8" i="85" s="1"/>
  <c r="AE8" i="85"/>
  <c r="K10" i="24"/>
  <c r="K10" i="59"/>
  <c r="AH7" i="12"/>
  <c r="AQ7" i="12" s="1"/>
  <c r="AE7" i="77"/>
  <c r="W8" i="77"/>
  <c r="AG7" i="77"/>
  <c r="AP7" i="77" s="1"/>
  <c r="AF7" i="77"/>
  <c r="AO7" i="77" s="1"/>
  <c r="W8" i="40"/>
  <c r="AG7" i="40"/>
  <c r="AP7" i="40" s="1"/>
  <c r="AF7" i="40"/>
  <c r="AO7" i="40" s="1"/>
  <c r="AE7" i="40"/>
  <c r="AR6" i="80"/>
  <c r="AF7" i="66"/>
  <c r="AO7" i="66" s="1"/>
  <c r="AG7" i="66"/>
  <c r="AP7" i="66" s="1"/>
  <c r="AE7" i="66"/>
  <c r="W8" i="66"/>
  <c r="AR6" i="27"/>
  <c r="AH7" i="50"/>
  <c r="AQ7" i="50" s="1"/>
  <c r="K10" i="7"/>
  <c r="Z7" i="8"/>
  <c r="AN7" i="29"/>
  <c r="AI7" i="29"/>
  <c r="Y8" i="93"/>
  <c r="X8" i="93"/>
  <c r="Z8" i="93" s="1"/>
  <c r="Y7" i="15"/>
  <c r="X7" i="15"/>
  <c r="Z7" i="15" s="1"/>
  <c r="Y8" i="84"/>
  <c r="X8" i="84"/>
  <c r="Z8" i="84" s="1"/>
  <c r="AI6" i="95"/>
  <c r="AN6" i="95"/>
  <c r="W8" i="62"/>
  <c r="AE7" i="62"/>
  <c r="AF7" i="62"/>
  <c r="AO7" i="62" s="1"/>
  <c r="AH7" i="32"/>
  <c r="AQ7" i="32" s="1"/>
  <c r="AF7" i="53"/>
  <c r="AO7" i="53" s="1"/>
  <c r="W8" i="53"/>
  <c r="AE7" i="53"/>
  <c r="AG7" i="53"/>
  <c r="AP7" i="53" s="1"/>
  <c r="AE7" i="27"/>
  <c r="AR6" i="90"/>
  <c r="K11" i="78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6" i="30"/>
  <c r="X7" i="61"/>
  <c r="Y7" i="61"/>
  <c r="AF6" i="71"/>
  <c r="AO6" i="71" s="1"/>
  <c r="AE6" i="71"/>
  <c r="W7" i="71"/>
  <c r="AG6" i="71"/>
  <c r="AP6" i="71" s="1"/>
  <c r="AH7" i="47"/>
  <c r="AQ7" i="47" s="1"/>
  <c r="K14" i="3"/>
  <c r="X7" i="69"/>
  <c r="Y7" i="69"/>
  <c r="AR6" i="52"/>
  <c r="K12" i="57"/>
  <c r="X8" i="78"/>
  <c r="Y8" i="78"/>
  <c r="X8" i="88"/>
  <c r="Y8" i="88"/>
  <c r="AR6" i="35"/>
  <c r="Y7" i="13"/>
  <c r="X7" i="13"/>
  <c r="Z7" i="13" s="1"/>
  <c r="AR6" i="41"/>
  <c r="Y8" i="67"/>
  <c r="X8" i="67"/>
  <c r="K10" i="12"/>
  <c r="K10" i="72"/>
  <c r="AH7" i="11"/>
  <c r="AQ7" i="11" s="1"/>
  <c r="AR6" i="82"/>
  <c r="Y7" i="23"/>
  <c r="X7" i="23"/>
  <c r="X8" i="21"/>
  <c r="Y8" i="21"/>
  <c r="AR6" i="47"/>
  <c r="AR6" i="39"/>
  <c r="K19" i="14"/>
  <c r="AN7" i="51"/>
  <c r="AI7" i="51"/>
  <c r="K11" i="17"/>
  <c r="AR6" i="14"/>
  <c r="AH7" i="80"/>
  <c r="AQ7" i="80" s="1"/>
  <c r="AH7" i="49"/>
  <c r="AQ7" i="49" s="1"/>
  <c r="K14" i="10"/>
  <c r="K10" i="60"/>
  <c r="AH7" i="27"/>
  <c r="AQ7" i="27" s="1"/>
  <c r="AI6" i="73"/>
  <c r="AN6" i="73"/>
  <c r="Z7" i="46"/>
  <c r="W7" i="48"/>
  <c r="AG6" i="48"/>
  <c r="AP6" i="48" s="1"/>
  <c r="AF6" i="48"/>
  <c r="AO6" i="48" s="1"/>
  <c r="AE6" i="48"/>
  <c r="X7" i="91"/>
  <c r="Y7" i="91"/>
  <c r="AI6" i="61"/>
  <c r="AN6" i="61"/>
  <c r="AH7" i="43"/>
  <c r="AQ7" i="43" s="1"/>
  <c r="AH7" i="52"/>
  <c r="AQ7" i="52" s="1"/>
  <c r="AR6" i="40"/>
  <c r="AH7" i="82"/>
  <c r="AQ7" i="82" s="1"/>
  <c r="AH7" i="7"/>
  <c r="AQ7" i="7" s="1"/>
  <c r="AH7" i="64"/>
  <c r="AQ7" i="64" s="1"/>
  <c r="K14" i="49"/>
  <c r="K10" i="51"/>
  <c r="AH7" i="90"/>
  <c r="AQ7" i="90" s="1"/>
  <c r="Z7" i="35"/>
  <c r="Z7" i="44"/>
  <c r="AG7" i="59"/>
  <c r="AP7" i="59" s="1"/>
  <c r="AF7" i="59"/>
  <c r="AO7" i="59" s="1"/>
  <c r="W8" i="59"/>
  <c r="AE7" i="59"/>
  <c r="Z7" i="12"/>
  <c r="AH7" i="34"/>
  <c r="AQ7" i="34" s="1"/>
  <c r="AH7" i="76"/>
  <c r="AQ7" i="76" s="1"/>
  <c r="Z8" i="1"/>
  <c r="K10" i="56"/>
  <c r="AI6" i="96"/>
  <c r="AN6" i="96"/>
  <c r="K10" i="20"/>
  <c r="Z7" i="50"/>
  <c r="AH7" i="30"/>
  <c r="AQ7" i="30" s="1"/>
  <c r="K10" i="63"/>
  <c r="Y7" i="86"/>
  <c r="Z7" i="86" s="1"/>
  <c r="X7" i="86"/>
  <c r="Y8" i="36"/>
  <c r="X8" i="36"/>
  <c r="AN7" i="9"/>
  <c r="AI7" i="9"/>
  <c r="AI6" i="15"/>
  <c r="AN6" i="15"/>
  <c r="AI7" i="84"/>
  <c r="AN7" i="84"/>
  <c r="Y8" i="81"/>
  <c r="X8" i="81"/>
  <c r="X7" i="95"/>
  <c r="Z7" i="95" s="1"/>
  <c r="Y7" i="95"/>
  <c r="AF7" i="11" l="1"/>
  <c r="AO7" i="11" s="1"/>
  <c r="AG7" i="7"/>
  <c r="AP7" i="7" s="1"/>
  <c r="AF7" i="27"/>
  <c r="AO7" i="27" s="1"/>
  <c r="AG7" i="27"/>
  <c r="AP7" i="27" s="1"/>
  <c r="W8" i="64"/>
  <c r="Y8" i="64" s="1"/>
  <c r="AG7" i="80"/>
  <c r="AP7" i="80" s="1"/>
  <c r="W8" i="34"/>
  <c r="AG7" i="11"/>
  <c r="AP7" i="11" s="1"/>
  <c r="AE7" i="7"/>
  <c r="AE7" i="64"/>
  <c r="Z8" i="36"/>
  <c r="W9" i="36" s="1"/>
  <c r="W8" i="80"/>
  <c r="X8" i="80" s="1"/>
  <c r="AN7" i="36"/>
  <c r="AE7" i="34"/>
  <c r="W8" i="7"/>
  <c r="AG7" i="52"/>
  <c r="AP7" i="52" s="1"/>
  <c r="AF7" i="34"/>
  <c r="AO7" i="34" s="1"/>
  <c r="AF7" i="52"/>
  <c r="AO7" i="52" s="1"/>
  <c r="Z8" i="94"/>
  <c r="AI7" i="78"/>
  <c r="Z7" i="4"/>
  <c r="Z7" i="96"/>
  <c r="AE7" i="32"/>
  <c r="AN7" i="32" s="1"/>
  <c r="AF7" i="47"/>
  <c r="AO7" i="47" s="1"/>
  <c r="AE7" i="49"/>
  <c r="AI7" i="81"/>
  <c r="AG7" i="47"/>
  <c r="AP7" i="47" s="1"/>
  <c r="W8" i="47"/>
  <c r="W8" i="49"/>
  <c r="X8" i="49" s="1"/>
  <c r="AF7" i="49"/>
  <c r="AO7" i="49" s="1"/>
  <c r="Z7" i="16"/>
  <c r="W8" i="16" s="1"/>
  <c r="Z7" i="5"/>
  <c r="AF7" i="5" s="1"/>
  <c r="AO7" i="5" s="1"/>
  <c r="Z7" i="83"/>
  <c r="W8" i="57"/>
  <c r="Z8" i="78"/>
  <c r="AG8" i="78" s="1"/>
  <c r="AP8" i="78" s="1"/>
  <c r="Z7" i="61"/>
  <c r="AF7" i="61" s="1"/>
  <c r="AO7" i="61" s="1"/>
  <c r="Z7" i="63"/>
  <c r="Z8" i="9"/>
  <c r="Z8" i="81"/>
  <c r="Z7" i="37"/>
  <c r="Z7" i="42"/>
  <c r="AE7" i="42" s="1"/>
  <c r="AF7" i="57"/>
  <c r="AO7" i="57" s="1"/>
  <c r="Z8" i="17"/>
  <c r="Z8" i="21"/>
  <c r="AG8" i="21" s="1"/>
  <c r="AP8" i="21" s="1"/>
  <c r="Z8" i="20"/>
  <c r="W9" i="20" s="1"/>
  <c r="Z7" i="33"/>
  <c r="AG7" i="33" s="1"/>
  <c r="AP7" i="33" s="1"/>
  <c r="Z7" i="73"/>
  <c r="AE7" i="73" s="1"/>
  <c r="Z7" i="23"/>
  <c r="AG7" i="23" s="1"/>
  <c r="AP7" i="23" s="1"/>
  <c r="AG7" i="16"/>
  <c r="AP7" i="16" s="1"/>
  <c r="AF7" i="16"/>
  <c r="AO7" i="16" s="1"/>
  <c r="AE7" i="16"/>
  <c r="AG7" i="96"/>
  <c r="AP7" i="96" s="1"/>
  <c r="AF7" i="96"/>
  <c r="AO7" i="96" s="1"/>
  <c r="AE7" i="96"/>
  <c r="W8" i="96"/>
  <c r="W8" i="5"/>
  <c r="AE7" i="5"/>
  <c r="AG7" i="5"/>
  <c r="AP7" i="5" s="1"/>
  <c r="AG7" i="24"/>
  <c r="AP7" i="24" s="1"/>
  <c r="AF7" i="24"/>
  <c r="AO7" i="24" s="1"/>
  <c r="W8" i="24"/>
  <c r="AE7" i="24"/>
  <c r="W9" i="21"/>
  <c r="AF8" i="21"/>
  <c r="AO8" i="21" s="1"/>
  <c r="AF8" i="20"/>
  <c r="AO8" i="20" s="1"/>
  <c r="AF7" i="33"/>
  <c r="AO7" i="33" s="1"/>
  <c r="AE7" i="33"/>
  <c r="W8" i="33"/>
  <c r="AG8" i="17"/>
  <c r="AP8" i="17" s="1"/>
  <c r="AF8" i="17"/>
  <c r="AO8" i="17" s="1"/>
  <c r="W9" i="17"/>
  <c r="AE8" i="17"/>
  <c r="AG7" i="95"/>
  <c r="AP7" i="95" s="1"/>
  <c r="AF7" i="95"/>
  <c r="AO7" i="95" s="1"/>
  <c r="W8" i="95"/>
  <c r="AE7" i="95"/>
  <c r="K11" i="60"/>
  <c r="AR6" i="95"/>
  <c r="AR6" i="4"/>
  <c r="K11" i="50"/>
  <c r="Y8" i="76"/>
  <c r="X8" i="76"/>
  <c r="K11" i="71"/>
  <c r="AH8" i="29"/>
  <c r="AQ8" i="29" s="1"/>
  <c r="AR7" i="78"/>
  <c r="AR6" i="87"/>
  <c r="AR6" i="79"/>
  <c r="K13" i="54"/>
  <c r="AH7" i="95"/>
  <c r="AQ7" i="95" s="1"/>
  <c r="AR7" i="84"/>
  <c r="K11" i="63"/>
  <c r="AG7" i="50"/>
  <c r="AP7" i="50" s="1"/>
  <c r="AF7" i="50"/>
  <c r="AO7" i="50" s="1"/>
  <c r="W8" i="50"/>
  <c r="AE7" i="50"/>
  <c r="K11" i="51"/>
  <c r="K11" i="72"/>
  <c r="AH8" i="78"/>
  <c r="AQ8" i="78" s="1"/>
  <c r="AH7" i="61"/>
  <c r="AQ7" i="61" s="1"/>
  <c r="X8" i="40"/>
  <c r="Y8" i="40"/>
  <c r="AN8" i="85"/>
  <c r="AI8" i="85"/>
  <c r="K13" i="66"/>
  <c r="AR7" i="21"/>
  <c r="Y8" i="30"/>
  <c r="X8" i="30"/>
  <c r="K13" i="9"/>
  <c r="W8" i="2"/>
  <c r="AE7" i="2"/>
  <c r="AG7" i="2"/>
  <c r="AP7" i="2" s="1"/>
  <c r="AF7" i="2"/>
  <c r="AO7" i="2" s="1"/>
  <c r="AN6" i="22"/>
  <c r="AI6" i="22"/>
  <c r="K12" i="16"/>
  <c r="Y7" i="38"/>
  <c r="X7" i="38"/>
  <c r="AR6" i="42"/>
  <c r="AH7" i="60"/>
  <c r="AQ7" i="60" s="1"/>
  <c r="AR6" i="10"/>
  <c r="AH7" i="37"/>
  <c r="AQ7" i="37" s="1"/>
  <c r="AH7" i="10"/>
  <c r="AQ7" i="10" s="1"/>
  <c r="AH7" i="83"/>
  <c r="AQ7" i="83" s="1"/>
  <c r="AN7" i="65"/>
  <c r="AI7" i="65"/>
  <c r="AI7" i="26"/>
  <c r="AN7" i="26"/>
  <c r="K13" i="13"/>
  <c r="AN7" i="57"/>
  <c r="AH7" i="91"/>
  <c r="AQ7" i="91" s="1"/>
  <c r="Y7" i="48"/>
  <c r="X7" i="48"/>
  <c r="K20" i="14"/>
  <c r="W8" i="4"/>
  <c r="AE7" i="4"/>
  <c r="AG7" i="4"/>
  <c r="AP7" i="4" s="1"/>
  <c r="AF7" i="4"/>
  <c r="AO7" i="4" s="1"/>
  <c r="K11" i="67"/>
  <c r="X8" i="90"/>
  <c r="Y8" i="90"/>
  <c r="AI7" i="82"/>
  <c r="AN7" i="82"/>
  <c r="AG8" i="51"/>
  <c r="AP8" i="51" s="1"/>
  <c r="AF8" i="51"/>
  <c r="AO8" i="51" s="1"/>
  <c r="AE8" i="51"/>
  <c r="W9" i="51"/>
  <c r="AR6" i="63"/>
  <c r="AR6" i="23"/>
  <c r="X8" i="41"/>
  <c r="Y8" i="41"/>
  <c r="AH8" i="81"/>
  <c r="AQ8" i="81" s="1"/>
  <c r="AR6" i="15"/>
  <c r="AH7" i="86"/>
  <c r="AQ7" i="86" s="1"/>
  <c r="K11" i="56"/>
  <c r="AG7" i="44"/>
  <c r="AP7" i="44" s="1"/>
  <c r="AF7" i="44"/>
  <c r="AO7" i="44" s="1"/>
  <c r="AE7" i="44"/>
  <c r="W8" i="44"/>
  <c r="K15" i="49"/>
  <c r="Z7" i="91"/>
  <c r="W8" i="46"/>
  <c r="AG7" i="46"/>
  <c r="AP7" i="46" s="1"/>
  <c r="AF7" i="46"/>
  <c r="AO7" i="46" s="1"/>
  <c r="AE7" i="46"/>
  <c r="K12" i="17"/>
  <c r="K11" i="12"/>
  <c r="AH7" i="13"/>
  <c r="AQ7" i="13" s="1"/>
  <c r="AH8" i="88"/>
  <c r="AQ8" i="88" s="1"/>
  <c r="AH7" i="69"/>
  <c r="AQ7" i="69" s="1"/>
  <c r="Y7" i="71"/>
  <c r="X7" i="71"/>
  <c r="AN7" i="53"/>
  <c r="AI7" i="53"/>
  <c r="AH8" i="84"/>
  <c r="AQ8" i="84" s="1"/>
  <c r="AH8" i="93"/>
  <c r="AQ8" i="93" s="1"/>
  <c r="Y8" i="66"/>
  <c r="X8" i="66"/>
  <c r="AI7" i="40"/>
  <c r="AN7" i="40"/>
  <c r="AN6" i="18"/>
  <c r="AI6" i="18"/>
  <c r="AI7" i="56"/>
  <c r="AN7" i="56"/>
  <c r="Y8" i="74"/>
  <c r="X8" i="74"/>
  <c r="K13" i="62"/>
  <c r="K14" i="1"/>
  <c r="AI7" i="76"/>
  <c r="AN7" i="76"/>
  <c r="AI7" i="43"/>
  <c r="AN7" i="43"/>
  <c r="Z8" i="29"/>
  <c r="Y8" i="75"/>
  <c r="X8" i="75"/>
  <c r="AR7" i="94"/>
  <c r="X8" i="52"/>
  <c r="Y8" i="52"/>
  <c r="AH7" i="63"/>
  <c r="AQ7" i="63" s="1"/>
  <c r="AR7" i="93"/>
  <c r="Z7" i="60"/>
  <c r="AR6" i="91"/>
  <c r="AN7" i="11"/>
  <c r="AI7" i="11"/>
  <c r="AR6" i="68"/>
  <c r="AI7" i="25"/>
  <c r="AN7" i="25"/>
  <c r="Z7" i="10"/>
  <c r="AN7" i="31"/>
  <c r="AI7" i="31"/>
  <c r="AH7" i="79"/>
  <c r="AQ7" i="79" s="1"/>
  <c r="K12" i="5"/>
  <c r="Y8" i="32"/>
  <c r="X8" i="32"/>
  <c r="AF7" i="8"/>
  <c r="AO7" i="8" s="1"/>
  <c r="W8" i="8"/>
  <c r="AE7" i="8"/>
  <c r="AG7" i="8"/>
  <c r="AP7" i="8" s="1"/>
  <c r="K11" i="64"/>
  <c r="AN7" i="30"/>
  <c r="AI7" i="30"/>
  <c r="AR7" i="17"/>
  <c r="AR7" i="81"/>
  <c r="K15" i="4"/>
  <c r="AG7" i="83"/>
  <c r="AP7" i="83" s="1"/>
  <c r="AF7" i="83"/>
  <c r="AO7" i="83" s="1"/>
  <c r="AE7" i="83"/>
  <c r="W8" i="83"/>
  <c r="AR7" i="9"/>
  <c r="K11" i="20"/>
  <c r="AE8" i="1"/>
  <c r="AG8" i="1"/>
  <c r="AP8" i="1" s="1"/>
  <c r="AF8" i="1"/>
  <c r="AO8" i="1" s="1"/>
  <c r="W9" i="1"/>
  <c r="AG7" i="12"/>
  <c r="AP7" i="12" s="1"/>
  <c r="AF7" i="12"/>
  <c r="AO7" i="12" s="1"/>
  <c r="W8" i="12"/>
  <c r="AE7" i="12"/>
  <c r="K15" i="10"/>
  <c r="AR7" i="51"/>
  <c r="AH8" i="67"/>
  <c r="AQ8" i="67" s="1"/>
  <c r="Z8" i="88"/>
  <c r="Z7" i="69"/>
  <c r="AI6" i="71"/>
  <c r="AN6" i="71"/>
  <c r="Y8" i="27"/>
  <c r="X8" i="27"/>
  <c r="X8" i="53"/>
  <c r="Y8" i="53"/>
  <c r="K11" i="7"/>
  <c r="AN7" i="66"/>
  <c r="AI7" i="66"/>
  <c r="K11" i="59"/>
  <c r="X7" i="18"/>
  <c r="Y7" i="18"/>
  <c r="AN7" i="14"/>
  <c r="AI7" i="14"/>
  <c r="X8" i="56"/>
  <c r="Y8" i="56"/>
  <c r="AR6" i="16"/>
  <c r="AR6" i="33"/>
  <c r="AH8" i="94"/>
  <c r="AQ8" i="94" s="1"/>
  <c r="AH7" i="68"/>
  <c r="AQ7" i="68" s="1"/>
  <c r="AR6" i="37"/>
  <c r="K12" i="22"/>
  <c r="AG7" i="58"/>
  <c r="AP7" i="58" s="1"/>
  <c r="AF7" i="58"/>
  <c r="AO7" i="58" s="1"/>
  <c r="W8" i="58"/>
  <c r="AE7" i="58"/>
  <c r="AR7" i="67"/>
  <c r="AI7" i="64"/>
  <c r="AN7" i="64"/>
  <c r="K11" i="11"/>
  <c r="AR7" i="20"/>
  <c r="AR6" i="24"/>
  <c r="AI6" i="3"/>
  <c r="AN6" i="3"/>
  <c r="K12" i="15"/>
  <c r="AH7" i="73"/>
  <c r="AQ7" i="73" s="1"/>
  <c r="K13" i="53"/>
  <c r="Y8" i="34"/>
  <c r="X8" i="34"/>
  <c r="Y8" i="11"/>
  <c r="X8" i="11"/>
  <c r="AH8" i="9"/>
  <c r="AQ8" i="9" s="1"/>
  <c r="K11" i="52"/>
  <c r="K15" i="58"/>
  <c r="AR6" i="45"/>
  <c r="AI7" i="90"/>
  <c r="AN7" i="90"/>
  <c r="AH7" i="87"/>
  <c r="AQ7" i="87" s="1"/>
  <c r="K13" i="69"/>
  <c r="Z7" i="79"/>
  <c r="X8" i="47"/>
  <c r="Y8" i="47"/>
  <c r="AI7" i="41"/>
  <c r="AN7" i="41"/>
  <c r="AI7" i="32"/>
  <c r="AE8" i="36"/>
  <c r="AG7" i="15"/>
  <c r="AP7" i="15" s="1"/>
  <c r="AF7" i="15"/>
  <c r="AO7" i="15" s="1"/>
  <c r="W8" i="15"/>
  <c r="AE7" i="15"/>
  <c r="W8" i="37"/>
  <c r="AG7" i="37"/>
  <c r="AP7" i="37" s="1"/>
  <c r="AE7" i="37"/>
  <c r="AF7" i="37"/>
  <c r="AO7" i="37" s="1"/>
  <c r="W8" i="86"/>
  <c r="AE7" i="86"/>
  <c r="AG7" i="86"/>
  <c r="AP7" i="86" s="1"/>
  <c r="AF7" i="86"/>
  <c r="AO7" i="86" s="1"/>
  <c r="AH7" i="23"/>
  <c r="AQ7" i="23" s="1"/>
  <c r="AG7" i="13"/>
  <c r="AP7" i="13" s="1"/>
  <c r="AF7" i="13"/>
  <c r="AO7" i="13" s="1"/>
  <c r="W8" i="13"/>
  <c r="AE7" i="13"/>
  <c r="K13" i="57"/>
  <c r="AN7" i="27"/>
  <c r="AI7" i="27"/>
  <c r="AN7" i="49"/>
  <c r="AI7" i="62"/>
  <c r="AN7" i="62"/>
  <c r="W9" i="84"/>
  <c r="AG8" i="84"/>
  <c r="AP8" i="84" s="1"/>
  <c r="AF8" i="84"/>
  <c r="AO8" i="84" s="1"/>
  <c r="AE8" i="84"/>
  <c r="AE8" i="93"/>
  <c r="AG8" i="93"/>
  <c r="AP8" i="93" s="1"/>
  <c r="W9" i="93"/>
  <c r="AF8" i="93"/>
  <c r="AO8" i="93" s="1"/>
  <c r="Y8" i="77"/>
  <c r="X8" i="77"/>
  <c r="Y9" i="85"/>
  <c r="X9" i="85"/>
  <c r="Y8" i="14"/>
  <c r="X8" i="14"/>
  <c r="Z8" i="14" s="1"/>
  <c r="AN6" i="55"/>
  <c r="AI6" i="55"/>
  <c r="W9" i="94"/>
  <c r="AG8" i="94"/>
  <c r="AP8" i="94" s="1"/>
  <c r="AF8" i="94"/>
  <c r="AO8" i="94" s="1"/>
  <c r="AE8" i="94"/>
  <c r="AI7" i="54"/>
  <c r="AN7" i="54"/>
  <c r="AR7" i="88"/>
  <c r="AH8" i="72"/>
  <c r="AQ8" i="72" s="1"/>
  <c r="K11" i="68"/>
  <c r="AH7" i="45"/>
  <c r="AQ7" i="45" s="1"/>
  <c r="K12" i="18"/>
  <c r="AR6" i="83"/>
  <c r="AH7" i="16"/>
  <c r="AQ7" i="16" s="1"/>
  <c r="AG7" i="28"/>
  <c r="AP7" i="28" s="1"/>
  <c r="AF7" i="28"/>
  <c r="AO7" i="28" s="1"/>
  <c r="AE7" i="28"/>
  <c r="W8" i="28"/>
  <c r="AH7" i="89"/>
  <c r="AQ7" i="89" s="1"/>
  <c r="W8" i="92"/>
  <c r="AG7" i="92"/>
  <c r="AP7" i="92" s="1"/>
  <c r="AF7" i="92"/>
  <c r="AO7" i="92" s="1"/>
  <c r="AE7" i="92"/>
  <c r="AI6" i="38"/>
  <c r="AN6" i="38"/>
  <c r="AR6" i="89"/>
  <c r="AF7" i="63"/>
  <c r="AO7" i="63" s="1"/>
  <c r="W8" i="63"/>
  <c r="AE7" i="63"/>
  <c r="AG7" i="63"/>
  <c r="AP7" i="63" s="1"/>
  <c r="AR7" i="36"/>
  <c r="K13" i="70"/>
  <c r="AN7" i="34"/>
  <c r="AI7" i="34"/>
  <c r="AG8" i="9"/>
  <c r="AP8" i="9" s="1"/>
  <c r="AF8" i="9"/>
  <c r="AO8" i="9" s="1"/>
  <c r="AE8" i="9"/>
  <c r="W9" i="9"/>
  <c r="Y8" i="25"/>
  <c r="X8" i="25"/>
  <c r="AI7" i="7"/>
  <c r="AN7" i="7"/>
  <c r="K13" i="61"/>
  <c r="K13" i="65"/>
  <c r="AI7" i="6"/>
  <c r="AN7" i="6"/>
  <c r="AN7" i="47"/>
  <c r="X8" i="19"/>
  <c r="Y8" i="19"/>
  <c r="AH8" i="21"/>
  <c r="AQ8" i="21" s="1"/>
  <c r="AH8" i="20"/>
  <c r="AQ8" i="20" s="1"/>
  <c r="AI7" i="75"/>
  <c r="AN7" i="75"/>
  <c r="AH7" i="33"/>
  <c r="AQ7" i="33" s="1"/>
  <c r="AH7" i="42"/>
  <c r="AQ7" i="42" s="1"/>
  <c r="AH8" i="17"/>
  <c r="AQ8" i="17" s="1"/>
  <c r="AN7" i="52"/>
  <c r="AN7" i="80"/>
  <c r="AH7" i="5"/>
  <c r="AQ7" i="5" s="1"/>
  <c r="K13" i="6"/>
  <c r="AH7" i="96"/>
  <c r="AQ7" i="96" s="1"/>
  <c r="K11" i="8"/>
  <c r="AH7" i="24"/>
  <c r="AQ7" i="24" s="1"/>
  <c r="Y8" i="57"/>
  <c r="X8" i="57"/>
  <c r="W9" i="81"/>
  <c r="AG8" i="81"/>
  <c r="AP8" i="81" s="1"/>
  <c r="AF8" i="81"/>
  <c r="AO8" i="81" s="1"/>
  <c r="AE8" i="81"/>
  <c r="AN7" i="59"/>
  <c r="AI7" i="59"/>
  <c r="W8" i="35"/>
  <c r="AG7" i="35"/>
  <c r="AP7" i="35" s="1"/>
  <c r="AF7" i="35"/>
  <c r="AO7" i="35" s="1"/>
  <c r="AE7" i="35"/>
  <c r="AR6" i="61"/>
  <c r="AN6" i="48"/>
  <c r="AI6" i="48"/>
  <c r="AR6" i="73"/>
  <c r="AH8" i="36"/>
  <c r="AQ8" i="36" s="1"/>
  <c r="AR6" i="96"/>
  <c r="Y8" i="59"/>
  <c r="X8" i="59"/>
  <c r="Z8" i="67"/>
  <c r="K15" i="3"/>
  <c r="X8" i="62"/>
  <c r="Y8" i="62"/>
  <c r="AH7" i="15"/>
  <c r="AQ7" i="15" s="1"/>
  <c r="AR7" i="29"/>
  <c r="AI7" i="77"/>
  <c r="AN7" i="77"/>
  <c r="K11" i="24"/>
  <c r="AI7" i="74"/>
  <c r="AN7" i="74"/>
  <c r="Y7" i="55"/>
  <c r="X7" i="55"/>
  <c r="Z7" i="55" s="1"/>
  <c r="W8" i="39"/>
  <c r="AF7" i="39"/>
  <c r="AO7" i="39" s="1"/>
  <c r="AE7" i="39"/>
  <c r="AG7" i="39"/>
  <c r="AP7" i="39" s="1"/>
  <c r="Z7" i="68"/>
  <c r="Y8" i="43"/>
  <c r="X8" i="43"/>
  <c r="X8" i="54"/>
  <c r="Y8" i="54"/>
  <c r="Z8" i="72"/>
  <c r="K11" i="55"/>
  <c r="Z7" i="45"/>
  <c r="Z7" i="89"/>
  <c r="Y7" i="22"/>
  <c r="X7" i="22"/>
  <c r="AR6" i="13"/>
  <c r="AH7" i="4"/>
  <c r="AQ7" i="4" s="1"/>
  <c r="Y8" i="80"/>
  <c r="K13" i="21"/>
  <c r="AR7" i="72"/>
  <c r="AR6" i="69"/>
  <c r="K15" i="2"/>
  <c r="AG7" i="70"/>
  <c r="AP7" i="70" s="1"/>
  <c r="AF7" i="70"/>
  <c r="AO7" i="70" s="1"/>
  <c r="W8" i="70"/>
  <c r="AE7" i="70"/>
  <c r="K11" i="19"/>
  <c r="Y7" i="3"/>
  <c r="X7" i="3"/>
  <c r="K11" i="23"/>
  <c r="AR6" i="86"/>
  <c r="AR6" i="5"/>
  <c r="AR6" i="60"/>
  <c r="Z7" i="87"/>
  <c r="X8" i="7"/>
  <c r="Y8" i="7"/>
  <c r="Y8" i="82"/>
  <c r="X8" i="82"/>
  <c r="X8" i="65"/>
  <c r="Y8" i="65"/>
  <c r="X8" i="31"/>
  <c r="Y8" i="31"/>
  <c r="AH8" i="51"/>
  <c r="AQ8" i="51" s="1"/>
  <c r="Y8" i="26"/>
  <c r="X8" i="26"/>
  <c r="X8" i="6"/>
  <c r="Y8" i="6"/>
  <c r="AI7" i="19"/>
  <c r="AN7" i="19"/>
  <c r="Z8" i="26" l="1"/>
  <c r="AG7" i="61"/>
  <c r="AP7" i="61" s="1"/>
  <c r="AE8" i="78"/>
  <c r="AI7" i="57"/>
  <c r="AG8" i="36"/>
  <c r="AP8" i="36" s="1"/>
  <c r="AE7" i="61"/>
  <c r="AI7" i="61" s="1"/>
  <c r="X8" i="64"/>
  <c r="AF8" i="36"/>
  <c r="AO8" i="36" s="1"/>
  <c r="Z8" i="53"/>
  <c r="W8" i="61"/>
  <c r="AI7" i="80"/>
  <c r="Y8" i="49"/>
  <c r="Z8" i="49" s="1"/>
  <c r="AI7" i="52"/>
  <c r="AI7" i="47"/>
  <c r="AI7" i="49"/>
  <c r="AF7" i="23"/>
  <c r="AO7" i="23" s="1"/>
  <c r="Z8" i="56"/>
  <c r="AG8" i="56" s="1"/>
  <c r="AP8" i="56" s="1"/>
  <c r="Z8" i="30"/>
  <c r="AF8" i="30" s="1"/>
  <c r="AO8" i="30" s="1"/>
  <c r="Z7" i="48"/>
  <c r="AG7" i="73"/>
  <c r="AP7" i="73" s="1"/>
  <c r="AF7" i="42"/>
  <c r="AO7" i="42" s="1"/>
  <c r="Z8" i="65"/>
  <c r="Z8" i="77"/>
  <c r="AF8" i="77" s="1"/>
  <c r="AO8" i="77" s="1"/>
  <c r="Z8" i="34"/>
  <c r="AE8" i="34" s="1"/>
  <c r="AG7" i="42"/>
  <c r="AP7" i="42" s="1"/>
  <c r="AF8" i="78"/>
  <c r="AO8" i="78" s="1"/>
  <c r="AF7" i="73"/>
  <c r="AO7" i="73" s="1"/>
  <c r="AG8" i="20"/>
  <c r="AP8" i="20" s="1"/>
  <c r="Z8" i="54"/>
  <c r="W9" i="54" s="1"/>
  <c r="W9" i="78"/>
  <c r="Y9" i="78" s="1"/>
  <c r="W8" i="73"/>
  <c r="X8" i="73" s="1"/>
  <c r="AE8" i="20"/>
  <c r="W8" i="42"/>
  <c r="Z8" i="7"/>
  <c r="Z8" i="80"/>
  <c r="W9" i="80" s="1"/>
  <c r="Z8" i="43"/>
  <c r="W9" i="43" s="1"/>
  <c r="Z8" i="52"/>
  <c r="AF8" i="52" s="1"/>
  <c r="AO8" i="52" s="1"/>
  <c r="Z8" i="76"/>
  <c r="AE8" i="21"/>
  <c r="Z8" i="47"/>
  <c r="Z7" i="71"/>
  <c r="W8" i="71" s="1"/>
  <c r="Z7" i="38"/>
  <c r="AF7" i="38" s="1"/>
  <c r="AO7" i="38" s="1"/>
  <c r="Z8" i="31"/>
  <c r="W9" i="31" s="1"/>
  <c r="Z8" i="82"/>
  <c r="Z7" i="22"/>
  <c r="Z8" i="59"/>
  <c r="AG8" i="59" s="1"/>
  <c r="AP8" i="59" s="1"/>
  <c r="Z8" i="57"/>
  <c r="W9" i="57" s="1"/>
  <c r="Z8" i="19"/>
  <c r="AG8" i="19" s="1"/>
  <c r="AP8" i="19" s="1"/>
  <c r="Z8" i="6"/>
  <c r="AG8" i="6" s="1"/>
  <c r="AP8" i="6" s="1"/>
  <c r="Z9" i="85"/>
  <c r="AG9" i="85" s="1"/>
  <c r="AP9" i="85" s="1"/>
  <c r="Z8" i="41"/>
  <c r="AE7" i="23"/>
  <c r="Z8" i="66"/>
  <c r="AE8" i="66" s="1"/>
  <c r="W8" i="23"/>
  <c r="X8" i="23" s="1"/>
  <c r="Z7" i="3"/>
  <c r="W8" i="3" s="1"/>
  <c r="Z8" i="25"/>
  <c r="AF8" i="25" s="1"/>
  <c r="AO8" i="25" s="1"/>
  <c r="Z7" i="18"/>
  <c r="AF7" i="18" s="1"/>
  <c r="AO7" i="18" s="1"/>
  <c r="AF8" i="34"/>
  <c r="AO8" i="34" s="1"/>
  <c r="AF8" i="80"/>
  <c r="AO8" i="80" s="1"/>
  <c r="AF8" i="66"/>
  <c r="AO8" i="66" s="1"/>
  <c r="AE7" i="18"/>
  <c r="AG7" i="3"/>
  <c r="AP7" i="3" s="1"/>
  <c r="AE8" i="59"/>
  <c r="W9" i="59"/>
  <c r="AG8" i="47"/>
  <c r="AP8" i="47" s="1"/>
  <c r="AF8" i="47"/>
  <c r="AO8" i="47" s="1"/>
  <c r="AE8" i="47"/>
  <c r="W9" i="47"/>
  <c r="AH8" i="31"/>
  <c r="AQ8" i="31" s="1"/>
  <c r="AG7" i="45"/>
  <c r="AP7" i="45" s="1"/>
  <c r="AF7" i="45"/>
  <c r="AO7" i="45" s="1"/>
  <c r="W8" i="45"/>
  <c r="AE7" i="45"/>
  <c r="AH8" i="54"/>
  <c r="AQ8" i="54" s="1"/>
  <c r="AR6" i="48"/>
  <c r="AN8" i="81"/>
  <c r="AI8" i="81"/>
  <c r="AR7" i="47"/>
  <c r="AR7" i="34"/>
  <c r="AI7" i="92"/>
  <c r="AN7" i="92"/>
  <c r="AN7" i="28"/>
  <c r="AI7" i="28"/>
  <c r="AR6" i="55"/>
  <c r="Y8" i="13"/>
  <c r="X8" i="13"/>
  <c r="AR7" i="32"/>
  <c r="AR6" i="3"/>
  <c r="K12" i="11"/>
  <c r="Y8" i="58"/>
  <c r="Z8" i="58" s="1"/>
  <c r="X8" i="58"/>
  <c r="AR7" i="66"/>
  <c r="AH8" i="53"/>
  <c r="AQ8" i="53" s="1"/>
  <c r="AR6" i="71"/>
  <c r="AN7" i="12"/>
  <c r="AI7" i="12"/>
  <c r="Y8" i="83"/>
  <c r="X8" i="83"/>
  <c r="AI7" i="8"/>
  <c r="AN7" i="8"/>
  <c r="AR7" i="11"/>
  <c r="W9" i="29"/>
  <c r="AG8" i="29"/>
  <c r="AP8" i="29" s="1"/>
  <c r="AE8" i="29"/>
  <c r="AF8" i="29"/>
  <c r="AO8" i="29" s="1"/>
  <c r="AH8" i="66"/>
  <c r="AQ8" i="66" s="1"/>
  <c r="AG7" i="71"/>
  <c r="AP7" i="71" s="1"/>
  <c r="AF7" i="71"/>
  <c r="AO7" i="71" s="1"/>
  <c r="K12" i="12"/>
  <c r="K12" i="56"/>
  <c r="AR7" i="82"/>
  <c r="K12" i="67"/>
  <c r="AH7" i="48"/>
  <c r="AQ7" i="48" s="1"/>
  <c r="K14" i="13"/>
  <c r="AG7" i="38"/>
  <c r="AP7" i="38" s="1"/>
  <c r="AH8" i="30"/>
  <c r="AQ8" i="30" s="1"/>
  <c r="K14" i="66"/>
  <c r="K12" i="72"/>
  <c r="AG8" i="76"/>
  <c r="AP8" i="76" s="1"/>
  <c r="AF8" i="76"/>
  <c r="AO8" i="76" s="1"/>
  <c r="AE8" i="76"/>
  <c r="W9" i="76"/>
  <c r="X8" i="42"/>
  <c r="Y8" i="42"/>
  <c r="AN7" i="96"/>
  <c r="AI7" i="96"/>
  <c r="AG8" i="26"/>
  <c r="AP8" i="26" s="1"/>
  <c r="AF8" i="26"/>
  <c r="AO8" i="26" s="1"/>
  <c r="AE8" i="26"/>
  <c r="W9" i="26"/>
  <c r="AE8" i="54"/>
  <c r="AI7" i="39"/>
  <c r="AN7" i="39"/>
  <c r="AF7" i="55"/>
  <c r="AO7" i="55" s="1"/>
  <c r="W8" i="55"/>
  <c r="AE7" i="55"/>
  <c r="AG7" i="55"/>
  <c r="AP7" i="55" s="1"/>
  <c r="AR7" i="77"/>
  <c r="AH8" i="64"/>
  <c r="AQ8" i="64" s="1"/>
  <c r="AI8" i="94"/>
  <c r="AN8" i="94"/>
  <c r="Y9" i="93"/>
  <c r="X9" i="93"/>
  <c r="AR7" i="27"/>
  <c r="AI7" i="86"/>
  <c r="AN7" i="86"/>
  <c r="W8" i="79"/>
  <c r="AG7" i="79"/>
  <c r="AP7" i="79" s="1"/>
  <c r="AF7" i="79"/>
  <c r="AO7" i="79" s="1"/>
  <c r="AE7" i="79"/>
  <c r="AH8" i="11"/>
  <c r="AQ8" i="11" s="1"/>
  <c r="K14" i="53"/>
  <c r="AF8" i="53"/>
  <c r="AO8" i="53" s="1"/>
  <c r="AE8" i="53"/>
  <c r="W9" i="53"/>
  <c r="AG8" i="53"/>
  <c r="AP8" i="53" s="1"/>
  <c r="AG7" i="69"/>
  <c r="AP7" i="69" s="1"/>
  <c r="W8" i="69"/>
  <c r="AE7" i="69"/>
  <c r="AF7" i="69"/>
  <c r="AO7" i="69" s="1"/>
  <c r="Y8" i="12"/>
  <c r="X8" i="12"/>
  <c r="AI8" i="1"/>
  <c r="AN8" i="1"/>
  <c r="K16" i="4"/>
  <c r="AR7" i="30"/>
  <c r="X8" i="8"/>
  <c r="Y8" i="8"/>
  <c r="AH8" i="32"/>
  <c r="AQ8" i="32" s="1"/>
  <c r="AG7" i="10"/>
  <c r="AP7" i="10" s="1"/>
  <c r="AF7" i="10"/>
  <c r="AO7" i="10" s="1"/>
  <c r="W8" i="10"/>
  <c r="AE7" i="10"/>
  <c r="AR7" i="56"/>
  <c r="Y8" i="44"/>
  <c r="X8" i="44"/>
  <c r="AH8" i="41"/>
  <c r="AQ8" i="41" s="1"/>
  <c r="Y9" i="51"/>
  <c r="X9" i="51"/>
  <c r="AR8" i="85"/>
  <c r="K14" i="54"/>
  <c r="AN7" i="95"/>
  <c r="AI7" i="95"/>
  <c r="Y9" i="20"/>
  <c r="X9" i="20"/>
  <c r="AN7" i="42"/>
  <c r="AR7" i="19"/>
  <c r="AF8" i="82"/>
  <c r="AO8" i="82" s="1"/>
  <c r="AE8" i="82"/>
  <c r="W9" i="82"/>
  <c r="AG8" i="82"/>
  <c r="AP8" i="82" s="1"/>
  <c r="AF7" i="22"/>
  <c r="AO7" i="22" s="1"/>
  <c r="AG7" i="22"/>
  <c r="AP7" i="22" s="1"/>
  <c r="W8" i="22"/>
  <c r="AE7" i="22"/>
  <c r="AH8" i="62"/>
  <c r="AQ8" i="62" s="1"/>
  <c r="K12" i="23"/>
  <c r="W8" i="89"/>
  <c r="AG7" i="89"/>
  <c r="AP7" i="89" s="1"/>
  <c r="AF7" i="89"/>
  <c r="AO7" i="89" s="1"/>
  <c r="AE7" i="89"/>
  <c r="AH8" i="43"/>
  <c r="AQ8" i="43" s="1"/>
  <c r="Z8" i="62"/>
  <c r="K16" i="3"/>
  <c r="Y8" i="35"/>
  <c r="X8" i="35"/>
  <c r="AR7" i="6"/>
  <c r="AR7" i="7"/>
  <c r="Y9" i="9"/>
  <c r="X9" i="9"/>
  <c r="AI7" i="63"/>
  <c r="AN7" i="63"/>
  <c r="AH8" i="14"/>
  <c r="AQ8" i="14" s="1"/>
  <c r="AH8" i="77"/>
  <c r="AQ8" i="77" s="1"/>
  <c r="Y9" i="84"/>
  <c r="X9" i="84"/>
  <c r="X8" i="37"/>
  <c r="Y8" i="37"/>
  <c r="K16" i="58"/>
  <c r="AR7" i="64"/>
  <c r="AH7" i="18"/>
  <c r="AQ7" i="18" s="1"/>
  <c r="AH8" i="27"/>
  <c r="AQ8" i="27" s="1"/>
  <c r="W9" i="88"/>
  <c r="AG8" i="88"/>
  <c r="AP8" i="88" s="1"/>
  <c r="AF8" i="88"/>
  <c r="AO8" i="88" s="1"/>
  <c r="AE8" i="88"/>
  <c r="K12" i="20"/>
  <c r="AN7" i="83"/>
  <c r="AI7" i="83"/>
  <c r="AH8" i="75"/>
  <c r="AQ8" i="75" s="1"/>
  <c r="AR7" i="43"/>
  <c r="K14" i="62"/>
  <c r="AR6" i="18"/>
  <c r="AR7" i="53"/>
  <c r="Y8" i="46"/>
  <c r="X8" i="46"/>
  <c r="AN7" i="44"/>
  <c r="AI7" i="44"/>
  <c r="AE8" i="41"/>
  <c r="W9" i="41"/>
  <c r="AF8" i="41"/>
  <c r="AO8" i="41" s="1"/>
  <c r="AG8" i="41"/>
  <c r="AP8" i="41" s="1"/>
  <c r="AN8" i="51"/>
  <c r="AI8" i="51"/>
  <c r="AH8" i="90"/>
  <c r="AQ8" i="90" s="1"/>
  <c r="AE7" i="48"/>
  <c r="W8" i="48"/>
  <c r="AG7" i="48"/>
  <c r="AP7" i="48" s="1"/>
  <c r="AF7" i="48"/>
  <c r="AO7" i="48" s="1"/>
  <c r="AR7" i="26"/>
  <c r="AI7" i="2"/>
  <c r="AN7" i="2"/>
  <c r="AG8" i="30"/>
  <c r="AP8" i="30" s="1"/>
  <c r="X8" i="95"/>
  <c r="Y8" i="95"/>
  <c r="AN7" i="73"/>
  <c r="AI7" i="73"/>
  <c r="Y9" i="21"/>
  <c r="X9" i="21"/>
  <c r="AI7" i="5"/>
  <c r="AN7" i="5"/>
  <c r="AI7" i="23"/>
  <c r="AN7" i="23"/>
  <c r="AH8" i="6"/>
  <c r="AQ8" i="6" s="1"/>
  <c r="AH8" i="65"/>
  <c r="AQ8" i="65" s="1"/>
  <c r="AH8" i="7"/>
  <c r="AQ8" i="7" s="1"/>
  <c r="K12" i="19"/>
  <c r="K16" i="2"/>
  <c r="K14" i="21"/>
  <c r="K12" i="55"/>
  <c r="AR7" i="74"/>
  <c r="AH8" i="49"/>
  <c r="AQ8" i="49" s="1"/>
  <c r="AE8" i="67"/>
  <c r="AF8" i="67"/>
  <c r="AO8" i="67" s="1"/>
  <c r="AG8" i="67"/>
  <c r="AP8" i="67" s="1"/>
  <c r="W9" i="67"/>
  <c r="AR7" i="59"/>
  <c r="Y9" i="81"/>
  <c r="X9" i="81"/>
  <c r="AR7" i="80"/>
  <c r="AR7" i="75"/>
  <c r="AH8" i="19"/>
  <c r="AQ8" i="19" s="1"/>
  <c r="AN8" i="9"/>
  <c r="AI8" i="9"/>
  <c r="Y8" i="63"/>
  <c r="X8" i="63"/>
  <c r="Z8" i="63" s="1"/>
  <c r="Z8" i="64"/>
  <c r="K13" i="18"/>
  <c r="AN8" i="93"/>
  <c r="AI8" i="93"/>
  <c r="Y8" i="86"/>
  <c r="X8" i="86"/>
  <c r="AN7" i="15"/>
  <c r="AI7" i="15"/>
  <c r="AR7" i="41"/>
  <c r="K14" i="69"/>
  <c r="Z8" i="11"/>
  <c r="AH8" i="56"/>
  <c r="AQ8" i="56" s="1"/>
  <c r="K16" i="10"/>
  <c r="Z8" i="32"/>
  <c r="AR7" i="25"/>
  <c r="AH8" i="74"/>
  <c r="AQ8" i="74" s="1"/>
  <c r="K13" i="17"/>
  <c r="AG7" i="91"/>
  <c r="AP7" i="91" s="1"/>
  <c r="AF7" i="91"/>
  <c r="AO7" i="91" s="1"/>
  <c r="W8" i="91"/>
  <c r="AE7" i="91"/>
  <c r="Z8" i="90"/>
  <c r="AI7" i="4"/>
  <c r="AN7" i="4"/>
  <c r="AI8" i="78"/>
  <c r="AN8" i="78"/>
  <c r="AR7" i="65"/>
  <c r="K13" i="16"/>
  <c r="Y8" i="2"/>
  <c r="X8" i="2"/>
  <c r="Z8" i="2" s="1"/>
  <c r="K12" i="51"/>
  <c r="K12" i="71"/>
  <c r="K12" i="50"/>
  <c r="X8" i="33"/>
  <c r="Y8" i="33"/>
  <c r="AI7" i="24"/>
  <c r="AN7" i="24"/>
  <c r="X8" i="5"/>
  <c r="Y8" i="5"/>
  <c r="W9" i="6"/>
  <c r="AG8" i="65"/>
  <c r="AP8" i="65" s="1"/>
  <c r="W9" i="65"/>
  <c r="AF8" i="65"/>
  <c r="AO8" i="65" s="1"/>
  <c r="AE8" i="65"/>
  <c r="AF8" i="7"/>
  <c r="AO8" i="7" s="1"/>
  <c r="AE8" i="7"/>
  <c r="W9" i="7"/>
  <c r="AG8" i="7"/>
  <c r="AP8" i="7" s="1"/>
  <c r="AH7" i="3"/>
  <c r="AQ7" i="3" s="1"/>
  <c r="AI7" i="70"/>
  <c r="AN7" i="70"/>
  <c r="AH8" i="80"/>
  <c r="AQ8" i="80" s="1"/>
  <c r="AG8" i="72"/>
  <c r="AP8" i="72" s="1"/>
  <c r="AF8" i="72"/>
  <c r="AO8" i="72" s="1"/>
  <c r="AE8" i="72"/>
  <c r="W9" i="72"/>
  <c r="AG8" i="43"/>
  <c r="AP8" i="43" s="1"/>
  <c r="Y8" i="39"/>
  <c r="X8" i="39"/>
  <c r="AH8" i="59"/>
  <c r="AQ8" i="59" s="1"/>
  <c r="AI7" i="35"/>
  <c r="AN7" i="35"/>
  <c r="AH8" i="57"/>
  <c r="AQ8" i="57" s="1"/>
  <c r="K12" i="8"/>
  <c r="W9" i="19"/>
  <c r="K14" i="65"/>
  <c r="AH8" i="25"/>
  <c r="AQ8" i="25" s="1"/>
  <c r="K14" i="70"/>
  <c r="Y8" i="92"/>
  <c r="X8" i="92"/>
  <c r="Y9" i="94"/>
  <c r="X9" i="94"/>
  <c r="W9" i="14"/>
  <c r="AG8" i="14"/>
  <c r="AP8" i="14" s="1"/>
  <c r="AF8" i="14"/>
  <c r="AO8" i="14" s="1"/>
  <c r="AE8" i="14"/>
  <c r="AG8" i="77"/>
  <c r="AP8" i="77" s="1"/>
  <c r="AR7" i="62"/>
  <c r="K14" i="57"/>
  <c r="Y8" i="15"/>
  <c r="X8" i="15"/>
  <c r="Y9" i="36"/>
  <c r="X9" i="36"/>
  <c r="AR7" i="90"/>
  <c r="K12" i="52"/>
  <c r="AH8" i="34"/>
  <c r="AQ8" i="34" s="1"/>
  <c r="K13" i="15"/>
  <c r="K13" i="22"/>
  <c r="W9" i="56"/>
  <c r="AF8" i="56"/>
  <c r="AO8" i="56" s="1"/>
  <c r="K12" i="7"/>
  <c r="Z8" i="27"/>
  <c r="Y9" i="1"/>
  <c r="X9" i="1"/>
  <c r="K12" i="64"/>
  <c r="AN7" i="61"/>
  <c r="AF7" i="60"/>
  <c r="AO7" i="60" s="1"/>
  <c r="W8" i="60"/>
  <c r="AE7" i="60"/>
  <c r="AG7" i="60"/>
  <c r="AP7" i="60" s="1"/>
  <c r="AH8" i="52"/>
  <c r="AQ8" i="52" s="1"/>
  <c r="Z8" i="75"/>
  <c r="AR7" i="76"/>
  <c r="AH7" i="71"/>
  <c r="AQ7" i="71" s="1"/>
  <c r="AI7" i="46"/>
  <c r="AN7" i="46"/>
  <c r="K16" i="49"/>
  <c r="Y8" i="4"/>
  <c r="X8" i="4"/>
  <c r="AR7" i="57"/>
  <c r="AH7" i="38"/>
  <c r="AQ7" i="38" s="1"/>
  <c r="AR6" i="22"/>
  <c r="K14" i="9"/>
  <c r="AH8" i="40"/>
  <c r="AQ8" i="40" s="1"/>
  <c r="AN7" i="50"/>
  <c r="AI7" i="50"/>
  <c r="K12" i="63"/>
  <c r="AH8" i="76"/>
  <c r="AQ8" i="76" s="1"/>
  <c r="K12" i="60"/>
  <c r="AI8" i="17"/>
  <c r="AN8" i="17"/>
  <c r="AN7" i="33"/>
  <c r="AI7" i="33"/>
  <c r="AI8" i="20"/>
  <c r="AN8" i="20"/>
  <c r="Y8" i="24"/>
  <c r="X8" i="24"/>
  <c r="AN7" i="16"/>
  <c r="AI7" i="16"/>
  <c r="AH8" i="26"/>
  <c r="AQ8" i="26" s="1"/>
  <c r="AH8" i="82"/>
  <c r="AQ8" i="82" s="1"/>
  <c r="AE7" i="87"/>
  <c r="W8" i="87"/>
  <c r="AF7" i="87"/>
  <c r="AO7" i="87" s="1"/>
  <c r="AG7" i="87"/>
  <c r="AP7" i="87" s="1"/>
  <c r="Y8" i="70"/>
  <c r="X8" i="70"/>
  <c r="Z8" i="70" s="1"/>
  <c r="AH7" i="22"/>
  <c r="AQ7" i="22" s="1"/>
  <c r="W8" i="68"/>
  <c r="AE7" i="68"/>
  <c r="AG7" i="68"/>
  <c r="AP7" i="68" s="1"/>
  <c r="AF7" i="68"/>
  <c r="AO7" i="68" s="1"/>
  <c r="AH7" i="55"/>
  <c r="AQ7" i="55" s="1"/>
  <c r="K12" i="24"/>
  <c r="K14" i="6"/>
  <c r="AR7" i="52"/>
  <c r="K14" i="61"/>
  <c r="AR6" i="38"/>
  <c r="Y8" i="28"/>
  <c r="X8" i="28"/>
  <c r="K12" i="68"/>
  <c r="AR7" i="54"/>
  <c r="AH9" i="85"/>
  <c r="AQ9" i="85" s="1"/>
  <c r="AN8" i="84"/>
  <c r="AI8" i="84"/>
  <c r="AR7" i="49"/>
  <c r="AN7" i="13"/>
  <c r="AI7" i="13"/>
  <c r="AI7" i="37"/>
  <c r="AN7" i="37"/>
  <c r="AN8" i="36"/>
  <c r="AH8" i="47"/>
  <c r="AQ8" i="47" s="1"/>
  <c r="AN7" i="58"/>
  <c r="AI7" i="58"/>
  <c r="AR7" i="14"/>
  <c r="K12" i="59"/>
  <c r="X8" i="61"/>
  <c r="Y8" i="61"/>
  <c r="K13" i="5"/>
  <c r="AR7" i="31"/>
  <c r="K15" i="1"/>
  <c r="Z8" i="74"/>
  <c r="AR7" i="40"/>
  <c r="K21" i="14"/>
  <c r="Z8" i="40"/>
  <c r="Y8" i="50"/>
  <c r="X8" i="50"/>
  <c r="Z8" i="50" s="1"/>
  <c r="Y9" i="17"/>
  <c r="X9" i="17"/>
  <c r="AI8" i="21"/>
  <c r="AN8" i="21"/>
  <c r="Y8" i="96"/>
  <c r="X8" i="96"/>
  <c r="Z8" i="96" s="1"/>
  <c r="Y8" i="16"/>
  <c r="X8" i="16"/>
  <c r="W9" i="30" l="1"/>
  <c r="W8" i="38"/>
  <c r="Z9" i="1"/>
  <c r="AE8" i="56"/>
  <c r="AF8" i="19"/>
  <c r="AO8" i="19" s="1"/>
  <c r="AF8" i="43"/>
  <c r="AO8" i="43" s="1"/>
  <c r="Y8" i="23"/>
  <c r="AF8" i="57"/>
  <c r="AO8" i="57" s="1"/>
  <c r="AG7" i="18"/>
  <c r="AP7" i="18" s="1"/>
  <c r="AE8" i="80"/>
  <c r="W9" i="34"/>
  <c r="Y9" i="34" s="1"/>
  <c r="AF8" i="54"/>
  <c r="AO8" i="54" s="1"/>
  <c r="AE8" i="57"/>
  <c r="AG8" i="80"/>
  <c r="AP8" i="80" s="1"/>
  <c r="AE8" i="43"/>
  <c r="AG8" i="34"/>
  <c r="AP8" i="34" s="1"/>
  <c r="Z8" i="61"/>
  <c r="W9" i="61" s="1"/>
  <c r="AI8" i="36"/>
  <c r="AR8" i="36" s="1"/>
  <c r="AE8" i="77"/>
  <c r="AE8" i="30"/>
  <c r="AG8" i="54"/>
  <c r="AP8" i="54" s="1"/>
  <c r="AE7" i="38"/>
  <c r="X9" i="78"/>
  <c r="Z9" i="78" s="1"/>
  <c r="AE7" i="71"/>
  <c r="AN7" i="71" s="1"/>
  <c r="AG8" i="57"/>
  <c r="AP8" i="57" s="1"/>
  <c r="W9" i="66"/>
  <c r="AE8" i="19"/>
  <c r="W9" i="77"/>
  <c r="Z8" i="15"/>
  <c r="AG8" i="15" s="1"/>
  <c r="AP8" i="15" s="1"/>
  <c r="AG8" i="66"/>
  <c r="AP8" i="66" s="1"/>
  <c r="Z8" i="12"/>
  <c r="Z8" i="42"/>
  <c r="W10" i="85"/>
  <c r="Z9" i="51"/>
  <c r="Z9" i="93"/>
  <c r="AE9" i="93" s="1"/>
  <c r="AF9" i="85"/>
  <c r="AO9" i="85" s="1"/>
  <c r="AE8" i="6"/>
  <c r="AI7" i="42"/>
  <c r="AF7" i="3"/>
  <c r="AO7" i="3" s="1"/>
  <c r="AF8" i="6"/>
  <c r="AO8" i="6" s="1"/>
  <c r="AE8" i="31"/>
  <c r="AG8" i="52"/>
  <c r="AP8" i="52" s="1"/>
  <c r="AF8" i="31"/>
  <c r="AO8" i="31" s="1"/>
  <c r="Y8" i="73"/>
  <c r="W9" i="52"/>
  <c r="Z9" i="94"/>
  <c r="AE9" i="94" s="1"/>
  <c r="Z8" i="33"/>
  <c r="AG8" i="33" s="1"/>
  <c r="AP8" i="33" s="1"/>
  <c r="AG8" i="31"/>
  <c r="AP8" i="31" s="1"/>
  <c r="AF8" i="59"/>
  <c r="AO8" i="59" s="1"/>
  <c r="AE8" i="52"/>
  <c r="Z9" i="17"/>
  <c r="Z9" i="20"/>
  <c r="Z9" i="36"/>
  <c r="AF9" i="36" s="1"/>
  <c r="AO9" i="36" s="1"/>
  <c r="Z9" i="21"/>
  <c r="AF9" i="21" s="1"/>
  <c r="AO9" i="21" s="1"/>
  <c r="AG8" i="25"/>
  <c r="AP8" i="25" s="1"/>
  <c r="AE9" i="85"/>
  <c r="Z8" i="16"/>
  <c r="Z8" i="4"/>
  <c r="AE8" i="4" s="1"/>
  <c r="Z8" i="39"/>
  <c r="AE8" i="39" s="1"/>
  <c r="Z8" i="37"/>
  <c r="Z8" i="35"/>
  <c r="W9" i="25"/>
  <c r="Z8" i="24"/>
  <c r="W9" i="24" s="1"/>
  <c r="Z8" i="23"/>
  <c r="W9" i="23" s="1"/>
  <c r="Z8" i="28"/>
  <c r="W9" i="28" s="1"/>
  <c r="Z8" i="44"/>
  <c r="AE8" i="25"/>
  <c r="AE7" i="3"/>
  <c r="W8" i="18"/>
  <c r="Z8" i="13"/>
  <c r="AG8" i="13" s="1"/>
  <c r="AP8" i="13" s="1"/>
  <c r="AF9" i="94"/>
  <c r="AO9" i="94" s="1"/>
  <c r="AG8" i="12"/>
  <c r="AP8" i="12" s="1"/>
  <c r="AF8" i="12"/>
  <c r="AO8" i="12" s="1"/>
  <c r="AE8" i="12"/>
  <c r="W9" i="12"/>
  <c r="W9" i="42"/>
  <c r="AG8" i="42"/>
  <c r="AP8" i="42" s="1"/>
  <c r="AE8" i="42"/>
  <c r="AF8" i="42"/>
  <c r="AO8" i="42" s="1"/>
  <c r="AG8" i="58"/>
  <c r="AP8" i="58" s="1"/>
  <c r="AF8" i="58"/>
  <c r="AO8" i="58" s="1"/>
  <c r="W9" i="58"/>
  <c r="AE8" i="58"/>
  <c r="W10" i="1"/>
  <c r="AF9" i="1"/>
  <c r="AO9" i="1" s="1"/>
  <c r="AG9" i="1"/>
  <c r="AP9" i="1" s="1"/>
  <c r="AE9" i="1"/>
  <c r="AG8" i="24"/>
  <c r="AP8" i="24" s="1"/>
  <c r="AG8" i="70"/>
  <c r="AP8" i="70" s="1"/>
  <c r="AF8" i="70"/>
  <c r="AO8" i="70" s="1"/>
  <c r="W9" i="70"/>
  <c r="AE8" i="70"/>
  <c r="AG9" i="93"/>
  <c r="AP9" i="93" s="1"/>
  <c r="AF9" i="93"/>
  <c r="AO9" i="93" s="1"/>
  <c r="W9" i="44"/>
  <c r="AG8" i="44"/>
  <c r="AP8" i="44" s="1"/>
  <c r="AE8" i="44"/>
  <c r="AF8" i="44"/>
  <c r="AO8" i="44" s="1"/>
  <c r="AG8" i="50"/>
  <c r="AP8" i="50" s="1"/>
  <c r="AF8" i="50"/>
  <c r="AO8" i="50" s="1"/>
  <c r="W9" i="50"/>
  <c r="AE8" i="50"/>
  <c r="AF8" i="37"/>
  <c r="AO8" i="37" s="1"/>
  <c r="AE8" i="37"/>
  <c r="AG8" i="37"/>
  <c r="AP8" i="37" s="1"/>
  <c r="W9" i="37"/>
  <c r="W10" i="17"/>
  <c r="AF9" i="17"/>
  <c r="AO9" i="17" s="1"/>
  <c r="AG9" i="17"/>
  <c r="AP9" i="17" s="1"/>
  <c r="AE9" i="17"/>
  <c r="K22" i="14"/>
  <c r="K16" i="1"/>
  <c r="AH8" i="61"/>
  <c r="AQ8" i="61" s="1"/>
  <c r="AR7" i="13"/>
  <c r="AR8" i="17"/>
  <c r="AR7" i="61"/>
  <c r="AI8" i="56"/>
  <c r="AN8" i="56"/>
  <c r="Y9" i="77"/>
  <c r="X9" i="77"/>
  <c r="AH8" i="92"/>
  <c r="AQ8" i="92" s="1"/>
  <c r="K15" i="65"/>
  <c r="K13" i="8"/>
  <c r="X9" i="65"/>
  <c r="Y9" i="65"/>
  <c r="K13" i="50"/>
  <c r="W9" i="32"/>
  <c r="AG8" i="32"/>
  <c r="AP8" i="32" s="1"/>
  <c r="AF8" i="32"/>
  <c r="AO8" i="32" s="1"/>
  <c r="AE8" i="32"/>
  <c r="AH8" i="86"/>
  <c r="AQ8" i="86" s="1"/>
  <c r="K14" i="18"/>
  <c r="Y9" i="67"/>
  <c r="X9" i="67"/>
  <c r="AR7" i="63"/>
  <c r="X8" i="89"/>
  <c r="Y8" i="89"/>
  <c r="X8" i="22"/>
  <c r="Y8" i="22"/>
  <c r="AI8" i="82"/>
  <c r="AN8" i="82"/>
  <c r="Y9" i="31"/>
  <c r="X9" i="31"/>
  <c r="Z9" i="31" s="1"/>
  <c r="Y9" i="53"/>
  <c r="X9" i="53"/>
  <c r="AR7" i="39"/>
  <c r="Y9" i="26"/>
  <c r="X9" i="26"/>
  <c r="Y9" i="76"/>
  <c r="X9" i="76"/>
  <c r="K13" i="72"/>
  <c r="AR7" i="8"/>
  <c r="AH8" i="58"/>
  <c r="AQ8" i="58" s="1"/>
  <c r="X8" i="45"/>
  <c r="Y8" i="45"/>
  <c r="Y9" i="59"/>
  <c r="X9" i="59"/>
  <c r="X8" i="3"/>
  <c r="Y8" i="3"/>
  <c r="X8" i="18"/>
  <c r="Y8" i="18"/>
  <c r="AN8" i="66"/>
  <c r="AF8" i="61"/>
  <c r="AO8" i="61" s="1"/>
  <c r="AE8" i="61"/>
  <c r="W9" i="15"/>
  <c r="AE8" i="15"/>
  <c r="AR7" i="24"/>
  <c r="AE8" i="2"/>
  <c r="AG8" i="2"/>
  <c r="AP8" i="2" s="1"/>
  <c r="W9" i="2"/>
  <c r="AF8" i="2"/>
  <c r="AO8" i="2" s="1"/>
  <c r="X8" i="91"/>
  <c r="Y8" i="91"/>
  <c r="AR7" i="83"/>
  <c r="AH9" i="9"/>
  <c r="AQ9" i="9" s="1"/>
  <c r="K17" i="3"/>
  <c r="W10" i="20"/>
  <c r="AF9" i="20"/>
  <c r="AO9" i="20" s="1"/>
  <c r="AG9" i="20"/>
  <c r="AP9" i="20" s="1"/>
  <c r="AE9" i="20"/>
  <c r="Y8" i="38"/>
  <c r="X8" i="38"/>
  <c r="Y9" i="29"/>
  <c r="X9" i="29"/>
  <c r="AH8" i="83"/>
  <c r="AQ8" i="83" s="1"/>
  <c r="AN8" i="59"/>
  <c r="AI8" i="59"/>
  <c r="X10" i="85"/>
  <c r="Y10" i="85"/>
  <c r="Y9" i="80"/>
  <c r="X9" i="80"/>
  <c r="K13" i="68"/>
  <c r="AI7" i="87"/>
  <c r="AN7" i="87"/>
  <c r="AR7" i="16"/>
  <c r="AR8" i="20"/>
  <c r="K13" i="60"/>
  <c r="K15" i="9"/>
  <c r="AN7" i="60"/>
  <c r="AI7" i="60"/>
  <c r="K14" i="22"/>
  <c r="AH9" i="36"/>
  <c r="AQ9" i="36" s="1"/>
  <c r="AN8" i="77"/>
  <c r="AI8" i="77"/>
  <c r="Y9" i="14"/>
  <c r="X9" i="14"/>
  <c r="Z8" i="92"/>
  <c r="AI8" i="19"/>
  <c r="AN8" i="19"/>
  <c r="AH8" i="39"/>
  <c r="AQ8" i="39" s="1"/>
  <c r="AN8" i="43"/>
  <c r="AI8" i="7"/>
  <c r="AN8" i="7"/>
  <c r="K13" i="71"/>
  <c r="K17" i="10"/>
  <c r="Z8" i="86"/>
  <c r="AH8" i="63"/>
  <c r="AQ8" i="63" s="1"/>
  <c r="AH9" i="21"/>
  <c r="AQ9" i="21" s="1"/>
  <c r="AH8" i="95"/>
  <c r="AQ8" i="95" s="1"/>
  <c r="X9" i="41"/>
  <c r="Y9" i="41"/>
  <c r="Z9" i="41" s="1"/>
  <c r="Y9" i="88"/>
  <c r="X9" i="88"/>
  <c r="AH8" i="35"/>
  <c r="AQ8" i="35" s="1"/>
  <c r="AE8" i="62"/>
  <c r="W9" i="62"/>
  <c r="AG8" i="62"/>
  <c r="AP8" i="62" s="1"/>
  <c r="AF8" i="62"/>
  <c r="AO8" i="62" s="1"/>
  <c r="AI7" i="89"/>
  <c r="AN7" i="89"/>
  <c r="K13" i="23"/>
  <c r="AR7" i="95"/>
  <c r="AH9" i="51"/>
  <c r="AQ9" i="51" s="1"/>
  <c r="AH8" i="8"/>
  <c r="AQ8" i="8" s="1"/>
  <c r="AI7" i="69"/>
  <c r="AN7" i="69"/>
  <c r="AR8" i="94"/>
  <c r="AI7" i="55"/>
  <c r="AN7" i="55"/>
  <c r="AN8" i="76"/>
  <c r="AI8" i="76"/>
  <c r="K15" i="66"/>
  <c r="K13" i="67"/>
  <c r="AR7" i="28"/>
  <c r="Y9" i="25"/>
  <c r="X9" i="25"/>
  <c r="W9" i="27"/>
  <c r="AG8" i="27"/>
  <c r="AP8" i="27" s="1"/>
  <c r="AF8" i="27"/>
  <c r="AO8" i="27" s="1"/>
  <c r="AE8" i="27"/>
  <c r="K15" i="69"/>
  <c r="AG8" i="64"/>
  <c r="AP8" i="64" s="1"/>
  <c r="AE8" i="64"/>
  <c r="W9" i="64"/>
  <c r="AF8" i="64"/>
  <c r="AO8" i="64" s="1"/>
  <c r="AH9" i="81"/>
  <c r="AQ9" i="81" s="1"/>
  <c r="K17" i="2"/>
  <c r="AR7" i="5"/>
  <c r="Y9" i="30"/>
  <c r="X9" i="30"/>
  <c r="AH8" i="46"/>
  <c r="AQ8" i="46" s="1"/>
  <c r="AH9" i="84"/>
  <c r="AQ9" i="84" s="1"/>
  <c r="K17" i="4"/>
  <c r="AN8" i="53"/>
  <c r="AI8" i="53"/>
  <c r="AI7" i="79"/>
  <c r="AN7" i="79"/>
  <c r="AR7" i="86"/>
  <c r="AN8" i="26"/>
  <c r="AI8" i="26"/>
  <c r="AH8" i="42"/>
  <c r="AQ8" i="42" s="1"/>
  <c r="K13" i="56"/>
  <c r="AI8" i="34"/>
  <c r="AN8" i="34"/>
  <c r="AH8" i="16"/>
  <c r="AQ8" i="16" s="1"/>
  <c r="AG8" i="49"/>
  <c r="AP8" i="49" s="1"/>
  <c r="AF8" i="49"/>
  <c r="AO8" i="49" s="1"/>
  <c r="AE8" i="49"/>
  <c r="W9" i="49"/>
  <c r="AR8" i="21"/>
  <c r="K14" i="5"/>
  <c r="AH8" i="28"/>
  <c r="AQ8" i="28" s="1"/>
  <c r="K15" i="61"/>
  <c r="AN7" i="68"/>
  <c r="AI7" i="68"/>
  <c r="AR7" i="33"/>
  <c r="K13" i="63"/>
  <c r="K17" i="49"/>
  <c r="X8" i="60"/>
  <c r="Y8" i="60"/>
  <c r="K13" i="64"/>
  <c r="K13" i="7"/>
  <c r="K15" i="57"/>
  <c r="AH9" i="94"/>
  <c r="AQ9" i="94" s="1"/>
  <c r="AR7" i="70"/>
  <c r="Y9" i="6"/>
  <c r="X9" i="6"/>
  <c r="AH8" i="33"/>
  <c r="AQ8" i="33" s="1"/>
  <c r="K14" i="16"/>
  <c r="AR7" i="4"/>
  <c r="AR8" i="93"/>
  <c r="Z9" i="81"/>
  <c r="AN8" i="67"/>
  <c r="AI8" i="67"/>
  <c r="K13" i="55"/>
  <c r="K13" i="19"/>
  <c r="Z8" i="95"/>
  <c r="Z8" i="46"/>
  <c r="K15" i="62"/>
  <c r="K17" i="58"/>
  <c r="Z9" i="84"/>
  <c r="Z9" i="9"/>
  <c r="AN8" i="31"/>
  <c r="AR7" i="42"/>
  <c r="AN7" i="10"/>
  <c r="AI7" i="10"/>
  <c r="Z8" i="8"/>
  <c r="AR8" i="1"/>
  <c r="X8" i="69"/>
  <c r="Y8" i="69"/>
  <c r="Y8" i="55"/>
  <c r="X8" i="55"/>
  <c r="Y9" i="54"/>
  <c r="X9" i="54"/>
  <c r="AI7" i="38"/>
  <c r="AN7" i="38"/>
  <c r="K15" i="13"/>
  <c r="K13" i="12"/>
  <c r="Z8" i="83"/>
  <c r="AH8" i="13"/>
  <c r="AQ8" i="13" s="1"/>
  <c r="Y9" i="47"/>
  <c r="X9" i="47"/>
  <c r="Y9" i="57"/>
  <c r="X9" i="57"/>
  <c r="AI7" i="18"/>
  <c r="AN7" i="18"/>
  <c r="W9" i="96"/>
  <c r="AG8" i="96"/>
  <c r="AP8" i="96" s="1"/>
  <c r="AF8" i="96"/>
  <c r="AO8" i="96" s="1"/>
  <c r="AE8" i="96"/>
  <c r="AH8" i="50"/>
  <c r="AQ8" i="50" s="1"/>
  <c r="AR7" i="58"/>
  <c r="K15" i="6"/>
  <c r="AE8" i="40"/>
  <c r="AG8" i="40"/>
  <c r="AP8" i="40" s="1"/>
  <c r="W9" i="40"/>
  <c r="AF8" i="40"/>
  <c r="AO8" i="40" s="1"/>
  <c r="W9" i="74"/>
  <c r="AF8" i="74"/>
  <c r="AO8" i="74" s="1"/>
  <c r="AE8" i="74"/>
  <c r="AG8" i="74"/>
  <c r="AP8" i="74" s="1"/>
  <c r="K13" i="59"/>
  <c r="AR8" i="84"/>
  <c r="AH8" i="24"/>
  <c r="AQ8" i="24" s="1"/>
  <c r="W9" i="75"/>
  <c r="AE8" i="75"/>
  <c r="AF8" i="75"/>
  <c r="AO8" i="75" s="1"/>
  <c r="AG8" i="75"/>
  <c r="AP8" i="75" s="1"/>
  <c r="AH9" i="1"/>
  <c r="AQ9" i="1" s="1"/>
  <c r="AG9" i="36"/>
  <c r="AP9" i="36" s="1"/>
  <c r="AE9" i="36"/>
  <c r="K15" i="70"/>
  <c r="AR7" i="35"/>
  <c r="Y9" i="72"/>
  <c r="X9" i="72"/>
  <c r="AN8" i="65"/>
  <c r="AI8" i="65"/>
  <c r="AI8" i="6"/>
  <c r="AN8" i="6"/>
  <c r="AH8" i="5"/>
  <c r="AQ8" i="5" s="1"/>
  <c r="W9" i="33"/>
  <c r="K13" i="51"/>
  <c r="AF8" i="90"/>
  <c r="AO8" i="90" s="1"/>
  <c r="W9" i="90"/>
  <c r="AE8" i="90"/>
  <c r="AG8" i="90"/>
  <c r="AP8" i="90" s="1"/>
  <c r="AR7" i="15"/>
  <c r="W9" i="63"/>
  <c r="AF8" i="63"/>
  <c r="AO8" i="63" s="1"/>
  <c r="AE8" i="63"/>
  <c r="AG8" i="63"/>
  <c r="AP8" i="63" s="1"/>
  <c r="AI8" i="30"/>
  <c r="AN8" i="30"/>
  <c r="AR7" i="2"/>
  <c r="X8" i="48"/>
  <c r="Y8" i="48"/>
  <c r="AR8" i="51"/>
  <c r="AI8" i="41"/>
  <c r="AN8" i="41"/>
  <c r="K13" i="20"/>
  <c r="AE8" i="35"/>
  <c r="W9" i="35"/>
  <c r="AF8" i="35"/>
  <c r="AO8" i="35" s="1"/>
  <c r="AG8" i="35"/>
  <c r="AP8" i="35" s="1"/>
  <c r="Y9" i="82"/>
  <c r="X9" i="82"/>
  <c r="Z9" i="82" s="1"/>
  <c r="AG9" i="51"/>
  <c r="AP9" i="51" s="1"/>
  <c r="AF9" i="51"/>
  <c r="AO9" i="51" s="1"/>
  <c r="W10" i="51"/>
  <c r="AE9" i="51"/>
  <c r="AH8" i="44"/>
  <c r="AQ8" i="44" s="1"/>
  <c r="X8" i="10"/>
  <c r="Y8" i="10"/>
  <c r="AH8" i="12"/>
  <c r="AQ8" i="12" s="1"/>
  <c r="K15" i="53"/>
  <c r="AH9" i="93"/>
  <c r="AQ9" i="93" s="1"/>
  <c r="AN8" i="54"/>
  <c r="AR7" i="96"/>
  <c r="AH8" i="73"/>
  <c r="AQ8" i="73" s="1"/>
  <c r="AR7" i="12"/>
  <c r="K13" i="11"/>
  <c r="AR8" i="81"/>
  <c r="AN7" i="45"/>
  <c r="AI7" i="45"/>
  <c r="AI8" i="57"/>
  <c r="AN8" i="57"/>
  <c r="AN9" i="85"/>
  <c r="X9" i="52"/>
  <c r="Y9" i="52"/>
  <c r="X9" i="34"/>
  <c r="AH8" i="70"/>
  <c r="AQ8" i="70" s="1"/>
  <c r="Y8" i="87"/>
  <c r="X8" i="87"/>
  <c r="AG8" i="4"/>
  <c r="AP8" i="4" s="1"/>
  <c r="AF8" i="4"/>
  <c r="AO8" i="4" s="1"/>
  <c r="Y9" i="19"/>
  <c r="X9" i="19"/>
  <c r="Y9" i="7"/>
  <c r="X9" i="7"/>
  <c r="AH8" i="23"/>
  <c r="AQ8" i="23" s="1"/>
  <c r="AR8" i="78"/>
  <c r="AG8" i="16"/>
  <c r="AP8" i="16" s="1"/>
  <c r="AF8" i="16"/>
  <c r="AO8" i="16" s="1"/>
  <c r="AE8" i="16"/>
  <c r="W9" i="16"/>
  <c r="AH9" i="17"/>
  <c r="AQ9" i="17" s="1"/>
  <c r="K13" i="24"/>
  <c r="X8" i="68"/>
  <c r="Y8" i="68"/>
  <c r="AR7" i="50"/>
  <c r="AH8" i="96"/>
  <c r="AQ8" i="96" s="1"/>
  <c r="AR7" i="37"/>
  <c r="AH8" i="4"/>
  <c r="AQ8" i="4" s="1"/>
  <c r="AR7" i="46"/>
  <c r="Y9" i="56"/>
  <c r="X9" i="56"/>
  <c r="K14" i="15"/>
  <c r="K13" i="52"/>
  <c r="AH8" i="15"/>
  <c r="AQ8" i="15" s="1"/>
  <c r="AN8" i="14"/>
  <c r="AI8" i="14"/>
  <c r="Y9" i="43"/>
  <c r="X9" i="43"/>
  <c r="AN8" i="72"/>
  <c r="AI8" i="72"/>
  <c r="Z8" i="5"/>
  <c r="AH8" i="2"/>
  <c r="AQ8" i="2" s="1"/>
  <c r="AN7" i="91"/>
  <c r="AI7" i="91"/>
  <c r="K14" i="17"/>
  <c r="AG8" i="11"/>
  <c r="AP8" i="11" s="1"/>
  <c r="AF8" i="11"/>
  <c r="AO8" i="11" s="1"/>
  <c r="AE8" i="11"/>
  <c r="W9" i="11"/>
  <c r="AR8" i="9"/>
  <c r="K15" i="21"/>
  <c r="AR7" i="23"/>
  <c r="AR7" i="73"/>
  <c r="AI7" i="48"/>
  <c r="AN7" i="48"/>
  <c r="AR7" i="44"/>
  <c r="AI8" i="88"/>
  <c r="AN8" i="88"/>
  <c r="AH8" i="37"/>
  <c r="AQ8" i="37" s="1"/>
  <c r="AI7" i="22"/>
  <c r="AN7" i="22"/>
  <c r="AH9" i="20"/>
  <c r="AQ9" i="20" s="1"/>
  <c r="K15" i="54"/>
  <c r="X8" i="79"/>
  <c r="Y8" i="79"/>
  <c r="Z8" i="73"/>
  <c r="Y8" i="71"/>
  <c r="X8" i="71"/>
  <c r="AI8" i="29"/>
  <c r="AN8" i="29"/>
  <c r="AR7" i="92"/>
  <c r="AN8" i="47"/>
  <c r="AI8" i="47"/>
  <c r="AN8" i="25"/>
  <c r="AI8" i="25"/>
  <c r="AN7" i="3"/>
  <c r="AI7" i="3"/>
  <c r="Y9" i="66"/>
  <c r="X9" i="66"/>
  <c r="AN8" i="80"/>
  <c r="AI8" i="80"/>
  <c r="AN8" i="52"/>
  <c r="AG9" i="78" l="1"/>
  <c r="AP9" i="78" s="1"/>
  <c r="AF9" i="78"/>
  <c r="AO9" i="78" s="1"/>
  <c r="AE9" i="78"/>
  <c r="W10" i="78"/>
  <c r="Z8" i="71"/>
  <c r="AG8" i="71" s="1"/>
  <c r="AP8" i="71" s="1"/>
  <c r="Z9" i="43"/>
  <c r="W10" i="43" s="1"/>
  <c r="Z9" i="7"/>
  <c r="W9" i="4"/>
  <c r="AI7" i="71"/>
  <c r="AI8" i="54"/>
  <c r="W9" i="39"/>
  <c r="W10" i="36"/>
  <c r="X10" i="36" s="1"/>
  <c r="Z9" i="88"/>
  <c r="AF8" i="15"/>
  <c r="AO8" i="15" s="1"/>
  <c r="AI8" i="66"/>
  <c r="Z9" i="53"/>
  <c r="AE8" i="23"/>
  <c r="AI8" i="23" s="1"/>
  <c r="W10" i="93"/>
  <c r="Y10" i="93" s="1"/>
  <c r="AI8" i="43"/>
  <c r="AH9" i="78"/>
  <c r="AQ9" i="78" s="1"/>
  <c r="AG9" i="21"/>
  <c r="AP9" i="21" s="1"/>
  <c r="AF8" i="33"/>
  <c r="AO8" i="33" s="1"/>
  <c r="AG8" i="61"/>
  <c r="AP8" i="61" s="1"/>
  <c r="AE8" i="33"/>
  <c r="AI8" i="33" s="1"/>
  <c r="AI8" i="52"/>
  <c r="AI9" i="85"/>
  <c r="Z9" i="6"/>
  <c r="Z9" i="26"/>
  <c r="W9" i="13"/>
  <c r="Z8" i="68"/>
  <c r="W9" i="68" s="1"/>
  <c r="Z9" i="19"/>
  <c r="AE8" i="13"/>
  <c r="AF8" i="23"/>
  <c r="AO8" i="23" s="1"/>
  <c r="AE8" i="24"/>
  <c r="AF8" i="13"/>
  <c r="AO8" i="13" s="1"/>
  <c r="AG8" i="23"/>
  <c r="AP8" i="23" s="1"/>
  <c r="AF8" i="24"/>
  <c r="AO8" i="24" s="1"/>
  <c r="W10" i="94"/>
  <c r="Z8" i="48"/>
  <c r="W10" i="21"/>
  <c r="AF8" i="39"/>
  <c r="AO8" i="39" s="1"/>
  <c r="AE8" i="28"/>
  <c r="AI8" i="28" s="1"/>
  <c r="AE9" i="21"/>
  <c r="AG8" i="39"/>
  <c r="AP8" i="39" s="1"/>
  <c r="AI8" i="31"/>
  <c r="AF8" i="28"/>
  <c r="AO8" i="28" s="1"/>
  <c r="AG8" i="28"/>
  <c r="AP8" i="28" s="1"/>
  <c r="Z9" i="54"/>
  <c r="AF9" i="54" s="1"/>
  <c r="AO9" i="54" s="1"/>
  <c r="Z8" i="38"/>
  <c r="AG9" i="94"/>
  <c r="AP9" i="94" s="1"/>
  <c r="Z9" i="56"/>
  <c r="AF9" i="56" s="1"/>
  <c r="AO9" i="56" s="1"/>
  <c r="Z9" i="25"/>
  <c r="Z8" i="79"/>
  <c r="AF8" i="79" s="1"/>
  <c r="AO8" i="79" s="1"/>
  <c r="Z8" i="87"/>
  <c r="AE8" i="87" s="1"/>
  <c r="Z8" i="18"/>
  <c r="AE8" i="18" s="1"/>
  <c r="Z8" i="22"/>
  <c r="W9" i="22" s="1"/>
  <c r="Z9" i="80"/>
  <c r="Z9" i="30"/>
  <c r="Z10" i="85"/>
  <c r="W11" i="85" s="1"/>
  <c r="Z9" i="29"/>
  <c r="AE9" i="29" s="1"/>
  <c r="Z9" i="47"/>
  <c r="AE9" i="47" s="1"/>
  <c r="W10" i="41"/>
  <c r="AG9" i="41"/>
  <c r="AP9" i="41" s="1"/>
  <c r="AF9" i="41"/>
  <c r="AO9" i="41" s="1"/>
  <c r="AE9" i="41"/>
  <c r="AF8" i="87"/>
  <c r="AO8" i="87" s="1"/>
  <c r="AF8" i="18"/>
  <c r="AO8" i="18" s="1"/>
  <c r="W9" i="18"/>
  <c r="W10" i="26"/>
  <c r="AG9" i="26"/>
  <c r="AP9" i="26" s="1"/>
  <c r="AF9" i="26"/>
  <c r="AO9" i="26" s="1"/>
  <c r="AE9" i="26"/>
  <c r="AF9" i="88"/>
  <c r="AO9" i="88" s="1"/>
  <c r="AE9" i="88"/>
  <c r="AG9" i="88"/>
  <c r="AP9" i="88" s="1"/>
  <c r="W10" i="88"/>
  <c r="AF9" i="29"/>
  <c r="AO9" i="29" s="1"/>
  <c r="W10" i="56"/>
  <c r="AE9" i="56"/>
  <c r="AG9" i="56"/>
  <c r="AP9" i="56" s="1"/>
  <c r="AE9" i="25"/>
  <c r="W10" i="25"/>
  <c r="AG9" i="25"/>
  <c r="AP9" i="25" s="1"/>
  <c r="AF9" i="25"/>
  <c r="AO9" i="25" s="1"/>
  <c r="K14" i="24"/>
  <c r="AG9" i="7"/>
  <c r="AP9" i="7" s="1"/>
  <c r="AF9" i="7"/>
  <c r="AO9" i="7" s="1"/>
  <c r="AE9" i="7"/>
  <c r="W10" i="7"/>
  <c r="AH9" i="52"/>
  <c r="AQ9" i="52" s="1"/>
  <c r="AR7" i="45"/>
  <c r="AH8" i="10"/>
  <c r="AQ8" i="10" s="1"/>
  <c r="AH9" i="82"/>
  <c r="AQ9" i="82" s="1"/>
  <c r="Y9" i="35"/>
  <c r="X9" i="35"/>
  <c r="AI9" i="21"/>
  <c r="AN9" i="21"/>
  <c r="K16" i="70"/>
  <c r="Y9" i="75"/>
  <c r="X9" i="75"/>
  <c r="K14" i="59"/>
  <c r="K16" i="6"/>
  <c r="AH9" i="57"/>
  <c r="AQ9" i="57" s="1"/>
  <c r="K16" i="13"/>
  <c r="AH8" i="55"/>
  <c r="AQ8" i="55" s="1"/>
  <c r="K18" i="58"/>
  <c r="AE9" i="81"/>
  <c r="W10" i="81"/>
  <c r="AG9" i="81"/>
  <c r="AP9" i="81" s="1"/>
  <c r="AF9" i="81"/>
  <c r="AO9" i="81" s="1"/>
  <c r="K15" i="16"/>
  <c r="K16" i="57"/>
  <c r="K14" i="64"/>
  <c r="Y9" i="49"/>
  <c r="X9" i="49"/>
  <c r="AF9" i="30"/>
  <c r="AO9" i="30" s="1"/>
  <c r="AE9" i="30"/>
  <c r="AG9" i="30"/>
  <c r="AP9" i="30" s="1"/>
  <c r="W10" i="30"/>
  <c r="AI8" i="27"/>
  <c r="AN8" i="27"/>
  <c r="AH9" i="14"/>
  <c r="AQ9" i="14" s="1"/>
  <c r="AR7" i="60"/>
  <c r="AH8" i="38"/>
  <c r="AQ8" i="38" s="1"/>
  <c r="X10" i="20"/>
  <c r="Y10" i="20"/>
  <c r="AR8" i="66"/>
  <c r="AH8" i="3"/>
  <c r="AQ8" i="3" s="1"/>
  <c r="AH8" i="45"/>
  <c r="AQ8" i="45" s="1"/>
  <c r="AG9" i="53"/>
  <c r="AP9" i="53" s="1"/>
  <c r="AF9" i="53"/>
  <c r="AO9" i="53" s="1"/>
  <c r="AE9" i="53"/>
  <c r="W10" i="53"/>
  <c r="K15" i="18"/>
  <c r="AI8" i="32"/>
  <c r="AN8" i="32"/>
  <c r="K14" i="50"/>
  <c r="K16" i="65"/>
  <c r="AR8" i="56"/>
  <c r="K23" i="14"/>
  <c r="AI8" i="37"/>
  <c r="AN8" i="37"/>
  <c r="Y9" i="44"/>
  <c r="X9" i="44"/>
  <c r="AI8" i="70"/>
  <c r="AN8" i="70"/>
  <c r="AN8" i="58"/>
  <c r="AI8" i="58"/>
  <c r="AR8" i="80"/>
  <c r="AG8" i="73"/>
  <c r="AP8" i="73" s="1"/>
  <c r="AF8" i="73"/>
  <c r="AO8" i="73" s="1"/>
  <c r="AE8" i="73"/>
  <c r="W9" i="73"/>
  <c r="AR8" i="25"/>
  <c r="AR7" i="48"/>
  <c r="K14" i="52"/>
  <c r="AH9" i="66"/>
  <c r="AQ9" i="66" s="1"/>
  <c r="AR8" i="29"/>
  <c r="AH8" i="79"/>
  <c r="AQ8" i="79" s="1"/>
  <c r="K15" i="17"/>
  <c r="AF8" i="5"/>
  <c r="AO8" i="5" s="1"/>
  <c r="AE8" i="5"/>
  <c r="W9" i="5"/>
  <c r="AG8" i="5"/>
  <c r="AP8" i="5" s="1"/>
  <c r="AR8" i="14"/>
  <c r="Y9" i="4"/>
  <c r="X9" i="4"/>
  <c r="Z9" i="52"/>
  <c r="AR8" i="54"/>
  <c r="Z8" i="10"/>
  <c r="AI8" i="35"/>
  <c r="AN8" i="35"/>
  <c r="K14" i="51"/>
  <c r="AH9" i="72"/>
  <c r="AQ9" i="72" s="1"/>
  <c r="Y9" i="40"/>
  <c r="X9" i="40"/>
  <c r="AR8" i="31"/>
  <c r="K14" i="19"/>
  <c r="AH9" i="6"/>
  <c r="AQ9" i="6" s="1"/>
  <c r="K14" i="63"/>
  <c r="K16" i="61"/>
  <c r="AN8" i="49"/>
  <c r="AI8" i="49"/>
  <c r="Y9" i="64"/>
  <c r="X9" i="64"/>
  <c r="K16" i="66"/>
  <c r="AR7" i="89"/>
  <c r="AF8" i="86"/>
  <c r="AO8" i="86" s="1"/>
  <c r="AE8" i="86"/>
  <c r="AG8" i="86"/>
  <c r="AP8" i="86" s="1"/>
  <c r="W9" i="86"/>
  <c r="AR8" i="7"/>
  <c r="AH10" i="85"/>
  <c r="AQ10" i="85" s="1"/>
  <c r="AI8" i="2"/>
  <c r="AN8" i="2"/>
  <c r="Z8" i="3"/>
  <c r="Z8" i="45"/>
  <c r="K14" i="72"/>
  <c r="AH9" i="31"/>
  <c r="AQ9" i="31" s="1"/>
  <c r="AH8" i="22"/>
  <c r="AQ8" i="22" s="1"/>
  <c r="AI9" i="17"/>
  <c r="AN9" i="17"/>
  <c r="Y9" i="13"/>
  <c r="X9" i="13"/>
  <c r="AI9" i="93"/>
  <c r="AN9" i="93"/>
  <c r="Y9" i="70"/>
  <c r="X9" i="70"/>
  <c r="Y9" i="24"/>
  <c r="X9" i="24"/>
  <c r="Y9" i="58"/>
  <c r="X9" i="58"/>
  <c r="Y9" i="42"/>
  <c r="X9" i="42"/>
  <c r="Y10" i="94"/>
  <c r="X10" i="94"/>
  <c r="AN8" i="11"/>
  <c r="AI8" i="11"/>
  <c r="AH8" i="71"/>
  <c r="AQ8" i="71" s="1"/>
  <c r="AR7" i="22"/>
  <c r="AR8" i="72"/>
  <c r="K15" i="15"/>
  <c r="AI8" i="4"/>
  <c r="AN8" i="4"/>
  <c r="AH9" i="34"/>
  <c r="AQ9" i="34" s="1"/>
  <c r="AR9" i="85"/>
  <c r="K16" i="53"/>
  <c r="AN9" i="51"/>
  <c r="AI9" i="51"/>
  <c r="W10" i="82"/>
  <c r="AG9" i="82"/>
  <c r="AP9" i="82" s="1"/>
  <c r="AF9" i="82"/>
  <c r="AO9" i="82" s="1"/>
  <c r="AE9" i="82"/>
  <c r="AR8" i="30"/>
  <c r="AI8" i="63"/>
  <c r="AN8" i="63"/>
  <c r="AN8" i="39"/>
  <c r="AI8" i="39"/>
  <c r="Y9" i="96"/>
  <c r="X9" i="96"/>
  <c r="Z9" i="57"/>
  <c r="W9" i="83"/>
  <c r="AG8" i="83"/>
  <c r="AP8" i="83" s="1"/>
  <c r="AF8" i="83"/>
  <c r="AO8" i="83" s="1"/>
  <c r="AE8" i="83"/>
  <c r="AR7" i="38"/>
  <c r="Z8" i="55"/>
  <c r="AF8" i="8"/>
  <c r="AO8" i="8" s="1"/>
  <c r="AE8" i="8"/>
  <c r="W9" i="8"/>
  <c r="AG8" i="8"/>
  <c r="AP8" i="8" s="1"/>
  <c r="K16" i="62"/>
  <c r="AG9" i="6"/>
  <c r="AP9" i="6" s="1"/>
  <c r="AF9" i="6"/>
  <c r="AO9" i="6" s="1"/>
  <c r="AE9" i="6"/>
  <c r="W10" i="6"/>
  <c r="AH8" i="60"/>
  <c r="AQ8" i="60" s="1"/>
  <c r="K18" i="4"/>
  <c r="AI8" i="64"/>
  <c r="AN8" i="64"/>
  <c r="AR8" i="76"/>
  <c r="Z9" i="14"/>
  <c r="K14" i="68"/>
  <c r="AE8" i="38"/>
  <c r="W9" i="38"/>
  <c r="AF8" i="38"/>
  <c r="AO8" i="38" s="1"/>
  <c r="AG8" i="38"/>
  <c r="AP8" i="38" s="1"/>
  <c r="K18" i="3"/>
  <c r="AH8" i="91"/>
  <c r="AQ8" i="91" s="1"/>
  <c r="AH9" i="59"/>
  <c r="AQ9" i="59" s="1"/>
  <c r="AH9" i="76"/>
  <c r="AQ9" i="76" s="1"/>
  <c r="AE9" i="31"/>
  <c r="W10" i="31"/>
  <c r="AG9" i="31"/>
  <c r="AP9" i="31" s="1"/>
  <c r="AF9" i="31"/>
  <c r="AO9" i="31" s="1"/>
  <c r="AH9" i="67"/>
  <c r="AQ9" i="67" s="1"/>
  <c r="AH9" i="65"/>
  <c r="AQ9" i="65" s="1"/>
  <c r="AH9" i="77"/>
  <c r="AQ9" i="77" s="1"/>
  <c r="AN8" i="50"/>
  <c r="AI8" i="50"/>
  <c r="X10" i="78"/>
  <c r="Y10" i="78"/>
  <c r="AI9" i="1"/>
  <c r="AN9" i="1"/>
  <c r="AR7" i="3"/>
  <c r="K16" i="54"/>
  <c r="AF8" i="68"/>
  <c r="AO8" i="68" s="1"/>
  <c r="AR8" i="47"/>
  <c r="AG8" i="79"/>
  <c r="AP8" i="79" s="1"/>
  <c r="AR8" i="88"/>
  <c r="AH9" i="19"/>
  <c r="AQ9" i="19" s="1"/>
  <c r="AR7" i="71"/>
  <c r="AR8" i="52"/>
  <c r="Z9" i="66"/>
  <c r="Y9" i="11"/>
  <c r="X9" i="11"/>
  <c r="AR7" i="91"/>
  <c r="AH9" i="56"/>
  <c r="AQ9" i="56" s="1"/>
  <c r="AH8" i="68"/>
  <c r="AQ8" i="68" s="1"/>
  <c r="Y9" i="16"/>
  <c r="X9" i="16"/>
  <c r="AH8" i="87"/>
  <c r="AQ8" i="87" s="1"/>
  <c r="Z9" i="34"/>
  <c r="X10" i="51"/>
  <c r="Y10" i="51"/>
  <c r="K14" i="20"/>
  <c r="AH8" i="48"/>
  <c r="AQ8" i="48" s="1"/>
  <c r="AI8" i="90"/>
  <c r="AN8" i="90"/>
  <c r="Z9" i="72"/>
  <c r="AN9" i="36"/>
  <c r="AI9" i="36"/>
  <c r="AN8" i="74"/>
  <c r="AI8" i="74"/>
  <c r="AH9" i="47"/>
  <c r="AQ9" i="47" s="1"/>
  <c r="AH9" i="54"/>
  <c r="AQ9" i="54" s="1"/>
  <c r="AR7" i="10"/>
  <c r="AG9" i="9"/>
  <c r="AP9" i="9" s="1"/>
  <c r="W10" i="9"/>
  <c r="AF9" i="9"/>
  <c r="AO9" i="9" s="1"/>
  <c r="AE9" i="9"/>
  <c r="AE8" i="46"/>
  <c r="W9" i="46"/>
  <c r="AG8" i="46"/>
  <c r="AP8" i="46" s="1"/>
  <c r="AF8" i="46"/>
  <c r="AO8" i="46" s="1"/>
  <c r="K14" i="55"/>
  <c r="K14" i="7"/>
  <c r="Z8" i="60"/>
  <c r="K15" i="5"/>
  <c r="AR8" i="34"/>
  <c r="Y9" i="27"/>
  <c r="X9" i="27"/>
  <c r="AR7" i="69"/>
  <c r="AH9" i="41"/>
  <c r="AQ9" i="41" s="1"/>
  <c r="K18" i="10"/>
  <c r="AR8" i="43"/>
  <c r="AR8" i="77"/>
  <c r="K16" i="9"/>
  <c r="AH9" i="80"/>
  <c r="AQ9" i="80" s="1"/>
  <c r="AR8" i="59"/>
  <c r="AH9" i="29"/>
  <c r="AQ9" i="29" s="1"/>
  <c r="AI9" i="20"/>
  <c r="AN9" i="20"/>
  <c r="Z8" i="91"/>
  <c r="Y9" i="61"/>
  <c r="X9" i="61"/>
  <c r="AH8" i="18"/>
  <c r="AQ8" i="18" s="1"/>
  <c r="Y9" i="32"/>
  <c r="X9" i="32"/>
  <c r="Z9" i="65"/>
  <c r="Y9" i="37"/>
  <c r="X9" i="37"/>
  <c r="Y9" i="50"/>
  <c r="X9" i="50"/>
  <c r="Y9" i="23"/>
  <c r="X9" i="23"/>
  <c r="Y9" i="12"/>
  <c r="X9" i="12"/>
  <c r="AE8" i="71"/>
  <c r="W9" i="71"/>
  <c r="AH9" i="43"/>
  <c r="AQ9" i="43" s="1"/>
  <c r="AN8" i="16"/>
  <c r="AI8" i="16"/>
  <c r="W10" i="19"/>
  <c r="AF9" i="19"/>
  <c r="AO9" i="19" s="1"/>
  <c r="AG9" i="19"/>
  <c r="AP9" i="19" s="1"/>
  <c r="AE9" i="19"/>
  <c r="AG8" i="48"/>
  <c r="AP8" i="48" s="1"/>
  <c r="AF8" i="48"/>
  <c r="AO8" i="48" s="1"/>
  <c r="AE8" i="48"/>
  <c r="W9" i="48"/>
  <c r="X9" i="63"/>
  <c r="Y9" i="63"/>
  <c r="Y9" i="90"/>
  <c r="X9" i="90"/>
  <c r="AR8" i="6"/>
  <c r="X9" i="39"/>
  <c r="Y9" i="39"/>
  <c r="AI8" i="40"/>
  <c r="AN8" i="40"/>
  <c r="K14" i="12"/>
  <c r="AH8" i="69"/>
  <c r="AQ8" i="69" s="1"/>
  <c r="AE9" i="84"/>
  <c r="W10" i="84"/>
  <c r="AF9" i="84"/>
  <c r="AO9" i="84" s="1"/>
  <c r="AG9" i="84"/>
  <c r="AP9" i="84" s="1"/>
  <c r="AG8" i="95"/>
  <c r="AP8" i="95" s="1"/>
  <c r="W9" i="95"/>
  <c r="AF8" i="95"/>
  <c r="AO8" i="95" s="1"/>
  <c r="AE8" i="95"/>
  <c r="AR8" i="67"/>
  <c r="AR7" i="68"/>
  <c r="AR7" i="79"/>
  <c r="K14" i="23"/>
  <c r="Y9" i="62"/>
  <c r="X9" i="62"/>
  <c r="AR8" i="19"/>
  <c r="AN8" i="15"/>
  <c r="AI8" i="15"/>
  <c r="AN8" i="61"/>
  <c r="AI8" i="61"/>
  <c r="Z9" i="59"/>
  <c r="Z9" i="76"/>
  <c r="AH9" i="53"/>
  <c r="AQ9" i="53" s="1"/>
  <c r="AH8" i="89"/>
  <c r="AQ8" i="89" s="1"/>
  <c r="Z9" i="67"/>
  <c r="K14" i="8"/>
  <c r="Z9" i="77"/>
  <c r="K17" i="1"/>
  <c r="X10" i="17"/>
  <c r="Y10" i="17"/>
  <c r="AN9" i="78"/>
  <c r="AI9" i="78"/>
  <c r="AI8" i="44"/>
  <c r="AN8" i="44"/>
  <c r="AI8" i="24"/>
  <c r="AN8" i="24"/>
  <c r="AN8" i="12"/>
  <c r="AI8" i="12"/>
  <c r="AN9" i="94"/>
  <c r="K16" i="21"/>
  <c r="AH9" i="7"/>
  <c r="AQ9" i="7" s="1"/>
  <c r="AR8" i="57"/>
  <c r="K14" i="11"/>
  <c r="AR8" i="41"/>
  <c r="X10" i="21"/>
  <c r="Y10" i="21"/>
  <c r="Y9" i="33"/>
  <c r="X9" i="33"/>
  <c r="AR8" i="65"/>
  <c r="Y10" i="36"/>
  <c r="AI8" i="75"/>
  <c r="AN8" i="75"/>
  <c r="Y9" i="74"/>
  <c r="X9" i="74"/>
  <c r="AI8" i="96"/>
  <c r="AN8" i="96"/>
  <c r="AR7" i="18"/>
  <c r="Z8" i="69"/>
  <c r="K18" i="49"/>
  <c r="K14" i="56"/>
  <c r="AR8" i="26"/>
  <c r="AR8" i="53"/>
  <c r="AH9" i="30"/>
  <c r="AQ9" i="30" s="1"/>
  <c r="K18" i="2"/>
  <c r="K16" i="69"/>
  <c r="AH9" i="25"/>
  <c r="AQ9" i="25" s="1"/>
  <c r="K14" i="67"/>
  <c r="AR7" i="55"/>
  <c r="AI8" i="62"/>
  <c r="AN8" i="62"/>
  <c r="AH9" i="88"/>
  <c r="AQ9" i="88" s="1"/>
  <c r="K14" i="71"/>
  <c r="AE8" i="92"/>
  <c r="AG8" i="92"/>
  <c r="AP8" i="92" s="1"/>
  <c r="W9" i="92"/>
  <c r="AF8" i="92"/>
  <c r="AO8" i="92" s="1"/>
  <c r="K15" i="22"/>
  <c r="K14" i="60"/>
  <c r="AR7" i="87"/>
  <c r="AE9" i="80"/>
  <c r="W10" i="80"/>
  <c r="AG9" i="80"/>
  <c r="AP9" i="80" s="1"/>
  <c r="AF9" i="80"/>
  <c r="AO9" i="80" s="1"/>
  <c r="Y9" i="2"/>
  <c r="X9" i="2"/>
  <c r="Y9" i="15"/>
  <c r="X9" i="15"/>
  <c r="AH9" i="26"/>
  <c r="AQ9" i="26" s="1"/>
  <c r="AR8" i="82"/>
  <c r="Z8" i="89"/>
  <c r="AN8" i="13"/>
  <c r="AI8" i="13"/>
  <c r="Y9" i="28"/>
  <c r="X9" i="28"/>
  <c r="X10" i="1"/>
  <c r="Y10" i="1"/>
  <c r="AI8" i="42"/>
  <c r="AN8" i="42"/>
  <c r="X10" i="93" l="1"/>
  <c r="AF8" i="71"/>
  <c r="AO8" i="71" s="1"/>
  <c r="W9" i="79"/>
  <c r="AE8" i="68"/>
  <c r="AN8" i="28"/>
  <c r="AN8" i="33"/>
  <c r="AN8" i="23"/>
  <c r="AE10" i="85"/>
  <c r="AG9" i="54"/>
  <c r="AP9" i="54" s="1"/>
  <c r="AE9" i="43"/>
  <c r="AE8" i="79"/>
  <c r="AN8" i="79" s="1"/>
  <c r="AF10" i="85"/>
  <c r="AO10" i="85" s="1"/>
  <c r="W10" i="54"/>
  <c r="AF9" i="43"/>
  <c r="AO9" i="43" s="1"/>
  <c r="Z10" i="1"/>
  <c r="Z9" i="27"/>
  <c r="AG8" i="68"/>
  <c r="AP8" i="68" s="1"/>
  <c r="AG9" i="29"/>
  <c r="AP9" i="29" s="1"/>
  <c r="AG8" i="87"/>
  <c r="AP8" i="87" s="1"/>
  <c r="W10" i="29"/>
  <c r="AE9" i="54"/>
  <c r="AG9" i="43"/>
  <c r="AP9" i="43" s="1"/>
  <c r="W10" i="47"/>
  <c r="X10" i="47" s="1"/>
  <c r="Z9" i="24"/>
  <c r="AE9" i="24" s="1"/>
  <c r="Z9" i="13"/>
  <c r="Z9" i="44"/>
  <c r="Z9" i="63"/>
  <c r="AG9" i="63" s="1"/>
  <c r="AP9" i="63" s="1"/>
  <c r="Z9" i="37"/>
  <c r="AE8" i="22"/>
  <c r="Z10" i="94"/>
  <c r="AE10" i="94" s="1"/>
  <c r="Z9" i="49"/>
  <c r="AG8" i="22"/>
  <c r="AP8" i="22" s="1"/>
  <c r="AF8" i="22"/>
  <c r="AO8" i="22" s="1"/>
  <c r="Z9" i="70"/>
  <c r="AG10" i="85"/>
  <c r="AP10" i="85" s="1"/>
  <c r="AG8" i="18"/>
  <c r="AP8" i="18" s="1"/>
  <c r="W9" i="87"/>
  <c r="AF9" i="47"/>
  <c r="AO9" i="47" s="1"/>
  <c r="AI9" i="94"/>
  <c r="AG9" i="47"/>
  <c r="AP9" i="47" s="1"/>
  <c r="Z10" i="36"/>
  <c r="AE10" i="36" s="1"/>
  <c r="Z9" i="16"/>
  <c r="AE9" i="16" s="1"/>
  <c r="Z10" i="17"/>
  <c r="Z9" i="90"/>
  <c r="AG9" i="90" s="1"/>
  <c r="AP9" i="90" s="1"/>
  <c r="Z9" i="58"/>
  <c r="Z10" i="20"/>
  <c r="Z9" i="40"/>
  <c r="AG9" i="40" s="1"/>
  <c r="AP9" i="40" s="1"/>
  <c r="Z9" i="62"/>
  <c r="AF9" i="62" s="1"/>
  <c r="AO9" i="62" s="1"/>
  <c r="Z9" i="39"/>
  <c r="AE9" i="39" s="1"/>
  <c r="Z9" i="75"/>
  <c r="AE9" i="75" s="1"/>
  <c r="Z10" i="78"/>
  <c r="AE10" i="78" s="1"/>
  <c r="Z9" i="4"/>
  <c r="W10" i="4" s="1"/>
  <c r="Z9" i="28"/>
  <c r="AF9" i="28" s="1"/>
  <c r="AO9" i="28" s="1"/>
  <c r="Z9" i="33"/>
  <c r="AF9" i="33" s="1"/>
  <c r="AO9" i="33" s="1"/>
  <c r="Z9" i="35"/>
  <c r="W10" i="35" s="1"/>
  <c r="AE9" i="63"/>
  <c r="W10" i="63"/>
  <c r="AF9" i="63"/>
  <c r="AO9" i="63" s="1"/>
  <c r="AF9" i="44"/>
  <c r="AO9" i="44" s="1"/>
  <c r="AE9" i="44"/>
  <c r="AG9" i="44"/>
  <c r="AP9" i="44" s="1"/>
  <c r="W10" i="44"/>
  <c r="W10" i="39"/>
  <c r="AG9" i="39"/>
  <c r="AP9" i="39" s="1"/>
  <c r="W11" i="78"/>
  <c r="AG9" i="35"/>
  <c r="AP9" i="35" s="1"/>
  <c r="AF9" i="35"/>
  <c r="AO9" i="35" s="1"/>
  <c r="AE9" i="35"/>
  <c r="AE10" i="17"/>
  <c r="W11" i="17"/>
  <c r="AG10" i="17"/>
  <c r="AP10" i="17" s="1"/>
  <c r="AF10" i="17"/>
  <c r="AO10" i="17" s="1"/>
  <c r="AF9" i="27"/>
  <c r="AO9" i="27" s="1"/>
  <c r="AE9" i="27"/>
  <c r="AG9" i="27"/>
  <c r="AP9" i="27" s="1"/>
  <c r="W10" i="27"/>
  <c r="X10" i="19"/>
  <c r="Y10" i="19"/>
  <c r="AH10" i="51"/>
  <c r="AQ10" i="51" s="1"/>
  <c r="AH10" i="1"/>
  <c r="AQ10" i="1" s="1"/>
  <c r="AH9" i="15"/>
  <c r="AQ9" i="15" s="1"/>
  <c r="Y9" i="92"/>
  <c r="X9" i="92"/>
  <c r="AR8" i="62"/>
  <c r="K15" i="56"/>
  <c r="AR8" i="75"/>
  <c r="AH9" i="33"/>
  <c r="AQ9" i="33" s="1"/>
  <c r="AR8" i="12"/>
  <c r="AR9" i="78"/>
  <c r="W10" i="37"/>
  <c r="AG9" i="37"/>
  <c r="AP9" i="37" s="1"/>
  <c r="AF9" i="37"/>
  <c r="AO9" i="37" s="1"/>
  <c r="AE9" i="37"/>
  <c r="AR9" i="20"/>
  <c r="Y9" i="46"/>
  <c r="X9" i="46"/>
  <c r="AR9" i="36"/>
  <c r="AN9" i="31"/>
  <c r="AI9" i="31"/>
  <c r="K17" i="62"/>
  <c r="AR9" i="51"/>
  <c r="AR8" i="4"/>
  <c r="AE9" i="13"/>
  <c r="AG9" i="13"/>
  <c r="AP9" i="13" s="1"/>
  <c r="AF9" i="13"/>
  <c r="AO9" i="13" s="1"/>
  <c r="W10" i="13"/>
  <c r="W9" i="45"/>
  <c r="AG8" i="45"/>
  <c r="AP8" i="45" s="1"/>
  <c r="AE8" i="45"/>
  <c r="AF8" i="45"/>
  <c r="AO8" i="45" s="1"/>
  <c r="AH9" i="4"/>
  <c r="AQ9" i="4" s="1"/>
  <c r="Y9" i="5"/>
  <c r="X9" i="5"/>
  <c r="AR8" i="70"/>
  <c r="AE10" i="20"/>
  <c r="W11" i="20"/>
  <c r="AG10" i="20"/>
  <c r="AP10" i="20" s="1"/>
  <c r="AF10" i="20"/>
  <c r="AO10" i="20" s="1"/>
  <c r="AG9" i="49"/>
  <c r="AP9" i="49" s="1"/>
  <c r="AF9" i="49"/>
  <c r="AO9" i="49" s="1"/>
  <c r="W10" i="49"/>
  <c r="AE9" i="49"/>
  <c r="K16" i="16"/>
  <c r="AH9" i="75"/>
  <c r="AQ9" i="75" s="1"/>
  <c r="AR9" i="21"/>
  <c r="Y10" i="26"/>
  <c r="X10" i="26"/>
  <c r="AN8" i="87"/>
  <c r="AI8" i="87"/>
  <c r="Y10" i="43"/>
  <c r="X10" i="43"/>
  <c r="X10" i="41"/>
  <c r="Y10" i="41"/>
  <c r="AF10" i="1"/>
  <c r="AO10" i="1" s="1"/>
  <c r="AE10" i="1"/>
  <c r="W11" i="1"/>
  <c r="AG10" i="1"/>
  <c r="AP10" i="1" s="1"/>
  <c r="AH9" i="12"/>
  <c r="AQ9" i="12" s="1"/>
  <c r="AH9" i="50"/>
  <c r="AQ9" i="50" s="1"/>
  <c r="AG9" i="65"/>
  <c r="AP9" i="65" s="1"/>
  <c r="W10" i="65"/>
  <c r="AF9" i="65"/>
  <c r="AO9" i="65" s="1"/>
  <c r="AE9" i="65"/>
  <c r="AH9" i="61"/>
  <c r="AQ9" i="61" s="1"/>
  <c r="K15" i="7"/>
  <c r="AH9" i="11"/>
  <c r="AQ9" i="11" s="1"/>
  <c r="K17" i="54"/>
  <c r="AR8" i="28"/>
  <c r="AE8" i="3"/>
  <c r="AG8" i="3"/>
  <c r="AP8" i="3" s="1"/>
  <c r="W9" i="3"/>
  <c r="AF8" i="3"/>
  <c r="AO8" i="3" s="1"/>
  <c r="K15" i="19"/>
  <c r="X10" i="29"/>
  <c r="Y10" i="29"/>
  <c r="Y10" i="54"/>
  <c r="X10" i="54"/>
  <c r="AN9" i="47"/>
  <c r="AH10" i="93"/>
  <c r="AQ10" i="93" s="1"/>
  <c r="AR8" i="13"/>
  <c r="Z9" i="15"/>
  <c r="AR8" i="16"/>
  <c r="AH9" i="32"/>
  <c r="AQ9" i="32" s="1"/>
  <c r="AI8" i="46"/>
  <c r="AN8" i="46"/>
  <c r="Z10" i="51"/>
  <c r="Y9" i="79"/>
  <c r="X9" i="79"/>
  <c r="K19" i="3"/>
  <c r="AR8" i="64"/>
  <c r="AN9" i="6"/>
  <c r="AI9" i="6"/>
  <c r="Y9" i="8"/>
  <c r="X9" i="8"/>
  <c r="AI8" i="83"/>
  <c r="AN8" i="83"/>
  <c r="AH9" i="96"/>
  <c r="AQ9" i="96" s="1"/>
  <c r="AR8" i="33"/>
  <c r="K17" i="53"/>
  <c r="K16" i="15"/>
  <c r="AH9" i="42"/>
  <c r="AQ9" i="42" s="1"/>
  <c r="AR9" i="17"/>
  <c r="AN8" i="86"/>
  <c r="AI8" i="86"/>
  <c r="AH9" i="64"/>
  <c r="AQ9" i="64" s="1"/>
  <c r="Y9" i="73"/>
  <c r="X9" i="73"/>
  <c r="AI9" i="30"/>
  <c r="AN9" i="30"/>
  <c r="K15" i="64"/>
  <c r="K15" i="24"/>
  <c r="AN9" i="29"/>
  <c r="Y9" i="18"/>
  <c r="X9" i="18"/>
  <c r="AN9" i="54"/>
  <c r="AI9" i="54"/>
  <c r="AH9" i="2"/>
  <c r="AQ9" i="2" s="1"/>
  <c r="Y10" i="80"/>
  <c r="X10" i="80"/>
  <c r="Z10" i="80" s="1"/>
  <c r="AI8" i="92"/>
  <c r="AN8" i="92"/>
  <c r="W9" i="69"/>
  <c r="AG8" i="69"/>
  <c r="AP8" i="69" s="1"/>
  <c r="AE8" i="69"/>
  <c r="AF8" i="69"/>
  <c r="AO8" i="69" s="1"/>
  <c r="K15" i="11"/>
  <c r="K17" i="21"/>
  <c r="AR8" i="24"/>
  <c r="AH10" i="17"/>
  <c r="AQ10" i="17" s="1"/>
  <c r="K15" i="8"/>
  <c r="AR8" i="61"/>
  <c r="AH9" i="62"/>
  <c r="AQ9" i="62" s="1"/>
  <c r="X10" i="84"/>
  <c r="Y10" i="84"/>
  <c r="K15" i="12"/>
  <c r="AH9" i="63"/>
  <c r="AQ9" i="63" s="1"/>
  <c r="Y9" i="71"/>
  <c r="X9" i="71"/>
  <c r="Z9" i="12"/>
  <c r="Z9" i="50"/>
  <c r="Z9" i="32"/>
  <c r="Z9" i="61"/>
  <c r="K15" i="55"/>
  <c r="AN9" i="9"/>
  <c r="AI9" i="9"/>
  <c r="AF9" i="34"/>
  <c r="AO9" i="34" s="1"/>
  <c r="AE9" i="34"/>
  <c r="AG9" i="34"/>
  <c r="AP9" i="34" s="1"/>
  <c r="W10" i="34"/>
  <c r="Z9" i="11"/>
  <c r="K15" i="68"/>
  <c r="AI8" i="8"/>
  <c r="AN8" i="8"/>
  <c r="Z9" i="96"/>
  <c r="AR8" i="11"/>
  <c r="AR9" i="93"/>
  <c r="AR8" i="2"/>
  <c r="K16" i="17"/>
  <c r="K15" i="52"/>
  <c r="AI8" i="73"/>
  <c r="AN8" i="73"/>
  <c r="AR8" i="58"/>
  <c r="K15" i="50"/>
  <c r="AN9" i="53"/>
  <c r="AI9" i="53"/>
  <c r="X10" i="81"/>
  <c r="Y10" i="81"/>
  <c r="K17" i="6"/>
  <c r="X10" i="7"/>
  <c r="Y10" i="7"/>
  <c r="AI9" i="56"/>
  <c r="AN9" i="56"/>
  <c r="Y11" i="85"/>
  <c r="X11" i="85"/>
  <c r="AI9" i="26"/>
  <c r="AN9" i="26"/>
  <c r="AI9" i="43"/>
  <c r="AN9" i="43"/>
  <c r="AN9" i="41"/>
  <c r="AI9" i="41"/>
  <c r="Y9" i="22"/>
  <c r="X9" i="22"/>
  <c r="Y10" i="6"/>
  <c r="X10" i="6"/>
  <c r="W11" i="94"/>
  <c r="AG9" i="58"/>
  <c r="AP9" i="58" s="1"/>
  <c r="AE9" i="58"/>
  <c r="W10" i="58"/>
  <c r="AF9" i="58"/>
  <c r="AO9" i="58" s="1"/>
  <c r="W10" i="70"/>
  <c r="AG9" i="70"/>
  <c r="AP9" i="70" s="1"/>
  <c r="AE9" i="70"/>
  <c r="AF9" i="70"/>
  <c r="AO9" i="70" s="1"/>
  <c r="AI9" i="88"/>
  <c r="AN9" i="88"/>
  <c r="K15" i="60"/>
  <c r="AH10" i="36"/>
  <c r="AQ10" i="36" s="1"/>
  <c r="AG9" i="59"/>
  <c r="AP9" i="59" s="1"/>
  <c r="AF9" i="59"/>
  <c r="AO9" i="59" s="1"/>
  <c r="W10" i="59"/>
  <c r="AE9" i="59"/>
  <c r="K19" i="10"/>
  <c r="AH9" i="27"/>
  <c r="AQ9" i="27" s="1"/>
  <c r="K16" i="5"/>
  <c r="AR8" i="74"/>
  <c r="AR8" i="90"/>
  <c r="AH9" i="16"/>
  <c r="AQ9" i="16" s="1"/>
  <c r="AG9" i="66"/>
  <c r="AP9" i="66" s="1"/>
  <c r="W10" i="66"/>
  <c r="AF9" i="66"/>
  <c r="AO9" i="66" s="1"/>
  <c r="AE9" i="66"/>
  <c r="AI8" i="79"/>
  <c r="AN8" i="68"/>
  <c r="AH10" i="78"/>
  <c r="AQ10" i="78" s="1"/>
  <c r="AN8" i="22"/>
  <c r="AG9" i="14"/>
  <c r="AP9" i="14" s="1"/>
  <c r="AF9" i="14"/>
  <c r="AO9" i="14" s="1"/>
  <c r="W10" i="14"/>
  <c r="AE9" i="14"/>
  <c r="K19" i="4"/>
  <c r="AR8" i="63"/>
  <c r="X10" i="82"/>
  <c r="Z10" i="82" s="1"/>
  <c r="Y10" i="82"/>
  <c r="Z9" i="42"/>
  <c r="AH9" i="13"/>
  <c r="AQ9" i="13" s="1"/>
  <c r="Z9" i="64"/>
  <c r="K15" i="63"/>
  <c r="AR8" i="27"/>
  <c r="AH9" i="49"/>
  <c r="AQ9" i="49" s="1"/>
  <c r="K17" i="57"/>
  <c r="K17" i="13"/>
  <c r="K17" i="70"/>
  <c r="AN9" i="7"/>
  <c r="AI9" i="7"/>
  <c r="Y10" i="88"/>
  <c r="X10" i="88"/>
  <c r="K19" i="2"/>
  <c r="K19" i="49"/>
  <c r="AR8" i="96"/>
  <c r="W10" i="77"/>
  <c r="AF9" i="77"/>
  <c r="AO9" i="77" s="1"/>
  <c r="AE9" i="77"/>
  <c r="AG9" i="77"/>
  <c r="AP9" i="77" s="1"/>
  <c r="W10" i="76"/>
  <c r="AF9" i="76"/>
  <c r="AO9" i="76" s="1"/>
  <c r="AE9" i="76"/>
  <c r="AG9" i="76"/>
  <c r="AP9" i="76" s="1"/>
  <c r="K15" i="23"/>
  <c r="AH9" i="39"/>
  <c r="AQ9" i="39" s="1"/>
  <c r="AN8" i="48"/>
  <c r="AI8" i="48"/>
  <c r="K17" i="9"/>
  <c r="AI8" i="38"/>
  <c r="AN8" i="38"/>
  <c r="W10" i="57"/>
  <c r="AF9" i="57"/>
  <c r="AO9" i="57" s="1"/>
  <c r="AE9" i="57"/>
  <c r="AG9" i="57"/>
  <c r="AP9" i="57" s="1"/>
  <c r="AI9" i="82"/>
  <c r="AN9" i="82"/>
  <c r="K17" i="66"/>
  <c r="K17" i="61"/>
  <c r="AR8" i="35"/>
  <c r="AI8" i="5"/>
  <c r="AN8" i="5"/>
  <c r="AH9" i="44"/>
  <c r="AQ9" i="44" s="1"/>
  <c r="AR8" i="37"/>
  <c r="K17" i="65"/>
  <c r="K16" i="18"/>
  <c r="K19" i="58"/>
  <c r="AH9" i="35"/>
  <c r="AQ9" i="35" s="1"/>
  <c r="AN9" i="25"/>
  <c r="AI9" i="25"/>
  <c r="AH9" i="74"/>
  <c r="AQ9" i="74" s="1"/>
  <c r="AI8" i="95"/>
  <c r="AN8" i="95"/>
  <c r="AG9" i="72"/>
  <c r="AP9" i="72" s="1"/>
  <c r="AF9" i="72"/>
  <c r="AO9" i="72" s="1"/>
  <c r="AE9" i="72"/>
  <c r="W10" i="72"/>
  <c r="AH9" i="24"/>
  <c r="AQ9" i="24" s="1"/>
  <c r="AG8" i="10"/>
  <c r="AP8" i="10" s="1"/>
  <c r="AF8" i="10"/>
  <c r="AO8" i="10" s="1"/>
  <c r="AE8" i="10"/>
  <c r="W9" i="10"/>
  <c r="X10" i="53"/>
  <c r="Y10" i="53"/>
  <c r="AR8" i="42"/>
  <c r="Z10" i="93"/>
  <c r="AE8" i="89"/>
  <c r="W9" i="89"/>
  <c r="AF8" i="89"/>
  <c r="AO8" i="89" s="1"/>
  <c r="AG8" i="89"/>
  <c r="AP8" i="89" s="1"/>
  <c r="AN9" i="80"/>
  <c r="AI9" i="80"/>
  <c r="K16" i="22"/>
  <c r="K15" i="67"/>
  <c r="Z9" i="74"/>
  <c r="AH10" i="21"/>
  <c r="AQ10" i="21" s="1"/>
  <c r="AF9" i="67"/>
  <c r="AO9" i="67" s="1"/>
  <c r="AG9" i="67"/>
  <c r="AP9" i="67" s="1"/>
  <c r="W10" i="67"/>
  <c r="AE9" i="67"/>
  <c r="Y9" i="95"/>
  <c r="X9" i="95"/>
  <c r="AI9" i="19"/>
  <c r="AN9" i="19"/>
  <c r="AN8" i="71"/>
  <c r="AI8" i="71"/>
  <c r="AH9" i="23"/>
  <c r="AQ9" i="23" s="1"/>
  <c r="AH9" i="37"/>
  <c r="AQ9" i="37" s="1"/>
  <c r="W9" i="91"/>
  <c r="AG8" i="91"/>
  <c r="AP8" i="91" s="1"/>
  <c r="AF8" i="91"/>
  <c r="AO8" i="91" s="1"/>
  <c r="AE8" i="91"/>
  <c r="AH9" i="28"/>
  <c r="AQ9" i="28" s="1"/>
  <c r="Z9" i="2"/>
  <c r="K15" i="71"/>
  <c r="K17" i="69"/>
  <c r="Z10" i="21"/>
  <c r="AR9" i="94"/>
  <c r="AR8" i="44"/>
  <c r="K18" i="1"/>
  <c r="AR8" i="15"/>
  <c r="AI9" i="84"/>
  <c r="AN9" i="84"/>
  <c r="AR8" i="40"/>
  <c r="AH9" i="90"/>
  <c r="AQ9" i="90" s="1"/>
  <c r="Y9" i="48"/>
  <c r="X9" i="48"/>
  <c r="Z9" i="23"/>
  <c r="AF8" i="60"/>
  <c r="AO8" i="60" s="1"/>
  <c r="AE8" i="60"/>
  <c r="W9" i="60"/>
  <c r="AG8" i="60"/>
  <c r="AP8" i="60" s="1"/>
  <c r="X10" i="9"/>
  <c r="Y10" i="9"/>
  <c r="K15" i="20"/>
  <c r="Y9" i="68"/>
  <c r="X9" i="68"/>
  <c r="AR9" i="1"/>
  <c r="AR8" i="50"/>
  <c r="Y10" i="31"/>
  <c r="X10" i="31"/>
  <c r="X9" i="38"/>
  <c r="Y9" i="38"/>
  <c r="W9" i="55"/>
  <c r="AF8" i="55"/>
  <c r="AO8" i="55" s="1"/>
  <c r="AE8" i="55"/>
  <c r="AG8" i="55"/>
  <c r="AP8" i="55" s="1"/>
  <c r="Y9" i="83"/>
  <c r="X9" i="83"/>
  <c r="AR8" i="39"/>
  <c r="AH10" i="94"/>
  <c r="AQ10" i="94" s="1"/>
  <c r="AH9" i="58"/>
  <c r="AQ9" i="58" s="1"/>
  <c r="AH9" i="70"/>
  <c r="AQ9" i="70" s="1"/>
  <c r="K15" i="72"/>
  <c r="Y9" i="86"/>
  <c r="X9" i="86"/>
  <c r="AR8" i="49"/>
  <c r="AH9" i="40"/>
  <c r="AQ9" i="40" s="1"/>
  <c r="K15" i="51"/>
  <c r="AG9" i="52"/>
  <c r="AP9" i="52" s="1"/>
  <c r="AF9" i="52"/>
  <c r="AO9" i="52" s="1"/>
  <c r="AE9" i="52"/>
  <c r="W10" i="52"/>
  <c r="AR8" i="23"/>
  <c r="AR8" i="32"/>
  <c r="AH10" i="20"/>
  <c r="AQ10" i="20" s="1"/>
  <c r="Y10" i="30"/>
  <c r="X10" i="30"/>
  <c r="AI9" i="81"/>
  <c r="AN9" i="81"/>
  <c r="K15" i="59"/>
  <c r="Y10" i="25"/>
  <c r="X10" i="25"/>
  <c r="X10" i="56"/>
  <c r="Y10" i="56"/>
  <c r="AN10" i="85"/>
  <c r="AN8" i="18"/>
  <c r="Y9" i="87"/>
  <c r="X9" i="87"/>
  <c r="AI9" i="29" l="1"/>
  <c r="AF9" i="40"/>
  <c r="AO9" i="40" s="1"/>
  <c r="Y10" i="47"/>
  <c r="Z10" i="54"/>
  <c r="AF9" i="16"/>
  <c r="AO9" i="16" s="1"/>
  <c r="AF9" i="24"/>
  <c r="AO9" i="24" s="1"/>
  <c r="W10" i="33"/>
  <c r="AG10" i="36"/>
  <c r="AP10" i="36" s="1"/>
  <c r="AG10" i="94"/>
  <c r="AP10" i="94" s="1"/>
  <c r="AG9" i="16"/>
  <c r="AP9" i="16" s="1"/>
  <c r="AG9" i="24"/>
  <c r="AP9" i="24" s="1"/>
  <c r="AG9" i="33"/>
  <c r="AP9" i="33" s="1"/>
  <c r="AF10" i="36"/>
  <c r="AO10" i="36" s="1"/>
  <c r="W10" i="16"/>
  <c r="AI8" i="18"/>
  <c r="AI8" i="68"/>
  <c r="AI10" i="85"/>
  <c r="AR10" i="85" s="1"/>
  <c r="W10" i="40"/>
  <c r="X10" i="40" s="1"/>
  <c r="AF10" i="94"/>
  <c r="AO10" i="94" s="1"/>
  <c r="W10" i="24"/>
  <c r="AG9" i="62"/>
  <c r="AP9" i="62" s="1"/>
  <c r="W10" i="28"/>
  <c r="AE9" i="40"/>
  <c r="AN9" i="40" s="1"/>
  <c r="W10" i="62"/>
  <c r="X10" i="62" s="1"/>
  <c r="Z10" i="43"/>
  <c r="Z10" i="19"/>
  <c r="AG9" i="4"/>
  <c r="AP9" i="4" s="1"/>
  <c r="AF10" i="78"/>
  <c r="AO10" i="78" s="1"/>
  <c r="Z9" i="87"/>
  <c r="W10" i="87" s="1"/>
  <c r="Z10" i="47"/>
  <c r="AG10" i="47" s="1"/>
  <c r="AP10" i="47" s="1"/>
  <c r="AI8" i="22"/>
  <c r="AI9" i="47"/>
  <c r="AE9" i="90"/>
  <c r="W10" i="75"/>
  <c r="X10" i="75" s="1"/>
  <c r="AF9" i="90"/>
  <c r="AO9" i="90" s="1"/>
  <c r="AF9" i="75"/>
  <c r="AO9" i="75" s="1"/>
  <c r="Z9" i="83"/>
  <c r="Z9" i="68"/>
  <c r="W10" i="90"/>
  <c r="AE9" i="33"/>
  <c r="AN9" i="33" s="1"/>
  <c r="AF9" i="39"/>
  <c r="AO9" i="39" s="1"/>
  <c r="AE9" i="62"/>
  <c r="AN9" i="62" s="1"/>
  <c r="W11" i="36"/>
  <c r="Z9" i="95"/>
  <c r="Z9" i="18"/>
  <c r="Z10" i="31"/>
  <c r="AG10" i="31" s="1"/>
  <c r="AP10" i="31" s="1"/>
  <c r="Z10" i="88"/>
  <c r="AE10" i="88" s="1"/>
  <c r="Z9" i="22"/>
  <c r="AE9" i="22" s="1"/>
  <c r="Z10" i="7"/>
  <c r="Z10" i="84"/>
  <c r="Z10" i="26"/>
  <c r="Z10" i="30"/>
  <c r="AG10" i="30" s="1"/>
  <c r="AP10" i="30" s="1"/>
  <c r="Z9" i="86"/>
  <c r="AF9" i="86" s="1"/>
  <c r="AO9" i="86" s="1"/>
  <c r="Z9" i="48"/>
  <c r="W10" i="48" s="1"/>
  <c r="Z9" i="73"/>
  <c r="AE9" i="4"/>
  <c r="AG9" i="75"/>
  <c r="AP9" i="75" s="1"/>
  <c r="Z9" i="79"/>
  <c r="W10" i="79" s="1"/>
  <c r="AF9" i="4"/>
  <c r="AO9" i="4" s="1"/>
  <c r="Z10" i="6"/>
  <c r="AG10" i="6" s="1"/>
  <c r="AP10" i="6" s="1"/>
  <c r="Z10" i="81"/>
  <c r="AG9" i="28"/>
  <c r="AP9" i="28" s="1"/>
  <c r="AE9" i="28"/>
  <c r="Z9" i="5"/>
  <c r="W10" i="5" s="1"/>
  <c r="Z10" i="56"/>
  <c r="AG10" i="56" s="1"/>
  <c r="AP10" i="56" s="1"/>
  <c r="Z10" i="25"/>
  <c r="AF10" i="25" s="1"/>
  <c r="AO10" i="25" s="1"/>
  <c r="Z10" i="9"/>
  <c r="AG10" i="9" s="1"/>
  <c r="AP10" i="9" s="1"/>
  <c r="AG10" i="78"/>
  <c r="AP10" i="78" s="1"/>
  <c r="Z9" i="38"/>
  <c r="W10" i="38" s="1"/>
  <c r="Z11" i="85"/>
  <c r="AE11" i="85" s="1"/>
  <c r="Z9" i="71"/>
  <c r="AE9" i="71" s="1"/>
  <c r="Z10" i="41"/>
  <c r="W11" i="41" s="1"/>
  <c r="AF10" i="9"/>
  <c r="AO10" i="9" s="1"/>
  <c r="AG9" i="95"/>
  <c r="AP9" i="95" s="1"/>
  <c r="AF9" i="95"/>
  <c r="AO9" i="95" s="1"/>
  <c r="W10" i="95"/>
  <c r="AE9" i="95"/>
  <c r="W11" i="31"/>
  <c r="AE10" i="6"/>
  <c r="W11" i="81"/>
  <c r="AG10" i="81"/>
  <c r="AP10" i="81" s="1"/>
  <c r="AF10" i="81"/>
  <c r="AO10" i="81" s="1"/>
  <c r="AE10" i="81"/>
  <c r="W11" i="80"/>
  <c r="AG10" i="80"/>
  <c r="AP10" i="80" s="1"/>
  <c r="AF10" i="80"/>
  <c r="AO10" i="80" s="1"/>
  <c r="AE10" i="80"/>
  <c r="AF10" i="43"/>
  <c r="AO10" i="43" s="1"/>
  <c r="AE10" i="43"/>
  <c r="AG10" i="43"/>
  <c r="AP10" i="43" s="1"/>
  <c r="W11" i="43"/>
  <c r="AF10" i="88"/>
  <c r="AO10" i="88" s="1"/>
  <c r="AF9" i="73"/>
  <c r="AO9" i="73" s="1"/>
  <c r="AG9" i="73"/>
  <c r="AP9" i="73" s="1"/>
  <c r="AE9" i="73"/>
  <c r="W10" i="73"/>
  <c r="AF9" i="83"/>
  <c r="AO9" i="83" s="1"/>
  <c r="AE9" i="83"/>
  <c r="AG9" i="83"/>
  <c r="AP9" i="83" s="1"/>
  <c r="W10" i="83"/>
  <c r="AH9" i="87"/>
  <c r="AQ9" i="87" s="1"/>
  <c r="AR9" i="84"/>
  <c r="Y9" i="91"/>
  <c r="X9" i="91"/>
  <c r="Z9" i="91" s="1"/>
  <c r="AR9" i="19"/>
  <c r="K16" i="67"/>
  <c r="AR8" i="5"/>
  <c r="AI9" i="90"/>
  <c r="AN9" i="90"/>
  <c r="AI9" i="77"/>
  <c r="AN9" i="77"/>
  <c r="W11" i="47"/>
  <c r="W10" i="64"/>
  <c r="AF9" i="64"/>
  <c r="AO9" i="64" s="1"/>
  <c r="AE9" i="64"/>
  <c r="AG9" i="64"/>
  <c r="AP9" i="64" s="1"/>
  <c r="AF10" i="82"/>
  <c r="AO10" i="82" s="1"/>
  <c r="AE10" i="82"/>
  <c r="W11" i="82"/>
  <c r="AG10" i="82"/>
  <c r="AP10" i="82" s="1"/>
  <c r="Y10" i="14"/>
  <c r="X10" i="14"/>
  <c r="AR8" i="68"/>
  <c r="X10" i="66"/>
  <c r="Y10" i="66"/>
  <c r="K16" i="51"/>
  <c r="K16" i="72"/>
  <c r="AH9" i="83"/>
  <c r="AQ9" i="83" s="1"/>
  <c r="Y9" i="55"/>
  <c r="X9" i="55"/>
  <c r="AH9" i="48"/>
  <c r="AQ9" i="48" s="1"/>
  <c r="K16" i="71"/>
  <c r="AH9" i="95"/>
  <c r="AQ9" i="95" s="1"/>
  <c r="Y9" i="89"/>
  <c r="X9" i="89"/>
  <c r="K17" i="18"/>
  <c r="AR9" i="82"/>
  <c r="AR8" i="38"/>
  <c r="AI9" i="76"/>
  <c r="AN9" i="76"/>
  <c r="K20" i="49"/>
  <c r="AH10" i="88"/>
  <c r="AQ10" i="88" s="1"/>
  <c r="K18" i="70"/>
  <c r="AI9" i="70"/>
  <c r="AN9" i="70"/>
  <c r="AH10" i="6"/>
  <c r="AQ10" i="6" s="1"/>
  <c r="AR9" i="41"/>
  <c r="AH11" i="85"/>
  <c r="AQ11" i="85" s="1"/>
  <c r="AH10" i="7"/>
  <c r="AQ10" i="7" s="1"/>
  <c r="K16" i="52"/>
  <c r="AN9" i="34"/>
  <c r="AI9" i="34"/>
  <c r="AG9" i="61"/>
  <c r="AP9" i="61" s="1"/>
  <c r="AF9" i="61"/>
  <c r="AO9" i="61" s="1"/>
  <c r="AE9" i="61"/>
  <c r="W10" i="61"/>
  <c r="AH10" i="84"/>
  <c r="AQ10" i="84" s="1"/>
  <c r="AR8" i="83"/>
  <c r="Y9" i="3"/>
  <c r="X9" i="3"/>
  <c r="K18" i="54"/>
  <c r="Y10" i="13"/>
  <c r="X10" i="13"/>
  <c r="Y10" i="16"/>
  <c r="X10" i="16"/>
  <c r="AH9" i="46"/>
  <c r="AQ9" i="46" s="1"/>
  <c r="AE10" i="19"/>
  <c r="W11" i="19"/>
  <c r="AG10" i="19"/>
  <c r="AP10" i="19" s="1"/>
  <c r="AF10" i="19"/>
  <c r="AO10" i="19" s="1"/>
  <c r="Y11" i="17"/>
  <c r="X11" i="17"/>
  <c r="X11" i="78"/>
  <c r="Y11" i="78"/>
  <c r="Y10" i="39"/>
  <c r="X10" i="39"/>
  <c r="X10" i="63"/>
  <c r="Y10" i="63"/>
  <c r="AI10" i="36"/>
  <c r="AN10" i="36"/>
  <c r="AF9" i="87"/>
  <c r="AO9" i="87" s="1"/>
  <c r="AG9" i="87"/>
  <c r="AP9" i="87" s="1"/>
  <c r="K16" i="59"/>
  <c r="AH10" i="53"/>
  <c r="AQ10" i="53" s="1"/>
  <c r="X10" i="90"/>
  <c r="Y10" i="90"/>
  <c r="Y10" i="77"/>
  <c r="X10" i="77"/>
  <c r="W11" i="7"/>
  <c r="AG10" i="7"/>
  <c r="AP10" i="7" s="1"/>
  <c r="AF10" i="7"/>
  <c r="AO10" i="7" s="1"/>
  <c r="AE10" i="7"/>
  <c r="AR9" i="53"/>
  <c r="K16" i="68"/>
  <c r="W11" i="84"/>
  <c r="AG10" i="84"/>
  <c r="AP10" i="84" s="1"/>
  <c r="AF10" i="84"/>
  <c r="AO10" i="84" s="1"/>
  <c r="AE10" i="84"/>
  <c r="K16" i="8"/>
  <c r="K18" i="21"/>
  <c r="Y9" i="69"/>
  <c r="X9" i="69"/>
  <c r="W10" i="18"/>
  <c r="AF9" i="18"/>
  <c r="AO9" i="18" s="1"/>
  <c r="AG9" i="18"/>
  <c r="AP9" i="18" s="1"/>
  <c r="AE9" i="18"/>
  <c r="K16" i="64"/>
  <c r="K17" i="15"/>
  <c r="AH9" i="8"/>
  <c r="AQ9" i="8" s="1"/>
  <c r="AG10" i="51"/>
  <c r="AP10" i="51" s="1"/>
  <c r="AE10" i="51"/>
  <c r="W11" i="51"/>
  <c r="AF10" i="51"/>
  <c r="AO10" i="51" s="1"/>
  <c r="AH10" i="29"/>
  <c r="AQ10" i="29" s="1"/>
  <c r="AI9" i="65"/>
  <c r="AN9" i="65"/>
  <c r="AR8" i="87"/>
  <c r="AH9" i="92"/>
  <c r="AQ9" i="92" s="1"/>
  <c r="AI10" i="17"/>
  <c r="AN10" i="17"/>
  <c r="Y10" i="28"/>
  <c r="X10" i="28"/>
  <c r="AN9" i="52"/>
  <c r="AI9" i="52"/>
  <c r="AH9" i="86"/>
  <c r="AQ9" i="86" s="1"/>
  <c r="AH9" i="38"/>
  <c r="AQ9" i="38" s="1"/>
  <c r="Y9" i="60"/>
  <c r="X9" i="60"/>
  <c r="AF10" i="21"/>
  <c r="AO10" i="21" s="1"/>
  <c r="AE10" i="21"/>
  <c r="W11" i="21"/>
  <c r="AG10" i="21"/>
  <c r="AP10" i="21" s="1"/>
  <c r="AI8" i="91"/>
  <c r="AN8" i="91"/>
  <c r="AR8" i="71"/>
  <c r="AR9" i="80"/>
  <c r="AI8" i="89"/>
  <c r="AN8" i="89"/>
  <c r="Z10" i="53"/>
  <c r="AR8" i="95"/>
  <c r="AR9" i="25"/>
  <c r="K18" i="65"/>
  <c r="K18" i="61"/>
  <c r="AI9" i="57"/>
  <c r="AN9" i="57"/>
  <c r="K18" i="9"/>
  <c r="Y10" i="76"/>
  <c r="X10" i="76"/>
  <c r="K20" i="2"/>
  <c r="K18" i="13"/>
  <c r="AG9" i="42"/>
  <c r="AP9" i="42" s="1"/>
  <c r="AF9" i="42"/>
  <c r="AO9" i="42" s="1"/>
  <c r="AE9" i="42"/>
  <c r="W10" i="42"/>
  <c r="AR8" i="79"/>
  <c r="K17" i="5"/>
  <c r="K16" i="60"/>
  <c r="Y10" i="70"/>
  <c r="X10" i="70"/>
  <c r="K17" i="17"/>
  <c r="AG9" i="11"/>
  <c r="AP9" i="11" s="1"/>
  <c r="W10" i="11"/>
  <c r="AF9" i="11"/>
  <c r="AO9" i="11" s="1"/>
  <c r="AE9" i="11"/>
  <c r="AR9" i="9"/>
  <c r="AG9" i="50"/>
  <c r="AP9" i="50" s="1"/>
  <c r="AE9" i="50"/>
  <c r="W10" i="50"/>
  <c r="AF9" i="50"/>
  <c r="AO9" i="50" s="1"/>
  <c r="AR9" i="29"/>
  <c r="Z9" i="8"/>
  <c r="AR9" i="47"/>
  <c r="Z10" i="29"/>
  <c r="AI8" i="3"/>
  <c r="AN8" i="3"/>
  <c r="AH10" i="41"/>
  <c r="AQ10" i="41" s="1"/>
  <c r="AH9" i="5"/>
  <c r="AQ9" i="5" s="1"/>
  <c r="AI8" i="45"/>
  <c r="AN8" i="45"/>
  <c r="Z9" i="46"/>
  <c r="Y10" i="37"/>
  <c r="X10" i="37"/>
  <c r="AI9" i="27"/>
  <c r="AN9" i="27"/>
  <c r="X10" i="33"/>
  <c r="Y10" i="33"/>
  <c r="AN9" i="4"/>
  <c r="AN10" i="78"/>
  <c r="AI10" i="78"/>
  <c r="AN9" i="44"/>
  <c r="AI9" i="44"/>
  <c r="AN9" i="35"/>
  <c r="AI9" i="35"/>
  <c r="X10" i="4"/>
  <c r="Y10" i="4"/>
  <c r="AN9" i="75"/>
  <c r="AI9" i="63"/>
  <c r="AN9" i="63"/>
  <c r="AR8" i="18"/>
  <c r="AH10" i="25"/>
  <c r="AQ10" i="25" s="1"/>
  <c r="AR9" i="81"/>
  <c r="K16" i="20"/>
  <c r="AN8" i="60"/>
  <c r="AI8" i="60"/>
  <c r="K19" i="1"/>
  <c r="AN9" i="67"/>
  <c r="AI9" i="67"/>
  <c r="AE9" i="74"/>
  <c r="W10" i="74"/>
  <c r="AG9" i="74"/>
  <c r="AP9" i="74" s="1"/>
  <c r="AF9" i="74"/>
  <c r="AO9" i="74" s="1"/>
  <c r="AE10" i="93"/>
  <c r="AG10" i="93"/>
  <c r="AP10" i="93" s="1"/>
  <c r="AF10" i="93"/>
  <c r="AO10" i="93" s="1"/>
  <c r="W11" i="93"/>
  <c r="Y9" i="10"/>
  <c r="X9" i="10"/>
  <c r="X10" i="72"/>
  <c r="Y10" i="72"/>
  <c r="AR8" i="48"/>
  <c r="AR9" i="7"/>
  <c r="K20" i="4"/>
  <c r="AR8" i="22"/>
  <c r="AN9" i="66"/>
  <c r="AI9" i="66"/>
  <c r="K20" i="10"/>
  <c r="AI10" i="94"/>
  <c r="AN10" i="94"/>
  <c r="AH9" i="22"/>
  <c r="AQ9" i="22" s="1"/>
  <c r="AR9" i="43"/>
  <c r="K18" i="6"/>
  <c r="AG9" i="96"/>
  <c r="AP9" i="96" s="1"/>
  <c r="AF9" i="96"/>
  <c r="AO9" i="96" s="1"/>
  <c r="AE9" i="96"/>
  <c r="W10" i="96"/>
  <c r="Y10" i="34"/>
  <c r="X10" i="34"/>
  <c r="W10" i="12"/>
  <c r="AG9" i="12"/>
  <c r="AP9" i="12" s="1"/>
  <c r="AF9" i="12"/>
  <c r="AO9" i="12" s="1"/>
  <c r="AE9" i="12"/>
  <c r="K16" i="11"/>
  <c r="AR8" i="92"/>
  <c r="AR9" i="54"/>
  <c r="AR9" i="30"/>
  <c r="AR8" i="86"/>
  <c r="K18" i="53"/>
  <c r="K20" i="3"/>
  <c r="AR8" i="46"/>
  <c r="AH10" i="54"/>
  <c r="AQ10" i="54" s="1"/>
  <c r="X10" i="65"/>
  <c r="Y10" i="65"/>
  <c r="AH10" i="26"/>
  <c r="AQ10" i="26" s="1"/>
  <c r="K17" i="16"/>
  <c r="AI9" i="13"/>
  <c r="AN9" i="13"/>
  <c r="K18" i="62"/>
  <c r="AI9" i="16"/>
  <c r="AN9" i="16"/>
  <c r="Z9" i="92"/>
  <c r="Y10" i="24"/>
  <c r="X10" i="24"/>
  <c r="AI9" i="62"/>
  <c r="AH10" i="56"/>
  <c r="AQ10" i="56" s="1"/>
  <c r="Y10" i="52"/>
  <c r="X10" i="52"/>
  <c r="AE9" i="68"/>
  <c r="W10" i="68"/>
  <c r="AF9" i="68"/>
  <c r="AO9" i="68" s="1"/>
  <c r="AG9" i="68"/>
  <c r="AP9" i="68" s="1"/>
  <c r="AH10" i="30"/>
  <c r="AQ10" i="30" s="1"/>
  <c r="AG9" i="86"/>
  <c r="AP9" i="86" s="1"/>
  <c r="AE9" i="86"/>
  <c r="AI8" i="55"/>
  <c r="AN8" i="55"/>
  <c r="AH10" i="31"/>
  <c r="AQ10" i="31" s="1"/>
  <c r="K18" i="69"/>
  <c r="Y10" i="67"/>
  <c r="X10" i="67"/>
  <c r="AN8" i="10"/>
  <c r="AI8" i="10"/>
  <c r="AN9" i="72"/>
  <c r="AI9" i="72"/>
  <c r="K20" i="58"/>
  <c r="K18" i="66"/>
  <c r="X10" i="57"/>
  <c r="Y10" i="57"/>
  <c r="K16" i="23"/>
  <c r="AH10" i="47"/>
  <c r="AQ10" i="47" s="1"/>
  <c r="K18" i="57"/>
  <c r="K16" i="63"/>
  <c r="AH10" i="82"/>
  <c r="AQ10" i="82" s="1"/>
  <c r="AI9" i="14"/>
  <c r="AN9" i="14"/>
  <c r="AN9" i="59"/>
  <c r="AI9" i="59"/>
  <c r="AR9" i="88"/>
  <c r="X10" i="58"/>
  <c r="Y10" i="58"/>
  <c r="X11" i="94"/>
  <c r="Y11" i="94"/>
  <c r="AR9" i="56"/>
  <c r="K16" i="50"/>
  <c r="AR8" i="73"/>
  <c r="AH9" i="71"/>
  <c r="AQ9" i="71" s="1"/>
  <c r="K16" i="12"/>
  <c r="AH10" i="80"/>
  <c r="AQ10" i="80" s="1"/>
  <c r="AH9" i="73"/>
  <c r="AQ9" i="73" s="1"/>
  <c r="AR9" i="6"/>
  <c r="AH9" i="79"/>
  <c r="AQ9" i="79" s="1"/>
  <c r="K16" i="19"/>
  <c r="K16" i="7"/>
  <c r="Y11" i="1"/>
  <c r="X11" i="1"/>
  <c r="AH10" i="43"/>
  <c r="AQ10" i="43" s="1"/>
  <c r="AN9" i="49"/>
  <c r="AI9" i="49"/>
  <c r="X11" i="20"/>
  <c r="Y11" i="20"/>
  <c r="Y9" i="45"/>
  <c r="X9" i="45"/>
  <c r="Z9" i="45" s="1"/>
  <c r="AR9" i="31"/>
  <c r="K16" i="56"/>
  <c r="AI9" i="24"/>
  <c r="AN9" i="24"/>
  <c r="AN9" i="39"/>
  <c r="Y11" i="36"/>
  <c r="X11" i="36"/>
  <c r="AI9" i="28"/>
  <c r="AN9" i="28"/>
  <c r="AF9" i="2"/>
  <c r="AO9" i="2" s="1"/>
  <c r="AE9" i="2"/>
  <c r="W10" i="2"/>
  <c r="AG9" i="2"/>
  <c r="AP9" i="2" s="1"/>
  <c r="K17" i="22"/>
  <c r="AF9" i="32"/>
  <c r="AO9" i="32" s="1"/>
  <c r="AE9" i="32"/>
  <c r="W10" i="32"/>
  <c r="AG9" i="32"/>
  <c r="AP9" i="32" s="1"/>
  <c r="AH9" i="68"/>
  <c r="AQ9" i="68" s="1"/>
  <c r="AH10" i="9"/>
  <c r="AQ10" i="9" s="1"/>
  <c r="AE9" i="23"/>
  <c r="W10" i="23"/>
  <c r="AG9" i="23"/>
  <c r="AP9" i="23" s="1"/>
  <c r="AF9" i="23"/>
  <c r="AO9" i="23" s="1"/>
  <c r="X10" i="59"/>
  <c r="Y10" i="59"/>
  <c r="AI9" i="58"/>
  <c r="AN9" i="58"/>
  <c r="AR9" i="26"/>
  <c r="AH10" i="81"/>
  <c r="AQ10" i="81" s="1"/>
  <c r="AR8" i="8"/>
  <c r="K16" i="55"/>
  <c r="AI8" i="69"/>
  <c r="AN8" i="69"/>
  <c r="AH9" i="18"/>
  <c r="AQ9" i="18" s="1"/>
  <c r="K16" i="24"/>
  <c r="AE9" i="15"/>
  <c r="AG9" i="15"/>
  <c r="AP9" i="15" s="1"/>
  <c r="AF9" i="15"/>
  <c r="AO9" i="15" s="1"/>
  <c r="W10" i="15"/>
  <c r="AG10" i="54"/>
  <c r="AP10" i="54" s="1"/>
  <c r="AF10" i="54"/>
  <c r="AO10" i="54" s="1"/>
  <c r="AE10" i="54"/>
  <c r="W11" i="54"/>
  <c r="AI10" i="1"/>
  <c r="AN10" i="1"/>
  <c r="AG10" i="26"/>
  <c r="AP10" i="26" s="1"/>
  <c r="AF10" i="26"/>
  <c r="AO10" i="26" s="1"/>
  <c r="AE10" i="26"/>
  <c r="W11" i="26"/>
  <c r="Y10" i="49"/>
  <c r="X10" i="49"/>
  <c r="AI10" i="20"/>
  <c r="AN10" i="20"/>
  <c r="AI9" i="37"/>
  <c r="AN9" i="37"/>
  <c r="AH10" i="19"/>
  <c r="AQ10" i="19" s="1"/>
  <c r="Y10" i="27"/>
  <c r="X10" i="27"/>
  <c r="X10" i="35"/>
  <c r="Y10" i="35"/>
  <c r="Y10" i="44"/>
  <c r="X10" i="44"/>
  <c r="AE10" i="47" l="1"/>
  <c r="W10" i="86"/>
  <c r="Z10" i="24"/>
  <c r="AI9" i="75"/>
  <c r="AE9" i="87"/>
  <c r="AI9" i="87" s="1"/>
  <c r="Z10" i="39"/>
  <c r="AE10" i="39" s="1"/>
  <c r="Z10" i="14"/>
  <c r="AF10" i="47"/>
  <c r="AO10" i="47" s="1"/>
  <c r="Y10" i="40"/>
  <c r="AF9" i="22"/>
  <c r="AO9" i="22" s="1"/>
  <c r="W11" i="88"/>
  <c r="X11" i="88" s="1"/>
  <c r="AE9" i="48"/>
  <c r="AI9" i="48" s="1"/>
  <c r="W10" i="22"/>
  <c r="W11" i="56"/>
  <c r="AF9" i="48"/>
  <c r="AO9" i="48" s="1"/>
  <c r="AF9" i="71"/>
  <c r="AO9" i="71" s="1"/>
  <c r="AG9" i="22"/>
  <c r="AP9" i="22" s="1"/>
  <c r="AI9" i="39"/>
  <c r="AI9" i="40"/>
  <c r="Y10" i="62"/>
  <c r="AE10" i="56"/>
  <c r="AG9" i="48"/>
  <c r="AP9" i="48" s="1"/>
  <c r="AG9" i="71"/>
  <c r="AP9" i="71" s="1"/>
  <c r="AG10" i="88"/>
  <c r="AP10" i="88" s="1"/>
  <c r="AI9" i="4"/>
  <c r="W11" i="6"/>
  <c r="Z9" i="89"/>
  <c r="AG10" i="41"/>
  <c r="AP10" i="41" s="1"/>
  <c r="AG10" i="25"/>
  <c r="AP10" i="25" s="1"/>
  <c r="AF10" i="56"/>
  <c r="AO10" i="56" s="1"/>
  <c r="AF10" i="6"/>
  <c r="AO10" i="6" s="1"/>
  <c r="AE10" i="41"/>
  <c r="AE10" i="25"/>
  <c r="W10" i="71"/>
  <c r="X10" i="71" s="1"/>
  <c r="W11" i="25"/>
  <c r="Y11" i="25" s="1"/>
  <c r="AE9" i="5"/>
  <c r="AI9" i="5" s="1"/>
  <c r="W11" i="30"/>
  <c r="AE9" i="79"/>
  <c r="Z10" i="62"/>
  <c r="Z11" i="78"/>
  <c r="AE11" i="78" s="1"/>
  <c r="AF9" i="5"/>
  <c r="AO9" i="5" s="1"/>
  <c r="AF9" i="79"/>
  <c r="AO9" i="79" s="1"/>
  <c r="AG9" i="5"/>
  <c r="AP9" i="5" s="1"/>
  <c r="W12" i="85"/>
  <c r="AG9" i="79"/>
  <c r="AP9" i="79" s="1"/>
  <c r="AI9" i="33"/>
  <c r="Y10" i="75"/>
  <c r="Z10" i="75" s="1"/>
  <c r="Z10" i="63"/>
  <c r="AE10" i="63" s="1"/>
  <c r="AE10" i="30"/>
  <c r="AE10" i="31"/>
  <c r="AG11" i="85"/>
  <c r="AP11" i="85" s="1"/>
  <c r="Z11" i="1"/>
  <c r="AF10" i="30"/>
  <c r="AO10" i="30" s="1"/>
  <c r="AF10" i="31"/>
  <c r="AO10" i="31" s="1"/>
  <c r="AE9" i="38"/>
  <c r="W11" i="9"/>
  <c r="Z10" i="58"/>
  <c r="Z10" i="67"/>
  <c r="AG10" i="67" s="1"/>
  <c r="AP10" i="67" s="1"/>
  <c r="AF9" i="38"/>
  <c r="AO9" i="38" s="1"/>
  <c r="AE10" i="9"/>
  <c r="AI10" i="9" s="1"/>
  <c r="Z10" i="57"/>
  <c r="Z9" i="10"/>
  <c r="AG9" i="10" s="1"/>
  <c r="AP9" i="10" s="1"/>
  <c r="Z10" i="52"/>
  <c r="AG9" i="38"/>
  <c r="AP9" i="38" s="1"/>
  <c r="Z10" i="37"/>
  <c r="AE10" i="37" s="1"/>
  <c r="Z10" i="90"/>
  <c r="AF10" i="90" s="1"/>
  <c r="AO10" i="90" s="1"/>
  <c r="AF10" i="41"/>
  <c r="AO10" i="41" s="1"/>
  <c r="Z10" i="44"/>
  <c r="AG10" i="44" s="1"/>
  <c r="AP10" i="44" s="1"/>
  <c r="Z10" i="13"/>
  <c r="Z9" i="60"/>
  <c r="AG9" i="60" s="1"/>
  <c r="AP9" i="60" s="1"/>
  <c r="Z10" i="33"/>
  <c r="AF10" i="33" s="1"/>
  <c r="AO10" i="33" s="1"/>
  <c r="Z9" i="69"/>
  <c r="AE9" i="69" s="1"/>
  <c r="Z10" i="27"/>
  <c r="AG10" i="27" s="1"/>
  <c r="AP10" i="27" s="1"/>
  <c r="Z9" i="3"/>
  <c r="W10" i="3" s="1"/>
  <c r="AF11" i="85"/>
  <c r="AO11" i="85" s="1"/>
  <c r="Z10" i="72"/>
  <c r="W11" i="72" s="1"/>
  <c r="AE10" i="57"/>
  <c r="W11" i="57"/>
  <c r="AG10" i="57"/>
  <c r="AP10" i="57" s="1"/>
  <c r="AF10" i="57"/>
  <c r="AO10" i="57" s="1"/>
  <c r="AF9" i="10"/>
  <c r="AO9" i="10" s="1"/>
  <c r="AE9" i="10"/>
  <c r="W11" i="27"/>
  <c r="W11" i="44"/>
  <c r="AE10" i="44"/>
  <c r="AF9" i="3"/>
  <c r="AO9" i="3" s="1"/>
  <c r="AE9" i="3"/>
  <c r="AH10" i="49"/>
  <c r="AQ10" i="49" s="1"/>
  <c r="AR9" i="58"/>
  <c r="AR9" i="28"/>
  <c r="AH11" i="20"/>
  <c r="AQ11" i="20" s="1"/>
  <c r="X11" i="93"/>
  <c r="Y11" i="93"/>
  <c r="AR10" i="20"/>
  <c r="AN10" i="26"/>
  <c r="AI10" i="26"/>
  <c r="AN10" i="54"/>
  <c r="AI10" i="54"/>
  <c r="AI9" i="15"/>
  <c r="AN9" i="15"/>
  <c r="AR8" i="69"/>
  <c r="AR9" i="39"/>
  <c r="K17" i="56"/>
  <c r="AH10" i="58"/>
  <c r="AQ10" i="58" s="1"/>
  <c r="AR8" i="55"/>
  <c r="AH10" i="75"/>
  <c r="AQ10" i="75" s="1"/>
  <c r="W10" i="92"/>
  <c r="AF9" i="92"/>
  <c r="AO9" i="92" s="1"/>
  <c r="AE9" i="92"/>
  <c r="AG9" i="92"/>
  <c r="AP9" i="92" s="1"/>
  <c r="AR9" i="13"/>
  <c r="K19" i="53"/>
  <c r="Y10" i="96"/>
  <c r="X10" i="96"/>
  <c r="Z10" i="96" s="1"/>
  <c r="K19" i="6"/>
  <c r="AR10" i="94"/>
  <c r="K17" i="20"/>
  <c r="AR9" i="75"/>
  <c r="AR10" i="78"/>
  <c r="W10" i="46"/>
  <c r="AG9" i="46"/>
  <c r="AP9" i="46" s="1"/>
  <c r="AF9" i="46"/>
  <c r="AO9" i="46" s="1"/>
  <c r="AE9" i="46"/>
  <c r="W11" i="29"/>
  <c r="AG10" i="29"/>
  <c r="AP10" i="29" s="1"/>
  <c r="AE10" i="29"/>
  <c r="AF10" i="29"/>
  <c r="AO10" i="29" s="1"/>
  <c r="AN9" i="11"/>
  <c r="AI9" i="11"/>
  <c r="AH10" i="70"/>
  <c r="AQ10" i="70" s="1"/>
  <c r="K18" i="5"/>
  <c r="AH10" i="76"/>
  <c r="AQ10" i="76" s="1"/>
  <c r="AR9" i="57"/>
  <c r="AI9" i="18"/>
  <c r="AN9" i="18"/>
  <c r="AN10" i="84"/>
  <c r="AI10" i="84"/>
  <c r="AH10" i="77"/>
  <c r="AQ10" i="77" s="1"/>
  <c r="AH10" i="63"/>
  <c r="AQ10" i="63" s="1"/>
  <c r="AH11" i="78"/>
  <c r="AQ11" i="78" s="1"/>
  <c r="AR9" i="34"/>
  <c r="K19" i="70"/>
  <c r="W10" i="89"/>
  <c r="AG9" i="89"/>
  <c r="AP9" i="89" s="1"/>
  <c r="AF9" i="89"/>
  <c r="AO9" i="89" s="1"/>
  <c r="AE9" i="89"/>
  <c r="AI9" i="83"/>
  <c r="AN9" i="83"/>
  <c r="Y10" i="73"/>
  <c r="X10" i="73"/>
  <c r="X10" i="95"/>
  <c r="Y10" i="95"/>
  <c r="X12" i="85"/>
  <c r="Y12" i="85"/>
  <c r="AN9" i="38"/>
  <c r="AG10" i="52"/>
  <c r="AP10" i="52" s="1"/>
  <c r="AF10" i="52"/>
  <c r="AO10" i="52" s="1"/>
  <c r="W11" i="52"/>
  <c r="AE10" i="52"/>
  <c r="AR9" i="44"/>
  <c r="AH10" i="28"/>
  <c r="AQ10" i="28" s="1"/>
  <c r="K19" i="21"/>
  <c r="AF10" i="63"/>
  <c r="AO10" i="63" s="1"/>
  <c r="W12" i="78"/>
  <c r="AG11" i="78"/>
  <c r="AP11" i="78" s="1"/>
  <c r="AF11" i="78"/>
  <c r="AO11" i="78" s="1"/>
  <c r="X11" i="19"/>
  <c r="Y11" i="19"/>
  <c r="W11" i="13"/>
  <c r="AF10" i="13"/>
  <c r="AO10" i="13" s="1"/>
  <c r="AG10" i="13"/>
  <c r="AP10" i="13" s="1"/>
  <c r="AE10" i="13"/>
  <c r="K21" i="49"/>
  <c r="K17" i="71"/>
  <c r="AH9" i="55"/>
  <c r="AQ9" i="55" s="1"/>
  <c r="AH10" i="66"/>
  <c r="AQ10" i="66" s="1"/>
  <c r="AI9" i="73"/>
  <c r="AN9" i="73"/>
  <c r="X10" i="22"/>
  <c r="Y10" i="22"/>
  <c r="X11" i="81"/>
  <c r="Y11" i="81"/>
  <c r="AN10" i="31"/>
  <c r="Y10" i="79"/>
  <c r="X10" i="79"/>
  <c r="AH10" i="35"/>
  <c r="AQ10" i="35" s="1"/>
  <c r="K17" i="24"/>
  <c r="K17" i="55"/>
  <c r="AN9" i="23"/>
  <c r="AI9" i="23"/>
  <c r="AH11" i="36"/>
  <c r="AQ11" i="36" s="1"/>
  <c r="Z11" i="20"/>
  <c r="K17" i="7"/>
  <c r="K17" i="63"/>
  <c r="K21" i="58"/>
  <c r="AI9" i="86"/>
  <c r="AN9" i="86"/>
  <c r="AR9" i="16"/>
  <c r="K18" i="16"/>
  <c r="Y10" i="12"/>
  <c r="X10" i="12"/>
  <c r="AN9" i="96"/>
  <c r="AI9" i="96"/>
  <c r="K21" i="10"/>
  <c r="K21" i="4"/>
  <c r="AH10" i="72"/>
  <c r="AQ10" i="72" s="1"/>
  <c r="Y10" i="74"/>
  <c r="X10" i="74"/>
  <c r="K20" i="1"/>
  <c r="AR9" i="27"/>
  <c r="AR8" i="45"/>
  <c r="AI9" i="50"/>
  <c r="AN9" i="50"/>
  <c r="Y10" i="11"/>
  <c r="X10" i="11"/>
  <c r="Z10" i="70"/>
  <c r="Z10" i="76"/>
  <c r="K19" i="61"/>
  <c r="AI10" i="21"/>
  <c r="AN10" i="21"/>
  <c r="AR9" i="65"/>
  <c r="AN10" i="7"/>
  <c r="AI10" i="7"/>
  <c r="Z10" i="77"/>
  <c r="AH10" i="39"/>
  <c r="AQ10" i="39" s="1"/>
  <c r="AH11" i="17"/>
  <c r="AQ11" i="17" s="1"/>
  <c r="AI10" i="19"/>
  <c r="AN10" i="19"/>
  <c r="AH10" i="16"/>
  <c r="AQ10" i="16" s="1"/>
  <c r="X10" i="61"/>
  <c r="Y10" i="61"/>
  <c r="Z10" i="66"/>
  <c r="AI9" i="64"/>
  <c r="AN9" i="64"/>
  <c r="K17" i="67"/>
  <c r="Y10" i="5"/>
  <c r="X10" i="5"/>
  <c r="AN9" i="22"/>
  <c r="AI10" i="30"/>
  <c r="AN10" i="30"/>
  <c r="AI10" i="43"/>
  <c r="AN10" i="43"/>
  <c r="X11" i="80"/>
  <c r="Y11" i="80"/>
  <c r="X11" i="6"/>
  <c r="Y11" i="6"/>
  <c r="Y10" i="48"/>
  <c r="X10" i="48"/>
  <c r="AN9" i="71"/>
  <c r="W11" i="58"/>
  <c r="AF10" i="58"/>
  <c r="AO10" i="58" s="1"/>
  <c r="AE10" i="58"/>
  <c r="AG10" i="58"/>
  <c r="AP10" i="58" s="1"/>
  <c r="AR9" i="14"/>
  <c r="AH10" i="57"/>
  <c r="AQ10" i="57" s="1"/>
  <c r="X10" i="50"/>
  <c r="Y10" i="50"/>
  <c r="Y10" i="87"/>
  <c r="X10" i="87"/>
  <c r="Y10" i="15"/>
  <c r="X10" i="15"/>
  <c r="Y10" i="32"/>
  <c r="X10" i="32"/>
  <c r="X10" i="2"/>
  <c r="Y10" i="2"/>
  <c r="AH9" i="45"/>
  <c r="AQ9" i="45" s="1"/>
  <c r="AR9" i="49"/>
  <c r="AH11" i="94"/>
  <c r="AQ11" i="94" s="1"/>
  <c r="AH10" i="65"/>
  <c r="AQ10" i="65" s="1"/>
  <c r="AH10" i="34"/>
  <c r="AQ10" i="34" s="1"/>
  <c r="AR9" i="66"/>
  <c r="AR8" i="60"/>
  <c r="AH10" i="4"/>
  <c r="AQ10" i="4" s="1"/>
  <c r="AR9" i="4"/>
  <c r="AH10" i="37"/>
  <c r="AQ10" i="37" s="1"/>
  <c r="AG9" i="8"/>
  <c r="AP9" i="8" s="1"/>
  <c r="AF9" i="8"/>
  <c r="AO9" i="8" s="1"/>
  <c r="AE9" i="8"/>
  <c r="W10" i="8"/>
  <c r="K19" i="13"/>
  <c r="AG10" i="53"/>
  <c r="AP10" i="53" s="1"/>
  <c r="AF10" i="53"/>
  <c r="AO10" i="53" s="1"/>
  <c r="W11" i="53"/>
  <c r="AE10" i="53"/>
  <c r="Z10" i="28"/>
  <c r="Y11" i="51"/>
  <c r="X11" i="51"/>
  <c r="Z11" i="51" s="1"/>
  <c r="K18" i="15"/>
  <c r="Y10" i="18"/>
  <c r="X10" i="18"/>
  <c r="Z10" i="18" s="1"/>
  <c r="X11" i="84"/>
  <c r="Y11" i="84"/>
  <c r="K17" i="59"/>
  <c r="K19" i="54"/>
  <c r="AN9" i="61"/>
  <c r="AI9" i="61"/>
  <c r="K17" i="52"/>
  <c r="AR9" i="76"/>
  <c r="K18" i="18"/>
  <c r="Z9" i="55"/>
  <c r="K17" i="72"/>
  <c r="Y11" i="82"/>
  <c r="X11" i="82"/>
  <c r="AH10" i="40"/>
  <c r="AQ10" i="40" s="1"/>
  <c r="Y10" i="83"/>
  <c r="X10" i="83"/>
  <c r="Z10" i="83" s="1"/>
  <c r="AN9" i="5"/>
  <c r="AN10" i="88"/>
  <c r="X11" i="56"/>
  <c r="Y11" i="56"/>
  <c r="AN10" i="6"/>
  <c r="AI10" i="6"/>
  <c r="Y10" i="71"/>
  <c r="AN11" i="85"/>
  <c r="AI11" i="85"/>
  <c r="X10" i="38"/>
  <c r="Y10" i="38"/>
  <c r="X11" i="9"/>
  <c r="Y11" i="9"/>
  <c r="AN10" i="25"/>
  <c r="W11" i="14"/>
  <c r="AF10" i="14"/>
  <c r="AO10" i="14" s="1"/>
  <c r="AG10" i="14"/>
  <c r="AP10" i="14" s="1"/>
  <c r="AE10" i="14"/>
  <c r="AN10" i="47"/>
  <c r="AI10" i="47"/>
  <c r="AR9" i="90"/>
  <c r="AG9" i="91"/>
  <c r="AP9" i="91" s="1"/>
  <c r="AF9" i="91"/>
  <c r="AO9" i="91" s="1"/>
  <c r="AE9" i="91"/>
  <c r="W10" i="91"/>
  <c r="AI10" i="41"/>
  <c r="AN10" i="41"/>
  <c r="Z10" i="35"/>
  <c r="Z10" i="49"/>
  <c r="AH10" i="59"/>
  <c r="AQ10" i="59" s="1"/>
  <c r="K19" i="57"/>
  <c r="AR9" i="72"/>
  <c r="X10" i="68"/>
  <c r="Y10" i="68"/>
  <c r="AH10" i="24"/>
  <c r="AQ10" i="24" s="1"/>
  <c r="AH10" i="44"/>
  <c r="AQ10" i="44" s="1"/>
  <c r="AH10" i="27"/>
  <c r="AQ10" i="27" s="1"/>
  <c r="AR9" i="37"/>
  <c r="Y11" i="26"/>
  <c r="X11" i="26"/>
  <c r="AR10" i="1"/>
  <c r="Z10" i="59"/>
  <c r="AN9" i="32"/>
  <c r="AI9" i="32"/>
  <c r="AI9" i="2"/>
  <c r="AN9" i="2"/>
  <c r="Z11" i="36"/>
  <c r="AR9" i="24"/>
  <c r="AH11" i="1"/>
  <c r="AQ11" i="1" s="1"/>
  <c r="K17" i="19"/>
  <c r="Z11" i="94"/>
  <c r="AR9" i="59"/>
  <c r="K19" i="66"/>
  <c r="Y10" i="86"/>
  <c r="X10" i="86"/>
  <c r="AN9" i="68"/>
  <c r="AI9" i="68"/>
  <c r="AR9" i="62"/>
  <c r="K19" i="62"/>
  <c r="Z10" i="65"/>
  <c r="K21" i="3"/>
  <c r="K17" i="11"/>
  <c r="AH9" i="10"/>
  <c r="AQ9" i="10" s="1"/>
  <c r="AI9" i="74"/>
  <c r="AN9" i="74"/>
  <c r="Z10" i="4"/>
  <c r="AH10" i="62"/>
  <c r="AQ10" i="62" s="1"/>
  <c r="K17" i="60"/>
  <c r="Y10" i="42"/>
  <c r="X10" i="42"/>
  <c r="K19" i="9"/>
  <c r="K19" i="65"/>
  <c r="AH9" i="60"/>
  <c r="AQ9" i="60" s="1"/>
  <c r="AI10" i="51"/>
  <c r="AN10" i="51"/>
  <c r="AH9" i="69"/>
  <c r="AQ9" i="69" s="1"/>
  <c r="K17" i="8"/>
  <c r="AH10" i="90"/>
  <c r="AQ10" i="90" s="1"/>
  <c r="AR10" i="36"/>
  <c r="Z11" i="17"/>
  <c r="Z10" i="16"/>
  <c r="AH9" i="3"/>
  <c r="AQ9" i="3" s="1"/>
  <c r="AR9" i="70"/>
  <c r="AH9" i="89"/>
  <c r="AQ9" i="89" s="1"/>
  <c r="Y10" i="64"/>
  <c r="X10" i="64"/>
  <c r="Z10" i="40"/>
  <c r="AN10" i="56"/>
  <c r="AN10" i="81"/>
  <c r="AI10" i="81"/>
  <c r="X11" i="31"/>
  <c r="Y11" i="31"/>
  <c r="AN9" i="95"/>
  <c r="AI9" i="95"/>
  <c r="AN9" i="79"/>
  <c r="AN10" i="9"/>
  <c r="Y10" i="23"/>
  <c r="X10" i="23"/>
  <c r="K18" i="22"/>
  <c r="AR9" i="33"/>
  <c r="AH10" i="67"/>
  <c r="AQ10" i="67" s="1"/>
  <c r="X11" i="21"/>
  <c r="Y11" i="21"/>
  <c r="Z11" i="21" s="1"/>
  <c r="Y11" i="54"/>
  <c r="X11" i="54"/>
  <c r="AG9" i="45"/>
  <c r="AP9" i="45" s="1"/>
  <c r="AF9" i="45"/>
  <c r="AO9" i="45" s="1"/>
  <c r="AE9" i="45"/>
  <c r="W10" i="45"/>
  <c r="AG11" i="1"/>
  <c r="AP11" i="1" s="1"/>
  <c r="AF11" i="1"/>
  <c r="AO11" i="1" s="1"/>
  <c r="W12" i="1"/>
  <c r="AE11" i="1"/>
  <c r="K17" i="12"/>
  <c r="K17" i="50"/>
  <c r="K17" i="23"/>
  <c r="AR9" i="40"/>
  <c r="AR8" i="10"/>
  <c r="K19" i="69"/>
  <c r="AH10" i="52"/>
  <c r="AQ10" i="52" s="1"/>
  <c r="AF10" i="24"/>
  <c r="AO10" i="24" s="1"/>
  <c r="AE10" i="24"/>
  <c r="W11" i="24"/>
  <c r="AG10" i="24"/>
  <c r="AP10" i="24" s="1"/>
  <c r="AN9" i="12"/>
  <c r="AI9" i="12"/>
  <c r="Z10" i="34"/>
  <c r="AN10" i="93"/>
  <c r="AI10" i="93"/>
  <c r="AR9" i="67"/>
  <c r="AR9" i="63"/>
  <c r="AR9" i="35"/>
  <c r="AG10" i="62"/>
  <c r="AP10" i="62" s="1"/>
  <c r="AF10" i="62"/>
  <c r="AO10" i="62" s="1"/>
  <c r="AE10" i="62"/>
  <c r="W11" i="62"/>
  <c r="AH10" i="33"/>
  <c r="AQ10" i="33" s="1"/>
  <c r="W11" i="37"/>
  <c r="AR8" i="3"/>
  <c r="K18" i="17"/>
  <c r="AN9" i="42"/>
  <c r="AI9" i="42"/>
  <c r="K21" i="2"/>
  <c r="AR8" i="89"/>
  <c r="AR8" i="91"/>
  <c r="AR9" i="52"/>
  <c r="AR10" i="17"/>
  <c r="K17" i="64"/>
  <c r="K17" i="68"/>
  <c r="X11" i="7"/>
  <c r="Y11" i="7"/>
  <c r="AH10" i="13"/>
  <c r="AQ10" i="13" s="1"/>
  <c r="K17" i="51"/>
  <c r="AH10" i="14"/>
  <c r="AQ10" i="14" s="1"/>
  <c r="AI10" i="82"/>
  <c r="AN10" i="82"/>
  <c r="Y11" i="47"/>
  <c r="X11" i="47"/>
  <c r="AR9" i="77"/>
  <c r="AH9" i="91"/>
  <c r="AQ9" i="91" s="1"/>
  <c r="Y11" i="30"/>
  <c r="X11" i="30"/>
  <c r="Y11" i="43"/>
  <c r="X11" i="43"/>
  <c r="AN10" i="80"/>
  <c r="AI10" i="80"/>
  <c r="X11" i="41"/>
  <c r="Y11" i="41"/>
  <c r="AG9" i="69" l="1"/>
  <c r="AP9" i="69" s="1"/>
  <c r="AG10" i="37"/>
  <c r="AP10" i="37" s="1"/>
  <c r="AI10" i="25"/>
  <c r="W11" i="39"/>
  <c r="AI9" i="71"/>
  <c r="AI9" i="22"/>
  <c r="AG10" i="63"/>
  <c r="AP10" i="63" s="1"/>
  <c r="Y11" i="88"/>
  <c r="AF9" i="69"/>
  <c r="AO9" i="69" s="1"/>
  <c r="Z11" i="6"/>
  <c r="AG10" i="33"/>
  <c r="AP10" i="33" s="1"/>
  <c r="AN9" i="48"/>
  <c r="AI9" i="79"/>
  <c r="AG10" i="90"/>
  <c r="AP10" i="90" s="1"/>
  <c r="AF10" i="37"/>
  <c r="AO10" i="37" s="1"/>
  <c r="X11" i="25"/>
  <c r="Z11" i="9"/>
  <c r="AF11" i="9" s="1"/>
  <c r="AO11" i="9" s="1"/>
  <c r="AI10" i="88"/>
  <c r="AR10" i="88" s="1"/>
  <c r="AG10" i="39"/>
  <c r="AP10" i="39" s="1"/>
  <c r="Z11" i="19"/>
  <c r="W11" i="63"/>
  <c r="AN9" i="87"/>
  <c r="W10" i="69"/>
  <c r="X10" i="69" s="1"/>
  <c r="AE10" i="90"/>
  <c r="AN10" i="90" s="1"/>
  <c r="AI9" i="38"/>
  <c r="W11" i="90"/>
  <c r="AF10" i="39"/>
  <c r="AO10" i="39" s="1"/>
  <c r="AI10" i="56"/>
  <c r="AI10" i="31"/>
  <c r="W10" i="60"/>
  <c r="Y10" i="60" s="1"/>
  <c r="AE10" i="67"/>
  <c r="AG9" i="3"/>
  <c r="AP9" i="3" s="1"/>
  <c r="AF10" i="44"/>
  <c r="AO10" i="44" s="1"/>
  <c r="W10" i="10"/>
  <c r="Z11" i="43"/>
  <c r="W12" i="43" s="1"/>
  <c r="Z11" i="25"/>
  <c r="AG11" i="25" s="1"/>
  <c r="AP11" i="25" s="1"/>
  <c r="Z11" i="82"/>
  <c r="Z10" i="73"/>
  <c r="AG10" i="72"/>
  <c r="AP10" i="72" s="1"/>
  <c r="Z11" i="7"/>
  <c r="AE9" i="60"/>
  <c r="AF10" i="67"/>
  <c r="AO10" i="67" s="1"/>
  <c r="W11" i="33"/>
  <c r="Z11" i="88"/>
  <c r="AG11" i="88" s="1"/>
  <c r="AP11" i="88" s="1"/>
  <c r="AF9" i="60"/>
  <c r="AO9" i="60" s="1"/>
  <c r="W11" i="67"/>
  <c r="Z10" i="68"/>
  <c r="AE10" i="68" s="1"/>
  <c r="Z10" i="87"/>
  <c r="W11" i="87" s="1"/>
  <c r="AE10" i="27"/>
  <c r="AF10" i="72"/>
  <c r="AO10" i="72" s="1"/>
  <c r="Z10" i="32"/>
  <c r="Z11" i="80"/>
  <c r="Z10" i="95"/>
  <c r="AF10" i="95" s="1"/>
  <c r="AO10" i="95" s="1"/>
  <c r="AE10" i="33"/>
  <c r="AI10" i="33" s="1"/>
  <c r="AE10" i="72"/>
  <c r="Z10" i="42"/>
  <c r="AE10" i="42" s="1"/>
  <c r="Z10" i="79"/>
  <c r="W11" i="79" s="1"/>
  <c r="Z10" i="86"/>
  <c r="Z11" i="56"/>
  <c r="AF11" i="56" s="1"/>
  <c r="AO11" i="56" s="1"/>
  <c r="AF10" i="27"/>
  <c r="AO10" i="27" s="1"/>
  <c r="Z11" i="47"/>
  <c r="AE11" i="47" s="1"/>
  <c r="Z10" i="71"/>
  <c r="W11" i="71" s="1"/>
  <c r="Z10" i="22"/>
  <c r="W11" i="22" s="1"/>
  <c r="AF11" i="88"/>
  <c r="AO11" i="88" s="1"/>
  <c r="AE11" i="88"/>
  <c r="AE11" i="6"/>
  <c r="AG11" i="6"/>
  <c r="AP11" i="6" s="1"/>
  <c r="AF11" i="6"/>
  <c r="AO11" i="6" s="1"/>
  <c r="W12" i="6"/>
  <c r="W11" i="83"/>
  <c r="AG10" i="83"/>
  <c r="AP10" i="83" s="1"/>
  <c r="AF10" i="83"/>
  <c r="AO10" i="83" s="1"/>
  <c r="AE10" i="83"/>
  <c r="AE11" i="80"/>
  <c r="W12" i="80"/>
  <c r="AG11" i="80"/>
  <c r="AP11" i="80" s="1"/>
  <c r="AF11" i="80"/>
  <c r="AO11" i="80" s="1"/>
  <c r="AF10" i="86"/>
  <c r="AO10" i="86" s="1"/>
  <c r="AE10" i="86"/>
  <c r="AG10" i="86"/>
  <c r="AP10" i="86" s="1"/>
  <c r="W11" i="86"/>
  <c r="AF10" i="79"/>
  <c r="AO10" i="79" s="1"/>
  <c r="AE10" i="79"/>
  <c r="W11" i="96"/>
  <c r="AG10" i="96"/>
  <c r="AP10" i="96" s="1"/>
  <c r="AF10" i="96"/>
  <c r="AO10" i="96" s="1"/>
  <c r="AE10" i="96"/>
  <c r="K18" i="51"/>
  <c r="K18" i="68"/>
  <c r="K22" i="2"/>
  <c r="AN10" i="62"/>
  <c r="AI10" i="62"/>
  <c r="AR9" i="12"/>
  <c r="Y10" i="45"/>
  <c r="X10" i="45"/>
  <c r="Z10" i="45" s="1"/>
  <c r="AH11" i="31"/>
  <c r="AQ11" i="31" s="1"/>
  <c r="AG10" i="42"/>
  <c r="AP10" i="42" s="1"/>
  <c r="AR9" i="48"/>
  <c r="AH11" i="30"/>
  <c r="AQ11" i="30" s="1"/>
  <c r="Y11" i="90"/>
  <c r="X11" i="90"/>
  <c r="Y11" i="62"/>
  <c r="X11" i="62"/>
  <c r="W11" i="34"/>
  <c r="AG10" i="34"/>
  <c r="AP10" i="34" s="1"/>
  <c r="AE10" i="34"/>
  <c r="AF10" i="34"/>
  <c r="AO10" i="34" s="1"/>
  <c r="K18" i="50"/>
  <c r="AH11" i="54"/>
  <c r="AQ11" i="54" s="1"/>
  <c r="AH10" i="23"/>
  <c r="AQ10" i="23" s="1"/>
  <c r="AR10" i="56"/>
  <c r="K18" i="8"/>
  <c r="AG10" i="4"/>
  <c r="AP10" i="4" s="1"/>
  <c r="AF10" i="4"/>
  <c r="AO10" i="4" s="1"/>
  <c r="AE10" i="4"/>
  <c r="W11" i="4"/>
  <c r="K18" i="11"/>
  <c r="W12" i="36"/>
  <c r="AG11" i="36"/>
  <c r="AP11" i="36" s="1"/>
  <c r="AF11" i="36"/>
  <c r="AO11" i="36" s="1"/>
  <c r="AE11" i="36"/>
  <c r="AH11" i="9"/>
  <c r="AQ11" i="9" s="1"/>
  <c r="K20" i="54"/>
  <c r="W12" i="51"/>
  <c r="AF11" i="51"/>
  <c r="AO11" i="51" s="1"/>
  <c r="AE11" i="51"/>
  <c r="AG11" i="51"/>
  <c r="AP11" i="51" s="1"/>
  <c r="K20" i="13"/>
  <c r="X11" i="58"/>
  <c r="Y11" i="58"/>
  <c r="AH10" i="5"/>
  <c r="AQ10" i="5" s="1"/>
  <c r="AR9" i="64"/>
  <c r="K21" i="1"/>
  <c r="K22" i="58"/>
  <c r="AH11" i="19"/>
  <c r="AQ11" i="19" s="1"/>
  <c r="X12" i="78"/>
  <c r="Y12" i="78"/>
  <c r="K20" i="21"/>
  <c r="AR9" i="38"/>
  <c r="AH10" i="95"/>
  <c r="AQ10" i="95" s="1"/>
  <c r="AR9" i="87"/>
  <c r="AR10" i="84"/>
  <c r="K19" i="5"/>
  <c r="AI10" i="29"/>
  <c r="AN10" i="29"/>
  <c r="K20" i="6"/>
  <c r="X10" i="92"/>
  <c r="Y10" i="92"/>
  <c r="AR10" i="54"/>
  <c r="Y10" i="3"/>
  <c r="X10" i="3"/>
  <c r="X11" i="67"/>
  <c r="Y11" i="67"/>
  <c r="AN9" i="10"/>
  <c r="AI9" i="10"/>
  <c r="X11" i="57"/>
  <c r="Y11" i="57"/>
  <c r="AE10" i="40"/>
  <c r="AG10" i="40"/>
  <c r="AP10" i="40" s="1"/>
  <c r="W11" i="40"/>
  <c r="AF10" i="40"/>
  <c r="AO10" i="40" s="1"/>
  <c r="AR9" i="50"/>
  <c r="AF11" i="19"/>
  <c r="AO11" i="19" s="1"/>
  <c r="AE11" i="19"/>
  <c r="W12" i="19"/>
  <c r="AG11" i="19"/>
  <c r="AP11" i="19" s="1"/>
  <c r="W11" i="73"/>
  <c r="AG10" i="73"/>
  <c r="AP10" i="73" s="1"/>
  <c r="AF10" i="73"/>
  <c r="AO10" i="73" s="1"/>
  <c r="AE10" i="73"/>
  <c r="AH11" i="93"/>
  <c r="AQ11" i="93" s="1"/>
  <c r="AI9" i="3"/>
  <c r="AN9" i="3"/>
  <c r="AI10" i="44"/>
  <c r="AN10" i="44"/>
  <c r="AI10" i="57"/>
  <c r="AN10" i="57"/>
  <c r="Z11" i="30"/>
  <c r="AR10" i="82"/>
  <c r="AR9" i="42"/>
  <c r="X11" i="37"/>
  <c r="Y11" i="37"/>
  <c r="K18" i="12"/>
  <c r="Z11" i="54"/>
  <c r="Z10" i="23"/>
  <c r="Z11" i="31"/>
  <c r="AH10" i="64"/>
  <c r="AQ10" i="64" s="1"/>
  <c r="W11" i="16"/>
  <c r="AF10" i="16"/>
  <c r="AO10" i="16" s="1"/>
  <c r="AG10" i="16"/>
  <c r="AP10" i="16" s="1"/>
  <c r="AE10" i="16"/>
  <c r="K20" i="65"/>
  <c r="AR9" i="74"/>
  <c r="K22" i="3"/>
  <c r="AR9" i="68"/>
  <c r="K20" i="66"/>
  <c r="AR9" i="2"/>
  <c r="AH11" i="26"/>
  <c r="AQ11" i="26" s="1"/>
  <c r="AH10" i="68"/>
  <c r="AQ10" i="68" s="1"/>
  <c r="Y11" i="14"/>
  <c r="X11" i="14"/>
  <c r="AH10" i="71"/>
  <c r="AQ10" i="71" s="1"/>
  <c r="AE9" i="55"/>
  <c r="W10" i="55"/>
  <c r="AG9" i="55"/>
  <c r="AP9" i="55" s="1"/>
  <c r="AF9" i="55"/>
  <c r="AO9" i="55" s="1"/>
  <c r="K18" i="52"/>
  <c r="AN10" i="53"/>
  <c r="AI10" i="53"/>
  <c r="Y10" i="8"/>
  <c r="X10" i="8"/>
  <c r="AH10" i="15"/>
  <c r="AQ10" i="15" s="1"/>
  <c r="AR9" i="71"/>
  <c r="Z10" i="5"/>
  <c r="AR10" i="19"/>
  <c r="AE10" i="70"/>
  <c r="W11" i="70"/>
  <c r="AF10" i="70"/>
  <c r="AO10" i="70" s="1"/>
  <c r="AG10" i="70"/>
  <c r="AP10" i="70" s="1"/>
  <c r="AH10" i="74"/>
  <c r="AQ10" i="74" s="1"/>
  <c r="K22" i="4"/>
  <c r="W11" i="75"/>
  <c r="AG10" i="75"/>
  <c r="AP10" i="75" s="1"/>
  <c r="AE10" i="75"/>
  <c r="AF10" i="75"/>
  <c r="AO10" i="75" s="1"/>
  <c r="K18" i="63"/>
  <c r="K18" i="55"/>
  <c r="AN11" i="78"/>
  <c r="AI11" i="78"/>
  <c r="Y11" i="63"/>
  <c r="X11" i="63"/>
  <c r="AN10" i="52"/>
  <c r="AI10" i="52"/>
  <c r="AH11" i="88"/>
  <c r="AQ11" i="88" s="1"/>
  <c r="Y10" i="89"/>
  <c r="X10" i="89"/>
  <c r="X11" i="29"/>
  <c r="Y11" i="29"/>
  <c r="Y10" i="46"/>
  <c r="X10" i="46"/>
  <c r="AR10" i="26"/>
  <c r="Z11" i="93"/>
  <c r="Y10" i="69"/>
  <c r="AN10" i="27"/>
  <c r="X10" i="10"/>
  <c r="Y10" i="10"/>
  <c r="AI10" i="72"/>
  <c r="AN10" i="72"/>
  <c r="AR10" i="80"/>
  <c r="K20" i="57"/>
  <c r="AG11" i="9"/>
  <c r="AP11" i="9" s="1"/>
  <c r="AE11" i="9"/>
  <c r="AH11" i="56"/>
  <c r="AQ11" i="56" s="1"/>
  <c r="Y11" i="39"/>
  <c r="X11" i="39"/>
  <c r="K18" i="59"/>
  <c r="AE10" i="18"/>
  <c r="W11" i="18"/>
  <c r="AG10" i="18"/>
  <c r="AP10" i="18" s="1"/>
  <c r="AF10" i="18"/>
  <c r="AO10" i="18" s="1"/>
  <c r="W11" i="28"/>
  <c r="AG10" i="28"/>
  <c r="AP10" i="28" s="1"/>
  <c r="AF10" i="28"/>
  <c r="AO10" i="28" s="1"/>
  <c r="AE10" i="28"/>
  <c r="AR10" i="43"/>
  <c r="AG10" i="76"/>
  <c r="AP10" i="76" s="1"/>
  <c r="AF10" i="76"/>
  <c r="AO10" i="76" s="1"/>
  <c r="AE10" i="76"/>
  <c r="W11" i="76"/>
  <c r="AH10" i="12"/>
  <c r="AQ10" i="12" s="1"/>
  <c r="AG10" i="95"/>
  <c r="AP10" i="95" s="1"/>
  <c r="K18" i="20"/>
  <c r="AN10" i="33"/>
  <c r="AH11" i="41"/>
  <c r="AQ11" i="41" s="1"/>
  <c r="AH11" i="43"/>
  <c r="AQ11" i="43" s="1"/>
  <c r="AN11" i="1"/>
  <c r="AI11" i="1"/>
  <c r="AN9" i="45"/>
  <c r="AI9" i="45"/>
  <c r="AH11" i="25"/>
  <c r="AQ11" i="25" s="1"/>
  <c r="AR9" i="79"/>
  <c r="AR10" i="81"/>
  <c r="AF11" i="17"/>
  <c r="AO11" i="17" s="1"/>
  <c r="AE11" i="17"/>
  <c r="W12" i="17"/>
  <c r="AG11" i="17"/>
  <c r="AP11" i="17" s="1"/>
  <c r="K20" i="9"/>
  <c r="K18" i="60"/>
  <c r="W11" i="65"/>
  <c r="AG10" i="65"/>
  <c r="AP10" i="65" s="1"/>
  <c r="AF10" i="65"/>
  <c r="AO10" i="65" s="1"/>
  <c r="AE10" i="65"/>
  <c r="AR9" i="32"/>
  <c r="Y10" i="91"/>
  <c r="X10" i="91"/>
  <c r="AR10" i="47"/>
  <c r="AH10" i="38"/>
  <c r="AQ10" i="38" s="1"/>
  <c r="AH11" i="82"/>
  <c r="AQ11" i="82" s="1"/>
  <c r="AR9" i="61"/>
  <c r="AH11" i="84"/>
  <c r="AQ11" i="84" s="1"/>
  <c r="K19" i="15"/>
  <c r="X11" i="53"/>
  <c r="Y11" i="53"/>
  <c r="AN9" i="8"/>
  <c r="AI9" i="8"/>
  <c r="AH10" i="2"/>
  <c r="AQ10" i="2" s="1"/>
  <c r="AH10" i="50"/>
  <c r="AQ10" i="50" s="1"/>
  <c r="AH10" i="48"/>
  <c r="AQ10" i="48" s="1"/>
  <c r="AR10" i="30"/>
  <c r="AH10" i="61"/>
  <c r="AQ10" i="61" s="1"/>
  <c r="AH10" i="11"/>
  <c r="AQ10" i="11" s="1"/>
  <c r="Z10" i="12"/>
  <c r="AN10" i="63"/>
  <c r="AI10" i="63"/>
  <c r="X11" i="52"/>
  <c r="Y11" i="52"/>
  <c r="AH12" i="85"/>
  <c r="AQ12" i="85" s="1"/>
  <c r="AR9" i="83"/>
  <c r="AR9" i="18"/>
  <c r="AR9" i="11"/>
  <c r="X10" i="60"/>
  <c r="AI9" i="69"/>
  <c r="AN9" i="69"/>
  <c r="X11" i="72"/>
  <c r="Y11" i="72"/>
  <c r="AR10" i="41"/>
  <c r="AH10" i="83"/>
  <c r="AQ10" i="83" s="1"/>
  <c r="K18" i="72"/>
  <c r="W11" i="32"/>
  <c r="AG10" i="32"/>
  <c r="AP10" i="32" s="1"/>
  <c r="AF10" i="32"/>
  <c r="AO10" i="32" s="1"/>
  <c r="AE10" i="32"/>
  <c r="AH11" i="6"/>
  <c r="AQ11" i="6" s="1"/>
  <c r="AG10" i="66"/>
  <c r="AP10" i="66" s="1"/>
  <c r="W11" i="66"/>
  <c r="AF10" i="66"/>
  <c r="AO10" i="66" s="1"/>
  <c r="AE10" i="66"/>
  <c r="AR10" i="31"/>
  <c r="AH10" i="22"/>
  <c r="AQ10" i="22" s="1"/>
  <c r="AI10" i="13"/>
  <c r="AN10" i="13"/>
  <c r="AH10" i="96"/>
  <c r="AQ10" i="96" s="1"/>
  <c r="K18" i="64"/>
  <c r="Z11" i="41"/>
  <c r="AH11" i="47"/>
  <c r="AQ11" i="47" s="1"/>
  <c r="AH11" i="7"/>
  <c r="AQ11" i="7" s="1"/>
  <c r="K19" i="17"/>
  <c r="AR10" i="93"/>
  <c r="X11" i="24"/>
  <c r="Y11" i="24"/>
  <c r="K20" i="69"/>
  <c r="K18" i="23"/>
  <c r="Y12" i="1"/>
  <c r="X12" i="1"/>
  <c r="AH11" i="21"/>
  <c r="AQ11" i="21" s="1"/>
  <c r="AR9" i="95"/>
  <c r="Z10" i="64"/>
  <c r="AR10" i="51"/>
  <c r="AH10" i="86"/>
  <c r="AQ10" i="86" s="1"/>
  <c r="Z11" i="26"/>
  <c r="W11" i="49"/>
  <c r="AF10" i="49"/>
  <c r="AO10" i="49" s="1"/>
  <c r="AE10" i="49"/>
  <c r="AG10" i="49"/>
  <c r="AP10" i="49" s="1"/>
  <c r="AN9" i="91"/>
  <c r="AI9" i="91"/>
  <c r="AR10" i="25"/>
  <c r="Z10" i="38"/>
  <c r="AR10" i="6"/>
  <c r="K19" i="18"/>
  <c r="Z11" i="84"/>
  <c r="AH11" i="51"/>
  <c r="AQ11" i="51" s="1"/>
  <c r="Z10" i="2"/>
  <c r="Z10" i="15"/>
  <c r="Z10" i="50"/>
  <c r="AI10" i="58"/>
  <c r="AN10" i="58"/>
  <c r="AH11" i="80"/>
  <c r="AQ11" i="80" s="1"/>
  <c r="K18" i="67"/>
  <c r="Z10" i="61"/>
  <c r="AG10" i="77"/>
  <c r="AP10" i="77" s="1"/>
  <c r="AF10" i="77"/>
  <c r="AO10" i="77" s="1"/>
  <c r="AE10" i="77"/>
  <c r="W11" i="77"/>
  <c r="AR10" i="21"/>
  <c r="Z10" i="74"/>
  <c r="K22" i="10"/>
  <c r="AR9" i="86"/>
  <c r="K18" i="7"/>
  <c r="K18" i="24"/>
  <c r="AH10" i="79"/>
  <c r="AQ10" i="79" s="1"/>
  <c r="AH11" i="81"/>
  <c r="AQ11" i="81" s="1"/>
  <c r="AR9" i="73"/>
  <c r="K18" i="71"/>
  <c r="Y11" i="13"/>
  <c r="X11" i="13"/>
  <c r="Z12" i="85"/>
  <c r="K20" i="70"/>
  <c r="K20" i="53"/>
  <c r="AN9" i="92"/>
  <c r="AI9" i="92"/>
  <c r="AN9" i="60"/>
  <c r="AI9" i="60"/>
  <c r="X11" i="44"/>
  <c r="Y11" i="44"/>
  <c r="AN10" i="67"/>
  <c r="Y11" i="33"/>
  <c r="X11" i="33"/>
  <c r="AR10" i="9"/>
  <c r="K18" i="19"/>
  <c r="AF11" i="43"/>
  <c r="AO11" i="43" s="1"/>
  <c r="AE11" i="43"/>
  <c r="AE11" i="7"/>
  <c r="AG11" i="7"/>
  <c r="AP11" i="7" s="1"/>
  <c r="AF11" i="7"/>
  <c r="AO11" i="7" s="1"/>
  <c r="W12" i="7"/>
  <c r="AI10" i="37"/>
  <c r="AN10" i="37"/>
  <c r="AI10" i="24"/>
  <c r="AN10" i="24"/>
  <c r="AG11" i="21"/>
  <c r="AP11" i="21" s="1"/>
  <c r="AF11" i="21"/>
  <c r="AO11" i="21" s="1"/>
  <c r="AE11" i="21"/>
  <c r="W12" i="21"/>
  <c r="K19" i="22"/>
  <c r="W12" i="25"/>
  <c r="AH10" i="42"/>
  <c r="AQ10" i="42" s="1"/>
  <c r="K20" i="62"/>
  <c r="AF11" i="94"/>
  <c r="AO11" i="94" s="1"/>
  <c r="AE11" i="94"/>
  <c r="AG11" i="94"/>
  <c r="AP11" i="94" s="1"/>
  <c r="W12" i="94"/>
  <c r="AG10" i="59"/>
  <c r="AP10" i="59" s="1"/>
  <c r="AE10" i="59"/>
  <c r="W11" i="59"/>
  <c r="AF10" i="59"/>
  <c r="AO10" i="59" s="1"/>
  <c r="AE10" i="35"/>
  <c r="W11" i="35"/>
  <c r="AG10" i="35"/>
  <c r="AP10" i="35" s="1"/>
  <c r="AF10" i="35"/>
  <c r="AO10" i="35" s="1"/>
  <c r="AI10" i="14"/>
  <c r="AN10" i="14"/>
  <c r="AR11" i="85"/>
  <c r="AR9" i="5"/>
  <c r="AE11" i="82"/>
  <c r="W12" i="82"/>
  <c r="AG11" i="82"/>
  <c r="AP11" i="82" s="1"/>
  <c r="AF11" i="82"/>
  <c r="AO11" i="82" s="1"/>
  <c r="AN10" i="39"/>
  <c r="AI10" i="39"/>
  <c r="AH10" i="18"/>
  <c r="AQ10" i="18" s="1"/>
  <c r="AH10" i="32"/>
  <c r="AQ10" i="32" s="1"/>
  <c r="AH10" i="87"/>
  <c r="AQ10" i="87" s="1"/>
  <c r="Z10" i="48"/>
  <c r="AR9" i="22"/>
  <c r="AR10" i="7"/>
  <c r="K20" i="61"/>
  <c r="Z10" i="11"/>
  <c r="AR9" i="96"/>
  <c r="K19" i="16"/>
  <c r="AF11" i="20"/>
  <c r="AO11" i="20" s="1"/>
  <c r="AE11" i="20"/>
  <c r="W12" i="20"/>
  <c r="AG11" i="20"/>
  <c r="AP11" i="20" s="1"/>
  <c r="AR9" i="23"/>
  <c r="Z11" i="81"/>
  <c r="K22" i="49"/>
  <c r="AH10" i="73"/>
  <c r="AQ10" i="73" s="1"/>
  <c r="AN9" i="89"/>
  <c r="AI9" i="89"/>
  <c r="AN9" i="46"/>
  <c r="AI9" i="46"/>
  <c r="K18" i="56"/>
  <c r="AR9" i="15"/>
  <c r="X11" i="27"/>
  <c r="Y11" i="27"/>
  <c r="AE11" i="25" l="1"/>
  <c r="AF11" i="25"/>
  <c r="AO11" i="25" s="1"/>
  <c r="AG11" i="43"/>
  <c r="AP11" i="43" s="1"/>
  <c r="AI10" i="67"/>
  <c r="AE10" i="87"/>
  <c r="AN10" i="87" s="1"/>
  <c r="W12" i="9"/>
  <c r="Y12" i="9" s="1"/>
  <c r="AG11" i="56"/>
  <c r="AP11" i="56" s="1"/>
  <c r="AE10" i="22"/>
  <c r="AE10" i="95"/>
  <c r="AF10" i="87"/>
  <c r="AO10" i="87" s="1"/>
  <c r="W12" i="56"/>
  <c r="Y12" i="56" s="1"/>
  <c r="AI10" i="90"/>
  <c r="AR10" i="90" s="1"/>
  <c r="W11" i="95"/>
  <c r="AG10" i="87"/>
  <c r="AP10" i="87" s="1"/>
  <c r="AI10" i="27"/>
  <c r="AG10" i="79"/>
  <c r="AP10" i="79" s="1"/>
  <c r="AE11" i="56"/>
  <c r="AN11" i="56" s="1"/>
  <c r="AG10" i="68"/>
  <c r="AP10" i="68" s="1"/>
  <c r="AF10" i="68"/>
  <c r="AO10" i="68" s="1"/>
  <c r="Z11" i="13"/>
  <c r="AE11" i="13" s="1"/>
  <c r="Z10" i="89"/>
  <c r="W11" i="68"/>
  <c r="Z10" i="60"/>
  <c r="W11" i="60" s="1"/>
  <c r="AF11" i="47"/>
  <c r="AO11" i="47" s="1"/>
  <c r="AG11" i="47"/>
  <c r="AP11" i="47" s="1"/>
  <c r="Z12" i="1"/>
  <c r="Z10" i="3"/>
  <c r="W12" i="88"/>
  <c r="W11" i="42"/>
  <c r="X11" i="42" s="1"/>
  <c r="Z11" i="52"/>
  <c r="AE11" i="52" s="1"/>
  <c r="W12" i="47"/>
  <c r="AF10" i="42"/>
  <c r="AO10" i="42" s="1"/>
  <c r="AF10" i="71"/>
  <c r="AO10" i="71" s="1"/>
  <c r="Z10" i="69"/>
  <c r="AE10" i="69" s="1"/>
  <c r="AF10" i="22"/>
  <c r="AO10" i="22" s="1"/>
  <c r="Z10" i="10"/>
  <c r="AG10" i="10" s="1"/>
  <c r="AP10" i="10" s="1"/>
  <c r="AE10" i="71"/>
  <c r="Z10" i="8"/>
  <c r="AF10" i="8" s="1"/>
  <c r="AO10" i="8" s="1"/>
  <c r="AG10" i="22"/>
  <c r="AP10" i="22" s="1"/>
  <c r="AG10" i="71"/>
  <c r="AP10" i="71" s="1"/>
  <c r="Z10" i="46"/>
  <c r="AE10" i="46" s="1"/>
  <c r="Z11" i="62"/>
  <c r="AE11" i="62" s="1"/>
  <c r="AG11" i="13"/>
  <c r="AP11" i="13" s="1"/>
  <c r="W12" i="13"/>
  <c r="AF11" i="13"/>
  <c r="AO11" i="13" s="1"/>
  <c r="AG10" i="8"/>
  <c r="AP10" i="8" s="1"/>
  <c r="AE10" i="89"/>
  <c r="W11" i="89"/>
  <c r="AF10" i="89"/>
  <c r="AO10" i="89" s="1"/>
  <c r="AG10" i="89"/>
  <c r="AP10" i="89" s="1"/>
  <c r="AG10" i="46"/>
  <c r="AP10" i="46" s="1"/>
  <c r="K21" i="62"/>
  <c r="K19" i="56"/>
  <c r="AR9" i="89"/>
  <c r="AI10" i="59"/>
  <c r="AN10" i="59"/>
  <c r="AR9" i="92"/>
  <c r="W13" i="85"/>
  <c r="AG12" i="85"/>
  <c r="AP12" i="85" s="1"/>
  <c r="AF12" i="85"/>
  <c r="AO12" i="85" s="1"/>
  <c r="AE12" i="85"/>
  <c r="K19" i="67"/>
  <c r="AH12" i="1"/>
  <c r="AQ12" i="1" s="1"/>
  <c r="K21" i="69"/>
  <c r="AR10" i="13"/>
  <c r="AI10" i="65"/>
  <c r="AN10" i="65"/>
  <c r="AR10" i="33"/>
  <c r="AN10" i="76"/>
  <c r="AI10" i="76"/>
  <c r="X11" i="87"/>
  <c r="Y11" i="87"/>
  <c r="AN10" i="18"/>
  <c r="AI10" i="18"/>
  <c r="AR11" i="78"/>
  <c r="K23" i="4"/>
  <c r="AG10" i="5"/>
  <c r="AP10" i="5" s="1"/>
  <c r="AF10" i="5"/>
  <c r="AO10" i="5" s="1"/>
  <c r="W11" i="5"/>
  <c r="AE10" i="5"/>
  <c r="AH11" i="14"/>
  <c r="AQ11" i="14" s="1"/>
  <c r="AG11" i="54"/>
  <c r="AP11" i="54" s="1"/>
  <c r="AF11" i="54"/>
  <c r="AO11" i="54" s="1"/>
  <c r="W12" i="54"/>
  <c r="AE11" i="54"/>
  <c r="AR10" i="57"/>
  <c r="AG10" i="3"/>
  <c r="AP10" i="3" s="1"/>
  <c r="AF10" i="3"/>
  <c r="AO10" i="3" s="1"/>
  <c r="AE10" i="3"/>
  <c r="W11" i="3"/>
  <c r="K21" i="21"/>
  <c r="K21" i="13"/>
  <c r="K21" i="54"/>
  <c r="W11" i="45"/>
  <c r="AF10" i="45"/>
  <c r="AO10" i="45" s="1"/>
  <c r="AE10" i="45"/>
  <c r="AG10" i="45"/>
  <c r="AP10" i="45" s="1"/>
  <c r="K23" i="2"/>
  <c r="Y12" i="88"/>
  <c r="X12" i="88"/>
  <c r="AI10" i="22"/>
  <c r="AN10" i="22"/>
  <c r="AI11" i="20"/>
  <c r="AN11" i="20"/>
  <c r="AG10" i="11"/>
  <c r="AP10" i="11" s="1"/>
  <c r="AF10" i="11"/>
  <c r="AO10" i="11" s="1"/>
  <c r="W11" i="11"/>
  <c r="AE10" i="11"/>
  <c r="X12" i="20"/>
  <c r="Y12" i="20"/>
  <c r="AH11" i="13"/>
  <c r="AQ11" i="13" s="1"/>
  <c r="K19" i="24"/>
  <c r="K23" i="10"/>
  <c r="AN10" i="77"/>
  <c r="AI10" i="77"/>
  <c r="AR10" i="58"/>
  <c r="AE11" i="84"/>
  <c r="W12" i="84"/>
  <c r="AF11" i="84"/>
  <c r="AO11" i="84" s="1"/>
  <c r="AG11" i="84"/>
  <c r="AP11" i="84" s="1"/>
  <c r="AE10" i="64"/>
  <c r="W11" i="64"/>
  <c r="AG10" i="64"/>
  <c r="AP10" i="64" s="1"/>
  <c r="AF10" i="64"/>
  <c r="AO10" i="64" s="1"/>
  <c r="K20" i="17"/>
  <c r="X11" i="66"/>
  <c r="Y11" i="66"/>
  <c r="AH10" i="60"/>
  <c r="AQ10" i="60" s="1"/>
  <c r="AE10" i="12"/>
  <c r="AG10" i="12"/>
  <c r="AP10" i="12" s="1"/>
  <c r="AF10" i="12"/>
  <c r="AO10" i="12" s="1"/>
  <c r="W11" i="12"/>
  <c r="AH10" i="91"/>
  <c r="AQ10" i="91" s="1"/>
  <c r="K21" i="9"/>
  <c r="X11" i="28"/>
  <c r="Y11" i="28"/>
  <c r="K21" i="57"/>
  <c r="AH10" i="10"/>
  <c r="AQ10" i="10" s="1"/>
  <c r="AR10" i="52"/>
  <c r="K21" i="66"/>
  <c r="Y11" i="16"/>
  <c r="X11" i="16"/>
  <c r="AN10" i="40"/>
  <c r="AI10" i="40"/>
  <c r="K21" i="6"/>
  <c r="K23" i="58"/>
  <c r="X12" i="36"/>
  <c r="Y12" i="36"/>
  <c r="AI10" i="34"/>
  <c r="AN10" i="34"/>
  <c r="AI10" i="42"/>
  <c r="AN10" i="42"/>
  <c r="AI10" i="79"/>
  <c r="AN10" i="79"/>
  <c r="AI11" i="6"/>
  <c r="AN11" i="6"/>
  <c r="X11" i="35"/>
  <c r="Y11" i="35"/>
  <c r="K20" i="22"/>
  <c r="AR10" i="24"/>
  <c r="AI11" i="7"/>
  <c r="AN11" i="7"/>
  <c r="Y12" i="43"/>
  <c r="X12" i="43"/>
  <c r="AH11" i="33"/>
  <c r="AQ11" i="33" s="1"/>
  <c r="AH11" i="44"/>
  <c r="AQ11" i="44" s="1"/>
  <c r="W11" i="74"/>
  <c r="AF10" i="74"/>
  <c r="AO10" i="74" s="1"/>
  <c r="AE10" i="74"/>
  <c r="AG10" i="74"/>
  <c r="AP10" i="74" s="1"/>
  <c r="W11" i="50"/>
  <c r="AF10" i="50"/>
  <c r="AO10" i="50" s="1"/>
  <c r="AE10" i="50"/>
  <c r="AG10" i="50"/>
  <c r="AP10" i="50" s="1"/>
  <c r="AE10" i="38"/>
  <c r="W11" i="38"/>
  <c r="AF10" i="38"/>
  <c r="AO10" i="38" s="1"/>
  <c r="AG10" i="38"/>
  <c r="AP10" i="38" s="1"/>
  <c r="AI10" i="49"/>
  <c r="AN10" i="49"/>
  <c r="W13" i="1"/>
  <c r="AG12" i="1"/>
  <c r="AP12" i="1" s="1"/>
  <c r="AE12" i="1"/>
  <c r="AF12" i="1"/>
  <c r="AO12" i="1" s="1"/>
  <c r="AH11" i="24"/>
  <c r="AQ11" i="24" s="1"/>
  <c r="X11" i="32"/>
  <c r="Y11" i="32"/>
  <c r="Z11" i="32" s="1"/>
  <c r="AH11" i="72"/>
  <c r="AQ11" i="72" s="1"/>
  <c r="AG10" i="60"/>
  <c r="AP10" i="60" s="1"/>
  <c r="AF10" i="60"/>
  <c r="AO10" i="60" s="1"/>
  <c r="AH11" i="53"/>
  <c r="AQ11" i="53" s="1"/>
  <c r="K19" i="20"/>
  <c r="K19" i="59"/>
  <c r="W12" i="93"/>
  <c r="AE11" i="93"/>
  <c r="AF11" i="93"/>
  <c r="AO11" i="93" s="1"/>
  <c r="AG11" i="93"/>
  <c r="AP11" i="93" s="1"/>
  <c r="AI10" i="75"/>
  <c r="AN10" i="75"/>
  <c r="Y11" i="70"/>
  <c r="X11" i="70"/>
  <c r="AR10" i="53"/>
  <c r="Y10" i="55"/>
  <c r="X10" i="55"/>
  <c r="Z11" i="14"/>
  <c r="K19" i="12"/>
  <c r="AR10" i="44"/>
  <c r="Y11" i="73"/>
  <c r="X11" i="73"/>
  <c r="AH11" i="67"/>
  <c r="AQ11" i="67" s="1"/>
  <c r="AH12" i="78"/>
  <c r="AQ12" i="78" s="1"/>
  <c r="AI11" i="51"/>
  <c r="AN11" i="51"/>
  <c r="AH11" i="90"/>
  <c r="AQ11" i="90" s="1"/>
  <c r="K19" i="68"/>
  <c r="Y11" i="96"/>
  <c r="X11" i="96"/>
  <c r="Z11" i="96" s="1"/>
  <c r="X11" i="86"/>
  <c r="Y11" i="86"/>
  <c r="Y11" i="83"/>
  <c r="X11" i="83"/>
  <c r="Y12" i="47"/>
  <c r="X12" i="47"/>
  <c r="Z12" i="47" s="1"/>
  <c r="AE11" i="81"/>
  <c r="W12" i="81"/>
  <c r="AG11" i="81"/>
  <c r="AP11" i="81" s="1"/>
  <c r="AF11" i="81"/>
  <c r="AO11" i="81" s="1"/>
  <c r="AG10" i="48"/>
  <c r="AP10" i="48" s="1"/>
  <c r="AF10" i="48"/>
  <c r="AO10" i="48" s="1"/>
  <c r="AE10" i="48"/>
  <c r="W11" i="48"/>
  <c r="Y12" i="82"/>
  <c r="X12" i="82"/>
  <c r="AI10" i="35"/>
  <c r="AN10" i="35"/>
  <c r="X12" i="94"/>
  <c r="Y12" i="94"/>
  <c r="Y12" i="21"/>
  <c r="X12" i="21"/>
  <c r="Z12" i="21" s="1"/>
  <c r="Z11" i="44"/>
  <c r="K21" i="53"/>
  <c r="K19" i="7"/>
  <c r="W11" i="15"/>
  <c r="AG10" i="15"/>
  <c r="AP10" i="15" s="1"/>
  <c r="AE10" i="15"/>
  <c r="AF10" i="15"/>
  <c r="AO10" i="15" s="1"/>
  <c r="K20" i="18"/>
  <c r="Z11" i="24"/>
  <c r="W12" i="41"/>
  <c r="AG11" i="41"/>
  <c r="AP11" i="41" s="1"/>
  <c r="AF11" i="41"/>
  <c r="AO11" i="41" s="1"/>
  <c r="AE11" i="41"/>
  <c r="Z11" i="72"/>
  <c r="AH11" i="52"/>
  <c r="AQ11" i="52" s="1"/>
  <c r="Z11" i="53"/>
  <c r="Z10" i="91"/>
  <c r="X11" i="65"/>
  <c r="Y11" i="65"/>
  <c r="X12" i="17"/>
  <c r="Y12" i="17"/>
  <c r="AR9" i="45"/>
  <c r="AI10" i="95"/>
  <c r="AN10" i="95"/>
  <c r="AH11" i="39"/>
  <c r="AQ11" i="39" s="1"/>
  <c r="AI11" i="9"/>
  <c r="AN11" i="9"/>
  <c r="AH11" i="29"/>
  <c r="AQ11" i="29" s="1"/>
  <c r="AH11" i="63"/>
  <c r="AQ11" i="63" s="1"/>
  <c r="K19" i="55"/>
  <c r="AI10" i="70"/>
  <c r="AN10" i="70"/>
  <c r="AI9" i="55"/>
  <c r="AN9" i="55"/>
  <c r="K21" i="65"/>
  <c r="AH11" i="57"/>
  <c r="AQ11" i="57" s="1"/>
  <c r="Z11" i="67"/>
  <c r="AR10" i="29"/>
  <c r="Z12" i="78"/>
  <c r="K22" i="1"/>
  <c r="AH11" i="58"/>
  <c r="AQ11" i="58" s="1"/>
  <c r="K19" i="11"/>
  <c r="K19" i="8"/>
  <c r="X11" i="34"/>
  <c r="Y11" i="34"/>
  <c r="AR10" i="62"/>
  <c r="Y12" i="80"/>
  <c r="X12" i="80"/>
  <c r="Y11" i="68"/>
  <c r="X11" i="68"/>
  <c r="Z11" i="68" s="1"/>
  <c r="AI11" i="88"/>
  <c r="AN11" i="88"/>
  <c r="AI10" i="71"/>
  <c r="AN10" i="71"/>
  <c r="K23" i="49"/>
  <c r="AN11" i="21"/>
  <c r="AI11" i="21"/>
  <c r="AR10" i="37"/>
  <c r="Z11" i="33"/>
  <c r="AR9" i="60"/>
  <c r="AG10" i="61"/>
  <c r="AP10" i="61" s="1"/>
  <c r="AF10" i="61"/>
  <c r="AO10" i="61" s="1"/>
  <c r="W11" i="61"/>
  <c r="AE10" i="61"/>
  <c r="AG10" i="2"/>
  <c r="AP10" i="2" s="1"/>
  <c r="AF10" i="2"/>
  <c r="AO10" i="2" s="1"/>
  <c r="AE10" i="2"/>
  <c r="W11" i="2"/>
  <c r="Y11" i="49"/>
  <c r="X11" i="49"/>
  <c r="K19" i="23"/>
  <c r="AG11" i="52"/>
  <c r="AP11" i="52" s="1"/>
  <c r="AI11" i="17"/>
  <c r="AN11" i="17"/>
  <c r="Y11" i="95"/>
  <c r="X11" i="95"/>
  <c r="Y11" i="76"/>
  <c r="X11" i="76"/>
  <c r="AI10" i="28"/>
  <c r="AN10" i="28"/>
  <c r="AR10" i="27"/>
  <c r="Z11" i="29"/>
  <c r="Y11" i="75"/>
  <c r="X11" i="75"/>
  <c r="Z11" i="75" s="1"/>
  <c r="AI10" i="16"/>
  <c r="AN10" i="16"/>
  <c r="AE11" i="31"/>
  <c r="AF11" i="31"/>
  <c r="AO11" i="31" s="1"/>
  <c r="W12" i="31"/>
  <c r="AG11" i="31"/>
  <c r="AP11" i="31" s="1"/>
  <c r="AH11" i="37"/>
  <c r="AQ11" i="37" s="1"/>
  <c r="AF11" i="30"/>
  <c r="AO11" i="30" s="1"/>
  <c r="AE11" i="30"/>
  <c r="AG11" i="30"/>
  <c r="AP11" i="30" s="1"/>
  <c r="W12" i="30"/>
  <c r="AR9" i="3"/>
  <c r="Y12" i="19"/>
  <c r="X12" i="19"/>
  <c r="Z11" i="57"/>
  <c r="AH10" i="3"/>
  <c r="AQ10" i="3" s="1"/>
  <c r="AH10" i="92"/>
  <c r="AQ10" i="92" s="1"/>
  <c r="Z11" i="58"/>
  <c r="X12" i="51"/>
  <c r="Y12" i="51"/>
  <c r="AN11" i="36"/>
  <c r="AI11" i="36"/>
  <c r="Y11" i="4"/>
  <c r="X11" i="4"/>
  <c r="Z11" i="90"/>
  <c r="AH10" i="45"/>
  <c r="AQ10" i="45" s="1"/>
  <c r="K19" i="51"/>
  <c r="AN10" i="86"/>
  <c r="AI10" i="86"/>
  <c r="AI11" i="80"/>
  <c r="AN11" i="80"/>
  <c r="X12" i="6"/>
  <c r="Y12" i="6"/>
  <c r="AN10" i="68"/>
  <c r="AH11" i="27"/>
  <c r="AQ11" i="27" s="1"/>
  <c r="AR9" i="46"/>
  <c r="K21" i="61"/>
  <c r="AR10" i="39"/>
  <c r="AI11" i="82"/>
  <c r="AN11" i="82"/>
  <c r="AR10" i="14"/>
  <c r="Y12" i="25"/>
  <c r="X12" i="25"/>
  <c r="Z11" i="27"/>
  <c r="K20" i="16"/>
  <c r="Y11" i="59"/>
  <c r="X11" i="59"/>
  <c r="AN11" i="94"/>
  <c r="AI11" i="94"/>
  <c r="AI11" i="25"/>
  <c r="AN11" i="25"/>
  <c r="Y12" i="7"/>
  <c r="X12" i="7"/>
  <c r="AI11" i="43"/>
  <c r="AN11" i="43"/>
  <c r="K19" i="19"/>
  <c r="AR10" i="67"/>
  <c r="K21" i="70"/>
  <c r="K19" i="71"/>
  <c r="X11" i="77"/>
  <c r="Y11" i="77"/>
  <c r="AR9" i="91"/>
  <c r="W12" i="26"/>
  <c r="AE11" i="26"/>
  <c r="AG11" i="26"/>
  <c r="AP11" i="26" s="1"/>
  <c r="AF11" i="26"/>
  <c r="AO11" i="26" s="1"/>
  <c r="K19" i="64"/>
  <c r="AI10" i="66"/>
  <c r="AN10" i="66"/>
  <c r="AI10" i="32"/>
  <c r="AN10" i="32"/>
  <c r="K19" i="72"/>
  <c r="AR9" i="69"/>
  <c r="AR10" i="63"/>
  <c r="AR9" i="8"/>
  <c r="K20" i="15"/>
  <c r="K19" i="60"/>
  <c r="AR11" i="1"/>
  <c r="Y11" i="18"/>
  <c r="X11" i="18"/>
  <c r="Z11" i="18" s="1"/>
  <c r="Z11" i="39"/>
  <c r="AR10" i="72"/>
  <c r="AH10" i="69"/>
  <c r="AQ10" i="69" s="1"/>
  <c r="AH10" i="46"/>
  <c r="AQ10" i="46" s="1"/>
  <c r="AH10" i="89"/>
  <c r="AQ10" i="89" s="1"/>
  <c r="Z11" i="63"/>
  <c r="K19" i="63"/>
  <c r="AH10" i="8"/>
  <c r="AQ10" i="8" s="1"/>
  <c r="K19" i="52"/>
  <c r="K23" i="3"/>
  <c r="AF10" i="23"/>
  <c r="AO10" i="23" s="1"/>
  <c r="AE10" i="23"/>
  <c r="W11" i="23"/>
  <c r="AG10" i="23"/>
  <c r="AP10" i="23" s="1"/>
  <c r="Z11" i="37"/>
  <c r="AN10" i="73"/>
  <c r="AI10" i="73"/>
  <c r="AI11" i="19"/>
  <c r="AN11" i="19"/>
  <c r="Y11" i="40"/>
  <c r="X11" i="40"/>
  <c r="AR9" i="10"/>
  <c r="Z10" i="92"/>
  <c r="K20" i="5"/>
  <c r="AN10" i="4"/>
  <c r="AI10" i="4"/>
  <c r="K19" i="50"/>
  <c r="AH11" i="62"/>
  <c r="AQ11" i="62" s="1"/>
  <c r="AI10" i="96"/>
  <c r="AN10" i="96"/>
  <c r="Y11" i="79"/>
  <c r="X11" i="79"/>
  <c r="AI10" i="83"/>
  <c r="AN10" i="83"/>
  <c r="AN11" i="47"/>
  <c r="X11" i="22"/>
  <c r="Y11" i="22"/>
  <c r="Y11" i="71"/>
  <c r="X11" i="71"/>
  <c r="AI11" i="47" l="1"/>
  <c r="AF10" i="10"/>
  <c r="AO10" i="10" s="1"/>
  <c r="X12" i="9"/>
  <c r="AI10" i="68"/>
  <c r="AI10" i="87"/>
  <c r="AF11" i="52"/>
  <c r="AO11" i="52" s="1"/>
  <c r="Y11" i="42"/>
  <c r="W12" i="62"/>
  <c r="X12" i="56"/>
  <c r="W12" i="52"/>
  <c r="AE10" i="60"/>
  <c r="AN10" i="60" s="1"/>
  <c r="AF11" i="62"/>
  <c r="AO11" i="62" s="1"/>
  <c r="AI11" i="56"/>
  <c r="Z12" i="25"/>
  <c r="AF10" i="46"/>
  <c r="AO10" i="46" s="1"/>
  <c r="AE10" i="8"/>
  <c r="AE10" i="10"/>
  <c r="AI10" i="10" s="1"/>
  <c r="W11" i="46"/>
  <c r="Y11" i="46" s="1"/>
  <c r="AF10" i="69"/>
  <c r="AO10" i="69" s="1"/>
  <c r="Z11" i="49"/>
  <c r="Z12" i="88"/>
  <c r="AG12" i="88" s="1"/>
  <c r="AP12" i="88" s="1"/>
  <c r="Z12" i="43"/>
  <c r="Z11" i="71"/>
  <c r="AE11" i="71" s="1"/>
  <c r="Z11" i="95"/>
  <c r="W12" i="95" s="1"/>
  <c r="Z11" i="70"/>
  <c r="AG11" i="62"/>
  <c r="AP11" i="62" s="1"/>
  <c r="W11" i="10"/>
  <c r="Y11" i="10" s="1"/>
  <c r="Z11" i="79"/>
  <c r="Z11" i="16"/>
  <c r="AE11" i="16" s="1"/>
  <c r="Z11" i="28"/>
  <c r="AE11" i="28" s="1"/>
  <c r="Z11" i="87"/>
  <c r="AG10" i="69"/>
  <c r="AP10" i="69" s="1"/>
  <c r="Z12" i="56"/>
  <c r="AG12" i="56" s="1"/>
  <c r="AP12" i="56" s="1"/>
  <c r="Z11" i="77"/>
  <c r="Z12" i="82"/>
  <c r="AE12" i="82" s="1"/>
  <c r="Z11" i="83"/>
  <c r="AE11" i="83" s="1"/>
  <c r="W11" i="69"/>
  <c r="Z12" i="17"/>
  <c r="Z12" i="9"/>
  <c r="AF12" i="9" s="1"/>
  <c r="AO12" i="9" s="1"/>
  <c r="Z12" i="36"/>
  <c r="AE12" i="36" s="1"/>
  <c r="Z11" i="66"/>
  <c r="AE11" i="66" s="1"/>
  <c r="Z11" i="73"/>
  <c r="W12" i="73" s="1"/>
  <c r="W11" i="8"/>
  <c r="Z12" i="6"/>
  <c r="AG12" i="6" s="1"/>
  <c r="AP12" i="6" s="1"/>
  <c r="Z12" i="20"/>
  <c r="AF12" i="20" s="1"/>
  <c r="AO12" i="20" s="1"/>
  <c r="W13" i="47"/>
  <c r="AG12" i="47"/>
  <c r="AP12" i="47" s="1"/>
  <c r="AF12" i="47"/>
  <c r="AO12" i="47" s="1"/>
  <c r="AE12" i="47"/>
  <c r="AF11" i="70"/>
  <c r="AO11" i="70" s="1"/>
  <c r="AE11" i="70"/>
  <c r="W12" i="70"/>
  <c r="AG11" i="70"/>
  <c r="AP11" i="70" s="1"/>
  <c r="W13" i="88"/>
  <c r="AF12" i="88"/>
  <c r="AO12" i="88" s="1"/>
  <c r="AE12" i="88"/>
  <c r="W13" i="25"/>
  <c r="AG12" i="25"/>
  <c r="AP12" i="25" s="1"/>
  <c r="AE12" i="25"/>
  <c r="AF12" i="25"/>
  <c r="AO12" i="25" s="1"/>
  <c r="AG12" i="36"/>
  <c r="AP12" i="36" s="1"/>
  <c r="AF11" i="28"/>
  <c r="AO11" i="28" s="1"/>
  <c r="AG11" i="66"/>
  <c r="AP11" i="66" s="1"/>
  <c r="AF11" i="66"/>
  <c r="AO11" i="66" s="1"/>
  <c r="W13" i="6"/>
  <c r="AF12" i="6"/>
  <c r="AO12" i="6" s="1"/>
  <c r="AR10" i="83"/>
  <c r="AR10" i="73"/>
  <c r="AF11" i="18"/>
  <c r="AO11" i="18" s="1"/>
  <c r="AE11" i="18"/>
  <c r="W12" i="18"/>
  <c r="AG11" i="18"/>
  <c r="AP11" i="18" s="1"/>
  <c r="AR10" i="66"/>
  <c r="Y12" i="26"/>
  <c r="X12" i="26"/>
  <c r="Z12" i="26" s="1"/>
  <c r="AR11" i="82"/>
  <c r="AR11" i="80"/>
  <c r="AF11" i="57"/>
  <c r="AO11" i="57" s="1"/>
  <c r="AE11" i="57"/>
  <c r="W12" i="57"/>
  <c r="AG11" i="57"/>
  <c r="AP11" i="57" s="1"/>
  <c r="AE11" i="75"/>
  <c r="AG11" i="75"/>
  <c r="AP11" i="75" s="1"/>
  <c r="AF11" i="75"/>
  <c r="AO11" i="75" s="1"/>
  <c r="W12" i="75"/>
  <c r="AR10" i="70"/>
  <c r="AG11" i="71"/>
  <c r="AP11" i="71" s="1"/>
  <c r="W12" i="79"/>
  <c r="AG11" i="79"/>
  <c r="AP11" i="79" s="1"/>
  <c r="AF11" i="79"/>
  <c r="AO11" i="79" s="1"/>
  <c r="AE11" i="79"/>
  <c r="K20" i="50"/>
  <c r="AR11" i="19"/>
  <c r="AI10" i="23"/>
  <c r="AN10" i="23"/>
  <c r="AI11" i="26"/>
  <c r="AN11" i="26"/>
  <c r="AH11" i="77"/>
  <c r="AQ11" i="77" s="1"/>
  <c r="AH12" i="7"/>
  <c r="AQ12" i="7" s="1"/>
  <c r="AF11" i="27"/>
  <c r="AO11" i="27" s="1"/>
  <c r="AE11" i="27"/>
  <c r="AG11" i="27"/>
  <c r="AP11" i="27" s="1"/>
  <c r="W12" i="27"/>
  <c r="AR11" i="36"/>
  <c r="Y12" i="31"/>
  <c r="X12" i="31"/>
  <c r="AH11" i="75"/>
  <c r="AQ11" i="75" s="1"/>
  <c r="AN11" i="52"/>
  <c r="AE11" i="49"/>
  <c r="W12" i="49"/>
  <c r="AG11" i="49"/>
  <c r="AP11" i="49" s="1"/>
  <c r="AF11" i="49"/>
  <c r="AO11" i="49" s="1"/>
  <c r="Y11" i="61"/>
  <c r="X11" i="61"/>
  <c r="AG11" i="68"/>
  <c r="AP11" i="68" s="1"/>
  <c r="AF11" i="68"/>
  <c r="AO11" i="68" s="1"/>
  <c r="AE11" i="68"/>
  <c r="W12" i="68"/>
  <c r="K23" i="1"/>
  <c r="AR11" i="9"/>
  <c r="AG12" i="17"/>
  <c r="AP12" i="17" s="1"/>
  <c r="AF12" i="17"/>
  <c r="AO12" i="17" s="1"/>
  <c r="AE12" i="17"/>
  <c r="W13" i="17"/>
  <c r="AI10" i="15"/>
  <c r="AN10" i="15"/>
  <c r="K22" i="53"/>
  <c r="AG12" i="21"/>
  <c r="AP12" i="21" s="1"/>
  <c r="AF12" i="21"/>
  <c r="AO12" i="21" s="1"/>
  <c r="AE12" i="21"/>
  <c r="W13" i="21"/>
  <c r="AH12" i="82"/>
  <c r="AQ12" i="82" s="1"/>
  <c r="AI11" i="81"/>
  <c r="AN11" i="81"/>
  <c r="AF11" i="83"/>
  <c r="AO11" i="83" s="1"/>
  <c r="AG11" i="96"/>
  <c r="AP11" i="96" s="1"/>
  <c r="AF11" i="96"/>
  <c r="AO11" i="96" s="1"/>
  <c r="AE11" i="96"/>
  <c r="W12" i="96"/>
  <c r="AH11" i="73"/>
  <c r="AQ11" i="73" s="1"/>
  <c r="K20" i="12"/>
  <c r="K20" i="59"/>
  <c r="X11" i="60"/>
  <c r="Y11" i="60"/>
  <c r="AH11" i="32"/>
  <c r="AQ11" i="32" s="1"/>
  <c r="X11" i="38"/>
  <c r="Y11" i="38"/>
  <c r="X11" i="50"/>
  <c r="Y11" i="50"/>
  <c r="AF12" i="43"/>
  <c r="AO12" i="43" s="1"/>
  <c r="AE12" i="43"/>
  <c r="W13" i="43"/>
  <c r="AG12" i="43"/>
  <c r="AP12" i="43" s="1"/>
  <c r="K21" i="22"/>
  <c r="K22" i="6"/>
  <c r="K22" i="57"/>
  <c r="K21" i="17"/>
  <c r="AR10" i="77"/>
  <c r="Y11" i="11"/>
  <c r="X11" i="11"/>
  <c r="AR10" i="22"/>
  <c r="K22" i="54"/>
  <c r="AN10" i="3"/>
  <c r="AI10" i="3"/>
  <c r="X12" i="54"/>
  <c r="Y12" i="54"/>
  <c r="AN10" i="5"/>
  <c r="AI10" i="5"/>
  <c r="W12" i="87"/>
  <c r="AE11" i="87"/>
  <c r="AF11" i="87"/>
  <c r="AO11" i="87" s="1"/>
  <c r="AG11" i="87"/>
  <c r="AP11" i="87" s="1"/>
  <c r="AR10" i="65"/>
  <c r="Y13" i="85"/>
  <c r="X13" i="85"/>
  <c r="AN11" i="62"/>
  <c r="AN10" i="8"/>
  <c r="AI10" i="8"/>
  <c r="K21" i="15"/>
  <c r="Y11" i="2"/>
  <c r="X11" i="2"/>
  <c r="Z11" i="2" s="1"/>
  <c r="AR10" i="71"/>
  <c r="AH11" i="42"/>
  <c r="AQ11" i="42" s="1"/>
  <c r="K20" i="8"/>
  <c r="AR10" i="86"/>
  <c r="K20" i="51"/>
  <c r="AG11" i="90"/>
  <c r="AP11" i="90" s="1"/>
  <c r="AF11" i="90"/>
  <c r="AO11" i="90" s="1"/>
  <c r="W12" i="90"/>
  <c r="AE11" i="90"/>
  <c r="AH12" i="19"/>
  <c r="AQ12" i="19" s="1"/>
  <c r="AH11" i="76"/>
  <c r="AQ11" i="76" s="1"/>
  <c r="AN10" i="2"/>
  <c r="AI10" i="2"/>
  <c r="AR11" i="21"/>
  <c r="Z11" i="42"/>
  <c r="AE12" i="78"/>
  <c r="W13" i="78"/>
  <c r="AG12" i="78"/>
  <c r="AP12" i="78" s="1"/>
  <c r="AF12" i="78"/>
  <c r="AO12" i="78" s="1"/>
  <c r="K22" i="65"/>
  <c r="AH11" i="65"/>
  <c r="AQ11" i="65" s="1"/>
  <c r="W12" i="72"/>
  <c r="AG11" i="72"/>
  <c r="AP11" i="72" s="1"/>
  <c r="AE11" i="72"/>
  <c r="AF11" i="72"/>
  <c r="AO11" i="72" s="1"/>
  <c r="AG11" i="24"/>
  <c r="AP11" i="24" s="1"/>
  <c r="AF11" i="24"/>
  <c r="AO11" i="24" s="1"/>
  <c r="AE11" i="24"/>
  <c r="W12" i="24"/>
  <c r="Y11" i="15"/>
  <c r="X11" i="15"/>
  <c r="AH12" i="94"/>
  <c r="AQ12" i="94" s="1"/>
  <c r="AH11" i="86"/>
  <c r="AQ11" i="86" s="1"/>
  <c r="K20" i="68"/>
  <c r="AH10" i="55"/>
  <c r="AQ10" i="55" s="1"/>
  <c r="K20" i="20"/>
  <c r="AI10" i="38"/>
  <c r="AN10" i="38"/>
  <c r="AR11" i="7"/>
  <c r="AH11" i="35"/>
  <c r="AQ11" i="35" s="1"/>
  <c r="K22" i="9"/>
  <c r="Y11" i="12"/>
  <c r="X11" i="12"/>
  <c r="K22" i="13"/>
  <c r="AR10" i="18"/>
  <c r="K20" i="67"/>
  <c r="AI10" i="46"/>
  <c r="AN10" i="46"/>
  <c r="AR10" i="4"/>
  <c r="W12" i="77"/>
  <c r="AF11" i="77"/>
  <c r="AO11" i="77" s="1"/>
  <c r="AE11" i="77"/>
  <c r="AG11" i="77"/>
  <c r="AP11" i="77" s="1"/>
  <c r="AH11" i="59"/>
  <c r="AQ11" i="59" s="1"/>
  <c r="Y12" i="30"/>
  <c r="X12" i="30"/>
  <c r="AE11" i="95"/>
  <c r="AH12" i="80"/>
  <c r="AQ12" i="80" s="1"/>
  <c r="AF11" i="32"/>
  <c r="AO11" i="32" s="1"/>
  <c r="AE11" i="32"/>
  <c r="W12" i="32"/>
  <c r="AG11" i="32"/>
  <c r="AP11" i="32" s="1"/>
  <c r="Y13" i="1"/>
  <c r="X13" i="1"/>
  <c r="AH12" i="36"/>
  <c r="AQ12" i="36" s="1"/>
  <c r="X11" i="5"/>
  <c r="Y11" i="5"/>
  <c r="AR10" i="76"/>
  <c r="X11" i="8"/>
  <c r="Y11" i="8"/>
  <c r="AH11" i="22"/>
  <c r="AQ11" i="22" s="1"/>
  <c r="AR10" i="96"/>
  <c r="AH11" i="40"/>
  <c r="AQ11" i="40" s="1"/>
  <c r="Z12" i="7"/>
  <c r="Z11" i="22"/>
  <c r="W12" i="37"/>
  <c r="AG11" i="37"/>
  <c r="AP11" i="37" s="1"/>
  <c r="AF11" i="37"/>
  <c r="AO11" i="37" s="1"/>
  <c r="AE11" i="37"/>
  <c r="K20" i="63"/>
  <c r="K20" i="72"/>
  <c r="K20" i="64"/>
  <c r="K20" i="71"/>
  <c r="K20" i="19"/>
  <c r="Z11" i="59"/>
  <c r="AH11" i="4"/>
  <c r="AQ11" i="4" s="1"/>
  <c r="AH12" i="51"/>
  <c r="AQ12" i="51" s="1"/>
  <c r="AN11" i="31"/>
  <c r="AI11" i="31"/>
  <c r="AG11" i="29"/>
  <c r="AP11" i="29" s="1"/>
  <c r="AF11" i="29"/>
  <c r="AO11" i="29" s="1"/>
  <c r="AE11" i="29"/>
  <c r="W12" i="29"/>
  <c r="AR11" i="17"/>
  <c r="K20" i="23"/>
  <c r="AR11" i="88"/>
  <c r="Z12" i="80"/>
  <c r="K20" i="11"/>
  <c r="K20" i="55"/>
  <c r="Z11" i="65"/>
  <c r="Z12" i="94"/>
  <c r="Y11" i="48"/>
  <c r="X11" i="48"/>
  <c r="Z11" i="86"/>
  <c r="AR11" i="51"/>
  <c r="AN11" i="93"/>
  <c r="AI11" i="93"/>
  <c r="AR10" i="49"/>
  <c r="AN10" i="74"/>
  <c r="AI10" i="74"/>
  <c r="Z11" i="35"/>
  <c r="AR10" i="42"/>
  <c r="AH11" i="16"/>
  <c r="AQ11" i="16" s="1"/>
  <c r="AH11" i="28"/>
  <c r="AQ11" i="28" s="1"/>
  <c r="X11" i="64"/>
  <c r="Y11" i="64"/>
  <c r="AI11" i="84"/>
  <c r="AN11" i="84"/>
  <c r="AH12" i="20"/>
  <c r="AQ12" i="20" s="1"/>
  <c r="Y11" i="45"/>
  <c r="X11" i="45"/>
  <c r="K22" i="21"/>
  <c r="AN12" i="85"/>
  <c r="AI12" i="85"/>
  <c r="K20" i="56"/>
  <c r="Y11" i="69"/>
  <c r="X11" i="69"/>
  <c r="Y12" i="13"/>
  <c r="X12" i="13"/>
  <c r="AH12" i="25"/>
  <c r="AQ12" i="25" s="1"/>
  <c r="AR10" i="68"/>
  <c r="AR10" i="95"/>
  <c r="Y12" i="41"/>
  <c r="X12" i="41"/>
  <c r="AF11" i="44"/>
  <c r="AO11" i="44" s="1"/>
  <c r="AE11" i="44"/>
  <c r="W12" i="44"/>
  <c r="AG11" i="44"/>
  <c r="AP11" i="44" s="1"/>
  <c r="AE11" i="14"/>
  <c r="W12" i="14"/>
  <c r="AG11" i="14"/>
  <c r="AP11" i="14" s="1"/>
  <c r="AF11" i="14"/>
  <c r="AO11" i="14" s="1"/>
  <c r="AH11" i="70"/>
  <c r="AQ11" i="70" s="1"/>
  <c r="AR10" i="79"/>
  <c r="AR10" i="40"/>
  <c r="Y12" i="84"/>
  <c r="X12" i="84"/>
  <c r="AH12" i="88"/>
  <c r="AQ12" i="88" s="1"/>
  <c r="AI10" i="45"/>
  <c r="AN10" i="45"/>
  <c r="X12" i="62"/>
  <c r="Y12" i="62"/>
  <c r="AI10" i="89"/>
  <c r="AN10" i="89"/>
  <c r="AH12" i="9"/>
  <c r="AQ12" i="9" s="1"/>
  <c r="AH11" i="71"/>
  <c r="AQ11" i="71" s="1"/>
  <c r="AH11" i="79"/>
  <c r="AQ11" i="79" s="1"/>
  <c r="K21" i="5"/>
  <c r="Z11" i="40"/>
  <c r="AG11" i="63"/>
  <c r="AP11" i="63" s="1"/>
  <c r="AF11" i="63"/>
  <c r="AO11" i="63" s="1"/>
  <c r="AE11" i="63"/>
  <c r="W12" i="63"/>
  <c r="W12" i="39"/>
  <c r="AG11" i="39"/>
  <c r="AP11" i="39" s="1"/>
  <c r="AF11" i="39"/>
  <c r="AO11" i="39" s="1"/>
  <c r="AE11" i="39"/>
  <c r="AR11" i="25"/>
  <c r="AH12" i="6"/>
  <c r="AQ12" i="6" s="1"/>
  <c r="AH12" i="56"/>
  <c r="AQ12" i="56" s="1"/>
  <c r="Z12" i="51"/>
  <c r="Z12" i="19"/>
  <c r="AI11" i="30"/>
  <c r="AN11" i="30"/>
  <c r="Z11" i="76"/>
  <c r="AH11" i="49"/>
  <c r="AQ11" i="49" s="1"/>
  <c r="AH11" i="68"/>
  <c r="AQ11" i="68" s="1"/>
  <c r="AH11" i="34"/>
  <c r="AQ11" i="34" s="1"/>
  <c r="W11" i="91"/>
  <c r="AE10" i="91"/>
  <c r="AF10" i="91"/>
  <c r="AO10" i="91" s="1"/>
  <c r="AG10" i="91"/>
  <c r="AP10" i="91" s="1"/>
  <c r="AN11" i="41"/>
  <c r="AI11" i="41"/>
  <c r="K21" i="18"/>
  <c r="K20" i="7"/>
  <c r="AH12" i="21"/>
  <c r="AQ12" i="21" s="1"/>
  <c r="Y12" i="81"/>
  <c r="X12" i="81"/>
  <c r="AH11" i="83"/>
  <c r="AQ11" i="83" s="1"/>
  <c r="AH11" i="96"/>
  <c r="AQ11" i="96" s="1"/>
  <c r="Z10" i="55"/>
  <c r="Y12" i="93"/>
  <c r="X12" i="93"/>
  <c r="AI10" i="50"/>
  <c r="AN10" i="50"/>
  <c r="AH12" i="43"/>
  <c r="AQ12" i="43" s="1"/>
  <c r="AG11" i="16"/>
  <c r="AP11" i="16" s="1"/>
  <c r="AF11" i="16"/>
  <c r="AO11" i="16" s="1"/>
  <c r="AH11" i="66"/>
  <c r="AQ11" i="66" s="1"/>
  <c r="AI10" i="64"/>
  <c r="AN10" i="64"/>
  <c r="AR11" i="20"/>
  <c r="K22" i="69"/>
  <c r="AI10" i="69"/>
  <c r="AN10" i="69"/>
  <c r="AR10" i="28"/>
  <c r="AH12" i="47"/>
  <c r="AQ12" i="47" s="1"/>
  <c r="K22" i="66"/>
  <c r="AR11" i="56"/>
  <c r="AR11" i="47"/>
  <c r="AE10" i="92"/>
  <c r="AG10" i="92"/>
  <c r="AP10" i="92" s="1"/>
  <c r="W11" i="92"/>
  <c r="AF10" i="92"/>
  <c r="AO10" i="92" s="1"/>
  <c r="X11" i="23"/>
  <c r="Y11" i="23"/>
  <c r="K20" i="52"/>
  <c r="AH11" i="18"/>
  <c r="AQ11" i="18" s="1"/>
  <c r="K20" i="60"/>
  <c r="AR10" i="32"/>
  <c r="K22" i="70"/>
  <c r="AR11" i="43"/>
  <c r="AR11" i="94"/>
  <c r="K21" i="16"/>
  <c r="K22" i="61"/>
  <c r="Z11" i="4"/>
  <c r="AE11" i="58"/>
  <c r="W12" i="58"/>
  <c r="AG11" i="58"/>
  <c r="AP11" i="58" s="1"/>
  <c r="AF11" i="58"/>
  <c r="AO11" i="58" s="1"/>
  <c r="AR10" i="16"/>
  <c r="AH11" i="95"/>
  <c r="AQ11" i="95" s="1"/>
  <c r="Y12" i="52"/>
  <c r="X12" i="52"/>
  <c r="Z12" i="52" s="1"/>
  <c r="AN10" i="61"/>
  <c r="AI10" i="61"/>
  <c r="AG11" i="33"/>
  <c r="AP11" i="33" s="1"/>
  <c r="AF11" i="33"/>
  <c r="AO11" i="33" s="1"/>
  <c r="AE11" i="33"/>
  <c r="W12" i="33"/>
  <c r="Z11" i="34"/>
  <c r="AG11" i="67"/>
  <c r="AP11" i="67" s="1"/>
  <c r="W12" i="67"/>
  <c r="AF11" i="67"/>
  <c r="AO11" i="67" s="1"/>
  <c r="AE11" i="67"/>
  <c r="AR9" i="55"/>
  <c r="AH12" i="17"/>
  <c r="AQ12" i="17" s="1"/>
  <c r="AG11" i="53"/>
  <c r="AP11" i="53" s="1"/>
  <c r="AE11" i="53"/>
  <c r="W12" i="53"/>
  <c r="AF11" i="53"/>
  <c r="AO11" i="53" s="1"/>
  <c r="AR10" i="35"/>
  <c r="AN10" i="48"/>
  <c r="AI10" i="48"/>
  <c r="AR10" i="75"/>
  <c r="AI10" i="60"/>
  <c r="AI12" i="1"/>
  <c r="AN12" i="1"/>
  <c r="Y11" i="74"/>
  <c r="X11" i="74"/>
  <c r="AR11" i="6"/>
  <c r="AR10" i="34"/>
  <c r="AR10" i="87"/>
  <c r="AI10" i="12"/>
  <c r="AN10" i="12"/>
  <c r="K20" i="24"/>
  <c r="AI10" i="11"/>
  <c r="AN10" i="11"/>
  <c r="Y11" i="3"/>
  <c r="X11" i="3"/>
  <c r="AN11" i="54"/>
  <c r="AI11" i="54"/>
  <c r="AH11" i="87"/>
  <c r="AQ11" i="87" s="1"/>
  <c r="AR10" i="59"/>
  <c r="K22" i="62"/>
  <c r="Y11" i="89"/>
  <c r="X11" i="89"/>
  <c r="AN11" i="13"/>
  <c r="AI11" i="13"/>
  <c r="W12" i="16" l="1"/>
  <c r="Z11" i="69"/>
  <c r="AF11" i="95"/>
  <c r="AO11" i="95" s="1"/>
  <c r="X11" i="46"/>
  <c r="AF11" i="71"/>
  <c r="AO11" i="71" s="1"/>
  <c r="AE11" i="73"/>
  <c r="AI11" i="73" s="1"/>
  <c r="W12" i="66"/>
  <c r="W13" i="82"/>
  <c r="AG11" i="95"/>
  <c r="AP11" i="95" s="1"/>
  <c r="AN10" i="10"/>
  <c r="AI11" i="62"/>
  <c r="W12" i="83"/>
  <c r="X12" i="83" s="1"/>
  <c r="W12" i="71"/>
  <c r="AG11" i="73"/>
  <c r="AP11" i="73" s="1"/>
  <c r="W12" i="28"/>
  <c r="AF12" i="82"/>
  <c r="AO12" i="82" s="1"/>
  <c r="AG11" i="83"/>
  <c r="AP11" i="83" s="1"/>
  <c r="AI11" i="52"/>
  <c r="AR11" i="52" s="1"/>
  <c r="AG11" i="28"/>
  <c r="AP11" i="28" s="1"/>
  <c r="AG12" i="82"/>
  <c r="AP12" i="82" s="1"/>
  <c r="AF11" i="73"/>
  <c r="AO11" i="73" s="1"/>
  <c r="W13" i="36"/>
  <c r="AF12" i="36"/>
  <c r="AO12" i="36" s="1"/>
  <c r="AG12" i="9"/>
  <c r="AP12" i="9" s="1"/>
  <c r="X11" i="10"/>
  <c r="Z11" i="10" s="1"/>
  <c r="W13" i="56"/>
  <c r="W13" i="9"/>
  <c r="AE12" i="56"/>
  <c r="AE12" i="9"/>
  <c r="AF12" i="56"/>
  <c r="AO12" i="56" s="1"/>
  <c r="W13" i="20"/>
  <c r="Z11" i="12"/>
  <c r="Z11" i="15"/>
  <c r="AG12" i="20"/>
  <c r="AP12" i="20" s="1"/>
  <c r="Z11" i="50"/>
  <c r="AG11" i="50" s="1"/>
  <c r="AP11" i="50" s="1"/>
  <c r="Z12" i="62"/>
  <c r="AE12" i="62" s="1"/>
  <c r="Z11" i="64"/>
  <c r="Z12" i="31"/>
  <c r="Z11" i="89"/>
  <c r="Z11" i="46"/>
  <c r="AG11" i="46" s="1"/>
  <c r="AP11" i="46" s="1"/>
  <c r="AE12" i="20"/>
  <c r="AN12" i="20" s="1"/>
  <c r="Z11" i="74"/>
  <c r="AF11" i="74" s="1"/>
  <c r="AO11" i="74" s="1"/>
  <c r="Z12" i="81"/>
  <c r="Z12" i="84"/>
  <c r="AG12" i="84" s="1"/>
  <c r="AP12" i="84" s="1"/>
  <c r="Z12" i="13"/>
  <c r="AG12" i="13" s="1"/>
  <c r="AP12" i="13" s="1"/>
  <c r="Z12" i="54"/>
  <c r="W13" i="54" s="1"/>
  <c r="Z12" i="41"/>
  <c r="AG12" i="41" s="1"/>
  <c r="AP12" i="41" s="1"/>
  <c r="Z11" i="38"/>
  <c r="AG11" i="38" s="1"/>
  <c r="AP11" i="38" s="1"/>
  <c r="Z11" i="23"/>
  <c r="AF11" i="23" s="1"/>
  <c r="AO11" i="23" s="1"/>
  <c r="Z11" i="45"/>
  <c r="AG11" i="45" s="1"/>
  <c r="AP11" i="45" s="1"/>
  <c r="Z11" i="5"/>
  <c r="AF11" i="5" s="1"/>
  <c r="AO11" i="5" s="1"/>
  <c r="AE12" i="6"/>
  <c r="AI12" i="6" s="1"/>
  <c r="W12" i="74"/>
  <c r="AF12" i="62"/>
  <c r="AO12" i="62" s="1"/>
  <c r="W12" i="12"/>
  <c r="AF11" i="12"/>
  <c r="AO11" i="12" s="1"/>
  <c r="AG11" i="12"/>
  <c r="AP11" i="12" s="1"/>
  <c r="AE11" i="12"/>
  <c r="AE11" i="38"/>
  <c r="W13" i="81"/>
  <c r="AG12" i="81"/>
  <c r="AP12" i="81" s="1"/>
  <c r="AF12" i="81"/>
  <c r="AO12" i="81" s="1"/>
  <c r="AE12" i="81"/>
  <c r="W13" i="31"/>
  <c r="AG12" i="31"/>
  <c r="AP12" i="31" s="1"/>
  <c r="AE12" i="31"/>
  <c r="AF12" i="31"/>
  <c r="AO12" i="31" s="1"/>
  <c r="AF12" i="13"/>
  <c r="AO12" i="13" s="1"/>
  <c r="AE12" i="13"/>
  <c r="W13" i="13"/>
  <c r="AG11" i="23"/>
  <c r="AP11" i="23" s="1"/>
  <c r="W12" i="23"/>
  <c r="W12" i="45"/>
  <c r="AE11" i="5"/>
  <c r="AG11" i="5"/>
  <c r="AP11" i="5" s="1"/>
  <c r="AR12" i="1"/>
  <c r="X12" i="33"/>
  <c r="Y12" i="33"/>
  <c r="AF10" i="55"/>
  <c r="AO10" i="55" s="1"/>
  <c r="AE10" i="55"/>
  <c r="W11" i="55"/>
  <c r="AG10" i="55"/>
  <c r="AP10" i="55" s="1"/>
  <c r="AI10" i="91"/>
  <c r="AN10" i="91"/>
  <c r="W12" i="76"/>
  <c r="AF11" i="76"/>
  <c r="AO11" i="76" s="1"/>
  <c r="AE11" i="76"/>
  <c r="AG11" i="76"/>
  <c r="AP11" i="76" s="1"/>
  <c r="AI11" i="44"/>
  <c r="AN11" i="44"/>
  <c r="AH11" i="64"/>
  <c r="AQ11" i="64" s="1"/>
  <c r="AR10" i="74"/>
  <c r="AG12" i="94"/>
  <c r="AP12" i="94" s="1"/>
  <c r="AF12" i="94"/>
  <c r="AO12" i="94" s="1"/>
  <c r="AE12" i="94"/>
  <c r="W13" i="94"/>
  <c r="W13" i="80"/>
  <c r="AG12" i="80"/>
  <c r="AP12" i="80" s="1"/>
  <c r="AF12" i="80"/>
  <c r="AO12" i="80" s="1"/>
  <c r="AE12" i="80"/>
  <c r="AR11" i="31"/>
  <c r="W12" i="59"/>
  <c r="AF11" i="59"/>
  <c r="AO11" i="59" s="1"/>
  <c r="AE11" i="59"/>
  <c r="AG11" i="59"/>
  <c r="AP11" i="59" s="1"/>
  <c r="K21" i="64"/>
  <c r="AG11" i="22"/>
  <c r="AP11" i="22" s="1"/>
  <c r="AF11" i="22"/>
  <c r="AO11" i="22" s="1"/>
  <c r="AE11" i="22"/>
  <c r="W12" i="22"/>
  <c r="AH11" i="8"/>
  <c r="AQ11" i="8" s="1"/>
  <c r="AH13" i="1"/>
  <c r="AQ13" i="1" s="1"/>
  <c r="AN11" i="32"/>
  <c r="AI11" i="32"/>
  <c r="AH12" i="30"/>
  <c r="AQ12" i="30" s="1"/>
  <c r="AI11" i="77"/>
  <c r="AN11" i="77"/>
  <c r="K23" i="13"/>
  <c r="AN11" i="24"/>
  <c r="AI11" i="24"/>
  <c r="X12" i="72"/>
  <c r="Z12" i="72" s="1"/>
  <c r="Y12" i="72"/>
  <c r="AG11" i="2"/>
  <c r="AP11" i="2" s="1"/>
  <c r="AF11" i="2"/>
  <c r="AO11" i="2" s="1"/>
  <c r="AE11" i="2"/>
  <c r="W12" i="2"/>
  <c r="AH13" i="85"/>
  <c r="AQ13" i="85" s="1"/>
  <c r="K23" i="54"/>
  <c r="K21" i="59"/>
  <c r="AN11" i="68"/>
  <c r="AI11" i="68"/>
  <c r="AI11" i="71"/>
  <c r="AN11" i="71"/>
  <c r="W13" i="26"/>
  <c r="AG12" i="26"/>
  <c r="AP12" i="26" s="1"/>
  <c r="AF12" i="26"/>
  <c r="AO12" i="26" s="1"/>
  <c r="AE12" i="26"/>
  <c r="Y12" i="73"/>
  <c r="X12" i="73"/>
  <c r="Z12" i="73" s="1"/>
  <c r="Y12" i="28"/>
  <c r="X12" i="28"/>
  <c r="X13" i="36"/>
  <c r="Y13" i="36"/>
  <c r="X13" i="9"/>
  <c r="Y13" i="9"/>
  <c r="Z13" i="9" s="1"/>
  <c r="X13" i="82"/>
  <c r="Y13" i="82"/>
  <c r="AI12" i="25"/>
  <c r="AN12" i="25"/>
  <c r="W12" i="89"/>
  <c r="AG11" i="89"/>
  <c r="AP11" i="89" s="1"/>
  <c r="AF11" i="89"/>
  <c r="AO11" i="89" s="1"/>
  <c r="AE11" i="89"/>
  <c r="AR10" i="12"/>
  <c r="X12" i="58"/>
  <c r="Y12" i="58"/>
  <c r="K22" i="16"/>
  <c r="K23" i="70"/>
  <c r="AH11" i="10"/>
  <c r="AQ11" i="10" s="1"/>
  <c r="K23" i="69"/>
  <c r="K22" i="18"/>
  <c r="Y11" i="91"/>
  <c r="X11" i="91"/>
  <c r="Y12" i="14"/>
  <c r="X12" i="14"/>
  <c r="AG11" i="69"/>
  <c r="AP11" i="69" s="1"/>
  <c r="AF11" i="69"/>
  <c r="AO11" i="69" s="1"/>
  <c r="AE11" i="69"/>
  <c r="W12" i="69"/>
  <c r="K23" i="21"/>
  <c r="AF11" i="64"/>
  <c r="AO11" i="64" s="1"/>
  <c r="AE11" i="64"/>
  <c r="W12" i="64"/>
  <c r="AG11" i="64"/>
  <c r="AP11" i="64" s="1"/>
  <c r="W12" i="65"/>
  <c r="AE11" i="65"/>
  <c r="AG11" i="65"/>
  <c r="AP11" i="65" s="1"/>
  <c r="AF11" i="65"/>
  <c r="AO11" i="65" s="1"/>
  <c r="AI11" i="37"/>
  <c r="AN11" i="37"/>
  <c r="W13" i="7"/>
  <c r="AF12" i="7"/>
  <c r="AO12" i="7" s="1"/>
  <c r="AG12" i="7"/>
  <c r="AP12" i="7" s="1"/>
  <c r="AE12" i="7"/>
  <c r="Z11" i="8"/>
  <c r="AN11" i="95"/>
  <c r="AI11" i="95"/>
  <c r="AR10" i="46"/>
  <c r="AR10" i="2"/>
  <c r="AI11" i="87"/>
  <c r="AN11" i="87"/>
  <c r="AH12" i="54"/>
  <c r="AQ12" i="54" s="1"/>
  <c r="K23" i="6"/>
  <c r="AI12" i="43"/>
  <c r="AN12" i="43"/>
  <c r="AH11" i="38"/>
  <c r="AQ11" i="38" s="1"/>
  <c r="AR11" i="81"/>
  <c r="X13" i="21"/>
  <c r="Y13" i="21"/>
  <c r="Y12" i="79"/>
  <c r="X12" i="79"/>
  <c r="AN11" i="75"/>
  <c r="AI11" i="75"/>
  <c r="X13" i="6"/>
  <c r="Y13" i="6"/>
  <c r="X13" i="88"/>
  <c r="Y13" i="88"/>
  <c r="AR11" i="54"/>
  <c r="AR10" i="60"/>
  <c r="X12" i="67"/>
  <c r="Y12" i="67"/>
  <c r="AH12" i="52"/>
  <c r="AQ12" i="52" s="1"/>
  <c r="AH11" i="74"/>
  <c r="AQ11" i="74" s="1"/>
  <c r="AN11" i="33"/>
  <c r="AI11" i="33"/>
  <c r="AI11" i="58"/>
  <c r="AN11" i="58"/>
  <c r="Y11" i="92"/>
  <c r="X11" i="92"/>
  <c r="AR10" i="50"/>
  <c r="AR11" i="41"/>
  <c r="AR11" i="30"/>
  <c r="AG11" i="40"/>
  <c r="AP11" i="40" s="1"/>
  <c r="W12" i="40"/>
  <c r="AF11" i="40"/>
  <c r="AO11" i="40" s="1"/>
  <c r="AE11" i="40"/>
  <c r="AR10" i="45"/>
  <c r="AH12" i="84"/>
  <c r="AQ12" i="84" s="1"/>
  <c r="AI11" i="14"/>
  <c r="AN11" i="14"/>
  <c r="AH12" i="41"/>
  <c r="AQ12" i="41" s="1"/>
  <c r="AH12" i="13"/>
  <c r="AQ12" i="13" s="1"/>
  <c r="AH11" i="45"/>
  <c r="AQ11" i="45" s="1"/>
  <c r="W12" i="86"/>
  <c r="AG11" i="86"/>
  <c r="AP11" i="86" s="1"/>
  <c r="AE11" i="86"/>
  <c r="AF11" i="86"/>
  <c r="AO11" i="86" s="1"/>
  <c r="X12" i="29"/>
  <c r="Y12" i="29"/>
  <c r="K21" i="19"/>
  <c r="K21" i="72"/>
  <c r="Z13" i="1"/>
  <c r="Z12" i="30"/>
  <c r="Y12" i="77"/>
  <c r="X12" i="77"/>
  <c r="AH11" i="12"/>
  <c r="AQ11" i="12" s="1"/>
  <c r="AH11" i="15"/>
  <c r="AQ11" i="15" s="1"/>
  <c r="X13" i="78"/>
  <c r="Y13" i="78"/>
  <c r="K21" i="8"/>
  <c r="K22" i="15"/>
  <c r="AH11" i="46"/>
  <c r="AQ11" i="46" s="1"/>
  <c r="Z13" i="85"/>
  <c r="X12" i="87"/>
  <c r="Y12" i="87"/>
  <c r="K22" i="17"/>
  <c r="K21" i="12"/>
  <c r="Y12" i="96"/>
  <c r="X12" i="96"/>
  <c r="AN12" i="21"/>
  <c r="AI12" i="21"/>
  <c r="AR10" i="15"/>
  <c r="Y12" i="49"/>
  <c r="X12" i="49"/>
  <c r="X12" i="27"/>
  <c r="Y12" i="27"/>
  <c r="AI11" i="66"/>
  <c r="AN11" i="66"/>
  <c r="X13" i="20"/>
  <c r="Y13" i="20"/>
  <c r="Y13" i="25"/>
  <c r="X13" i="25"/>
  <c r="AN12" i="47"/>
  <c r="AI12" i="47"/>
  <c r="K23" i="62"/>
  <c r="AH11" i="3"/>
  <c r="AQ11" i="3" s="1"/>
  <c r="AR10" i="11"/>
  <c r="AF11" i="34"/>
  <c r="AO11" i="34" s="1"/>
  <c r="AE11" i="34"/>
  <c r="AG11" i="34"/>
  <c r="AP11" i="34" s="1"/>
  <c r="W12" i="34"/>
  <c r="W13" i="52"/>
  <c r="AF12" i="52"/>
  <c r="AO12" i="52" s="1"/>
  <c r="AE12" i="52"/>
  <c r="AG12" i="52"/>
  <c r="AP12" i="52" s="1"/>
  <c r="W12" i="4"/>
  <c r="AG11" i="4"/>
  <c r="AP11" i="4" s="1"/>
  <c r="AF11" i="4"/>
  <c r="AO11" i="4" s="1"/>
  <c r="AE11" i="4"/>
  <c r="K21" i="52"/>
  <c r="W12" i="10"/>
  <c r="AF11" i="10"/>
  <c r="AO11" i="10" s="1"/>
  <c r="AG11" i="10"/>
  <c r="AP11" i="10" s="1"/>
  <c r="AE11" i="10"/>
  <c r="AH12" i="93"/>
  <c r="AQ12" i="93" s="1"/>
  <c r="AG12" i="19"/>
  <c r="AP12" i="19" s="1"/>
  <c r="AF12" i="19"/>
  <c r="AO12" i="19" s="1"/>
  <c r="AE12" i="19"/>
  <c r="W13" i="19"/>
  <c r="Y12" i="39"/>
  <c r="X12" i="39"/>
  <c r="AR10" i="89"/>
  <c r="K21" i="56"/>
  <c r="AH11" i="48"/>
  <c r="AQ11" i="48" s="1"/>
  <c r="K21" i="55"/>
  <c r="AN11" i="29"/>
  <c r="AI11" i="29"/>
  <c r="X12" i="95"/>
  <c r="Y12" i="95"/>
  <c r="K21" i="67"/>
  <c r="AR10" i="38"/>
  <c r="K21" i="68"/>
  <c r="AE11" i="15"/>
  <c r="W12" i="15"/>
  <c r="AF11" i="15"/>
  <c r="AO11" i="15" s="1"/>
  <c r="AG11" i="15"/>
  <c r="AP11" i="15" s="1"/>
  <c r="AN12" i="78"/>
  <c r="AI12" i="78"/>
  <c r="W12" i="46"/>
  <c r="AR10" i="3"/>
  <c r="AH11" i="11"/>
  <c r="AQ11" i="11" s="1"/>
  <c r="K22" i="22"/>
  <c r="AH11" i="60"/>
  <c r="AQ11" i="60" s="1"/>
  <c r="Y13" i="17"/>
  <c r="X13" i="17"/>
  <c r="AH11" i="61"/>
  <c r="AQ11" i="61" s="1"/>
  <c r="AI11" i="49"/>
  <c r="AN11" i="49"/>
  <c r="AR11" i="26"/>
  <c r="K21" i="50"/>
  <c r="X12" i="75"/>
  <c r="Y12" i="75"/>
  <c r="Y12" i="57"/>
  <c r="X12" i="57"/>
  <c r="AI11" i="28"/>
  <c r="AN11" i="28"/>
  <c r="AN12" i="36"/>
  <c r="AI12" i="20"/>
  <c r="AR11" i="13"/>
  <c r="X12" i="53"/>
  <c r="Y12" i="53"/>
  <c r="K23" i="61"/>
  <c r="X12" i="16"/>
  <c r="Y12" i="16"/>
  <c r="AE12" i="51"/>
  <c r="W13" i="51"/>
  <c r="AG12" i="51"/>
  <c r="AP12" i="51" s="1"/>
  <c r="AF12" i="51"/>
  <c r="AO12" i="51" s="1"/>
  <c r="Y12" i="63"/>
  <c r="X12" i="63"/>
  <c r="Z12" i="63" s="1"/>
  <c r="K22" i="5"/>
  <c r="AR12" i="85"/>
  <c r="AR11" i="84"/>
  <c r="AR11" i="93"/>
  <c r="K21" i="23"/>
  <c r="K21" i="71"/>
  <c r="K21" i="63"/>
  <c r="X12" i="37"/>
  <c r="Y12" i="37"/>
  <c r="K21" i="20"/>
  <c r="AI11" i="72"/>
  <c r="AN11" i="72"/>
  <c r="K23" i="65"/>
  <c r="AG11" i="42"/>
  <c r="AP11" i="42" s="1"/>
  <c r="AF11" i="42"/>
  <c r="AO11" i="42" s="1"/>
  <c r="AE11" i="42"/>
  <c r="W12" i="42"/>
  <c r="AI11" i="90"/>
  <c r="AN11" i="90"/>
  <c r="K21" i="51"/>
  <c r="AH11" i="2"/>
  <c r="AQ11" i="2" s="1"/>
  <c r="AR10" i="10"/>
  <c r="AR11" i="62"/>
  <c r="AR10" i="5"/>
  <c r="AH11" i="50"/>
  <c r="AQ11" i="50" s="1"/>
  <c r="Z11" i="60"/>
  <c r="AN11" i="96"/>
  <c r="AI11" i="96"/>
  <c r="AI11" i="83"/>
  <c r="AN11" i="83"/>
  <c r="AN12" i="17"/>
  <c r="AI12" i="17"/>
  <c r="Y13" i="56"/>
  <c r="X13" i="56"/>
  <c r="AI11" i="79"/>
  <c r="AN11" i="79"/>
  <c r="AN11" i="57"/>
  <c r="AI11" i="57"/>
  <c r="AH12" i="26"/>
  <c r="AQ12" i="26" s="1"/>
  <c r="X12" i="18"/>
  <c r="Y12" i="18"/>
  <c r="AN12" i="82"/>
  <c r="AI12" i="82"/>
  <c r="AI12" i="88"/>
  <c r="AN12" i="88"/>
  <c r="Y12" i="70"/>
  <c r="X12" i="70"/>
  <c r="AH11" i="89"/>
  <c r="AQ11" i="89" s="1"/>
  <c r="Z11" i="3"/>
  <c r="K21" i="24"/>
  <c r="AR10" i="48"/>
  <c r="AI11" i="53"/>
  <c r="AN11" i="53"/>
  <c r="AI11" i="67"/>
  <c r="AN11" i="67"/>
  <c r="AR10" i="61"/>
  <c r="K21" i="60"/>
  <c r="AH11" i="23"/>
  <c r="AQ11" i="23" s="1"/>
  <c r="AI10" i="92"/>
  <c r="AN10" i="92"/>
  <c r="K23" i="66"/>
  <c r="AR10" i="69"/>
  <c r="AR10" i="64"/>
  <c r="AI11" i="16"/>
  <c r="AN11" i="16"/>
  <c r="Z12" i="93"/>
  <c r="AH12" i="81"/>
  <c r="AQ12" i="81" s="1"/>
  <c r="K21" i="7"/>
  <c r="AI11" i="39"/>
  <c r="AN11" i="39"/>
  <c r="AN11" i="63"/>
  <c r="AI11" i="63"/>
  <c r="AH12" i="62"/>
  <c r="AQ12" i="62" s="1"/>
  <c r="Y12" i="44"/>
  <c r="X12" i="44"/>
  <c r="Z12" i="44" s="1"/>
  <c r="AH11" i="69"/>
  <c r="AQ11" i="69" s="1"/>
  <c r="W12" i="35"/>
  <c r="AF11" i="35"/>
  <c r="AO11" i="35" s="1"/>
  <c r="AE11" i="35"/>
  <c r="AG11" i="35"/>
  <c r="AP11" i="35" s="1"/>
  <c r="Z11" i="48"/>
  <c r="K21" i="11"/>
  <c r="AH11" i="5"/>
  <c r="AQ11" i="5" s="1"/>
  <c r="Y12" i="32"/>
  <c r="X12" i="32"/>
  <c r="K23" i="9"/>
  <c r="X12" i="24"/>
  <c r="Y12" i="24"/>
  <c r="X12" i="90"/>
  <c r="Y12" i="90"/>
  <c r="Z12" i="90" s="1"/>
  <c r="AR10" i="8"/>
  <c r="Z11" i="11"/>
  <c r="K23" i="57"/>
  <c r="Y13" i="43"/>
  <c r="X13" i="43"/>
  <c r="Z13" i="43" s="1"/>
  <c r="K23" i="53"/>
  <c r="Y12" i="68"/>
  <c r="X12" i="68"/>
  <c r="Z11" i="61"/>
  <c r="AH12" i="31"/>
  <c r="AQ12" i="31" s="1"/>
  <c r="AN12" i="56"/>
  <c r="AI11" i="27"/>
  <c r="AN11" i="27"/>
  <c r="AR10" i="23"/>
  <c r="Y12" i="71"/>
  <c r="X12" i="71"/>
  <c r="AI11" i="18"/>
  <c r="AN11" i="18"/>
  <c r="X12" i="66"/>
  <c r="Y12" i="66"/>
  <c r="AI11" i="70"/>
  <c r="AN11" i="70"/>
  <c r="X13" i="47"/>
  <c r="Y13" i="47"/>
  <c r="AE11" i="74" l="1"/>
  <c r="AI12" i="36"/>
  <c r="AN11" i="73"/>
  <c r="Y12" i="83"/>
  <c r="Z12" i="83" s="1"/>
  <c r="AG12" i="62"/>
  <c r="AP12" i="62" s="1"/>
  <c r="W13" i="62"/>
  <c r="W12" i="5"/>
  <c r="AG11" i="74"/>
  <c r="AP11" i="74" s="1"/>
  <c r="W12" i="38"/>
  <c r="W12" i="50"/>
  <c r="Z13" i="36"/>
  <c r="W14" i="36" s="1"/>
  <c r="AE11" i="45"/>
  <c r="W13" i="84"/>
  <c r="AI12" i="9"/>
  <c r="Z12" i="28"/>
  <c r="AI12" i="56"/>
  <c r="AR12" i="56" s="1"/>
  <c r="AE11" i="50"/>
  <c r="AN11" i="50" s="1"/>
  <c r="AN12" i="6"/>
  <c r="Z12" i="70"/>
  <c r="Z12" i="27"/>
  <c r="AN12" i="9"/>
  <c r="AF12" i="54"/>
  <c r="AO12" i="54" s="1"/>
  <c r="AE12" i="41"/>
  <c r="AI12" i="41" s="1"/>
  <c r="AE12" i="54"/>
  <c r="AE11" i="46"/>
  <c r="AF11" i="46"/>
  <c r="AO11" i="46" s="1"/>
  <c r="AF11" i="45"/>
  <c r="AO11" i="45" s="1"/>
  <c r="AF11" i="50"/>
  <c r="AO11" i="50" s="1"/>
  <c r="Z12" i="77"/>
  <c r="W13" i="77" s="1"/>
  <c r="AE12" i="84"/>
  <c r="Z12" i="16"/>
  <c r="Z13" i="78"/>
  <c r="Z13" i="88"/>
  <c r="Z12" i="33"/>
  <c r="AF12" i="33" s="1"/>
  <c r="AO12" i="33" s="1"/>
  <c r="Z12" i="66"/>
  <c r="AF12" i="66" s="1"/>
  <c r="AO12" i="66" s="1"/>
  <c r="Z12" i="53"/>
  <c r="AG12" i="54"/>
  <c r="AP12" i="54" s="1"/>
  <c r="W13" i="41"/>
  <c r="AF12" i="84"/>
  <c r="AO12" i="84" s="1"/>
  <c r="Z12" i="24"/>
  <c r="AF12" i="24" s="1"/>
  <c r="AO12" i="24" s="1"/>
  <c r="Z13" i="21"/>
  <c r="W14" i="21" s="1"/>
  <c r="AF12" i="41"/>
  <c r="AO12" i="41" s="1"/>
  <c r="Z12" i="37"/>
  <c r="Z13" i="20"/>
  <c r="Z12" i="87"/>
  <c r="Z12" i="14"/>
  <c r="AG12" i="14" s="1"/>
  <c r="AP12" i="14" s="1"/>
  <c r="Z13" i="82"/>
  <c r="AF13" i="82" s="1"/>
  <c r="AO13" i="82" s="1"/>
  <c r="Z12" i="68"/>
  <c r="Z13" i="47"/>
  <c r="Z12" i="95"/>
  <c r="W13" i="95" s="1"/>
  <c r="Z13" i="25"/>
  <c r="Z12" i="79"/>
  <c r="AF12" i="79" s="1"/>
  <c r="AO12" i="79" s="1"/>
  <c r="Z12" i="58"/>
  <c r="AE12" i="58" s="1"/>
  <c r="AE11" i="23"/>
  <c r="AF11" i="38"/>
  <c r="AO11" i="38" s="1"/>
  <c r="Z12" i="57"/>
  <c r="AG12" i="57" s="1"/>
  <c r="AP12" i="57" s="1"/>
  <c r="Z12" i="39"/>
  <c r="AG12" i="39" s="1"/>
  <c r="AP12" i="39" s="1"/>
  <c r="W13" i="66"/>
  <c r="AF12" i="90"/>
  <c r="AO12" i="90" s="1"/>
  <c r="W13" i="90"/>
  <c r="AE12" i="90"/>
  <c r="AG12" i="90"/>
  <c r="AP12" i="90" s="1"/>
  <c r="AF12" i="16"/>
  <c r="AO12" i="16" s="1"/>
  <c r="AE12" i="16"/>
  <c r="W13" i="16"/>
  <c r="AG12" i="16"/>
  <c r="AP12" i="16" s="1"/>
  <c r="W13" i="39"/>
  <c r="W13" i="44"/>
  <c r="AG12" i="44"/>
  <c r="AP12" i="44" s="1"/>
  <c r="AF12" i="44"/>
  <c r="AO12" i="44" s="1"/>
  <c r="AE12" i="44"/>
  <c r="W13" i="28"/>
  <c r="AG12" i="28"/>
  <c r="AP12" i="28" s="1"/>
  <c r="AF12" i="28"/>
  <c r="AO12" i="28" s="1"/>
  <c r="AE12" i="28"/>
  <c r="AE13" i="47"/>
  <c r="W14" i="47"/>
  <c r="AG13" i="47"/>
  <c r="AP13" i="47" s="1"/>
  <c r="AF13" i="47"/>
  <c r="AO13" i="47" s="1"/>
  <c r="AG12" i="95"/>
  <c r="AP12" i="95" s="1"/>
  <c r="AF12" i="57"/>
  <c r="AO12" i="57" s="1"/>
  <c r="AG12" i="68"/>
  <c r="AP12" i="68" s="1"/>
  <c r="AF12" i="68"/>
  <c r="AO12" i="68" s="1"/>
  <c r="W13" i="68"/>
  <c r="AE12" i="68"/>
  <c r="AF12" i="37"/>
  <c r="AO12" i="37" s="1"/>
  <c r="AE12" i="37"/>
  <c r="W13" i="37"/>
  <c r="AG12" i="37"/>
  <c r="AP12" i="37" s="1"/>
  <c r="W14" i="20"/>
  <c r="AE13" i="20"/>
  <c r="AG13" i="20"/>
  <c r="AP13" i="20" s="1"/>
  <c r="AF13" i="20"/>
  <c r="AO13" i="20" s="1"/>
  <c r="W13" i="87"/>
  <c r="AG12" i="87"/>
  <c r="AP12" i="87" s="1"/>
  <c r="AF12" i="87"/>
  <c r="AO12" i="87" s="1"/>
  <c r="AE12" i="87"/>
  <c r="W14" i="25"/>
  <c r="AG13" i="25"/>
  <c r="AP13" i="25" s="1"/>
  <c r="AF13" i="25"/>
  <c r="AO13" i="25" s="1"/>
  <c r="AE13" i="25"/>
  <c r="AG12" i="70"/>
  <c r="AP12" i="70" s="1"/>
  <c r="AF12" i="70"/>
  <c r="AO12" i="70" s="1"/>
  <c r="AE12" i="70"/>
  <c r="W13" i="70"/>
  <c r="W14" i="88"/>
  <c r="AG13" i="88"/>
  <c r="AP13" i="88" s="1"/>
  <c r="AF13" i="88"/>
  <c r="AO13" i="88" s="1"/>
  <c r="AE13" i="88"/>
  <c r="AG13" i="9"/>
  <c r="AP13" i="9" s="1"/>
  <c r="W14" i="9"/>
  <c r="AF13" i="9"/>
  <c r="AO13" i="9" s="1"/>
  <c r="AE13" i="9"/>
  <c r="W13" i="73"/>
  <c r="AG12" i="73"/>
  <c r="AP12" i="73" s="1"/>
  <c r="AE12" i="73"/>
  <c r="AF12" i="73"/>
  <c r="AO12" i="73" s="1"/>
  <c r="AH11" i="92"/>
  <c r="AQ11" i="92" s="1"/>
  <c r="K22" i="11"/>
  <c r="AR11" i="18"/>
  <c r="AH12" i="68"/>
  <c r="AQ12" i="68" s="1"/>
  <c r="AR11" i="63"/>
  <c r="AG11" i="3"/>
  <c r="AP11" i="3" s="1"/>
  <c r="AF11" i="3"/>
  <c r="AO11" i="3" s="1"/>
  <c r="AE11" i="3"/>
  <c r="W12" i="3"/>
  <c r="AH12" i="70"/>
  <c r="AQ12" i="70" s="1"/>
  <c r="AR11" i="79"/>
  <c r="AR11" i="90"/>
  <c r="K22" i="71"/>
  <c r="AH12" i="53"/>
  <c r="AQ12" i="53" s="1"/>
  <c r="AR12" i="78"/>
  <c r="K22" i="55"/>
  <c r="AH12" i="27"/>
  <c r="AQ12" i="27" s="1"/>
  <c r="AH13" i="78"/>
  <c r="AQ13" i="78" s="1"/>
  <c r="AH12" i="77"/>
  <c r="AQ12" i="77" s="1"/>
  <c r="K22" i="72"/>
  <c r="AR11" i="14"/>
  <c r="AR11" i="33"/>
  <c r="AR11" i="75"/>
  <c r="AH13" i="21"/>
  <c r="AQ13" i="21" s="1"/>
  <c r="AR11" i="95"/>
  <c r="X13" i="7"/>
  <c r="Y13" i="7"/>
  <c r="Y12" i="65"/>
  <c r="X12" i="65"/>
  <c r="AH12" i="14"/>
  <c r="AQ12" i="14" s="1"/>
  <c r="AH12" i="72"/>
  <c r="AQ12" i="72" s="1"/>
  <c r="K22" i="64"/>
  <c r="X13" i="94"/>
  <c r="Y13" i="94"/>
  <c r="AI11" i="76"/>
  <c r="AN11" i="76"/>
  <c r="AI11" i="5"/>
  <c r="AN11" i="5"/>
  <c r="X12" i="23"/>
  <c r="Y12" i="23"/>
  <c r="AN12" i="81"/>
  <c r="AI12" i="81"/>
  <c r="X12" i="50"/>
  <c r="Y12" i="50"/>
  <c r="X12" i="38"/>
  <c r="Y12" i="38"/>
  <c r="Y13" i="41"/>
  <c r="X13" i="41"/>
  <c r="AI11" i="74"/>
  <c r="AN11" i="74"/>
  <c r="AH12" i="71"/>
  <c r="AQ12" i="71" s="1"/>
  <c r="W13" i="27"/>
  <c r="AG12" i="27"/>
  <c r="AP12" i="27" s="1"/>
  <c r="AF12" i="27"/>
  <c r="AO12" i="27" s="1"/>
  <c r="AE12" i="27"/>
  <c r="AR12" i="43"/>
  <c r="AR11" i="87"/>
  <c r="K23" i="18"/>
  <c r="X12" i="89"/>
  <c r="Z12" i="89" s="1"/>
  <c r="Y12" i="89"/>
  <c r="AR11" i="71"/>
  <c r="AG12" i="72"/>
  <c r="AP12" i="72" s="1"/>
  <c r="AF12" i="72"/>
  <c r="AO12" i="72" s="1"/>
  <c r="AE12" i="72"/>
  <c r="W13" i="72"/>
  <c r="AR11" i="32"/>
  <c r="Y12" i="22"/>
  <c r="X12" i="22"/>
  <c r="AN12" i="80"/>
  <c r="AI12" i="80"/>
  <c r="AI12" i="94"/>
  <c r="AN12" i="94"/>
  <c r="Y11" i="55"/>
  <c r="X11" i="55"/>
  <c r="AN11" i="23"/>
  <c r="AI11" i="23"/>
  <c r="AH13" i="47"/>
  <c r="AQ13" i="47" s="1"/>
  <c r="AH12" i="90"/>
  <c r="AQ12" i="90" s="1"/>
  <c r="AH12" i="18"/>
  <c r="AQ12" i="18" s="1"/>
  <c r="AR11" i="96"/>
  <c r="X12" i="42"/>
  <c r="Y12" i="42"/>
  <c r="K22" i="23"/>
  <c r="AH12" i="75"/>
  <c r="AQ12" i="75" s="1"/>
  <c r="AH13" i="17"/>
  <c r="AQ13" i="17" s="1"/>
  <c r="K23" i="22"/>
  <c r="AN11" i="46"/>
  <c r="AI11" i="46"/>
  <c r="AN12" i="19"/>
  <c r="AI12" i="19"/>
  <c r="AR11" i="66"/>
  <c r="AH12" i="49"/>
  <c r="AQ12" i="49" s="1"/>
  <c r="K23" i="15"/>
  <c r="K22" i="19"/>
  <c r="AN11" i="40"/>
  <c r="AI11" i="40"/>
  <c r="AR12" i="9"/>
  <c r="AH12" i="79"/>
  <c r="AQ12" i="79" s="1"/>
  <c r="AG11" i="8"/>
  <c r="AP11" i="8" s="1"/>
  <c r="AF11" i="8"/>
  <c r="AO11" i="8" s="1"/>
  <c r="W12" i="8"/>
  <c r="AE11" i="8"/>
  <c r="AR11" i="37"/>
  <c r="X12" i="64"/>
  <c r="Y12" i="64"/>
  <c r="Y12" i="69"/>
  <c r="X12" i="69"/>
  <c r="AH13" i="9"/>
  <c r="AQ13" i="9" s="1"/>
  <c r="AN12" i="26"/>
  <c r="AI12" i="26"/>
  <c r="AR11" i="68"/>
  <c r="AN11" i="2"/>
  <c r="AI11" i="2"/>
  <c r="AR11" i="24"/>
  <c r="AN11" i="22"/>
  <c r="AI11" i="22"/>
  <c r="AI11" i="59"/>
  <c r="AN11" i="59"/>
  <c r="Y12" i="76"/>
  <c r="X12" i="76"/>
  <c r="AN10" i="55"/>
  <c r="AI10" i="55"/>
  <c r="X12" i="45"/>
  <c r="Y12" i="45"/>
  <c r="AN12" i="31"/>
  <c r="AI12" i="31"/>
  <c r="AN12" i="84"/>
  <c r="AI12" i="84"/>
  <c r="AR11" i="53"/>
  <c r="AH13" i="56"/>
  <c r="AQ13" i="56" s="1"/>
  <c r="AG12" i="63"/>
  <c r="AP12" i="63" s="1"/>
  <c r="AF12" i="63"/>
  <c r="AO12" i="63" s="1"/>
  <c r="W13" i="63"/>
  <c r="AE12" i="63"/>
  <c r="W13" i="53"/>
  <c r="AF12" i="53"/>
  <c r="AO12" i="53" s="1"/>
  <c r="AE12" i="53"/>
  <c r="AG12" i="53"/>
  <c r="AP12" i="53" s="1"/>
  <c r="K22" i="68"/>
  <c r="K22" i="56"/>
  <c r="K22" i="12"/>
  <c r="AG13" i="78"/>
  <c r="AP13" i="78" s="1"/>
  <c r="AF13" i="78"/>
  <c r="AO13" i="78" s="1"/>
  <c r="W14" i="78"/>
  <c r="AE13" i="78"/>
  <c r="AI11" i="86"/>
  <c r="AN11" i="86"/>
  <c r="AR11" i="77"/>
  <c r="Z12" i="71"/>
  <c r="AH12" i="32"/>
  <c r="AQ12" i="32" s="1"/>
  <c r="AR11" i="39"/>
  <c r="AR10" i="92"/>
  <c r="Z12" i="18"/>
  <c r="AR11" i="57"/>
  <c r="Z13" i="56"/>
  <c r="AN11" i="42"/>
  <c r="AI11" i="42"/>
  <c r="AR11" i="72"/>
  <c r="AR11" i="28"/>
  <c r="Z12" i="75"/>
  <c r="AR11" i="49"/>
  <c r="AR11" i="29"/>
  <c r="K22" i="52"/>
  <c r="AI12" i="52"/>
  <c r="AN12" i="52"/>
  <c r="AN11" i="34"/>
  <c r="AI11" i="34"/>
  <c r="AR11" i="73"/>
  <c r="AH12" i="96"/>
  <c r="AQ12" i="96" s="1"/>
  <c r="K23" i="17"/>
  <c r="W13" i="30"/>
  <c r="AG12" i="30"/>
  <c r="AP12" i="30" s="1"/>
  <c r="AF12" i="30"/>
  <c r="AO12" i="30" s="1"/>
  <c r="AE12" i="30"/>
  <c r="Y12" i="86"/>
  <c r="X12" i="86"/>
  <c r="Z11" i="92"/>
  <c r="AI12" i="7"/>
  <c r="AN12" i="7"/>
  <c r="AN11" i="64"/>
  <c r="AI11" i="64"/>
  <c r="AN11" i="69"/>
  <c r="AI11" i="69"/>
  <c r="AH11" i="91"/>
  <c r="AQ11" i="91" s="1"/>
  <c r="K23" i="16"/>
  <c r="AR12" i="25"/>
  <c r="Y12" i="5"/>
  <c r="X12" i="5"/>
  <c r="AN11" i="45"/>
  <c r="AI11" i="45"/>
  <c r="Y13" i="13"/>
  <c r="X13" i="13"/>
  <c r="Y13" i="81"/>
  <c r="X13" i="81"/>
  <c r="AN11" i="38"/>
  <c r="AI11" i="38"/>
  <c r="AN12" i="41"/>
  <c r="W14" i="43"/>
  <c r="AG13" i="43"/>
  <c r="AP13" i="43" s="1"/>
  <c r="AE13" i="43"/>
  <c r="AF13" i="43"/>
  <c r="AO13" i="43" s="1"/>
  <c r="AN11" i="35"/>
  <c r="AI11" i="35"/>
  <c r="AH12" i="44"/>
  <c r="AQ12" i="44" s="1"/>
  <c r="AR11" i="16"/>
  <c r="K22" i="60"/>
  <c r="AR11" i="83"/>
  <c r="AH12" i="95"/>
  <c r="AQ12" i="95" s="1"/>
  <c r="X13" i="19"/>
  <c r="Y13" i="19"/>
  <c r="X12" i="10"/>
  <c r="Y12" i="10"/>
  <c r="Y12" i="34"/>
  <c r="X12" i="34"/>
  <c r="AH13" i="25"/>
  <c r="AQ13" i="25" s="1"/>
  <c r="AR12" i="21"/>
  <c r="W14" i="85"/>
  <c r="AG13" i="85"/>
  <c r="AP13" i="85" s="1"/>
  <c r="AF13" i="85"/>
  <c r="AO13" i="85" s="1"/>
  <c r="AE13" i="85"/>
  <c r="AH12" i="28"/>
  <c r="AQ12" i="28" s="1"/>
  <c r="Y12" i="2"/>
  <c r="X12" i="2"/>
  <c r="X13" i="54"/>
  <c r="Y13" i="54"/>
  <c r="AI11" i="12"/>
  <c r="AN11" i="12"/>
  <c r="Y12" i="35"/>
  <c r="X12" i="35"/>
  <c r="AR12" i="88"/>
  <c r="AR12" i="17"/>
  <c r="AG11" i="60"/>
  <c r="AP11" i="60" s="1"/>
  <c r="AE11" i="60"/>
  <c r="W12" i="60"/>
  <c r="AF11" i="60"/>
  <c r="AO11" i="60" s="1"/>
  <c r="K22" i="51"/>
  <c r="K22" i="63"/>
  <c r="K23" i="5"/>
  <c r="Y13" i="51"/>
  <c r="X13" i="51"/>
  <c r="AR12" i="20"/>
  <c r="AH12" i="57"/>
  <c r="AQ12" i="57" s="1"/>
  <c r="Z13" i="17"/>
  <c r="Y12" i="15"/>
  <c r="X12" i="15"/>
  <c r="AH12" i="39"/>
  <c r="AQ12" i="39" s="1"/>
  <c r="AI11" i="10"/>
  <c r="AN11" i="10"/>
  <c r="AN11" i="4"/>
  <c r="AI11" i="4"/>
  <c r="Z12" i="49"/>
  <c r="K22" i="8"/>
  <c r="AE13" i="1"/>
  <c r="W14" i="1"/>
  <c r="AG13" i="1"/>
  <c r="AP13" i="1" s="1"/>
  <c r="AF13" i="1"/>
  <c r="AO13" i="1" s="1"/>
  <c r="AH12" i="29"/>
  <c r="AQ12" i="29" s="1"/>
  <c r="AH12" i="67"/>
  <c r="AQ12" i="67" s="1"/>
  <c r="AH13" i="6"/>
  <c r="AQ13" i="6" s="1"/>
  <c r="AH12" i="83"/>
  <c r="AQ12" i="83" s="1"/>
  <c r="AN11" i="89"/>
  <c r="AI11" i="89"/>
  <c r="AH12" i="73"/>
  <c r="AQ12" i="73" s="1"/>
  <c r="Y12" i="59"/>
  <c r="X12" i="59"/>
  <c r="AR11" i="44"/>
  <c r="AI12" i="13"/>
  <c r="AN12" i="13"/>
  <c r="Y13" i="31"/>
  <c r="X13" i="31"/>
  <c r="X12" i="12"/>
  <c r="Y12" i="12"/>
  <c r="Y12" i="74"/>
  <c r="X12" i="74"/>
  <c r="AH12" i="66"/>
  <c r="AQ12" i="66" s="1"/>
  <c r="AR11" i="27"/>
  <c r="AH12" i="37"/>
  <c r="AQ12" i="37" s="1"/>
  <c r="AH12" i="16"/>
  <c r="AQ12" i="16" s="1"/>
  <c r="AR12" i="36"/>
  <c r="Y12" i="4"/>
  <c r="X12" i="4"/>
  <c r="Z12" i="4" s="1"/>
  <c r="X13" i="62"/>
  <c r="Y13" i="62"/>
  <c r="AR12" i="6"/>
  <c r="W12" i="11"/>
  <c r="AF11" i="11"/>
  <c r="AO11" i="11" s="1"/>
  <c r="AG11" i="11"/>
  <c r="AP11" i="11" s="1"/>
  <c r="AE11" i="11"/>
  <c r="AR11" i="70"/>
  <c r="AG11" i="61"/>
  <c r="AP11" i="61" s="1"/>
  <c r="AE11" i="61"/>
  <c r="W12" i="61"/>
  <c r="AF11" i="61"/>
  <c r="AO11" i="61" s="1"/>
  <c r="AH13" i="43"/>
  <c r="AQ13" i="43" s="1"/>
  <c r="AH12" i="24"/>
  <c r="AQ12" i="24" s="1"/>
  <c r="Z12" i="32"/>
  <c r="W12" i="48"/>
  <c r="AG11" i="48"/>
  <c r="AP11" i="48" s="1"/>
  <c r="AF11" i="48"/>
  <c r="AO11" i="48" s="1"/>
  <c r="AE11" i="48"/>
  <c r="K22" i="7"/>
  <c r="AE12" i="93"/>
  <c r="W13" i="93"/>
  <c r="AG12" i="93"/>
  <c r="AP12" i="93" s="1"/>
  <c r="AF12" i="93"/>
  <c r="AO12" i="93" s="1"/>
  <c r="AR11" i="67"/>
  <c r="K22" i="24"/>
  <c r="AR12" i="82"/>
  <c r="K22" i="20"/>
  <c r="AH12" i="63"/>
  <c r="AQ12" i="63" s="1"/>
  <c r="AI12" i="51"/>
  <c r="AN12" i="51"/>
  <c r="K22" i="50"/>
  <c r="Y12" i="46"/>
  <c r="X12" i="46"/>
  <c r="AI11" i="15"/>
  <c r="AN11" i="15"/>
  <c r="K22" i="67"/>
  <c r="Y13" i="52"/>
  <c r="X13" i="52"/>
  <c r="AR12" i="47"/>
  <c r="AH13" i="20"/>
  <c r="AQ13" i="20" s="1"/>
  <c r="Z12" i="96"/>
  <c r="AH12" i="87"/>
  <c r="AQ12" i="87" s="1"/>
  <c r="Z12" i="29"/>
  <c r="X12" i="40"/>
  <c r="Y12" i="40"/>
  <c r="AR11" i="58"/>
  <c r="Z12" i="67"/>
  <c r="AH13" i="88"/>
  <c r="AQ13" i="88" s="1"/>
  <c r="Z13" i="6"/>
  <c r="AI11" i="65"/>
  <c r="AN11" i="65"/>
  <c r="Z11" i="91"/>
  <c r="AH12" i="58"/>
  <c r="AQ12" i="58" s="1"/>
  <c r="AH13" i="82"/>
  <c r="AQ13" i="82" s="1"/>
  <c r="AH13" i="36"/>
  <c r="AQ13" i="36" s="1"/>
  <c r="Y13" i="26"/>
  <c r="X13" i="26"/>
  <c r="K22" i="59"/>
  <c r="Y13" i="80"/>
  <c r="X13" i="80"/>
  <c r="AR10" i="91"/>
  <c r="AH12" i="33"/>
  <c r="AQ12" i="33" s="1"/>
  <c r="AN12" i="54"/>
  <c r="AN12" i="62"/>
  <c r="X13" i="84"/>
  <c r="Y13" i="84"/>
  <c r="AG12" i="83" l="1"/>
  <c r="AP12" i="83" s="1"/>
  <c r="AF12" i="83"/>
  <c r="AO12" i="83" s="1"/>
  <c r="AE12" i="83"/>
  <c r="W13" i="83"/>
  <c r="W13" i="58"/>
  <c r="X13" i="58" s="1"/>
  <c r="AE13" i="21"/>
  <c r="AI13" i="21" s="1"/>
  <c r="AE13" i="36"/>
  <c r="AE13" i="82"/>
  <c r="AF12" i="58"/>
  <c r="AO12" i="58" s="1"/>
  <c r="AE12" i="77"/>
  <c r="AF13" i="36"/>
  <c r="AO13" i="36" s="1"/>
  <c r="AG13" i="82"/>
  <c r="AP13" i="82" s="1"/>
  <c r="AF12" i="77"/>
  <c r="AO12" i="77" s="1"/>
  <c r="Z12" i="50"/>
  <c r="AE12" i="66"/>
  <c r="AI12" i="62"/>
  <c r="AG13" i="21"/>
  <c r="AP13" i="21" s="1"/>
  <c r="AF13" i="21"/>
  <c r="AO13" i="21" s="1"/>
  <c r="Z12" i="10"/>
  <c r="Z12" i="45"/>
  <c r="AG13" i="36"/>
  <c r="AP13" i="36" s="1"/>
  <c r="W14" i="82"/>
  <c r="W13" i="57"/>
  <c r="Y13" i="57" s="1"/>
  <c r="AF12" i="95"/>
  <c r="AO12" i="95" s="1"/>
  <c r="AG12" i="77"/>
  <c r="AP12" i="77" s="1"/>
  <c r="AE12" i="57"/>
  <c r="AE12" i="95"/>
  <c r="AG12" i="66"/>
  <c r="AP12" i="66" s="1"/>
  <c r="Z12" i="40"/>
  <c r="AE12" i="40" s="1"/>
  <c r="Z12" i="46"/>
  <c r="AF12" i="46" s="1"/>
  <c r="AO12" i="46" s="1"/>
  <c r="Z12" i="35"/>
  <c r="AF12" i="39"/>
  <c r="AO12" i="39" s="1"/>
  <c r="AE12" i="39"/>
  <c r="AG12" i="24"/>
  <c r="AP12" i="24" s="1"/>
  <c r="W13" i="33"/>
  <c r="Y13" i="33" s="1"/>
  <c r="AI12" i="54"/>
  <c r="AR12" i="54" s="1"/>
  <c r="AI11" i="50"/>
  <c r="AE12" i="14"/>
  <c r="AE12" i="33"/>
  <c r="AI12" i="33" s="1"/>
  <c r="AF12" i="14"/>
  <c r="AO12" i="14" s="1"/>
  <c r="AG12" i="79"/>
  <c r="AP12" i="79" s="1"/>
  <c r="Z12" i="42"/>
  <c r="W13" i="42" s="1"/>
  <c r="W13" i="24"/>
  <c r="W13" i="79"/>
  <c r="W13" i="14"/>
  <c r="X13" i="14" s="1"/>
  <c r="Z13" i="52"/>
  <c r="Z13" i="80"/>
  <c r="AF13" i="80" s="1"/>
  <c r="AO13" i="80" s="1"/>
  <c r="Z13" i="94"/>
  <c r="AF13" i="94" s="1"/>
  <c r="AO13" i="94" s="1"/>
  <c r="AE12" i="24"/>
  <c r="AG12" i="33"/>
  <c r="AP12" i="33" s="1"/>
  <c r="Z13" i="84"/>
  <c r="AF13" i="84" s="1"/>
  <c r="AO13" i="84" s="1"/>
  <c r="Z12" i="34"/>
  <c r="Z11" i="55"/>
  <c r="W12" i="55" s="1"/>
  <c r="Z12" i="15"/>
  <c r="W13" i="15" s="1"/>
  <c r="Z13" i="19"/>
  <c r="Z13" i="26"/>
  <c r="Z12" i="12"/>
  <c r="AE12" i="12" s="1"/>
  <c r="Z12" i="59"/>
  <c r="Z12" i="76"/>
  <c r="AG12" i="76" s="1"/>
  <c r="AP12" i="76" s="1"/>
  <c r="Z12" i="69"/>
  <c r="W13" i="69" s="1"/>
  <c r="Z13" i="41"/>
  <c r="AG12" i="58"/>
  <c r="AP12" i="58" s="1"/>
  <c r="AE12" i="79"/>
  <c r="Z13" i="81"/>
  <c r="Z12" i="5"/>
  <c r="W13" i="5" s="1"/>
  <c r="Z12" i="64"/>
  <c r="AF12" i="64" s="1"/>
  <c r="AO12" i="64" s="1"/>
  <c r="Z13" i="7"/>
  <c r="AG13" i="7" s="1"/>
  <c r="AP13" i="7" s="1"/>
  <c r="Z12" i="86"/>
  <c r="AG12" i="86" s="1"/>
  <c r="AP12" i="86" s="1"/>
  <c r="Z12" i="22"/>
  <c r="AG12" i="22" s="1"/>
  <c r="AP12" i="22" s="1"/>
  <c r="Z12" i="38"/>
  <c r="W13" i="38" s="1"/>
  <c r="W13" i="76"/>
  <c r="AE12" i="76"/>
  <c r="AE12" i="86"/>
  <c r="W13" i="86"/>
  <c r="W13" i="40"/>
  <c r="AG12" i="40"/>
  <c r="AP12" i="40" s="1"/>
  <c r="AE12" i="10"/>
  <c r="W13" i="10"/>
  <c r="AG12" i="10"/>
  <c r="AP12" i="10" s="1"/>
  <c r="AF12" i="10"/>
  <c r="AO12" i="10" s="1"/>
  <c r="AF12" i="42"/>
  <c r="AO12" i="42" s="1"/>
  <c r="AG12" i="38"/>
  <c r="AP12" i="38" s="1"/>
  <c r="AF13" i="7"/>
  <c r="AO13" i="7" s="1"/>
  <c r="AE13" i="7"/>
  <c r="W14" i="7"/>
  <c r="K23" i="50"/>
  <c r="AH13" i="62"/>
  <c r="AQ13" i="62" s="1"/>
  <c r="AH13" i="84"/>
  <c r="AQ13" i="84" s="1"/>
  <c r="AG11" i="91"/>
  <c r="AP11" i="91" s="1"/>
  <c r="AF11" i="91"/>
  <c r="AO11" i="91" s="1"/>
  <c r="AE11" i="91"/>
  <c r="W12" i="91"/>
  <c r="K23" i="67"/>
  <c r="AN12" i="93"/>
  <c r="AI12" i="93"/>
  <c r="Y12" i="48"/>
  <c r="X12" i="48"/>
  <c r="AI11" i="61"/>
  <c r="AN11" i="61"/>
  <c r="AH13" i="51"/>
  <c r="AQ13" i="51" s="1"/>
  <c r="K23" i="63"/>
  <c r="Z13" i="54"/>
  <c r="AR12" i="41"/>
  <c r="AH13" i="13"/>
  <c r="AQ13" i="13" s="1"/>
  <c r="AR12" i="7"/>
  <c r="AR12" i="52"/>
  <c r="AR11" i="42"/>
  <c r="AI13" i="78"/>
  <c r="AN13" i="78"/>
  <c r="K23" i="12"/>
  <c r="AI12" i="53"/>
  <c r="AN12" i="53"/>
  <c r="AH12" i="45"/>
  <c r="AQ12" i="45" s="1"/>
  <c r="Y12" i="8"/>
  <c r="X12" i="8"/>
  <c r="AH12" i="22"/>
  <c r="AQ12" i="22" s="1"/>
  <c r="AN12" i="72"/>
  <c r="AI12" i="72"/>
  <c r="AH12" i="89"/>
  <c r="AQ12" i="89" s="1"/>
  <c r="AR12" i="81"/>
  <c r="AR11" i="5"/>
  <c r="K23" i="72"/>
  <c r="Y12" i="3"/>
  <c r="X12" i="3"/>
  <c r="AN13" i="9"/>
  <c r="AI13" i="9"/>
  <c r="X14" i="36"/>
  <c r="Y14" i="36"/>
  <c r="AI12" i="14"/>
  <c r="AN12" i="14"/>
  <c r="Y13" i="87"/>
  <c r="X13" i="87"/>
  <c r="Y13" i="37"/>
  <c r="X13" i="37"/>
  <c r="AN12" i="95"/>
  <c r="AI12" i="44"/>
  <c r="AN12" i="44"/>
  <c r="AN12" i="24"/>
  <c r="AI12" i="24"/>
  <c r="X13" i="90"/>
  <c r="Y13" i="90"/>
  <c r="Y12" i="11"/>
  <c r="X12" i="11"/>
  <c r="AE12" i="35"/>
  <c r="W13" i="35"/>
  <c r="AG12" i="35"/>
  <c r="AP12" i="35" s="1"/>
  <c r="AF12" i="35"/>
  <c r="AO12" i="35" s="1"/>
  <c r="AH12" i="2"/>
  <c r="AQ12" i="2" s="1"/>
  <c r="Y14" i="78"/>
  <c r="X14" i="78"/>
  <c r="W13" i="45"/>
  <c r="AG12" i="45"/>
  <c r="AP12" i="45" s="1"/>
  <c r="AF12" i="45"/>
  <c r="AO12" i="45" s="1"/>
  <c r="AE12" i="45"/>
  <c r="AR11" i="2"/>
  <c r="Y13" i="27"/>
  <c r="X13" i="27"/>
  <c r="AH12" i="65"/>
  <c r="AQ12" i="65" s="1"/>
  <c r="AH13" i="26"/>
  <c r="AQ13" i="26" s="1"/>
  <c r="AR11" i="65"/>
  <c r="AH13" i="52"/>
  <c r="AQ13" i="52" s="1"/>
  <c r="AR11" i="15"/>
  <c r="K23" i="7"/>
  <c r="W13" i="32"/>
  <c r="AG12" i="32"/>
  <c r="AP12" i="32" s="1"/>
  <c r="AE12" i="32"/>
  <c r="AF12" i="32"/>
  <c r="AO12" i="32" s="1"/>
  <c r="Z13" i="62"/>
  <c r="X14" i="21"/>
  <c r="Y14" i="21"/>
  <c r="AH12" i="59"/>
  <c r="AQ12" i="59" s="1"/>
  <c r="AG12" i="49"/>
  <c r="AP12" i="49" s="1"/>
  <c r="AF12" i="49"/>
  <c r="AO12" i="49" s="1"/>
  <c r="AE12" i="49"/>
  <c r="W13" i="49"/>
  <c r="AR11" i="10"/>
  <c r="AH12" i="15"/>
  <c r="AQ12" i="15" s="1"/>
  <c r="Z13" i="51"/>
  <c r="K23" i="51"/>
  <c r="K23" i="60"/>
  <c r="Z13" i="13"/>
  <c r="K23" i="52"/>
  <c r="W14" i="56"/>
  <c r="AG13" i="56"/>
  <c r="AP13" i="56" s="1"/>
  <c r="AE13" i="56"/>
  <c r="AF13" i="56"/>
  <c r="AO13" i="56" s="1"/>
  <c r="K23" i="56"/>
  <c r="X13" i="53"/>
  <c r="Y13" i="53"/>
  <c r="AR10" i="55"/>
  <c r="AR11" i="59"/>
  <c r="AR11" i="74"/>
  <c r="AR11" i="76"/>
  <c r="AN12" i="73"/>
  <c r="AI12" i="73"/>
  <c r="X14" i="9"/>
  <c r="Y14" i="9"/>
  <c r="X14" i="88"/>
  <c r="Y14" i="88"/>
  <c r="X13" i="70"/>
  <c r="Y13" i="70"/>
  <c r="AI12" i="37"/>
  <c r="AN12" i="37"/>
  <c r="X13" i="57"/>
  <c r="AN12" i="58"/>
  <c r="AI12" i="58"/>
  <c r="AI12" i="28"/>
  <c r="AN12" i="28"/>
  <c r="AN12" i="77"/>
  <c r="AI12" i="77"/>
  <c r="AN12" i="33"/>
  <c r="AH13" i="80"/>
  <c r="AQ13" i="80" s="1"/>
  <c r="K23" i="59"/>
  <c r="AH12" i="74"/>
  <c r="AQ12" i="74" s="1"/>
  <c r="AH13" i="31"/>
  <c r="AQ13" i="31" s="1"/>
  <c r="K23" i="8"/>
  <c r="AH12" i="10"/>
  <c r="AQ12" i="10" s="1"/>
  <c r="AR11" i="38"/>
  <c r="AH12" i="42"/>
  <c r="AQ12" i="42" s="1"/>
  <c r="AE12" i="89"/>
  <c r="AF12" i="89"/>
  <c r="AO12" i="89" s="1"/>
  <c r="AG12" i="89"/>
  <c r="AP12" i="89" s="1"/>
  <c r="W13" i="89"/>
  <c r="AN13" i="25"/>
  <c r="AI13" i="25"/>
  <c r="Y14" i="82"/>
  <c r="X14" i="82"/>
  <c r="Y13" i="95"/>
  <c r="X13" i="95"/>
  <c r="AN12" i="39"/>
  <c r="AI12" i="39"/>
  <c r="Y13" i="83"/>
  <c r="X13" i="83"/>
  <c r="Z13" i="83" s="1"/>
  <c r="AR12" i="62"/>
  <c r="AF13" i="6"/>
  <c r="AO13" i="6" s="1"/>
  <c r="AE13" i="6"/>
  <c r="W14" i="6"/>
  <c r="AG13" i="6"/>
  <c r="AP13" i="6" s="1"/>
  <c r="W13" i="67"/>
  <c r="AG12" i="67"/>
  <c r="AP12" i="67" s="1"/>
  <c r="AE12" i="67"/>
  <c r="AF12" i="67"/>
  <c r="AO12" i="67" s="1"/>
  <c r="W13" i="29"/>
  <c r="AG12" i="29"/>
  <c r="AP12" i="29" s="1"/>
  <c r="AE12" i="29"/>
  <c r="AF12" i="29"/>
  <c r="AO12" i="29" s="1"/>
  <c r="W13" i="96"/>
  <c r="AG12" i="96"/>
  <c r="AP12" i="96" s="1"/>
  <c r="AF12" i="96"/>
  <c r="AO12" i="96" s="1"/>
  <c r="AE12" i="96"/>
  <c r="AH12" i="46"/>
  <c r="AQ12" i="46" s="1"/>
  <c r="AR12" i="51"/>
  <c r="AI11" i="48"/>
  <c r="AN11" i="48"/>
  <c r="AH12" i="4"/>
  <c r="AQ12" i="4" s="1"/>
  <c r="Z12" i="74"/>
  <c r="Z13" i="31"/>
  <c r="AR11" i="12"/>
  <c r="Z12" i="2"/>
  <c r="AH12" i="34"/>
  <c r="AQ12" i="34" s="1"/>
  <c r="Y14" i="43"/>
  <c r="X14" i="43"/>
  <c r="Z14" i="43" s="1"/>
  <c r="AH13" i="81"/>
  <c r="AQ13" i="81" s="1"/>
  <c r="AR11" i="45"/>
  <c r="AR11" i="64"/>
  <c r="W12" i="92"/>
  <c r="AF11" i="92"/>
  <c r="AO11" i="92" s="1"/>
  <c r="AG11" i="92"/>
  <c r="AP11" i="92" s="1"/>
  <c r="AE11" i="92"/>
  <c r="AR11" i="34"/>
  <c r="AF12" i="71"/>
  <c r="AO12" i="71" s="1"/>
  <c r="AE12" i="71"/>
  <c r="W13" i="71"/>
  <c r="AG12" i="71"/>
  <c r="AP12" i="71" s="1"/>
  <c r="AN12" i="63"/>
  <c r="AI12" i="63"/>
  <c r="AR12" i="31"/>
  <c r="AR11" i="22"/>
  <c r="AH12" i="69"/>
  <c r="AQ12" i="69" s="1"/>
  <c r="AR12" i="19"/>
  <c r="AR11" i="23"/>
  <c r="AR12" i="94"/>
  <c r="AH13" i="41"/>
  <c r="AQ13" i="41" s="1"/>
  <c r="AH12" i="23"/>
  <c r="AQ12" i="23" s="1"/>
  <c r="Z12" i="65"/>
  <c r="AI13" i="36"/>
  <c r="AN13" i="36"/>
  <c r="AN12" i="70"/>
  <c r="AI12" i="70"/>
  <c r="AN12" i="87"/>
  <c r="AI12" i="87"/>
  <c r="AI13" i="20"/>
  <c r="AN13" i="20"/>
  <c r="AN12" i="57"/>
  <c r="AI12" i="57"/>
  <c r="X13" i="44"/>
  <c r="Y13" i="44"/>
  <c r="Y13" i="16"/>
  <c r="X13" i="16"/>
  <c r="AN12" i="79"/>
  <c r="X14" i="85"/>
  <c r="Y14" i="85"/>
  <c r="AI13" i="43"/>
  <c r="AN13" i="43"/>
  <c r="AR11" i="69"/>
  <c r="AI12" i="30"/>
  <c r="AN12" i="30"/>
  <c r="W13" i="75"/>
  <c r="AG12" i="75"/>
  <c r="AP12" i="75" s="1"/>
  <c r="AF12" i="75"/>
  <c r="AO12" i="75" s="1"/>
  <c r="AE12" i="75"/>
  <c r="AR12" i="84"/>
  <c r="AH12" i="64"/>
  <c r="AQ12" i="64" s="1"/>
  <c r="K23" i="19"/>
  <c r="AF11" i="55"/>
  <c r="AO11" i="55" s="1"/>
  <c r="AE11" i="55"/>
  <c r="AH12" i="38"/>
  <c r="AQ12" i="38" s="1"/>
  <c r="K23" i="64"/>
  <c r="AN11" i="3"/>
  <c r="AI11" i="3"/>
  <c r="AI13" i="47"/>
  <c r="AN13" i="47"/>
  <c r="X13" i="79"/>
  <c r="Y13" i="79"/>
  <c r="X13" i="33"/>
  <c r="AE13" i="26"/>
  <c r="AF13" i="26"/>
  <c r="AO13" i="26" s="1"/>
  <c r="W14" i="26"/>
  <c r="AG13" i="26"/>
  <c r="AP13" i="26" s="1"/>
  <c r="AF13" i="52"/>
  <c r="AO13" i="52" s="1"/>
  <c r="AE13" i="52"/>
  <c r="AG13" i="52"/>
  <c r="AP13" i="52" s="1"/>
  <c r="W14" i="52"/>
  <c r="AI11" i="11"/>
  <c r="AN11" i="11"/>
  <c r="AE12" i="59"/>
  <c r="W13" i="59"/>
  <c r="AG12" i="59"/>
  <c r="AP12" i="59" s="1"/>
  <c r="AF12" i="59"/>
  <c r="AO12" i="59" s="1"/>
  <c r="AR11" i="89"/>
  <c r="Y14" i="1"/>
  <c r="X14" i="1"/>
  <c r="AE12" i="15"/>
  <c r="X12" i="60"/>
  <c r="Y12" i="60"/>
  <c r="AN13" i="85"/>
  <c r="AI13" i="85"/>
  <c r="AH13" i="19"/>
  <c r="AQ13" i="19" s="1"/>
  <c r="AR11" i="35"/>
  <c r="AH12" i="86"/>
  <c r="AQ12" i="86" s="1"/>
  <c r="Y13" i="30"/>
  <c r="X13" i="30"/>
  <c r="Z13" i="30" s="1"/>
  <c r="K23" i="68"/>
  <c r="X13" i="63"/>
  <c r="Y13" i="63"/>
  <c r="AH12" i="76"/>
  <c r="AQ12" i="76" s="1"/>
  <c r="AR11" i="40"/>
  <c r="AR12" i="80"/>
  <c r="AI12" i="27"/>
  <c r="AN12" i="27"/>
  <c r="AH12" i="50"/>
  <c r="AQ12" i="50" s="1"/>
  <c r="Z12" i="23"/>
  <c r="AH13" i="94"/>
  <c r="AQ13" i="94" s="1"/>
  <c r="Y14" i="25"/>
  <c r="X14" i="25"/>
  <c r="X14" i="20"/>
  <c r="Y14" i="20"/>
  <c r="AN12" i="68"/>
  <c r="AI12" i="68"/>
  <c r="AI12" i="16"/>
  <c r="AN12" i="16"/>
  <c r="AI12" i="83"/>
  <c r="AN12" i="83"/>
  <c r="AN12" i="90"/>
  <c r="AI12" i="90"/>
  <c r="X13" i="66"/>
  <c r="Y13" i="66"/>
  <c r="AH12" i="40"/>
  <c r="AQ12" i="40" s="1"/>
  <c r="K23" i="20"/>
  <c r="AG12" i="46"/>
  <c r="AP12" i="46" s="1"/>
  <c r="K23" i="24"/>
  <c r="Y13" i="93"/>
  <c r="X13" i="93"/>
  <c r="X12" i="61"/>
  <c r="Y12" i="61"/>
  <c r="W13" i="4"/>
  <c r="AG12" i="4"/>
  <c r="AP12" i="4" s="1"/>
  <c r="AF12" i="4"/>
  <c r="AO12" i="4" s="1"/>
  <c r="AE12" i="4"/>
  <c r="AH12" i="12"/>
  <c r="AQ12" i="12" s="1"/>
  <c r="AR12" i="13"/>
  <c r="AN13" i="1"/>
  <c r="AI13" i="1"/>
  <c r="AR11" i="4"/>
  <c r="W14" i="17"/>
  <c r="AG13" i="17"/>
  <c r="AP13" i="17" s="1"/>
  <c r="AF13" i="17"/>
  <c r="AO13" i="17" s="1"/>
  <c r="AE13" i="17"/>
  <c r="AI11" i="60"/>
  <c r="AN11" i="60"/>
  <c r="AH12" i="35"/>
  <c r="AQ12" i="35" s="1"/>
  <c r="AH13" i="54"/>
  <c r="AQ13" i="54" s="1"/>
  <c r="W13" i="34"/>
  <c r="AG12" i="34"/>
  <c r="AP12" i="34" s="1"/>
  <c r="AF12" i="34"/>
  <c r="AO12" i="34" s="1"/>
  <c r="AE12" i="34"/>
  <c r="W14" i="19"/>
  <c r="AE13" i="19"/>
  <c r="AG13" i="19"/>
  <c r="AP13" i="19" s="1"/>
  <c r="AF13" i="19"/>
  <c r="AO13" i="19" s="1"/>
  <c r="AF13" i="81"/>
  <c r="AO13" i="81" s="1"/>
  <c r="AE13" i="81"/>
  <c r="W14" i="81"/>
  <c r="AG13" i="81"/>
  <c r="AP13" i="81" s="1"/>
  <c r="AH12" i="5"/>
  <c r="AQ12" i="5" s="1"/>
  <c r="AG12" i="18"/>
  <c r="AP12" i="18" s="1"/>
  <c r="AF12" i="18"/>
  <c r="AO12" i="18" s="1"/>
  <c r="AE12" i="18"/>
  <c r="W13" i="18"/>
  <c r="AR11" i="50"/>
  <c r="AR11" i="86"/>
  <c r="AR12" i="26"/>
  <c r="AE12" i="69"/>
  <c r="AI11" i="8"/>
  <c r="AN11" i="8"/>
  <c r="AR11" i="46"/>
  <c r="K23" i="23"/>
  <c r="AH11" i="55"/>
  <c r="AQ11" i="55" s="1"/>
  <c r="X13" i="72"/>
  <c r="Y13" i="72"/>
  <c r="W14" i="41"/>
  <c r="AG13" i="41"/>
  <c r="AP13" i="41" s="1"/>
  <c r="AF13" i="41"/>
  <c r="AO13" i="41" s="1"/>
  <c r="AE13" i="41"/>
  <c r="AF12" i="50"/>
  <c r="AO12" i="50" s="1"/>
  <c r="AE12" i="50"/>
  <c r="AG12" i="50"/>
  <c r="AP12" i="50" s="1"/>
  <c r="W13" i="50"/>
  <c r="AG13" i="94"/>
  <c r="AP13" i="94" s="1"/>
  <c r="AH13" i="7"/>
  <c r="AQ13" i="7" s="1"/>
  <c r="K23" i="55"/>
  <c r="K23" i="71"/>
  <c r="K23" i="11"/>
  <c r="Y13" i="73"/>
  <c r="X13" i="73"/>
  <c r="AN13" i="88"/>
  <c r="AI13" i="88"/>
  <c r="AN13" i="82"/>
  <c r="Y13" i="14"/>
  <c r="X13" i="68"/>
  <c r="Y13" i="68"/>
  <c r="Y14" i="47"/>
  <c r="X14" i="47"/>
  <c r="Y13" i="28"/>
  <c r="X13" i="28"/>
  <c r="Y13" i="77"/>
  <c r="X13" i="77"/>
  <c r="Z13" i="77" s="1"/>
  <c r="X13" i="24"/>
  <c r="Y13" i="24"/>
  <c r="X13" i="39"/>
  <c r="Y13" i="39"/>
  <c r="AI12" i="66"/>
  <c r="AN12" i="66"/>
  <c r="W14" i="94" l="1"/>
  <c r="W13" i="46"/>
  <c r="AE12" i="42"/>
  <c r="AG12" i="69"/>
  <c r="AP12" i="69" s="1"/>
  <c r="AE12" i="46"/>
  <c r="AN12" i="46" s="1"/>
  <c r="AG11" i="55"/>
  <c r="AP11" i="55" s="1"/>
  <c r="AE12" i="5"/>
  <c r="AI12" i="95"/>
  <c r="AG12" i="42"/>
  <c r="AP12" i="42" s="1"/>
  <c r="AG13" i="80"/>
  <c r="AP13" i="80" s="1"/>
  <c r="AF12" i="40"/>
  <c r="AO12" i="40" s="1"/>
  <c r="AI13" i="82"/>
  <c r="AR13" i="82" s="1"/>
  <c r="AG12" i="5"/>
  <c r="AP12" i="5" s="1"/>
  <c r="Y13" i="58"/>
  <c r="W13" i="64"/>
  <c r="W14" i="80"/>
  <c r="AI12" i="79"/>
  <c r="AF12" i="69"/>
  <c r="AO12" i="69" s="1"/>
  <c r="Z13" i="66"/>
  <c r="AF12" i="15"/>
  <c r="AO12" i="15" s="1"/>
  <c r="AE13" i="94"/>
  <c r="AN13" i="21"/>
  <c r="AG12" i="15"/>
  <c r="AP12" i="15" s="1"/>
  <c r="Z13" i="79"/>
  <c r="AG13" i="79" s="1"/>
  <c r="AP13" i="79" s="1"/>
  <c r="AF12" i="5"/>
  <c r="AO12" i="5" s="1"/>
  <c r="AG12" i="64"/>
  <c r="AP12" i="64" s="1"/>
  <c r="AE13" i="80"/>
  <c r="Z13" i="33"/>
  <c r="Z12" i="11"/>
  <c r="AF12" i="11" s="1"/>
  <c r="AO12" i="11" s="1"/>
  <c r="Z13" i="37"/>
  <c r="AE13" i="37" s="1"/>
  <c r="Z14" i="20"/>
  <c r="Z13" i="63"/>
  <c r="Z13" i="39"/>
  <c r="AF12" i="86"/>
  <c r="AO12" i="86" s="1"/>
  <c r="Z14" i="25"/>
  <c r="AE14" i="25" s="1"/>
  <c r="Z14" i="21"/>
  <c r="W15" i="21" s="1"/>
  <c r="AF12" i="12"/>
  <c r="AO12" i="12" s="1"/>
  <c r="Z12" i="48"/>
  <c r="AG13" i="84"/>
  <c r="AP13" i="84" s="1"/>
  <c r="AG12" i="12"/>
  <c r="AP12" i="12" s="1"/>
  <c r="W14" i="84"/>
  <c r="X14" i="84" s="1"/>
  <c r="Z13" i="14"/>
  <c r="AG13" i="14" s="1"/>
  <c r="AP13" i="14" s="1"/>
  <c r="W13" i="12"/>
  <c r="AE13" i="84"/>
  <c r="AE12" i="64"/>
  <c r="Z14" i="85"/>
  <c r="W15" i="85" s="1"/>
  <c r="Z14" i="47"/>
  <c r="AF14" i="47" s="1"/>
  <c r="AO14" i="47" s="1"/>
  <c r="Z12" i="61"/>
  <c r="AG12" i="61" s="1"/>
  <c r="AP12" i="61" s="1"/>
  <c r="Z13" i="95"/>
  <c r="Z13" i="53"/>
  <c r="Z13" i="58"/>
  <c r="Z13" i="68"/>
  <c r="AE13" i="68" s="1"/>
  <c r="Z13" i="24"/>
  <c r="W14" i="24" s="1"/>
  <c r="Z13" i="93"/>
  <c r="AE13" i="93" s="1"/>
  <c r="Z13" i="28"/>
  <c r="Z12" i="60"/>
  <c r="Z13" i="57"/>
  <c r="Z14" i="88"/>
  <c r="W15" i="88" s="1"/>
  <c r="Z14" i="78"/>
  <c r="AE14" i="78" s="1"/>
  <c r="AF12" i="38"/>
  <c r="AO12" i="38" s="1"/>
  <c r="W13" i="22"/>
  <c r="AF12" i="76"/>
  <c r="AO12" i="76" s="1"/>
  <c r="Z13" i="44"/>
  <c r="AF13" i="44" s="1"/>
  <c r="AO13" i="44" s="1"/>
  <c r="Z14" i="9"/>
  <c r="AG14" i="9" s="1"/>
  <c r="AP14" i="9" s="1"/>
  <c r="Z13" i="90"/>
  <c r="AG13" i="90" s="1"/>
  <c r="AP13" i="90" s="1"/>
  <c r="Z13" i="87"/>
  <c r="AE13" i="87" s="1"/>
  <c r="AE12" i="38"/>
  <c r="AE12" i="22"/>
  <c r="Z13" i="16"/>
  <c r="AE13" i="16" s="1"/>
  <c r="Z13" i="70"/>
  <c r="W14" i="70" s="1"/>
  <c r="AF12" i="22"/>
  <c r="AO12" i="22" s="1"/>
  <c r="Z14" i="1"/>
  <c r="AG14" i="1" s="1"/>
  <c r="AP14" i="1" s="1"/>
  <c r="Z13" i="27"/>
  <c r="AF13" i="27" s="1"/>
  <c r="AO13" i="27" s="1"/>
  <c r="Z14" i="36"/>
  <c r="AG14" i="36" s="1"/>
  <c r="AP14" i="36" s="1"/>
  <c r="AG13" i="16"/>
  <c r="AP13" i="16" s="1"/>
  <c r="W15" i="43"/>
  <c r="AG14" i="43"/>
  <c r="AP14" i="43" s="1"/>
  <c r="AF14" i="43"/>
  <c r="AO14" i="43" s="1"/>
  <c r="AE14" i="43"/>
  <c r="W14" i="44"/>
  <c r="AG13" i="44"/>
  <c r="AP13" i="44" s="1"/>
  <c r="W14" i="79"/>
  <c r="AG13" i="27"/>
  <c r="AP13" i="27" s="1"/>
  <c r="W15" i="36"/>
  <c r="AE14" i="36"/>
  <c r="AE13" i="77"/>
  <c r="W14" i="77"/>
  <c r="AG13" i="77"/>
  <c r="AP13" i="77" s="1"/>
  <c r="AF13" i="77"/>
  <c r="AO13" i="77" s="1"/>
  <c r="W13" i="60"/>
  <c r="AF12" i="60"/>
  <c r="AO12" i="60" s="1"/>
  <c r="AE12" i="60"/>
  <c r="AG12" i="60"/>
  <c r="AP12" i="60" s="1"/>
  <c r="W15" i="9"/>
  <c r="AN12" i="69"/>
  <c r="AI12" i="69"/>
  <c r="X14" i="81"/>
  <c r="Y14" i="81"/>
  <c r="Z14" i="81" s="1"/>
  <c r="AH13" i="39"/>
  <c r="AQ13" i="39" s="1"/>
  <c r="AH13" i="73"/>
  <c r="AQ13" i="73" s="1"/>
  <c r="AN13" i="94"/>
  <c r="AI13" i="94"/>
  <c r="AN12" i="50"/>
  <c r="AI12" i="50"/>
  <c r="X13" i="69"/>
  <c r="Y13" i="69"/>
  <c r="Y13" i="34"/>
  <c r="X13" i="34"/>
  <c r="AH12" i="61"/>
  <c r="AQ12" i="61" s="1"/>
  <c r="AR12" i="90"/>
  <c r="AR12" i="68"/>
  <c r="X14" i="52"/>
  <c r="Y14" i="52"/>
  <c r="AI12" i="75"/>
  <c r="AN12" i="75"/>
  <c r="AR12" i="30"/>
  <c r="AH14" i="85"/>
  <c r="AQ14" i="85" s="1"/>
  <c r="X13" i="71"/>
  <c r="Y13" i="71"/>
  <c r="Y13" i="96"/>
  <c r="X13" i="96"/>
  <c r="X14" i="6"/>
  <c r="Y14" i="6"/>
  <c r="W14" i="95"/>
  <c r="AG13" i="95"/>
  <c r="AP13" i="95" s="1"/>
  <c r="AE13" i="95"/>
  <c r="AF13" i="95"/>
  <c r="AO13" i="95" s="1"/>
  <c r="X13" i="89"/>
  <c r="Y13" i="89"/>
  <c r="AR12" i="58"/>
  <c r="AR12" i="37"/>
  <c r="AG14" i="88"/>
  <c r="AP14" i="88" s="1"/>
  <c r="AF13" i="53"/>
  <c r="AO13" i="53" s="1"/>
  <c r="AE13" i="53"/>
  <c r="AG13" i="53"/>
  <c r="AP13" i="53" s="1"/>
  <c r="W14" i="53"/>
  <c r="X14" i="56"/>
  <c r="Y14" i="56"/>
  <c r="AI12" i="32"/>
  <c r="AN12" i="32"/>
  <c r="AI12" i="45"/>
  <c r="AN12" i="45"/>
  <c r="X13" i="35"/>
  <c r="Y13" i="35"/>
  <c r="AH13" i="90"/>
  <c r="AQ13" i="90" s="1"/>
  <c r="AR12" i="14"/>
  <c r="AH12" i="3"/>
  <c r="AQ12" i="3" s="1"/>
  <c r="AH12" i="8"/>
  <c r="AQ12" i="8" s="1"/>
  <c r="AE13" i="54"/>
  <c r="W14" i="54"/>
  <c r="AG13" i="54"/>
  <c r="AP13" i="54" s="1"/>
  <c r="AF13" i="54"/>
  <c r="AO13" i="54" s="1"/>
  <c r="AN12" i="64"/>
  <c r="AI12" i="64"/>
  <c r="Y14" i="80"/>
  <c r="X14" i="80"/>
  <c r="X13" i="40"/>
  <c r="Y13" i="40"/>
  <c r="AI12" i="71"/>
  <c r="AN12" i="71"/>
  <c r="W14" i="83"/>
  <c r="AG13" i="83"/>
  <c r="AP13" i="83" s="1"/>
  <c r="AF13" i="83"/>
  <c r="AO13" i="83" s="1"/>
  <c r="AE13" i="83"/>
  <c r="AI12" i="35"/>
  <c r="AN12" i="35"/>
  <c r="AG13" i="37"/>
  <c r="AP13" i="37" s="1"/>
  <c r="AR13" i="78"/>
  <c r="X13" i="12"/>
  <c r="Y13" i="12"/>
  <c r="X12" i="91"/>
  <c r="Y12" i="91"/>
  <c r="AN12" i="38"/>
  <c r="AN12" i="76"/>
  <c r="AI12" i="76"/>
  <c r="AH13" i="28"/>
  <c r="AQ13" i="28" s="1"/>
  <c r="Z13" i="73"/>
  <c r="AI13" i="41"/>
  <c r="AN13" i="41"/>
  <c r="AH13" i="72"/>
  <c r="AQ13" i="72" s="1"/>
  <c r="X14" i="19"/>
  <c r="Y14" i="19"/>
  <c r="X14" i="17"/>
  <c r="Y14" i="17"/>
  <c r="Y13" i="4"/>
  <c r="X13" i="4"/>
  <c r="Z13" i="4" s="1"/>
  <c r="AH13" i="93"/>
  <c r="AQ13" i="93" s="1"/>
  <c r="AH13" i="30"/>
  <c r="AQ13" i="30" s="1"/>
  <c r="AR13" i="85"/>
  <c r="Y13" i="59"/>
  <c r="X13" i="59"/>
  <c r="AN13" i="52"/>
  <c r="AI13" i="52"/>
  <c r="AI13" i="26"/>
  <c r="AN13" i="26"/>
  <c r="Y12" i="55"/>
  <c r="X12" i="55"/>
  <c r="Z12" i="55" s="1"/>
  <c r="AH13" i="44"/>
  <c r="AQ13" i="44" s="1"/>
  <c r="AR12" i="87"/>
  <c r="AE12" i="65"/>
  <c r="AF12" i="65"/>
  <c r="AO12" i="65" s="1"/>
  <c r="W13" i="65"/>
  <c r="AG12" i="65"/>
  <c r="AP12" i="65" s="1"/>
  <c r="AF12" i="74"/>
  <c r="AO12" i="74" s="1"/>
  <c r="AE12" i="74"/>
  <c r="W13" i="74"/>
  <c r="AG12" i="74"/>
  <c r="AP12" i="74" s="1"/>
  <c r="AI12" i="67"/>
  <c r="AN12" i="67"/>
  <c r="AR12" i="39"/>
  <c r="AR12" i="77"/>
  <c r="AH13" i="70"/>
  <c r="AQ13" i="70" s="1"/>
  <c r="AH14" i="9"/>
  <c r="AQ14" i="9" s="1"/>
  <c r="AG13" i="51"/>
  <c r="AP13" i="51" s="1"/>
  <c r="AF13" i="51"/>
  <c r="AO13" i="51" s="1"/>
  <c r="AE13" i="51"/>
  <c r="W14" i="51"/>
  <c r="AN12" i="49"/>
  <c r="AI12" i="49"/>
  <c r="AH14" i="21"/>
  <c r="AQ14" i="21" s="1"/>
  <c r="Y13" i="32"/>
  <c r="X13" i="32"/>
  <c r="AI12" i="5"/>
  <c r="AN12" i="5"/>
  <c r="AH12" i="11"/>
  <c r="AQ12" i="11" s="1"/>
  <c r="AR12" i="24"/>
  <c r="AH13" i="87"/>
  <c r="AQ13" i="87" s="1"/>
  <c r="AH14" i="36"/>
  <c r="AQ14" i="36" s="1"/>
  <c r="Z12" i="3"/>
  <c r="AR12" i="72"/>
  <c r="Z12" i="8"/>
  <c r="AN12" i="12"/>
  <c r="AR12" i="93"/>
  <c r="AN11" i="91"/>
  <c r="AI11" i="91"/>
  <c r="Y14" i="7"/>
  <c r="X14" i="7"/>
  <c r="AI13" i="80"/>
  <c r="AN13" i="80"/>
  <c r="AN12" i="40"/>
  <c r="W15" i="47"/>
  <c r="AG14" i="47"/>
  <c r="AP14" i="47" s="1"/>
  <c r="W15" i="25"/>
  <c r="AF14" i="25"/>
  <c r="AO14" i="25" s="1"/>
  <c r="AG12" i="23"/>
  <c r="AP12" i="23" s="1"/>
  <c r="AF12" i="23"/>
  <c r="AO12" i="23" s="1"/>
  <c r="AE12" i="23"/>
  <c r="W13" i="23"/>
  <c r="AR13" i="36"/>
  <c r="AI13" i="6"/>
  <c r="AN13" i="6"/>
  <c r="AH14" i="82"/>
  <c r="AQ14" i="82" s="1"/>
  <c r="AR12" i="33"/>
  <c r="AG14" i="78"/>
  <c r="AP14" i="78" s="1"/>
  <c r="AF14" i="78"/>
  <c r="AO14" i="78" s="1"/>
  <c r="AE13" i="90"/>
  <c r="AR12" i="95"/>
  <c r="W13" i="48"/>
  <c r="AG12" i="48"/>
  <c r="AP12" i="48" s="1"/>
  <c r="AF12" i="48"/>
  <c r="AO12" i="48" s="1"/>
  <c r="AE12" i="48"/>
  <c r="AH13" i="24"/>
  <c r="AQ13" i="24" s="1"/>
  <c r="AH13" i="68"/>
  <c r="AQ13" i="68" s="1"/>
  <c r="X14" i="94"/>
  <c r="Y14" i="94"/>
  <c r="Z13" i="72"/>
  <c r="AI13" i="81"/>
  <c r="AN13" i="81"/>
  <c r="AI12" i="34"/>
  <c r="AN12" i="34"/>
  <c r="Y13" i="46"/>
  <c r="X13" i="46"/>
  <c r="AR12" i="83"/>
  <c r="AH14" i="20"/>
  <c r="AQ14" i="20" s="1"/>
  <c r="AI12" i="59"/>
  <c r="AN12" i="59"/>
  <c r="AH13" i="33"/>
  <c r="AQ13" i="33" s="1"/>
  <c r="AN11" i="55"/>
  <c r="AR12" i="79"/>
  <c r="AR12" i="63"/>
  <c r="Y12" i="92"/>
  <c r="X12" i="92"/>
  <c r="Z12" i="92" s="1"/>
  <c r="W13" i="2"/>
  <c r="AE12" i="2"/>
  <c r="AG12" i="2"/>
  <c r="AP12" i="2" s="1"/>
  <c r="AF12" i="2"/>
  <c r="AO12" i="2" s="1"/>
  <c r="AI12" i="96"/>
  <c r="AN12" i="96"/>
  <c r="AI12" i="29"/>
  <c r="AN12" i="29"/>
  <c r="Z14" i="82"/>
  <c r="AH13" i="57"/>
  <c r="AQ13" i="57" s="1"/>
  <c r="AG13" i="13"/>
  <c r="AP13" i="13" s="1"/>
  <c r="AF13" i="13"/>
  <c r="AO13" i="13" s="1"/>
  <c r="AE13" i="13"/>
  <c r="W14" i="13"/>
  <c r="X13" i="45"/>
  <c r="Y13" i="45"/>
  <c r="AH13" i="58"/>
  <c r="AQ13" i="58" s="1"/>
  <c r="AR12" i="53"/>
  <c r="Y14" i="84"/>
  <c r="AI13" i="7"/>
  <c r="AN13" i="7"/>
  <c r="X13" i="38"/>
  <c r="Y13" i="38"/>
  <c r="AI12" i="42"/>
  <c r="AN12" i="42"/>
  <c r="X13" i="10"/>
  <c r="Y13" i="10"/>
  <c r="Y13" i="22"/>
  <c r="X13" i="22"/>
  <c r="X13" i="86"/>
  <c r="Y13" i="86"/>
  <c r="W14" i="39"/>
  <c r="AG13" i="39"/>
  <c r="AP13" i="39" s="1"/>
  <c r="AF13" i="39"/>
  <c r="AO13" i="39" s="1"/>
  <c r="AE13" i="39"/>
  <c r="AE12" i="61"/>
  <c r="AH14" i="1"/>
  <c r="AQ14" i="1" s="1"/>
  <c r="AH13" i="79"/>
  <c r="AQ13" i="79" s="1"/>
  <c r="AR13" i="20"/>
  <c r="AH14" i="43"/>
  <c r="AQ14" i="43" s="1"/>
  <c r="AF13" i="31"/>
  <c r="AO13" i="31" s="1"/>
  <c r="AE13" i="31"/>
  <c r="AG13" i="31"/>
  <c r="AP13" i="31" s="1"/>
  <c r="W14" i="31"/>
  <c r="AR11" i="48"/>
  <c r="Y13" i="49"/>
  <c r="X13" i="49"/>
  <c r="AH13" i="27"/>
  <c r="AQ13" i="27" s="1"/>
  <c r="AR12" i="66"/>
  <c r="AG13" i="24"/>
  <c r="AP13" i="24" s="1"/>
  <c r="AE13" i="24"/>
  <c r="W14" i="28"/>
  <c r="AG13" i="28"/>
  <c r="AP13" i="28" s="1"/>
  <c r="AF13" i="28"/>
  <c r="AO13" i="28" s="1"/>
  <c r="AE13" i="28"/>
  <c r="W14" i="68"/>
  <c r="AR13" i="88"/>
  <c r="X13" i="50"/>
  <c r="Y13" i="50"/>
  <c r="X13" i="18"/>
  <c r="Z13" i="18" s="1"/>
  <c r="Y13" i="18"/>
  <c r="AR11" i="60"/>
  <c r="AR13" i="21"/>
  <c r="AH13" i="66"/>
  <c r="AQ13" i="66" s="1"/>
  <c r="AE14" i="20"/>
  <c r="AG14" i="20"/>
  <c r="AP14" i="20" s="1"/>
  <c r="W15" i="20"/>
  <c r="AF14" i="20"/>
  <c r="AO14" i="20" s="1"/>
  <c r="AH13" i="63"/>
  <c r="AQ13" i="63" s="1"/>
  <c r="W14" i="30"/>
  <c r="AG13" i="30"/>
  <c r="AP13" i="30" s="1"/>
  <c r="AF13" i="30"/>
  <c r="AO13" i="30" s="1"/>
  <c r="AE13" i="30"/>
  <c r="Y13" i="15"/>
  <c r="X13" i="15"/>
  <c r="AR13" i="47"/>
  <c r="Y13" i="75"/>
  <c r="X13" i="75"/>
  <c r="AR13" i="43"/>
  <c r="AH13" i="16"/>
  <c r="AQ13" i="16" s="1"/>
  <c r="AR12" i="57"/>
  <c r="AR12" i="70"/>
  <c r="Y13" i="67"/>
  <c r="X13" i="67"/>
  <c r="AH13" i="95"/>
  <c r="AQ13" i="95" s="1"/>
  <c r="AR13" i="25"/>
  <c r="AI12" i="89"/>
  <c r="AN12" i="89"/>
  <c r="W14" i="57"/>
  <c r="AG13" i="57"/>
  <c r="AP13" i="57" s="1"/>
  <c r="AE13" i="57"/>
  <c r="AF13" i="57"/>
  <c r="AO13" i="57" s="1"/>
  <c r="AR12" i="73"/>
  <c r="AI13" i="56"/>
  <c r="AN13" i="56"/>
  <c r="AE13" i="62"/>
  <c r="W14" i="62"/>
  <c r="AG13" i="62"/>
  <c r="AP13" i="62" s="1"/>
  <c r="AF13" i="62"/>
  <c r="AO13" i="62" s="1"/>
  <c r="AE12" i="11"/>
  <c r="W13" i="11"/>
  <c r="AG13" i="58"/>
  <c r="AP13" i="58" s="1"/>
  <c r="AF13" i="58"/>
  <c r="AO13" i="58" s="1"/>
  <c r="W14" i="58"/>
  <c r="AE13" i="58"/>
  <c r="AR13" i="9"/>
  <c r="AR11" i="61"/>
  <c r="AN12" i="10"/>
  <c r="AI12" i="10"/>
  <c r="AN12" i="22"/>
  <c r="AN12" i="86"/>
  <c r="AI12" i="86"/>
  <c r="Y13" i="76"/>
  <c r="X13" i="76"/>
  <c r="AI13" i="19"/>
  <c r="AN13" i="19"/>
  <c r="AH13" i="77"/>
  <c r="AQ13" i="77" s="1"/>
  <c r="AH14" i="47"/>
  <c r="AQ14" i="47" s="1"/>
  <c r="AH13" i="14"/>
  <c r="AQ13" i="14" s="1"/>
  <c r="X14" i="41"/>
  <c r="Y14" i="41"/>
  <c r="AR11" i="8"/>
  <c r="AN12" i="18"/>
  <c r="AI12" i="18"/>
  <c r="AI13" i="17"/>
  <c r="AN13" i="17"/>
  <c r="AR13" i="1"/>
  <c r="AI12" i="4"/>
  <c r="AN12" i="4"/>
  <c r="AI12" i="46"/>
  <c r="AF13" i="66"/>
  <c r="AO13" i="66" s="1"/>
  <c r="AG13" i="66"/>
  <c r="AP13" i="66" s="1"/>
  <c r="AE13" i="66"/>
  <c r="W14" i="66"/>
  <c r="AR12" i="16"/>
  <c r="AH14" i="25"/>
  <c r="AQ14" i="25" s="1"/>
  <c r="AR12" i="27"/>
  <c r="W14" i="63"/>
  <c r="AF13" i="63"/>
  <c r="AO13" i="63" s="1"/>
  <c r="AE13" i="63"/>
  <c r="AG13" i="63"/>
  <c r="AP13" i="63" s="1"/>
  <c r="AH12" i="60"/>
  <c r="AQ12" i="60" s="1"/>
  <c r="AI12" i="15"/>
  <c r="AN12" i="15"/>
  <c r="AR11" i="11"/>
  <c r="Y14" i="26"/>
  <c r="X14" i="26"/>
  <c r="W14" i="33"/>
  <c r="AG13" i="33"/>
  <c r="AP13" i="33" s="1"/>
  <c r="AF13" i="33"/>
  <c r="AO13" i="33" s="1"/>
  <c r="AE13" i="33"/>
  <c r="AR11" i="3"/>
  <c r="AI11" i="92"/>
  <c r="AN11" i="92"/>
  <c r="Y13" i="29"/>
  <c r="X13" i="29"/>
  <c r="AH13" i="83"/>
  <c r="AQ13" i="83" s="1"/>
  <c r="AR12" i="28"/>
  <c r="AH14" i="88"/>
  <c r="AQ14" i="88" s="1"/>
  <c r="AH13" i="53"/>
  <c r="AQ13" i="53" s="1"/>
  <c r="AH14" i="78"/>
  <c r="AQ14" i="78" s="1"/>
  <c r="Y13" i="5"/>
  <c r="X13" i="5"/>
  <c r="AR12" i="44"/>
  <c r="AH13" i="37"/>
  <c r="AQ13" i="37" s="1"/>
  <c r="AH12" i="48"/>
  <c r="AQ12" i="48" s="1"/>
  <c r="AI13" i="84"/>
  <c r="AN13" i="84"/>
  <c r="X13" i="64"/>
  <c r="Y13" i="64"/>
  <c r="Y13" i="42"/>
  <c r="X13" i="42"/>
  <c r="AF12" i="61" l="1"/>
  <c r="AO12" i="61" s="1"/>
  <c r="AI11" i="55"/>
  <c r="W14" i="37"/>
  <c r="AE14" i="21"/>
  <c r="AI12" i="22"/>
  <c r="AG13" i="87"/>
  <c r="AP13" i="87" s="1"/>
  <c r="AF13" i="93"/>
  <c r="AO13" i="93" s="1"/>
  <c r="AF13" i="24"/>
  <c r="AO13" i="24" s="1"/>
  <c r="W13" i="61"/>
  <c r="W14" i="90"/>
  <c r="W15" i="78"/>
  <c r="X15" i="78" s="1"/>
  <c r="AG14" i="25"/>
  <c r="AP14" i="25" s="1"/>
  <c r="AI12" i="40"/>
  <c r="Z14" i="52"/>
  <c r="W14" i="14"/>
  <c r="AF13" i="16"/>
  <c r="AO13" i="16" s="1"/>
  <c r="W14" i="87"/>
  <c r="Y14" i="87" s="1"/>
  <c r="AF13" i="90"/>
  <c r="AO13" i="90" s="1"/>
  <c r="AE13" i="79"/>
  <c r="Z13" i="76"/>
  <c r="AF13" i="87"/>
  <c r="AO13" i="87" s="1"/>
  <c r="AG12" i="11"/>
  <c r="AP12" i="11" s="1"/>
  <c r="AG13" i="93"/>
  <c r="AP13" i="93" s="1"/>
  <c r="AE14" i="47"/>
  <c r="AI14" i="47" s="1"/>
  <c r="AF13" i="37"/>
  <c r="AO13" i="37" s="1"/>
  <c r="Z13" i="89"/>
  <c r="AF13" i="79"/>
  <c r="AO13" i="79" s="1"/>
  <c r="W14" i="93"/>
  <c r="Z13" i="67"/>
  <c r="W14" i="67" s="1"/>
  <c r="Z13" i="75"/>
  <c r="W14" i="75" s="1"/>
  <c r="Z14" i="94"/>
  <c r="AE13" i="14"/>
  <c r="AF14" i="21"/>
  <c r="AO14" i="21" s="1"/>
  <c r="AI12" i="38"/>
  <c r="AF13" i="14"/>
  <c r="AO13" i="14" s="1"/>
  <c r="W15" i="1"/>
  <c r="X15" i="1" s="1"/>
  <c r="AG14" i="21"/>
  <c r="AP14" i="21" s="1"/>
  <c r="AE14" i="1"/>
  <c r="Z14" i="84"/>
  <c r="AE14" i="85"/>
  <c r="Z13" i="12"/>
  <c r="AG13" i="12" s="1"/>
  <c r="AP13" i="12" s="1"/>
  <c r="AF14" i="88"/>
  <c r="AO14" i="88" s="1"/>
  <c r="Z14" i="6"/>
  <c r="AG14" i="6" s="1"/>
  <c r="AP14" i="6" s="1"/>
  <c r="AF14" i="85"/>
  <c r="AO14" i="85" s="1"/>
  <c r="AI12" i="12"/>
  <c r="AE14" i="88"/>
  <c r="AF13" i="68"/>
  <c r="AO13" i="68" s="1"/>
  <c r="AG14" i="85"/>
  <c r="AP14" i="85" s="1"/>
  <c r="AF14" i="9"/>
  <c r="AO14" i="9" s="1"/>
  <c r="AG13" i="68"/>
  <c r="AP13" i="68" s="1"/>
  <c r="Z14" i="17"/>
  <c r="AG14" i="17" s="1"/>
  <c r="AP14" i="17" s="1"/>
  <c r="Z13" i="71"/>
  <c r="AE14" i="9"/>
  <c r="AN14" i="9" s="1"/>
  <c r="AF14" i="36"/>
  <c r="AO14" i="36" s="1"/>
  <c r="Z13" i="49"/>
  <c r="AE13" i="49" s="1"/>
  <c r="Z14" i="19"/>
  <c r="AF14" i="19" s="1"/>
  <c r="AO14" i="19" s="1"/>
  <c r="Z14" i="80"/>
  <c r="Z13" i="34"/>
  <c r="Z13" i="50"/>
  <c r="W14" i="50" s="1"/>
  <c r="AE13" i="70"/>
  <c r="AI13" i="70" s="1"/>
  <c r="AF13" i="70"/>
  <c r="AO13" i="70" s="1"/>
  <c r="Z13" i="22"/>
  <c r="W14" i="22" s="1"/>
  <c r="Z13" i="38"/>
  <c r="AE13" i="38" s="1"/>
  <c r="AE13" i="44"/>
  <c r="AG13" i="70"/>
  <c r="AP13" i="70" s="1"/>
  <c r="W14" i="16"/>
  <c r="Y14" i="16" s="1"/>
  <c r="W14" i="27"/>
  <c r="Y14" i="27" s="1"/>
  <c r="Z14" i="26"/>
  <c r="AG14" i="26" s="1"/>
  <c r="AP14" i="26" s="1"/>
  <c r="Z13" i="29"/>
  <c r="W14" i="29" s="1"/>
  <c r="Z14" i="41"/>
  <c r="W15" i="41" s="1"/>
  <c r="AE13" i="27"/>
  <c r="AN13" i="27" s="1"/>
  <c r="AF14" i="1"/>
  <c r="AO14" i="1" s="1"/>
  <c r="Z13" i="15"/>
  <c r="W14" i="15" s="1"/>
  <c r="Z13" i="35"/>
  <c r="W14" i="35" s="1"/>
  <c r="W14" i="38"/>
  <c r="AF13" i="38"/>
  <c r="AO13" i="38" s="1"/>
  <c r="AE14" i="17"/>
  <c r="AF14" i="17"/>
  <c r="AO14" i="17" s="1"/>
  <c r="AG14" i="41"/>
  <c r="AP14" i="41" s="1"/>
  <c r="AF14" i="41"/>
  <c r="AO14" i="41" s="1"/>
  <c r="W15" i="81"/>
  <c r="AG14" i="81"/>
  <c r="AP14" i="81" s="1"/>
  <c r="AF14" i="81"/>
  <c r="AO14" i="81" s="1"/>
  <c r="AE14" i="81"/>
  <c r="Z13" i="64"/>
  <c r="AN13" i="33"/>
  <c r="AI13" i="33"/>
  <c r="Y15" i="20"/>
  <c r="X15" i="20"/>
  <c r="AN13" i="28"/>
  <c r="AI13" i="28"/>
  <c r="AH14" i="84"/>
  <c r="AQ14" i="84" s="1"/>
  <c r="AI12" i="2"/>
  <c r="AN12" i="2"/>
  <c r="AH13" i="46"/>
  <c r="AQ13" i="46" s="1"/>
  <c r="AR13" i="81"/>
  <c r="AN12" i="48"/>
  <c r="AI12" i="48"/>
  <c r="Y13" i="23"/>
  <c r="X13" i="23"/>
  <c r="Y15" i="47"/>
  <c r="X15" i="47"/>
  <c r="AH14" i="7"/>
  <c r="AQ14" i="7" s="1"/>
  <c r="AR12" i="5"/>
  <c r="AH13" i="59"/>
  <c r="AQ13" i="59" s="1"/>
  <c r="AF13" i="73"/>
  <c r="AO13" i="73" s="1"/>
  <c r="AE13" i="73"/>
  <c r="AG13" i="73"/>
  <c r="AP13" i="73" s="1"/>
  <c r="W14" i="73"/>
  <c r="AR12" i="76"/>
  <c r="AR12" i="64"/>
  <c r="AR12" i="32"/>
  <c r="AN13" i="53"/>
  <c r="AI13" i="53"/>
  <c r="AN14" i="88"/>
  <c r="AH14" i="6"/>
  <c r="AQ14" i="6" s="1"/>
  <c r="AH13" i="71"/>
  <c r="AQ13" i="71" s="1"/>
  <c r="AH14" i="52"/>
  <c r="AQ14" i="52" s="1"/>
  <c r="AR12" i="69"/>
  <c r="AI13" i="77"/>
  <c r="AN13" i="77"/>
  <c r="AN14" i="1"/>
  <c r="X14" i="79"/>
  <c r="Y14" i="79"/>
  <c r="AH13" i="42"/>
  <c r="AQ13" i="42" s="1"/>
  <c r="W15" i="84"/>
  <c r="AG14" i="84"/>
  <c r="AP14" i="84" s="1"/>
  <c r="AE14" i="84"/>
  <c r="AF14" i="84"/>
  <c r="AO14" i="84" s="1"/>
  <c r="AR12" i="29"/>
  <c r="AN13" i="90"/>
  <c r="AH12" i="91"/>
  <c r="AQ12" i="91" s="1"/>
  <c r="AH13" i="40"/>
  <c r="AQ13" i="40" s="1"/>
  <c r="AG13" i="71"/>
  <c r="AP13" i="71" s="1"/>
  <c r="AF13" i="71"/>
  <c r="AO13" i="71" s="1"/>
  <c r="AE13" i="71"/>
  <c r="W14" i="71"/>
  <c r="W14" i="34"/>
  <c r="AG13" i="34"/>
  <c r="AP13" i="34" s="1"/>
  <c r="AF13" i="34"/>
  <c r="AO13" i="34" s="1"/>
  <c r="AE13" i="34"/>
  <c r="AR13" i="94"/>
  <c r="AR13" i="84"/>
  <c r="AR11" i="92"/>
  <c r="AI13" i="63"/>
  <c r="AN13" i="63"/>
  <c r="X14" i="66"/>
  <c r="Y14" i="66"/>
  <c r="AR12" i="18"/>
  <c r="AH13" i="76"/>
  <c r="AQ13" i="76" s="1"/>
  <c r="X14" i="62"/>
  <c r="Y14" i="62"/>
  <c r="AH13" i="75"/>
  <c r="AQ13" i="75" s="1"/>
  <c r="Y14" i="30"/>
  <c r="X14" i="30"/>
  <c r="Z14" i="30" s="1"/>
  <c r="AI14" i="20"/>
  <c r="AN14" i="20"/>
  <c r="AI13" i="39"/>
  <c r="AN13" i="39"/>
  <c r="AH13" i="86"/>
  <c r="AQ13" i="86" s="1"/>
  <c r="AH13" i="10"/>
  <c r="AQ13" i="10" s="1"/>
  <c r="AH13" i="45"/>
  <c r="AQ13" i="45" s="1"/>
  <c r="AH12" i="92"/>
  <c r="AQ12" i="92" s="1"/>
  <c r="Z13" i="46"/>
  <c r="Y14" i="90"/>
  <c r="X14" i="90"/>
  <c r="AR13" i="6"/>
  <c r="AN14" i="25"/>
  <c r="AR12" i="40"/>
  <c r="Z14" i="7"/>
  <c r="W13" i="3"/>
  <c r="AE12" i="3"/>
  <c r="AG12" i="3"/>
  <c r="AP12" i="3" s="1"/>
  <c r="AF12" i="3"/>
  <c r="AO12" i="3" s="1"/>
  <c r="AN12" i="74"/>
  <c r="AI12" i="74"/>
  <c r="Z13" i="59"/>
  <c r="Z12" i="91"/>
  <c r="AR12" i="35"/>
  <c r="Z13" i="40"/>
  <c r="AH14" i="56"/>
  <c r="AQ14" i="56" s="1"/>
  <c r="X15" i="88"/>
  <c r="Y15" i="88"/>
  <c r="AN13" i="95"/>
  <c r="AI13" i="95"/>
  <c r="AH13" i="96"/>
  <c r="AQ13" i="96" s="1"/>
  <c r="Y14" i="14"/>
  <c r="X14" i="14"/>
  <c r="AN14" i="36"/>
  <c r="Y14" i="70"/>
  <c r="X14" i="70"/>
  <c r="AH13" i="5"/>
  <c r="AQ13" i="5" s="1"/>
  <c r="AR12" i="46"/>
  <c r="AR13" i="17"/>
  <c r="AH14" i="41"/>
  <c r="AQ14" i="41" s="1"/>
  <c r="X13" i="61"/>
  <c r="Y13" i="61"/>
  <c r="AH13" i="38"/>
  <c r="AQ13" i="38" s="1"/>
  <c r="X13" i="2"/>
  <c r="Y13" i="2"/>
  <c r="AR12" i="12"/>
  <c r="AH13" i="32"/>
  <c r="AQ13" i="32" s="1"/>
  <c r="AR12" i="49"/>
  <c r="Y13" i="74"/>
  <c r="X13" i="74"/>
  <c r="Z13" i="74" s="1"/>
  <c r="AI12" i="65"/>
  <c r="AN12" i="65"/>
  <c r="AH14" i="17"/>
  <c r="AQ14" i="17" s="1"/>
  <c r="Y14" i="83"/>
  <c r="X14" i="83"/>
  <c r="AH13" i="35"/>
  <c r="AQ13" i="35" s="1"/>
  <c r="AG14" i="52"/>
  <c r="AP14" i="52" s="1"/>
  <c r="AF14" i="52"/>
  <c r="AO14" i="52" s="1"/>
  <c r="W15" i="52"/>
  <c r="AE14" i="52"/>
  <c r="X13" i="60"/>
  <c r="Y13" i="60"/>
  <c r="Y15" i="43"/>
  <c r="X15" i="43"/>
  <c r="Z13" i="42"/>
  <c r="Z13" i="5"/>
  <c r="X14" i="33"/>
  <c r="Y14" i="33"/>
  <c r="Z14" i="33" s="1"/>
  <c r="AN13" i="66"/>
  <c r="AI13" i="66"/>
  <c r="AR12" i="4"/>
  <c r="AR12" i="10"/>
  <c r="AN13" i="87"/>
  <c r="AI13" i="62"/>
  <c r="AN13" i="62"/>
  <c r="AI13" i="57"/>
  <c r="AN13" i="57"/>
  <c r="AH13" i="67"/>
  <c r="AQ13" i="67" s="1"/>
  <c r="AI13" i="93"/>
  <c r="AN13" i="93"/>
  <c r="AN13" i="68"/>
  <c r="Y14" i="28"/>
  <c r="X14" i="28"/>
  <c r="AH13" i="49"/>
  <c r="AQ13" i="49" s="1"/>
  <c r="X14" i="31"/>
  <c r="Y14" i="31"/>
  <c r="Z13" i="86"/>
  <c r="Z13" i="10"/>
  <c r="Z13" i="45"/>
  <c r="AR12" i="96"/>
  <c r="AR11" i="55"/>
  <c r="AH14" i="94"/>
  <c r="AQ14" i="94" s="1"/>
  <c r="Y13" i="48"/>
  <c r="X13" i="48"/>
  <c r="Y15" i="78"/>
  <c r="Y15" i="85"/>
  <c r="X15" i="85"/>
  <c r="AR11" i="91"/>
  <c r="Z13" i="32"/>
  <c r="Y14" i="51"/>
  <c r="X14" i="51"/>
  <c r="AH12" i="55"/>
  <c r="AQ12" i="55" s="1"/>
  <c r="AR13" i="26"/>
  <c r="AH13" i="4"/>
  <c r="AQ13" i="4" s="1"/>
  <c r="AR13" i="41"/>
  <c r="AR12" i="38"/>
  <c r="AI13" i="37"/>
  <c r="AN13" i="37"/>
  <c r="AR12" i="71"/>
  <c r="AH14" i="80"/>
  <c r="AQ14" i="80" s="1"/>
  <c r="Z14" i="56"/>
  <c r="AH13" i="69"/>
  <c r="AQ13" i="69" s="1"/>
  <c r="AN13" i="14"/>
  <c r="Y15" i="9"/>
  <c r="X15" i="9"/>
  <c r="AI13" i="79"/>
  <c r="AN13" i="79"/>
  <c r="Y15" i="21"/>
  <c r="X15" i="21"/>
  <c r="AN13" i="16"/>
  <c r="AI13" i="16"/>
  <c r="AR12" i="22"/>
  <c r="AR12" i="89"/>
  <c r="AH13" i="15"/>
  <c r="AQ13" i="15" s="1"/>
  <c r="X14" i="93"/>
  <c r="Y14" i="93"/>
  <c r="AH13" i="50"/>
  <c r="AQ13" i="50" s="1"/>
  <c r="X14" i="24"/>
  <c r="Y14" i="24"/>
  <c r="AF13" i="72"/>
  <c r="AO13" i="72" s="1"/>
  <c r="AG13" i="72"/>
  <c r="AP13" i="72" s="1"/>
  <c r="W14" i="72"/>
  <c r="AE13" i="72"/>
  <c r="AN12" i="23"/>
  <c r="AI12" i="23"/>
  <c r="AN13" i="44"/>
  <c r="AI13" i="44"/>
  <c r="AH13" i="29"/>
  <c r="AQ13" i="29" s="1"/>
  <c r="AH14" i="26"/>
  <c r="AQ14" i="26" s="1"/>
  <c r="AR12" i="15"/>
  <c r="X14" i="63"/>
  <c r="Y14" i="63"/>
  <c r="AE13" i="76"/>
  <c r="W14" i="76"/>
  <c r="AG13" i="76"/>
  <c r="AP13" i="76" s="1"/>
  <c r="AF13" i="76"/>
  <c r="AO13" i="76" s="1"/>
  <c r="AN13" i="58"/>
  <c r="AI13" i="58"/>
  <c r="Y13" i="11"/>
  <c r="X13" i="11"/>
  <c r="AE13" i="75"/>
  <c r="AH13" i="18"/>
  <c r="AQ13" i="18" s="1"/>
  <c r="X14" i="68"/>
  <c r="Y14" i="68"/>
  <c r="AI13" i="24"/>
  <c r="AN13" i="24"/>
  <c r="AH13" i="22"/>
  <c r="AQ13" i="22" s="1"/>
  <c r="AR13" i="7"/>
  <c r="Y14" i="13"/>
  <c r="X14" i="13"/>
  <c r="AE12" i="92"/>
  <c r="AF12" i="92"/>
  <c r="AO12" i="92" s="1"/>
  <c r="W13" i="92"/>
  <c r="AG12" i="92"/>
  <c r="AP12" i="92" s="1"/>
  <c r="AR12" i="34"/>
  <c r="AE14" i="94"/>
  <c r="AG14" i="94"/>
  <c r="AP14" i="94" s="1"/>
  <c r="AF14" i="94"/>
  <c r="AO14" i="94" s="1"/>
  <c r="W15" i="94"/>
  <c r="AN13" i="51"/>
  <c r="AI13" i="51"/>
  <c r="AR12" i="67"/>
  <c r="AR13" i="52"/>
  <c r="AH14" i="19"/>
  <c r="AQ14" i="19" s="1"/>
  <c r="AH13" i="12"/>
  <c r="AQ13" i="12" s="1"/>
  <c r="AN13" i="83"/>
  <c r="AI13" i="83"/>
  <c r="X14" i="54"/>
  <c r="Y14" i="54"/>
  <c r="AR12" i="45"/>
  <c r="X14" i="53"/>
  <c r="Y14" i="53"/>
  <c r="AH13" i="89"/>
  <c r="AQ13" i="89" s="1"/>
  <c r="Y14" i="95"/>
  <c r="X14" i="95"/>
  <c r="Z13" i="96"/>
  <c r="AR12" i="75"/>
  <c r="Z13" i="69"/>
  <c r="AH14" i="81"/>
  <c r="AQ14" i="81" s="1"/>
  <c r="Y14" i="77"/>
  <c r="X14" i="77"/>
  <c r="AI14" i="21"/>
  <c r="AN14" i="21"/>
  <c r="Y14" i="44"/>
  <c r="X14" i="44"/>
  <c r="AN14" i="43"/>
  <c r="AI14" i="43"/>
  <c r="AH13" i="64"/>
  <c r="AQ13" i="64" s="1"/>
  <c r="AR13" i="19"/>
  <c r="AR12" i="86"/>
  <c r="X14" i="58"/>
  <c r="Y14" i="58"/>
  <c r="AI12" i="11"/>
  <c r="AN12" i="11"/>
  <c r="AR13" i="56"/>
  <c r="X14" i="57"/>
  <c r="Y14" i="57"/>
  <c r="AF13" i="67"/>
  <c r="AO13" i="67" s="1"/>
  <c r="AG13" i="67"/>
  <c r="AP13" i="67" s="1"/>
  <c r="AN13" i="30"/>
  <c r="AI13" i="30"/>
  <c r="W14" i="18"/>
  <c r="AE13" i="18"/>
  <c r="AG13" i="18"/>
  <c r="AP13" i="18" s="1"/>
  <c r="AF13" i="18"/>
  <c r="AO13" i="18" s="1"/>
  <c r="W14" i="49"/>
  <c r="AG13" i="49"/>
  <c r="AP13" i="49" s="1"/>
  <c r="AI13" i="31"/>
  <c r="AN13" i="31"/>
  <c r="AI12" i="61"/>
  <c r="AN12" i="61"/>
  <c r="X14" i="39"/>
  <c r="Y14" i="39"/>
  <c r="AR12" i="42"/>
  <c r="AN13" i="13"/>
  <c r="AI13" i="13"/>
  <c r="W15" i="82"/>
  <c r="AG14" i="82"/>
  <c r="AP14" i="82" s="1"/>
  <c r="AF14" i="82"/>
  <c r="AO14" i="82" s="1"/>
  <c r="AE14" i="82"/>
  <c r="AR12" i="59"/>
  <c r="AN14" i="78"/>
  <c r="AI14" i="78"/>
  <c r="AN14" i="85"/>
  <c r="Y15" i="25"/>
  <c r="X15" i="25"/>
  <c r="AR13" i="80"/>
  <c r="W13" i="8"/>
  <c r="AF12" i="8"/>
  <c r="AO12" i="8" s="1"/>
  <c r="AG12" i="8"/>
  <c r="AP12" i="8" s="1"/>
  <c r="AE12" i="8"/>
  <c r="X13" i="65"/>
  <c r="Y13" i="65"/>
  <c r="AG12" i="55"/>
  <c r="AP12" i="55" s="1"/>
  <c r="AF12" i="55"/>
  <c r="AO12" i="55" s="1"/>
  <c r="W13" i="55"/>
  <c r="AE12" i="55"/>
  <c r="AE13" i="4"/>
  <c r="AG13" i="4"/>
  <c r="AP13" i="4" s="1"/>
  <c r="W14" i="4"/>
  <c r="AF13" i="4"/>
  <c r="AO13" i="4" s="1"/>
  <c r="AE13" i="12"/>
  <c r="Y14" i="37"/>
  <c r="X14" i="37"/>
  <c r="W15" i="80"/>
  <c r="AG14" i="80"/>
  <c r="AP14" i="80" s="1"/>
  <c r="AF14" i="80"/>
  <c r="AO14" i="80" s="1"/>
  <c r="AE14" i="80"/>
  <c r="AI13" i="54"/>
  <c r="AN13" i="54"/>
  <c r="W14" i="89"/>
  <c r="AG13" i="89"/>
  <c r="AP13" i="89" s="1"/>
  <c r="AF13" i="89"/>
  <c r="AO13" i="89" s="1"/>
  <c r="AE13" i="89"/>
  <c r="AH13" i="34"/>
  <c r="AQ13" i="34" s="1"/>
  <c r="AR12" i="50"/>
  <c r="AI12" i="60"/>
  <c r="AN12" i="60"/>
  <c r="Y15" i="36"/>
  <c r="X15" i="36"/>
  <c r="Y15" i="1"/>
  <c r="AG13" i="75" l="1"/>
  <c r="AP13" i="75" s="1"/>
  <c r="AF13" i="12"/>
  <c r="AO13" i="12" s="1"/>
  <c r="AE13" i="67"/>
  <c r="AF13" i="75"/>
  <c r="AO13" i="75" s="1"/>
  <c r="Z15" i="9"/>
  <c r="AE15" i="9" s="1"/>
  <c r="AI13" i="27"/>
  <c r="X14" i="87"/>
  <c r="AF13" i="50"/>
  <c r="AO13" i="50" s="1"/>
  <c r="AG13" i="38"/>
  <c r="AP13" i="38" s="1"/>
  <c r="AN14" i="47"/>
  <c r="X14" i="16"/>
  <c r="Z14" i="16" s="1"/>
  <c r="AI13" i="90"/>
  <c r="AG13" i="50"/>
  <c r="AP13" i="50" s="1"/>
  <c r="AI14" i="36"/>
  <c r="W14" i="12"/>
  <c r="Z14" i="39"/>
  <c r="Z13" i="11"/>
  <c r="AG13" i="11" s="1"/>
  <c r="AP13" i="11" s="1"/>
  <c r="AI13" i="14"/>
  <c r="AR13" i="14" s="1"/>
  <c r="AI14" i="88"/>
  <c r="AI13" i="87"/>
  <c r="AI14" i="1"/>
  <c r="AN13" i="70"/>
  <c r="Z14" i="37"/>
  <c r="W15" i="37" s="1"/>
  <c r="AI14" i="25"/>
  <c r="AR14" i="25" s="1"/>
  <c r="AE14" i="41"/>
  <c r="W15" i="17"/>
  <c r="AG13" i="29"/>
  <c r="AP13" i="29" s="1"/>
  <c r="AE13" i="29"/>
  <c r="AF13" i="29"/>
  <c r="AO13" i="29" s="1"/>
  <c r="Z14" i="57"/>
  <c r="AG14" i="57" s="1"/>
  <c r="AP14" i="57" s="1"/>
  <c r="Z15" i="20"/>
  <c r="AG13" i="35"/>
  <c r="AP13" i="35" s="1"/>
  <c r="AG14" i="19"/>
  <c r="AP14" i="19" s="1"/>
  <c r="Z15" i="25"/>
  <c r="W15" i="6"/>
  <c r="Y15" i="6" s="1"/>
  <c r="Z13" i="61"/>
  <c r="AG13" i="61" s="1"/>
  <c r="AP13" i="61" s="1"/>
  <c r="Z15" i="88"/>
  <c r="AG15" i="88" s="1"/>
  <c r="AP15" i="88" s="1"/>
  <c r="AE13" i="35"/>
  <c r="AE14" i="26"/>
  <c r="W15" i="19"/>
  <c r="X15" i="19" s="1"/>
  <c r="AI14" i="9"/>
  <c r="AR14" i="9" s="1"/>
  <c r="AE14" i="6"/>
  <c r="AF13" i="35"/>
  <c r="AO13" i="35" s="1"/>
  <c r="W15" i="26"/>
  <c r="AE14" i="19"/>
  <c r="AI14" i="85"/>
  <c r="AR14" i="85" s="1"/>
  <c r="AF13" i="49"/>
  <c r="AO13" i="49" s="1"/>
  <c r="X14" i="27"/>
  <c r="Z14" i="27" s="1"/>
  <c r="Z14" i="51"/>
  <c r="AI13" i="68"/>
  <c r="AF14" i="6"/>
  <c r="AO14" i="6" s="1"/>
  <c r="Z14" i="62"/>
  <c r="W15" i="62" s="1"/>
  <c r="AE13" i="15"/>
  <c r="AN13" i="15" s="1"/>
  <c r="AE13" i="50"/>
  <c r="Z14" i="54"/>
  <c r="Z15" i="78"/>
  <c r="Z15" i="47"/>
  <c r="AG15" i="47" s="1"/>
  <c r="AP15" i="47" s="1"/>
  <c r="AG13" i="15"/>
  <c r="AP13" i="15" s="1"/>
  <c r="AF13" i="22"/>
  <c r="AO13" i="22" s="1"/>
  <c r="Z13" i="65"/>
  <c r="Z14" i="58"/>
  <c r="W15" i="58" s="1"/>
  <c r="Z14" i="63"/>
  <c r="Z14" i="66"/>
  <c r="Z14" i="44"/>
  <c r="AF14" i="44" s="1"/>
  <c r="AO14" i="44" s="1"/>
  <c r="Z14" i="77"/>
  <c r="W15" i="77" s="1"/>
  <c r="AE13" i="22"/>
  <c r="Z14" i="68"/>
  <c r="Z13" i="2"/>
  <c r="AF13" i="15"/>
  <c r="AO13" i="15" s="1"/>
  <c r="AF14" i="26"/>
  <c r="AO14" i="26" s="1"/>
  <c r="AG13" i="22"/>
  <c r="AP13" i="22" s="1"/>
  <c r="Z14" i="28"/>
  <c r="AE14" i="28" s="1"/>
  <c r="Z14" i="31"/>
  <c r="W15" i="31" s="1"/>
  <c r="Z15" i="36"/>
  <c r="AE15" i="36" s="1"/>
  <c r="Z14" i="24"/>
  <c r="W15" i="24" s="1"/>
  <c r="Z14" i="83"/>
  <c r="AE14" i="83" s="1"/>
  <c r="AG14" i="58"/>
  <c r="AP14" i="58" s="1"/>
  <c r="AF14" i="33"/>
  <c r="AO14" i="33" s="1"/>
  <c r="AE14" i="33"/>
  <c r="W15" i="33"/>
  <c r="AG14" i="33"/>
  <c r="AP14" i="33" s="1"/>
  <c r="AE13" i="61"/>
  <c r="W16" i="88"/>
  <c r="AF15" i="88"/>
  <c r="AO15" i="88" s="1"/>
  <c r="AE15" i="88"/>
  <c r="AF14" i="77"/>
  <c r="AO14" i="77" s="1"/>
  <c r="AG14" i="31"/>
  <c r="AP14" i="31" s="1"/>
  <c r="W15" i="28"/>
  <c r="AG14" i="28"/>
  <c r="AP14" i="28" s="1"/>
  <c r="AF14" i="62"/>
  <c r="AO14" i="62" s="1"/>
  <c r="AE14" i="62"/>
  <c r="AF14" i="24"/>
  <c r="AO14" i="24" s="1"/>
  <c r="AE14" i="24"/>
  <c r="AG14" i="24"/>
  <c r="AP14" i="24" s="1"/>
  <c r="W15" i="83"/>
  <c r="W16" i="47"/>
  <c r="AF15" i="47"/>
  <c r="AO15" i="47" s="1"/>
  <c r="AE15" i="47"/>
  <c r="AH15" i="1"/>
  <c r="AQ15" i="1" s="1"/>
  <c r="X14" i="89"/>
  <c r="Y14" i="89"/>
  <c r="AI13" i="4"/>
  <c r="AN13" i="4"/>
  <c r="AH13" i="65"/>
  <c r="AQ13" i="65" s="1"/>
  <c r="AR12" i="61"/>
  <c r="Y14" i="49"/>
  <c r="X14" i="49"/>
  <c r="AH14" i="57"/>
  <c r="AQ14" i="57" s="1"/>
  <c r="W14" i="96"/>
  <c r="AG13" i="96"/>
  <c r="AP13" i="96" s="1"/>
  <c r="AF13" i="96"/>
  <c r="AO13" i="96" s="1"/>
  <c r="AE13" i="96"/>
  <c r="AI12" i="92"/>
  <c r="AN12" i="92"/>
  <c r="AH14" i="68"/>
  <c r="AQ14" i="68" s="1"/>
  <c r="AN13" i="75"/>
  <c r="AI13" i="75"/>
  <c r="AE13" i="11"/>
  <c r="W14" i="11"/>
  <c r="AH15" i="21"/>
  <c r="AQ15" i="21" s="1"/>
  <c r="AR14" i="47"/>
  <c r="AE15" i="78"/>
  <c r="AG15" i="78"/>
  <c r="AP15" i="78" s="1"/>
  <c r="AF15" i="78"/>
  <c r="AO15" i="78" s="1"/>
  <c r="W16" i="78"/>
  <c r="AR13" i="87"/>
  <c r="AH15" i="43"/>
  <c r="AQ15" i="43" s="1"/>
  <c r="AH13" i="2"/>
  <c r="AQ13" i="2" s="1"/>
  <c r="AH14" i="14"/>
  <c r="AQ14" i="14" s="1"/>
  <c r="AE12" i="91"/>
  <c r="AG12" i="91"/>
  <c r="AP12" i="91" s="1"/>
  <c r="AF12" i="91"/>
  <c r="AO12" i="91" s="1"/>
  <c r="W13" i="91"/>
  <c r="AI12" i="3"/>
  <c r="AN12" i="3"/>
  <c r="W14" i="46"/>
  <c r="AG13" i="46"/>
  <c r="AP13" i="46" s="1"/>
  <c r="AF13" i="46"/>
  <c r="AO13" i="46" s="1"/>
  <c r="AE13" i="46"/>
  <c r="AH14" i="66"/>
  <c r="AQ14" i="66" s="1"/>
  <c r="AN13" i="71"/>
  <c r="AI13" i="71"/>
  <c r="AI14" i="84"/>
  <c r="AN14" i="84"/>
  <c r="AR14" i="1"/>
  <c r="Y14" i="73"/>
  <c r="X14" i="73"/>
  <c r="AG15" i="20"/>
  <c r="AP15" i="20" s="1"/>
  <c r="AF15" i="20"/>
  <c r="AO15" i="20" s="1"/>
  <c r="AE15" i="20"/>
  <c r="W16" i="20"/>
  <c r="W14" i="64"/>
  <c r="AG13" i="64"/>
  <c r="AP13" i="64" s="1"/>
  <c r="AE13" i="64"/>
  <c r="AF13" i="64"/>
  <c r="AO13" i="64" s="1"/>
  <c r="Y14" i="15"/>
  <c r="X14" i="15"/>
  <c r="X14" i="29"/>
  <c r="Y14" i="29"/>
  <c r="AN14" i="26"/>
  <c r="X15" i="17"/>
  <c r="Y15" i="17"/>
  <c r="Y14" i="38"/>
  <c r="X14" i="38"/>
  <c r="AR12" i="60"/>
  <c r="AH14" i="95"/>
  <c r="AQ14" i="95" s="1"/>
  <c r="X15" i="94"/>
  <c r="Y15" i="94"/>
  <c r="AH14" i="13"/>
  <c r="AQ14" i="13" s="1"/>
  <c r="AR12" i="23"/>
  <c r="AH14" i="93"/>
  <c r="AQ14" i="93" s="1"/>
  <c r="AF15" i="9"/>
  <c r="AO15" i="9" s="1"/>
  <c r="W15" i="51"/>
  <c r="AG14" i="51"/>
  <c r="AP14" i="51" s="1"/>
  <c r="AE14" i="51"/>
  <c r="AF14" i="51"/>
  <c r="AO14" i="51" s="1"/>
  <c r="AH15" i="85"/>
  <c r="AQ15" i="85" s="1"/>
  <c r="AH13" i="48"/>
  <c r="AQ13" i="48" s="1"/>
  <c r="W14" i="45"/>
  <c r="AG13" i="45"/>
  <c r="AP13" i="45" s="1"/>
  <c r="AF13" i="45"/>
  <c r="AO13" i="45" s="1"/>
  <c r="AE13" i="45"/>
  <c r="AN14" i="6"/>
  <c r="AI14" i="6"/>
  <c r="AF13" i="74"/>
  <c r="AO13" i="74" s="1"/>
  <c r="W14" i="74"/>
  <c r="AG13" i="74"/>
  <c r="AP13" i="74" s="1"/>
  <c r="AE13" i="74"/>
  <c r="AH14" i="70"/>
  <c r="AQ14" i="70" s="1"/>
  <c r="AG13" i="59"/>
  <c r="AP13" i="59" s="1"/>
  <c r="AF13" i="59"/>
  <c r="AO13" i="59" s="1"/>
  <c r="AE13" i="59"/>
  <c r="W14" i="59"/>
  <c r="X13" i="3"/>
  <c r="Y13" i="3"/>
  <c r="W15" i="66"/>
  <c r="AF14" i="66"/>
  <c r="AO14" i="66" s="1"/>
  <c r="AE14" i="66"/>
  <c r="AG14" i="66"/>
  <c r="AP14" i="66" s="1"/>
  <c r="AN13" i="34"/>
  <c r="AI13" i="34"/>
  <c r="AR13" i="90"/>
  <c r="AH13" i="23"/>
  <c r="AQ13" i="23" s="1"/>
  <c r="AH14" i="87"/>
  <c r="AQ14" i="87" s="1"/>
  <c r="Y14" i="35"/>
  <c r="X14" i="35"/>
  <c r="AI13" i="15"/>
  <c r="Y15" i="81"/>
  <c r="X15" i="81"/>
  <c r="X15" i="41"/>
  <c r="Y15" i="41"/>
  <c r="Z15" i="1"/>
  <c r="Y15" i="80"/>
  <c r="X15" i="80"/>
  <c r="AI14" i="19"/>
  <c r="AN14" i="19"/>
  <c r="Y13" i="55"/>
  <c r="X13" i="55"/>
  <c r="Z13" i="55" s="1"/>
  <c r="AI12" i="8"/>
  <c r="AN12" i="8"/>
  <c r="AH15" i="25"/>
  <c r="AQ15" i="25" s="1"/>
  <c r="AR13" i="31"/>
  <c r="AH14" i="24"/>
  <c r="AQ14" i="24" s="1"/>
  <c r="Z14" i="93"/>
  <c r="Z15" i="21"/>
  <c r="AE14" i="56"/>
  <c r="W15" i="56"/>
  <c r="AG14" i="56"/>
  <c r="AP14" i="56" s="1"/>
  <c r="AF14" i="56"/>
  <c r="AO14" i="56" s="1"/>
  <c r="W14" i="32"/>
  <c r="AG13" i="32"/>
  <c r="AP13" i="32" s="1"/>
  <c r="AF13" i="32"/>
  <c r="AO13" i="32" s="1"/>
  <c r="AE13" i="32"/>
  <c r="AG13" i="10"/>
  <c r="AP13" i="10" s="1"/>
  <c r="AF13" i="10"/>
  <c r="AO13" i="10" s="1"/>
  <c r="AE13" i="10"/>
  <c r="W14" i="10"/>
  <c r="AR13" i="68"/>
  <c r="AR13" i="57"/>
  <c r="AH14" i="33"/>
  <c r="AQ14" i="33" s="1"/>
  <c r="Z15" i="43"/>
  <c r="AN14" i="52"/>
  <c r="AI14" i="52"/>
  <c r="AH13" i="61"/>
  <c r="AQ13" i="61" s="1"/>
  <c r="Z14" i="14"/>
  <c r="AR13" i="95"/>
  <c r="AR12" i="74"/>
  <c r="AG14" i="7"/>
  <c r="AP14" i="7" s="1"/>
  <c r="AF14" i="7"/>
  <c r="AO14" i="7" s="1"/>
  <c r="AE14" i="7"/>
  <c r="W15" i="7"/>
  <c r="AR13" i="39"/>
  <c r="AH14" i="62"/>
  <c r="AQ14" i="62" s="1"/>
  <c r="AR13" i="27"/>
  <c r="Y15" i="84"/>
  <c r="X15" i="84"/>
  <c r="AR14" i="88"/>
  <c r="AN13" i="73"/>
  <c r="AI13" i="73"/>
  <c r="AR12" i="2"/>
  <c r="AR13" i="28"/>
  <c r="AN13" i="50"/>
  <c r="AI13" i="50"/>
  <c r="AI14" i="17"/>
  <c r="AN14" i="17"/>
  <c r="AI13" i="22"/>
  <c r="AN13" i="22"/>
  <c r="AG13" i="65"/>
  <c r="AP13" i="65" s="1"/>
  <c r="AF13" i="65"/>
  <c r="AO13" i="65" s="1"/>
  <c r="AE13" i="65"/>
  <c r="W14" i="65"/>
  <c r="AE13" i="2"/>
  <c r="W14" i="2"/>
  <c r="AG13" i="2"/>
  <c r="AP13" i="2" s="1"/>
  <c r="AF13" i="2"/>
  <c r="AO13" i="2" s="1"/>
  <c r="AE14" i="30"/>
  <c r="AF14" i="30"/>
  <c r="AO14" i="30" s="1"/>
  <c r="W15" i="30"/>
  <c r="AG14" i="30"/>
  <c r="AP14" i="30" s="1"/>
  <c r="AH15" i="36"/>
  <c r="AQ15" i="36" s="1"/>
  <c r="AI13" i="89"/>
  <c r="AN13" i="89"/>
  <c r="X14" i="12"/>
  <c r="Y14" i="12"/>
  <c r="Y15" i="82"/>
  <c r="X15" i="82"/>
  <c r="AH14" i="39"/>
  <c r="AQ14" i="39" s="1"/>
  <c r="AI13" i="18"/>
  <c r="AN13" i="18"/>
  <c r="AR14" i="43"/>
  <c r="AR14" i="21"/>
  <c r="W14" i="69"/>
  <c r="AG13" i="69"/>
  <c r="AP13" i="69" s="1"/>
  <c r="AE13" i="69"/>
  <c r="AF13" i="69"/>
  <c r="AO13" i="69" s="1"/>
  <c r="Z14" i="95"/>
  <c r="AH14" i="54"/>
  <c r="AQ14" i="54" s="1"/>
  <c r="Y13" i="92"/>
  <c r="X13" i="92"/>
  <c r="Z14" i="13"/>
  <c r="AH14" i="63"/>
  <c r="AQ14" i="63" s="1"/>
  <c r="AN13" i="72"/>
  <c r="AI13" i="72"/>
  <c r="Z15" i="85"/>
  <c r="Z13" i="48"/>
  <c r="AE13" i="86"/>
  <c r="W14" i="86"/>
  <c r="AF13" i="86"/>
  <c r="AO13" i="86" s="1"/>
  <c r="AG13" i="86"/>
  <c r="AP13" i="86" s="1"/>
  <c r="Y15" i="52"/>
  <c r="X15" i="52"/>
  <c r="AH14" i="83"/>
  <c r="AQ14" i="83" s="1"/>
  <c r="Z14" i="70"/>
  <c r="AG13" i="40"/>
  <c r="AP13" i="40" s="1"/>
  <c r="AF13" i="40"/>
  <c r="AO13" i="40" s="1"/>
  <c r="W14" i="40"/>
  <c r="AE13" i="40"/>
  <c r="AH14" i="90"/>
  <c r="AQ14" i="90" s="1"/>
  <c r="AR13" i="63"/>
  <c r="AR13" i="77"/>
  <c r="AR13" i="53"/>
  <c r="Z13" i="23"/>
  <c r="Z14" i="87"/>
  <c r="AI13" i="35"/>
  <c r="AN13" i="35"/>
  <c r="AN13" i="29"/>
  <c r="Y14" i="50"/>
  <c r="X14" i="50"/>
  <c r="Y15" i="26"/>
  <c r="X15" i="26"/>
  <c r="AI13" i="38"/>
  <c r="AN13" i="38"/>
  <c r="AN13" i="12"/>
  <c r="AI13" i="12"/>
  <c r="Y15" i="19"/>
  <c r="AN12" i="55"/>
  <c r="AI12" i="55"/>
  <c r="AR14" i="78"/>
  <c r="Y14" i="67"/>
  <c r="X14" i="67"/>
  <c r="W15" i="57"/>
  <c r="AH14" i="58"/>
  <c r="AQ14" i="58" s="1"/>
  <c r="W15" i="44"/>
  <c r="AG14" i="44"/>
  <c r="AP14" i="44" s="1"/>
  <c r="AH14" i="77"/>
  <c r="AQ14" i="77" s="1"/>
  <c r="AF14" i="68"/>
  <c r="AO14" i="68" s="1"/>
  <c r="AE14" i="68"/>
  <c r="AG14" i="68"/>
  <c r="AP14" i="68" s="1"/>
  <c r="W15" i="68"/>
  <c r="AR13" i="58"/>
  <c r="AR13" i="54"/>
  <c r="AH14" i="37"/>
  <c r="AQ14" i="37" s="1"/>
  <c r="X14" i="4"/>
  <c r="Y14" i="4"/>
  <c r="AE15" i="25"/>
  <c r="W16" i="25"/>
  <c r="AG15" i="25"/>
  <c r="AP15" i="25" s="1"/>
  <c r="AF15" i="25"/>
  <c r="AO15" i="25" s="1"/>
  <c r="AR13" i="13"/>
  <c r="W15" i="39"/>
  <c r="AG14" i="39"/>
  <c r="AP14" i="39" s="1"/>
  <c r="AF14" i="39"/>
  <c r="AO14" i="39" s="1"/>
  <c r="AE14" i="39"/>
  <c r="AN13" i="49"/>
  <c r="X14" i="18"/>
  <c r="Y14" i="18"/>
  <c r="AI13" i="67"/>
  <c r="AN13" i="67"/>
  <c r="AH14" i="27"/>
  <c r="AQ14" i="27" s="1"/>
  <c r="AH14" i="53"/>
  <c r="AQ14" i="53" s="1"/>
  <c r="AG14" i="54"/>
  <c r="AP14" i="54" s="1"/>
  <c r="AF14" i="54"/>
  <c r="AO14" i="54" s="1"/>
  <c r="AE14" i="54"/>
  <c r="W15" i="54"/>
  <c r="AR13" i="24"/>
  <c r="AH13" i="11"/>
  <c r="AQ13" i="11" s="1"/>
  <c r="AF14" i="63"/>
  <c r="AO14" i="63" s="1"/>
  <c r="AE14" i="63"/>
  <c r="AG14" i="63"/>
  <c r="AP14" i="63" s="1"/>
  <c r="W15" i="63"/>
  <c r="X14" i="72"/>
  <c r="Y14" i="72"/>
  <c r="AR13" i="16"/>
  <c r="AR13" i="79"/>
  <c r="AH14" i="28"/>
  <c r="AQ14" i="28" s="1"/>
  <c r="AR13" i="93"/>
  <c r="AR13" i="62"/>
  <c r="AF13" i="5"/>
  <c r="AO13" i="5" s="1"/>
  <c r="AE13" i="5"/>
  <c r="W14" i="5"/>
  <c r="AG13" i="5"/>
  <c r="AP13" i="5" s="1"/>
  <c r="AH13" i="60"/>
  <c r="AQ13" i="60" s="1"/>
  <c r="AR12" i="65"/>
  <c r="AR14" i="36"/>
  <c r="AR14" i="20"/>
  <c r="X14" i="34"/>
  <c r="Y14" i="34"/>
  <c r="AH14" i="79"/>
  <c r="AQ14" i="79" s="1"/>
  <c r="AH15" i="47"/>
  <c r="AQ15" i="47" s="1"/>
  <c r="AR12" i="48"/>
  <c r="AH15" i="20"/>
  <c r="AQ15" i="20" s="1"/>
  <c r="AR13" i="33"/>
  <c r="AI14" i="81"/>
  <c r="AN14" i="81"/>
  <c r="AN14" i="41"/>
  <c r="AI14" i="41"/>
  <c r="X14" i="22"/>
  <c r="Y14" i="22"/>
  <c r="AI13" i="76"/>
  <c r="AN13" i="76"/>
  <c r="AR13" i="70"/>
  <c r="AI14" i="80"/>
  <c r="AN14" i="80"/>
  <c r="X13" i="8"/>
  <c r="Y13" i="8"/>
  <c r="AN14" i="82"/>
  <c r="AI14" i="82"/>
  <c r="AR13" i="30"/>
  <c r="AR12" i="11"/>
  <c r="AH14" i="44"/>
  <c r="AQ14" i="44" s="1"/>
  <c r="Z14" i="53"/>
  <c r="AR13" i="83"/>
  <c r="AR13" i="51"/>
  <c r="AI14" i="94"/>
  <c r="AN14" i="94"/>
  <c r="X14" i="75"/>
  <c r="Y14" i="75"/>
  <c r="X14" i="76"/>
  <c r="Y14" i="76"/>
  <c r="AR13" i="44"/>
  <c r="AH15" i="9"/>
  <c r="AQ15" i="9" s="1"/>
  <c r="AR13" i="37"/>
  <c r="AH14" i="51"/>
  <c r="AQ14" i="51" s="1"/>
  <c r="AH15" i="78"/>
  <c r="AQ15" i="78" s="1"/>
  <c r="AH14" i="31"/>
  <c r="AQ14" i="31" s="1"/>
  <c r="AR13" i="66"/>
  <c r="W14" i="42"/>
  <c r="AG13" i="42"/>
  <c r="AP13" i="42" s="1"/>
  <c r="AF13" i="42"/>
  <c r="AO13" i="42" s="1"/>
  <c r="AE13" i="42"/>
  <c r="Z13" i="60"/>
  <c r="AH13" i="74"/>
  <c r="AQ13" i="74" s="1"/>
  <c r="AH15" i="88"/>
  <c r="AQ15" i="88" s="1"/>
  <c r="Z14" i="90"/>
  <c r="AH14" i="30"/>
  <c r="AQ14" i="30" s="1"/>
  <c r="X14" i="71"/>
  <c r="Y14" i="71"/>
  <c r="Z14" i="79"/>
  <c r="AF14" i="16" l="1"/>
  <c r="AO14" i="16" s="1"/>
  <c r="AG14" i="16"/>
  <c r="AP14" i="16" s="1"/>
  <c r="AE14" i="16"/>
  <c r="W15" i="16"/>
  <c r="AE14" i="57"/>
  <c r="AN14" i="57" s="1"/>
  <c r="AF13" i="61"/>
  <c r="AO13" i="61" s="1"/>
  <c r="AH14" i="16"/>
  <c r="AQ14" i="16" s="1"/>
  <c r="AE14" i="44"/>
  <c r="AG15" i="9"/>
  <c r="AP15" i="9" s="1"/>
  <c r="X15" i="6"/>
  <c r="AF13" i="11"/>
  <c r="AO13" i="11" s="1"/>
  <c r="AE14" i="37"/>
  <c r="AN14" i="37" s="1"/>
  <c r="AG14" i="62"/>
  <c r="AP14" i="62" s="1"/>
  <c r="AG14" i="77"/>
  <c r="AP14" i="77" s="1"/>
  <c r="W16" i="9"/>
  <c r="AF14" i="37"/>
  <c r="AO14" i="37" s="1"/>
  <c r="AE14" i="77"/>
  <c r="AI14" i="77" s="1"/>
  <c r="AI13" i="49"/>
  <c r="AF14" i="57"/>
  <c r="AO14" i="57" s="1"/>
  <c r="AG14" i="37"/>
  <c r="AP14" i="37" s="1"/>
  <c r="W16" i="36"/>
  <c r="W14" i="61"/>
  <c r="AI13" i="29"/>
  <c r="AR13" i="29" s="1"/>
  <c r="AI14" i="26"/>
  <c r="AR14" i="26" s="1"/>
  <c r="Z14" i="50"/>
  <c r="AE14" i="58"/>
  <c r="Z14" i="75"/>
  <c r="Z14" i="89"/>
  <c r="AG14" i="83"/>
  <c r="AP14" i="83" s="1"/>
  <c r="AF14" i="28"/>
  <c r="AO14" i="28" s="1"/>
  <c r="Z14" i="35"/>
  <c r="Z14" i="15"/>
  <c r="Z14" i="49"/>
  <c r="AF14" i="83"/>
  <c r="AO14" i="83" s="1"/>
  <c r="AF14" i="27"/>
  <c r="AO14" i="27" s="1"/>
  <c r="W15" i="27"/>
  <c r="Y15" i="27" s="1"/>
  <c r="AG14" i="27"/>
  <c r="AP14" i="27" s="1"/>
  <c r="AE14" i="27"/>
  <c r="Z14" i="34"/>
  <c r="Z14" i="22"/>
  <c r="Z14" i="12"/>
  <c r="W15" i="12" s="1"/>
  <c r="Z14" i="29"/>
  <c r="AE14" i="29" s="1"/>
  <c r="AG15" i="36"/>
  <c r="AP15" i="36" s="1"/>
  <c r="AF14" i="31"/>
  <c r="AO14" i="31" s="1"/>
  <c r="AF14" i="58"/>
  <c r="AO14" i="58" s="1"/>
  <c r="AF15" i="36"/>
  <c r="AO15" i="36" s="1"/>
  <c r="AE14" i="31"/>
  <c r="AN14" i="31" s="1"/>
  <c r="Z15" i="81"/>
  <c r="AG15" i="81" s="1"/>
  <c r="AP15" i="81" s="1"/>
  <c r="Z15" i="84"/>
  <c r="Z14" i="38"/>
  <c r="Z14" i="18"/>
  <c r="Z14" i="67"/>
  <c r="Z13" i="3"/>
  <c r="AF13" i="3" s="1"/>
  <c r="AO13" i="3" s="1"/>
  <c r="Z14" i="71"/>
  <c r="AF14" i="71" s="1"/>
  <c r="AO14" i="71" s="1"/>
  <c r="Z15" i="52"/>
  <c r="Z13" i="92"/>
  <c r="Z15" i="41"/>
  <c r="Z15" i="19"/>
  <c r="AE15" i="19" s="1"/>
  <c r="Z15" i="94"/>
  <c r="W16" i="94" s="1"/>
  <c r="Z14" i="72"/>
  <c r="AE14" i="72" s="1"/>
  <c r="Z15" i="82"/>
  <c r="AF15" i="82" s="1"/>
  <c r="AO15" i="82" s="1"/>
  <c r="AG14" i="29"/>
  <c r="AP14" i="29" s="1"/>
  <c r="W15" i="89"/>
  <c r="AG14" i="89"/>
  <c r="AP14" i="89" s="1"/>
  <c r="AF14" i="89"/>
  <c r="AO14" i="89" s="1"/>
  <c r="AE14" i="89"/>
  <c r="AE15" i="94"/>
  <c r="W15" i="72"/>
  <c r="W16" i="82"/>
  <c r="AG15" i="82"/>
  <c r="AP15" i="82" s="1"/>
  <c r="W15" i="50"/>
  <c r="AF14" i="50"/>
  <c r="AO14" i="50" s="1"/>
  <c r="AE14" i="50"/>
  <c r="AG14" i="50"/>
  <c r="AP14" i="50" s="1"/>
  <c r="AF15" i="19"/>
  <c r="AO15" i="19" s="1"/>
  <c r="W15" i="35"/>
  <c r="AG14" i="35"/>
  <c r="AP14" i="35" s="1"/>
  <c r="AF14" i="35"/>
  <c r="AO14" i="35" s="1"/>
  <c r="AE14" i="35"/>
  <c r="X14" i="42"/>
  <c r="Y14" i="42"/>
  <c r="Z14" i="42" s="1"/>
  <c r="Y15" i="44"/>
  <c r="X15" i="44"/>
  <c r="AH15" i="26"/>
  <c r="AQ15" i="26" s="1"/>
  <c r="W16" i="52"/>
  <c r="AF15" i="52"/>
  <c r="AO15" i="52" s="1"/>
  <c r="AE15" i="52"/>
  <c r="AG15" i="52"/>
  <c r="AP15" i="52" s="1"/>
  <c r="AH15" i="80"/>
  <c r="AQ15" i="80" s="1"/>
  <c r="AH14" i="71"/>
  <c r="AQ14" i="71" s="1"/>
  <c r="AG14" i="53"/>
  <c r="AP14" i="53" s="1"/>
  <c r="AF14" i="53"/>
  <c r="AO14" i="53" s="1"/>
  <c r="W15" i="53"/>
  <c r="AE14" i="53"/>
  <c r="AR14" i="80"/>
  <c r="AH14" i="22"/>
  <c r="AQ14" i="22" s="1"/>
  <c r="AH14" i="34"/>
  <c r="AQ14" i="34" s="1"/>
  <c r="AN14" i="63"/>
  <c r="AI14" i="63"/>
  <c r="X15" i="39"/>
  <c r="Y15" i="39"/>
  <c r="AI15" i="25"/>
  <c r="AN15" i="25"/>
  <c r="AR13" i="38"/>
  <c r="W14" i="23"/>
  <c r="AG13" i="23"/>
  <c r="AP13" i="23" s="1"/>
  <c r="AF13" i="23"/>
  <c r="AO13" i="23" s="1"/>
  <c r="AE13" i="23"/>
  <c r="AI13" i="40"/>
  <c r="AN13" i="40"/>
  <c r="AI14" i="30"/>
  <c r="AN14" i="30"/>
  <c r="AN13" i="65"/>
  <c r="AI13" i="65"/>
  <c r="AR14" i="17"/>
  <c r="AG15" i="21"/>
  <c r="AP15" i="21" s="1"/>
  <c r="AF15" i="21"/>
  <c r="AO15" i="21" s="1"/>
  <c r="AE15" i="21"/>
  <c r="W16" i="21"/>
  <c r="AR14" i="19"/>
  <c r="AH15" i="41"/>
  <c r="AQ15" i="41" s="1"/>
  <c r="AN13" i="59"/>
  <c r="AI13" i="59"/>
  <c r="AI13" i="74"/>
  <c r="AN13" i="74"/>
  <c r="X16" i="9"/>
  <c r="Y16" i="9"/>
  <c r="W15" i="38"/>
  <c r="AG14" i="38"/>
  <c r="AP14" i="38" s="1"/>
  <c r="AF14" i="38"/>
  <c r="AO14" i="38" s="1"/>
  <c r="AE14" i="38"/>
  <c r="AI12" i="91"/>
  <c r="AN12" i="91"/>
  <c r="X16" i="78"/>
  <c r="Y16" i="78"/>
  <c r="X14" i="96"/>
  <c r="Z14" i="96" s="1"/>
  <c r="Y14" i="96"/>
  <c r="AR13" i="4"/>
  <c r="AI14" i="24"/>
  <c r="AN14" i="24"/>
  <c r="AI15" i="36"/>
  <c r="AN15" i="36"/>
  <c r="Y15" i="28"/>
  <c r="X15" i="28"/>
  <c r="Z15" i="28" s="1"/>
  <c r="AI14" i="31"/>
  <c r="Y15" i="77"/>
  <c r="X15" i="77"/>
  <c r="AI14" i="33"/>
  <c r="AN14" i="33"/>
  <c r="AH14" i="76"/>
  <c r="AQ14" i="76" s="1"/>
  <c r="AR14" i="94"/>
  <c r="AF14" i="22"/>
  <c r="AO14" i="22" s="1"/>
  <c r="AE14" i="22"/>
  <c r="W15" i="22"/>
  <c r="AG14" i="22"/>
  <c r="AP14" i="22" s="1"/>
  <c r="AR13" i="49"/>
  <c r="X15" i="66"/>
  <c r="Y15" i="66"/>
  <c r="AI15" i="9"/>
  <c r="AN15" i="9"/>
  <c r="AH15" i="6"/>
  <c r="AQ15" i="6" s="1"/>
  <c r="AR13" i="75"/>
  <c r="AF13" i="60"/>
  <c r="AO13" i="60" s="1"/>
  <c r="AE13" i="60"/>
  <c r="AG13" i="60"/>
  <c r="AP13" i="60" s="1"/>
  <c r="W14" i="60"/>
  <c r="Z14" i="76"/>
  <c r="AR14" i="41"/>
  <c r="AH14" i="72"/>
  <c r="AQ14" i="72" s="1"/>
  <c r="AN14" i="54"/>
  <c r="AI14" i="54"/>
  <c r="AR13" i="67"/>
  <c r="AN14" i="39"/>
  <c r="AI14" i="39"/>
  <c r="Y15" i="68"/>
  <c r="X15" i="68"/>
  <c r="Z15" i="68" s="1"/>
  <c r="AG15" i="85"/>
  <c r="AP15" i="85" s="1"/>
  <c r="W16" i="85"/>
  <c r="AF15" i="85"/>
  <c r="AO15" i="85" s="1"/>
  <c r="AE15" i="85"/>
  <c r="W15" i="13"/>
  <c r="AG14" i="13"/>
  <c r="AP14" i="13" s="1"/>
  <c r="AE14" i="13"/>
  <c r="AF14" i="13"/>
  <c r="AO14" i="13" s="1"/>
  <c r="AR13" i="89"/>
  <c r="AN13" i="32"/>
  <c r="AI13" i="32"/>
  <c r="Y15" i="56"/>
  <c r="X15" i="56"/>
  <c r="AH13" i="55"/>
  <c r="AQ13" i="55" s="1"/>
  <c r="AH15" i="81"/>
  <c r="AQ15" i="81" s="1"/>
  <c r="AR13" i="34"/>
  <c r="X14" i="74"/>
  <c r="Y14" i="74"/>
  <c r="AH15" i="17"/>
  <c r="AQ15" i="17" s="1"/>
  <c r="AH14" i="73"/>
  <c r="AQ14" i="73" s="1"/>
  <c r="AR14" i="84"/>
  <c r="AI13" i="46"/>
  <c r="AN13" i="46"/>
  <c r="AR12" i="3"/>
  <c r="AI14" i="37"/>
  <c r="X16" i="36"/>
  <c r="Y16" i="36"/>
  <c r="Z16" i="36" s="1"/>
  <c r="AN14" i="62"/>
  <c r="AI14" i="62"/>
  <c r="AI15" i="88"/>
  <c r="AN15" i="88"/>
  <c r="AF14" i="90"/>
  <c r="AO14" i="90" s="1"/>
  <c r="AG14" i="90"/>
  <c r="AP14" i="90" s="1"/>
  <c r="AE14" i="90"/>
  <c r="W15" i="90"/>
  <c r="AH15" i="19"/>
  <c r="AQ15" i="19" s="1"/>
  <c r="AE13" i="48"/>
  <c r="W14" i="48"/>
  <c r="AG13" i="48"/>
  <c r="AP13" i="48" s="1"/>
  <c r="AF13" i="48"/>
  <c r="AO13" i="48" s="1"/>
  <c r="X14" i="69"/>
  <c r="Y14" i="69"/>
  <c r="W16" i="84"/>
  <c r="AG15" i="84"/>
  <c r="AP15" i="84" s="1"/>
  <c r="AF15" i="84"/>
  <c r="AO15" i="84" s="1"/>
  <c r="AE15" i="84"/>
  <c r="W15" i="93"/>
  <c r="AG14" i="93"/>
  <c r="AP14" i="93" s="1"/>
  <c r="AF14" i="93"/>
  <c r="AO14" i="93" s="1"/>
  <c r="AE14" i="93"/>
  <c r="AR12" i="92"/>
  <c r="AH14" i="89"/>
  <c r="AQ14" i="89" s="1"/>
  <c r="AN15" i="47"/>
  <c r="AI15" i="47"/>
  <c r="Y15" i="62"/>
  <c r="X15" i="62"/>
  <c r="Y15" i="31"/>
  <c r="X15" i="31"/>
  <c r="Z15" i="31" s="1"/>
  <c r="AN13" i="61"/>
  <c r="AH13" i="8"/>
  <c r="AQ13" i="8" s="1"/>
  <c r="Y14" i="5"/>
  <c r="X14" i="5"/>
  <c r="AH14" i="4"/>
  <c r="AQ14" i="4" s="1"/>
  <c r="AI14" i="44"/>
  <c r="AN14" i="44"/>
  <c r="Y15" i="57"/>
  <c r="X15" i="57"/>
  <c r="AR13" i="12"/>
  <c r="Z15" i="26"/>
  <c r="AR13" i="72"/>
  <c r="AH13" i="92"/>
  <c r="AQ13" i="92" s="1"/>
  <c r="W15" i="95"/>
  <c r="AG14" i="95"/>
  <c r="AP14" i="95" s="1"/>
  <c r="AF14" i="95"/>
  <c r="AO14" i="95" s="1"/>
  <c r="AE14" i="95"/>
  <c r="Y15" i="30"/>
  <c r="X15" i="30"/>
  <c r="Y14" i="2"/>
  <c r="X14" i="2"/>
  <c r="Y15" i="7"/>
  <c r="X15" i="7"/>
  <c r="AR14" i="52"/>
  <c r="Y14" i="10"/>
  <c r="X14" i="10"/>
  <c r="AI14" i="56"/>
  <c r="AN14" i="56"/>
  <c r="Z15" i="80"/>
  <c r="AH13" i="3"/>
  <c r="AQ13" i="3" s="1"/>
  <c r="AN13" i="45"/>
  <c r="AI13" i="45"/>
  <c r="X15" i="51"/>
  <c r="Y15" i="51"/>
  <c r="Z15" i="17"/>
  <c r="AH14" i="15"/>
  <c r="AQ14" i="15" s="1"/>
  <c r="Y14" i="64"/>
  <c r="X14" i="64"/>
  <c r="AR13" i="71"/>
  <c r="X13" i="91"/>
  <c r="Y13" i="91"/>
  <c r="Z15" i="6"/>
  <c r="AN15" i="78"/>
  <c r="AI15" i="78"/>
  <c r="X14" i="11"/>
  <c r="Y14" i="11"/>
  <c r="AN13" i="96"/>
  <c r="AI13" i="96"/>
  <c r="AH14" i="49"/>
  <c r="AQ14" i="49" s="1"/>
  <c r="AI14" i="83"/>
  <c r="AN14" i="83"/>
  <c r="AN14" i="28"/>
  <c r="Y15" i="16"/>
  <c r="X15" i="16"/>
  <c r="AI14" i="58"/>
  <c r="AN14" i="58"/>
  <c r="AG14" i="67"/>
  <c r="AP14" i="67" s="1"/>
  <c r="AF14" i="67"/>
  <c r="AO14" i="67" s="1"/>
  <c r="W15" i="67"/>
  <c r="AE14" i="67"/>
  <c r="Y14" i="40"/>
  <c r="X14" i="40"/>
  <c r="AR13" i="18"/>
  <c r="AR13" i="50"/>
  <c r="AR13" i="73"/>
  <c r="AR12" i="8"/>
  <c r="AE15" i="41"/>
  <c r="AF15" i="41"/>
  <c r="AO15" i="41" s="1"/>
  <c r="W16" i="41"/>
  <c r="AG15" i="41"/>
  <c r="AP15" i="41" s="1"/>
  <c r="AH14" i="35"/>
  <c r="AQ14" i="35" s="1"/>
  <c r="X14" i="45"/>
  <c r="Y14" i="45"/>
  <c r="AI14" i="51"/>
  <c r="AN14" i="51"/>
  <c r="AH15" i="94"/>
  <c r="AQ15" i="94" s="1"/>
  <c r="AH14" i="29"/>
  <c r="AQ14" i="29" s="1"/>
  <c r="AI13" i="64"/>
  <c r="AN13" i="64"/>
  <c r="AI14" i="16"/>
  <c r="AN14" i="16"/>
  <c r="W15" i="79"/>
  <c r="AG14" i="79"/>
  <c r="AP14" i="79" s="1"/>
  <c r="AF14" i="79"/>
  <c r="AO14" i="79" s="1"/>
  <c r="AE14" i="79"/>
  <c r="AN13" i="42"/>
  <c r="AI13" i="42"/>
  <c r="AH14" i="75"/>
  <c r="AQ14" i="75" s="1"/>
  <c r="AR14" i="82"/>
  <c r="Z13" i="8"/>
  <c r="AR13" i="76"/>
  <c r="AI13" i="5"/>
  <c r="AN13" i="5"/>
  <c r="Y15" i="63"/>
  <c r="X15" i="63"/>
  <c r="AH14" i="18"/>
  <c r="AQ14" i="18" s="1"/>
  <c r="Z14" i="4"/>
  <c r="AN14" i="68"/>
  <c r="AI14" i="68"/>
  <c r="AR12" i="55"/>
  <c r="AH14" i="50"/>
  <c r="AQ14" i="50" s="1"/>
  <c r="AR13" i="35"/>
  <c r="X14" i="86"/>
  <c r="Y14" i="86"/>
  <c r="AN13" i="2"/>
  <c r="AI13" i="2"/>
  <c r="AR13" i="22"/>
  <c r="AN14" i="7"/>
  <c r="AI14" i="7"/>
  <c r="AN13" i="10"/>
  <c r="AI13" i="10"/>
  <c r="W14" i="55"/>
  <c r="AF13" i="55"/>
  <c r="AO13" i="55" s="1"/>
  <c r="AE13" i="55"/>
  <c r="AG13" i="55"/>
  <c r="AP13" i="55" s="1"/>
  <c r="W16" i="1"/>
  <c r="AE15" i="1"/>
  <c r="AG15" i="1"/>
  <c r="AP15" i="1" s="1"/>
  <c r="AF15" i="1"/>
  <c r="AO15" i="1" s="1"/>
  <c r="W16" i="81"/>
  <c r="W14" i="3"/>
  <c r="AG13" i="3"/>
  <c r="AP13" i="3" s="1"/>
  <c r="AH14" i="38"/>
  <c r="AQ14" i="38" s="1"/>
  <c r="X16" i="20"/>
  <c r="Y16" i="20"/>
  <c r="Z14" i="73"/>
  <c r="AN13" i="11"/>
  <c r="X16" i="47"/>
  <c r="Y16" i="47"/>
  <c r="AN14" i="77"/>
  <c r="X15" i="33"/>
  <c r="Y15" i="33"/>
  <c r="AE14" i="34"/>
  <c r="AF14" i="34"/>
  <c r="AO14" i="34" s="1"/>
  <c r="W15" i="34"/>
  <c r="AG14" i="34"/>
  <c r="AP14" i="34" s="1"/>
  <c r="Y15" i="54"/>
  <c r="X15" i="54"/>
  <c r="AH15" i="82"/>
  <c r="AQ15" i="82" s="1"/>
  <c r="W15" i="75"/>
  <c r="AG14" i="75"/>
  <c r="AP14" i="75" s="1"/>
  <c r="AE14" i="75"/>
  <c r="AF14" i="75"/>
  <c r="AO14" i="75" s="1"/>
  <c r="AR14" i="81"/>
  <c r="AE14" i="18"/>
  <c r="AG14" i="18"/>
  <c r="AP14" i="18" s="1"/>
  <c r="W15" i="18"/>
  <c r="AF14" i="18"/>
  <c r="AO14" i="18" s="1"/>
  <c r="Y16" i="25"/>
  <c r="X16" i="25"/>
  <c r="AH14" i="67"/>
  <c r="AQ14" i="67" s="1"/>
  <c r="W15" i="87"/>
  <c r="AG14" i="87"/>
  <c r="AP14" i="87" s="1"/>
  <c r="AE14" i="87"/>
  <c r="AF14" i="87"/>
  <c r="AO14" i="87" s="1"/>
  <c r="AE14" i="70"/>
  <c r="W15" i="70"/>
  <c r="AF14" i="70"/>
  <c r="AO14" i="70" s="1"/>
  <c r="AG14" i="70"/>
  <c r="AP14" i="70" s="1"/>
  <c r="AH15" i="52"/>
  <c r="AQ15" i="52" s="1"/>
  <c r="AI13" i="86"/>
  <c r="AN13" i="86"/>
  <c r="W14" i="92"/>
  <c r="AG13" i="92"/>
  <c r="AP13" i="92" s="1"/>
  <c r="AF13" i="92"/>
  <c r="AO13" i="92" s="1"/>
  <c r="AE13" i="92"/>
  <c r="AI13" i="69"/>
  <c r="AN13" i="69"/>
  <c r="AH14" i="12"/>
  <c r="AQ14" i="12" s="1"/>
  <c r="X14" i="65"/>
  <c r="Y14" i="65"/>
  <c r="AH15" i="84"/>
  <c r="AQ15" i="84" s="1"/>
  <c r="AF14" i="14"/>
  <c r="AO14" i="14" s="1"/>
  <c r="W15" i="14"/>
  <c r="AG14" i="14"/>
  <c r="AP14" i="14" s="1"/>
  <c r="AE14" i="14"/>
  <c r="AF15" i="43"/>
  <c r="AO15" i="43" s="1"/>
  <c r="AE15" i="43"/>
  <c r="W16" i="43"/>
  <c r="AG15" i="43"/>
  <c r="AP15" i="43" s="1"/>
  <c r="X14" i="32"/>
  <c r="Y14" i="32"/>
  <c r="AR13" i="15"/>
  <c r="AI14" i="66"/>
  <c r="AN14" i="66"/>
  <c r="Y14" i="59"/>
  <c r="X14" i="59"/>
  <c r="AR14" i="6"/>
  <c r="W15" i="15"/>
  <c r="AG14" i="15"/>
  <c r="AP14" i="15" s="1"/>
  <c r="AF14" i="15"/>
  <c r="AO14" i="15" s="1"/>
  <c r="AE14" i="15"/>
  <c r="AN15" i="20"/>
  <c r="AI15" i="20"/>
  <c r="X14" i="46"/>
  <c r="Y14" i="46"/>
  <c r="AN14" i="27"/>
  <c r="AE14" i="49"/>
  <c r="W15" i="49"/>
  <c r="AG14" i="49"/>
  <c r="AP14" i="49" s="1"/>
  <c r="AF14" i="49"/>
  <c r="AO14" i="49" s="1"/>
  <c r="X15" i="37"/>
  <c r="Y15" i="37"/>
  <c r="Y15" i="83"/>
  <c r="X15" i="83"/>
  <c r="Y15" i="24"/>
  <c r="X15" i="24"/>
  <c r="Y16" i="88"/>
  <c r="X16" i="88"/>
  <c r="X14" i="61"/>
  <c r="Y14" i="61"/>
  <c r="X15" i="58"/>
  <c r="Y15" i="58"/>
  <c r="AI13" i="61" l="1"/>
  <c r="AF14" i="29"/>
  <c r="AO14" i="29" s="1"/>
  <c r="AE13" i="3"/>
  <c r="AE14" i="71"/>
  <c r="X15" i="27"/>
  <c r="Z15" i="27" s="1"/>
  <c r="AE14" i="12"/>
  <c r="AN14" i="12" s="1"/>
  <c r="AF14" i="12"/>
  <c r="AO14" i="12" s="1"/>
  <c r="AE15" i="81"/>
  <c r="AG14" i="71"/>
  <c r="AP14" i="71" s="1"/>
  <c r="AF15" i="81"/>
  <c r="AO15" i="81" s="1"/>
  <c r="AI14" i="57"/>
  <c r="W15" i="71"/>
  <c r="Y15" i="71" s="1"/>
  <c r="AI14" i="28"/>
  <c r="AG14" i="12"/>
  <c r="AP14" i="12" s="1"/>
  <c r="AI14" i="27"/>
  <c r="Z16" i="25"/>
  <c r="AI13" i="11"/>
  <c r="AR13" i="11" s="1"/>
  <c r="AF14" i="72"/>
  <c r="AO14" i="72" s="1"/>
  <c r="AG14" i="72"/>
  <c r="AP14" i="72" s="1"/>
  <c r="AG15" i="19"/>
  <c r="AP15" i="19" s="1"/>
  <c r="AF15" i="94"/>
  <c r="AO15" i="94" s="1"/>
  <c r="W15" i="29"/>
  <c r="Z14" i="40"/>
  <c r="AF14" i="40" s="1"/>
  <c r="AO14" i="40" s="1"/>
  <c r="Z15" i="44"/>
  <c r="AF15" i="44" s="1"/>
  <c r="AO15" i="44" s="1"/>
  <c r="Z15" i="16"/>
  <c r="Z16" i="20"/>
  <c r="Z14" i="69"/>
  <c r="AG15" i="94"/>
  <c r="AP15" i="94" s="1"/>
  <c r="Z14" i="61"/>
  <c r="AG14" i="61" s="1"/>
  <c r="AP14" i="61" s="1"/>
  <c r="Z15" i="37"/>
  <c r="W16" i="37" s="1"/>
  <c r="Z14" i="5"/>
  <c r="W16" i="19"/>
  <c r="Z16" i="47"/>
  <c r="Z15" i="24"/>
  <c r="Z14" i="2"/>
  <c r="W15" i="2" s="1"/>
  <c r="Z14" i="74"/>
  <c r="W15" i="74" s="1"/>
  <c r="Z16" i="78"/>
  <c r="Z14" i="46"/>
  <c r="Z14" i="86"/>
  <c r="W15" i="86" s="1"/>
  <c r="AE15" i="82"/>
  <c r="Z15" i="58"/>
  <c r="AF15" i="58" s="1"/>
  <c r="AO15" i="58" s="1"/>
  <c r="Z15" i="33"/>
  <c r="W16" i="33" s="1"/>
  <c r="Z14" i="65"/>
  <c r="W17" i="25"/>
  <c r="AG16" i="25"/>
  <c r="AP16" i="25" s="1"/>
  <c r="AF16" i="25"/>
  <c r="AO16" i="25" s="1"/>
  <c r="AE16" i="25"/>
  <c r="AF15" i="16"/>
  <c r="AO15" i="16" s="1"/>
  <c r="AE15" i="16"/>
  <c r="W16" i="16"/>
  <c r="AG15" i="16"/>
  <c r="AP15" i="16" s="1"/>
  <c r="W15" i="65"/>
  <c r="AF14" i="65"/>
  <c r="AO14" i="65" s="1"/>
  <c r="AE14" i="65"/>
  <c r="AG14" i="65"/>
  <c r="AP14" i="65" s="1"/>
  <c r="AG14" i="5"/>
  <c r="AP14" i="5" s="1"/>
  <c r="AF14" i="5"/>
  <c r="AO14" i="5" s="1"/>
  <c r="AE14" i="5"/>
  <c r="W15" i="5"/>
  <c r="AF14" i="42"/>
  <c r="AO14" i="42" s="1"/>
  <c r="AE14" i="42"/>
  <c r="W15" i="42"/>
  <c r="AG14" i="42"/>
  <c r="AP14" i="42" s="1"/>
  <c r="W15" i="46"/>
  <c r="AG14" i="46"/>
  <c r="AP14" i="46" s="1"/>
  <c r="AF14" i="46"/>
  <c r="AO14" i="46" s="1"/>
  <c r="AE14" i="46"/>
  <c r="W17" i="36"/>
  <c r="AG16" i="36"/>
  <c r="AP16" i="36" s="1"/>
  <c r="AF16" i="36"/>
  <c r="AO16" i="36" s="1"/>
  <c r="AE16" i="36"/>
  <c r="AH14" i="59"/>
  <c r="AQ14" i="59" s="1"/>
  <c r="X14" i="3"/>
  <c r="Y14" i="3"/>
  <c r="X14" i="60"/>
  <c r="Y14" i="60"/>
  <c r="AE15" i="37"/>
  <c r="AR14" i="27"/>
  <c r="AI14" i="15"/>
  <c r="AN14" i="15"/>
  <c r="AR14" i="66"/>
  <c r="AI14" i="75"/>
  <c r="AN14" i="75"/>
  <c r="AH16" i="88"/>
  <c r="AQ16" i="88" s="1"/>
  <c r="AH15" i="83"/>
  <c r="AQ15" i="83" s="1"/>
  <c r="Y16" i="43"/>
  <c r="X16" i="43"/>
  <c r="Y15" i="14"/>
  <c r="X15" i="14"/>
  <c r="Y14" i="92"/>
  <c r="X14" i="92"/>
  <c r="AI14" i="87"/>
  <c r="AN14" i="87"/>
  <c r="Y15" i="34"/>
  <c r="X15" i="34"/>
  <c r="AR14" i="7"/>
  <c r="AR14" i="68"/>
  <c r="AH15" i="63"/>
  <c r="AQ15" i="63" s="1"/>
  <c r="AN14" i="79"/>
  <c r="AI14" i="79"/>
  <c r="AR14" i="28"/>
  <c r="AR13" i="96"/>
  <c r="AR14" i="56"/>
  <c r="AH15" i="7"/>
  <c r="AQ15" i="7" s="1"/>
  <c r="AH15" i="30"/>
  <c r="AQ15" i="30" s="1"/>
  <c r="AH15" i="57"/>
  <c r="AQ15" i="57" s="1"/>
  <c r="W16" i="31"/>
  <c r="AG15" i="31"/>
  <c r="AP15" i="31" s="1"/>
  <c r="AF15" i="31"/>
  <c r="AO15" i="31" s="1"/>
  <c r="AE15" i="31"/>
  <c r="AH14" i="69"/>
  <c r="AQ14" i="69" s="1"/>
  <c r="AI13" i="48"/>
  <c r="AN13" i="48"/>
  <c r="AR13" i="46"/>
  <c r="AH14" i="74"/>
  <c r="AQ14" i="74" s="1"/>
  <c r="AH15" i="56"/>
  <c r="AQ15" i="56" s="1"/>
  <c r="AG15" i="68"/>
  <c r="AP15" i="68" s="1"/>
  <c r="AF15" i="68"/>
  <c r="AO15" i="68" s="1"/>
  <c r="W16" i="68"/>
  <c r="AE15" i="68"/>
  <c r="W15" i="76"/>
  <c r="AG14" i="76"/>
  <c r="AP14" i="76" s="1"/>
  <c r="AE14" i="76"/>
  <c r="AF14" i="76"/>
  <c r="AO14" i="76" s="1"/>
  <c r="Y15" i="22"/>
  <c r="X15" i="22"/>
  <c r="AH15" i="77"/>
  <c r="AQ15" i="77" s="1"/>
  <c r="AH16" i="78"/>
  <c r="AQ16" i="78" s="1"/>
  <c r="AN15" i="21"/>
  <c r="AI15" i="21"/>
  <c r="AR15" i="25"/>
  <c r="X16" i="19"/>
  <c r="Y16" i="19"/>
  <c r="AI14" i="29"/>
  <c r="AN14" i="29"/>
  <c r="AR14" i="58"/>
  <c r="W16" i="6"/>
  <c r="AG15" i="6"/>
  <c r="AP15" i="6" s="1"/>
  <c r="AE15" i="6"/>
  <c r="AF15" i="6"/>
  <c r="AO15" i="6" s="1"/>
  <c r="AH14" i="10"/>
  <c r="AQ14" i="10" s="1"/>
  <c r="AF14" i="74"/>
  <c r="AO14" i="74" s="1"/>
  <c r="X16" i="85"/>
  <c r="Y16" i="85"/>
  <c r="AR14" i="39"/>
  <c r="AH15" i="66"/>
  <c r="AQ15" i="66" s="1"/>
  <c r="AI14" i="22"/>
  <c r="AN14" i="22"/>
  <c r="W16" i="28"/>
  <c r="AG15" i="28"/>
  <c r="AP15" i="28" s="1"/>
  <c r="AF15" i="28"/>
  <c r="AO15" i="28" s="1"/>
  <c r="AE15" i="28"/>
  <c r="AR13" i="74"/>
  <c r="AN15" i="19"/>
  <c r="AI15" i="19"/>
  <c r="Z16" i="88"/>
  <c r="Z15" i="83"/>
  <c r="Y15" i="49"/>
  <c r="X15" i="49"/>
  <c r="Z15" i="49" s="1"/>
  <c r="Y15" i="15"/>
  <c r="X15" i="15"/>
  <c r="AI15" i="43"/>
  <c r="AN15" i="43"/>
  <c r="AH14" i="65"/>
  <c r="AQ14" i="65" s="1"/>
  <c r="AR13" i="69"/>
  <c r="Y15" i="87"/>
  <c r="X15" i="87"/>
  <c r="Y15" i="75"/>
  <c r="X15" i="75"/>
  <c r="AH15" i="54"/>
  <c r="AQ15" i="54" s="1"/>
  <c r="AR14" i="77"/>
  <c r="AF14" i="73"/>
  <c r="AO14" i="73" s="1"/>
  <c r="AG14" i="73"/>
  <c r="AP14" i="73" s="1"/>
  <c r="AE14" i="73"/>
  <c r="W15" i="73"/>
  <c r="AN13" i="3"/>
  <c r="AI13" i="3"/>
  <c r="AG14" i="4"/>
  <c r="AP14" i="4" s="1"/>
  <c r="W15" i="4"/>
  <c r="AF14" i="4"/>
  <c r="AO14" i="4" s="1"/>
  <c r="AE14" i="4"/>
  <c r="Z15" i="63"/>
  <c r="AI15" i="41"/>
  <c r="AN15" i="41"/>
  <c r="AH15" i="16"/>
  <c r="AQ15" i="16" s="1"/>
  <c r="AR14" i="83"/>
  <c r="Z15" i="7"/>
  <c r="Z15" i="30"/>
  <c r="Z15" i="57"/>
  <c r="AH14" i="5"/>
  <c r="AQ14" i="5" s="1"/>
  <c r="AR13" i="61"/>
  <c r="AH16" i="36"/>
  <c r="AQ16" i="36" s="1"/>
  <c r="Z15" i="56"/>
  <c r="AI14" i="13"/>
  <c r="AN14" i="13"/>
  <c r="Z15" i="66"/>
  <c r="Z15" i="77"/>
  <c r="X15" i="38"/>
  <c r="Y15" i="38"/>
  <c r="AR13" i="59"/>
  <c r="AR14" i="30"/>
  <c r="X14" i="23"/>
  <c r="Y14" i="23"/>
  <c r="AH15" i="39"/>
  <c r="AQ15" i="39" s="1"/>
  <c r="AN14" i="35"/>
  <c r="AI14" i="35"/>
  <c r="Y16" i="94"/>
  <c r="X16" i="94"/>
  <c r="X15" i="89"/>
  <c r="Y15" i="89"/>
  <c r="AH15" i="58"/>
  <c r="AQ15" i="58" s="1"/>
  <c r="AH14" i="46"/>
  <c r="AQ14" i="46" s="1"/>
  <c r="AH14" i="64"/>
  <c r="AQ14" i="64" s="1"/>
  <c r="AH15" i="62"/>
  <c r="AQ15" i="62" s="1"/>
  <c r="AN14" i="72"/>
  <c r="AH15" i="24"/>
  <c r="AQ15" i="24" s="1"/>
  <c r="AI14" i="49"/>
  <c r="AN14" i="49"/>
  <c r="AR15" i="20"/>
  <c r="Z14" i="59"/>
  <c r="AH14" i="32"/>
  <c r="AQ14" i="32" s="1"/>
  <c r="AI13" i="92"/>
  <c r="AN13" i="92"/>
  <c r="AR13" i="86"/>
  <c r="Y15" i="70"/>
  <c r="X15" i="70"/>
  <c r="AI14" i="34"/>
  <c r="AN14" i="34"/>
  <c r="X14" i="55"/>
  <c r="Y14" i="55"/>
  <c r="AR13" i="42"/>
  <c r="Y15" i="79"/>
  <c r="X15" i="79"/>
  <c r="AH14" i="45"/>
  <c r="AQ14" i="45" s="1"/>
  <c r="AI14" i="71"/>
  <c r="AN14" i="71"/>
  <c r="AH14" i="11"/>
  <c r="AQ14" i="11" s="1"/>
  <c r="AH13" i="91"/>
  <c r="AQ13" i="91" s="1"/>
  <c r="Z14" i="64"/>
  <c r="AH15" i="51"/>
  <c r="AQ15" i="51" s="1"/>
  <c r="Z14" i="10"/>
  <c r="AH14" i="2"/>
  <c r="AQ14" i="2" s="1"/>
  <c r="W16" i="26"/>
  <c r="AG15" i="26"/>
  <c r="AP15" i="26" s="1"/>
  <c r="AF15" i="26"/>
  <c r="AO15" i="26" s="1"/>
  <c r="AE15" i="26"/>
  <c r="Z15" i="62"/>
  <c r="AR13" i="32"/>
  <c r="AN13" i="60"/>
  <c r="AI13" i="60"/>
  <c r="AR15" i="36"/>
  <c r="AH14" i="96"/>
  <c r="AQ14" i="96" s="1"/>
  <c r="AR12" i="91"/>
  <c r="Z15" i="39"/>
  <c r="X16" i="82"/>
  <c r="Y16" i="82"/>
  <c r="Y15" i="72"/>
  <c r="X15" i="72"/>
  <c r="AN14" i="93"/>
  <c r="AI14" i="93"/>
  <c r="AN15" i="84"/>
  <c r="AI15" i="84"/>
  <c r="AF14" i="69"/>
  <c r="AO14" i="69" s="1"/>
  <c r="AE14" i="69"/>
  <c r="W15" i="69"/>
  <c r="AG14" i="69"/>
  <c r="AP14" i="69" s="1"/>
  <c r="AG16" i="78"/>
  <c r="AP16" i="78" s="1"/>
  <c r="W17" i="78"/>
  <c r="AE16" i="78"/>
  <c r="AF16" i="78"/>
  <c r="AO16" i="78" s="1"/>
  <c r="X16" i="52"/>
  <c r="Y16" i="52"/>
  <c r="AH15" i="44"/>
  <c r="AQ15" i="44" s="1"/>
  <c r="Y15" i="50"/>
  <c r="X15" i="50"/>
  <c r="AH14" i="61"/>
  <c r="AQ14" i="61" s="1"/>
  <c r="AH15" i="37"/>
  <c r="AQ15" i="37" s="1"/>
  <c r="Z14" i="32"/>
  <c r="AI14" i="14"/>
  <c r="AN14" i="14"/>
  <c r="AI14" i="70"/>
  <c r="AN14" i="70"/>
  <c r="Z15" i="54"/>
  <c r="AH16" i="47"/>
  <c r="AQ16" i="47" s="1"/>
  <c r="AH16" i="20"/>
  <c r="AQ16" i="20" s="1"/>
  <c r="AN15" i="81"/>
  <c r="AI15" i="81"/>
  <c r="AI15" i="1"/>
  <c r="AN15" i="1"/>
  <c r="AR13" i="10"/>
  <c r="AR13" i="2"/>
  <c r="AR13" i="5"/>
  <c r="Z14" i="45"/>
  <c r="AN14" i="67"/>
  <c r="AI14" i="67"/>
  <c r="Z14" i="11"/>
  <c r="Z13" i="91"/>
  <c r="Z15" i="51"/>
  <c r="W16" i="80"/>
  <c r="AG15" i="80"/>
  <c r="AP15" i="80" s="1"/>
  <c r="AF15" i="80"/>
  <c r="AO15" i="80" s="1"/>
  <c r="AE15" i="80"/>
  <c r="AN14" i="95"/>
  <c r="AI14" i="95"/>
  <c r="AR14" i="44"/>
  <c r="AH15" i="31"/>
  <c r="AQ15" i="31" s="1"/>
  <c r="AR15" i="47"/>
  <c r="X16" i="84"/>
  <c r="Y16" i="84"/>
  <c r="X14" i="48"/>
  <c r="Y14" i="48"/>
  <c r="X15" i="90"/>
  <c r="Y15" i="90"/>
  <c r="AR15" i="88"/>
  <c r="AR14" i="37"/>
  <c r="Y15" i="13"/>
  <c r="X15" i="13"/>
  <c r="AH15" i="68"/>
  <c r="AQ15" i="68" s="1"/>
  <c r="AR14" i="31"/>
  <c r="AF14" i="96"/>
  <c r="AO14" i="96" s="1"/>
  <c r="AE14" i="96"/>
  <c r="W15" i="96"/>
  <c r="AG14" i="96"/>
  <c r="AP14" i="96" s="1"/>
  <c r="AH16" i="9"/>
  <c r="AQ16" i="9" s="1"/>
  <c r="AR13" i="40"/>
  <c r="AR14" i="63"/>
  <c r="AN14" i="53"/>
  <c r="AI14" i="53"/>
  <c r="Y15" i="29"/>
  <c r="X15" i="29"/>
  <c r="AH16" i="25"/>
  <c r="AQ16" i="25" s="1"/>
  <c r="AI14" i="18"/>
  <c r="AN14" i="18"/>
  <c r="Y16" i="81"/>
  <c r="X16" i="81"/>
  <c r="AI13" i="55"/>
  <c r="AN13" i="55"/>
  <c r="AH14" i="86"/>
  <c r="AQ14" i="86" s="1"/>
  <c r="AF13" i="8"/>
  <c r="AO13" i="8" s="1"/>
  <c r="AE13" i="8"/>
  <c r="W14" i="8"/>
  <c r="AG13" i="8"/>
  <c r="AP13" i="8" s="1"/>
  <c r="AR13" i="64"/>
  <c r="AR14" i="51"/>
  <c r="AG15" i="17"/>
  <c r="AP15" i="17" s="1"/>
  <c r="AF15" i="17"/>
  <c r="AO15" i="17" s="1"/>
  <c r="AE15" i="17"/>
  <c r="W16" i="17"/>
  <c r="X15" i="95"/>
  <c r="Y15" i="95"/>
  <c r="Z15" i="95" s="1"/>
  <c r="AG15" i="24"/>
  <c r="AP15" i="24" s="1"/>
  <c r="AF15" i="24"/>
  <c r="AO15" i="24" s="1"/>
  <c r="AE15" i="24"/>
  <c r="W16" i="24"/>
  <c r="Y15" i="18"/>
  <c r="X15" i="18"/>
  <c r="AH15" i="33"/>
  <c r="AQ15" i="33" s="1"/>
  <c r="AE16" i="47"/>
  <c r="W17" i="47"/>
  <c r="AG16" i="47"/>
  <c r="AP16" i="47" s="1"/>
  <c r="AF16" i="47"/>
  <c r="AO16" i="47" s="1"/>
  <c r="W17" i="20"/>
  <c r="AE16" i="20"/>
  <c r="AG16" i="20"/>
  <c r="AP16" i="20" s="1"/>
  <c r="AF16" i="20"/>
  <c r="AO16" i="20" s="1"/>
  <c r="Y16" i="1"/>
  <c r="X16" i="1"/>
  <c r="Z16" i="1" s="1"/>
  <c r="AR14" i="57"/>
  <c r="AR14" i="16"/>
  <c r="X16" i="41"/>
  <c r="Y16" i="41"/>
  <c r="AH14" i="40"/>
  <c r="AQ14" i="40" s="1"/>
  <c r="X15" i="67"/>
  <c r="Y15" i="67"/>
  <c r="AR15" i="78"/>
  <c r="AR13" i="45"/>
  <c r="AG14" i="2"/>
  <c r="AP14" i="2" s="1"/>
  <c r="AF14" i="2"/>
  <c r="AO14" i="2" s="1"/>
  <c r="Y15" i="93"/>
  <c r="X15" i="93"/>
  <c r="AI14" i="90"/>
  <c r="AN14" i="90"/>
  <c r="AR14" i="62"/>
  <c r="AI15" i="85"/>
  <c r="AN15" i="85"/>
  <c r="AR14" i="54"/>
  <c r="AR15" i="9"/>
  <c r="AR14" i="33"/>
  <c r="AH15" i="28"/>
  <c r="AQ15" i="28" s="1"/>
  <c r="AR14" i="24"/>
  <c r="AN14" i="38"/>
  <c r="AI14" i="38"/>
  <c r="Z16" i="9"/>
  <c r="X16" i="21"/>
  <c r="Y16" i="21"/>
  <c r="AR13" i="65"/>
  <c r="AI13" i="23"/>
  <c r="AN13" i="23"/>
  <c r="X15" i="53"/>
  <c r="Y15" i="53"/>
  <c r="AI15" i="52"/>
  <c r="AN15" i="52"/>
  <c r="AH14" i="42"/>
  <c r="AQ14" i="42" s="1"/>
  <c r="Y15" i="35"/>
  <c r="X15" i="35"/>
  <c r="Z15" i="35" s="1"/>
  <c r="AI14" i="50"/>
  <c r="AN14" i="50"/>
  <c r="AN15" i="82"/>
  <c r="AI15" i="82"/>
  <c r="AI15" i="94"/>
  <c r="AN15" i="94"/>
  <c r="AN14" i="89"/>
  <c r="AI14" i="89"/>
  <c r="Y15" i="12"/>
  <c r="X15" i="12"/>
  <c r="AE14" i="74" l="1"/>
  <c r="AG15" i="44"/>
  <c r="AP15" i="44" s="1"/>
  <c r="AE14" i="40"/>
  <c r="AI14" i="72"/>
  <c r="AI14" i="12"/>
  <c r="AR14" i="12" s="1"/>
  <c r="AG14" i="74"/>
  <c r="AP14" i="74" s="1"/>
  <c r="AH15" i="27"/>
  <c r="AQ15" i="27" s="1"/>
  <c r="AE14" i="61"/>
  <c r="W16" i="44"/>
  <c r="AG14" i="40"/>
  <c r="AP14" i="40" s="1"/>
  <c r="W15" i="61"/>
  <c r="Y15" i="61" s="1"/>
  <c r="AF15" i="37"/>
  <c r="AO15" i="37" s="1"/>
  <c r="AE14" i="2"/>
  <c r="X15" i="71"/>
  <c r="Z15" i="71" s="1"/>
  <c r="W15" i="40"/>
  <c r="AG15" i="37"/>
  <c r="AP15" i="37" s="1"/>
  <c r="AF14" i="61"/>
  <c r="AO14" i="61" s="1"/>
  <c r="Z15" i="87"/>
  <c r="AF15" i="87" s="1"/>
  <c r="AO15" i="87" s="1"/>
  <c r="Z15" i="15"/>
  <c r="AE15" i="33"/>
  <c r="AE15" i="44"/>
  <c r="Z15" i="12"/>
  <c r="Z15" i="13"/>
  <c r="AE15" i="13" s="1"/>
  <c r="Z15" i="50"/>
  <c r="W16" i="50" s="1"/>
  <c r="W16" i="58"/>
  <c r="Z15" i="89"/>
  <c r="Z16" i="85"/>
  <c r="Z16" i="21"/>
  <c r="AE14" i="86"/>
  <c r="Z16" i="52"/>
  <c r="W17" i="52" s="1"/>
  <c r="AF14" i="86"/>
  <c r="AO14" i="86" s="1"/>
  <c r="Z15" i="29"/>
  <c r="AF15" i="33"/>
  <c r="AO15" i="33" s="1"/>
  <c r="Z15" i="90"/>
  <c r="Z15" i="70"/>
  <c r="AG15" i="70" s="1"/>
  <c r="AP15" i="70" s="1"/>
  <c r="Z14" i="60"/>
  <c r="W15" i="60" s="1"/>
  <c r="Z16" i="82"/>
  <c r="AG15" i="33"/>
  <c r="AP15" i="33" s="1"/>
  <c r="AG15" i="58"/>
  <c r="AP15" i="58" s="1"/>
  <c r="AG14" i="86"/>
  <c r="AP14" i="86" s="1"/>
  <c r="Z15" i="93"/>
  <c r="AE15" i="93" s="1"/>
  <c r="Z16" i="84"/>
  <c r="AE16" i="84" s="1"/>
  <c r="Z16" i="94"/>
  <c r="AE15" i="58"/>
  <c r="Z14" i="55"/>
  <c r="AF14" i="55" s="1"/>
  <c r="AO14" i="55" s="1"/>
  <c r="Z14" i="48"/>
  <c r="AF14" i="48" s="1"/>
  <c r="AO14" i="48" s="1"/>
  <c r="AE15" i="50"/>
  <c r="AE15" i="89"/>
  <c r="AF15" i="89"/>
  <c r="AO15" i="89" s="1"/>
  <c r="AG15" i="89"/>
  <c r="AP15" i="89" s="1"/>
  <c r="W16" i="89"/>
  <c r="W15" i="55"/>
  <c r="AN15" i="17"/>
  <c r="AI15" i="17"/>
  <c r="AH16" i="81"/>
  <c r="AQ16" i="81" s="1"/>
  <c r="W15" i="11"/>
  <c r="AE14" i="11"/>
  <c r="AG14" i="11"/>
  <c r="AP14" i="11" s="1"/>
  <c r="AF14" i="11"/>
  <c r="AO14" i="11" s="1"/>
  <c r="AR15" i="82"/>
  <c r="AE15" i="35"/>
  <c r="AG15" i="35"/>
  <c r="AP15" i="35" s="1"/>
  <c r="AF15" i="35"/>
  <c r="AO15" i="35" s="1"/>
  <c r="W16" i="35"/>
  <c r="AR13" i="23"/>
  <c r="AG16" i="9"/>
  <c r="AP16" i="9" s="1"/>
  <c r="AF16" i="9"/>
  <c r="AO16" i="9" s="1"/>
  <c r="AE16" i="9"/>
  <c r="W17" i="9"/>
  <c r="X17" i="47"/>
  <c r="Y17" i="47"/>
  <c r="AN15" i="24"/>
  <c r="AI15" i="24"/>
  <c r="X16" i="17"/>
  <c r="Y16" i="17"/>
  <c r="AR13" i="55"/>
  <c r="X15" i="96"/>
  <c r="Y15" i="96"/>
  <c r="AF15" i="90"/>
  <c r="AO15" i="90" s="1"/>
  <c r="AG15" i="90"/>
  <c r="AP15" i="90" s="1"/>
  <c r="AE15" i="90"/>
  <c r="W16" i="90"/>
  <c r="AF16" i="84"/>
  <c r="AO16" i="84" s="1"/>
  <c r="W14" i="91"/>
  <c r="AG13" i="91"/>
  <c r="AP13" i="91" s="1"/>
  <c r="AF13" i="91"/>
  <c r="AO13" i="91" s="1"/>
  <c r="AE13" i="91"/>
  <c r="AR15" i="1"/>
  <c r="Y15" i="69"/>
  <c r="X15" i="69"/>
  <c r="AH15" i="72"/>
  <c r="AQ15" i="72" s="1"/>
  <c r="AE15" i="39"/>
  <c r="W16" i="39"/>
  <c r="AG15" i="39"/>
  <c r="AP15" i="39" s="1"/>
  <c r="AF15" i="39"/>
  <c r="AO15" i="39" s="1"/>
  <c r="W17" i="94"/>
  <c r="AG16" i="94"/>
  <c r="AP16" i="94" s="1"/>
  <c r="AF16" i="94"/>
  <c r="AO16" i="94" s="1"/>
  <c r="AE16" i="94"/>
  <c r="W16" i="77"/>
  <c r="AG15" i="77"/>
  <c r="AP15" i="77" s="1"/>
  <c r="AF15" i="77"/>
  <c r="AO15" i="77" s="1"/>
  <c r="AE15" i="77"/>
  <c r="AF15" i="7"/>
  <c r="AO15" i="7" s="1"/>
  <c r="W16" i="7"/>
  <c r="AG15" i="7"/>
  <c r="AP15" i="7" s="1"/>
  <c r="AE15" i="7"/>
  <c r="AG15" i="87"/>
  <c r="AP15" i="87" s="1"/>
  <c r="AN14" i="74"/>
  <c r="AI14" i="76"/>
  <c r="AN14" i="76"/>
  <c r="AR13" i="48"/>
  <c r="AH14" i="92"/>
  <c r="AQ14" i="92" s="1"/>
  <c r="AH16" i="43"/>
  <c r="AQ16" i="43" s="1"/>
  <c r="AR14" i="15"/>
  <c r="AN15" i="37"/>
  <c r="X17" i="36"/>
  <c r="Y17" i="36"/>
  <c r="X15" i="42"/>
  <c r="Y15" i="42"/>
  <c r="AI15" i="44"/>
  <c r="AN15" i="44"/>
  <c r="AE15" i="12"/>
  <c r="W16" i="12"/>
  <c r="AF15" i="12"/>
  <c r="AO15" i="12" s="1"/>
  <c r="AG15" i="12"/>
  <c r="AP15" i="12" s="1"/>
  <c r="AR15" i="52"/>
  <c r="AN14" i="2"/>
  <c r="AI14" i="2"/>
  <c r="AH15" i="67"/>
  <c r="AQ15" i="67" s="1"/>
  <c r="W16" i="29"/>
  <c r="AG15" i="29"/>
  <c r="AP15" i="29" s="1"/>
  <c r="AE15" i="29"/>
  <c r="AF15" i="29"/>
  <c r="AO15" i="29" s="1"/>
  <c r="AI14" i="69"/>
  <c r="AN14" i="69"/>
  <c r="AN14" i="40"/>
  <c r="AI14" i="40"/>
  <c r="Y16" i="26"/>
  <c r="X16" i="26"/>
  <c r="AR14" i="71"/>
  <c r="AH15" i="79"/>
  <c r="AQ15" i="79" s="1"/>
  <c r="AE15" i="70"/>
  <c r="W16" i="70"/>
  <c r="AR14" i="35"/>
  <c r="AH15" i="34"/>
  <c r="AQ15" i="34" s="1"/>
  <c r="AN16" i="25"/>
  <c r="AI16" i="25"/>
  <c r="AR14" i="89"/>
  <c r="Y15" i="2"/>
  <c r="X15" i="2"/>
  <c r="Z15" i="67"/>
  <c r="AI16" i="20"/>
  <c r="AN16" i="20"/>
  <c r="AI16" i="47"/>
  <c r="AN16" i="47"/>
  <c r="AH15" i="18"/>
  <c r="AQ15" i="18" s="1"/>
  <c r="AR14" i="53"/>
  <c r="AI14" i="96"/>
  <c r="AN14" i="96"/>
  <c r="AH14" i="48"/>
  <c r="AQ14" i="48" s="1"/>
  <c r="AR14" i="67"/>
  <c r="X17" i="78"/>
  <c r="Y17" i="78"/>
  <c r="Z15" i="72"/>
  <c r="W16" i="62"/>
  <c r="AG15" i="62"/>
  <c r="AP15" i="62" s="1"/>
  <c r="AE15" i="62"/>
  <c r="AF15" i="62"/>
  <c r="AO15" i="62" s="1"/>
  <c r="AR14" i="72"/>
  <c r="AH15" i="89"/>
  <c r="AQ15" i="89" s="1"/>
  <c r="AG15" i="63"/>
  <c r="AP15" i="63" s="1"/>
  <c r="AF15" i="63"/>
  <c r="AO15" i="63" s="1"/>
  <c r="W16" i="63"/>
  <c r="AE15" i="63"/>
  <c r="AH15" i="15"/>
  <c r="AQ15" i="15" s="1"/>
  <c r="W16" i="83"/>
  <c r="AG15" i="83"/>
  <c r="AP15" i="83" s="1"/>
  <c r="AF15" i="83"/>
  <c r="AO15" i="83" s="1"/>
  <c r="AE15" i="83"/>
  <c r="AI15" i="28"/>
  <c r="AN15" i="28"/>
  <c r="AR14" i="22"/>
  <c r="AI15" i="6"/>
  <c r="AN15" i="6"/>
  <c r="AR14" i="29"/>
  <c r="AR15" i="21"/>
  <c r="AH15" i="22"/>
  <c r="AQ15" i="22" s="1"/>
  <c r="Y15" i="76"/>
  <c r="X15" i="76"/>
  <c r="X16" i="31"/>
  <c r="Y16" i="31"/>
  <c r="AR14" i="79"/>
  <c r="Z14" i="92"/>
  <c r="Z16" i="43"/>
  <c r="AR14" i="75"/>
  <c r="AN14" i="61"/>
  <c r="AI14" i="61"/>
  <c r="X16" i="58"/>
  <c r="Y16" i="58"/>
  <c r="AI14" i="42"/>
  <c r="AN14" i="42"/>
  <c r="AH14" i="55"/>
  <c r="AQ14" i="55" s="1"/>
  <c r="AR15" i="41"/>
  <c r="AR13" i="3"/>
  <c r="AH15" i="75"/>
  <c r="AQ15" i="75" s="1"/>
  <c r="AR15" i="43"/>
  <c r="AG15" i="49"/>
  <c r="AP15" i="49" s="1"/>
  <c r="AF15" i="49"/>
  <c r="AO15" i="49" s="1"/>
  <c r="AE15" i="49"/>
  <c r="W16" i="49"/>
  <c r="AR14" i="50"/>
  <c r="AH15" i="53"/>
  <c r="AQ15" i="53" s="1"/>
  <c r="AR14" i="90"/>
  <c r="AH15" i="71"/>
  <c r="AQ15" i="71" s="1"/>
  <c r="AH16" i="41"/>
  <c r="AQ16" i="41" s="1"/>
  <c r="AH16" i="1"/>
  <c r="AQ16" i="1" s="1"/>
  <c r="X17" i="20"/>
  <c r="Y17" i="20"/>
  <c r="Y14" i="8"/>
  <c r="X14" i="8"/>
  <c r="Z16" i="81"/>
  <c r="AH15" i="13"/>
  <c r="AQ15" i="13" s="1"/>
  <c r="AR14" i="14"/>
  <c r="AR15" i="84"/>
  <c r="AE14" i="64"/>
  <c r="W15" i="64"/>
  <c r="AG14" i="64"/>
  <c r="AP14" i="64" s="1"/>
  <c r="AF14" i="64"/>
  <c r="AO14" i="64" s="1"/>
  <c r="Z15" i="79"/>
  <c r="AR14" i="49"/>
  <c r="AH14" i="23"/>
  <c r="AQ14" i="23" s="1"/>
  <c r="AR14" i="13"/>
  <c r="AN14" i="4"/>
  <c r="AI14" i="4"/>
  <c r="Y15" i="73"/>
  <c r="X15" i="73"/>
  <c r="Z15" i="75"/>
  <c r="W17" i="88"/>
  <c r="AG16" i="88"/>
  <c r="AP16" i="88" s="1"/>
  <c r="AF16" i="88"/>
  <c r="AO16" i="88" s="1"/>
  <c r="AE16" i="88"/>
  <c r="AH16" i="85"/>
  <c r="AQ16" i="85" s="1"/>
  <c r="Y15" i="74"/>
  <c r="X15" i="74"/>
  <c r="Z15" i="34"/>
  <c r="AH15" i="14"/>
  <c r="AQ15" i="14" s="1"/>
  <c r="AI16" i="36"/>
  <c r="AN16" i="36"/>
  <c r="AI14" i="65"/>
  <c r="AN14" i="65"/>
  <c r="Y16" i="44"/>
  <c r="X16" i="44"/>
  <c r="Z16" i="44" s="1"/>
  <c r="Y15" i="86"/>
  <c r="X15" i="86"/>
  <c r="AN15" i="80"/>
  <c r="AI15" i="80"/>
  <c r="AR15" i="81"/>
  <c r="AR14" i="70"/>
  <c r="AI16" i="78"/>
  <c r="AN16" i="78"/>
  <c r="AE15" i="66"/>
  <c r="AF15" i="66"/>
  <c r="AO15" i="66" s="1"/>
  <c r="W16" i="66"/>
  <c r="AG15" i="66"/>
  <c r="AP15" i="66" s="1"/>
  <c r="AH14" i="60"/>
  <c r="AQ14" i="60" s="1"/>
  <c r="AN14" i="46"/>
  <c r="AI14" i="46"/>
  <c r="Y16" i="33"/>
  <c r="X16" i="33"/>
  <c r="AH15" i="35"/>
  <c r="AQ15" i="35" s="1"/>
  <c r="Z15" i="53"/>
  <c r="AH16" i="21"/>
  <c r="AQ16" i="21" s="1"/>
  <c r="AH15" i="93"/>
  <c r="AQ15" i="93" s="1"/>
  <c r="Z16" i="41"/>
  <c r="Z15" i="18"/>
  <c r="AH15" i="95"/>
  <c r="AQ15" i="95" s="1"/>
  <c r="AI13" i="8"/>
  <c r="AN13" i="8"/>
  <c r="AR14" i="95"/>
  <c r="Y16" i="80"/>
  <c r="X16" i="80"/>
  <c r="AF14" i="45"/>
  <c r="AO14" i="45" s="1"/>
  <c r="AE14" i="45"/>
  <c r="W15" i="45"/>
  <c r="AG14" i="45"/>
  <c r="AP14" i="45" s="1"/>
  <c r="AE14" i="32"/>
  <c r="W15" i="32"/>
  <c r="AG14" i="32"/>
  <c r="AP14" i="32" s="1"/>
  <c r="AF14" i="32"/>
  <c r="AO14" i="32" s="1"/>
  <c r="AH16" i="52"/>
  <c r="AQ16" i="52" s="1"/>
  <c r="X15" i="40"/>
  <c r="Y15" i="40"/>
  <c r="AH16" i="82"/>
  <c r="AQ16" i="82" s="1"/>
  <c r="AR13" i="60"/>
  <c r="AN15" i="26"/>
  <c r="AI15" i="26"/>
  <c r="AR14" i="34"/>
  <c r="AH16" i="94"/>
  <c r="AQ16" i="94" s="1"/>
  <c r="Z14" i="23"/>
  <c r="AH15" i="38"/>
  <c r="AQ15" i="38" s="1"/>
  <c r="AG15" i="56"/>
  <c r="AP15" i="56" s="1"/>
  <c r="AF15" i="56"/>
  <c r="AO15" i="56" s="1"/>
  <c r="AE15" i="56"/>
  <c r="W16" i="56"/>
  <c r="AG15" i="57"/>
  <c r="AP15" i="57" s="1"/>
  <c r="AF15" i="57"/>
  <c r="AO15" i="57" s="1"/>
  <c r="AE15" i="57"/>
  <c r="W16" i="57"/>
  <c r="AI14" i="73"/>
  <c r="AN14" i="73"/>
  <c r="AH15" i="87"/>
  <c r="AQ15" i="87" s="1"/>
  <c r="AF15" i="15"/>
  <c r="AO15" i="15" s="1"/>
  <c r="AE15" i="15"/>
  <c r="W16" i="15"/>
  <c r="AG15" i="15"/>
  <c r="AP15" i="15" s="1"/>
  <c r="AR15" i="19"/>
  <c r="AF16" i="85"/>
  <c r="AO16" i="85" s="1"/>
  <c r="W17" i="85"/>
  <c r="AG16" i="85"/>
  <c r="AP16" i="85" s="1"/>
  <c r="AE16" i="85"/>
  <c r="X16" i="6"/>
  <c r="Y16" i="6"/>
  <c r="AH16" i="19"/>
  <c r="AQ16" i="19" s="1"/>
  <c r="Z15" i="22"/>
  <c r="AN15" i="68"/>
  <c r="AI15" i="68"/>
  <c r="X16" i="37"/>
  <c r="Y16" i="37"/>
  <c r="AH14" i="3"/>
  <c r="AQ14" i="3" s="1"/>
  <c r="AN15" i="58"/>
  <c r="AI15" i="58"/>
  <c r="Y15" i="46"/>
  <c r="X15" i="46"/>
  <c r="Y15" i="5"/>
  <c r="X15" i="5"/>
  <c r="Y16" i="16"/>
  <c r="X16" i="16"/>
  <c r="AR14" i="38"/>
  <c r="AH15" i="50"/>
  <c r="AQ15" i="50" s="1"/>
  <c r="AH15" i="12"/>
  <c r="AQ15" i="12" s="1"/>
  <c r="AR15" i="94"/>
  <c r="AF16" i="21"/>
  <c r="AO16" i="21" s="1"/>
  <c r="W17" i="21"/>
  <c r="AG16" i="21"/>
  <c r="AP16" i="21" s="1"/>
  <c r="AE16" i="21"/>
  <c r="AR15" i="85"/>
  <c r="AF15" i="71"/>
  <c r="AO15" i="71" s="1"/>
  <c r="AE15" i="71"/>
  <c r="W16" i="71"/>
  <c r="AG15" i="71"/>
  <c r="AP15" i="71" s="1"/>
  <c r="AE16" i="1"/>
  <c r="W17" i="1"/>
  <c r="AG16" i="1"/>
  <c r="AP16" i="1" s="1"/>
  <c r="AF16" i="1"/>
  <c r="AO16" i="1" s="1"/>
  <c r="Y16" i="24"/>
  <c r="X16" i="24"/>
  <c r="AE15" i="95"/>
  <c r="W16" i="95"/>
  <c r="AG15" i="95"/>
  <c r="AP15" i="95" s="1"/>
  <c r="AF15" i="95"/>
  <c r="AO15" i="95" s="1"/>
  <c r="AR14" i="18"/>
  <c r="AH15" i="29"/>
  <c r="AQ15" i="29" s="1"/>
  <c r="AF15" i="13"/>
  <c r="AO15" i="13" s="1"/>
  <c r="AH15" i="90"/>
  <c r="AQ15" i="90" s="1"/>
  <c r="AH16" i="84"/>
  <c r="AQ16" i="84" s="1"/>
  <c r="AE15" i="51"/>
  <c r="W16" i="51"/>
  <c r="AG15" i="51"/>
  <c r="AP15" i="51" s="1"/>
  <c r="AF15" i="51"/>
  <c r="AO15" i="51" s="1"/>
  <c r="W16" i="54"/>
  <c r="AG15" i="54"/>
  <c r="AP15" i="54" s="1"/>
  <c r="AE15" i="54"/>
  <c r="AF15" i="54"/>
  <c r="AO15" i="54" s="1"/>
  <c r="AR14" i="93"/>
  <c r="AF16" i="82"/>
  <c r="AO16" i="82" s="1"/>
  <c r="W17" i="82"/>
  <c r="AG16" i="82"/>
  <c r="AP16" i="82" s="1"/>
  <c r="AE16" i="82"/>
  <c r="W15" i="10"/>
  <c r="AG14" i="10"/>
  <c r="AP14" i="10" s="1"/>
  <c r="AF14" i="10"/>
  <c r="AO14" i="10" s="1"/>
  <c r="AE14" i="10"/>
  <c r="AH15" i="70"/>
  <c r="AQ15" i="70" s="1"/>
  <c r="AR13" i="92"/>
  <c r="W15" i="59"/>
  <c r="AG14" i="59"/>
  <c r="AP14" i="59" s="1"/>
  <c r="AE14" i="59"/>
  <c r="AF14" i="59"/>
  <c r="AO14" i="59" s="1"/>
  <c r="Z15" i="38"/>
  <c r="W16" i="27"/>
  <c r="AG15" i="27"/>
  <c r="AP15" i="27" s="1"/>
  <c r="AF15" i="27"/>
  <c r="AO15" i="27" s="1"/>
  <c r="AE15" i="27"/>
  <c r="W16" i="30"/>
  <c r="AG15" i="30"/>
  <c r="AP15" i="30" s="1"/>
  <c r="AF15" i="30"/>
  <c r="AO15" i="30" s="1"/>
  <c r="AE15" i="30"/>
  <c r="X15" i="4"/>
  <c r="Y15" i="4"/>
  <c r="AH15" i="49"/>
  <c r="AQ15" i="49" s="1"/>
  <c r="Y16" i="28"/>
  <c r="X16" i="28"/>
  <c r="Z16" i="19"/>
  <c r="X16" i="68"/>
  <c r="Y16" i="68"/>
  <c r="AN15" i="31"/>
  <c r="AI15" i="31"/>
  <c r="AR14" i="87"/>
  <c r="Z15" i="14"/>
  <c r="Z14" i="3"/>
  <c r="AN14" i="5"/>
  <c r="AI14" i="5"/>
  <c r="X15" i="65"/>
  <c r="Y15" i="65"/>
  <c r="AN14" i="86"/>
  <c r="AI14" i="86"/>
  <c r="AI15" i="33"/>
  <c r="AN15" i="33"/>
  <c r="AI15" i="16"/>
  <c r="AN15" i="16"/>
  <c r="Y17" i="25"/>
  <c r="X17" i="25"/>
  <c r="Z17" i="25" s="1"/>
  <c r="AF15" i="50" l="1"/>
  <c r="AO15" i="50" s="1"/>
  <c r="AG16" i="52"/>
  <c r="AP16" i="52" s="1"/>
  <c r="AF15" i="70"/>
  <c r="AO15" i="70" s="1"/>
  <c r="AI14" i="74"/>
  <c r="AF15" i="93"/>
  <c r="AO15" i="93" s="1"/>
  <c r="X15" i="61"/>
  <c r="AH15" i="61" s="1"/>
  <c r="AQ15" i="61" s="1"/>
  <c r="AG16" i="84"/>
  <c r="AP16" i="84" s="1"/>
  <c r="AG15" i="93"/>
  <c r="AP15" i="93" s="1"/>
  <c r="AI15" i="37"/>
  <c r="AE16" i="52"/>
  <c r="AG15" i="13"/>
  <c r="AP15" i="13" s="1"/>
  <c r="AF16" i="52"/>
  <c r="AO16" i="52" s="1"/>
  <c r="W16" i="13"/>
  <c r="AE15" i="87"/>
  <c r="W17" i="84"/>
  <c r="W16" i="93"/>
  <c r="W16" i="87"/>
  <c r="Y16" i="87" s="1"/>
  <c r="AE14" i="48"/>
  <c r="AI14" i="48" s="1"/>
  <c r="AG15" i="50"/>
  <c r="AP15" i="50" s="1"/>
  <c r="AG14" i="48"/>
  <c r="AP14" i="48" s="1"/>
  <c r="W15" i="48"/>
  <c r="Z16" i="37"/>
  <c r="Z16" i="6"/>
  <c r="AF16" i="6" s="1"/>
  <c r="AO16" i="6" s="1"/>
  <c r="Z15" i="96"/>
  <c r="AE15" i="96" s="1"/>
  <c r="Z16" i="31"/>
  <c r="Z17" i="47"/>
  <c r="AE14" i="60"/>
  <c r="Z16" i="16"/>
  <c r="Z15" i="86"/>
  <c r="AF15" i="86" s="1"/>
  <c r="AO15" i="86" s="1"/>
  <c r="Z15" i="76"/>
  <c r="AF15" i="76" s="1"/>
  <c r="AO15" i="76" s="1"/>
  <c r="AF14" i="60"/>
  <c r="AO14" i="60" s="1"/>
  <c r="AG14" i="60"/>
  <c r="AP14" i="60" s="1"/>
  <c r="Z16" i="80"/>
  <c r="Z15" i="65"/>
  <c r="AG14" i="55"/>
  <c r="AP14" i="55" s="1"/>
  <c r="AE14" i="55"/>
  <c r="AN14" i="55" s="1"/>
  <c r="Z16" i="68"/>
  <c r="Z16" i="24"/>
  <c r="W17" i="24" s="1"/>
  <c r="Z15" i="46"/>
  <c r="Z15" i="5"/>
  <c r="AG15" i="5" s="1"/>
  <c r="AP15" i="5" s="1"/>
  <c r="Z16" i="28"/>
  <c r="AF16" i="28" s="1"/>
  <c r="AO16" i="28" s="1"/>
  <c r="Z15" i="40"/>
  <c r="AE15" i="40" s="1"/>
  <c r="Z15" i="73"/>
  <c r="W16" i="73" s="1"/>
  <c r="AF15" i="73"/>
  <c r="AO15" i="73" s="1"/>
  <c r="AE17" i="25"/>
  <c r="W18" i="25"/>
  <c r="AG17" i="25"/>
  <c r="AP17" i="25" s="1"/>
  <c r="AF17" i="25"/>
  <c r="AO17" i="25" s="1"/>
  <c r="W16" i="5"/>
  <c r="AF15" i="5"/>
  <c r="AO15" i="5" s="1"/>
  <c r="AE16" i="24"/>
  <c r="W17" i="37"/>
  <c r="AG16" i="37"/>
  <c r="AP16" i="37" s="1"/>
  <c r="AE16" i="37"/>
  <c r="AF16" i="37"/>
  <c r="AO16" i="37" s="1"/>
  <c r="W17" i="44"/>
  <c r="AG16" i="44"/>
  <c r="AP16" i="44" s="1"/>
  <c r="AF16" i="44"/>
  <c r="AO16" i="44" s="1"/>
  <c r="AE16" i="44"/>
  <c r="AE15" i="38"/>
  <c r="AF15" i="38"/>
  <c r="AO15" i="38" s="1"/>
  <c r="W16" i="38"/>
  <c r="AG15" i="38"/>
  <c r="AP15" i="38" s="1"/>
  <c r="AI16" i="21"/>
  <c r="AN16" i="21"/>
  <c r="Y16" i="15"/>
  <c r="X16" i="15"/>
  <c r="Y15" i="32"/>
  <c r="X15" i="32"/>
  <c r="AN14" i="45"/>
  <c r="AI14" i="45"/>
  <c r="W16" i="53"/>
  <c r="AF15" i="53"/>
  <c r="AO15" i="53" s="1"/>
  <c r="AE15" i="53"/>
  <c r="AG15" i="53"/>
  <c r="AP15" i="53" s="1"/>
  <c r="AH16" i="33"/>
  <c r="AQ16" i="33" s="1"/>
  <c r="AR15" i="80"/>
  <c r="AH15" i="74"/>
  <c r="AQ15" i="74" s="1"/>
  <c r="Y17" i="88"/>
  <c r="X17" i="88"/>
  <c r="Z17" i="88" s="1"/>
  <c r="AI14" i="64"/>
  <c r="AN14" i="64"/>
  <c r="AH16" i="58"/>
  <c r="AQ16" i="58" s="1"/>
  <c r="W17" i="43"/>
  <c r="AG16" i="43"/>
  <c r="AP16" i="43" s="1"/>
  <c r="AE16" i="43"/>
  <c r="AF16" i="43"/>
  <c r="AO16" i="43" s="1"/>
  <c r="AF16" i="31"/>
  <c r="AO16" i="31" s="1"/>
  <c r="AE16" i="31"/>
  <c r="W17" i="31"/>
  <c r="AG16" i="31"/>
  <c r="AP16" i="31" s="1"/>
  <c r="AR15" i="6"/>
  <c r="AH17" i="78"/>
  <c r="AQ17" i="78" s="1"/>
  <c r="AN15" i="70"/>
  <c r="AI15" i="70"/>
  <c r="AI15" i="29"/>
  <c r="AN15" i="29"/>
  <c r="AH15" i="42"/>
  <c r="AQ15" i="42" s="1"/>
  <c r="AR15" i="37"/>
  <c r="AI15" i="7"/>
  <c r="AN15" i="7"/>
  <c r="AH15" i="69"/>
  <c r="AQ15" i="69" s="1"/>
  <c r="Y16" i="93"/>
  <c r="X16" i="93"/>
  <c r="AN15" i="35"/>
  <c r="AI15" i="35"/>
  <c r="X15" i="11"/>
  <c r="Y15" i="11"/>
  <c r="Z15" i="11" s="1"/>
  <c r="AR15" i="17"/>
  <c r="AG16" i="16"/>
  <c r="AP16" i="16" s="1"/>
  <c r="AF16" i="16"/>
  <c r="AO16" i="16" s="1"/>
  <c r="AE16" i="16"/>
  <c r="W17" i="16"/>
  <c r="AR15" i="33"/>
  <c r="AR14" i="86"/>
  <c r="AH15" i="4"/>
  <c r="AQ15" i="4" s="1"/>
  <c r="AG14" i="3"/>
  <c r="AP14" i="3" s="1"/>
  <c r="AF14" i="3"/>
  <c r="AO14" i="3" s="1"/>
  <c r="AE14" i="3"/>
  <c r="W15" i="3"/>
  <c r="Z15" i="4"/>
  <c r="AI15" i="27"/>
  <c r="AN15" i="27"/>
  <c r="Y15" i="10"/>
  <c r="X15" i="10"/>
  <c r="Y16" i="51"/>
  <c r="X16" i="51"/>
  <c r="Y16" i="71"/>
  <c r="X16" i="71"/>
  <c r="AR15" i="68"/>
  <c r="Y17" i="85"/>
  <c r="X17" i="85"/>
  <c r="AI15" i="15"/>
  <c r="AN15" i="15"/>
  <c r="AR15" i="26"/>
  <c r="AR16" i="78"/>
  <c r="AG15" i="75"/>
  <c r="AP15" i="75" s="1"/>
  <c r="AF15" i="75"/>
  <c r="AO15" i="75" s="1"/>
  <c r="AE15" i="75"/>
  <c r="W16" i="75"/>
  <c r="AH17" i="20"/>
  <c r="AQ17" i="20" s="1"/>
  <c r="Z16" i="58"/>
  <c r="W15" i="92"/>
  <c r="AG14" i="92"/>
  <c r="AP14" i="92" s="1"/>
  <c r="AE14" i="92"/>
  <c r="AF14" i="92"/>
  <c r="AO14" i="92" s="1"/>
  <c r="AH15" i="76"/>
  <c r="AQ15" i="76" s="1"/>
  <c r="AN15" i="63"/>
  <c r="AI15" i="63"/>
  <c r="AI15" i="62"/>
  <c r="AN15" i="62"/>
  <c r="Z17" i="78"/>
  <c r="AR16" i="20"/>
  <c r="AR14" i="40"/>
  <c r="AR14" i="2"/>
  <c r="Y16" i="12"/>
  <c r="X16" i="12"/>
  <c r="Z15" i="42"/>
  <c r="Y17" i="94"/>
  <c r="X17" i="94"/>
  <c r="X16" i="39"/>
  <c r="Y16" i="39"/>
  <c r="AI16" i="84"/>
  <c r="AN16" i="84"/>
  <c r="AH17" i="47"/>
  <c r="AQ17" i="47" s="1"/>
  <c r="AN15" i="93"/>
  <c r="X15" i="55"/>
  <c r="Y15" i="55"/>
  <c r="AI14" i="10"/>
  <c r="AN14" i="10"/>
  <c r="X17" i="82"/>
  <c r="Y17" i="82"/>
  <c r="AE15" i="46"/>
  <c r="W16" i="46"/>
  <c r="AG15" i="46"/>
  <c r="AP15" i="46" s="1"/>
  <c r="AF15" i="46"/>
  <c r="AO15" i="46" s="1"/>
  <c r="AN16" i="52"/>
  <c r="AF15" i="14"/>
  <c r="AO15" i="14" s="1"/>
  <c r="AE15" i="14"/>
  <c r="W16" i="14"/>
  <c r="AG15" i="14"/>
  <c r="AP15" i="14" s="1"/>
  <c r="AH16" i="68"/>
  <c r="AQ16" i="68" s="1"/>
  <c r="AI15" i="30"/>
  <c r="AN15" i="30"/>
  <c r="AI14" i="59"/>
  <c r="AN14" i="59"/>
  <c r="AI16" i="82"/>
  <c r="AN16" i="82"/>
  <c r="AI15" i="54"/>
  <c r="AN15" i="54"/>
  <c r="AI15" i="51"/>
  <c r="AN15" i="51"/>
  <c r="Y16" i="13"/>
  <c r="X16" i="13"/>
  <c r="Y16" i="95"/>
  <c r="X16" i="95"/>
  <c r="AI15" i="71"/>
  <c r="AN15" i="71"/>
  <c r="X17" i="21"/>
  <c r="Y17" i="21"/>
  <c r="AH16" i="16"/>
  <c r="AQ16" i="16" s="1"/>
  <c r="AH15" i="46"/>
  <c r="AQ15" i="46" s="1"/>
  <c r="AH16" i="6"/>
  <c r="AQ16" i="6" s="1"/>
  <c r="X16" i="56"/>
  <c r="Y16" i="56"/>
  <c r="AI14" i="32"/>
  <c r="AN14" i="32"/>
  <c r="AH16" i="80"/>
  <c r="AQ16" i="80" s="1"/>
  <c r="AR13" i="8"/>
  <c r="AG15" i="18"/>
  <c r="AP15" i="18" s="1"/>
  <c r="AF15" i="18"/>
  <c r="AO15" i="18" s="1"/>
  <c r="AE15" i="18"/>
  <c r="W16" i="18"/>
  <c r="Z16" i="33"/>
  <c r="AH15" i="86"/>
  <c r="AQ15" i="86" s="1"/>
  <c r="Z15" i="74"/>
  <c r="AH15" i="73"/>
  <c r="AQ15" i="73" s="1"/>
  <c r="AF15" i="79"/>
  <c r="AO15" i="79" s="1"/>
  <c r="AE15" i="79"/>
  <c r="W16" i="79"/>
  <c r="AG15" i="79"/>
  <c r="AP15" i="79" s="1"/>
  <c r="AF16" i="81"/>
  <c r="AO16" i="81" s="1"/>
  <c r="AE16" i="81"/>
  <c r="W17" i="81"/>
  <c r="AG16" i="81"/>
  <c r="AP16" i="81" s="1"/>
  <c r="Z17" i="20"/>
  <c r="AR14" i="61"/>
  <c r="X16" i="83"/>
  <c r="Y16" i="83"/>
  <c r="Y16" i="63"/>
  <c r="X16" i="63"/>
  <c r="Z16" i="63" s="1"/>
  <c r="W16" i="67"/>
  <c r="AF15" i="67"/>
  <c r="AO15" i="67" s="1"/>
  <c r="AE15" i="67"/>
  <c r="AG15" i="67"/>
  <c r="AP15" i="67" s="1"/>
  <c r="AR16" i="25"/>
  <c r="X16" i="29"/>
  <c r="Y16" i="29"/>
  <c r="AI15" i="12"/>
  <c r="AN15" i="12"/>
  <c r="AN15" i="87"/>
  <c r="AI15" i="87"/>
  <c r="X16" i="7"/>
  <c r="Z16" i="7" s="1"/>
  <c r="Y16" i="7"/>
  <c r="Y16" i="77"/>
  <c r="X16" i="77"/>
  <c r="AI15" i="39"/>
  <c r="AN15" i="39"/>
  <c r="Z15" i="69"/>
  <c r="AH16" i="17"/>
  <c r="AQ16" i="17" s="1"/>
  <c r="W18" i="47"/>
  <c r="AG17" i="47"/>
  <c r="AP17" i="47" s="1"/>
  <c r="AF17" i="47"/>
  <c r="AO17" i="47" s="1"/>
  <c r="AE17" i="47"/>
  <c r="X17" i="9"/>
  <c r="Z17" i="9" s="1"/>
  <c r="Y17" i="9"/>
  <c r="Y16" i="35"/>
  <c r="X16" i="35"/>
  <c r="X16" i="50"/>
  <c r="Y16" i="50"/>
  <c r="W17" i="19"/>
  <c r="AE16" i="19"/>
  <c r="AG16" i="19"/>
  <c r="AP16" i="19" s="1"/>
  <c r="AF16" i="19"/>
  <c r="AO16" i="19" s="1"/>
  <c r="Y15" i="59"/>
  <c r="Z15" i="59" s="1"/>
  <c r="X15" i="59"/>
  <c r="AR15" i="16"/>
  <c r="AH15" i="65"/>
  <c r="AQ15" i="65" s="1"/>
  <c r="W17" i="68"/>
  <c r="AE16" i="68"/>
  <c r="AG16" i="68"/>
  <c r="AP16" i="68" s="1"/>
  <c r="AF16" i="68"/>
  <c r="AO16" i="68" s="1"/>
  <c r="X17" i="52"/>
  <c r="Y17" i="52"/>
  <c r="AN15" i="13"/>
  <c r="AG15" i="22"/>
  <c r="AP15" i="22" s="1"/>
  <c r="AF15" i="22"/>
  <c r="AO15" i="22" s="1"/>
  <c r="AE15" i="22"/>
  <c r="W16" i="22"/>
  <c r="AR14" i="73"/>
  <c r="AN15" i="56"/>
  <c r="AI15" i="56"/>
  <c r="W17" i="41"/>
  <c r="AG16" i="41"/>
  <c r="AP16" i="41" s="1"/>
  <c r="AF16" i="41"/>
  <c r="AO16" i="41" s="1"/>
  <c r="AE16" i="41"/>
  <c r="AR14" i="46"/>
  <c r="Y16" i="66"/>
  <c r="X16" i="66"/>
  <c r="AR14" i="65"/>
  <c r="AN16" i="88"/>
  <c r="AI16" i="88"/>
  <c r="AH14" i="8"/>
  <c r="AQ14" i="8" s="1"/>
  <c r="Y16" i="49"/>
  <c r="X16" i="49"/>
  <c r="AE15" i="76"/>
  <c r="X16" i="62"/>
  <c r="Y16" i="62"/>
  <c r="AH15" i="2"/>
  <c r="AQ15" i="2" s="1"/>
  <c r="AH17" i="36"/>
  <c r="AQ17" i="36" s="1"/>
  <c r="X14" i="91"/>
  <c r="Y14" i="91"/>
  <c r="AH15" i="96"/>
  <c r="AQ15" i="96" s="1"/>
  <c r="Z16" i="17"/>
  <c r="AN16" i="9"/>
  <c r="AI16" i="9"/>
  <c r="AI14" i="55"/>
  <c r="AI15" i="89"/>
  <c r="AN15" i="89"/>
  <c r="AE15" i="65"/>
  <c r="AF15" i="65"/>
  <c r="AO15" i="65" s="1"/>
  <c r="W16" i="65"/>
  <c r="AG15" i="65"/>
  <c r="AP15" i="65" s="1"/>
  <c r="Y16" i="27"/>
  <c r="X16" i="27"/>
  <c r="Z16" i="27" s="1"/>
  <c r="Y16" i="54"/>
  <c r="X16" i="54"/>
  <c r="AI15" i="95"/>
  <c r="AN15" i="95"/>
  <c r="Y17" i="1"/>
  <c r="X17" i="1"/>
  <c r="X16" i="57"/>
  <c r="Y16" i="57"/>
  <c r="X15" i="45"/>
  <c r="Y15" i="45"/>
  <c r="AF16" i="80"/>
  <c r="AO16" i="80" s="1"/>
  <c r="AE16" i="80"/>
  <c r="W17" i="80"/>
  <c r="AG16" i="80"/>
  <c r="AP16" i="80" s="1"/>
  <c r="AN15" i="49"/>
  <c r="AI15" i="49"/>
  <c r="AR14" i="42"/>
  <c r="AR15" i="28"/>
  <c r="AF15" i="72"/>
  <c r="AO15" i="72" s="1"/>
  <c r="W16" i="72"/>
  <c r="AG15" i="72"/>
  <c r="AP15" i="72" s="1"/>
  <c r="AE15" i="72"/>
  <c r="AR14" i="96"/>
  <c r="AH16" i="26"/>
  <c r="AQ16" i="26" s="1"/>
  <c r="AR14" i="69"/>
  <c r="AR15" i="44"/>
  <c r="Z17" i="36"/>
  <c r="AR14" i="76"/>
  <c r="AN16" i="94"/>
  <c r="AI16" i="94"/>
  <c r="X16" i="90"/>
  <c r="Y16" i="90"/>
  <c r="AR15" i="24"/>
  <c r="AN14" i="60"/>
  <c r="AI14" i="60"/>
  <c r="AN15" i="50"/>
  <c r="AI15" i="50"/>
  <c r="AH17" i="25"/>
  <c r="AQ17" i="25" s="1"/>
  <c r="AR14" i="5"/>
  <c r="AR15" i="31"/>
  <c r="AH16" i="28"/>
  <c r="AQ16" i="28" s="1"/>
  <c r="X16" i="30"/>
  <c r="Y16" i="30"/>
  <c r="AH16" i="24"/>
  <c r="AQ16" i="24" s="1"/>
  <c r="AI16" i="1"/>
  <c r="AN16" i="1"/>
  <c r="AH15" i="5"/>
  <c r="AQ15" i="5" s="1"/>
  <c r="AR15" i="58"/>
  <c r="AH16" i="37"/>
  <c r="AQ16" i="37" s="1"/>
  <c r="AN16" i="85"/>
  <c r="AI16" i="85"/>
  <c r="AN15" i="57"/>
  <c r="AI15" i="57"/>
  <c r="AF14" i="23"/>
  <c r="AO14" i="23" s="1"/>
  <c r="AE14" i="23"/>
  <c r="W15" i="23"/>
  <c r="AG14" i="23"/>
  <c r="AP14" i="23" s="1"/>
  <c r="AH15" i="40"/>
  <c r="AQ15" i="40" s="1"/>
  <c r="AN15" i="66"/>
  <c r="AI15" i="66"/>
  <c r="AH16" i="44"/>
  <c r="AQ16" i="44" s="1"/>
  <c r="AR16" i="36"/>
  <c r="W16" i="34"/>
  <c r="AG15" i="34"/>
  <c r="AP15" i="34" s="1"/>
  <c r="AE15" i="34"/>
  <c r="AF15" i="34"/>
  <c r="AO15" i="34" s="1"/>
  <c r="AR14" i="4"/>
  <c r="Y15" i="64"/>
  <c r="X15" i="64"/>
  <c r="Z14" i="8"/>
  <c r="AH16" i="31"/>
  <c r="AQ16" i="31" s="1"/>
  <c r="AI15" i="83"/>
  <c r="AN15" i="83"/>
  <c r="AR16" i="47"/>
  <c r="Z15" i="2"/>
  <c r="Y16" i="70"/>
  <c r="X16" i="70"/>
  <c r="Z16" i="26"/>
  <c r="AR14" i="74"/>
  <c r="X16" i="87"/>
  <c r="AN15" i="77"/>
  <c r="AI15" i="77"/>
  <c r="AN13" i="91"/>
  <c r="AI13" i="91"/>
  <c r="X17" i="84"/>
  <c r="Y17" i="84"/>
  <c r="AN15" i="90"/>
  <c r="AI15" i="90"/>
  <c r="AI14" i="11"/>
  <c r="AN14" i="11"/>
  <c r="Y15" i="48"/>
  <c r="X15" i="48"/>
  <c r="Y16" i="89"/>
  <c r="X16" i="89"/>
  <c r="Y15" i="60"/>
  <c r="X15" i="60"/>
  <c r="AG15" i="96" l="1"/>
  <c r="AP15" i="96" s="1"/>
  <c r="W16" i="96"/>
  <c r="AG15" i="76"/>
  <c r="AP15" i="76" s="1"/>
  <c r="AG16" i="6"/>
  <c r="AP16" i="6" s="1"/>
  <c r="AG15" i="86"/>
  <c r="AP15" i="86" s="1"/>
  <c r="W16" i="76"/>
  <c r="X16" i="76" s="1"/>
  <c r="W16" i="86"/>
  <c r="W16" i="40"/>
  <c r="Z15" i="61"/>
  <c r="AE16" i="6"/>
  <c r="AN14" i="48"/>
  <c r="AI16" i="52"/>
  <c r="AR16" i="52" s="1"/>
  <c r="AI15" i="93"/>
  <c r="AF15" i="96"/>
  <c r="AO15" i="96" s="1"/>
  <c r="AF15" i="40"/>
  <c r="AO15" i="40" s="1"/>
  <c r="W17" i="6"/>
  <c r="AI15" i="13"/>
  <c r="Z17" i="52"/>
  <c r="AF17" i="52" s="1"/>
  <c r="AO17" i="52" s="1"/>
  <c r="Z16" i="35"/>
  <c r="AG15" i="40"/>
  <c r="AP15" i="40" s="1"/>
  <c r="Z16" i="49"/>
  <c r="AE15" i="86"/>
  <c r="AE15" i="5"/>
  <c r="AI15" i="5" s="1"/>
  <c r="AG16" i="28"/>
  <c r="AP16" i="28" s="1"/>
  <c r="W17" i="28"/>
  <c r="AF16" i="24"/>
  <c r="AO16" i="24" s="1"/>
  <c r="Z16" i="70"/>
  <c r="Z16" i="62"/>
  <c r="Z17" i="94"/>
  <c r="AE17" i="94" s="1"/>
  <c r="Z15" i="10"/>
  <c r="AG15" i="10" s="1"/>
  <c r="AP15" i="10" s="1"/>
  <c r="AE16" i="28"/>
  <c r="Z16" i="90"/>
  <c r="Z16" i="89"/>
  <c r="W17" i="89" s="1"/>
  <c r="Z16" i="66"/>
  <c r="Z16" i="29"/>
  <c r="AE16" i="29" s="1"/>
  <c r="Z16" i="51"/>
  <c r="AG16" i="51" s="1"/>
  <c r="AP16" i="51" s="1"/>
  <c r="Z15" i="32"/>
  <c r="AG16" i="24"/>
  <c r="AP16" i="24" s="1"/>
  <c r="Z15" i="48"/>
  <c r="W16" i="48" s="1"/>
  <c r="Z17" i="84"/>
  <c r="Z16" i="87"/>
  <c r="AE16" i="87" s="1"/>
  <c r="Z15" i="64"/>
  <c r="AE15" i="64" s="1"/>
  <c r="Z14" i="91"/>
  <c r="AF14" i="91" s="1"/>
  <c r="AO14" i="91" s="1"/>
  <c r="Z16" i="39"/>
  <c r="AG16" i="39" s="1"/>
  <c r="AP16" i="39" s="1"/>
  <c r="Z17" i="85"/>
  <c r="AE15" i="73"/>
  <c r="Z16" i="30"/>
  <c r="AE16" i="30" s="1"/>
  <c r="Z16" i="57"/>
  <c r="W17" i="57" s="1"/>
  <c r="Z16" i="50"/>
  <c r="Z16" i="83"/>
  <c r="Z16" i="13"/>
  <c r="AG16" i="13" s="1"/>
  <c r="AP16" i="13" s="1"/>
  <c r="Z16" i="56"/>
  <c r="W17" i="56" s="1"/>
  <c r="Z15" i="55"/>
  <c r="AE15" i="55" s="1"/>
  <c r="Z16" i="71"/>
  <c r="AE16" i="71" s="1"/>
  <c r="AG15" i="73"/>
  <c r="AP15" i="73" s="1"/>
  <c r="W18" i="9"/>
  <c r="AG17" i="9"/>
  <c r="AP17" i="9" s="1"/>
  <c r="AE17" i="9"/>
  <c r="AF17" i="9"/>
  <c r="AO17" i="9" s="1"/>
  <c r="AE15" i="10"/>
  <c r="AF16" i="39"/>
  <c r="AO16" i="39" s="1"/>
  <c r="AE16" i="39"/>
  <c r="W17" i="39"/>
  <c r="AG16" i="89"/>
  <c r="AP16" i="89" s="1"/>
  <c r="AE16" i="89"/>
  <c r="W15" i="91"/>
  <c r="AG14" i="91"/>
  <c r="AP14" i="91" s="1"/>
  <c r="AE15" i="11"/>
  <c r="W16" i="11"/>
  <c r="AG15" i="11"/>
  <c r="AP15" i="11" s="1"/>
  <c r="AF15" i="11"/>
  <c r="AO15" i="11" s="1"/>
  <c r="AG16" i="29"/>
  <c r="AP16" i="29" s="1"/>
  <c r="AF16" i="29"/>
  <c r="AO16" i="29" s="1"/>
  <c r="AG15" i="48"/>
  <c r="AP15" i="48" s="1"/>
  <c r="AE15" i="48"/>
  <c r="W18" i="84"/>
  <c r="AG17" i="84"/>
  <c r="AP17" i="84" s="1"/>
  <c r="AE17" i="84"/>
  <c r="AF17" i="84"/>
  <c r="AO17" i="84" s="1"/>
  <c r="AG16" i="30"/>
  <c r="AP16" i="30" s="1"/>
  <c r="AF16" i="30"/>
  <c r="AO16" i="30" s="1"/>
  <c r="AG16" i="50"/>
  <c r="AP16" i="50" s="1"/>
  <c r="AF16" i="50"/>
  <c r="AO16" i="50" s="1"/>
  <c r="W17" i="50"/>
  <c r="AE16" i="50"/>
  <c r="W17" i="83"/>
  <c r="AG16" i="83"/>
  <c r="AP16" i="83" s="1"/>
  <c r="AF16" i="83"/>
  <c r="AO16" i="83" s="1"/>
  <c r="AE16" i="83"/>
  <c r="AF16" i="13"/>
  <c r="AO16" i="13" s="1"/>
  <c r="W17" i="13"/>
  <c r="AH15" i="60"/>
  <c r="AQ15" i="60" s="1"/>
  <c r="AR15" i="90"/>
  <c r="W16" i="2"/>
  <c r="AG15" i="2"/>
  <c r="AP15" i="2" s="1"/>
  <c r="AF15" i="2"/>
  <c r="AO15" i="2" s="1"/>
  <c r="AE15" i="2"/>
  <c r="Y15" i="23"/>
  <c r="X15" i="23"/>
  <c r="AR16" i="1"/>
  <c r="AR16" i="94"/>
  <c r="X16" i="72"/>
  <c r="Y16" i="72"/>
  <c r="AR15" i="49"/>
  <c r="AH16" i="54"/>
  <c r="AQ16" i="54" s="1"/>
  <c r="AR14" i="55"/>
  <c r="X17" i="6"/>
  <c r="Y17" i="6"/>
  <c r="X18" i="47"/>
  <c r="Y18" i="47"/>
  <c r="AH16" i="7"/>
  <c r="AQ16" i="7" s="1"/>
  <c r="AI15" i="67"/>
  <c r="AN15" i="67"/>
  <c r="X16" i="79"/>
  <c r="Y16" i="79"/>
  <c r="Z16" i="79" s="1"/>
  <c r="AN15" i="18"/>
  <c r="AI15" i="18"/>
  <c r="AR15" i="71"/>
  <c r="AR16" i="82"/>
  <c r="AI15" i="46"/>
  <c r="AN15" i="46"/>
  <c r="W16" i="42"/>
  <c r="AG15" i="42"/>
  <c r="AP15" i="42" s="1"/>
  <c r="AE15" i="42"/>
  <c r="AF15" i="42"/>
  <c r="AO15" i="42" s="1"/>
  <c r="AR15" i="62"/>
  <c r="X15" i="92"/>
  <c r="Y15" i="92"/>
  <c r="AN15" i="75"/>
  <c r="AI15" i="75"/>
  <c r="AE17" i="85"/>
  <c r="AF17" i="85"/>
  <c r="AO17" i="85" s="1"/>
  <c r="W18" i="85"/>
  <c r="AG17" i="85"/>
  <c r="AP17" i="85" s="1"/>
  <c r="AH16" i="51"/>
  <c r="AQ16" i="51" s="1"/>
  <c r="AR15" i="70"/>
  <c r="AN16" i="31"/>
  <c r="AI16" i="31"/>
  <c r="AI15" i="53"/>
  <c r="AN15" i="53"/>
  <c r="AR16" i="21"/>
  <c r="AI16" i="37"/>
  <c r="AN16" i="37"/>
  <c r="X17" i="24"/>
  <c r="Y17" i="24"/>
  <c r="AN15" i="40"/>
  <c r="AI15" i="40"/>
  <c r="X16" i="34"/>
  <c r="Y16" i="34"/>
  <c r="AH17" i="1"/>
  <c r="AQ17" i="1" s="1"/>
  <c r="X16" i="65"/>
  <c r="Y16" i="65"/>
  <c r="AN15" i="76"/>
  <c r="AI15" i="76"/>
  <c r="AR15" i="56"/>
  <c r="AH16" i="12"/>
  <c r="AQ16" i="12" s="1"/>
  <c r="AR15" i="63"/>
  <c r="AG16" i="58"/>
  <c r="AP16" i="58" s="1"/>
  <c r="AF16" i="58"/>
  <c r="AO16" i="58" s="1"/>
  <c r="W17" i="58"/>
  <c r="AE16" i="58"/>
  <c r="AR15" i="27"/>
  <c r="AH16" i="93"/>
  <c r="AQ16" i="93" s="1"/>
  <c r="W16" i="32"/>
  <c r="AG15" i="32"/>
  <c r="AP15" i="32" s="1"/>
  <c r="AF15" i="32"/>
  <c r="AO15" i="32" s="1"/>
  <c r="AE15" i="32"/>
  <c r="AN16" i="44"/>
  <c r="AI16" i="44"/>
  <c r="Y18" i="25"/>
  <c r="X18" i="25"/>
  <c r="AH15" i="45"/>
  <c r="AQ15" i="45" s="1"/>
  <c r="Z17" i="1"/>
  <c r="Z16" i="54"/>
  <c r="AR16" i="9"/>
  <c r="AI16" i="41"/>
  <c r="AN16" i="41"/>
  <c r="AR15" i="13"/>
  <c r="AI16" i="68"/>
  <c r="AN16" i="68"/>
  <c r="AI16" i="19"/>
  <c r="AN16" i="19"/>
  <c r="AR14" i="48"/>
  <c r="AH16" i="77"/>
  <c r="AQ16" i="77" s="1"/>
  <c r="AR15" i="87"/>
  <c r="Y16" i="67"/>
  <c r="X16" i="67"/>
  <c r="AI15" i="79"/>
  <c r="AN15" i="79"/>
  <c r="AR15" i="51"/>
  <c r="AR14" i="59"/>
  <c r="AH17" i="82"/>
  <c r="AQ17" i="82" s="1"/>
  <c r="W16" i="4"/>
  <c r="AE15" i="4"/>
  <c r="AG15" i="4"/>
  <c r="AP15" i="4" s="1"/>
  <c r="AF15" i="4"/>
  <c r="AO15" i="4" s="1"/>
  <c r="Y17" i="16"/>
  <c r="X17" i="16"/>
  <c r="AR15" i="7"/>
  <c r="X16" i="53"/>
  <c r="Y16" i="53"/>
  <c r="AH16" i="15"/>
  <c r="AQ16" i="15" s="1"/>
  <c r="X16" i="38"/>
  <c r="Y16" i="38"/>
  <c r="Y17" i="37"/>
  <c r="X17" i="37"/>
  <c r="AI15" i="96"/>
  <c r="AN15" i="96"/>
  <c r="AI17" i="25"/>
  <c r="AN17" i="25"/>
  <c r="AN16" i="28"/>
  <c r="AR15" i="77"/>
  <c r="AF15" i="64"/>
  <c r="AO15" i="64" s="1"/>
  <c r="W17" i="49"/>
  <c r="AG16" i="49"/>
  <c r="AP16" i="49" s="1"/>
  <c r="AE16" i="49"/>
  <c r="AF16" i="49"/>
  <c r="AO16" i="49" s="1"/>
  <c r="AI16" i="6"/>
  <c r="AN16" i="6"/>
  <c r="AH17" i="9"/>
  <c r="AQ17" i="9" s="1"/>
  <c r="AF16" i="7"/>
  <c r="AO16" i="7" s="1"/>
  <c r="AE16" i="7"/>
  <c r="W17" i="7"/>
  <c r="AG16" i="7"/>
  <c r="AP16" i="7" s="1"/>
  <c r="X17" i="81"/>
  <c r="Y17" i="81"/>
  <c r="AH16" i="95"/>
  <c r="AQ16" i="95" s="1"/>
  <c r="AH16" i="39"/>
  <c r="AQ16" i="39" s="1"/>
  <c r="Y16" i="73"/>
  <c r="X16" i="73"/>
  <c r="Z15" i="60"/>
  <c r="AH17" i="84"/>
  <c r="AQ17" i="84" s="1"/>
  <c r="AH16" i="87"/>
  <c r="AQ16" i="87" s="1"/>
  <c r="AH16" i="70"/>
  <c r="AQ16" i="70" s="1"/>
  <c r="AR15" i="57"/>
  <c r="AR15" i="50"/>
  <c r="X17" i="80"/>
  <c r="Y17" i="80"/>
  <c r="Z15" i="45"/>
  <c r="AH16" i="27"/>
  <c r="AQ16" i="27" s="1"/>
  <c r="AN15" i="65"/>
  <c r="AI15" i="65"/>
  <c r="AH16" i="66"/>
  <c r="AQ16" i="66" s="1"/>
  <c r="Y16" i="22"/>
  <c r="X16" i="22"/>
  <c r="X17" i="68"/>
  <c r="Y17" i="68"/>
  <c r="AH15" i="59"/>
  <c r="AQ15" i="59" s="1"/>
  <c r="X17" i="19"/>
  <c r="Y17" i="19"/>
  <c r="AH16" i="35"/>
  <c r="AQ16" i="35" s="1"/>
  <c r="AI17" i="47"/>
  <c r="AN17" i="47"/>
  <c r="Z16" i="77"/>
  <c r="AH16" i="63"/>
  <c r="AQ16" i="63" s="1"/>
  <c r="AI16" i="81"/>
  <c r="AN16" i="81"/>
  <c r="AF15" i="74"/>
  <c r="AO15" i="74" s="1"/>
  <c r="AE15" i="74"/>
  <c r="W16" i="74"/>
  <c r="AG15" i="74"/>
  <c r="AP15" i="74" s="1"/>
  <c r="AH17" i="21"/>
  <c r="AQ17" i="21" s="1"/>
  <c r="Z16" i="95"/>
  <c r="Y16" i="14"/>
  <c r="X16" i="14"/>
  <c r="Z17" i="82"/>
  <c r="AR15" i="93"/>
  <c r="AH17" i="94"/>
  <c r="AQ17" i="94" s="1"/>
  <c r="Z16" i="12"/>
  <c r="AR15" i="15"/>
  <c r="AH16" i="71"/>
  <c r="AQ16" i="71" s="1"/>
  <c r="AH15" i="10"/>
  <c r="AQ15" i="10" s="1"/>
  <c r="Y15" i="3"/>
  <c r="X15" i="3"/>
  <c r="AN16" i="16"/>
  <c r="AI16" i="16"/>
  <c r="AH15" i="11"/>
  <c r="AQ15" i="11" s="1"/>
  <c r="Z16" i="93"/>
  <c r="AI16" i="43"/>
  <c r="AN16" i="43"/>
  <c r="AR14" i="45"/>
  <c r="Y16" i="5"/>
  <c r="X16" i="5"/>
  <c r="AN15" i="73"/>
  <c r="AI15" i="73"/>
  <c r="X16" i="40"/>
  <c r="Y16" i="40"/>
  <c r="AH15" i="48"/>
  <c r="AQ15" i="48" s="1"/>
  <c r="AI14" i="23"/>
  <c r="AN14" i="23"/>
  <c r="AR15" i="39"/>
  <c r="AH16" i="29"/>
  <c r="AQ16" i="29" s="1"/>
  <c r="AH16" i="83"/>
  <c r="AQ16" i="83" s="1"/>
  <c r="AH16" i="56"/>
  <c r="AQ16" i="56" s="1"/>
  <c r="AH15" i="55"/>
  <c r="AQ15" i="55" s="1"/>
  <c r="AE17" i="88"/>
  <c r="AF17" i="88"/>
  <c r="AO17" i="88" s="1"/>
  <c r="W18" i="88"/>
  <c r="AG17" i="88"/>
  <c r="AP17" i="88" s="1"/>
  <c r="AE16" i="26"/>
  <c r="W17" i="26"/>
  <c r="AG16" i="26"/>
  <c r="AP16" i="26" s="1"/>
  <c r="AF16" i="26"/>
  <c r="AO16" i="26" s="1"/>
  <c r="AH16" i="89"/>
  <c r="AQ16" i="89" s="1"/>
  <c r="AR15" i="83"/>
  <c r="AG14" i="8"/>
  <c r="AP14" i="8" s="1"/>
  <c r="AF14" i="8"/>
  <c r="AO14" i="8" s="1"/>
  <c r="AE14" i="8"/>
  <c r="W15" i="8"/>
  <c r="AR15" i="66"/>
  <c r="AH16" i="90"/>
  <c r="AQ16" i="90" s="1"/>
  <c r="W18" i="36"/>
  <c r="AG17" i="36"/>
  <c r="AP17" i="36" s="1"/>
  <c r="AF17" i="36"/>
  <c r="AO17" i="36" s="1"/>
  <c r="AE17" i="36"/>
  <c r="AI15" i="72"/>
  <c r="AN15" i="72"/>
  <c r="W17" i="17"/>
  <c r="AE16" i="17"/>
  <c r="AG16" i="17"/>
  <c r="AP16" i="17" s="1"/>
  <c r="AF16" i="17"/>
  <c r="AO16" i="17" s="1"/>
  <c r="AH16" i="62"/>
  <c r="AQ16" i="62" s="1"/>
  <c r="AN15" i="22"/>
  <c r="AI15" i="22"/>
  <c r="AH17" i="52"/>
  <c r="AQ17" i="52" s="1"/>
  <c r="W16" i="61"/>
  <c r="AF15" i="61"/>
  <c r="AO15" i="61" s="1"/>
  <c r="AE15" i="61"/>
  <c r="AG15" i="61"/>
  <c r="AP15" i="61" s="1"/>
  <c r="W17" i="33"/>
  <c r="AG16" i="33"/>
  <c r="AP16" i="33" s="1"/>
  <c r="AF16" i="33"/>
  <c r="AO16" i="33" s="1"/>
  <c r="AE16" i="33"/>
  <c r="Z17" i="21"/>
  <c r="AH16" i="13"/>
  <c r="AQ16" i="13" s="1"/>
  <c r="AR15" i="54"/>
  <c r="AR15" i="30"/>
  <c r="AI15" i="14"/>
  <c r="AN15" i="14"/>
  <c r="Y16" i="46"/>
  <c r="X16" i="46"/>
  <c r="W18" i="78"/>
  <c r="AG17" i="78"/>
  <c r="AP17" i="78" s="1"/>
  <c r="AF17" i="78"/>
  <c r="AO17" i="78" s="1"/>
  <c r="AE17" i="78"/>
  <c r="AN14" i="92"/>
  <c r="AI14" i="92"/>
  <c r="AH17" i="85"/>
  <c r="AQ17" i="85" s="1"/>
  <c r="AN14" i="3"/>
  <c r="AI14" i="3"/>
  <c r="AR14" i="64"/>
  <c r="Z16" i="15"/>
  <c r="X17" i="44"/>
  <c r="Y17" i="44"/>
  <c r="AI16" i="24"/>
  <c r="AN16" i="24"/>
  <c r="X16" i="86"/>
  <c r="Y16" i="86"/>
  <c r="AR14" i="11"/>
  <c r="AR13" i="91"/>
  <c r="W17" i="87"/>
  <c r="W17" i="70"/>
  <c r="AG16" i="70"/>
  <c r="AP16" i="70" s="1"/>
  <c r="AF16" i="70"/>
  <c r="AO16" i="70" s="1"/>
  <c r="AE16" i="70"/>
  <c r="AH15" i="64"/>
  <c r="AQ15" i="64" s="1"/>
  <c r="AI15" i="34"/>
  <c r="AN15" i="34"/>
  <c r="AR16" i="85"/>
  <c r="AH16" i="30"/>
  <c r="AQ16" i="30" s="1"/>
  <c r="AR14" i="60"/>
  <c r="AG16" i="90"/>
  <c r="AP16" i="90" s="1"/>
  <c r="AF16" i="90"/>
  <c r="AO16" i="90" s="1"/>
  <c r="W17" i="90"/>
  <c r="AE16" i="90"/>
  <c r="AI16" i="80"/>
  <c r="AN16" i="80"/>
  <c r="AH16" i="57"/>
  <c r="AQ16" i="57" s="1"/>
  <c r="AR15" i="95"/>
  <c r="W17" i="27"/>
  <c r="AG16" i="27"/>
  <c r="AP16" i="27" s="1"/>
  <c r="AF16" i="27"/>
  <c r="AO16" i="27" s="1"/>
  <c r="AE16" i="27"/>
  <c r="AR15" i="89"/>
  <c r="AH14" i="91"/>
  <c r="AQ14" i="91" s="1"/>
  <c r="AE16" i="62"/>
  <c r="W17" i="62"/>
  <c r="AG16" i="62"/>
  <c r="AP16" i="62" s="1"/>
  <c r="AF16" i="62"/>
  <c r="AO16" i="62" s="1"/>
  <c r="AH16" i="49"/>
  <c r="AQ16" i="49" s="1"/>
  <c r="AR16" i="88"/>
  <c r="AF16" i="66"/>
  <c r="AO16" i="66" s="1"/>
  <c r="AG16" i="66"/>
  <c r="AP16" i="66" s="1"/>
  <c r="W17" i="66"/>
  <c r="AE16" i="66"/>
  <c r="Y17" i="41"/>
  <c r="X17" i="41"/>
  <c r="AG17" i="52"/>
  <c r="AP17" i="52" s="1"/>
  <c r="AE15" i="59"/>
  <c r="W16" i="59"/>
  <c r="AG15" i="59"/>
  <c r="AP15" i="59" s="1"/>
  <c r="AF15" i="59"/>
  <c r="AO15" i="59" s="1"/>
  <c r="AH16" i="50"/>
  <c r="AQ16" i="50" s="1"/>
  <c r="W17" i="35"/>
  <c r="AE16" i="35"/>
  <c r="AF16" i="35"/>
  <c r="AO16" i="35" s="1"/>
  <c r="AG16" i="35"/>
  <c r="AP16" i="35" s="1"/>
  <c r="AG15" i="69"/>
  <c r="AP15" i="69" s="1"/>
  <c r="AF15" i="69"/>
  <c r="AO15" i="69" s="1"/>
  <c r="AE15" i="69"/>
  <c r="W16" i="69"/>
  <c r="AR15" i="12"/>
  <c r="W17" i="63"/>
  <c r="AF16" i="63"/>
  <c r="AO16" i="63" s="1"/>
  <c r="AE16" i="63"/>
  <c r="AG16" i="63"/>
  <c r="AP16" i="63" s="1"/>
  <c r="AE17" i="20"/>
  <c r="W18" i="20"/>
  <c r="AF17" i="20"/>
  <c r="AO17" i="20" s="1"/>
  <c r="AG17" i="20"/>
  <c r="AP17" i="20" s="1"/>
  <c r="X16" i="18"/>
  <c r="Y16" i="18"/>
  <c r="AR14" i="32"/>
  <c r="AR14" i="10"/>
  <c r="AR16" i="84"/>
  <c r="Y16" i="75"/>
  <c r="X16" i="75"/>
  <c r="Z16" i="75" s="1"/>
  <c r="AR15" i="35"/>
  <c r="AR15" i="29"/>
  <c r="X17" i="31"/>
  <c r="Y17" i="31"/>
  <c r="Y17" i="43"/>
  <c r="X17" i="43"/>
  <c r="AH17" i="88"/>
  <c r="AQ17" i="88" s="1"/>
  <c r="AH15" i="32"/>
  <c r="AQ15" i="32" s="1"/>
  <c r="AI15" i="38"/>
  <c r="AN15" i="38"/>
  <c r="AN15" i="86"/>
  <c r="AI15" i="86"/>
  <c r="Y16" i="96"/>
  <c r="X16" i="96"/>
  <c r="Y17" i="28"/>
  <c r="X17" i="28"/>
  <c r="W17" i="51" l="1"/>
  <c r="AG17" i="94"/>
  <c r="AP17" i="94" s="1"/>
  <c r="AG16" i="87"/>
  <c r="AP16" i="87" s="1"/>
  <c r="Y16" i="76"/>
  <c r="AE16" i="13"/>
  <c r="AI16" i="13" s="1"/>
  <c r="AE16" i="57"/>
  <c r="AN16" i="57" s="1"/>
  <c r="W17" i="30"/>
  <c r="AF15" i="48"/>
  <c r="AO15" i="48" s="1"/>
  <c r="W17" i="29"/>
  <c r="AE16" i="51"/>
  <c r="AF16" i="89"/>
  <c r="AO16" i="89" s="1"/>
  <c r="AI16" i="28"/>
  <c r="AR16" i="28" s="1"/>
  <c r="AG16" i="57"/>
  <c r="AP16" i="57" s="1"/>
  <c r="AF16" i="51"/>
  <c r="AO16" i="51" s="1"/>
  <c r="W16" i="55"/>
  <c r="AF16" i="57"/>
  <c r="AO16" i="57" s="1"/>
  <c r="AE17" i="52"/>
  <c r="AN17" i="52" s="1"/>
  <c r="AF16" i="87"/>
  <c r="AO16" i="87" s="1"/>
  <c r="AF17" i="94"/>
  <c r="AO17" i="94" s="1"/>
  <c r="W18" i="52"/>
  <c r="W16" i="64"/>
  <c r="AN15" i="5"/>
  <c r="AF15" i="10"/>
  <c r="AO15" i="10" s="1"/>
  <c r="AG15" i="64"/>
  <c r="AP15" i="64" s="1"/>
  <c r="W18" i="94"/>
  <c r="AG16" i="71"/>
  <c r="AP16" i="71" s="1"/>
  <c r="W16" i="10"/>
  <c r="Z15" i="92"/>
  <c r="AF15" i="55"/>
  <c r="AO15" i="55" s="1"/>
  <c r="AG15" i="55"/>
  <c r="AP15" i="55" s="1"/>
  <c r="Z16" i="73"/>
  <c r="Z16" i="38"/>
  <c r="AF16" i="71"/>
  <c r="AO16" i="71" s="1"/>
  <c r="Z18" i="25"/>
  <c r="Z17" i="41"/>
  <c r="W18" i="41" s="1"/>
  <c r="Z17" i="37"/>
  <c r="AF17" i="37" s="1"/>
  <c r="AO17" i="37" s="1"/>
  <c r="Z16" i="65"/>
  <c r="Z15" i="23"/>
  <c r="Z17" i="44"/>
  <c r="AF17" i="44" s="1"/>
  <c r="AO17" i="44" s="1"/>
  <c r="Z16" i="34"/>
  <c r="AE14" i="91"/>
  <c r="AN14" i="91" s="1"/>
  <c r="W17" i="71"/>
  <c r="X17" i="71" s="1"/>
  <c r="Z16" i="40"/>
  <c r="AE16" i="40" s="1"/>
  <c r="AF16" i="56"/>
  <c r="AO16" i="56" s="1"/>
  <c r="AE16" i="56"/>
  <c r="AG16" i="56"/>
  <c r="AP16" i="56" s="1"/>
  <c r="Z17" i="31"/>
  <c r="AG17" i="31" s="1"/>
  <c r="AP17" i="31" s="1"/>
  <c r="Z16" i="18"/>
  <c r="W17" i="18" s="1"/>
  <c r="Z16" i="53"/>
  <c r="AF16" i="53" s="1"/>
  <c r="AO16" i="53" s="1"/>
  <c r="W17" i="40"/>
  <c r="AG16" i="40"/>
  <c r="AP16" i="40" s="1"/>
  <c r="AF16" i="75"/>
  <c r="AO16" i="75" s="1"/>
  <c r="W17" i="75"/>
  <c r="AE16" i="75"/>
  <c r="AG16" i="75"/>
  <c r="AP16" i="75" s="1"/>
  <c r="AF17" i="41"/>
  <c r="AO17" i="41" s="1"/>
  <c r="AE17" i="41"/>
  <c r="W17" i="38"/>
  <c r="AG16" i="38"/>
  <c r="AP16" i="38" s="1"/>
  <c r="AF16" i="38"/>
  <c r="AO16" i="38" s="1"/>
  <c r="AE16" i="38"/>
  <c r="W17" i="79"/>
  <c r="AG16" i="79"/>
  <c r="AP16" i="79" s="1"/>
  <c r="AF16" i="79"/>
  <c r="AO16" i="79" s="1"/>
  <c r="AE16" i="79"/>
  <c r="AR15" i="86"/>
  <c r="Y17" i="63"/>
  <c r="X17" i="63"/>
  <c r="Z17" i="63" s="1"/>
  <c r="AR15" i="34"/>
  <c r="AN16" i="87"/>
  <c r="AH16" i="86"/>
  <c r="AQ16" i="86" s="1"/>
  <c r="W18" i="44"/>
  <c r="AG17" i="44"/>
  <c r="AP17" i="44" s="1"/>
  <c r="AH16" i="46"/>
  <c r="AQ16" i="46" s="1"/>
  <c r="AF17" i="21"/>
  <c r="AO17" i="21" s="1"/>
  <c r="AE17" i="21"/>
  <c r="W18" i="21"/>
  <c r="AG17" i="21"/>
  <c r="AP17" i="21" s="1"/>
  <c r="X17" i="17"/>
  <c r="Y17" i="17"/>
  <c r="AI16" i="26"/>
  <c r="AN16" i="26"/>
  <c r="AH16" i="5"/>
  <c r="AQ16" i="5" s="1"/>
  <c r="AR16" i="43"/>
  <c r="AN15" i="74"/>
  <c r="AI15" i="74"/>
  <c r="AH16" i="22"/>
  <c r="AQ16" i="22" s="1"/>
  <c r="AR15" i="65"/>
  <c r="AG17" i="37"/>
  <c r="AP17" i="37" s="1"/>
  <c r="AH17" i="16"/>
  <c r="AQ17" i="16" s="1"/>
  <c r="X16" i="4"/>
  <c r="Y16" i="4"/>
  <c r="AH16" i="67"/>
  <c r="AQ16" i="67" s="1"/>
  <c r="AH16" i="65"/>
  <c r="AQ16" i="65" s="1"/>
  <c r="AH16" i="34"/>
  <c r="AQ16" i="34" s="1"/>
  <c r="X18" i="85"/>
  <c r="Y18" i="85"/>
  <c r="AH15" i="92"/>
  <c r="AQ15" i="92" s="1"/>
  <c r="AG15" i="23"/>
  <c r="AP15" i="23" s="1"/>
  <c r="AF15" i="23"/>
  <c r="AO15" i="23" s="1"/>
  <c r="AE15" i="23"/>
  <c r="W16" i="23"/>
  <c r="Y17" i="83"/>
  <c r="X17" i="83"/>
  <c r="AI16" i="57"/>
  <c r="AN16" i="89"/>
  <c r="AN16" i="71"/>
  <c r="AI16" i="71"/>
  <c r="AH17" i="28"/>
  <c r="AQ17" i="28" s="1"/>
  <c r="AI17" i="94"/>
  <c r="AN17" i="94"/>
  <c r="Y17" i="70"/>
  <c r="X17" i="70"/>
  <c r="AI15" i="61"/>
  <c r="AN15" i="61"/>
  <c r="X18" i="36"/>
  <c r="Y18" i="36"/>
  <c r="AR14" i="23"/>
  <c r="AE16" i="93"/>
  <c r="AG16" i="93"/>
  <c r="AP16" i="93" s="1"/>
  <c r="W17" i="93"/>
  <c r="AF16" i="93"/>
  <c r="AO16" i="93" s="1"/>
  <c r="AH15" i="3"/>
  <c r="AQ15" i="3" s="1"/>
  <c r="W18" i="82"/>
  <c r="AG17" i="82"/>
  <c r="AP17" i="82" s="1"/>
  <c r="AF17" i="82"/>
  <c r="AO17" i="82" s="1"/>
  <c r="AE17" i="82"/>
  <c r="AE16" i="77"/>
  <c r="W17" i="77"/>
  <c r="AG16" i="77"/>
  <c r="AP16" i="77" s="1"/>
  <c r="AF16" i="77"/>
  <c r="AO16" i="77" s="1"/>
  <c r="AG15" i="45"/>
  <c r="AP15" i="45" s="1"/>
  <c r="AF15" i="45"/>
  <c r="AO15" i="45" s="1"/>
  <c r="AE15" i="45"/>
  <c r="W16" i="45"/>
  <c r="AF16" i="73"/>
  <c r="AO16" i="73" s="1"/>
  <c r="AE16" i="73"/>
  <c r="W17" i="73"/>
  <c r="AG16" i="73"/>
  <c r="AP16" i="73" s="1"/>
  <c r="AH17" i="81"/>
  <c r="AQ17" i="81" s="1"/>
  <c r="AI16" i="49"/>
  <c r="AN16" i="49"/>
  <c r="AR17" i="25"/>
  <c r="AR16" i="19"/>
  <c r="AR16" i="41"/>
  <c r="W19" i="25"/>
  <c r="AG18" i="25"/>
  <c r="AP18" i="25" s="1"/>
  <c r="AE18" i="25"/>
  <c r="AF18" i="25"/>
  <c r="AO18" i="25" s="1"/>
  <c r="Y16" i="32"/>
  <c r="X16" i="32"/>
  <c r="Z16" i="32" s="1"/>
  <c r="AG16" i="65"/>
  <c r="AP16" i="65" s="1"/>
  <c r="W17" i="65"/>
  <c r="AE16" i="65"/>
  <c r="AF16" i="65"/>
  <c r="AO16" i="65" s="1"/>
  <c r="W17" i="34"/>
  <c r="AG16" i="34"/>
  <c r="AP16" i="34" s="1"/>
  <c r="AF16" i="34"/>
  <c r="AO16" i="34" s="1"/>
  <c r="AE16" i="34"/>
  <c r="AH17" i="24"/>
  <c r="AQ17" i="24" s="1"/>
  <c r="AE15" i="92"/>
  <c r="AG15" i="92"/>
  <c r="AP15" i="92" s="1"/>
  <c r="AF15" i="92"/>
  <c r="AO15" i="92" s="1"/>
  <c r="W16" i="92"/>
  <c r="Y16" i="42"/>
  <c r="X16" i="42"/>
  <c r="AH17" i="6"/>
  <c r="AQ17" i="6" s="1"/>
  <c r="AI15" i="2"/>
  <c r="AN15" i="2"/>
  <c r="AN16" i="50"/>
  <c r="AI16" i="50"/>
  <c r="Y17" i="30"/>
  <c r="X17" i="30"/>
  <c r="AN15" i="48"/>
  <c r="AI15" i="48"/>
  <c r="AN16" i="29"/>
  <c r="AI16" i="29"/>
  <c r="X16" i="11"/>
  <c r="Y16" i="11"/>
  <c r="X17" i="56"/>
  <c r="Y17" i="56"/>
  <c r="Y18" i="20"/>
  <c r="X18" i="20"/>
  <c r="AI16" i="62"/>
  <c r="AN16" i="62"/>
  <c r="AG16" i="15"/>
  <c r="AP16" i="15" s="1"/>
  <c r="AF16" i="15"/>
  <c r="AO16" i="15" s="1"/>
  <c r="AE16" i="15"/>
  <c r="W17" i="15"/>
  <c r="AR15" i="22"/>
  <c r="Z17" i="28"/>
  <c r="AH17" i="43"/>
  <c r="AQ17" i="43" s="1"/>
  <c r="AI17" i="20"/>
  <c r="AN17" i="20"/>
  <c r="X18" i="52"/>
  <c r="Y18" i="52"/>
  <c r="AN16" i="66"/>
  <c r="AI16" i="66"/>
  <c r="AR16" i="80"/>
  <c r="X17" i="87"/>
  <c r="Y17" i="87"/>
  <c r="AN17" i="78"/>
  <c r="AI17" i="78"/>
  <c r="Z16" i="46"/>
  <c r="AN16" i="33"/>
  <c r="AI16" i="33"/>
  <c r="AR15" i="72"/>
  <c r="Y18" i="88"/>
  <c r="X18" i="88"/>
  <c r="Z18" i="88" s="1"/>
  <c r="AH16" i="40"/>
  <c r="AQ16" i="40" s="1"/>
  <c r="Z16" i="5"/>
  <c r="AH16" i="14"/>
  <c r="AQ16" i="14" s="1"/>
  <c r="Z16" i="22"/>
  <c r="Z17" i="81"/>
  <c r="AH16" i="38"/>
  <c r="AQ16" i="38" s="1"/>
  <c r="AH16" i="53"/>
  <c r="AQ16" i="53" s="1"/>
  <c r="Z17" i="16"/>
  <c r="Z16" i="67"/>
  <c r="AR16" i="44"/>
  <c r="AR15" i="40"/>
  <c r="Z17" i="24"/>
  <c r="AR15" i="53"/>
  <c r="AN17" i="85"/>
  <c r="AI17" i="85"/>
  <c r="AH16" i="79"/>
  <c r="AQ16" i="79" s="1"/>
  <c r="Z17" i="6"/>
  <c r="X17" i="50"/>
  <c r="Y17" i="50"/>
  <c r="X17" i="57"/>
  <c r="Y17" i="57"/>
  <c r="AI15" i="11"/>
  <c r="AN15" i="11"/>
  <c r="AN15" i="55"/>
  <c r="Y16" i="10"/>
  <c r="X16" i="10"/>
  <c r="AH17" i="31"/>
  <c r="AQ17" i="31" s="1"/>
  <c r="Y17" i="62"/>
  <c r="X17" i="62"/>
  <c r="AR16" i="24"/>
  <c r="X16" i="61"/>
  <c r="Y16" i="61"/>
  <c r="AH16" i="76"/>
  <c r="AQ16" i="76" s="1"/>
  <c r="Y15" i="8"/>
  <c r="X15" i="8"/>
  <c r="Z15" i="3"/>
  <c r="AR16" i="81"/>
  <c r="AR17" i="47"/>
  <c r="AH17" i="80"/>
  <c r="AQ17" i="80" s="1"/>
  <c r="Y17" i="49"/>
  <c r="X17" i="49"/>
  <c r="AR15" i="96"/>
  <c r="AR16" i="68"/>
  <c r="AR15" i="76"/>
  <c r="AR16" i="31"/>
  <c r="AR15" i="75"/>
  <c r="AN16" i="83"/>
  <c r="AI16" i="83"/>
  <c r="AI17" i="84"/>
  <c r="AN17" i="84"/>
  <c r="Y17" i="51"/>
  <c r="X17" i="51"/>
  <c r="X15" i="91"/>
  <c r="Y15" i="91"/>
  <c r="X17" i="89"/>
  <c r="Y17" i="89"/>
  <c r="Y17" i="39"/>
  <c r="X17" i="39"/>
  <c r="Y16" i="55"/>
  <c r="X16" i="55"/>
  <c r="AN15" i="10"/>
  <c r="AI17" i="9"/>
  <c r="AN17" i="9"/>
  <c r="AH16" i="75"/>
  <c r="AQ16" i="75" s="1"/>
  <c r="AI15" i="59"/>
  <c r="AN15" i="59"/>
  <c r="AH16" i="96"/>
  <c r="AQ16" i="96" s="1"/>
  <c r="AR15" i="38"/>
  <c r="X16" i="69"/>
  <c r="Y16" i="69"/>
  <c r="AI16" i="35"/>
  <c r="AN16" i="35"/>
  <c r="X17" i="66"/>
  <c r="Y17" i="66"/>
  <c r="Z17" i="43"/>
  <c r="Y18" i="94"/>
  <c r="X18" i="94"/>
  <c r="AI16" i="63"/>
  <c r="AN16" i="63"/>
  <c r="AN15" i="69"/>
  <c r="AI15" i="69"/>
  <c r="Y17" i="35"/>
  <c r="X17" i="35"/>
  <c r="AN16" i="27"/>
  <c r="AI16" i="27"/>
  <c r="AI16" i="90"/>
  <c r="AN16" i="90"/>
  <c r="AI16" i="70"/>
  <c r="AN16" i="70"/>
  <c r="AR14" i="3"/>
  <c r="AR15" i="14"/>
  <c r="AN17" i="36"/>
  <c r="AI17" i="36"/>
  <c r="AN14" i="8"/>
  <c r="AI14" i="8"/>
  <c r="Y17" i="26"/>
  <c r="X17" i="26"/>
  <c r="AR15" i="73"/>
  <c r="Z16" i="14"/>
  <c r="AH17" i="19"/>
  <c r="AQ17" i="19" s="1"/>
  <c r="AH17" i="68"/>
  <c r="AQ17" i="68" s="1"/>
  <c r="Z17" i="80"/>
  <c r="W16" i="60"/>
  <c r="AF15" i="60"/>
  <c r="AO15" i="60" s="1"/>
  <c r="AE15" i="60"/>
  <c r="AG15" i="60"/>
  <c r="AP15" i="60" s="1"/>
  <c r="X17" i="7"/>
  <c r="Y17" i="7"/>
  <c r="X16" i="64"/>
  <c r="Y16" i="64"/>
  <c r="AH17" i="37"/>
  <c r="AQ17" i="37" s="1"/>
  <c r="AE16" i="54"/>
  <c r="W17" i="54"/>
  <c r="AG16" i="54"/>
  <c r="AP16" i="54" s="1"/>
  <c r="AF16" i="54"/>
  <c r="AO16" i="54" s="1"/>
  <c r="AI15" i="32"/>
  <c r="AN15" i="32"/>
  <c r="AN16" i="58"/>
  <c r="AI16" i="58"/>
  <c r="AR16" i="37"/>
  <c r="AR15" i="46"/>
  <c r="AH18" i="47"/>
  <c r="AQ18" i="47" s="1"/>
  <c r="AH16" i="72"/>
  <c r="AQ16" i="72" s="1"/>
  <c r="AH15" i="23"/>
  <c r="AQ15" i="23" s="1"/>
  <c r="Y16" i="2"/>
  <c r="X16" i="2"/>
  <c r="Y17" i="13"/>
  <c r="X17" i="13"/>
  <c r="AN16" i="30"/>
  <c r="AI16" i="30"/>
  <c r="X16" i="48"/>
  <c r="Y16" i="48"/>
  <c r="Y17" i="29"/>
  <c r="X17" i="29"/>
  <c r="AN16" i="51"/>
  <c r="AI16" i="51"/>
  <c r="AI16" i="39"/>
  <c r="AN16" i="39"/>
  <c r="Y17" i="27"/>
  <c r="X17" i="27"/>
  <c r="Z16" i="86"/>
  <c r="AH16" i="18"/>
  <c r="AQ16" i="18" s="1"/>
  <c r="Z16" i="96"/>
  <c r="X16" i="59"/>
  <c r="Y16" i="59"/>
  <c r="AH17" i="41"/>
  <c r="AQ17" i="41" s="1"/>
  <c r="Y17" i="90"/>
  <c r="X17" i="90"/>
  <c r="AH17" i="44"/>
  <c r="AQ17" i="44" s="1"/>
  <c r="AR14" i="92"/>
  <c r="X18" i="78"/>
  <c r="Y18" i="78"/>
  <c r="Y17" i="33"/>
  <c r="X17" i="33"/>
  <c r="Z16" i="76"/>
  <c r="AI16" i="17"/>
  <c r="AN16" i="17"/>
  <c r="AI17" i="88"/>
  <c r="AN17" i="88"/>
  <c r="AR16" i="16"/>
  <c r="AG16" i="12"/>
  <c r="AP16" i="12" s="1"/>
  <c r="AF16" i="12"/>
  <c r="AO16" i="12" s="1"/>
  <c r="AE16" i="12"/>
  <c r="W17" i="12"/>
  <c r="W17" i="95"/>
  <c r="AG16" i="95"/>
  <c r="AP16" i="95" s="1"/>
  <c r="AF16" i="95"/>
  <c r="AO16" i="95" s="1"/>
  <c r="AE16" i="95"/>
  <c r="Y16" i="74"/>
  <c r="X16" i="74"/>
  <c r="Z17" i="19"/>
  <c r="Z17" i="68"/>
  <c r="AH16" i="73"/>
  <c r="AQ16" i="73" s="1"/>
  <c r="AI16" i="7"/>
  <c r="AN16" i="7"/>
  <c r="AR16" i="6"/>
  <c r="AN15" i="64"/>
  <c r="AI15" i="4"/>
  <c r="AN15" i="4"/>
  <c r="AR15" i="79"/>
  <c r="AG17" i="1"/>
  <c r="AP17" i="1" s="1"/>
  <c r="W18" i="1"/>
  <c r="AF17" i="1"/>
  <c r="AO17" i="1" s="1"/>
  <c r="AE17" i="1"/>
  <c r="AH18" i="25"/>
  <c r="AQ18" i="25" s="1"/>
  <c r="X17" i="58"/>
  <c r="Y17" i="58"/>
  <c r="AR15" i="5"/>
  <c r="AI15" i="42"/>
  <c r="AN15" i="42"/>
  <c r="AR15" i="18"/>
  <c r="AR15" i="67"/>
  <c r="Z18" i="47"/>
  <c r="Z16" i="72"/>
  <c r="AN16" i="13"/>
  <c r="X18" i="84"/>
  <c r="Y18" i="84"/>
  <c r="AI16" i="56"/>
  <c r="AN16" i="56"/>
  <c r="X18" i="9"/>
  <c r="Y18" i="9"/>
  <c r="Z17" i="51" l="1"/>
  <c r="AI17" i="52"/>
  <c r="AE17" i="44"/>
  <c r="AG17" i="41"/>
  <c r="AP17" i="41" s="1"/>
  <c r="AE16" i="18"/>
  <c r="AN16" i="18" s="1"/>
  <c r="W18" i="37"/>
  <c r="Y18" i="37" s="1"/>
  <c r="AI14" i="91"/>
  <c r="AI15" i="10"/>
  <c r="Y17" i="71"/>
  <c r="Z17" i="90"/>
  <c r="Z17" i="89"/>
  <c r="W18" i="89" s="1"/>
  <c r="Z17" i="57"/>
  <c r="AE17" i="57" s="1"/>
  <c r="AI16" i="89"/>
  <c r="AE17" i="37"/>
  <c r="AI15" i="64"/>
  <c r="Z17" i="27"/>
  <c r="Z17" i="35"/>
  <c r="W18" i="35" s="1"/>
  <c r="Z18" i="94"/>
  <c r="AG18" i="94" s="1"/>
  <c r="AP18" i="94" s="1"/>
  <c r="AI15" i="55"/>
  <c r="AI16" i="87"/>
  <c r="AF16" i="40"/>
  <c r="AO16" i="40" s="1"/>
  <c r="Z18" i="20"/>
  <c r="Z18" i="84"/>
  <c r="W19" i="84" s="1"/>
  <c r="Z16" i="59"/>
  <c r="AE16" i="59" s="1"/>
  <c r="Z16" i="69"/>
  <c r="Z15" i="8"/>
  <c r="Z18" i="52"/>
  <c r="Z17" i="58"/>
  <c r="Z17" i="26"/>
  <c r="W18" i="26" s="1"/>
  <c r="Z16" i="61"/>
  <c r="AE16" i="61" s="1"/>
  <c r="Z17" i="30"/>
  <c r="AF16" i="18"/>
  <c r="AO16" i="18" s="1"/>
  <c r="AG16" i="18"/>
  <c r="AP16" i="18" s="1"/>
  <c r="Z17" i="71"/>
  <c r="Z17" i="33"/>
  <c r="AF17" i="33" s="1"/>
  <c r="AO17" i="33" s="1"/>
  <c r="Z16" i="10"/>
  <c r="W17" i="10" s="1"/>
  <c r="Z16" i="4"/>
  <c r="AE17" i="31"/>
  <c r="Z18" i="78"/>
  <c r="Z16" i="55"/>
  <c r="Z15" i="91"/>
  <c r="AE15" i="91" s="1"/>
  <c r="Z18" i="36"/>
  <c r="AE18" i="36" s="1"/>
  <c r="Z17" i="39"/>
  <c r="Z17" i="56"/>
  <c r="AE17" i="56" s="1"/>
  <c r="Z16" i="2"/>
  <c r="AF16" i="2" s="1"/>
  <c r="AO16" i="2" s="1"/>
  <c r="Z17" i="70"/>
  <c r="AE17" i="70" s="1"/>
  <c r="W17" i="53"/>
  <c r="Y17" i="53" s="1"/>
  <c r="AG16" i="53"/>
  <c r="AP16" i="53" s="1"/>
  <c r="W18" i="31"/>
  <c r="AE16" i="53"/>
  <c r="AF17" i="31"/>
  <c r="AO17" i="31" s="1"/>
  <c r="Z17" i="49"/>
  <c r="AF17" i="90"/>
  <c r="AO17" i="90" s="1"/>
  <c r="AE17" i="90"/>
  <c r="W18" i="90"/>
  <c r="AG17" i="90"/>
  <c r="AP17" i="90" s="1"/>
  <c r="AG18" i="20"/>
  <c r="AP18" i="20" s="1"/>
  <c r="AF18" i="20"/>
  <c r="AO18" i="20" s="1"/>
  <c r="AE18" i="20"/>
  <c r="W19" i="20"/>
  <c r="AG17" i="70"/>
  <c r="AP17" i="70" s="1"/>
  <c r="AE17" i="27"/>
  <c r="AF17" i="27"/>
  <c r="AO17" i="27" s="1"/>
  <c r="W18" i="27"/>
  <c r="AG17" i="27"/>
  <c r="AP17" i="27" s="1"/>
  <c r="AF16" i="61"/>
  <c r="AO16" i="61" s="1"/>
  <c r="W19" i="52"/>
  <c r="AF18" i="52"/>
  <c r="AO18" i="52" s="1"/>
  <c r="AE18" i="52"/>
  <c r="AG18" i="52"/>
  <c r="AP18" i="52" s="1"/>
  <c r="AE16" i="2"/>
  <c r="AF17" i="56"/>
  <c r="AO17" i="56" s="1"/>
  <c r="AE17" i="49"/>
  <c r="W18" i="49"/>
  <c r="AG17" i="49"/>
  <c r="AP17" i="49" s="1"/>
  <c r="AF17" i="49"/>
  <c r="AO17" i="49" s="1"/>
  <c r="AR16" i="56"/>
  <c r="AE16" i="76"/>
  <c r="W17" i="76"/>
  <c r="AG16" i="76"/>
  <c r="AP16" i="76" s="1"/>
  <c r="AF16" i="76"/>
  <c r="AO16" i="76" s="1"/>
  <c r="AH17" i="66"/>
  <c r="AQ17" i="66" s="1"/>
  <c r="W16" i="3"/>
  <c r="AE15" i="3"/>
  <c r="AG15" i="3"/>
  <c r="AP15" i="3" s="1"/>
  <c r="AF15" i="3"/>
  <c r="AO15" i="3" s="1"/>
  <c r="AE16" i="10"/>
  <c r="W18" i="71"/>
  <c r="AG17" i="71"/>
  <c r="AP17" i="71" s="1"/>
  <c r="AE17" i="71"/>
  <c r="AF17" i="71"/>
  <c r="AO17" i="71" s="1"/>
  <c r="W18" i="58"/>
  <c r="AF17" i="58"/>
  <c r="AO17" i="58" s="1"/>
  <c r="AE17" i="58"/>
  <c r="AG17" i="58"/>
  <c r="AP17" i="58" s="1"/>
  <c r="AI16" i="95"/>
  <c r="AN16" i="95"/>
  <c r="AN16" i="12"/>
  <c r="AI16" i="12"/>
  <c r="AG17" i="33"/>
  <c r="AP17" i="33" s="1"/>
  <c r="AH17" i="29"/>
  <c r="AQ17" i="29" s="1"/>
  <c r="AH17" i="7"/>
  <c r="AQ17" i="7" s="1"/>
  <c r="AR15" i="69"/>
  <c r="AR16" i="35"/>
  <c r="AH18" i="84"/>
  <c r="AQ18" i="84" s="1"/>
  <c r="Y18" i="1"/>
  <c r="X18" i="1"/>
  <c r="AR15" i="64"/>
  <c r="AE17" i="19"/>
  <c r="W18" i="19"/>
  <c r="AF17" i="19"/>
  <c r="AO17" i="19" s="1"/>
  <c r="AG17" i="19"/>
  <c r="AP17" i="19" s="1"/>
  <c r="AR16" i="17"/>
  <c r="AH18" i="78"/>
  <c r="AQ18" i="78" s="1"/>
  <c r="AH16" i="59"/>
  <c r="AQ16" i="59" s="1"/>
  <c r="AE16" i="86"/>
  <c r="AF16" i="86"/>
  <c r="AO16" i="86" s="1"/>
  <c r="W17" i="86"/>
  <c r="AG16" i="86"/>
  <c r="AP16" i="86" s="1"/>
  <c r="AR14" i="91"/>
  <c r="Z17" i="29"/>
  <c r="AH17" i="13"/>
  <c r="AQ17" i="13" s="1"/>
  <c r="AR15" i="32"/>
  <c r="AH16" i="69"/>
  <c r="AQ16" i="69" s="1"/>
  <c r="AR15" i="10"/>
  <c r="AH15" i="91"/>
  <c r="AQ15" i="91" s="1"/>
  <c r="AR17" i="84"/>
  <c r="AG17" i="6"/>
  <c r="AP17" i="6" s="1"/>
  <c r="AF17" i="6"/>
  <c r="AO17" i="6" s="1"/>
  <c r="AE17" i="6"/>
  <c r="W18" i="6"/>
  <c r="AR17" i="85"/>
  <c r="W17" i="46"/>
  <c r="AG16" i="46"/>
  <c r="AP16" i="46" s="1"/>
  <c r="AF16" i="46"/>
  <c r="AO16" i="46" s="1"/>
  <c r="AE16" i="46"/>
  <c r="AN16" i="15"/>
  <c r="AI16" i="15"/>
  <c r="AR15" i="48"/>
  <c r="AH16" i="42"/>
  <c r="AQ16" i="42" s="1"/>
  <c r="AN16" i="34"/>
  <c r="AI16" i="34"/>
  <c r="X17" i="65"/>
  <c r="Y17" i="65"/>
  <c r="AI18" i="25"/>
  <c r="AN18" i="25"/>
  <c r="Y18" i="82"/>
  <c r="X18" i="82"/>
  <c r="AI16" i="93"/>
  <c r="AN16" i="93"/>
  <c r="AR16" i="57"/>
  <c r="AR15" i="74"/>
  <c r="Y17" i="38"/>
  <c r="X17" i="38"/>
  <c r="X18" i="41"/>
  <c r="Y18" i="41"/>
  <c r="X17" i="53"/>
  <c r="AI16" i="18"/>
  <c r="AH16" i="74"/>
  <c r="AQ16" i="74" s="1"/>
  <c r="Y17" i="95"/>
  <c r="Z17" i="95" s="1"/>
  <c r="X17" i="95"/>
  <c r="AE18" i="78"/>
  <c r="AG18" i="78"/>
  <c r="AP18" i="78" s="1"/>
  <c r="W19" i="78"/>
  <c r="AF18" i="78"/>
  <c r="AO18" i="78" s="1"/>
  <c r="W17" i="59"/>
  <c r="AH16" i="64"/>
  <c r="AQ16" i="64" s="1"/>
  <c r="AR16" i="63"/>
  <c r="W19" i="88"/>
  <c r="AG18" i="88"/>
  <c r="AP18" i="88" s="1"/>
  <c r="AF18" i="88"/>
  <c r="AO18" i="88" s="1"/>
  <c r="AE18" i="88"/>
  <c r="Y17" i="73"/>
  <c r="X17" i="73"/>
  <c r="Y18" i="21"/>
  <c r="X18" i="21"/>
  <c r="Y17" i="18"/>
  <c r="X17" i="18"/>
  <c r="AR16" i="13"/>
  <c r="AH17" i="33"/>
  <c r="AQ17" i="33" s="1"/>
  <c r="W17" i="96"/>
  <c r="AG16" i="96"/>
  <c r="AP16" i="96" s="1"/>
  <c r="AE16" i="96"/>
  <c r="AF16" i="96"/>
  <c r="AO16" i="96" s="1"/>
  <c r="AR16" i="51"/>
  <c r="AH16" i="48"/>
  <c r="AQ16" i="48" s="1"/>
  <c r="Z17" i="13"/>
  <c r="Z16" i="64"/>
  <c r="AH17" i="26"/>
  <c r="AQ17" i="26" s="1"/>
  <c r="AR16" i="70"/>
  <c r="AH18" i="94"/>
  <c r="AQ18" i="94" s="1"/>
  <c r="Z17" i="66"/>
  <c r="AH16" i="55"/>
  <c r="AQ16" i="55" s="1"/>
  <c r="AH17" i="51"/>
  <c r="AQ17" i="51" s="1"/>
  <c r="AH15" i="8"/>
  <c r="AQ15" i="8" s="1"/>
  <c r="AR15" i="55"/>
  <c r="W17" i="22"/>
  <c r="AG16" i="22"/>
  <c r="AP16" i="22" s="1"/>
  <c r="AF16" i="22"/>
  <c r="AO16" i="22" s="1"/>
  <c r="AE16" i="22"/>
  <c r="AR16" i="66"/>
  <c r="AR17" i="20"/>
  <c r="AE17" i="28"/>
  <c r="AF17" i="28"/>
  <c r="AO17" i="28" s="1"/>
  <c r="W18" i="28"/>
  <c r="AG17" i="28"/>
  <c r="AP17" i="28" s="1"/>
  <c r="AH16" i="11"/>
  <c r="AQ16" i="11" s="1"/>
  <c r="AH17" i="30"/>
  <c r="AQ17" i="30" s="1"/>
  <c r="AR15" i="2"/>
  <c r="Z16" i="42"/>
  <c r="AH16" i="32"/>
  <c r="AQ16" i="32" s="1"/>
  <c r="Y19" i="25"/>
  <c r="X19" i="25"/>
  <c r="AN16" i="73"/>
  <c r="AI16" i="73"/>
  <c r="AN17" i="82"/>
  <c r="AI17" i="82"/>
  <c r="AR15" i="61"/>
  <c r="AH18" i="85"/>
  <c r="AQ18" i="85" s="1"/>
  <c r="AR16" i="26"/>
  <c r="AI17" i="21"/>
  <c r="AN17" i="21"/>
  <c r="AR16" i="87"/>
  <c r="AN16" i="53"/>
  <c r="X18" i="31"/>
  <c r="Z18" i="31" s="1"/>
  <c r="Y18" i="31"/>
  <c r="AH17" i="57"/>
  <c r="AQ17" i="57" s="1"/>
  <c r="AR17" i="78"/>
  <c r="AI15" i="92"/>
  <c r="AN15" i="92"/>
  <c r="AR17" i="94"/>
  <c r="AR16" i="71"/>
  <c r="AH17" i="83"/>
  <c r="AQ17" i="83" s="1"/>
  <c r="AI17" i="44"/>
  <c r="AN17" i="44"/>
  <c r="AF17" i="63"/>
  <c r="AO17" i="63" s="1"/>
  <c r="AE17" i="63"/>
  <c r="AG17" i="63"/>
  <c r="AP17" i="63" s="1"/>
  <c r="W18" i="63"/>
  <c r="Y17" i="79"/>
  <c r="X17" i="79"/>
  <c r="AI17" i="31"/>
  <c r="AN17" i="31"/>
  <c r="AH17" i="71"/>
  <c r="AQ17" i="71" s="1"/>
  <c r="AH17" i="58"/>
  <c r="AQ17" i="58" s="1"/>
  <c r="Z16" i="74"/>
  <c r="X17" i="12"/>
  <c r="Y17" i="12"/>
  <c r="AH17" i="90"/>
  <c r="AQ17" i="90" s="1"/>
  <c r="Z16" i="48"/>
  <c r="AH16" i="2"/>
  <c r="AQ16" i="2" s="1"/>
  <c r="AR16" i="58"/>
  <c r="Y17" i="54"/>
  <c r="X17" i="54"/>
  <c r="Y16" i="60"/>
  <c r="X16" i="60"/>
  <c r="AH17" i="89"/>
  <c r="AQ17" i="89" s="1"/>
  <c r="AH17" i="62"/>
  <c r="AQ17" i="62" s="1"/>
  <c r="AE16" i="67"/>
  <c r="AF16" i="67"/>
  <c r="AO16" i="67" s="1"/>
  <c r="W17" i="67"/>
  <c r="AG16" i="67"/>
  <c r="AP16" i="67" s="1"/>
  <c r="Z16" i="11"/>
  <c r="Y16" i="92"/>
  <c r="X16" i="92"/>
  <c r="X17" i="34"/>
  <c r="Y17" i="34"/>
  <c r="AH17" i="70"/>
  <c r="AQ17" i="70" s="1"/>
  <c r="Z17" i="83"/>
  <c r="Z18" i="85"/>
  <c r="AH16" i="4"/>
  <c r="AQ16" i="4" s="1"/>
  <c r="AN17" i="37"/>
  <c r="AI17" i="37"/>
  <c r="AI16" i="38"/>
  <c r="AN16" i="38"/>
  <c r="AN17" i="41"/>
  <c r="AI17" i="41"/>
  <c r="AI16" i="75"/>
  <c r="AN16" i="75"/>
  <c r="AI16" i="40"/>
  <c r="AN16" i="40"/>
  <c r="AF18" i="84"/>
  <c r="AO18" i="84" s="1"/>
  <c r="AE18" i="84"/>
  <c r="AH17" i="27"/>
  <c r="AQ17" i="27" s="1"/>
  <c r="AG15" i="91"/>
  <c r="AP15" i="91" s="1"/>
  <c r="W18" i="81"/>
  <c r="AG17" i="81"/>
  <c r="AP17" i="81" s="1"/>
  <c r="AF17" i="81"/>
  <c r="AO17" i="81" s="1"/>
  <c r="AE17" i="81"/>
  <c r="AF16" i="72"/>
  <c r="AO16" i="72" s="1"/>
  <c r="W17" i="72"/>
  <c r="AE16" i="72"/>
  <c r="AG16" i="72"/>
  <c r="AP16" i="72" s="1"/>
  <c r="AN17" i="1"/>
  <c r="AI17" i="1"/>
  <c r="AR17" i="88"/>
  <c r="W17" i="55"/>
  <c r="AF16" i="55"/>
  <c r="AO16" i="55" s="1"/>
  <c r="AE16" i="55"/>
  <c r="AG16" i="55"/>
  <c r="AP16" i="55" s="1"/>
  <c r="AF17" i="89"/>
  <c r="AO17" i="89" s="1"/>
  <c r="AE17" i="89"/>
  <c r="W18" i="51"/>
  <c r="AG17" i="51"/>
  <c r="AP17" i="51" s="1"/>
  <c r="AE17" i="51"/>
  <c r="AF17" i="51"/>
  <c r="AO17" i="51" s="1"/>
  <c r="W16" i="8"/>
  <c r="AF15" i="8"/>
  <c r="AO15" i="8" s="1"/>
  <c r="AG15" i="8"/>
  <c r="AP15" i="8" s="1"/>
  <c r="AE15" i="8"/>
  <c r="AH17" i="50"/>
  <c r="AQ17" i="50" s="1"/>
  <c r="AR16" i="62"/>
  <c r="AR16" i="29"/>
  <c r="AE17" i="30"/>
  <c r="AF17" i="30"/>
  <c r="AO17" i="30" s="1"/>
  <c r="W18" i="30"/>
  <c r="AG17" i="30"/>
  <c r="AP17" i="30" s="1"/>
  <c r="W17" i="32"/>
  <c r="AG16" i="32"/>
  <c r="AP16" i="32" s="1"/>
  <c r="AF16" i="32"/>
  <c r="AO16" i="32" s="1"/>
  <c r="AE16" i="32"/>
  <c r="Y16" i="45"/>
  <c r="X16" i="45"/>
  <c r="Z16" i="45" s="1"/>
  <c r="Y17" i="93"/>
  <c r="X17" i="93"/>
  <c r="AR16" i="89"/>
  <c r="Y16" i="23"/>
  <c r="X16" i="23"/>
  <c r="AE16" i="4"/>
  <c r="AG16" i="4"/>
  <c r="AP16" i="4" s="1"/>
  <c r="W17" i="4"/>
  <c r="AF16" i="4"/>
  <c r="AO16" i="4" s="1"/>
  <c r="AH17" i="17"/>
  <c r="AQ17" i="17" s="1"/>
  <c r="AI16" i="79"/>
  <c r="AN16" i="79"/>
  <c r="X17" i="75"/>
  <c r="Y17" i="75"/>
  <c r="AI15" i="60"/>
  <c r="AN15" i="60"/>
  <c r="AR17" i="36"/>
  <c r="AH17" i="35"/>
  <c r="AQ17" i="35" s="1"/>
  <c r="W17" i="69"/>
  <c r="AG16" i="69"/>
  <c r="AP16" i="69" s="1"/>
  <c r="AE16" i="69"/>
  <c r="AF16" i="69"/>
  <c r="AO16" i="69" s="1"/>
  <c r="W18" i="39"/>
  <c r="AG17" i="39"/>
  <c r="AP17" i="39" s="1"/>
  <c r="AE17" i="39"/>
  <c r="AF17" i="39"/>
  <c r="AO17" i="39" s="1"/>
  <c r="AR16" i="83"/>
  <c r="AH17" i="49"/>
  <c r="AQ17" i="49" s="1"/>
  <c r="AH18" i="20"/>
  <c r="AQ18" i="20" s="1"/>
  <c r="AI16" i="77"/>
  <c r="AN16" i="77"/>
  <c r="AH18" i="9"/>
  <c r="AQ18" i="9" s="1"/>
  <c r="AR16" i="30"/>
  <c r="AI16" i="54"/>
  <c r="AN16" i="54"/>
  <c r="W18" i="80"/>
  <c r="AG17" i="80"/>
  <c r="AP17" i="80" s="1"/>
  <c r="AE17" i="80"/>
  <c r="AF17" i="80"/>
  <c r="AO17" i="80" s="1"/>
  <c r="AR16" i="90"/>
  <c r="W19" i="94"/>
  <c r="AR15" i="59"/>
  <c r="AF17" i="24"/>
  <c r="AO17" i="24" s="1"/>
  <c r="AE17" i="24"/>
  <c r="W18" i="24"/>
  <c r="AG17" i="24"/>
  <c r="AP17" i="24" s="1"/>
  <c r="AF17" i="16"/>
  <c r="AO17" i="16" s="1"/>
  <c r="W18" i="16"/>
  <c r="AG17" i="16"/>
  <c r="AP17" i="16" s="1"/>
  <c r="AE17" i="16"/>
  <c r="AR16" i="33"/>
  <c r="AH17" i="87"/>
  <c r="AQ17" i="87" s="1"/>
  <c r="Z18" i="9"/>
  <c r="W19" i="47"/>
  <c r="AG18" i="47"/>
  <c r="AP18" i="47" s="1"/>
  <c r="AF18" i="47"/>
  <c r="AO18" i="47" s="1"/>
  <c r="AE18" i="47"/>
  <c r="AR15" i="42"/>
  <c r="AR15" i="4"/>
  <c r="AR16" i="7"/>
  <c r="AF17" i="68"/>
  <c r="AO17" i="68" s="1"/>
  <c r="AE17" i="68"/>
  <c r="AG17" i="68"/>
  <c r="AP17" i="68" s="1"/>
  <c r="W18" i="68"/>
  <c r="AR16" i="39"/>
  <c r="Z17" i="7"/>
  <c r="AG16" i="14"/>
  <c r="AP16" i="14" s="1"/>
  <c r="AF16" i="14"/>
  <c r="AO16" i="14" s="1"/>
  <c r="AE16" i="14"/>
  <c r="W17" i="14"/>
  <c r="AR14" i="8"/>
  <c r="AR16" i="27"/>
  <c r="W18" i="43"/>
  <c r="AG17" i="43"/>
  <c r="AP17" i="43" s="1"/>
  <c r="AF17" i="43"/>
  <c r="AO17" i="43" s="1"/>
  <c r="AE17" i="43"/>
  <c r="AR17" i="9"/>
  <c r="AH17" i="39"/>
  <c r="AQ17" i="39" s="1"/>
  <c r="AH16" i="61"/>
  <c r="AQ16" i="61" s="1"/>
  <c r="Z17" i="62"/>
  <c r="AH16" i="10"/>
  <c r="AQ16" i="10" s="1"/>
  <c r="AR15" i="11"/>
  <c r="Z17" i="50"/>
  <c r="AF16" i="5"/>
  <c r="AO16" i="5" s="1"/>
  <c r="AE16" i="5"/>
  <c r="W17" i="5"/>
  <c r="AG16" i="5"/>
  <c r="AP16" i="5" s="1"/>
  <c r="AH18" i="88"/>
  <c r="AQ18" i="88" s="1"/>
  <c r="Z17" i="87"/>
  <c r="AH18" i="52"/>
  <c r="AQ18" i="52" s="1"/>
  <c r="Y17" i="15"/>
  <c r="X17" i="15"/>
  <c r="AR17" i="52"/>
  <c r="AH17" i="56"/>
  <c r="AQ17" i="56" s="1"/>
  <c r="AR16" i="50"/>
  <c r="AN16" i="65"/>
  <c r="AI16" i="65"/>
  <c r="AR16" i="49"/>
  <c r="AI15" i="45"/>
  <c r="AN15" i="45"/>
  <c r="X17" i="77"/>
  <c r="Y17" i="77"/>
  <c r="AH18" i="36"/>
  <c r="AQ18" i="36" s="1"/>
  <c r="AN15" i="23"/>
  <c r="AI15" i="23"/>
  <c r="Z17" i="17"/>
  <c r="Y18" i="44"/>
  <c r="X18" i="44"/>
  <c r="AH17" i="63"/>
  <c r="AQ17" i="63" s="1"/>
  <c r="X17" i="40"/>
  <c r="Y17" i="40"/>
  <c r="AF17" i="57" l="1"/>
  <c r="AO17" i="57" s="1"/>
  <c r="AG18" i="36"/>
  <c r="AP18" i="36" s="1"/>
  <c r="AE17" i="35"/>
  <c r="AF17" i="26"/>
  <c r="AO17" i="26" s="1"/>
  <c r="Z17" i="75"/>
  <c r="AG17" i="75" s="1"/>
  <c r="AP17" i="75" s="1"/>
  <c r="Z17" i="93"/>
  <c r="AE17" i="93" s="1"/>
  <c r="AG17" i="89"/>
  <c r="AP17" i="89" s="1"/>
  <c r="AF15" i="91"/>
  <c r="AO15" i="91" s="1"/>
  <c r="AG18" i="84"/>
  <c r="AP18" i="84" s="1"/>
  <c r="AF16" i="59"/>
  <c r="AO16" i="59" s="1"/>
  <c r="X18" i="37"/>
  <c r="Z18" i="37" s="1"/>
  <c r="W18" i="33"/>
  <c r="X18" i="33" s="1"/>
  <c r="AG16" i="10"/>
  <c r="AP16" i="10" s="1"/>
  <c r="AG17" i="57"/>
  <c r="AP17" i="57" s="1"/>
  <c r="W19" i="36"/>
  <c r="AF17" i="35"/>
  <c r="AO17" i="35" s="1"/>
  <c r="AG16" i="59"/>
  <c r="AP16" i="59" s="1"/>
  <c r="AE17" i="33"/>
  <c r="AN17" i="33" s="1"/>
  <c r="W18" i="57"/>
  <c r="AF18" i="36"/>
  <c r="AO18" i="36" s="1"/>
  <c r="W17" i="61"/>
  <c r="AG17" i="35"/>
  <c r="AP17" i="35" s="1"/>
  <c r="AI16" i="53"/>
  <c r="AR16" i="53" s="1"/>
  <c r="AF16" i="10"/>
  <c r="AO16" i="10" s="1"/>
  <c r="AE17" i="26"/>
  <c r="W16" i="91"/>
  <c r="AF18" i="94"/>
  <c r="AO18" i="94" s="1"/>
  <c r="AG17" i="26"/>
  <c r="AP17" i="26" s="1"/>
  <c r="W17" i="2"/>
  <c r="AG16" i="61"/>
  <c r="AP16" i="61" s="1"/>
  <c r="AF17" i="70"/>
  <c r="AO17" i="70" s="1"/>
  <c r="AE18" i="94"/>
  <c r="AG16" i="2"/>
  <c r="AP16" i="2" s="1"/>
  <c r="W18" i="70"/>
  <c r="AG17" i="56"/>
  <c r="AP17" i="56" s="1"/>
  <c r="Z16" i="60"/>
  <c r="AF16" i="60" s="1"/>
  <c r="AO16" i="60" s="1"/>
  <c r="Z17" i="65"/>
  <c r="W18" i="65" s="1"/>
  <c r="W18" i="56"/>
  <c r="Z17" i="77"/>
  <c r="AE17" i="77" s="1"/>
  <c r="Z16" i="23"/>
  <c r="Z17" i="12"/>
  <c r="W18" i="12" s="1"/>
  <c r="Z17" i="40"/>
  <c r="AF17" i="40" s="1"/>
  <c r="AO17" i="40" s="1"/>
  <c r="Z18" i="44"/>
  <c r="W19" i="44" s="1"/>
  <c r="Z17" i="79"/>
  <c r="Z18" i="21"/>
  <c r="Z17" i="34"/>
  <c r="AG17" i="34" s="1"/>
  <c r="AP17" i="34" s="1"/>
  <c r="AG16" i="60"/>
  <c r="AP16" i="60" s="1"/>
  <c r="AG17" i="77"/>
  <c r="AP17" i="77" s="1"/>
  <c r="W17" i="45"/>
  <c r="AG16" i="45"/>
  <c r="AP16" i="45" s="1"/>
  <c r="AF16" i="45"/>
  <c r="AO16" i="45" s="1"/>
  <c r="AE16" i="45"/>
  <c r="AG17" i="65"/>
  <c r="AP17" i="65" s="1"/>
  <c r="AF17" i="65"/>
  <c r="AO17" i="65" s="1"/>
  <c r="AE17" i="65"/>
  <c r="AE17" i="34"/>
  <c r="AF17" i="34"/>
  <c r="AO17" i="34" s="1"/>
  <c r="Y18" i="16"/>
  <c r="X18" i="16"/>
  <c r="AI17" i="51"/>
  <c r="AN17" i="51"/>
  <c r="AR17" i="21"/>
  <c r="AH17" i="40"/>
  <c r="AQ17" i="40" s="1"/>
  <c r="W18" i="50"/>
  <c r="AF17" i="50"/>
  <c r="AO17" i="50" s="1"/>
  <c r="AE17" i="50"/>
  <c r="AG17" i="50"/>
  <c r="AP17" i="50" s="1"/>
  <c r="Y17" i="14"/>
  <c r="X17" i="14"/>
  <c r="Z17" i="14" s="1"/>
  <c r="AN18" i="47"/>
  <c r="AI18" i="47"/>
  <c r="AI17" i="16"/>
  <c r="AN17" i="16"/>
  <c r="AI17" i="24"/>
  <c r="AN17" i="24"/>
  <c r="AI17" i="26"/>
  <c r="AN17" i="26"/>
  <c r="AI16" i="69"/>
  <c r="AN16" i="69"/>
  <c r="AH16" i="23"/>
  <c r="AQ16" i="23" s="1"/>
  <c r="AN16" i="32"/>
  <c r="AI16" i="32"/>
  <c r="X16" i="8"/>
  <c r="Y16" i="8"/>
  <c r="AN17" i="89"/>
  <c r="AI17" i="89"/>
  <c r="AI15" i="91"/>
  <c r="AN15" i="91"/>
  <c r="AG18" i="85"/>
  <c r="AP18" i="85" s="1"/>
  <c r="W19" i="85"/>
  <c r="AF18" i="85"/>
  <c r="AO18" i="85" s="1"/>
  <c r="AE18" i="85"/>
  <c r="X17" i="67"/>
  <c r="Y17" i="67"/>
  <c r="AH17" i="79"/>
  <c r="AQ17" i="79" s="1"/>
  <c r="AR17" i="82"/>
  <c r="W17" i="42"/>
  <c r="AG16" i="42"/>
  <c r="AP16" i="42" s="1"/>
  <c r="AF16" i="42"/>
  <c r="AO16" i="42" s="1"/>
  <c r="AE16" i="42"/>
  <c r="Y18" i="28"/>
  <c r="X18" i="28"/>
  <c r="W18" i="13"/>
  <c r="AG17" i="13"/>
  <c r="AP17" i="13" s="1"/>
  <c r="AE17" i="13"/>
  <c r="AF17" i="13"/>
  <c r="AO17" i="13" s="1"/>
  <c r="AN17" i="6"/>
  <c r="AI17" i="6"/>
  <c r="Y17" i="86"/>
  <c r="X17" i="86"/>
  <c r="AR16" i="95"/>
  <c r="AI17" i="71"/>
  <c r="AN17" i="71"/>
  <c r="Y18" i="56"/>
  <c r="X18" i="56"/>
  <c r="AI18" i="52"/>
  <c r="AN18" i="52"/>
  <c r="Y18" i="43"/>
  <c r="X18" i="43"/>
  <c r="AN16" i="14"/>
  <c r="AI16" i="14"/>
  <c r="Y18" i="68"/>
  <c r="X18" i="68"/>
  <c r="X19" i="94"/>
  <c r="Y19" i="94"/>
  <c r="Y18" i="80"/>
  <c r="X18" i="80"/>
  <c r="AH17" i="75"/>
  <c r="AQ17" i="75" s="1"/>
  <c r="AF17" i="93"/>
  <c r="AO17" i="93" s="1"/>
  <c r="Y17" i="55"/>
  <c r="X17" i="55"/>
  <c r="AN16" i="72"/>
  <c r="AI16" i="72"/>
  <c r="X18" i="81"/>
  <c r="Y18" i="81"/>
  <c r="AR16" i="40"/>
  <c r="AR16" i="38"/>
  <c r="AE17" i="83"/>
  <c r="AF17" i="83"/>
  <c r="AO17" i="83" s="1"/>
  <c r="W18" i="83"/>
  <c r="AG17" i="83"/>
  <c r="AP17" i="83" s="1"/>
  <c r="AH16" i="92"/>
  <c r="AQ16" i="92" s="1"/>
  <c r="AH17" i="54"/>
  <c r="AQ17" i="54" s="1"/>
  <c r="AR15" i="92"/>
  <c r="AH18" i="31"/>
  <c r="AQ18" i="31" s="1"/>
  <c r="AG18" i="21"/>
  <c r="AP18" i="21" s="1"/>
  <c r="AF18" i="21"/>
  <c r="AO18" i="21" s="1"/>
  <c r="AE18" i="21"/>
  <c r="W19" i="21"/>
  <c r="W18" i="95"/>
  <c r="AG17" i="95"/>
  <c r="AP17" i="95" s="1"/>
  <c r="AF17" i="95"/>
  <c r="AO17" i="95" s="1"/>
  <c r="AE17" i="95"/>
  <c r="AH18" i="41"/>
  <c r="AQ18" i="41" s="1"/>
  <c r="AR18" i="25"/>
  <c r="X17" i="46"/>
  <c r="Y17" i="46"/>
  <c r="AI17" i="33"/>
  <c r="AN17" i="56"/>
  <c r="Y19" i="36"/>
  <c r="X19" i="36"/>
  <c r="AN17" i="35"/>
  <c r="AI17" i="35"/>
  <c r="X18" i="27"/>
  <c r="Y18" i="27"/>
  <c r="Y18" i="70"/>
  <c r="X18" i="70"/>
  <c r="W18" i="87"/>
  <c r="AG17" i="87"/>
  <c r="AP17" i="87" s="1"/>
  <c r="AF17" i="87"/>
  <c r="AO17" i="87" s="1"/>
  <c r="AE17" i="87"/>
  <c r="W17" i="23"/>
  <c r="AG16" i="23"/>
  <c r="AP16" i="23" s="1"/>
  <c r="AF16" i="23"/>
  <c r="AO16" i="23" s="1"/>
  <c r="AE16" i="23"/>
  <c r="AI17" i="30"/>
  <c r="AN17" i="30"/>
  <c r="AN18" i="84"/>
  <c r="AI18" i="84"/>
  <c r="W18" i="79"/>
  <c r="AG17" i="79"/>
  <c r="AP17" i="79" s="1"/>
  <c r="AF17" i="79"/>
  <c r="AO17" i="79" s="1"/>
  <c r="AE17" i="79"/>
  <c r="AR17" i="44"/>
  <c r="AR16" i="73"/>
  <c r="AI16" i="22"/>
  <c r="AN16" i="22"/>
  <c r="AH17" i="18"/>
  <c r="AQ17" i="18" s="1"/>
  <c r="AH17" i="73"/>
  <c r="AQ17" i="73" s="1"/>
  <c r="Y19" i="88"/>
  <c r="X19" i="88"/>
  <c r="Y17" i="59"/>
  <c r="X17" i="59"/>
  <c r="X19" i="78"/>
  <c r="Y19" i="78"/>
  <c r="AR16" i="18"/>
  <c r="Z18" i="41"/>
  <c r="AH18" i="37"/>
  <c r="AQ18" i="37" s="1"/>
  <c r="AR16" i="93"/>
  <c r="AR16" i="15"/>
  <c r="AF17" i="29"/>
  <c r="AO17" i="29" s="1"/>
  <c r="AE17" i="29"/>
  <c r="W18" i="29"/>
  <c r="AG17" i="29"/>
  <c r="AP17" i="29" s="1"/>
  <c r="AI16" i="86"/>
  <c r="AN16" i="86"/>
  <c r="AH18" i="1"/>
  <c r="AQ18" i="1" s="1"/>
  <c r="AI17" i="58"/>
  <c r="AN17" i="58"/>
  <c r="Y18" i="71"/>
  <c r="X18" i="71"/>
  <c r="Y18" i="49"/>
  <c r="X18" i="49"/>
  <c r="Z18" i="49" s="1"/>
  <c r="X19" i="52"/>
  <c r="Y19" i="52"/>
  <c r="AI17" i="70"/>
  <c r="AN17" i="70"/>
  <c r="AN17" i="39"/>
  <c r="AI17" i="39"/>
  <c r="AN16" i="67"/>
  <c r="AI16" i="67"/>
  <c r="AR15" i="23"/>
  <c r="Y17" i="5"/>
  <c r="X17" i="5"/>
  <c r="AN17" i="68"/>
  <c r="AI17" i="68"/>
  <c r="Y19" i="47"/>
  <c r="X19" i="47"/>
  <c r="X17" i="4"/>
  <c r="Y17" i="4"/>
  <c r="X17" i="32"/>
  <c r="Y17" i="32"/>
  <c r="AI15" i="8"/>
  <c r="AN15" i="8"/>
  <c r="X18" i="89"/>
  <c r="Y18" i="89"/>
  <c r="AR16" i="75"/>
  <c r="Z16" i="92"/>
  <c r="Z17" i="54"/>
  <c r="AH17" i="12"/>
  <c r="AQ17" i="12" s="1"/>
  <c r="X18" i="63"/>
  <c r="Y18" i="63"/>
  <c r="AI17" i="28"/>
  <c r="AN17" i="28"/>
  <c r="AI16" i="96"/>
  <c r="AN16" i="96"/>
  <c r="AN16" i="59"/>
  <c r="AH17" i="53"/>
  <c r="AQ17" i="53" s="1"/>
  <c r="AH17" i="38"/>
  <c r="AQ17" i="38" s="1"/>
  <c r="AH18" i="82"/>
  <c r="AQ18" i="82" s="1"/>
  <c r="AH17" i="65"/>
  <c r="AQ17" i="65" s="1"/>
  <c r="AR16" i="12"/>
  <c r="X17" i="10"/>
  <c r="Y17" i="10"/>
  <c r="AI15" i="3"/>
  <c r="AN15" i="3"/>
  <c r="X17" i="76"/>
  <c r="Y17" i="76"/>
  <c r="AI17" i="49"/>
  <c r="AN17" i="49"/>
  <c r="Y17" i="2"/>
  <c r="X17" i="2"/>
  <c r="Y17" i="61"/>
  <c r="X17" i="61"/>
  <c r="X19" i="20"/>
  <c r="Y19" i="20"/>
  <c r="X18" i="90"/>
  <c r="Y18" i="90"/>
  <c r="AE17" i="17"/>
  <c r="AG17" i="17"/>
  <c r="AP17" i="17" s="1"/>
  <c r="W18" i="17"/>
  <c r="AF17" i="17"/>
  <c r="AO17" i="17" s="1"/>
  <c r="AR15" i="45"/>
  <c r="AH17" i="15"/>
  <c r="AQ17" i="15" s="1"/>
  <c r="Y18" i="26"/>
  <c r="X18" i="26"/>
  <c r="AR17" i="37"/>
  <c r="W17" i="48"/>
  <c r="AG16" i="48"/>
  <c r="AP16" i="48" s="1"/>
  <c r="AE16" i="48"/>
  <c r="AF16" i="48"/>
  <c r="AO16" i="48" s="1"/>
  <c r="Z17" i="15"/>
  <c r="AI16" i="5"/>
  <c r="AN16" i="5"/>
  <c r="AN17" i="43"/>
  <c r="AI17" i="43"/>
  <c r="AG17" i="7"/>
  <c r="AP17" i="7" s="1"/>
  <c r="AF17" i="7"/>
  <c r="AO17" i="7" s="1"/>
  <c r="AE17" i="7"/>
  <c r="W18" i="7"/>
  <c r="AE18" i="9"/>
  <c r="AG18" i="9"/>
  <c r="AP18" i="9" s="1"/>
  <c r="W19" i="9"/>
  <c r="AF18" i="9"/>
  <c r="AO18" i="9" s="1"/>
  <c r="AI18" i="94"/>
  <c r="AN18" i="94"/>
  <c r="AR16" i="54"/>
  <c r="AR16" i="77"/>
  <c r="X18" i="39"/>
  <c r="Y18" i="39"/>
  <c r="AR16" i="79"/>
  <c r="X18" i="51"/>
  <c r="Y18" i="51"/>
  <c r="AR17" i="1"/>
  <c r="AI17" i="81"/>
  <c r="AN17" i="81"/>
  <c r="AR17" i="41"/>
  <c r="AG16" i="11"/>
  <c r="AP16" i="11" s="1"/>
  <c r="W17" i="11"/>
  <c r="AF16" i="11"/>
  <c r="AO16" i="11" s="1"/>
  <c r="AE16" i="11"/>
  <c r="AH16" i="60"/>
  <c r="AQ16" i="60" s="1"/>
  <c r="AH19" i="25"/>
  <c r="AQ19" i="25" s="1"/>
  <c r="W18" i="66"/>
  <c r="AG17" i="66"/>
  <c r="AP17" i="66" s="1"/>
  <c r="AF17" i="66"/>
  <c r="AO17" i="66" s="1"/>
  <c r="AE17" i="66"/>
  <c r="Z17" i="18"/>
  <c r="Z17" i="73"/>
  <c r="AI18" i="78"/>
  <c r="AN18" i="78"/>
  <c r="AI16" i="46"/>
  <c r="AN16" i="46"/>
  <c r="X18" i="19"/>
  <c r="Z18" i="19" s="1"/>
  <c r="Y18" i="19"/>
  <c r="Z18" i="1"/>
  <c r="X18" i="58"/>
  <c r="Y18" i="58"/>
  <c r="AN16" i="10"/>
  <c r="X16" i="3"/>
  <c r="Y16" i="3"/>
  <c r="Y18" i="57"/>
  <c r="X18" i="57"/>
  <c r="AI18" i="36"/>
  <c r="AN18" i="36"/>
  <c r="AI17" i="27"/>
  <c r="AN17" i="27"/>
  <c r="AN18" i="20"/>
  <c r="AI18" i="20"/>
  <c r="AN17" i="90"/>
  <c r="AI17" i="90"/>
  <c r="Y17" i="69"/>
  <c r="X17" i="69"/>
  <c r="AH16" i="45"/>
  <c r="AQ16" i="45" s="1"/>
  <c r="X17" i="72"/>
  <c r="Y17" i="72"/>
  <c r="W19" i="31"/>
  <c r="AG18" i="31"/>
  <c r="AP18" i="31" s="1"/>
  <c r="AF18" i="31"/>
  <c r="AO18" i="31" s="1"/>
  <c r="AE18" i="31"/>
  <c r="AH18" i="44"/>
  <c r="AQ18" i="44" s="1"/>
  <c r="AH17" i="77"/>
  <c r="AQ17" i="77" s="1"/>
  <c r="AR16" i="65"/>
  <c r="AG17" i="62"/>
  <c r="AP17" i="62" s="1"/>
  <c r="AF17" i="62"/>
  <c r="AO17" i="62" s="1"/>
  <c r="AE17" i="62"/>
  <c r="W18" i="62"/>
  <c r="Y18" i="24"/>
  <c r="X18" i="24"/>
  <c r="AI17" i="80"/>
  <c r="AN17" i="80"/>
  <c r="AR15" i="60"/>
  <c r="AI16" i="4"/>
  <c r="AN16" i="4"/>
  <c r="AH17" i="93"/>
  <c r="AQ17" i="93" s="1"/>
  <c r="Y18" i="30"/>
  <c r="X18" i="30"/>
  <c r="Z18" i="30" s="1"/>
  <c r="AI16" i="55"/>
  <c r="AN16" i="55"/>
  <c r="Y16" i="91"/>
  <c r="X16" i="91"/>
  <c r="X19" i="84"/>
  <c r="Y19" i="84"/>
  <c r="AH17" i="34"/>
  <c r="AQ17" i="34" s="1"/>
  <c r="AF16" i="74"/>
  <c r="AO16" i="74" s="1"/>
  <c r="W17" i="74"/>
  <c r="AG16" i="74"/>
  <c r="AP16" i="74" s="1"/>
  <c r="AE16" i="74"/>
  <c r="AR17" i="31"/>
  <c r="AN17" i="63"/>
  <c r="AI17" i="63"/>
  <c r="Z19" i="25"/>
  <c r="Y17" i="22"/>
  <c r="X17" i="22"/>
  <c r="W17" i="64"/>
  <c r="AG16" i="64"/>
  <c r="AP16" i="64" s="1"/>
  <c r="AE16" i="64"/>
  <c r="AF16" i="64"/>
  <c r="AO16" i="64" s="1"/>
  <c r="Y17" i="96"/>
  <c r="X17" i="96"/>
  <c r="AH18" i="21"/>
  <c r="AQ18" i="21" s="1"/>
  <c r="AI18" i="88"/>
  <c r="AN18" i="88"/>
  <c r="AH17" i="95"/>
  <c r="AQ17" i="95" s="1"/>
  <c r="Z17" i="53"/>
  <c r="Z17" i="38"/>
  <c r="Z18" i="82"/>
  <c r="AR16" i="34"/>
  <c r="X18" i="6"/>
  <c r="Y18" i="6"/>
  <c r="AN17" i="19"/>
  <c r="AI17" i="19"/>
  <c r="AI16" i="76"/>
  <c r="AN16" i="76"/>
  <c r="AI17" i="57"/>
  <c r="AN17" i="57"/>
  <c r="AI16" i="2"/>
  <c r="AN16" i="2"/>
  <c r="AN16" i="61"/>
  <c r="Y18" i="35"/>
  <c r="X18" i="35"/>
  <c r="AG17" i="93" l="1"/>
  <c r="AP17" i="93" s="1"/>
  <c r="AE16" i="60"/>
  <c r="AI16" i="61"/>
  <c r="AE17" i="40"/>
  <c r="Z19" i="52"/>
  <c r="W20" i="52" s="1"/>
  <c r="Z18" i="70"/>
  <c r="AF18" i="70" s="1"/>
  <c r="AO18" i="70" s="1"/>
  <c r="W18" i="93"/>
  <c r="W18" i="75"/>
  <c r="AF17" i="12"/>
  <c r="AO17" i="12" s="1"/>
  <c r="Y18" i="33"/>
  <c r="AE17" i="75"/>
  <c r="AN17" i="75" s="1"/>
  <c r="AG17" i="12"/>
  <c r="AP17" i="12" s="1"/>
  <c r="AG17" i="40"/>
  <c r="AP17" i="40" s="1"/>
  <c r="Z17" i="96"/>
  <c r="W18" i="40"/>
  <c r="AI17" i="56"/>
  <c r="AF17" i="75"/>
  <c r="AO17" i="75" s="1"/>
  <c r="AE17" i="12"/>
  <c r="AN17" i="12" s="1"/>
  <c r="W18" i="77"/>
  <c r="AI16" i="59"/>
  <c r="AI16" i="10"/>
  <c r="Z18" i="71"/>
  <c r="Z17" i="59"/>
  <c r="W18" i="59" s="1"/>
  <c r="W17" i="60"/>
  <c r="X17" i="60" s="1"/>
  <c r="Z17" i="76"/>
  <c r="Z18" i="89"/>
  <c r="Z17" i="4"/>
  <c r="Z18" i="57"/>
  <c r="Z19" i="94"/>
  <c r="W20" i="94" s="1"/>
  <c r="W18" i="34"/>
  <c r="Y18" i="34" s="1"/>
  <c r="AF17" i="77"/>
  <c r="AO17" i="77" s="1"/>
  <c r="Z17" i="46"/>
  <c r="Z16" i="8"/>
  <c r="AE18" i="44"/>
  <c r="AF18" i="44"/>
  <c r="AO18" i="44" s="1"/>
  <c r="Z18" i="27"/>
  <c r="W19" i="27" s="1"/>
  <c r="AG18" i="44"/>
  <c r="AP18" i="44" s="1"/>
  <c r="Z18" i="35"/>
  <c r="Z18" i="26"/>
  <c r="Z16" i="3"/>
  <c r="Z18" i="63"/>
  <c r="AG18" i="63" s="1"/>
  <c r="AP18" i="63" s="1"/>
  <c r="Z18" i="58"/>
  <c r="W19" i="58" s="1"/>
  <c r="Z18" i="81"/>
  <c r="Z17" i="86"/>
  <c r="AF17" i="86" s="1"/>
  <c r="AO17" i="86" s="1"/>
  <c r="Z17" i="67"/>
  <c r="W18" i="67" s="1"/>
  <c r="Z17" i="2"/>
  <c r="AF17" i="2" s="1"/>
  <c r="AO17" i="2" s="1"/>
  <c r="Z18" i="28"/>
  <c r="AE18" i="28" s="1"/>
  <c r="Z17" i="22"/>
  <c r="AF17" i="22" s="1"/>
  <c r="AO17" i="22" s="1"/>
  <c r="Z17" i="69"/>
  <c r="AE17" i="69" s="1"/>
  <c r="Z18" i="51"/>
  <c r="AE18" i="51" s="1"/>
  <c r="Z19" i="88"/>
  <c r="W20" i="88" s="1"/>
  <c r="AG18" i="58"/>
  <c r="AP18" i="58" s="1"/>
  <c r="W18" i="86"/>
  <c r="AG17" i="86"/>
  <c r="AP17" i="86" s="1"/>
  <c r="W18" i="22"/>
  <c r="AF17" i="69"/>
  <c r="AO17" i="69" s="1"/>
  <c r="AG17" i="2"/>
  <c r="AP17" i="2" s="1"/>
  <c r="W18" i="2"/>
  <c r="W19" i="28"/>
  <c r="AG18" i="28"/>
  <c r="AP18" i="28" s="1"/>
  <c r="AR17" i="19"/>
  <c r="AE16" i="3"/>
  <c r="W17" i="3"/>
  <c r="AG16" i="3"/>
  <c r="AP16" i="3" s="1"/>
  <c r="AF16" i="3"/>
  <c r="AO16" i="3" s="1"/>
  <c r="X19" i="9"/>
  <c r="Y19" i="9"/>
  <c r="AH18" i="90"/>
  <c r="AQ18" i="90" s="1"/>
  <c r="AR17" i="49"/>
  <c r="AF18" i="71"/>
  <c r="AO18" i="71" s="1"/>
  <c r="AE18" i="71"/>
  <c r="W19" i="71"/>
  <c r="AG18" i="71"/>
  <c r="AP18" i="71" s="1"/>
  <c r="AH19" i="36"/>
  <c r="AQ19" i="36" s="1"/>
  <c r="AR17" i="33"/>
  <c r="AR17" i="57"/>
  <c r="AR16" i="76"/>
  <c r="AI16" i="64"/>
  <c r="AN16" i="64"/>
  <c r="W20" i="25"/>
  <c r="AG19" i="25"/>
  <c r="AP19" i="25" s="1"/>
  <c r="AF19" i="25"/>
  <c r="AO19" i="25" s="1"/>
  <c r="AE19" i="25"/>
  <c r="AH16" i="91"/>
  <c r="AQ16" i="91" s="1"/>
  <c r="AR17" i="80"/>
  <c r="Y19" i="31"/>
  <c r="X19" i="31"/>
  <c r="AR17" i="90"/>
  <c r="AH16" i="3"/>
  <c r="AQ16" i="3" s="1"/>
  <c r="AR16" i="46"/>
  <c r="AI17" i="66"/>
  <c r="AN17" i="66"/>
  <c r="AN16" i="11"/>
  <c r="AI16" i="11"/>
  <c r="W18" i="15"/>
  <c r="AF17" i="15"/>
  <c r="AO17" i="15" s="1"/>
  <c r="AG17" i="15"/>
  <c r="AP17" i="15" s="1"/>
  <c r="AE17" i="15"/>
  <c r="AI17" i="17"/>
  <c r="AN17" i="17"/>
  <c r="AH17" i="61"/>
  <c r="AQ17" i="61" s="1"/>
  <c r="AR15" i="3"/>
  <c r="AR15" i="8"/>
  <c r="AG17" i="4"/>
  <c r="AP17" i="4" s="1"/>
  <c r="AF17" i="4"/>
  <c r="AO17" i="4" s="1"/>
  <c r="AE17" i="4"/>
  <c r="W18" i="4"/>
  <c r="AH17" i="5"/>
  <c r="AQ17" i="5" s="1"/>
  <c r="AH19" i="52"/>
  <c r="AQ19" i="52" s="1"/>
  <c r="AE17" i="59"/>
  <c r="AF17" i="59"/>
  <c r="AO17" i="59" s="1"/>
  <c r="AR16" i="22"/>
  <c r="AN17" i="79"/>
  <c r="AI17" i="79"/>
  <c r="AI17" i="87"/>
  <c r="AN17" i="87"/>
  <c r="AN18" i="21"/>
  <c r="AI18" i="21"/>
  <c r="Y18" i="83"/>
  <c r="X18" i="83"/>
  <c r="AH19" i="94"/>
  <c r="AQ19" i="94" s="1"/>
  <c r="AH18" i="56"/>
  <c r="AQ18" i="56" s="1"/>
  <c r="Y18" i="13"/>
  <c r="X18" i="13"/>
  <c r="AF16" i="8"/>
  <c r="AO16" i="8" s="1"/>
  <c r="AE16" i="8"/>
  <c r="W17" i="8"/>
  <c r="AG16" i="8"/>
  <c r="AP16" i="8" s="1"/>
  <c r="W18" i="14"/>
  <c r="AG17" i="14"/>
  <c r="AP17" i="14" s="1"/>
  <c r="AE17" i="14"/>
  <c r="AF17" i="14"/>
  <c r="AO17" i="14" s="1"/>
  <c r="X18" i="12"/>
  <c r="Y18" i="12"/>
  <c r="AI17" i="65"/>
  <c r="AN17" i="65"/>
  <c r="Y18" i="77"/>
  <c r="X18" i="77"/>
  <c r="AN17" i="40"/>
  <c r="AI17" i="40"/>
  <c r="AG18" i="70"/>
  <c r="AP18" i="70" s="1"/>
  <c r="AF18" i="82"/>
  <c r="AO18" i="82" s="1"/>
  <c r="AE18" i="82"/>
  <c r="W19" i="82"/>
  <c r="AG18" i="82"/>
  <c r="AP18" i="82" s="1"/>
  <c r="AR16" i="4"/>
  <c r="AN18" i="31"/>
  <c r="AI18" i="31"/>
  <c r="AH17" i="72"/>
  <c r="AQ17" i="72" s="1"/>
  <c r="AR18" i="20"/>
  <c r="AH18" i="57"/>
  <c r="AQ18" i="57" s="1"/>
  <c r="AR16" i="10"/>
  <c r="X17" i="11"/>
  <c r="Y17" i="11"/>
  <c r="AR17" i="43"/>
  <c r="AH18" i="26"/>
  <c r="AQ18" i="26" s="1"/>
  <c r="Z18" i="90"/>
  <c r="Z17" i="61"/>
  <c r="AH17" i="10"/>
  <c r="AQ17" i="10" s="1"/>
  <c r="AR16" i="59"/>
  <c r="AH17" i="32"/>
  <c r="AQ17" i="32" s="1"/>
  <c r="Z17" i="5"/>
  <c r="AH18" i="49"/>
  <c r="AQ18" i="49" s="1"/>
  <c r="AH19" i="78"/>
  <c r="AQ19" i="78" s="1"/>
  <c r="AI16" i="23"/>
  <c r="AN16" i="23"/>
  <c r="Y18" i="93"/>
  <c r="X18" i="93"/>
  <c r="AH18" i="80"/>
  <c r="AQ18" i="80" s="1"/>
  <c r="AH18" i="68"/>
  <c r="AQ18" i="68" s="1"/>
  <c r="Z18" i="56"/>
  <c r="AH18" i="33"/>
  <c r="AQ18" i="33" s="1"/>
  <c r="X17" i="42"/>
  <c r="Y17" i="42"/>
  <c r="Z17" i="42" s="1"/>
  <c r="AR17" i="89"/>
  <c r="AR18" i="47"/>
  <c r="AI17" i="50"/>
  <c r="AN17" i="50"/>
  <c r="X18" i="75"/>
  <c r="Y18" i="75"/>
  <c r="X17" i="45"/>
  <c r="Y17" i="45"/>
  <c r="W19" i="30"/>
  <c r="AG18" i="30"/>
  <c r="AP18" i="30" s="1"/>
  <c r="AF18" i="30"/>
  <c r="AO18" i="30" s="1"/>
  <c r="AE18" i="30"/>
  <c r="AH18" i="24"/>
  <c r="AQ18" i="24" s="1"/>
  <c r="AR18" i="36"/>
  <c r="W19" i="1"/>
  <c r="AG18" i="1"/>
  <c r="AP18" i="1" s="1"/>
  <c r="AF18" i="1"/>
  <c r="AO18" i="1" s="1"/>
  <c r="AE18" i="1"/>
  <c r="AR17" i="81"/>
  <c r="AH19" i="47"/>
  <c r="AQ19" i="47" s="1"/>
  <c r="AR16" i="86"/>
  <c r="AN17" i="95"/>
  <c r="AI17" i="95"/>
  <c r="AH17" i="55"/>
  <c r="AQ17" i="55" s="1"/>
  <c r="AF19" i="94"/>
  <c r="AO19" i="94" s="1"/>
  <c r="AE19" i="94"/>
  <c r="AH18" i="43"/>
  <c r="AQ18" i="43" s="1"/>
  <c r="AR17" i="6"/>
  <c r="AI18" i="85"/>
  <c r="AN18" i="85"/>
  <c r="AR15" i="91"/>
  <c r="AR16" i="32"/>
  <c r="AR16" i="69"/>
  <c r="AR17" i="16"/>
  <c r="AR17" i="51"/>
  <c r="AH18" i="16"/>
  <c r="AQ18" i="16" s="1"/>
  <c r="Y19" i="44"/>
  <c r="X19" i="44"/>
  <c r="Z19" i="44" s="1"/>
  <c r="AH18" i="35"/>
  <c r="AQ18" i="35" s="1"/>
  <c r="AR16" i="2"/>
  <c r="AH17" i="96"/>
  <c r="AQ17" i="96" s="1"/>
  <c r="X17" i="64"/>
  <c r="Y17" i="64"/>
  <c r="Z16" i="91"/>
  <c r="W18" i="38"/>
  <c r="AG17" i="38"/>
  <c r="AP17" i="38" s="1"/>
  <c r="AF17" i="38"/>
  <c r="AO17" i="38" s="1"/>
  <c r="AE17" i="38"/>
  <c r="AH17" i="22"/>
  <c r="AQ17" i="22" s="1"/>
  <c r="Z18" i="24"/>
  <c r="Z17" i="72"/>
  <c r="AH17" i="69"/>
  <c r="AQ17" i="69" s="1"/>
  <c r="AH18" i="19"/>
  <c r="AQ18" i="19" s="1"/>
  <c r="AR18" i="78"/>
  <c r="X18" i="66"/>
  <c r="Z18" i="66" s="1"/>
  <c r="Y18" i="66"/>
  <c r="AI18" i="9"/>
  <c r="AN18" i="9"/>
  <c r="AN16" i="48"/>
  <c r="AI16" i="48"/>
  <c r="AH17" i="2"/>
  <c r="AQ17" i="2" s="1"/>
  <c r="AH17" i="76"/>
  <c r="AQ17" i="76" s="1"/>
  <c r="Z17" i="10"/>
  <c r="AH18" i="89"/>
  <c r="AQ18" i="89" s="1"/>
  <c r="Z17" i="32"/>
  <c r="Z19" i="47"/>
  <c r="AR17" i="58"/>
  <c r="X18" i="29"/>
  <c r="Y18" i="29"/>
  <c r="Z19" i="78"/>
  <c r="X18" i="79"/>
  <c r="Y18" i="79"/>
  <c r="X18" i="87"/>
  <c r="Y18" i="87"/>
  <c r="AH18" i="27"/>
  <c r="AQ18" i="27" s="1"/>
  <c r="Z19" i="36"/>
  <c r="AH17" i="46"/>
  <c r="AQ17" i="46" s="1"/>
  <c r="AI17" i="83"/>
  <c r="AN17" i="83"/>
  <c r="AH18" i="81"/>
  <c r="AQ18" i="81" s="1"/>
  <c r="Z17" i="55"/>
  <c r="Z18" i="43"/>
  <c r="Z18" i="33"/>
  <c r="X19" i="85"/>
  <c r="Y19" i="85"/>
  <c r="AR17" i="26"/>
  <c r="Z18" i="16"/>
  <c r="X18" i="65"/>
  <c r="Y18" i="65"/>
  <c r="AR17" i="28"/>
  <c r="AR17" i="39"/>
  <c r="AE19" i="52"/>
  <c r="AG19" i="52"/>
  <c r="AP19" i="52" s="1"/>
  <c r="AH19" i="88"/>
  <c r="AQ19" i="88" s="1"/>
  <c r="AR17" i="30"/>
  <c r="AE18" i="35"/>
  <c r="W19" i="35"/>
  <c r="AF18" i="35"/>
  <c r="AO18" i="35" s="1"/>
  <c r="AG18" i="35"/>
  <c r="AP18" i="35" s="1"/>
  <c r="AH18" i="6"/>
  <c r="AQ18" i="6" s="1"/>
  <c r="AG17" i="53"/>
  <c r="AP17" i="53" s="1"/>
  <c r="AF17" i="53"/>
  <c r="AO17" i="53" s="1"/>
  <c r="W18" i="53"/>
  <c r="AE17" i="53"/>
  <c r="W18" i="96"/>
  <c r="AG17" i="96"/>
  <c r="AP17" i="96" s="1"/>
  <c r="AF17" i="96"/>
  <c r="AO17" i="96" s="1"/>
  <c r="AE17" i="96"/>
  <c r="AH19" i="84"/>
  <c r="AQ19" i="84" s="1"/>
  <c r="AR16" i="55"/>
  <c r="X18" i="62"/>
  <c r="Y18" i="62"/>
  <c r="AG18" i="57"/>
  <c r="AP18" i="57" s="1"/>
  <c r="AF18" i="57"/>
  <c r="AO18" i="57" s="1"/>
  <c r="AE18" i="57"/>
  <c r="W19" i="57"/>
  <c r="AG18" i="19"/>
  <c r="AP18" i="19" s="1"/>
  <c r="AF18" i="19"/>
  <c r="AO18" i="19" s="1"/>
  <c r="AE18" i="19"/>
  <c r="W19" i="19"/>
  <c r="AF17" i="73"/>
  <c r="AO17" i="73" s="1"/>
  <c r="W18" i="73"/>
  <c r="AE17" i="73"/>
  <c r="AG17" i="73"/>
  <c r="AP17" i="73" s="1"/>
  <c r="AH18" i="39"/>
  <c r="AQ18" i="39" s="1"/>
  <c r="X18" i="7"/>
  <c r="Y18" i="7"/>
  <c r="W19" i="26"/>
  <c r="AG18" i="26"/>
  <c r="AP18" i="26" s="1"/>
  <c r="AF18" i="26"/>
  <c r="AO18" i="26" s="1"/>
  <c r="AE18" i="26"/>
  <c r="X18" i="17"/>
  <c r="Y18" i="17"/>
  <c r="X18" i="40"/>
  <c r="Y18" i="40"/>
  <c r="AH19" i="20"/>
  <c r="AQ19" i="20" s="1"/>
  <c r="W18" i="76"/>
  <c r="AG17" i="76"/>
  <c r="AP17" i="76" s="1"/>
  <c r="AE17" i="76"/>
  <c r="AF17" i="76"/>
  <c r="AO17" i="76" s="1"/>
  <c r="AG17" i="54"/>
  <c r="AP17" i="54" s="1"/>
  <c r="AF17" i="54"/>
  <c r="AO17" i="54" s="1"/>
  <c r="AE17" i="54"/>
  <c r="W18" i="54"/>
  <c r="AE18" i="89"/>
  <c r="AF18" i="89"/>
  <c r="AO18" i="89" s="1"/>
  <c r="AG18" i="89"/>
  <c r="AP18" i="89" s="1"/>
  <c r="W19" i="89"/>
  <c r="AR17" i="68"/>
  <c r="AR17" i="70"/>
  <c r="AG18" i="49"/>
  <c r="AP18" i="49" s="1"/>
  <c r="AF18" i="49"/>
  <c r="AO18" i="49" s="1"/>
  <c r="AE18" i="49"/>
  <c r="W19" i="49"/>
  <c r="AE18" i="41"/>
  <c r="AF18" i="41"/>
  <c r="AO18" i="41" s="1"/>
  <c r="W19" i="41"/>
  <c r="AG18" i="41"/>
  <c r="AP18" i="41" s="1"/>
  <c r="AH17" i="59"/>
  <c r="AQ17" i="59" s="1"/>
  <c r="AR18" i="84"/>
  <c r="AE18" i="27"/>
  <c r="W18" i="46"/>
  <c r="AG17" i="46"/>
  <c r="AP17" i="46" s="1"/>
  <c r="AF17" i="46"/>
  <c r="AO17" i="46" s="1"/>
  <c r="AE17" i="46"/>
  <c r="X18" i="95"/>
  <c r="Y18" i="95"/>
  <c r="Z18" i="95" s="1"/>
  <c r="W19" i="81"/>
  <c r="AG18" i="81"/>
  <c r="AP18" i="81" s="1"/>
  <c r="AF18" i="81"/>
  <c r="AO18" i="81" s="1"/>
  <c r="AE18" i="81"/>
  <c r="AN17" i="93"/>
  <c r="AI17" i="93"/>
  <c r="Z18" i="80"/>
  <c r="Z18" i="68"/>
  <c r="AR17" i="71"/>
  <c r="AH17" i="86"/>
  <c r="AQ17" i="86" s="1"/>
  <c r="AI17" i="13"/>
  <c r="AN17" i="13"/>
  <c r="AH17" i="14"/>
  <c r="AQ17" i="14" s="1"/>
  <c r="X18" i="50"/>
  <c r="Y18" i="50"/>
  <c r="AN18" i="44"/>
  <c r="AN16" i="45"/>
  <c r="AI16" i="45"/>
  <c r="AI17" i="77"/>
  <c r="AN17" i="77"/>
  <c r="AN16" i="60"/>
  <c r="AI16" i="60"/>
  <c r="AR17" i="63"/>
  <c r="Y17" i="74"/>
  <c r="X17" i="74"/>
  <c r="AF18" i="37"/>
  <c r="AO18" i="37" s="1"/>
  <c r="AE18" i="37"/>
  <c r="W19" i="37"/>
  <c r="AG18" i="37"/>
  <c r="AP18" i="37" s="1"/>
  <c r="AH18" i="28"/>
  <c r="AQ18" i="28" s="1"/>
  <c r="AR16" i="61"/>
  <c r="Z18" i="6"/>
  <c r="AR18" i="88"/>
  <c r="AI16" i="74"/>
  <c r="AN16" i="74"/>
  <c r="Z19" i="84"/>
  <c r="AH18" i="30"/>
  <c r="AQ18" i="30" s="1"/>
  <c r="AN17" i="62"/>
  <c r="AI17" i="62"/>
  <c r="AR17" i="27"/>
  <c r="AH18" i="58"/>
  <c r="AQ18" i="58" s="1"/>
  <c r="AE17" i="18"/>
  <c r="AG17" i="18"/>
  <c r="AP17" i="18" s="1"/>
  <c r="W18" i="18"/>
  <c r="AF17" i="18"/>
  <c r="AO17" i="18" s="1"/>
  <c r="AH18" i="51"/>
  <c r="AQ18" i="51" s="1"/>
  <c r="Z18" i="39"/>
  <c r="AR18" i="94"/>
  <c r="AN17" i="7"/>
  <c r="AI17" i="7"/>
  <c r="AR16" i="5"/>
  <c r="Y17" i="48"/>
  <c r="X17" i="48"/>
  <c r="Z17" i="48" s="1"/>
  <c r="Z19" i="20"/>
  <c r="AR16" i="96"/>
  <c r="AH18" i="63"/>
  <c r="AQ18" i="63" s="1"/>
  <c r="W17" i="92"/>
  <c r="AG16" i="92"/>
  <c r="AP16" i="92" s="1"/>
  <c r="AE16" i="92"/>
  <c r="AF16" i="92"/>
  <c r="AO16" i="92" s="1"/>
  <c r="AH17" i="4"/>
  <c r="AQ17" i="4" s="1"/>
  <c r="AR16" i="67"/>
  <c r="AH18" i="71"/>
  <c r="AQ18" i="71" s="1"/>
  <c r="AI17" i="29"/>
  <c r="AN17" i="29"/>
  <c r="X17" i="23"/>
  <c r="Y17" i="23"/>
  <c r="AH18" i="70"/>
  <c r="AQ18" i="70" s="1"/>
  <c r="AR17" i="35"/>
  <c r="AR17" i="56"/>
  <c r="X19" i="21"/>
  <c r="Y19" i="21"/>
  <c r="AR16" i="72"/>
  <c r="AR16" i="14"/>
  <c r="AR18" i="52"/>
  <c r="AN16" i="42"/>
  <c r="AI16" i="42"/>
  <c r="AH17" i="67"/>
  <c r="AQ17" i="67" s="1"/>
  <c r="AH16" i="8"/>
  <c r="AQ16" i="8" s="1"/>
  <c r="AR17" i="24"/>
  <c r="AI17" i="34"/>
  <c r="AN17" i="34"/>
  <c r="AE18" i="58" l="1"/>
  <c r="AI17" i="12"/>
  <c r="AI18" i="44"/>
  <c r="AG18" i="27"/>
  <c r="AP18" i="27" s="1"/>
  <c r="AF19" i="52"/>
  <c r="AO19" i="52" s="1"/>
  <c r="AI17" i="75"/>
  <c r="AG19" i="94"/>
  <c r="AP19" i="94" s="1"/>
  <c r="Y17" i="60"/>
  <c r="AG17" i="59"/>
  <c r="AP17" i="59" s="1"/>
  <c r="Z19" i="31"/>
  <c r="AE19" i="31" s="1"/>
  <c r="AF18" i="58"/>
  <c r="AO18" i="58" s="1"/>
  <c r="W19" i="70"/>
  <c r="AE18" i="63"/>
  <c r="AF18" i="27"/>
  <c r="AO18" i="27" s="1"/>
  <c r="X18" i="34"/>
  <c r="Z18" i="34" s="1"/>
  <c r="AE18" i="70"/>
  <c r="AN18" i="70" s="1"/>
  <c r="W19" i="63"/>
  <c r="Y19" i="63" s="1"/>
  <c r="AF18" i="28"/>
  <c r="AO18" i="28" s="1"/>
  <c r="AG17" i="22"/>
  <c r="AP17" i="22" s="1"/>
  <c r="AF18" i="63"/>
  <c r="AO18" i="63" s="1"/>
  <c r="Z18" i="7"/>
  <c r="Z18" i="29"/>
  <c r="W19" i="29" s="1"/>
  <c r="AE17" i="2"/>
  <c r="AN17" i="2" s="1"/>
  <c r="AE17" i="22"/>
  <c r="Z18" i="62"/>
  <c r="Z17" i="45"/>
  <c r="AG17" i="67"/>
  <c r="AP17" i="67" s="1"/>
  <c r="Z18" i="79"/>
  <c r="AE18" i="79" s="1"/>
  <c r="Z18" i="12"/>
  <c r="AG18" i="12" s="1"/>
  <c r="AP18" i="12" s="1"/>
  <c r="Z18" i="50"/>
  <c r="Z18" i="77"/>
  <c r="AF17" i="67"/>
  <c r="AO17" i="67" s="1"/>
  <c r="Z18" i="83"/>
  <c r="AE19" i="88"/>
  <c r="AN19" i="88" s="1"/>
  <c r="Z18" i="87"/>
  <c r="AE18" i="87" s="1"/>
  <c r="AF19" i="88"/>
  <c r="AO19" i="88" s="1"/>
  <c r="Z18" i="40"/>
  <c r="Z19" i="85"/>
  <c r="Z17" i="64"/>
  <c r="Z18" i="13"/>
  <c r="AG18" i="13" s="1"/>
  <c r="AP18" i="13" s="1"/>
  <c r="AE17" i="86"/>
  <c r="AI17" i="86" s="1"/>
  <c r="AE17" i="67"/>
  <c r="AG19" i="88"/>
  <c r="AP19" i="88" s="1"/>
  <c r="AG17" i="69"/>
  <c r="AP17" i="69" s="1"/>
  <c r="Z17" i="60"/>
  <c r="AF18" i="51"/>
  <c r="AO18" i="51" s="1"/>
  <c r="AG18" i="51"/>
  <c r="AP18" i="51" s="1"/>
  <c r="Z19" i="21"/>
  <c r="W20" i="21" s="1"/>
  <c r="W19" i="51"/>
  <c r="W18" i="69"/>
  <c r="Z17" i="23"/>
  <c r="AF17" i="23" s="1"/>
  <c r="AO17" i="23" s="1"/>
  <c r="Z17" i="74"/>
  <c r="AF17" i="74" s="1"/>
  <c r="AO17" i="74" s="1"/>
  <c r="W19" i="7"/>
  <c r="AF18" i="7"/>
  <c r="AO18" i="7" s="1"/>
  <c r="AG18" i="7"/>
  <c r="AP18" i="7" s="1"/>
  <c r="AE18" i="7"/>
  <c r="W19" i="83"/>
  <c r="AG18" i="83"/>
  <c r="AP18" i="83" s="1"/>
  <c r="AF18" i="83"/>
  <c r="AO18" i="83" s="1"/>
  <c r="AE18" i="83"/>
  <c r="AG17" i="23"/>
  <c r="AP17" i="23" s="1"/>
  <c r="AE17" i="74"/>
  <c r="AF17" i="48"/>
  <c r="AO17" i="48" s="1"/>
  <c r="AE17" i="48"/>
  <c r="W18" i="48"/>
  <c r="AG17" i="48"/>
  <c r="AP17" i="48" s="1"/>
  <c r="W19" i="62"/>
  <c r="AG18" i="62"/>
  <c r="AP18" i="62" s="1"/>
  <c r="AE18" i="62"/>
  <c r="AF18" i="62"/>
  <c r="AO18" i="62" s="1"/>
  <c r="AG17" i="60"/>
  <c r="AP17" i="60" s="1"/>
  <c r="AF17" i="60"/>
  <c r="AO17" i="60" s="1"/>
  <c r="W18" i="60"/>
  <c r="AE17" i="60"/>
  <c r="AF17" i="45"/>
  <c r="AO17" i="45" s="1"/>
  <c r="AE17" i="45"/>
  <c r="W18" i="45"/>
  <c r="AG17" i="45"/>
  <c r="AP17" i="45" s="1"/>
  <c r="AE18" i="95"/>
  <c r="W19" i="95"/>
  <c r="AG18" i="95"/>
  <c r="AP18" i="95" s="1"/>
  <c r="AF18" i="95"/>
  <c r="AO18" i="95" s="1"/>
  <c r="AF17" i="42"/>
  <c r="AO17" i="42" s="1"/>
  <c r="AE17" i="42"/>
  <c r="W18" i="42"/>
  <c r="AG17" i="42"/>
  <c r="AP17" i="42" s="1"/>
  <c r="Y19" i="41"/>
  <c r="X19" i="41"/>
  <c r="Y19" i="89"/>
  <c r="X19" i="89"/>
  <c r="AN17" i="54"/>
  <c r="AI17" i="54"/>
  <c r="Y18" i="76"/>
  <c r="X18" i="76"/>
  <c r="AI17" i="73"/>
  <c r="AN17" i="73"/>
  <c r="AI18" i="30"/>
  <c r="AN18" i="30"/>
  <c r="AH18" i="93"/>
  <c r="AQ18" i="93" s="1"/>
  <c r="AF18" i="50"/>
  <c r="AO18" i="50" s="1"/>
  <c r="AE18" i="50"/>
  <c r="AG18" i="50"/>
  <c r="AP18" i="50" s="1"/>
  <c r="W19" i="50"/>
  <c r="AR17" i="62"/>
  <c r="W19" i="6"/>
  <c r="AF18" i="6"/>
  <c r="AO18" i="6" s="1"/>
  <c r="AG18" i="6"/>
  <c r="AP18" i="6" s="1"/>
  <c r="AE18" i="6"/>
  <c r="AR16" i="60"/>
  <c r="AR17" i="93"/>
  <c r="Y19" i="81"/>
  <c r="X19" i="81"/>
  <c r="Y19" i="27"/>
  <c r="X19" i="27"/>
  <c r="AN18" i="49"/>
  <c r="AI18" i="49"/>
  <c r="X18" i="54"/>
  <c r="Y18" i="54"/>
  <c r="AH18" i="40"/>
  <c r="AQ18" i="40" s="1"/>
  <c r="AN18" i="26"/>
  <c r="AI18" i="26"/>
  <c r="AN18" i="19"/>
  <c r="AI18" i="19"/>
  <c r="AN17" i="96"/>
  <c r="AI17" i="96"/>
  <c r="AN19" i="52"/>
  <c r="AF18" i="43"/>
  <c r="AO18" i="43" s="1"/>
  <c r="AE18" i="43"/>
  <c r="W19" i="43"/>
  <c r="AG18" i="43"/>
  <c r="AP18" i="43" s="1"/>
  <c r="AH18" i="79"/>
  <c r="AQ18" i="79" s="1"/>
  <c r="AN17" i="38"/>
  <c r="AI17" i="38"/>
  <c r="AH17" i="64"/>
  <c r="AQ17" i="64" s="1"/>
  <c r="AN19" i="94"/>
  <c r="AI19" i="94"/>
  <c r="AR17" i="95"/>
  <c r="AF18" i="90"/>
  <c r="AO18" i="90" s="1"/>
  <c r="AG18" i="90"/>
  <c r="AP18" i="90" s="1"/>
  <c r="AE18" i="90"/>
  <c r="W19" i="90"/>
  <c r="AF18" i="12"/>
  <c r="AO18" i="12" s="1"/>
  <c r="X17" i="8"/>
  <c r="Y17" i="8"/>
  <c r="Z17" i="8" s="1"/>
  <c r="Y18" i="15"/>
  <c r="X18" i="15"/>
  <c r="X18" i="67"/>
  <c r="Y18" i="67"/>
  <c r="AF17" i="55"/>
  <c r="AO17" i="55" s="1"/>
  <c r="AE17" i="55"/>
  <c r="AG17" i="55"/>
  <c r="AP17" i="55" s="1"/>
  <c r="W18" i="55"/>
  <c r="AF18" i="79"/>
  <c r="AO18" i="79" s="1"/>
  <c r="W18" i="72"/>
  <c r="AF17" i="72"/>
  <c r="AO17" i="72" s="1"/>
  <c r="AE17" i="72"/>
  <c r="AG17" i="72"/>
  <c r="AP17" i="72" s="1"/>
  <c r="W20" i="44"/>
  <c r="AG19" i="44"/>
  <c r="AP19" i="44" s="1"/>
  <c r="AF19" i="44"/>
  <c r="AO19" i="44" s="1"/>
  <c r="AE19" i="44"/>
  <c r="AH18" i="75"/>
  <c r="AQ18" i="75" s="1"/>
  <c r="AG17" i="5"/>
  <c r="AP17" i="5" s="1"/>
  <c r="AF17" i="5"/>
  <c r="AO17" i="5" s="1"/>
  <c r="AE17" i="5"/>
  <c r="W18" i="5"/>
  <c r="AE18" i="39"/>
  <c r="AG18" i="39"/>
  <c r="AP18" i="39" s="1"/>
  <c r="AF18" i="39"/>
  <c r="AO18" i="39" s="1"/>
  <c r="W19" i="39"/>
  <c r="AR18" i="44"/>
  <c r="W19" i="40"/>
  <c r="AG18" i="40"/>
  <c r="AP18" i="40" s="1"/>
  <c r="AE18" i="40"/>
  <c r="AF18" i="40"/>
  <c r="AO18" i="40" s="1"/>
  <c r="AH18" i="65"/>
  <c r="AQ18" i="65" s="1"/>
  <c r="X19" i="82"/>
  <c r="Y19" i="82"/>
  <c r="W19" i="77"/>
  <c r="AG18" i="77"/>
  <c r="AP18" i="77" s="1"/>
  <c r="AF18" i="77"/>
  <c r="AO18" i="77" s="1"/>
  <c r="AE18" i="77"/>
  <c r="AI16" i="8"/>
  <c r="AN16" i="8"/>
  <c r="AR16" i="11"/>
  <c r="AF19" i="31"/>
  <c r="AO19" i="31" s="1"/>
  <c r="Y20" i="25"/>
  <c r="X20" i="25"/>
  <c r="X17" i="3"/>
  <c r="Y17" i="3"/>
  <c r="Y18" i="22"/>
  <c r="X18" i="22"/>
  <c r="X19" i="58"/>
  <c r="Y19" i="58"/>
  <c r="X20" i="88"/>
  <c r="Y20" i="88"/>
  <c r="AR16" i="42"/>
  <c r="AH17" i="23"/>
  <c r="AQ17" i="23" s="1"/>
  <c r="AR17" i="13"/>
  <c r="AH18" i="95"/>
  <c r="AQ18" i="95" s="1"/>
  <c r="Y18" i="46"/>
  <c r="X18" i="46"/>
  <c r="Y18" i="73"/>
  <c r="X18" i="73"/>
  <c r="Z18" i="73" s="1"/>
  <c r="AH18" i="62"/>
  <c r="AQ18" i="62" s="1"/>
  <c r="AI18" i="35"/>
  <c r="AN18" i="35"/>
  <c r="Z18" i="65"/>
  <c r="AR17" i="83"/>
  <c r="W20" i="36"/>
  <c r="AG19" i="36"/>
  <c r="AP19" i="36" s="1"/>
  <c r="AF19" i="36"/>
  <c r="AO19" i="36" s="1"/>
  <c r="AE19" i="36"/>
  <c r="W20" i="78"/>
  <c r="AE19" i="78"/>
  <c r="AG19" i="78"/>
  <c r="AP19" i="78" s="1"/>
  <c r="AF19" i="78"/>
  <c r="AO19" i="78" s="1"/>
  <c r="AE19" i="47"/>
  <c r="W20" i="47"/>
  <c r="AG19" i="47"/>
  <c r="AP19" i="47" s="1"/>
  <c r="AF19" i="47"/>
  <c r="AO19" i="47" s="1"/>
  <c r="AR18" i="9"/>
  <c r="AG18" i="24"/>
  <c r="AP18" i="24" s="1"/>
  <c r="AF18" i="24"/>
  <c r="AO18" i="24" s="1"/>
  <c r="AE18" i="24"/>
  <c r="W19" i="24"/>
  <c r="AH18" i="34"/>
  <c r="AQ18" i="34" s="1"/>
  <c r="Y19" i="1"/>
  <c r="X19" i="1"/>
  <c r="Z18" i="75"/>
  <c r="AR18" i="31"/>
  <c r="AI17" i="14"/>
  <c r="AN17" i="14"/>
  <c r="AH18" i="83"/>
  <c r="AQ18" i="83" s="1"/>
  <c r="AR17" i="87"/>
  <c r="AI17" i="59"/>
  <c r="AN17" i="59"/>
  <c r="AR17" i="17"/>
  <c r="AI16" i="3"/>
  <c r="AN16" i="3"/>
  <c r="Y19" i="28"/>
  <c r="X19" i="28"/>
  <c r="AI17" i="22"/>
  <c r="AN17" i="22"/>
  <c r="Y18" i="86"/>
  <c r="X18" i="86"/>
  <c r="AI16" i="92"/>
  <c r="AN16" i="92"/>
  <c r="Y19" i="35"/>
  <c r="X19" i="35"/>
  <c r="AR17" i="34"/>
  <c r="X17" i="92"/>
  <c r="Y17" i="92"/>
  <c r="W20" i="20"/>
  <c r="AG19" i="20"/>
  <c r="AP19" i="20" s="1"/>
  <c r="AE19" i="20"/>
  <c r="AF19" i="20"/>
  <c r="AO19" i="20" s="1"/>
  <c r="AR17" i="7"/>
  <c r="AR16" i="74"/>
  <c r="X19" i="37"/>
  <c r="Y19" i="37"/>
  <c r="AR17" i="77"/>
  <c r="AH18" i="50"/>
  <c r="AQ18" i="50" s="1"/>
  <c r="AN18" i="81"/>
  <c r="AI18" i="81"/>
  <c r="AI18" i="27"/>
  <c r="AN18" i="27"/>
  <c r="AH18" i="17"/>
  <c r="AQ18" i="17" s="1"/>
  <c r="Y19" i="26"/>
  <c r="X19" i="26"/>
  <c r="X19" i="57"/>
  <c r="Y19" i="57"/>
  <c r="Y18" i="96"/>
  <c r="X18" i="96"/>
  <c r="AF18" i="16"/>
  <c r="AO18" i="16" s="1"/>
  <c r="AE18" i="16"/>
  <c r="W19" i="16"/>
  <c r="AG18" i="16"/>
  <c r="AP18" i="16" s="1"/>
  <c r="AH19" i="85"/>
  <c r="AQ19" i="85" s="1"/>
  <c r="AH18" i="87"/>
  <c r="AQ18" i="87" s="1"/>
  <c r="AE17" i="32"/>
  <c r="W18" i="32"/>
  <c r="AG17" i="32"/>
  <c r="AP17" i="32" s="1"/>
  <c r="AF17" i="32"/>
  <c r="AO17" i="32" s="1"/>
  <c r="W18" i="10"/>
  <c r="AG17" i="10"/>
  <c r="AP17" i="10" s="1"/>
  <c r="AF17" i="10"/>
  <c r="AO17" i="10" s="1"/>
  <c r="AE17" i="10"/>
  <c r="X18" i="38"/>
  <c r="Y18" i="38"/>
  <c r="AR18" i="85"/>
  <c r="Y20" i="94"/>
  <c r="X20" i="94"/>
  <c r="Z18" i="93"/>
  <c r="AH17" i="11"/>
  <c r="AQ17" i="11" s="1"/>
  <c r="AN18" i="82"/>
  <c r="AI18" i="82"/>
  <c r="AR17" i="40"/>
  <c r="AR17" i="65"/>
  <c r="AH18" i="13"/>
  <c r="AQ18" i="13" s="1"/>
  <c r="AR17" i="79"/>
  <c r="X18" i="4"/>
  <c r="Y18" i="4"/>
  <c r="AI17" i="15"/>
  <c r="AN17" i="15"/>
  <c r="AR16" i="64"/>
  <c r="AH19" i="9"/>
  <c r="AQ19" i="9" s="1"/>
  <c r="Y18" i="69"/>
  <c r="X18" i="69"/>
  <c r="AN18" i="63"/>
  <c r="AI18" i="63"/>
  <c r="AN18" i="58"/>
  <c r="AI17" i="18"/>
  <c r="AN17" i="18"/>
  <c r="AH17" i="74"/>
  <c r="AQ17" i="74" s="1"/>
  <c r="AH17" i="48"/>
  <c r="AQ17" i="48" s="1"/>
  <c r="AR16" i="45"/>
  <c r="AG18" i="68"/>
  <c r="AP18" i="68" s="1"/>
  <c r="AF18" i="68"/>
  <c r="AO18" i="68" s="1"/>
  <c r="W19" i="68"/>
  <c r="AE18" i="68"/>
  <c r="AI18" i="41"/>
  <c r="AN18" i="41"/>
  <c r="Z18" i="17"/>
  <c r="AN18" i="57"/>
  <c r="AI18" i="57"/>
  <c r="AN17" i="53"/>
  <c r="AI17" i="53"/>
  <c r="X20" i="52"/>
  <c r="Y20" i="52"/>
  <c r="AR17" i="75"/>
  <c r="AF19" i="85"/>
  <c r="AO19" i="85" s="1"/>
  <c r="W20" i="85"/>
  <c r="AG19" i="85"/>
  <c r="AP19" i="85" s="1"/>
  <c r="AE19" i="85"/>
  <c r="AF18" i="87"/>
  <c r="AO18" i="87" s="1"/>
  <c r="AH18" i="29"/>
  <c r="AQ18" i="29" s="1"/>
  <c r="AH18" i="66"/>
  <c r="AQ18" i="66" s="1"/>
  <c r="W17" i="91"/>
  <c r="AG16" i="91"/>
  <c r="AP16" i="91" s="1"/>
  <c r="AF16" i="91"/>
  <c r="AO16" i="91" s="1"/>
  <c r="AE16" i="91"/>
  <c r="Y19" i="30"/>
  <c r="X19" i="30"/>
  <c r="AH17" i="45"/>
  <c r="AQ17" i="45" s="1"/>
  <c r="AR17" i="50"/>
  <c r="AH17" i="42"/>
  <c r="AQ17" i="42" s="1"/>
  <c r="Z17" i="11"/>
  <c r="Y18" i="14"/>
  <c r="X18" i="14"/>
  <c r="Y18" i="59"/>
  <c r="X18" i="59"/>
  <c r="AN17" i="4"/>
  <c r="AI17" i="4"/>
  <c r="AR17" i="66"/>
  <c r="AN19" i="25"/>
  <c r="AI19" i="25"/>
  <c r="X19" i="71"/>
  <c r="Y19" i="71"/>
  <c r="Z19" i="9"/>
  <c r="Y18" i="2"/>
  <c r="X18" i="2"/>
  <c r="AI17" i="69"/>
  <c r="AN17" i="69"/>
  <c r="AN17" i="86"/>
  <c r="AI19" i="88"/>
  <c r="Y19" i="51"/>
  <c r="X19" i="51"/>
  <c r="AF19" i="84"/>
  <c r="AO19" i="84" s="1"/>
  <c r="AE19" i="84"/>
  <c r="W20" i="84"/>
  <c r="AG19" i="84"/>
  <c r="AP19" i="84" s="1"/>
  <c r="AE17" i="64"/>
  <c r="W18" i="64"/>
  <c r="AG17" i="64"/>
  <c r="AP17" i="64" s="1"/>
  <c r="AF17" i="64"/>
  <c r="AO17" i="64" s="1"/>
  <c r="AH17" i="60"/>
  <c r="AQ17" i="60" s="1"/>
  <c r="AR17" i="12"/>
  <c r="AH19" i="21"/>
  <c r="AQ19" i="21" s="1"/>
  <c r="AR17" i="29"/>
  <c r="Y18" i="18"/>
  <c r="X18" i="18"/>
  <c r="AI18" i="37"/>
  <c r="AN18" i="37"/>
  <c r="W19" i="80"/>
  <c r="AG18" i="80"/>
  <c r="AP18" i="80" s="1"/>
  <c r="AF18" i="80"/>
  <c r="AO18" i="80" s="1"/>
  <c r="AE18" i="80"/>
  <c r="AN17" i="46"/>
  <c r="AI17" i="46"/>
  <c r="Y19" i="49"/>
  <c r="X19" i="49"/>
  <c r="AI18" i="89"/>
  <c r="AN18" i="89"/>
  <c r="AI17" i="76"/>
  <c r="AN17" i="76"/>
  <c r="AH18" i="7"/>
  <c r="AQ18" i="7" s="1"/>
  <c r="X19" i="19"/>
  <c r="Y19" i="19"/>
  <c r="X18" i="53"/>
  <c r="Y18" i="53"/>
  <c r="W19" i="33"/>
  <c r="AG18" i="33"/>
  <c r="AP18" i="33" s="1"/>
  <c r="AF18" i="33"/>
  <c r="AO18" i="33" s="1"/>
  <c r="AE18" i="33"/>
  <c r="AE18" i="29"/>
  <c r="AF18" i="29"/>
  <c r="AO18" i="29" s="1"/>
  <c r="AR16" i="48"/>
  <c r="AE18" i="66"/>
  <c r="AF18" i="66"/>
  <c r="AO18" i="66" s="1"/>
  <c r="AG18" i="66"/>
  <c r="AP18" i="66" s="1"/>
  <c r="W19" i="66"/>
  <c r="AH19" i="44"/>
  <c r="AQ19" i="44" s="1"/>
  <c r="AI18" i="1"/>
  <c r="AN18" i="1"/>
  <c r="AG18" i="56"/>
  <c r="AP18" i="56" s="1"/>
  <c r="AF18" i="56"/>
  <c r="AO18" i="56" s="1"/>
  <c r="AE18" i="56"/>
  <c r="W19" i="56"/>
  <c r="AR16" i="23"/>
  <c r="AG17" i="61"/>
  <c r="AP17" i="61" s="1"/>
  <c r="AF17" i="61"/>
  <c r="AO17" i="61" s="1"/>
  <c r="W18" i="61"/>
  <c r="AE17" i="61"/>
  <c r="X19" i="70"/>
  <c r="Y19" i="70"/>
  <c r="AH18" i="77"/>
  <c r="AQ18" i="77" s="1"/>
  <c r="AH18" i="12"/>
  <c r="AQ18" i="12" s="1"/>
  <c r="AE18" i="13"/>
  <c r="W19" i="13"/>
  <c r="AR18" i="21"/>
  <c r="AH19" i="31"/>
  <c r="AQ19" i="31" s="1"/>
  <c r="AI18" i="71"/>
  <c r="AN18" i="71"/>
  <c r="AI18" i="28"/>
  <c r="AN18" i="28"/>
  <c r="AN17" i="67"/>
  <c r="AI17" i="67"/>
  <c r="AI18" i="51"/>
  <c r="AN18" i="51"/>
  <c r="W19" i="34" l="1"/>
  <c r="AE18" i="34"/>
  <c r="AG18" i="34"/>
  <c r="AP18" i="34" s="1"/>
  <c r="AF18" i="34"/>
  <c r="AO18" i="34" s="1"/>
  <c r="AG18" i="87"/>
  <c r="AP18" i="87" s="1"/>
  <c r="W19" i="12"/>
  <c r="Y19" i="12" s="1"/>
  <c r="AF18" i="13"/>
  <c r="AO18" i="13" s="1"/>
  <c r="AG18" i="29"/>
  <c r="AP18" i="29" s="1"/>
  <c r="W19" i="87"/>
  <c r="AI18" i="58"/>
  <c r="Z19" i="57"/>
  <c r="AE19" i="57" s="1"/>
  <c r="Z19" i="28"/>
  <c r="AG19" i="28" s="1"/>
  <c r="AP19" i="28" s="1"/>
  <c r="AE18" i="12"/>
  <c r="AI19" i="52"/>
  <c r="W18" i="74"/>
  <c r="W20" i="31"/>
  <c r="W19" i="79"/>
  <c r="AI18" i="70"/>
  <c r="AR18" i="70" s="1"/>
  <c r="AG17" i="74"/>
  <c r="AP17" i="74" s="1"/>
  <c r="AI17" i="2"/>
  <c r="X19" i="63"/>
  <c r="AG19" i="31"/>
  <c r="AP19" i="31" s="1"/>
  <c r="AG18" i="79"/>
  <c r="AP18" i="79" s="1"/>
  <c r="W18" i="23"/>
  <c r="Y18" i="23" s="1"/>
  <c r="Z19" i="51"/>
  <c r="Z18" i="96"/>
  <c r="Z19" i="35"/>
  <c r="Z18" i="54"/>
  <c r="Z19" i="81"/>
  <c r="AG19" i="81" s="1"/>
  <c r="AP19" i="81" s="1"/>
  <c r="Z18" i="14"/>
  <c r="AF18" i="14" s="1"/>
  <c r="AO18" i="14" s="1"/>
  <c r="Z18" i="86"/>
  <c r="Z19" i="89"/>
  <c r="Z18" i="69"/>
  <c r="Z18" i="53"/>
  <c r="Z19" i="26"/>
  <c r="AG19" i="26" s="1"/>
  <c r="AP19" i="26" s="1"/>
  <c r="Z18" i="22"/>
  <c r="AG18" i="22" s="1"/>
  <c r="AP18" i="22" s="1"/>
  <c r="AE17" i="23"/>
  <c r="Z18" i="2"/>
  <c r="W19" i="2" s="1"/>
  <c r="Z17" i="92"/>
  <c r="AF17" i="92" s="1"/>
  <c r="AO17" i="92" s="1"/>
  <c r="Z19" i="19"/>
  <c r="Z19" i="70"/>
  <c r="W20" i="70" s="1"/>
  <c r="Z19" i="49"/>
  <c r="W20" i="49" s="1"/>
  <c r="Z18" i="67"/>
  <c r="AE19" i="21"/>
  <c r="Z20" i="25"/>
  <c r="AF20" i="25" s="1"/>
  <c r="AO20" i="25" s="1"/>
  <c r="AG19" i="21"/>
  <c r="AP19" i="21" s="1"/>
  <c r="Z19" i="1"/>
  <c r="W20" i="1" s="1"/>
  <c r="Z18" i="76"/>
  <c r="AF18" i="76" s="1"/>
  <c r="AO18" i="76" s="1"/>
  <c r="Z18" i="18"/>
  <c r="Z18" i="59"/>
  <c r="W19" i="59" s="1"/>
  <c r="Z19" i="30"/>
  <c r="W20" i="30" s="1"/>
  <c r="AF19" i="21"/>
  <c r="AO19" i="21" s="1"/>
  <c r="Z20" i="94"/>
  <c r="AE20" i="94" s="1"/>
  <c r="Z20" i="88"/>
  <c r="AE20" i="88" s="1"/>
  <c r="W20" i="26"/>
  <c r="AF19" i="26"/>
  <c r="AO19" i="26" s="1"/>
  <c r="W19" i="54"/>
  <c r="AG18" i="54"/>
  <c r="AP18" i="54" s="1"/>
  <c r="AE18" i="54"/>
  <c r="AF18" i="54"/>
  <c r="AO18" i="54" s="1"/>
  <c r="AF19" i="81"/>
  <c r="AO19" i="81" s="1"/>
  <c r="AE19" i="81"/>
  <c r="AG18" i="76"/>
  <c r="AP18" i="76" s="1"/>
  <c r="AG18" i="69"/>
  <c r="AP18" i="69" s="1"/>
  <c r="AF18" i="69"/>
  <c r="AO18" i="69" s="1"/>
  <c r="AE18" i="69"/>
  <c r="W19" i="69"/>
  <c r="AF18" i="86"/>
  <c r="AO18" i="86" s="1"/>
  <c r="AE18" i="86"/>
  <c r="W19" i="86"/>
  <c r="AG18" i="86"/>
  <c r="AP18" i="86" s="1"/>
  <c r="AG18" i="18"/>
  <c r="AP18" i="18" s="1"/>
  <c r="AF18" i="18"/>
  <c r="AO18" i="18" s="1"/>
  <c r="W19" i="18"/>
  <c r="AE18" i="18"/>
  <c r="AE18" i="59"/>
  <c r="AG19" i="35"/>
  <c r="AP19" i="35" s="1"/>
  <c r="AF19" i="35"/>
  <c r="AO19" i="35" s="1"/>
  <c r="W20" i="35"/>
  <c r="AE19" i="35"/>
  <c r="Y20" i="84"/>
  <c r="X20" i="84"/>
  <c r="AF18" i="2"/>
  <c r="AO18" i="2" s="1"/>
  <c r="AR17" i="53"/>
  <c r="AH19" i="70"/>
  <c r="AQ19" i="70" s="1"/>
  <c r="AI18" i="33"/>
  <c r="AN18" i="33"/>
  <c r="AH18" i="53"/>
  <c r="AQ18" i="53" s="1"/>
  <c r="AH19" i="49"/>
  <c r="AQ19" i="49" s="1"/>
  <c r="AN18" i="80"/>
  <c r="AI18" i="80"/>
  <c r="AH18" i="18"/>
  <c r="AQ18" i="18" s="1"/>
  <c r="AI19" i="84"/>
  <c r="AN19" i="84"/>
  <c r="AH18" i="14"/>
  <c r="AQ18" i="14" s="1"/>
  <c r="AN19" i="85"/>
  <c r="AI19" i="85"/>
  <c r="AR18" i="57"/>
  <c r="Y19" i="68"/>
  <c r="X19" i="68"/>
  <c r="AI17" i="10"/>
  <c r="AN17" i="10"/>
  <c r="Y18" i="32"/>
  <c r="X18" i="32"/>
  <c r="Z18" i="32" s="1"/>
  <c r="AR18" i="81"/>
  <c r="AH17" i="92"/>
  <c r="AQ17" i="92" s="1"/>
  <c r="AR16" i="3"/>
  <c r="AE18" i="65"/>
  <c r="AF18" i="65"/>
  <c r="AO18" i="65" s="1"/>
  <c r="W19" i="65"/>
  <c r="AG18" i="65"/>
  <c r="AP18" i="65" s="1"/>
  <c r="AN19" i="44"/>
  <c r="AI19" i="44"/>
  <c r="AH18" i="67"/>
  <c r="AQ18" i="67" s="1"/>
  <c r="AH17" i="8"/>
  <c r="AQ17" i="8" s="1"/>
  <c r="AH18" i="76"/>
  <c r="AQ18" i="76" s="1"/>
  <c r="X18" i="42"/>
  <c r="Y18" i="42"/>
  <c r="X19" i="95"/>
  <c r="Y19" i="95"/>
  <c r="AN17" i="45"/>
  <c r="AI17" i="45"/>
  <c r="AI18" i="62"/>
  <c r="AN18" i="62"/>
  <c r="AI17" i="48"/>
  <c r="AN17" i="48"/>
  <c r="X18" i="23"/>
  <c r="X19" i="83"/>
  <c r="Y19" i="83"/>
  <c r="Y19" i="13"/>
  <c r="X19" i="13"/>
  <c r="AR18" i="63"/>
  <c r="AH18" i="4"/>
  <c r="AQ18" i="4" s="1"/>
  <c r="AE18" i="96"/>
  <c r="AF18" i="96"/>
  <c r="AO18" i="96" s="1"/>
  <c r="W19" i="96"/>
  <c r="AG18" i="96"/>
  <c r="AP18" i="96" s="1"/>
  <c r="AH19" i="37"/>
  <c r="AQ19" i="37" s="1"/>
  <c r="AR17" i="22"/>
  <c r="AR17" i="14"/>
  <c r="Y19" i="24"/>
  <c r="X19" i="24"/>
  <c r="W19" i="73"/>
  <c r="AG18" i="73"/>
  <c r="AP18" i="73" s="1"/>
  <c r="AE18" i="73"/>
  <c r="AF18" i="73"/>
  <c r="AO18" i="73" s="1"/>
  <c r="AN18" i="39"/>
  <c r="AI18" i="39"/>
  <c r="X18" i="72"/>
  <c r="Y18" i="72"/>
  <c r="Y18" i="55"/>
  <c r="X18" i="55"/>
  <c r="W19" i="67"/>
  <c r="AG18" i="67"/>
  <c r="AP18" i="67" s="1"/>
  <c r="AE18" i="67"/>
  <c r="AF18" i="67"/>
  <c r="AO18" i="67" s="1"/>
  <c r="AG17" i="8"/>
  <c r="AP17" i="8" s="1"/>
  <c r="AF17" i="8"/>
  <c r="AO17" i="8" s="1"/>
  <c r="AE17" i="8"/>
  <c r="W18" i="8"/>
  <c r="AR17" i="38"/>
  <c r="AR19" i="52"/>
  <c r="AR18" i="26"/>
  <c r="AH19" i="27"/>
  <c r="AQ19" i="27" s="1"/>
  <c r="AN18" i="50"/>
  <c r="AI18" i="50"/>
  <c r="W20" i="89"/>
  <c r="AG19" i="89"/>
  <c r="AP19" i="89" s="1"/>
  <c r="AF19" i="89"/>
  <c r="AO19" i="89" s="1"/>
  <c r="AE19" i="89"/>
  <c r="AN17" i="60"/>
  <c r="AI17" i="60"/>
  <c r="AN17" i="74"/>
  <c r="AI17" i="74"/>
  <c r="AI17" i="23"/>
  <c r="AN17" i="23"/>
  <c r="AR18" i="51"/>
  <c r="AR18" i="28"/>
  <c r="AN17" i="61"/>
  <c r="AI17" i="61"/>
  <c r="Y19" i="56"/>
  <c r="X19" i="56"/>
  <c r="AN18" i="87"/>
  <c r="AH20" i="52"/>
  <c r="AQ20" i="52" s="1"/>
  <c r="AG18" i="17"/>
  <c r="AP18" i="17" s="1"/>
  <c r="AF18" i="17"/>
  <c r="AO18" i="17" s="1"/>
  <c r="AE18" i="17"/>
  <c r="W19" i="17"/>
  <c r="Z18" i="4"/>
  <c r="AI17" i="32"/>
  <c r="AN17" i="32"/>
  <c r="Y19" i="16"/>
  <c r="X19" i="16"/>
  <c r="Z19" i="37"/>
  <c r="AI19" i="20"/>
  <c r="AN19" i="20"/>
  <c r="AR16" i="92"/>
  <c r="AH19" i="28"/>
  <c r="AQ19" i="28" s="1"/>
  <c r="AN18" i="24"/>
  <c r="AI18" i="24"/>
  <c r="AI19" i="78"/>
  <c r="AN19" i="78"/>
  <c r="Y20" i="36"/>
  <c r="X20" i="36"/>
  <c r="AR18" i="35"/>
  <c r="AH18" i="46"/>
  <c r="AQ18" i="46" s="1"/>
  <c r="AH19" i="58"/>
  <c r="AQ19" i="58" s="1"/>
  <c r="AH17" i="3"/>
  <c r="AQ17" i="3" s="1"/>
  <c r="X20" i="31"/>
  <c r="Y20" i="31"/>
  <c r="Y19" i="77"/>
  <c r="X19" i="77"/>
  <c r="Y18" i="5"/>
  <c r="X18" i="5"/>
  <c r="Y19" i="79"/>
  <c r="X19" i="79"/>
  <c r="AH18" i="15"/>
  <c r="AQ18" i="15" s="1"/>
  <c r="X19" i="6"/>
  <c r="Y19" i="6"/>
  <c r="AH19" i="41"/>
  <c r="AQ19" i="41" s="1"/>
  <c r="AI17" i="42"/>
  <c r="AN17" i="42"/>
  <c r="AI18" i="95"/>
  <c r="AN18" i="95"/>
  <c r="AI18" i="34"/>
  <c r="AN18" i="34"/>
  <c r="Y18" i="60"/>
  <c r="X18" i="60"/>
  <c r="X19" i="62"/>
  <c r="Y19" i="62"/>
  <c r="AI19" i="21"/>
  <c r="AN19" i="21"/>
  <c r="AI18" i="7"/>
  <c r="AN18" i="7"/>
  <c r="AR18" i="1"/>
  <c r="X19" i="66"/>
  <c r="Y19" i="66"/>
  <c r="W19" i="53"/>
  <c r="AF18" i="53"/>
  <c r="AO18" i="53" s="1"/>
  <c r="AE18" i="53"/>
  <c r="AG18" i="53"/>
  <c r="AP18" i="53" s="1"/>
  <c r="Y18" i="64"/>
  <c r="X18" i="64"/>
  <c r="AR17" i="69"/>
  <c r="AH19" i="71"/>
  <c r="AQ19" i="71" s="1"/>
  <c r="AR17" i="4"/>
  <c r="AN16" i="91"/>
  <c r="AI16" i="91"/>
  <c r="AI18" i="13"/>
  <c r="AN18" i="13"/>
  <c r="AI18" i="29"/>
  <c r="AN18" i="29"/>
  <c r="AI17" i="64"/>
  <c r="AN17" i="64"/>
  <c r="AH19" i="51"/>
  <c r="AQ19" i="51" s="1"/>
  <c r="AH19" i="63"/>
  <c r="AQ19" i="63" s="1"/>
  <c r="AH18" i="2"/>
  <c r="AQ18" i="2" s="1"/>
  <c r="Z19" i="71"/>
  <c r="AR17" i="67"/>
  <c r="X18" i="61"/>
  <c r="Y18" i="61"/>
  <c r="AN18" i="56"/>
  <c r="AI18" i="56"/>
  <c r="X19" i="33"/>
  <c r="Y19" i="33"/>
  <c r="AH19" i="19"/>
  <c r="AQ19" i="19" s="1"/>
  <c r="AR17" i="76"/>
  <c r="AR17" i="46"/>
  <c r="Y19" i="80"/>
  <c r="X19" i="80"/>
  <c r="Z19" i="63"/>
  <c r="AR19" i="25"/>
  <c r="AH18" i="59"/>
  <c r="AQ18" i="59" s="1"/>
  <c r="W18" i="11"/>
  <c r="AG17" i="11"/>
  <c r="AP17" i="11" s="1"/>
  <c r="AF17" i="11"/>
  <c r="AO17" i="11" s="1"/>
  <c r="AE17" i="11"/>
  <c r="X20" i="85"/>
  <c r="Y20" i="85"/>
  <c r="Z20" i="52"/>
  <c r="AH18" i="69"/>
  <c r="AQ18" i="69" s="1"/>
  <c r="AE18" i="93"/>
  <c r="W19" i="93"/>
  <c r="AG18" i="93"/>
  <c r="AP18" i="93" s="1"/>
  <c r="AF18" i="93"/>
  <c r="AO18" i="93" s="1"/>
  <c r="X18" i="10"/>
  <c r="Y18" i="10"/>
  <c r="AI18" i="16"/>
  <c r="AN18" i="16"/>
  <c r="AH19" i="57"/>
  <c r="AQ19" i="57" s="1"/>
  <c r="AH18" i="86"/>
  <c r="AQ18" i="86" s="1"/>
  <c r="Y20" i="47"/>
  <c r="X20" i="47"/>
  <c r="Y20" i="78"/>
  <c r="X20" i="78"/>
  <c r="Z19" i="58"/>
  <c r="Z17" i="3"/>
  <c r="AR16" i="8"/>
  <c r="AI18" i="40"/>
  <c r="AN18" i="40"/>
  <c r="X19" i="39"/>
  <c r="Y19" i="39"/>
  <c r="AN17" i="5"/>
  <c r="AI17" i="5"/>
  <c r="Y20" i="44"/>
  <c r="X20" i="44"/>
  <c r="AN17" i="55"/>
  <c r="AI17" i="55"/>
  <c r="X19" i="90"/>
  <c r="Z19" i="90" s="1"/>
  <c r="Y19" i="90"/>
  <c r="AR19" i="94"/>
  <c r="Y19" i="43"/>
  <c r="X19" i="43"/>
  <c r="AR17" i="96"/>
  <c r="AH18" i="54"/>
  <c r="AQ18" i="54" s="1"/>
  <c r="Z19" i="27"/>
  <c r="AR18" i="30"/>
  <c r="AR17" i="54"/>
  <c r="AI18" i="83"/>
  <c r="AN18" i="83"/>
  <c r="AR18" i="41"/>
  <c r="AR17" i="18"/>
  <c r="AH20" i="94"/>
  <c r="AQ20" i="94" s="1"/>
  <c r="AH18" i="38"/>
  <c r="AQ18" i="38" s="1"/>
  <c r="W20" i="57"/>
  <c r="AG19" i="57"/>
  <c r="AP19" i="57" s="1"/>
  <c r="X20" i="20"/>
  <c r="Y20" i="20"/>
  <c r="AH19" i="35"/>
  <c r="AQ19" i="35" s="1"/>
  <c r="W20" i="28"/>
  <c r="AR17" i="59"/>
  <c r="AE18" i="75"/>
  <c r="W19" i="75"/>
  <c r="AF18" i="75"/>
  <c r="AO18" i="75" s="1"/>
  <c r="AG18" i="75"/>
  <c r="AP18" i="75" s="1"/>
  <c r="Z18" i="46"/>
  <c r="AH18" i="22"/>
  <c r="AQ18" i="22" s="1"/>
  <c r="AH20" i="25"/>
  <c r="AQ20" i="25" s="1"/>
  <c r="AN19" i="31"/>
  <c r="AI19" i="31"/>
  <c r="AH19" i="82"/>
  <c r="AQ19" i="82" s="1"/>
  <c r="Z18" i="15"/>
  <c r="AI18" i="90"/>
  <c r="AN18" i="90"/>
  <c r="AH19" i="81"/>
  <c r="AQ19" i="81" s="1"/>
  <c r="Z19" i="41"/>
  <c r="X18" i="45"/>
  <c r="Y18" i="45"/>
  <c r="Z18" i="45" s="1"/>
  <c r="Y18" i="48"/>
  <c r="X18" i="48"/>
  <c r="Y18" i="74"/>
  <c r="X18" i="74"/>
  <c r="AR18" i="71"/>
  <c r="AI18" i="66"/>
  <c r="AN18" i="66"/>
  <c r="Y19" i="29"/>
  <c r="X19" i="29"/>
  <c r="W20" i="19"/>
  <c r="AE19" i="19"/>
  <c r="AG19" i="19"/>
  <c r="AP19" i="19" s="1"/>
  <c r="AF19" i="19"/>
  <c r="AO19" i="19" s="1"/>
  <c r="AG19" i="51"/>
  <c r="AP19" i="51" s="1"/>
  <c r="AF19" i="51"/>
  <c r="AO19" i="51" s="1"/>
  <c r="AE19" i="51"/>
  <c r="W20" i="51"/>
  <c r="AR17" i="86"/>
  <c r="AH19" i="30"/>
  <c r="AQ19" i="30" s="1"/>
  <c r="AR17" i="2"/>
  <c r="AR18" i="89"/>
  <c r="AR18" i="37"/>
  <c r="AR19" i="88"/>
  <c r="AG19" i="9"/>
  <c r="AP19" i="9" s="1"/>
  <c r="AF19" i="9"/>
  <c r="AO19" i="9" s="1"/>
  <c r="AE19" i="9"/>
  <c r="W20" i="9"/>
  <c r="Y17" i="91"/>
  <c r="X17" i="91"/>
  <c r="Y19" i="87"/>
  <c r="X19" i="87"/>
  <c r="AN18" i="68"/>
  <c r="AI18" i="68"/>
  <c r="AR18" i="58"/>
  <c r="AR17" i="15"/>
  <c r="AR18" i="82"/>
  <c r="Z18" i="38"/>
  <c r="AH18" i="96"/>
  <c r="AQ18" i="96" s="1"/>
  <c r="AH19" i="26"/>
  <c r="AQ19" i="26" s="1"/>
  <c r="AR18" i="27"/>
  <c r="AH19" i="1"/>
  <c r="AQ19" i="1" s="1"/>
  <c r="AI19" i="47"/>
  <c r="AN19" i="47"/>
  <c r="AI19" i="36"/>
  <c r="AN19" i="36"/>
  <c r="AH18" i="73"/>
  <c r="AQ18" i="73" s="1"/>
  <c r="AH20" i="88"/>
  <c r="AQ20" i="88" s="1"/>
  <c r="AN18" i="77"/>
  <c r="AI18" i="77"/>
  <c r="Z19" i="82"/>
  <c r="X19" i="40"/>
  <c r="Y19" i="40"/>
  <c r="AN17" i="72"/>
  <c r="AI17" i="72"/>
  <c r="AI18" i="79"/>
  <c r="AN18" i="79"/>
  <c r="AN18" i="12"/>
  <c r="AI18" i="12"/>
  <c r="AI18" i="43"/>
  <c r="AN18" i="43"/>
  <c r="AR18" i="19"/>
  <c r="AR18" i="49"/>
  <c r="AI18" i="6"/>
  <c r="AN18" i="6"/>
  <c r="X19" i="50"/>
  <c r="Y19" i="50"/>
  <c r="AR17" i="73"/>
  <c r="AH19" i="89"/>
  <c r="AQ19" i="89" s="1"/>
  <c r="Y19" i="34"/>
  <c r="X19" i="34"/>
  <c r="X20" i="21"/>
  <c r="Y20" i="21"/>
  <c r="X19" i="7"/>
  <c r="Y19" i="7"/>
  <c r="W19" i="76" l="1"/>
  <c r="AG20" i="88"/>
  <c r="AP20" i="88" s="1"/>
  <c r="X19" i="12"/>
  <c r="AE19" i="70"/>
  <c r="AE18" i="22"/>
  <c r="AI18" i="22" s="1"/>
  <c r="AG19" i="1"/>
  <c r="AP19" i="1" s="1"/>
  <c r="AG18" i="14"/>
  <c r="AP18" i="14" s="1"/>
  <c r="AE19" i="26"/>
  <c r="AF19" i="70"/>
  <c r="AO19" i="70" s="1"/>
  <c r="AI18" i="87"/>
  <c r="AF18" i="22"/>
  <c r="AO18" i="22" s="1"/>
  <c r="AE19" i="1"/>
  <c r="AI19" i="1" s="1"/>
  <c r="W19" i="14"/>
  <c r="AG20" i="94"/>
  <c r="AP20" i="94" s="1"/>
  <c r="W19" i="22"/>
  <c r="AE19" i="28"/>
  <c r="AF19" i="28"/>
  <c r="AO19" i="28" s="1"/>
  <c r="AF19" i="57"/>
  <c r="AO19" i="57" s="1"/>
  <c r="AG19" i="70"/>
  <c r="AP19" i="70" s="1"/>
  <c r="AE18" i="76"/>
  <c r="W20" i="81"/>
  <c r="AE18" i="14"/>
  <c r="AF19" i="49"/>
  <c r="AO19" i="49" s="1"/>
  <c r="W21" i="88"/>
  <c r="X21" i="88" s="1"/>
  <c r="Z18" i="55"/>
  <c r="AE19" i="49"/>
  <c r="Z20" i="84"/>
  <c r="AF20" i="94"/>
  <c r="AO20" i="94" s="1"/>
  <c r="AF19" i="1"/>
  <c r="AO19" i="1" s="1"/>
  <c r="W21" i="25"/>
  <c r="X21" i="25" s="1"/>
  <c r="Z19" i="33"/>
  <c r="AE17" i="92"/>
  <c r="AG20" i="25"/>
  <c r="AP20" i="25" s="1"/>
  <c r="AF19" i="30"/>
  <c r="AO19" i="30" s="1"/>
  <c r="Z19" i="6"/>
  <c r="W20" i="6" s="1"/>
  <c r="AG17" i="92"/>
  <c r="AP17" i="92" s="1"/>
  <c r="Z19" i="83"/>
  <c r="AG18" i="2"/>
  <c r="AP18" i="2" s="1"/>
  <c r="AE20" i="25"/>
  <c r="AG19" i="30"/>
  <c r="AP19" i="30" s="1"/>
  <c r="W18" i="92"/>
  <c r="Y18" i="92" s="1"/>
  <c r="AE18" i="2"/>
  <c r="AN18" i="2" s="1"/>
  <c r="AF18" i="59"/>
  <c r="AO18" i="59" s="1"/>
  <c r="AG18" i="59"/>
  <c r="AP18" i="59" s="1"/>
  <c r="AE19" i="30"/>
  <c r="Z18" i="64"/>
  <c r="AG18" i="64" s="1"/>
  <c r="AP18" i="64" s="1"/>
  <c r="Z20" i="31"/>
  <c r="AG20" i="31" s="1"/>
  <c r="AP20" i="31" s="1"/>
  <c r="Z20" i="36"/>
  <c r="AF20" i="36" s="1"/>
  <c r="AO20" i="36" s="1"/>
  <c r="AG19" i="49"/>
  <c r="AP19" i="49" s="1"/>
  <c r="Z20" i="47"/>
  <c r="Z18" i="10"/>
  <c r="Z19" i="24"/>
  <c r="Z19" i="43"/>
  <c r="AG19" i="43" s="1"/>
  <c r="AP19" i="43" s="1"/>
  <c r="Z19" i="39"/>
  <c r="W20" i="39" s="1"/>
  <c r="Z18" i="60"/>
  <c r="AF20" i="88"/>
  <c r="AO20" i="88" s="1"/>
  <c r="W21" i="94"/>
  <c r="Z19" i="7"/>
  <c r="Z19" i="34"/>
  <c r="W20" i="34" s="1"/>
  <c r="Z18" i="74"/>
  <c r="AF18" i="74" s="1"/>
  <c r="AO18" i="74" s="1"/>
  <c r="Z19" i="95"/>
  <c r="Z19" i="79"/>
  <c r="AG19" i="79" s="1"/>
  <c r="AP19" i="79" s="1"/>
  <c r="Z19" i="56"/>
  <c r="AF19" i="56" s="1"/>
  <c r="AO19" i="56" s="1"/>
  <c r="Z19" i="68"/>
  <c r="AE19" i="68" s="1"/>
  <c r="Z17" i="91"/>
  <c r="AE17" i="91" s="1"/>
  <c r="Z20" i="44"/>
  <c r="AF20" i="44" s="1"/>
  <c r="AO20" i="44" s="1"/>
  <c r="Z20" i="78"/>
  <c r="W21" i="78" s="1"/>
  <c r="Z19" i="66"/>
  <c r="AG19" i="66" s="1"/>
  <c r="AP19" i="66" s="1"/>
  <c r="Z19" i="29"/>
  <c r="AE19" i="29" s="1"/>
  <c r="Z19" i="77"/>
  <c r="AF19" i="77" s="1"/>
  <c r="AO19" i="77" s="1"/>
  <c r="W20" i="29"/>
  <c r="AF18" i="64"/>
  <c r="AO18" i="64" s="1"/>
  <c r="AE18" i="64"/>
  <c r="W19" i="64"/>
  <c r="AE20" i="31"/>
  <c r="AE20" i="44"/>
  <c r="AF19" i="66"/>
  <c r="AO19" i="66" s="1"/>
  <c r="W20" i="79"/>
  <c r="AF19" i="79"/>
  <c r="AO19" i="79" s="1"/>
  <c r="AE19" i="79"/>
  <c r="W20" i="56"/>
  <c r="AF18" i="45"/>
  <c r="AO18" i="45" s="1"/>
  <c r="AE18" i="45"/>
  <c r="AG18" i="45"/>
  <c r="AP18" i="45" s="1"/>
  <c r="W19" i="45"/>
  <c r="AE19" i="77"/>
  <c r="W20" i="77"/>
  <c r="AG19" i="77"/>
  <c r="AP19" i="77" s="1"/>
  <c r="W20" i="24"/>
  <c r="AF19" i="24"/>
  <c r="AO19" i="24" s="1"/>
  <c r="AG19" i="24"/>
  <c r="AP19" i="24" s="1"/>
  <c r="AE19" i="24"/>
  <c r="AF17" i="91"/>
  <c r="AO17" i="91" s="1"/>
  <c r="AG17" i="91"/>
  <c r="AP17" i="91" s="1"/>
  <c r="AF19" i="6"/>
  <c r="AO19" i="6" s="1"/>
  <c r="AE19" i="6"/>
  <c r="W20" i="68"/>
  <c r="AG19" i="68"/>
  <c r="AP19" i="68" s="1"/>
  <c r="AF19" i="68"/>
  <c r="AO19" i="68" s="1"/>
  <c r="AH19" i="87"/>
  <c r="AQ19" i="87" s="1"/>
  <c r="X20" i="9"/>
  <c r="Y20" i="9"/>
  <c r="AF18" i="15"/>
  <c r="AO18" i="15" s="1"/>
  <c r="AE18" i="15"/>
  <c r="W19" i="15"/>
  <c r="AG18" i="15"/>
  <c r="AP18" i="15" s="1"/>
  <c r="AR19" i="31"/>
  <c r="AN19" i="28"/>
  <c r="W20" i="27"/>
  <c r="AG19" i="27"/>
  <c r="AP19" i="27" s="1"/>
  <c r="AF19" i="27"/>
  <c r="AO19" i="27" s="1"/>
  <c r="AE19" i="27"/>
  <c r="W20" i="90"/>
  <c r="AE19" i="90"/>
  <c r="AG19" i="90"/>
  <c r="AP19" i="90" s="1"/>
  <c r="AF19" i="90"/>
  <c r="AO19" i="90" s="1"/>
  <c r="AR17" i="5"/>
  <c r="AR18" i="40"/>
  <c r="AG20" i="52"/>
  <c r="AP20" i="52" s="1"/>
  <c r="AF20" i="52"/>
  <c r="AO20" i="52" s="1"/>
  <c r="W21" i="52"/>
  <c r="AE20" i="52"/>
  <c r="W20" i="63"/>
  <c r="AF19" i="63"/>
  <c r="AO19" i="63" s="1"/>
  <c r="AE19" i="63"/>
  <c r="AG19" i="63"/>
  <c r="AP19" i="63" s="1"/>
  <c r="W20" i="33"/>
  <c r="AG19" i="33"/>
  <c r="AP19" i="33" s="1"/>
  <c r="AF19" i="33"/>
  <c r="AO19" i="33" s="1"/>
  <c r="AE19" i="33"/>
  <c r="AR18" i="29"/>
  <c r="AR19" i="21"/>
  <c r="W19" i="60"/>
  <c r="AF18" i="60"/>
  <c r="AO18" i="60" s="1"/>
  <c r="AE18" i="60"/>
  <c r="AG18" i="60"/>
  <c r="AP18" i="60" s="1"/>
  <c r="AR17" i="42"/>
  <c r="AE20" i="36"/>
  <c r="AR17" i="60"/>
  <c r="AG18" i="55"/>
  <c r="AP18" i="55" s="1"/>
  <c r="AF18" i="55"/>
  <c r="AO18" i="55" s="1"/>
  <c r="W19" i="55"/>
  <c r="AE18" i="55"/>
  <c r="W20" i="83"/>
  <c r="AG19" i="83"/>
  <c r="AP19" i="83" s="1"/>
  <c r="AF19" i="83"/>
  <c r="AO19" i="83" s="1"/>
  <c r="AE19" i="83"/>
  <c r="W20" i="95"/>
  <c r="AG19" i="95"/>
  <c r="AP19" i="95" s="1"/>
  <c r="AF19" i="95"/>
  <c r="AO19" i="95" s="1"/>
  <c r="AE19" i="95"/>
  <c r="X19" i="65"/>
  <c r="Y19" i="65"/>
  <c r="AH18" i="32"/>
  <c r="AQ18" i="32" s="1"/>
  <c r="AR18" i="80"/>
  <c r="W21" i="84"/>
  <c r="AG20" i="84"/>
  <c r="AP20" i="84" s="1"/>
  <c r="AE20" i="84"/>
  <c r="AF20" i="84"/>
  <c r="AO20" i="84" s="1"/>
  <c r="X20" i="35"/>
  <c r="Y20" i="35"/>
  <c r="Y19" i="59"/>
  <c r="X19" i="59"/>
  <c r="AN18" i="69"/>
  <c r="AI18" i="69"/>
  <c r="X20" i="81"/>
  <c r="Y20" i="81"/>
  <c r="AI18" i="54"/>
  <c r="AN18" i="54"/>
  <c r="AI20" i="88"/>
  <c r="AN20" i="88"/>
  <c r="X21" i="94"/>
  <c r="Y21" i="94"/>
  <c r="Y20" i="49"/>
  <c r="X20" i="49"/>
  <c r="AH19" i="40"/>
  <c r="AQ19" i="40" s="1"/>
  <c r="AH19" i="50"/>
  <c r="AQ19" i="50" s="1"/>
  <c r="Z19" i="40"/>
  <c r="AN19" i="9"/>
  <c r="AI19" i="9"/>
  <c r="Y20" i="51"/>
  <c r="X20" i="51"/>
  <c r="AI19" i="19"/>
  <c r="AN19" i="19"/>
  <c r="AR18" i="66"/>
  <c r="AH18" i="48"/>
  <c r="AQ18" i="48" s="1"/>
  <c r="W20" i="41"/>
  <c r="AG19" i="41"/>
  <c r="AP19" i="41" s="1"/>
  <c r="AF19" i="41"/>
  <c r="AO19" i="41" s="1"/>
  <c r="AE19" i="41"/>
  <c r="Y19" i="75"/>
  <c r="X19" i="75"/>
  <c r="Z19" i="75" s="1"/>
  <c r="AN19" i="57"/>
  <c r="AR18" i="83"/>
  <c r="AR17" i="55"/>
  <c r="AR18" i="16"/>
  <c r="Y18" i="11"/>
  <c r="X18" i="11"/>
  <c r="AH19" i="80"/>
  <c r="AQ19" i="80" s="1"/>
  <c r="AR18" i="56"/>
  <c r="AH19" i="66"/>
  <c r="AQ19" i="66" s="1"/>
  <c r="AH19" i="6"/>
  <c r="AQ19" i="6" s="1"/>
  <c r="AR19" i="20"/>
  <c r="AR17" i="32"/>
  <c r="AR18" i="50"/>
  <c r="AI18" i="67"/>
  <c r="AN18" i="67"/>
  <c r="AN18" i="73"/>
  <c r="AI18" i="73"/>
  <c r="AH19" i="13"/>
  <c r="AQ19" i="13" s="1"/>
  <c r="AH18" i="23"/>
  <c r="AQ18" i="23" s="1"/>
  <c r="AR18" i="62"/>
  <c r="AR18" i="33"/>
  <c r="Y19" i="22"/>
  <c r="X19" i="22"/>
  <c r="AI18" i="59"/>
  <c r="AN18" i="59"/>
  <c r="X19" i="76"/>
  <c r="Y19" i="76"/>
  <c r="AN20" i="25"/>
  <c r="AI20" i="25"/>
  <c r="Y20" i="26"/>
  <c r="Z20" i="26" s="1"/>
  <c r="X20" i="26"/>
  <c r="AR19" i="47"/>
  <c r="AH19" i="34"/>
  <c r="AQ19" i="34" s="1"/>
  <c r="Z19" i="50"/>
  <c r="AR18" i="79"/>
  <c r="AF19" i="82"/>
  <c r="AO19" i="82" s="1"/>
  <c r="W20" i="82"/>
  <c r="AG19" i="82"/>
  <c r="AP19" i="82" s="1"/>
  <c r="AE19" i="82"/>
  <c r="Z19" i="87"/>
  <c r="AN19" i="51"/>
  <c r="AI19" i="51"/>
  <c r="X20" i="19"/>
  <c r="Y20" i="19"/>
  <c r="AR18" i="90"/>
  <c r="AI18" i="75"/>
  <c r="AN18" i="75"/>
  <c r="AH20" i="47"/>
  <c r="AQ20" i="47" s="1"/>
  <c r="Y19" i="93"/>
  <c r="X19" i="93"/>
  <c r="AH20" i="85"/>
  <c r="AQ20" i="85" s="1"/>
  <c r="AG19" i="71"/>
  <c r="AP19" i="71" s="1"/>
  <c r="AF19" i="71"/>
  <c r="AO19" i="71" s="1"/>
  <c r="AE19" i="71"/>
  <c r="W20" i="71"/>
  <c r="AR18" i="13"/>
  <c r="Y20" i="70"/>
  <c r="X20" i="70"/>
  <c r="AH19" i="62"/>
  <c r="AQ19" i="62" s="1"/>
  <c r="AR18" i="34"/>
  <c r="AH18" i="5"/>
  <c r="AQ18" i="5" s="1"/>
  <c r="AR19" i="78"/>
  <c r="W20" i="37"/>
  <c r="AG19" i="37"/>
  <c r="AP19" i="37" s="1"/>
  <c r="AE19" i="37"/>
  <c r="AF19" i="37"/>
  <c r="AO19" i="37" s="1"/>
  <c r="W19" i="4"/>
  <c r="AE18" i="4"/>
  <c r="AG18" i="4"/>
  <c r="AP18" i="4" s="1"/>
  <c r="AF18" i="4"/>
  <c r="AO18" i="4" s="1"/>
  <c r="AR17" i="61"/>
  <c r="AI19" i="89"/>
  <c r="AN19" i="89"/>
  <c r="X18" i="8"/>
  <c r="Y18" i="8"/>
  <c r="AH18" i="72"/>
  <c r="AQ18" i="72" s="1"/>
  <c r="AN17" i="92"/>
  <c r="AI18" i="96"/>
  <c r="AN18" i="96"/>
  <c r="AR17" i="45"/>
  <c r="AH18" i="42"/>
  <c r="AQ18" i="42" s="1"/>
  <c r="AI18" i="65"/>
  <c r="AN18" i="65"/>
  <c r="W19" i="32"/>
  <c r="AG18" i="32"/>
  <c r="AP18" i="32" s="1"/>
  <c r="AF18" i="32"/>
  <c r="AO18" i="32" s="1"/>
  <c r="AE18" i="32"/>
  <c r="AI18" i="2"/>
  <c r="AN18" i="18"/>
  <c r="AI18" i="18"/>
  <c r="X19" i="86"/>
  <c r="Y19" i="86"/>
  <c r="X19" i="54"/>
  <c r="Y19" i="54"/>
  <c r="Y19" i="14"/>
  <c r="X19" i="14"/>
  <c r="AI20" i="94"/>
  <c r="AN20" i="94"/>
  <c r="AN19" i="30"/>
  <c r="AI19" i="30"/>
  <c r="AH20" i="21"/>
  <c r="AQ20" i="21" s="1"/>
  <c r="Z20" i="21"/>
  <c r="AH19" i="7"/>
  <c r="AQ19" i="7" s="1"/>
  <c r="AR17" i="72"/>
  <c r="AR18" i="77"/>
  <c r="AE18" i="38"/>
  <c r="AF18" i="38"/>
  <c r="AO18" i="38" s="1"/>
  <c r="AG18" i="38"/>
  <c r="AP18" i="38" s="1"/>
  <c r="W19" i="38"/>
  <c r="AH17" i="91"/>
  <c r="AQ17" i="91" s="1"/>
  <c r="AH19" i="29"/>
  <c r="AQ19" i="29" s="1"/>
  <c r="Z18" i="48"/>
  <c r="AE18" i="46"/>
  <c r="W19" i="46"/>
  <c r="AG18" i="46"/>
  <c r="AP18" i="46" s="1"/>
  <c r="AF18" i="46"/>
  <c r="AO18" i="46" s="1"/>
  <c r="Y20" i="28"/>
  <c r="X20" i="28"/>
  <c r="X20" i="57"/>
  <c r="Y20" i="57"/>
  <c r="AH20" i="44"/>
  <c r="AQ20" i="44" s="1"/>
  <c r="AH19" i="39"/>
  <c r="AQ19" i="39" s="1"/>
  <c r="AG17" i="3"/>
  <c r="AP17" i="3" s="1"/>
  <c r="AF17" i="3"/>
  <c r="AO17" i="3" s="1"/>
  <c r="AE17" i="3"/>
  <c r="W18" i="3"/>
  <c r="AH18" i="10"/>
  <c r="AQ18" i="10" s="1"/>
  <c r="AN18" i="93"/>
  <c r="AI18" i="93"/>
  <c r="Z20" i="85"/>
  <c r="Z19" i="80"/>
  <c r="AR16" i="91"/>
  <c r="AI18" i="53"/>
  <c r="AN18" i="53"/>
  <c r="Z19" i="62"/>
  <c r="AR18" i="24"/>
  <c r="AH19" i="16"/>
  <c r="AQ19" i="16" s="1"/>
  <c r="Y19" i="17"/>
  <c r="X19" i="17"/>
  <c r="AR18" i="87"/>
  <c r="AR17" i="23"/>
  <c r="AN17" i="8"/>
  <c r="AI17" i="8"/>
  <c r="Y19" i="67"/>
  <c r="X19" i="67"/>
  <c r="Z18" i="72"/>
  <c r="Z19" i="13"/>
  <c r="Z18" i="23"/>
  <c r="Z18" i="42"/>
  <c r="AR19" i="44"/>
  <c r="AR19" i="84"/>
  <c r="X19" i="2"/>
  <c r="Y19" i="2"/>
  <c r="X19" i="18"/>
  <c r="Y19" i="18"/>
  <c r="AN18" i="86"/>
  <c r="AI18" i="86"/>
  <c r="AI19" i="81"/>
  <c r="AN19" i="81"/>
  <c r="AI18" i="14"/>
  <c r="AN18" i="14"/>
  <c r="AI19" i="26"/>
  <c r="AN19" i="26"/>
  <c r="AF19" i="7"/>
  <c r="AO19" i="7" s="1"/>
  <c r="AE19" i="7"/>
  <c r="W20" i="7"/>
  <c r="AG19" i="7"/>
  <c r="AP19" i="7" s="1"/>
  <c r="AR18" i="6"/>
  <c r="AR18" i="43"/>
  <c r="AR19" i="36"/>
  <c r="AR18" i="68"/>
  <c r="AH18" i="74"/>
  <c r="AQ18" i="74" s="1"/>
  <c r="AH19" i="12"/>
  <c r="AQ19" i="12" s="1"/>
  <c r="AH20" i="20"/>
  <c r="AQ20" i="20" s="1"/>
  <c r="AE19" i="39"/>
  <c r="AG19" i="58"/>
  <c r="AP19" i="58" s="1"/>
  <c r="AF19" i="58"/>
  <c r="AO19" i="58" s="1"/>
  <c r="W20" i="58"/>
  <c r="AE19" i="58"/>
  <c r="W21" i="47"/>
  <c r="AG20" i="47"/>
  <c r="AP20" i="47" s="1"/>
  <c r="AF20" i="47"/>
  <c r="AO20" i="47" s="1"/>
  <c r="AE20" i="47"/>
  <c r="AE18" i="10"/>
  <c r="W19" i="10"/>
  <c r="AF18" i="10"/>
  <c r="AO18" i="10" s="1"/>
  <c r="AG18" i="10"/>
  <c r="AP18" i="10" s="1"/>
  <c r="AI17" i="11"/>
  <c r="AN17" i="11"/>
  <c r="AH18" i="61"/>
  <c r="AQ18" i="61" s="1"/>
  <c r="AR17" i="64"/>
  <c r="AR18" i="7"/>
  <c r="AH18" i="60"/>
  <c r="AQ18" i="60" s="1"/>
  <c r="AR18" i="95"/>
  <c r="Z18" i="5"/>
  <c r="AH20" i="31"/>
  <c r="AQ20" i="31" s="1"/>
  <c r="AH20" i="36"/>
  <c r="AQ20" i="36" s="1"/>
  <c r="AN18" i="17"/>
  <c r="AI18" i="17"/>
  <c r="AR17" i="74"/>
  <c r="AH18" i="55"/>
  <c r="AQ18" i="55" s="1"/>
  <c r="AR18" i="39"/>
  <c r="Y19" i="73"/>
  <c r="X19" i="73"/>
  <c r="AR17" i="10"/>
  <c r="AR19" i="85"/>
  <c r="AH20" i="84"/>
  <c r="AQ20" i="84" s="1"/>
  <c r="AN18" i="76"/>
  <c r="AI18" i="76"/>
  <c r="Y20" i="1"/>
  <c r="X20" i="1"/>
  <c r="Y21" i="25"/>
  <c r="AN19" i="49"/>
  <c r="AR18" i="12"/>
  <c r="AH18" i="45"/>
  <c r="AQ18" i="45" s="1"/>
  <c r="Z19" i="12"/>
  <c r="Z20" i="20"/>
  <c r="AH19" i="43"/>
  <c r="AQ19" i="43" s="1"/>
  <c r="AH19" i="90"/>
  <c r="AQ19" i="90" s="1"/>
  <c r="AH20" i="78"/>
  <c r="AQ20" i="78" s="1"/>
  <c r="AH19" i="33"/>
  <c r="AQ19" i="33" s="1"/>
  <c r="Z18" i="61"/>
  <c r="AH18" i="64"/>
  <c r="AQ18" i="64" s="1"/>
  <c r="X19" i="53"/>
  <c r="Y19" i="53"/>
  <c r="AI19" i="70"/>
  <c r="AN19" i="70"/>
  <c r="AH19" i="79"/>
  <c r="AQ19" i="79" s="1"/>
  <c r="AH19" i="77"/>
  <c r="AQ19" i="77" s="1"/>
  <c r="Z19" i="16"/>
  <c r="AH19" i="56"/>
  <c r="AQ19" i="56" s="1"/>
  <c r="X20" i="89"/>
  <c r="Y20" i="89"/>
  <c r="AH19" i="24"/>
  <c r="AQ19" i="24" s="1"/>
  <c r="Y19" i="96"/>
  <c r="X19" i="96"/>
  <c r="AH19" i="83"/>
  <c r="AQ19" i="83" s="1"/>
  <c r="AR17" i="48"/>
  <c r="AH19" i="95"/>
  <c r="AQ19" i="95" s="1"/>
  <c r="AH19" i="68"/>
  <c r="AQ19" i="68" s="1"/>
  <c r="AI19" i="35"/>
  <c r="AN19" i="35"/>
  <c r="X19" i="69"/>
  <c r="Y19" i="69"/>
  <c r="AN19" i="1"/>
  <c r="Y20" i="30"/>
  <c r="X20" i="30"/>
  <c r="X18" i="92" l="1"/>
  <c r="AE19" i="34"/>
  <c r="Y21" i="88"/>
  <c r="Z19" i="76"/>
  <c r="AG20" i="36"/>
  <c r="AP20" i="36" s="1"/>
  <c r="AG18" i="74"/>
  <c r="AP18" i="74" s="1"/>
  <c r="W21" i="31"/>
  <c r="W21" i="36"/>
  <c r="AI19" i="28"/>
  <c r="W19" i="74"/>
  <c r="AF19" i="43"/>
  <c r="AO19" i="43" s="1"/>
  <c r="AF20" i="31"/>
  <c r="AO20" i="31" s="1"/>
  <c r="AF19" i="34"/>
  <c r="AO19" i="34" s="1"/>
  <c r="AI19" i="49"/>
  <c r="AF19" i="39"/>
  <c r="AO19" i="39" s="1"/>
  <c r="AG19" i="34"/>
  <c r="AP19" i="34" s="1"/>
  <c r="AN18" i="22"/>
  <c r="AG19" i="6"/>
  <c r="AP19" i="6" s="1"/>
  <c r="AE18" i="74"/>
  <c r="AE19" i="43"/>
  <c r="AE19" i="56"/>
  <c r="AG19" i="39"/>
  <c r="AP19" i="39" s="1"/>
  <c r="AI17" i="92"/>
  <c r="AR17" i="92" s="1"/>
  <c r="Z18" i="11"/>
  <c r="W19" i="11" s="1"/>
  <c r="AI19" i="57"/>
  <c r="Z19" i="59"/>
  <c r="W20" i="43"/>
  <c r="AG19" i="56"/>
  <c r="AP19" i="56" s="1"/>
  <c r="AG20" i="44"/>
  <c r="AP20" i="44" s="1"/>
  <c r="AE19" i="66"/>
  <c r="AN19" i="66" s="1"/>
  <c r="W20" i="66"/>
  <c r="Z21" i="88"/>
  <c r="W18" i="91"/>
  <c r="Z18" i="8"/>
  <c r="W19" i="8" s="1"/>
  <c r="AF19" i="29"/>
  <c r="AO19" i="29" s="1"/>
  <c r="Z20" i="30"/>
  <c r="AE20" i="30" s="1"/>
  <c r="Z19" i="96"/>
  <c r="Z19" i="67"/>
  <c r="AG20" i="78"/>
  <c r="AP20" i="78" s="1"/>
  <c r="AG19" i="29"/>
  <c r="AP19" i="29" s="1"/>
  <c r="Z19" i="18"/>
  <c r="AE19" i="18" s="1"/>
  <c r="W21" i="44"/>
  <c r="X21" i="44" s="1"/>
  <c r="Z19" i="53"/>
  <c r="Z19" i="17"/>
  <c r="Z19" i="54"/>
  <c r="AE20" i="78"/>
  <c r="Z18" i="92"/>
  <c r="AG18" i="92" s="1"/>
  <c r="AP18" i="92" s="1"/>
  <c r="Z21" i="25"/>
  <c r="AE21" i="25" s="1"/>
  <c r="Z19" i="14"/>
  <c r="Z20" i="9"/>
  <c r="AF20" i="78"/>
  <c r="AO20" i="78" s="1"/>
  <c r="Z20" i="70"/>
  <c r="Z20" i="89"/>
  <c r="AE20" i="89" s="1"/>
  <c r="Z20" i="1"/>
  <c r="W21" i="1" s="1"/>
  <c r="Z20" i="57"/>
  <c r="AE20" i="57" s="1"/>
  <c r="Z20" i="35"/>
  <c r="AF20" i="35" s="1"/>
  <c r="AO20" i="35" s="1"/>
  <c r="AG20" i="30"/>
  <c r="AP20" i="30" s="1"/>
  <c r="AF18" i="8"/>
  <c r="AO18" i="8" s="1"/>
  <c r="AG18" i="8"/>
  <c r="AP18" i="8" s="1"/>
  <c r="AE18" i="8"/>
  <c r="AG19" i="59"/>
  <c r="AP19" i="59" s="1"/>
  <c r="AF19" i="59"/>
  <c r="AO19" i="59" s="1"/>
  <c r="AE19" i="59"/>
  <c r="W20" i="59"/>
  <c r="AE20" i="1"/>
  <c r="W21" i="57"/>
  <c r="AE20" i="35"/>
  <c r="W22" i="88"/>
  <c r="AG21" i="88"/>
  <c r="AP21" i="88" s="1"/>
  <c r="AF21" i="88"/>
  <c r="AO21" i="88" s="1"/>
  <c r="AE21" i="88"/>
  <c r="W20" i="96"/>
  <c r="AG19" i="96"/>
  <c r="AP19" i="96" s="1"/>
  <c r="AF19" i="96"/>
  <c r="AO19" i="96" s="1"/>
  <c r="AE19" i="96"/>
  <c r="AF19" i="53"/>
  <c r="AO19" i="53" s="1"/>
  <c r="AE19" i="53"/>
  <c r="AG19" i="53"/>
  <c r="AP19" i="53" s="1"/>
  <c r="W20" i="53"/>
  <c r="AG21" i="25"/>
  <c r="AP21" i="25" s="1"/>
  <c r="AE19" i="67"/>
  <c r="AF19" i="67"/>
  <c r="AO19" i="67" s="1"/>
  <c r="AG19" i="67"/>
  <c r="AP19" i="67" s="1"/>
  <c r="W20" i="67"/>
  <c r="AE20" i="70"/>
  <c r="W21" i="70"/>
  <c r="AF20" i="70"/>
  <c r="AO20" i="70" s="1"/>
  <c r="AG20" i="70"/>
  <c r="AP20" i="70" s="1"/>
  <c r="W21" i="9"/>
  <c r="AE20" i="9"/>
  <c r="AG20" i="9"/>
  <c r="AP20" i="9" s="1"/>
  <c r="AF20" i="9"/>
  <c r="AO20" i="9" s="1"/>
  <c r="AE20" i="20"/>
  <c r="W21" i="20"/>
  <c r="AG20" i="20"/>
  <c r="AP20" i="20" s="1"/>
  <c r="AF20" i="20"/>
  <c r="AO20" i="20" s="1"/>
  <c r="X21" i="47"/>
  <c r="Y21" i="47"/>
  <c r="AR19" i="81"/>
  <c r="Y19" i="46"/>
  <c r="X19" i="46"/>
  <c r="AI18" i="38"/>
  <c r="AN18" i="38"/>
  <c r="AH19" i="86"/>
  <c r="AQ19" i="86" s="1"/>
  <c r="Y20" i="37"/>
  <c r="X20" i="37"/>
  <c r="AH19" i="93"/>
  <c r="AQ19" i="93" s="1"/>
  <c r="AI19" i="82"/>
  <c r="AN19" i="82"/>
  <c r="AR20" i="25"/>
  <c r="AR18" i="59"/>
  <c r="AR18" i="73"/>
  <c r="AR19" i="19"/>
  <c r="W20" i="40"/>
  <c r="AG19" i="40"/>
  <c r="AP19" i="40" s="1"/>
  <c r="AF19" i="40"/>
  <c r="AO19" i="40" s="1"/>
  <c r="AE19" i="40"/>
  <c r="AH21" i="94"/>
  <c r="AQ21" i="94" s="1"/>
  <c r="AI20" i="84"/>
  <c r="AN20" i="84"/>
  <c r="AH19" i="65"/>
  <c r="AQ19" i="65" s="1"/>
  <c r="AN18" i="55"/>
  <c r="AI18" i="55"/>
  <c r="AN20" i="52"/>
  <c r="AI20" i="52"/>
  <c r="X20" i="90"/>
  <c r="Y20" i="90"/>
  <c r="AR19" i="28"/>
  <c r="AI18" i="15"/>
  <c r="AN18" i="15"/>
  <c r="AI19" i="68"/>
  <c r="AN19" i="68"/>
  <c r="AI19" i="77"/>
  <c r="AN19" i="77"/>
  <c r="X19" i="45"/>
  <c r="Y19" i="45"/>
  <c r="AI19" i="56"/>
  <c r="AN19" i="56"/>
  <c r="X20" i="79"/>
  <c r="Y20" i="79"/>
  <c r="AG19" i="12"/>
  <c r="AP19" i="12" s="1"/>
  <c r="W20" i="12"/>
  <c r="AF19" i="12"/>
  <c r="AO19" i="12" s="1"/>
  <c r="AE19" i="12"/>
  <c r="AH19" i="73"/>
  <c r="AQ19" i="73" s="1"/>
  <c r="Y19" i="10"/>
  <c r="X19" i="10"/>
  <c r="AR18" i="86"/>
  <c r="AH19" i="2"/>
  <c r="AQ19" i="2" s="1"/>
  <c r="W19" i="42"/>
  <c r="AG18" i="42"/>
  <c r="AP18" i="42" s="1"/>
  <c r="AE18" i="42"/>
  <c r="AF18" i="42"/>
  <c r="AO18" i="42" s="1"/>
  <c r="AH20" i="28"/>
  <c r="AQ20" i="28" s="1"/>
  <c r="AF20" i="21"/>
  <c r="AO20" i="21" s="1"/>
  <c r="AE20" i="21"/>
  <c r="W21" i="21"/>
  <c r="AG20" i="21"/>
  <c r="AP20" i="21" s="1"/>
  <c r="AR20" i="94"/>
  <c r="Z19" i="86"/>
  <c r="AR18" i="2"/>
  <c r="AI18" i="4"/>
  <c r="AN18" i="4"/>
  <c r="AH20" i="19"/>
  <c r="AQ20" i="19" s="1"/>
  <c r="AG19" i="50"/>
  <c r="AP19" i="50" s="1"/>
  <c r="AF19" i="50"/>
  <c r="AO19" i="50" s="1"/>
  <c r="W20" i="50"/>
  <c r="AE19" i="50"/>
  <c r="AH19" i="22"/>
  <c r="AQ19" i="22" s="1"/>
  <c r="AR19" i="57"/>
  <c r="AH20" i="51"/>
  <c r="AQ20" i="51" s="1"/>
  <c r="Z21" i="94"/>
  <c r="AH20" i="81"/>
  <c r="AQ20" i="81" s="1"/>
  <c r="Z19" i="65"/>
  <c r="Y19" i="55"/>
  <c r="X19" i="55"/>
  <c r="AN20" i="36"/>
  <c r="AI20" i="36"/>
  <c r="X20" i="33"/>
  <c r="Y20" i="33"/>
  <c r="X21" i="52"/>
  <c r="Y21" i="52"/>
  <c r="X20" i="68"/>
  <c r="Y20" i="68"/>
  <c r="X18" i="91"/>
  <c r="Z18" i="91" s="1"/>
  <c r="Y18" i="91"/>
  <c r="X20" i="24"/>
  <c r="Y20" i="24"/>
  <c r="AN20" i="78"/>
  <c r="AI20" i="78"/>
  <c r="Y21" i="44"/>
  <c r="AH19" i="69"/>
  <c r="AQ19" i="69" s="1"/>
  <c r="AH19" i="96"/>
  <c r="AQ19" i="96" s="1"/>
  <c r="AR19" i="35"/>
  <c r="AH20" i="1"/>
  <c r="AQ20" i="1" s="1"/>
  <c r="AN18" i="10"/>
  <c r="AI18" i="10"/>
  <c r="AN19" i="58"/>
  <c r="AI19" i="58"/>
  <c r="X20" i="39"/>
  <c r="Y20" i="39"/>
  <c r="Y20" i="34"/>
  <c r="X20" i="34"/>
  <c r="AR19" i="26"/>
  <c r="Z19" i="2"/>
  <c r="AG18" i="23"/>
  <c r="AP18" i="23" s="1"/>
  <c r="AF18" i="23"/>
  <c r="AO18" i="23" s="1"/>
  <c r="AE18" i="23"/>
  <c r="W19" i="23"/>
  <c r="AR17" i="8"/>
  <c r="AH19" i="17"/>
  <c r="AQ19" i="17" s="1"/>
  <c r="AF19" i="80"/>
  <c r="AO19" i="80" s="1"/>
  <c r="AE19" i="80"/>
  <c r="AG19" i="80"/>
  <c r="AP19" i="80" s="1"/>
  <c r="W20" i="80"/>
  <c r="Y18" i="3"/>
  <c r="X18" i="3"/>
  <c r="AI18" i="46"/>
  <c r="AN18" i="46"/>
  <c r="X19" i="38"/>
  <c r="Y19" i="38"/>
  <c r="AH19" i="14"/>
  <c r="AQ19" i="14" s="1"/>
  <c r="AR18" i="18"/>
  <c r="AI18" i="32"/>
  <c r="AN18" i="32"/>
  <c r="AR18" i="65"/>
  <c r="AR19" i="89"/>
  <c r="X19" i="4"/>
  <c r="Y19" i="4"/>
  <c r="Z19" i="93"/>
  <c r="Z20" i="19"/>
  <c r="X20" i="82"/>
  <c r="Y20" i="82"/>
  <c r="AH19" i="75"/>
  <c r="AQ19" i="75" s="1"/>
  <c r="X20" i="41"/>
  <c r="Z20" i="41" s="1"/>
  <c r="Y20" i="41"/>
  <c r="AH20" i="49"/>
  <c r="AQ20" i="49" s="1"/>
  <c r="Z20" i="81"/>
  <c r="Y21" i="84"/>
  <c r="X21" i="84"/>
  <c r="Z21" i="84" s="1"/>
  <c r="AI19" i="95"/>
  <c r="AN19" i="95"/>
  <c r="AN19" i="83"/>
  <c r="AI19" i="83"/>
  <c r="AI18" i="60"/>
  <c r="AN18" i="60"/>
  <c r="AN19" i="27"/>
  <c r="AI19" i="27"/>
  <c r="X19" i="74"/>
  <c r="Y19" i="74"/>
  <c r="AN17" i="91"/>
  <c r="AI17" i="91"/>
  <c r="AN19" i="43"/>
  <c r="AI18" i="45"/>
  <c r="AN18" i="45"/>
  <c r="X20" i="56"/>
  <c r="Y20" i="56"/>
  <c r="AN19" i="29"/>
  <c r="AI19" i="29"/>
  <c r="AH20" i="89"/>
  <c r="AQ20" i="89" s="1"/>
  <c r="Z19" i="69"/>
  <c r="AR19" i="1"/>
  <c r="AG19" i="16"/>
  <c r="AP19" i="16" s="1"/>
  <c r="AF19" i="16"/>
  <c r="AO19" i="16" s="1"/>
  <c r="AE19" i="16"/>
  <c r="W20" i="16"/>
  <c r="AR19" i="70"/>
  <c r="W19" i="61"/>
  <c r="AF18" i="61"/>
  <c r="AO18" i="61" s="1"/>
  <c r="AE18" i="61"/>
  <c r="AG18" i="61"/>
  <c r="AP18" i="61" s="1"/>
  <c r="Z19" i="73"/>
  <c r="AI20" i="47"/>
  <c r="AN20" i="47"/>
  <c r="Y20" i="58"/>
  <c r="X20" i="58"/>
  <c r="AI19" i="39"/>
  <c r="AN19" i="39"/>
  <c r="AG19" i="13"/>
  <c r="AP19" i="13" s="1"/>
  <c r="AF19" i="13"/>
  <c r="AO19" i="13" s="1"/>
  <c r="AE19" i="13"/>
  <c r="W20" i="13"/>
  <c r="AE19" i="62"/>
  <c r="W20" i="62"/>
  <c r="AG19" i="62"/>
  <c r="AP19" i="62" s="1"/>
  <c r="AF19" i="62"/>
  <c r="AO19" i="62" s="1"/>
  <c r="AE20" i="85"/>
  <c r="AG20" i="85"/>
  <c r="AP20" i="85" s="1"/>
  <c r="AF20" i="85"/>
  <c r="AO20" i="85" s="1"/>
  <c r="W21" i="85"/>
  <c r="AN17" i="3"/>
  <c r="AI17" i="3"/>
  <c r="Z20" i="28"/>
  <c r="W19" i="48"/>
  <c r="AG18" i="48"/>
  <c r="AP18" i="48" s="1"/>
  <c r="AF18" i="48"/>
  <c r="AO18" i="48" s="1"/>
  <c r="AE18" i="48"/>
  <c r="AH19" i="54"/>
  <c r="AQ19" i="54" s="1"/>
  <c r="X20" i="71"/>
  <c r="Y20" i="71"/>
  <c r="AR18" i="75"/>
  <c r="AR19" i="51"/>
  <c r="AH20" i="26"/>
  <c r="AQ20" i="26" s="1"/>
  <c r="AH19" i="76"/>
  <c r="AQ19" i="76" s="1"/>
  <c r="Z19" i="22"/>
  <c r="AR18" i="67"/>
  <c r="AH18" i="11"/>
  <c r="AQ18" i="11" s="1"/>
  <c r="Z20" i="51"/>
  <c r="AR20" i="88"/>
  <c r="AR18" i="69"/>
  <c r="AH20" i="35"/>
  <c r="AQ20" i="35" s="1"/>
  <c r="AN19" i="33"/>
  <c r="AI19" i="33"/>
  <c r="AI19" i="63"/>
  <c r="AN19" i="63"/>
  <c r="AH20" i="9"/>
  <c r="AQ20" i="9" s="1"/>
  <c r="Y20" i="6"/>
  <c r="X20" i="6"/>
  <c r="AN18" i="74"/>
  <c r="AI19" i="79"/>
  <c r="AN19" i="79"/>
  <c r="Y20" i="66"/>
  <c r="X20" i="66"/>
  <c r="AI20" i="44"/>
  <c r="AN20" i="44"/>
  <c r="Y19" i="64"/>
  <c r="X19" i="64"/>
  <c r="Z19" i="64" s="1"/>
  <c r="AR19" i="49"/>
  <c r="AH18" i="92"/>
  <c r="AQ18" i="92" s="1"/>
  <c r="AR18" i="17"/>
  <c r="W19" i="5"/>
  <c r="AG18" i="5"/>
  <c r="AP18" i="5" s="1"/>
  <c r="AE18" i="5"/>
  <c r="AF18" i="5"/>
  <c r="AO18" i="5" s="1"/>
  <c r="AR17" i="11"/>
  <c r="Y20" i="7"/>
  <c r="X20" i="7"/>
  <c r="AR18" i="14"/>
  <c r="AH19" i="18"/>
  <c r="AQ19" i="18" s="1"/>
  <c r="AF18" i="72"/>
  <c r="AO18" i="72" s="1"/>
  <c r="W19" i="72"/>
  <c r="AG18" i="72"/>
  <c r="AP18" i="72" s="1"/>
  <c r="AE18" i="72"/>
  <c r="W20" i="17"/>
  <c r="AE19" i="17"/>
  <c r="AG19" i="17"/>
  <c r="AP19" i="17" s="1"/>
  <c r="AF19" i="17"/>
  <c r="AO19" i="17" s="1"/>
  <c r="AR18" i="93"/>
  <c r="AR19" i="30"/>
  <c r="AG19" i="14"/>
  <c r="AP19" i="14" s="1"/>
  <c r="AF19" i="14"/>
  <c r="AO19" i="14" s="1"/>
  <c r="AE19" i="14"/>
  <c r="W20" i="14"/>
  <c r="AE19" i="54"/>
  <c r="W20" i="54"/>
  <c r="AG19" i="54"/>
  <c r="AP19" i="54" s="1"/>
  <c r="AF19" i="54"/>
  <c r="AO19" i="54" s="1"/>
  <c r="AR18" i="22"/>
  <c r="AI19" i="37"/>
  <c r="AN19" i="37"/>
  <c r="AH20" i="70"/>
  <c r="AQ20" i="70" s="1"/>
  <c r="AN19" i="71"/>
  <c r="AI19" i="71"/>
  <c r="AE19" i="76"/>
  <c r="W20" i="76"/>
  <c r="AG19" i="76"/>
  <c r="AP19" i="76" s="1"/>
  <c r="AF19" i="76"/>
  <c r="AO19" i="76" s="1"/>
  <c r="AF19" i="75"/>
  <c r="AO19" i="75" s="1"/>
  <c r="W20" i="75"/>
  <c r="AG19" i="75"/>
  <c r="AP19" i="75" s="1"/>
  <c r="AE19" i="75"/>
  <c r="AR19" i="9"/>
  <c r="Z20" i="49"/>
  <c r="X21" i="36"/>
  <c r="Y21" i="36"/>
  <c r="Z21" i="36" s="1"/>
  <c r="X19" i="60"/>
  <c r="Y19" i="60"/>
  <c r="AI19" i="6"/>
  <c r="AN19" i="6"/>
  <c r="AI19" i="24"/>
  <c r="AN19" i="24"/>
  <c r="Y20" i="77"/>
  <c r="X20" i="77"/>
  <c r="Y20" i="43"/>
  <c r="X20" i="43"/>
  <c r="X21" i="78"/>
  <c r="Y21" i="78"/>
  <c r="AN20" i="31"/>
  <c r="AN18" i="64"/>
  <c r="AI18" i="64"/>
  <c r="AH20" i="30"/>
  <c r="AQ20" i="30" s="1"/>
  <c r="AH19" i="53"/>
  <c r="AQ19" i="53" s="1"/>
  <c r="AH21" i="25"/>
  <c r="AQ21" i="25" s="1"/>
  <c r="AR18" i="76"/>
  <c r="AN19" i="34"/>
  <c r="AI19" i="34"/>
  <c r="AI19" i="7"/>
  <c r="AN19" i="7"/>
  <c r="AG19" i="18"/>
  <c r="AP19" i="18" s="1"/>
  <c r="AF19" i="18"/>
  <c r="AO19" i="18" s="1"/>
  <c r="AH19" i="67"/>
  <c r="AQ19" i="67" s="1"/>
  <c r="AR18" i="53"/>
  <c r="AH20" i="57"/>
  <c r="AQ20" i="57" s="1"/>
  <c r="AH21" i="88"/>
  <c r="AQ21" i="88" s="1"/>
  <c r="X19" i="32"/>
  <c r="Y19" i="32"/>
  <c r="AR18" i="96"/>
  <c r="AH18" i="8"/>
  <c r="AQ18" i="8" s="1"/>
  <c r="AE19" i="87"/>
  <c r="AF19" i="87"/>
  <c r="AO19" i="87" s="1"/>
  <c r="AG19" i="87"/>
  <c r="AP19" i="87" s="1"/>
  <c r="W20" i="87"/>
  <c r="W21" i="26"/>
  <c r="AG20" i="26"/>
  <c r="AP20" i="26" s="1"/>
  <c r="AF20" i="26"/>
  <c r="AO20" i="26" s="1"/>
  <c r="AE20" i="26"/>
  <c r="AE18" i="11"/>
  <c r="AI19" i="41"/>
  <c r="AN19" i="41"/>
  <c r="AR18" i="54"/>
  <c r="AH19" i="59"/>
  <c r="AQ19" i="59" s="1"/>
  <c r="Y20" i="95"/>
  <c r="X20" i="95"/>
  <c r="Y20" i="83"/>
  <c r="X20" i="83"/>
  <c r="X20" i="63"/>
  <c r="Y20" i="63"/>
  <c r="AN19" i="90"/>
  <c r="AI19" i="90"/>
  <c r="Y20" i="27"/>
  <c r="X20" i="27"/>
  <c r="Y19" i="15"/>
  <c r="X19" i="15"/>
  <c r="Y21" i="31"/>
  <c r="X21" i="31"/>
  <c r="X20" i="29"/>
  <c r="Y20" i="29"/>
  <c r="W22" i="25" l="1"/>
  <c r="W21" i="30"/>
  <c r="W20" i="18"/>
  <c r="AI20" i="31"/>
  <c r="AI19" i="66"/>
  <c r="AG20" i="1"/>
  <c r="AP20" i="1" s="1"/>
  <c r="AF20" i="30"/>
  <c r="AO20" i="30" s="1"/>
  <c r="AF18" i="92"/>
  <c r="AO18" i="92" s="1"/>
  <c r="AF20" i="89"/>
  <c r="AO20" i="89" s="1"/>
  <c r="AF20" i="1"/>
  <c r="AO20" i="1" s="1"/>
  <c r="AF18" i="11"/>
  <c r="AO18" i="11" s="1"/>
  <c r="AG18" i="11"/>
  <c r="AP18" i="11" s="1"/>
  <c r="AF21" i="25"/>
  <c r="AO21" i="25" s="1"/>
  <c r="AE18" i="92"/>
  <c r="AI19" i="43"/>
  <c r="AI18" i="74"/>
  <c r="Z21" i="47"/>
  <c r="AE21" i="47" s="1"/>
  <c r="AG20" i="89"/>
  <c r="AP20" i="89" s="1"/>
  <c r="W21" i="89"/>
  <c r="W19" i="92"/>
  <c r="Z20" i="29"/>
  <c r="Z19" i="15"/>
  <c r="Z20" i="43"/>
  <c r="AF20" i="43" s="1"/>
  <c r="AO20" i="43" s="1"/>
  <c r="Z20" i="7"/>
  <c r="W21" i="7" s="1"/>
  <c r="Z20" i="39"/>
  <c r="Z20" i="37"/>
  <c r="Z19" i="46"/>
  <c r="Z20" i="27"/>
  <c r="AE20" i="27" s="1"/>
  <c r="Z20" i="77"/>
  <c r="AF20" i="77" s="1"/>
  <c r="AO20" i="77" s="1"/>
  <c r="Z19" i="60"/>
  <c r="AE19" i="60" s="1"/>
  <c r="Z20" i="66"/>
  <c r="Z20" i="6"/>
  <c r="Z20" i="58"/>
  <c r="AF20" i="58" s="1"/>
  <c r="AO20" i="58" s="1"/>
  <c r="Z19" i="4"/>
  <c r="AG19" i="4" s="1"/>
  <c r="AP19" i="4" s="1"/>
  <c r="Z21" i="52"/>
  <c r="AG21" i="52" s="1"/>
  <c r="AP21" i="52" s="1"/>
  <c r="AG20" i="35"/>
  <c r="AP20" i="35" s="1"/>
  <c r="AF20" i="57"/>
  <c r="AO20" i="57" s="1"/>
  <c r="Z21" i="31"/>
  <c r="W22" i="31" s="1"/>
  <c r="Z21" i="78"/>
  <c r="AE21" i="78" s="1"/>
  <c r="Z20" i="34"/>
  <c r="AE20" i="34" s="1"/>
  <c r="Z20" i="90"/>
  <c r="AG20" i="90" s="1"/>
  <c r="AP20" i="90" s="1"/>
  <c r="W21" i="35"/>
  <c r="X21" i="35" s="1"/>
  <c r="AG20" i="57"/>
  <c r="AP20" i="57" s="1"/>
  <c r="Z18" i="3"/>
  <c r="AG18" i="3" s="1"/>
  <c r="AP18" i="3" s="1"/>
  <c r="Z20" i="71"/>
  <c r="AE20" i="71" s="1"/>
  <c r="Z19" i="74"/>
  <c r="AG19" i="74" s="1"/>
  <c r="AP19" i="74" s="1"/>
  <c r="Z21" i="44"/>
  <c r="W22" i="44" s="1"/>
  <c r="Z20" i="83"/>
  <c r="AE20" i="83" s="1"/>
  <c r="AG20" i="27"/>
  <c r="AP20" i="27" s="1"/>
  <c r="AE19" i="4"/>
  <c r="W20" i="4"/>
  <c r="AF21" i="52"/>
  <c r="AO21" i="52" s="1"/>
  <c r="AE21" i="52"/>
  <c r="AG21" i="31"/>
  <c r="AP21" i="31" s="1"/>
  <c r="AE21" i="31"/>
  <c r="W21" i="77"/>
  <c r="AG20" i="77"/>
  <c r="AP20" i="77" s="1"/>
  <c r="AG20" i="71"/>
  <c r="AP20" i="71" s="1"/>
  <c r="AF19" i="74"/>
  <c r="AO19" i="74" s="1"/>
  <c r="AF20" i="34"/>
  <c r="AO20" i="34" s="1"/>
  <c r="W21" i="34"/>
  <c r="AG20" i="34"/>
  <c r="AP20" i="34" s="1"/>
  <c r="AE21" i="44"/>
  <c r="AE18" i="91"/>
  <c r="W19" i="91"/>
  <c r="AG18" i="91"/>
  <c r="AP18" i="91" s="1"/>
  <c r="AF18" i="91"/>
  <c r="AO18" i="91" s="1"/>
  <c r="W21" i="39"/>
  <c r="AG20" i="39"/>
  <c r="AP20" i="39" s="1"/>
  <c r="AF20" i="39"/>
  <c r="AO20" i="39" s="1"/>
  <c r="AE20" i="39"/>
  <c r="AR19" i="58"/>
  <c r="AF20" i="29"/>
  <c r="AO20" i="29" s="1"/>
  <c r="AE20" i="29"/>
  <c r="W21" i="29"/>
  <c r="AG20" i="29"/>
  <c r="AP20" i="29" s="1"/>
  <c r="AG19" i="15"/>
  <c r="AP19" i="15" s="1"/>
  <c r="AF19" i="15"/>
  <c r="AO19" i="15" s="1"/>
  <c r="AE19" i="15"/>
  <c r="W20" i="15"/>
  <c r="AH20" i="95"/>
  <c r="AQ20" i="95" s="1"/>
  <c r="AN18" i="11"/>
  <c r="Y20" i="87"/>
  <c r="X20" i="87"/>
  <c r="AR20" i="31"/>
  <c r="W21" i="43"/>
  <c r="AG20" i="43"/>
  <c r="AP20" i="43" s="1"/>
  <c r="AH21" i="36"/>
  <c r="AQ21" i="36" s="1"/>
  <c r="X20" i="76"/>
  <c r="Y20" i="76"/>
  <c r="W21" i="66"/>
  <c r="AF20" i="66"/>
  <c r="AO20" i="66" s="1"/>
  <c r="AE20" i="66"/>
  <c r="AG20" i="66"/>
  <c r="AP20" i="66" s="1"/>
  <c r="AR19" i="33"/>
  <c r="AI18" i="48"/>
  <c r="AN18" i="48"/>
  <c r="AR17" i="3"/>
  <c r="AN20" i="85"/>
  <c r="AI20" i="85"/>
  <c r="AN19" i="13"/>
  <c r="AI19" i="13"/>
  <c r="AI18" i="61"/>
  <c r="AN18" i="61"/>
  <c r="AN19" i="16"/>
  <c r="AI19" i="16"/>
  <c r="AR18" i="60"/>
  <c r="AH20" i="41"/>
  <c r="AQ20" i="41" s="1"/>
  <c r="AH18" i="3"/>
  <c r="AQ18" i="3" s="1"/>
  <c r="AI19" i="80"/>
  <c r="AN19" i="80"/>
  <c r="X19" i="23"/>
  <c r="Y19" i="23"/>
  <c r="AR20" i="36"/>
  <c r="AN19" i="50"/>
  <c r="AI19" i="50"/>
  <c r="AR19" i="68"/>
  <c r="AH20" i="90"/>
  <c r="AQ20" i="90" s="1"/>
  <c r="AG21" i="47"/>
  <c r="AP21" i="47" s="1"/>
  <c r="AF21" i="47"/>
  <c r="AO21" i="47" s="1"/>
  <c r="AI20" i="70"/>
  <c r="AN20" i="70"/>
  <c r="AI21" i="25"/>
  <c r="AN21" i="25"/>
  <c r="AN19" i="53"/>
  <c r="AI19" i="53"/>
  <c r="Y19" i="92"/>
  <c r="X19" i="92"/>
  <c r="Y21" i="57"/>
  <c r="X21" i="57"/>
  <c r="AN19" i="59"/>
  <c r="AI19" i="59"/>
  <c r="X19" i="8"/>
  <c r="Y19" i="8"/>
  <c r="AH20" i="63"/>
  <c r="AQ20" i="63" s="1"/>
  <c r="X20" i="54"/>
  <c r="Y20" i="54"/>
  <c r="X19" i="5"/>
  <c r="Y19" i="5"/>
  <c r="W20" i="64"/>
  <c r="AG19" i="64"/>
  <c r="AP19" i="64" s="1"/>
  <c r="AE19" i="64"/>
  <c r="AF19" i="64"/>
  <c r="AO19" i="64" s="1"/>
  <c r="AR18" i="45"/>
  <c r="AR19" i="83"/>
  <c r="Y20" i="50"/>
  <c r="X20" i="50"/>
  <c r="AR18" i="4"/>
  <c r="Y19" i="42"/>
  <c r="X19" i="42"/>
  <c r="AH19" i="10"/>
  <c r="AQ19" i="10" s="1"/>
  <c r="AH19" i="45"/>
  <c r="AQ19" i="45" s="1"/>
  <c r="W21" i="37"/>
  <c r="AG20" i="37"/>
  <c r="AP20" i="37" s="1"/>
  <c r="AF20" i="37"/>
  <c r="AO20" i="37" s="1"/>
  <c r="AE20" i="37"/>
  <c r="Z20" i="63"/>
  <c r="Z20" i="95"/>
  <c r="AR19" i="41"/>
  <c r="X20" i="75"/>
  <c r="Y20" i="75"/>
  <c r="AH20" i="82"/>
  <c r="AQ20" i="82" s="1"/>
  <c r="AR18" i="32"/>
  <c r="AH19" i="38"/>
  <c r="AQ19" i="38" s="1"/>
  <c r="AH19" i="55"/>
  <c r="AQ19" i="55" s="1"/>
  <c r="X21" i="21"/>
  <c r="Y21" i="21"/>
  <c r="AH20" i="79"/>
  <c r="AQ20" i="79" s="1"/>
  <c r="Z19" i="45"/>
  <c r="AR18" i="15"/>
  <c r="AR20" i="52"/>
  <c r="X21" i="9"/>
  <c r="Y21" i="9"/>
  <c r="Y22" i="25"/>
  <c r="X22" i="25"/>
  <c r="AI19" i="96"/>
  <c r="AN19" i="96"/>
  <c r="AN20" i="35"/>
  <c r="AI20" i="35"/>
  <c r="Y21" i="1"/>
  <c r="X21" i="1"/>
  <c r="Y21" i="30"/>
  <c r="X21" i="30"/>
  <c r="AH20" i="83"/>
  <c r="AQ20" i="83" s="1"/>
  <c r="AR18" i="64"/>
  <c r="AH19" i="60"/>
  <c r="AQ19" i="60" s="1"/>
  <c r="AR19" i="71"/>
  <c r="Y20" i="14"/>
  <c r="Z20" i="14" s="1"/>
  <c r="X20" i="14"/>
  <c r="AN18" i="72"/>
  <c r="AI18" i="72"/>
  <c r="AR20" i="44"/>
  <c r="AR18" i="74"/>
  <c r="X19" i="48"/>
  <c r="Y19" i="48"/>
  <c r="Y21" i="85"/>
  <c r="X21" i="85"/>
  <c r="Y20" i="62"/>
  <c r="X20" i="62"/>
  <c r="AR20" i="47"/>
  <c r="AR19" i="43"/>
  <c r="AR19" i="27"/>
  <c r="Z20" i="82"/>
  <c r="Z19" i="38"/>
  <c r="X20" i="80"/>
  <c r="Y20" i="80"/>
  <c r="AR18" i="10"/>
  <c r="AI20" i="21"/>
  <c r="AN20" i="21"/>
  <c r="Z19" i="10"/>
  <c r="AN19" i="12"/>
  <c r="AI19" i="12"/>
  <c r="Z20" i="79"/>
  <c r="AR20" i="84"/>
  <c r="X21" i="20"/>
  <c r="Z21" i="20" s="1"/>
  <c r="Y21" i="20"/>
  <c r="AI18" i="92"/>
  <c r="AN18" i="92"/>
  <c r="AN20" i="1"/>
  <c r="AI18" i="8"/>
  <c r="AN18" i="8"/>
  <c r="AI19" i="17"/>
  <c r="AN19" i="17"/>
  <c r="AE20" i="7"/>
  <c r="AR19" i="66"/>
  <c r="W22" i="84"/>
  <c r="AG21" i="84"/>
  <c r="AP21" i="84" s="1"/>
  <c r="AF21" i="84"/>
  <c r="AO21" i="84" s="1"/>
  <c r="AE21" i="84"/>
  <c r="AH19" i="4"/>
  <c r="AQ19" i="4" s="1"/>
  <c r="AN18" i="23"/>
  <c r="AI18" i="23"/>
  <c r="AR20" i="78"/>
  <c r="AH21" i="52"/>
  <c r="AQ21" i="52" s="1"/>
  <c r="X20" i="40"/>
  <c r="Y20" i="40"/>
  <c r="AN20" i="89"/>
  <c r="AR19" i="39"/>
  <c r="AE19" i="2"/>
  <c r="AG19" i="2"/>
  <c r="AP19" i="2" s="1"/>
  <c r="W20" i="2"/>
  <c r="AF19" i="2"/>
  <c r="AO19" i="2" s="1"/>
  <c r="AH21" i="44"/>
  <c r="AQ21" i="44" s="1"/>
  <c r="AH20" i="24"/>
  <c r="AQ20" i="24" s="1"/>
  <c r="AH20" i="33"/>
  <c r="AQ20" i="33" s="1"/>
  <c r="Z19" i="55"/>
  <c r="AE19" i="86"/>
  <c r="AG19" i="86"/>
  <c r="AP19" i="86" s="1"/>
  <c r="AF19" i="86"/>
  <c r="AO19" i="86" s="1"/>
  <c r="W20" i="86"/>
  <c r="AR19" i="77"/>
  <c r="AR18" i="55"/>
  <c r="AN19" i="40"/>
  <c r="AI19" i="40"/>
  <c r="AR18" i="38"/>
  <c r="AN20" i="20"/>
  <c r="AI20" i="20"/>
  <c r="AI19" i="67"/>
  <c r="AN19" i="67"/>
  <c r="X20" i="53"/>
  <c r="Y20" i="53"/>
  <c r="Y22" i="88"/>
  <c r="X22" i="88"/>
  <c r="Y21" i="35"/>
  <c r="X21" i="89"/>
  <c r="Y21" i="89"/>
  <c r="AH21" i="31"/>
  <c r="AQ21" i="31" s="1"/>
  <c r="AH20" i="27"/>
  <c r="AQ20" i="27" s="1"/>
  <c r="AI20" i="26"/>
  <c r="AN20" i="26"/>
  <c r="AH20" i="77"/>
  <c r="AQ20" i="77" s="1"/>
  <c r="AR19" i="6"/>
  <c r="AE21" i="36"/>
  <c r="AF21" i="36"/>
  <c r="AO21" i="36" s="1"/>
  <c r="W22" i="36"/>
  <c r="AG21" i="36"/>
  <c r="AP21" i="36" s="1"/>
  <c r="AG20" i="6"/>
  <c r="AP20" i="6" s="1"/>
  <c r="AF20" i="6"/>
  <c r="AO20" i="6" s="1"/>
  <c r="AE20" i="6"/>
  <c r="W21" i="6"/>
  <c r="W21" i="58"/>
  <c r="AH19" i="74"/>
  <c r="AQ19" i="74" s="1"/>
  <c r="W21" i="41"/>
  <c r="AG20" i="41"/>
  <c r="AP20" i="41" s="1"/>
  <c r="AF20" i="41"/>
  <c r="AO20" i="41" s="1"/>
  <c r="AE20" i="41"/>
  <c r="AH20" i="34"/>
  <c r="AQ20" i="34" s="1"/>
  <c r="AH18" i="91"/>
  <c r="AQ18" i="91" s="1"/>
  <c r="AF20" i="90"/>
  <c r="AO20" i="90" s="1"/>
  <c r="W21" i="90"/>
  <c r="W20" i="46"/>
  <c r="AG19" i="46"/>
  <c r="AP19" i="46" s="1"/>
  <c r="AF19" i="46"/>
  <c r="AO19" i="46" s="1"/>
  <c r="AE19" i="46"/>
  <c r="AI20" i="9"/>
  <c r="AN20" i="9"/>
  <c r="Y20" i="67"/>
  <c r="X20" i="67"/>
  <c r="AI21" i="88"/>
  <c r="AN21" i="88"/>
  <c r="AI20" i="57"/>
  <c r="AN20" i="57"/>
  <c r="X20" i="18"/>
  <c r="Y20" i="18"/>
  <c r="AH21" i="78"/>
  <c r="AQ21" i="78" s="1"/>
  <c r="AE20" i="49"/>
  <c r="W21" i="49"/>
  <c r="AG20" i="49"/>
  <c r="AP20" i="49" s="1"/>
  <c r="AF20" i="49"/>
  <c r="AO20" i="49" s="1"/>
  <c r="AI19" i="76"/>
  <c r="AN19" i="76"/>
  <c r="AR19" i="37"/>
  <c r="AI19" i="54"/>
  <c r="AN19" i="54"/>
  <c r="X20" i="17"/>
  <c r="Y20" i="17"/>
  <c r="AR19" i="79"/>
  <c r="AH20" i="71"/>
  <c r="AQ20" i="71" s="1"/>
  <c r="X19" i="61"/>
  <c r="Y19" i="61"/>
  <c r="Z19" i="61" s="1"/>
  <c r="W21" i="81"/>
  <c r="AG20" i="81"/>
  <c r="AP20" i="81" s="1"/>
  <c r="AF20" i="81"/>
  <c r="AO20" i="81" s="1"/>
  <c r="AE20" i="81"/>
  <c r="AH19" i="15"/>
  <c r="AQ19" i="15" s="1"/>
  <c r="AR19" i="90"/>
  <c r="X21" i="26"/>
  <c r="Y21" i="26"/>
  <c r="AI19" i="87"/>
  <c r="AN19" i="87"/>
  <c r="AH19" i="32"/>
  <c r="AQ19" i="32" s="1"/>
  <c r="AR19" i="7"/>
  <c r="AH20" i="43"/>
  <c r="AQ20" i="43" s="1"/>
  <c r="AN19" i="14"/>
  <c r="AI19" i="14"/>
  <c r="AH20" i="66"/>
  <c r="AQ20" i="66" s="1"/>
  <c r="AF19" i="22"/>
  <c r="AO19" i="22" s="1"/>
  <c r="W20" i="22"/>
  <c r="AG19" i="22"/>
  <c r="AP19" i="22" s="1"/>
  <c r="AE19" i="22"/>
  <c r="AI19" i="62"/>
  <c r="AN19" i="62"/>
  <c r="AF19" i="73"/>
  <c r="AO19" i="73" s="1"/>
  <c r="AE19" i="73"/>
  <c r="AG19" i="73"/>
  <c r="AP19" i="73" s="1"/>
  <c r="W20" i="73"/>
  <c r="AH20" i="56"/>
  <c r="AQ20" i="56" s="1"/>
  <c r="AR17" i="91"/>
  <c r="AR19" i="95"/>
  <c r="AE20" i="19"/>
  <c r="AG20" i="19"/>
  <c r="AP20" i="19" s="1"/>
  <c r="W21" i="19"/>
  <c r="AF20" i="19"/>
  <c r="AO20" i="19" s="1"/>
  <c r="AH20" i="68"/>
  <c r="AQ20" i="68" s="1"/>
  <c r="AH20" i="29"/>
  <c r="AQ20" i="29" s="1"/>
  <c r="Y19" i="11"/>
  <c r="X19" i="11"/>
  <c r="Z19" i="32"/>
  <c r="AI19" i="18"/>
  <c r="AN19" i="18"/>
  <c r="AR19" i="34"/>
  <c r="AR19" i="24"/>
  <c r="AI19" i="75"/>
  <c r="AN19" i="75"/>
  <c r="X19" i="72"/>
  <c r="Y19" i="72"/>
  <c r="AH20" i="7"/>
  <c r="AQ20" i="7" s="1"/>
  <c r="AI18" i="5"/>
  <c r="AN18" i="5"/>
  <c r="AH19" i="64"/>
  <c r="AQ19" i="64" s="1"/>
  <c r="AH20" i="6"/>
  <c r="AQ20" i="6" s="1"/>
  <c r="AR19" i="63"/>
  <c r="W21" i="51"/>
  <c r="AG20" i="51"/>
  <c r="AP20" i="51" s="1"/>
  <c r="AE20" i="51"/>
  <c r="AF20" i="51"/>
  <c r="AO20" i="51" s="1"/>
  <c r="AE20" i="28"/>
  <c r="AF20" i="28"/>
  <c r="AO20" i="28" s="1"/>
  <c r="W21" i="28"/>
  <c r="AG20" i="28"/>
  <c r="AP20" i="28" s="1"/>
  <c r="Y20" i="13"/>
  <c r="X20" i="13"/>
  <c r="AH20" i="58"/>
  <c r="AQ20" i="58" s="1"/>
  <c r="Y20" i="16"/>
  <c r="X20" i="16"/>
  <c r="W20" i="69"/>
  <c r="AG19" i="69"/>
  <c r="AP19" i="69" s="1"/>
  <c r="AE19" i="69"/>
  <c r="AF19" i="69"/>
  <c r="AO19" i="69" s="1"/>
  <c r="AR19" i="29"/>
  <c r="Z20" i="56"/>
  <c r="AH21" i="84"/>
  <c r="AQ21" i="84" s="1"/>
  <c r="AE19" i="93"/>
  <c r="W20" i="93"/>
  <c r="AG19" i="93"/>
  <c r="AP19" i="93" s="1"/>
  <c r="AF19" i="93"/>
  <c r="AO19" i="93" s="1"/>
  <c r="AR18" i="46"/>
  <c r="AH20" i="39"/>
  <c r="AQ20" i="39" s="1"/>
  <c r="Z20" i="24"/>
  <c r="Z20" i="68"/>
  <c r="Z20" i="33"/>
  <c r="AG19" i="65"/>
  <c r="AP19" i="65" s="1"/>
  <c r="AF19" i="65"/>
  <c r="AO19" i="65" s="1"/>
  <c r="AE19" i="65"/>
  <c r="W20" i="65"/>
  <c r="W22" i="94"/>
  <c r="AG21" i="94"/>
  <c r="AP21" i="94" s="1"/>
  <c r="AF21" i="94"/>
  <c r="AO21" i="94" s="1"/>
  <c r="AE21" i="94"/>
  <c r="AI18" i="42"/>
  <c r="AN18" i="42"/>
  <c r="X20" i="12"/>
  <c r="Y20" i="12"/>
  <c r="AR19" i="56"/>
  <c r="AR19" i="82"/>
  <c r="AH20" i="37"/>
  <c r="AQ20" i="37" s="1"/>
  <c r="AH19" i="46"/>
  <c r="AQ19" i="46" s="1"/>
  <c r="AH21" i="47"/>
  <c r="AQ21" i="47" s="1"/>
  <c r="Y21" i="70"/>
  <c r="X21" i="70"/>
  <c r="X20" i="96"/>
  <c r="Y20" i="96"/>
  <c r="Y20" i="59"/>
  <c r="X20" i="59"/>
  <c r="AI20" i="30"/>
  <c r="AN20" i="30"/>
  <c r="AF20" i="7" l="1"/>
  <c r="AO20" i="7" s="1"/>
  <c r="Z21" i="9"/>
  <c r="AE20" i="90"/>
  <c r="AG20" i="7"/>
  <c r="AP20" i="7" s="1"/>
  <c r="W22" i="47"/>
  <c r="X22" i="47" s="1"/>
  <c r="W20" i="60"/>
  <c r="X20" i="60" s="1"/>
  <c r="AG20" i="83"/>
  <c r="AP20" i="83" s="1"/>
  <c r="AI20" i="1"/>
  <c r="AI20" i="89"/>
  <c r="AG19" i="60"/>
  <c r="AP19" i="60" s="1"/>
  <c r="AF20" i="83"/>
  <c r="AO20" i="83" s="1"/>
  <c r="AE20" i="43"/>
  <c r="AI20" i="43" s="1"/>
  <c r="AF19" i="60"/>
  <c r="AO19" i="60" s="1"/>
  <c r="Z20" i="62"/>
  <c r="AI18" i="11"/>
  <c r="AE20" i="77"/>
  <c r="W21" i="27"/>
  <c r="Z19" i="48"/>
  <c r="AF19" i="48" s="1"/>
  <c r="AO19" i="48" s="1"/>
  <c r="AF21" i="44"/>
  <c r="AO21" i="44" s="1"/>
  <c r="AE19" i="74"/>
  <c r="W19" i="3"/>
  <c r="AF20" i="27"/>
  <c r="AO20" i="27" s="1"/>
  <c r="Z19" i="92"/>
  <c r="AF19" i="92" s="1"/>
  <c r="AO19" i="92" s="1"/>
  <c r="Z20" i="87"/>
  <c r="W21" i="87" s="1"/>
  <c r="AG21" i="44"/>
  <c r="AP21" i="44" s="1"/>
  <c r="W20" i="74"/>
  <c r="AF21" i="31"/>
  <c r="AO21" i="31" s="1"/>
  <c r="AF19" i="4"/>
  <c r="AO19" i="4" s="1"/>
  <c r="Z20" i="54"/>
  <c r="AE20" i="54" s="1"/>
  <c r="W22" i="52"/>
  <c r="X22" i="52" s="1"/>
  <c r="Z21" i="85"/>
  <c r="W21" i="83"/>
  <c r="Z22" i="88"/>
  <c r="W21" i="71"/>
  <c r="Z20" i="17"/>
  <c r="W21" i="17" s="1"/>
  <c r="Z20" i="18"/>
  <c r="W21" i="18" s="1"/>
  <c r="Z20" i="67"/>
  <c r="AG20" i="58"/>
  <c r="AP20" i="58" s="1"/>
  <c r="Z22" i="25"/>
  <c r="W23" i="25" s="1"/>
  <c r="AF21" i="78"/>
  <c r="AO21" i="78" s="1"/>
  <c r="AE20" i="58"/>
  <c r="AG21" i="78"/>
  <c r="AP21" i="78" s="1"/>
  <c r="AE18" i="3"/>
  <c r="Z20" i="96"/>
  <c r="Z20" i="16"/>
  <c r="Z20" i="40"/>
  <c r="W22" i="78"/>
  <c r="X22" i="78" s="1"/>
  <c r="AF20" i="71"/>
  <c r="AO20" i="71" s="1"/>
  <c r="AF18" i="3"/>
  <c r="AO18" i="3" s="1"/>
  <c r="Z21" i="70"/>
  <c r="AG21" i="70" s="1"/>
  <c r="AP21" i="70" s="1"/>
  <c r="Z19" i="72"/>
  <c r="AE19" i="72" s="1"/>
  <c r="Z21" i="30"/>
  <c r="AF21" i="30" s="1"/>
  <c r="AO21" i="30" s="1"/>
  <c r="Z21" i="1"/>
  <c r="W22" i="1" s="1"/>
  <c r="Z20" i="76"/>
  <c r="AE20" i="76" s="1"/>
  <c r="Z20" i="12"/>
  <c r="W21" i="12" s="1"/>
  <c r="Z19" i="23"/>
  <c r="AG19" i="23" s="1"/>
  <c r="AP19" i="23" s="1"/>
  <c r="Z20" i="13"/>
  <c r="AE20" i="13" s="1"/>
  <c r="Z21" i="26"/>
  <c r="W22" i="26" s="1"/>
  <c r="AF19" i="61"/>
  <c r="AO19" i="61" s="1"/>
  <c r="AE19" i="61"/>
  <c r="AG19" i="61"/>
  <c r="AP19" i="61" s="1"/>
  <c r="W20" i="61"/>
  <c r="W20" i="72"/>
  <c r="AF22" i="25"/>
  <c r="AO22" i="25" s="1"/>
  <c r="AE22" i="25"/>
  <c r="AG20" i="12"/>
  <c r="AP20" i="12" s="1"/>
  <c r="AF20" i="12"/>
  <c r="AO20" i="12" s="1"/>
  <c r="AE20" i="12"/>
  <c r="W21" i="13"/>
  <c r="AG20" i="18"/>
  <c r="AP20" i="18" s="1"/>
  <c r="W23" i="88"/>
  <c r="AG22" i="88"/>
  <c r="AP22" i="88" s="1"/>
  <c r="AF22" i="88"/>
  <c r="AO22" i="88" s="1"/>
  <c r="AE22" i="88"/>
  <c r="W22" i="30"/>
  <c r="AG21" i="30"/>
  <c r="AP21" i="30" s="1"/>
  <c r="AE21" i="30"/>
  <c r="W21" i="16"/>
  <c r="AF20" i="16"/>
  <c r="AO20" i="16" s="1"/>
  <c r="AG20" i="16"/>
  <c r="AP20" i="16" s="1"/>
  <c r="AE20" i="16"/>
  <c r="AI20" i="51"/>
  <c r="AN20" i="51"/>
  <c r="W20" i="32"/>
  <c r="AG19" i="32"/>
  <c r="AP19" i="32" s="1"/>
  <c r="AF19" i="32"/>
  <c r="AO19" i="32" s="1"/>
  <c r="AE19" i="32"/>
  <c r="X21" i="19"/>
  <c r="Y21" i="19"/>
  <c r="X20" i="22"/>
  <c r="Y20" i="22"/>
  <c r="Y21" i="81"/>
  <c r="X21" i="81"/>
  <c r="AH21" i="89"/>
  <c r="AQ21" i="89" s="1"/>
  <c r="AR19" i="17"/>
  <c r="AN20" i="83"/>
  <c r="AH20" i="59"/>
  <c r="AQ20" i="59" s="1"/>
  <c r="AH20" i="96"/>
  <c r="AQ20" i="96" s="1"/>
  <c r="AR19" i="75"/>
  <c r="AR19" i="18"/>
  <c r="AR19" i="76"/>
  <c r="AH22" i="88"/>
  <c r="AQ22" i="88" s="1"/>
  <c r="AR19" i="40"/>
  <c r="X20" i="86"/>
  <c r="Y20" i="86"/>
  <c r="AR20" i="89"/>
  <c r="AR20" i="21"/>
  <c r="W20" i="38"/>
  <c r="AG19" i="38"/>
  <c r="AP19" i="38" s="1"/>
  <c r="AF19" i="38"/>
  <c r="AO19" i="38" s="1"/>
  <c r="AE19" i="38"/>
  <c r="X20" i="64"/>
  <c r="Y20" i="64"/>
  <c r="AG20" i="54"/>
  <c r="AP20" i="54" s="1"/>
  <c r="AF20" i="54"/>
  <c r="AO20" i="54" s="1"/>
  <c r="AR19" i="59"/>
  <c r="Y22" i="47"/>
  <c r="AR19" i="13"/>
  <c r="X21" i="39"/>
  <c r="Y21" i="39"/>
  <c r="Y22" i="31"/>
  <c r="X22" i="31"/>
  <c r="Z22" i="31" s="1"/>
  <c r="AN19" i="4"/>
  <c r="AI19" i="4"/>
  <c r="W21" i="96"/>
  <c r="AG20" i="96"/>
  <c r="AP20" i="96" s="1"/>
  <c r="AF20" i="96"/>
  <c r="AO20" i="96" s="1"/>
  <c r="AE20" i="96"/>
  <c r="AN19" i="73"/>
  <c r="AI19" i="73"/>
  <c r="X22" i="36"/>
  <c r="Y22" i="36"/>
  <c r="Y20" i="2"/>
  <c r="X20" i="2"/>
  <c r="AR18" i="92"/>
  <c r="W21" i="82"/>
  <c r="AG20" i="82"/>
  <c r="AP20" i="82" s="1"/>
  <c r="AF20" i="82"/>
  <c r="AO20" i="82" s="1"/>
  <c r="AE20" i="82"/>
  <c r="AR20" i="35"/>
  <c r="W21" i="95"/>
  <c r="AG20" i="95"/>
  <c r="AP20" i="95" s="1"/>
  <c r="AF20" i="95"/>
  <c r="AO20" i="95" s="1"/>
  <c r="AE20" i="95"/>
  <c r="X21" i="37"/>
  <c r="Y21" i="37"/>
  <c r="Y21" i="77"/>
  <c r="X21" i="77"/>
  <c r="X22" i="94"/>
  <c r="Y22" i="94"/>
  <c r="AF20" i="33"/>
  <c r="AO20" i="33" s="1"/>
  <c r="AE20" i="33"/>
  <c r="W21" i="33"/>
  <c r="AG20" i="33"/>
  <c r="AP20" i="33" s="1"/>
  <c r="Y20" i="93"/>
  <c r="X20" i="93"/>
  <c r="AI19" i="69"/>
  <c r="AN19" i="69"/>
  <c r="Y21" i="28"/>
  <c r="X21" i="28"/>
  <c r="AH19" i="11"/>
  <c r="AQ19" i="11" s="1"/>
  <c r="AR19" i="87"/>
  <c r="AR19" i="54"/>
  <c r="AR20" i="57"/>
  <c r="X21" i="6"/>
  <c r="Y21" i="6"/>
  <c r="Z21" i="89"/>
  <c r="AR20" i="20"/>
  <c r="AN21" i="84"/>
  <c r="AI21" i="84"/>
  <c r="Y21" i="7"/>
  <c r="X21" i="7"/>
  <c r="AR19" i="12"/>
  <c r="AH20" i="62"/>
  <c r="AQ20" i="62" s="1"/>
  <c r="AF20" i="63"/>
  <c r="AO20" i="63" s="1"/>
  <c r="AE20" i="63"/>
  <c r="AG20" i="63"/>
  <c r="AP20" i="63" s="1"/>
  <c r="W21" i="63"/>
  <c r="AH20" i="50"/>
  <c r="AQ20" i="50" s="1"/>
  <c r="AH19" i="5"/>
  <c r="AQ19" i="5" s="1"/>
  <c r="AH21" i="57"/>
  <c r="AQ21" i="57" s="1"/>
  <c r="AR19" i="53"/>
  <c r="AR19" i="50"/>
  <c r="AR19" i="16"/>
  <c r="AR20" i="85"/>
  <c r="Y21" i="43"/>
  <c r="X21" i="43"/>
  <c r="AR18" i="11"/>
  <c r="Y21" i="29"/>
  <c r="X21" i="29"/>
  <c r="AN20" i="39"/>
  <c r="AI20" i="39"/>
  <c r="X19" i="91"/>
  <c r="Y19" i="91"/>
  <c r="Y22" i="44"/>
  <c r="X22" i="44"/>
  <c r="AI20" i="34"/>
  <c r="AN20" i="34"/>
  <c r="AN19" i="60"/>
  <c r="AI19" i="60"/>
  <c r="AI21" i="52"/>
  <c r="AN21" i="52"/>
  <c r="X19" i="3"/>
  <c r="Y19" i="3"/>
  <c r="Y21" i="27"/>
  <c r="X21" i="27"/>
  <c r="Z21" i="27" s="1"/>
  <c r="AH20" i="12"/>
  <c r="AQ20" i="12" s="1"/>
  <c r="X20" i="46"/>
  <c r="Y20" i="46"/>
  <c r="AR19" i="67"/>
  <c r="W20" i="92"/>
  <c r="AG19" i="92"/>
  <c r="AP19" i="92" s="1"/>
  <c r="AR20" i="70"/>
  <c r="AF20" i="68"/>
  <c r="AO20" i="68" s="1"/>
  <c r="AE20" i="68"/>
  <c r="AG20" i="68"/>
  <c r="AP20" i="68" s="1"/>
  <c r="W21" i="68"/>
  <c r="AI19" i="93"/>
  <c r="AN19" i="93"/>
  <c r="Y21" i="51"/>
  <c r="X21" i="51"/>
  <c r="AH19" i="72"/>
  <c r="AQ19" i="72" s="1"/>
  <c r="AI20" i="19"/>
  <c r="AN20" i="19"/>
  <c r="X21" i="49"/>
  <c r="Y21" i="49"/>
  <c r="AR20" i="9"/>
  <c r="AN20" i="6"/>
  <c r="AI20" i="6"/>
  <c r="AH21" i="35"/>
  <c r="AQ21" i="35" s="1"/>
  <c r="AI19" i="86"/>
  <c r="AN19" i="86"/>
  <c r="AI19" i="2"/>
  <c r="AN19" i="2"/>
  <c r="AH20" i="40"/>
  <c r="AQ20" i="40" s="1"/>
  <c r="AR18" i="23"/>
  <c r="AN20" i="7"/>
  <c r="AI20" i="7"/>
  <c r="AR18" i="8"/>
  <c r="AH21" i="20"/>
  <c r="AQ21" i="20" s="1"/>
  <c r="AH19" i="48"/>
  <c r="AQ19" i="48" s="1"/>
  <c r="AR18" i="72"/>
  <c r="AH21" i="9"/>
  <c r="AQ21" i="9" s="1"/>
  <c r="W20" i="45"/>
  <c r="AG19" i="45"/>
  <c r="AP19" i="45" s="1"/>
  <c r="AF19" i="45"/>
  <c r="AO19" i="45" s="1"/>
  <c r="AE19" i="45"/>
  <c r="AH20" i="75"/>
  <c r="AQ20" i="75" s="1"/>
  <c r="AH19" i="42"/>
  <c r="AQ19" i="42" s="1"/>
  <c r="Z19" i="5"/>
  <c r="AN21" i="47"/>
  <c r="AI21" i="47"/>
  <c r="AH20" i="76"/>
  <c r="AQ20" i="76" s="1"/>
  <c r="Y20" i="15"/>
  <c r="X20" i="15"/>
  <c r="AI18" i="91"/>
  <c r="AN18" i="91"/>
  <c r="AI19" i="74"/>
  <c r="AN19" i="74"/>
  <c r="AN20" i="71"/>
  <c r="Y21" i="83"/>
  <c r="X21" i="83"/>
  <c r="AR20" i="30"/>
  <c r="AG20" i="67"/>
  <c r="AP20" i="67" s="1"/>
  <c r="AF20" i="67"/>
  <c r="AO20" i="67" s="1"/>
  <c r="W21" i="67"/>
  <c r="AE20" i="67"/>
  <c r="AN20" i="41"/>
  <c r="AI20" i="41"/>
  <c r="X21" i="58"/>
  <c r="Y21" i="58"/>
  <c r="AR20" i="26"/>
  <c r="W21" i="79"/>
  <c r="AG20" i="79"/>
  <c r="AP20" i="79" s="1"/>
  <c r="AF20" i="79"/>
  <c r="AO20" i="79" s="1"/>
  <c r="AE20" i="79"/>
  <c r="AG21" i="85"/>
  <c r="AP21" i="85" s="1"/>
  <c r="W22" i="85"/>
  <c r="AF21" i="85"/>
  <c r="AO21" i="85" s="1"/>
  <c r="AE21" i="85"/>
  <c r="W21" i="14"/>
  <c r="AF20" i="14"/>
  <c r="AO20" i="14" s="1"/>
  <c r="AG20" i="14"/>
  <c r="AP20" i="14" s="1"/>
  <c r="AE20" i="14"/>
  <c r="AH21" i="30"/>
  <c r="AQ21" i="30" s="1"/>
  <c r="AH19" i="23"/>
  <c r="AQ19" i="23" s="1"/>
  <c r="AR18" i="48"/>
  <c r="Y21" i="66"/>
  <c r="X21" i="66"/>
  <c r="AE20" i="87"/>
  <c r="Z20" i="59"/>
  <c r="AR18" i="42"/>
  <c r="Y20" i="65"/>
  <c r="X20" i="65"/>
  <c r="AF20" i="24"/>
  <c r="AO20" i="24" s="1"/>
  <c r="AE20" i="24"/>
  <c r="W21" i="24"/>
  <c r="AG20" i="24"/>
  <c r="AP20" i="24" s="1"/>
  <c r="AE20" i="56"/>
  <c r="W21" i="56"/>
  <c r="AG20" i="56"/>
  <c r="AP20" i="56" s="1"/>
  <c r="AF20" i="56"/>
  <c r="AO20" i="56" s="1"/>
  <c r="X20" i="69"/>
  <c r="Z20" i="69" s="1"/>
  <c r="Y20" i="69"/>
  <c r="AH20" i="13"/>
  <c r="AQ20" i="13" s="1"/>
  <c r="Z19" i="11"/>
  <c r="AR19" i="62"/>
  <c r="AH21" i="26"/>
  <c r="AQ21" i="26" s="1"/>
  <c r="AI20" i="81"/>
  <c r="AN20" i="81"/>
  <c r="AH19" i="61"/>
  <c r="AQ19" i="61" s="1"/>
  <c r="AI20" i="49"/>
  <c r="AN20" i="49"/>
  <c r="AR21" i="88"/>
  <c r="AI19" i="46"/>
  <c r="AN19" i="46"/>
  <c r="Y21" i="90"/>
  <c r="X21" i="90"/>
  <c r="X21" i="41"/>
  <c r="Y21" i="41"/>
  <c r="AI21" i="36"/>
  <c r="AN21" i="36"/>
  <c r="AH20" i="53"/>
  <c r="AQ20" i="53" s="1"/>
  <c r="AF20" i="40"/>
  <c r="AO20" i="40" s="1"/>
  <c r="AE20" i="40"/>
  <c r="W21" i="40"/>
  <c r="AG20" i="40"/>
  <c r="AP20" i="40" s="1"/>
  <c r="AR20" i="1"/>
  <c r="AG21" i="20"/>
  <c r="AP21" i="20" s="1"/>
  <c r="AF21" i="20"/>
  <c r="AO21" i="20" s="1"/>
  <c r="AE21" i="20"/>
  <c r="W22" i="20"/>
  <c r="AG19" i="10"/>
  <c r="AP19" i="10" s="1"/>
  <c r="AF19" i="10"/>
  <c r="AO19" i="10" s="1"/>
  <c r="W20" i="10"/>
  <c r="AE19" i="10"/>
  <c r="AH20" i="80"/>
  <c r="AQ20" i="80" s="1"/>
  <c r="AG20" i="62"/>
  <c r="AP20" i="62" s="1"/>
  <c r="AF20" i="62"/>
  <c r="AO20" i="62" s="1"/>
  <c r="AE20" i="62"/>
  <c r="W21" i="62"/>
  <c r="AE19" i="48"/>
  <c r="AH21" i="1"/>
  <c r="AQ21" i="1" s="1"/>
  <c r="AR19" i="96"/>
  <c r="AE21" i="9"/>
  <c r="AG21" i="9"/>
  <c r="AP21" i="9" s="1"/>
  <c r="W22" i="9"/>
  <c r="AF21" i="9"/>
  <c r="AO21" i="9" s="1"/>
  <c r="AH21" i="21"/>
  <c r="AQ21" i="21" s="1"/>
  <c r="Z20" i="75"/>
  <c r="AN20" i="37"/>
  <c r="AI20" i="37"/>
  <c r="Z20" i="50"/>
  <c r="AI19" i="64"/>
  <c r="AN19" i="64"/>
  <c r="AH19" i="8"/>
  <c r="AQ19" i="8" s="1"/>
  <c r="Z21" i="57"/>
  <c r="AR19" i="80"/>
  <c r="AN19" i="15"/>
  <c r="AI19" i="15"/>
  <c r="AI20" i="29"/>
  <c r="AN20" i="29"/>
  <c r="Y22" i="78"/>
  <c r="AN21" i="31"/>
  <c r="AI21" i="31"/>
  <c r="AH21" i="70"/>
  <c r="AQ21" i="70" s="1"/>
  <c r="AI21" i="94"/>
  <c r="AN21" i="94"/>
  <c r="AN19" i="65"/>
  <c r="AI19" i="65"/>
  <c r="AH20" i="16"/>
  <c r="AQ20" i="16" s="1"/>
  <c r="AI20" i="28"/>
  <c r="AN20" i="28"/>
  <c r="AR18" i="5"/>
  <c r="Y20" i="73"/>
  <c r="X20" i="73"/>
  <c r="AI19" i="22"/>
  <c r="AN19" i="22"/>
  <c r="AR19" i="14"/>
  <c r="AH20" i="17"/>
  <c r="AQ20" i="17" s="1"/>
  <c r="AH20" i="18"/>
  <c r="AQ20" i="18" s="1"/>
  <c r="AH20" i="67"/>
  <c r="AQ20" i="67" s="1"/>
  <c r="AI20" i="90"/>
  <c r="AN20" i="90"/>
  <c r="AI20" i="58"/>
  <c r="AN20" i="58"/>
  <c r="Z21" i="35"/>
  <c r="Z20" i="53"/>
  <c r="W20" i="55"/>
  <c r="AF19" i="55"/>
  <c r="AO19" i="55" s="1"/>
  <c r="AE19" i="55"/>
  <c r="AG19" i="55"/>
  <c r="AP19" i="55" s="1"/>
  <c r="X22" i="84"/>
  <c r="Y22" i="84"/>
  <c r="Z20" i="80"/>
  <c r="AH21" i="85"/>
  <c r="AQ21" i="85" s="1"/>
  <c r="AH20" i="14"/>
  <c r="AQ20" i="14" s="1"/>
  <c r="AH22" i="25"/>
  <c r="AQ22" i="25" s="1"/>
  <c r="Z21" i="21"/>
  <c r="Z19" i="42"/>
  <c r="AH20" i="54"/>
  <c r="AQ20" i="54" s="1"/>
  <c r="Z19" i="8"/>
  <c r="AH19" i="92"/>
  <c r="AQ19" i="92" s="1"/>
  <c r="AR21" i="25"/>
  <c r="AR18" i="61"/>
  <c r="AI20" i="66"/>
  <c r="AN20" i="66"/>
  <c r="AH20" i="87"/>
  <c r="AQ20" i="87" s="1"/>
  <c r="AN21" i="78"/>
  <c r="AI21" i="44"/>
  <c r="AN21" i="44"/>
  <c r="Y21" i="34"/>
  <c r="X21" i="34"/>
  <c r="Z21" i="34" s="1"/>
  <c r="X20" i="74"/>
  <c r="Y20" i="74"/>
  <c r="Y21" i="71"/>
  <c r="X21" i="71"/>
  <c r="AI20" i="77"/>
  <c r="AN20" i="77"/>
  <c r="AI18" i="3"/>
  <c r="AN18" i="3"/>
  <c r="X20" i="4"/>
  <c r="Y20" i="4"/>
  <c r="AI20" i="27"/>
  <c r="AN20" i="27"/>
  <c r="AG19" i="48" l="1"/>
  <c r="AP19" i="48" s="1"/>
  <c r="AN20" i="43"/>
  <c r="W20" i="48"/>
  <c r="AG20" i="87"/>
  <c r="AP20" i="87" s="1"/>
  <c r="Y20" i="60"/>
  <c r="Z20" i="60" s="1"/>
  <c r="AI20" i="83"/>
  <c r="AR20" i="83" s="1"/>
  <c r="AF20" i="17"/>
  <c r="AO20" i="17" s="1"/>
  <c r="AG20" i="17"/>
  <c r="AP20" i="17" s="1"/>
  <c r="AF20" i="87"/>
  <c r="AO20" i="87" s="1"/>
  <c r="AE20" i="18"/>
  <c r="Y22" i="52"/>
  <c r="Z22" i="52" s="1"/>
  <c r="AI21" i="78"/>
  <c r="AR21" i="78" s="1"/>
  <c r="AI20" i="71"/>
  <c r="AE19" i="92"/>
  <c r="W21" i="54"/>
  <c r="AF20" i="18"/>
  <c r="AO20" i="18" s="1"/>
  <c r="AE20" i="17"/>
  <c r="AI20" i="17" s="1"/>
  <c r="AG20" i="76"/>
  <c r="AP20" i="76" s="1"/>
  <c r="AG21" i="1"/>
  <c r="AP21" i="1" s="1"/>
  <c r="AG20" i="13"/>
  <c r="AP20" i="13" s="1"/>
  <c r="Z20" i="46"/>
  <c r="AG19" i="72"/>
  <c r="AP19" i="72" s="1"/>
  <c r="W21" i="76"/>
  <c r="Y21" i="76" s="1"/>
  <c r="AF21" i="1"/>
  <c r="AO21" i="1" s="1"/>
  <c r="Z21" i="39"/>
  <c r="Z21" i="41"/>
  <c r="AF20" i="13"/>
  <c r="AO20" i="13" s="1"/>
  <c r="AF19" i="72"/>
  <c r="AO19" i="72" s="1"/>
  <c r="Z20" i="74"/>
  <c r="AG20" i="74" s="1"/>
  <c r="AP20" i="74" s="1"/>
  <c r="AE21" i="26"/>
  <c r="AG22" i="25"/>
  <c r="AP22" i="25" s="1"/>
  <c r="Z20" i="15"/>
  <c r="Z22" i="47"/>
  <c r="AF21" i="26"/>
  <c r="AO21" i="26" s="1"/>
  <c r="W22" i="70"/>
  <c r="X22" i="70" s="1"/>
  <c r="AE21" i="70"/>
  <c r="Z21" i="83"/>
  <c r="AF21" i="70"/>
  <c r="AO21" i="70" s="1"/>
  <c r="Z20" i="65"/>
  <c r="Z21" i="49"/>
  <c r="AF21" i="49" s="1"/>
  <c r="AO21" i="49" s="1"/>
  <c r="Z22" i="36"/>
  <c r="AG22" i="36" s="1"/>
  <c r="AP22" i="36" s="1"/>
  <c r="W20" i="23"/>
  <c r="AF20" i="76"/>
  <c r="AO20" i="76" s="1"/>
  <c r="AE21" i="1"/>
  <c r="Z21" i="66"/>
  <c r="Z22" i="44"/>
  <c r="W23" i="44" s="1"/>
  <c r="Z21" i="29"/>
  <c r="AG21" i="29" s="1"/>
  <c r="AP21" i="29" s="1"/>
  <c r="Z21" i="7"/>
  <c r="Z20" i="64"/>
  <c r="AF20" i="64" s="1"/>
  <c r="AO20" i="64" s="1"/>
  <c r="AF19" i="23"/>
  <c r="AO19" i="23" s="1"/>
  <c r="Z21" i="28"/>
  <c r="W22" i="28" s="1"/>
  <c r="Z20" i="2"/>
  <c r="W21" i="2" s="1"/>
  <c r="AG21" i="26"/>
  <c r="AP21" i="26" s="1"/>
  <c r="AE19" i="23"/>
  <c r="Z20" i="4"/>
  <c r="AG20" i="4" s="1"/>
  <c r="AP20" i="4" s="1"/>
  <c r="Z21" i="90"/>
  <c r="AF21" i="90" s="1"/>
  <c r="AO21" i="90" s="1"/>
  <c r="Z20" i="86"/>
  <c r="AF20" i="86" s="1"/>
  <c r="AO20" i="86" s="1"/>
  <c r="W22" i="83"/>
  <c r="AG21" i="83"/>
  <c r="AP21" i="83" s="1"/>
  <c r="AF21" i="83"/>
  <c r="AO21" i="83" s="1"/>
  <c r="AE21" i="83"/>
  <c r="AF20" i="69"/>
  <c r="AO20" i="69" s="1"/>
  <c r="AE20" i="69"/>
  <c r="W21" i="69"/>
  <c r="AG20" i="69"/>
  <c r="AP20" i="69" s="1"/>
  <c r="W21" i="64"/>
  <c r="AE20" i="64"/>
  <c r="AG20" i="64"/>
  <c r="AP20" i="64" s="1"/>
  <c r="AF20" i="2"/>
  <c r="AO20" i="2" s="1"/>
  <c r="W22" i="34"/>
  <c r="AG21" i="34"/>
  <c r="AP21" i="34" s="1"/>
  <c r="AF21" i="34"/>
  <c r="AO21" i="34" s="1"/>
  <c r="AE21" i="34"/>
  <c r="W22" i="7"/>
  <c r="AF21" i="7"/>
  <c r="AO21" i="7" s="1"/>
  <c r="AG21" i="7"/>
  <c r="AP21" i="7" s="1"/>
  <c r="AE21" i="7"/>
  <c r="W22" i="90"/>
  <c r="AG21" i="90"/>
  <c r="AP21" i="90" s="1"/>
  <c r="AE21" i="90"/>
  <c r="W21" i="46"/>
  <c r="AG20" i="46"/>
  <c r="AP20" i="46" s="1"/>
  <c r="AF20" i="46"/>
  <c r="AO20" i="46" s="1"/>
  <c r="AE20" i="46"/>
  <c r="W21" i="86"/>
  <c r="AG20" i="86"/>
  <c r="AP20" i="86" s="1"/>
  <c r="AH20" i="73"/>
  <c r="AQ20" i="73" s="1"/>
  <c r="Y21" i="14"/>
  <c r="X21" i="14"/>
  <c r="AR20" i="77"/>
  <c r="W21" i="74"/>
  <c r="AG21" i="21"/>
  <c r="AP21" i="21" s="1"/>
  <c r="AF21" i="21"/>
  <c r="AO21" i="21" s="1"/>
  <c r="AE21" i="21"/>
  <c r="W22" i="21"/>
  <c r="AI19" i="55"/>
  <c r="AN19" i="55"/>
  <c r="AR20" i="58"/>
  <c r="AR19" i="22"/>
  <c r="AG21" i="57"/>
  <c r="AP21" i="57" s="1"/>
  <c r="AF21" i="57"/>
  <c r="AO21" i="57" s="1"/>
  <c r="AE21" i="57"/>
  <c r="W22" i="57"/>
  <c r="AR20" i="37"/>
  <c r="X22" i="9"/>
  <c r="Y22" i="9"/>
  <c r="Y21" i="62"/>
  <c r="X21" i="62"/>
  <c r="AE21" i="41"/>
  <c r="AF21" i="41"/>
  <c r="AO21" i="41" s="1"/>
  <c r="W22" i="41"/>
  <c r="AG21" i="41"/>
  <c r="AP21" i="41" s="1"/>
  <c r="AI20" i="56"/>
  <c r="AN20" i="56"/>
  <c r="AE21" i="66"/>
  <c r="W22" i="66"/>
  <c r="AG21" i="66"/>
  <c r="AP21" i="66" s="1"/>
  <c r="AF21" i="66"/>
  <c r="AO21" i="66" s="1"/>
  <c r="W21" i="15"/>
  <c r="AG20" i="15"/>
  <c r="AP20" i="15" s="1"/>
  <c r="AF20" i="15"/>
  <c r="AO20" i="15" s="1"/>
  <c r="AE20" i="15"/>
  <c r="AR21" i="47"/>
  <c r="AH21" i="49"/>
  <c r="AQ21" i="49" s="1"/>
  <c r="AH21" i="51"/>
  <c r="AQ21" i="51" s="1"/>
  <c r="AR21" i="52"/>
  <c r="AH21" i="43"/>
  <c r="AQ21" i="43" s="1"/>
  <c r="AR19" i="69"/>
  <c r="Y21" i="33"/>
  <c r="X21" i="33"/>
  <c r="AH21" i="77"/>
  <c r="AQ21" i="77" s="1"/>
  <c r="AH22" i="36"/>
  <c r="AQ22" i="36" s="1"/>
  <c r="AH21" i="39"/>
  <c r="AQ21" i="39" s="1"/>
  <c r="AE22" i="47"/>
  <c r="W23" i="47"/>
  <c r="AG22" i="47"/>
  <c r="AP22" i="47" s="1"/>
  <c r="AF22" i="47"/>
  <c r="AO22" i="47" s="1"/>
  <c r="AR20" i="51"/>
  <c r="AI20" i="18"/>
  <c r="AN20" i="18"/>
  <c r="AN21" i="26"/>
  <c r="Y21" i="13"/>
  <c r="X21" i="13"/>
  <c r="AI20" i="12"/>
  <c r="AN20" i="12"/>
  <c r="AN20" i="76"/>
  <c r="AI21" i="1"/>
  <c r="AN21" i="1"/>
  <c r="AH21" i="71"/>
  <c r="AQ21" i="71" s="1"/>
  <c r="AN19" i="45"/>
  <c r="AI19" i="45"/>
  <c r="AR20" i="7"/>
  <c r="AR20" i="6"/>
  <c r="AN20" i="68"/>
  <c r="AI20" i="68"/>
  <c r="AF22" i="44"/>
  <c r="AO22" i="44" s="1"/>
  <c r="AE22" i="44"/>
  <c r="AN20" i="63"/>
  <c r="AI20" i="63"/>
  <c r="AH20" i="93"/>
  <c r="AQ20" i="93" s="1"/>
  <c r="AN20" i="95"/>
  <c r="AI20" i="95"/>
  <c r="W23" i="36"/>
  <c r="AE21" i="39"/>
  <c r="AF21" i="39"/>
  <c r="AO21" i="39" s="1"/>
  <c r="W22" i="39"/>
  <c r="AG21" i="39"/>
  <c r="AP21" i="39" s="1"/>
  <c r="AH20" i="22"/>
  <c r="AQ20" i="22" s="1"/>
  <c r="AN19" i="32"/>
  <c r="AI19" i="32"/>
  <c r="X20" i="61"/>
  <c r="Y20" i="61"/>
  <c r="Y22" i="1"/>
  <c r="X22" i="1"/>
  <c r="Z22" i="1" s="1"/>
  <c r="AF19" i="8"/>
  <c r="AO19" i="8" s="1"/>
  <c r="AE19" i="8"/>
  <c r="W20" i="8"/>
  <c r="AG19" i="8"/>
  <c r="AP19" i="8" s="1"/>
  <c r="X20" i="55"/>
  <c r="Y20" i="55"/>
  <c r="AR20" i="90"/>
  <c r="AR19" i="15"/>
  <c r="AF20" i="75"/>
  <c r="AO20" i="75" s="1"/>
  <c r="AE20" i="75"/>
  <c r="W21" i="75"/>
  <c r="AG20" i="75"/>
  <c r="AP20" i="75" s="1"/>
  <c r="AI21" i="9"/>
  <c r="AN21" i="9"/>
  <c r="AN21" i="20"/>
  <c r="AI21" i="20"/>
  <c r="X21" i="40"/>
  <c r="Y21" i="40"/>
  <c r="Y21" i="24"/>
  <c r="X21" i="24"/>
  <c r="Y21" i="87"/>
  <c r="X21" i="87"/>
  <c r="AI21" i="85"/>
  <c r="AN21" i="85"/>
  <c r="AN20" i="79"/>
  <c r="AI20" i="79"/>
  <c r="X21" i="67"/>
  <c r="Y21" i="67"/>
  <c r="AF19" i="5"/>
  <c r="AO19" i="5" s="1"/>
  <c r="AE19" i="5"/>
  <c r="W20" i="5"/>
  <c r="AG19" i="5"/>
  <c r="AP19" i="5" s="1"/>
  <c r="Z21" i="51"/>
  <c r="Y20" i="92"/>
  <c r="X20" i="92"/>
  <c r="Z21" i="43"/>
  <c r="AE21" i="89"/>
  <c r="AF21" i="89"/>
  <c r="AO21" i="89" s="1"/>
  <c r="AG21" i="89"/>
  <c r="AP21" i="89" s="1"/>
  <c r="W22" i="89"/>
  <c r="AH21" i="28"/>
  <c r="AQ21" i="28" s="1"/>
  <c r="Z21" i="77"/>
  <c r="AH20" i="2"/>
  <c r="AQ20" i="2" s="1"/>
  <c r="AR19" i="73"/>
  <c r="Y21" i="96"/>
  <c r="X21" i="96"/>
  <c r="AH20" i="64"/>
  <c r="AQ20" i="64" s="1"/>
  <c r="AH20" i="86"/>
  <c r="AQ20" i="86" s="1"/>
  <c r="Z20" i="22"/>
  <c r="Y22" i="30"/>
  <c r="X22" i="30"/>
  <c r="X23" i="88"/>
  <c r="Y23" i="88"/>
  <c r="X21" i="17"/>
  <c r="Y21" i="17"/>
  <c r="AI19" i="23"/>
  <c r="AN19" i="23"/>
  <c r="Y23" i="25"/>
  <c r="X23" i="25"/>
  <c r="AR20" i="81"/>
  <c r="W22" i="27"/>
  <c r="AG21" i="27"/>
  <c r="AP21" i="27" s="1"/>
  <c r="AF21" i="27"/>
  <c r="AO21" i="27" s="1"/>
  <c r="AE21" i="27"/>
  <c r="AH22" i="84"/>
  <c r="AQ22" i="84" s="1"/>
  <c r="AR21" i="36"/>
  <c r="AR20" i="49"/>
  <c r="AG19" i="11"/>
  <c r="AP19" i="11" s="1"/>
  <c r="AF19" i="11"/>
  <c r="AO19" i="11" s="1"/>
  <c r="AE19" i="11"/>
  <c r="W20" i="11"/>
  <c r="AI20" i="24"/>
  <c r="AN20" i="24"/>
  <c r="AH21" i="58"/>
  <c r="AQ21" i="58" s="1"/>
  <c r="AR18" i="91"/>
  <c r="AR20" i="19"/>
  <c r="AH19" i="3"/>
  <c r="AQ19" i="3" s="1"/>
  <c r="AH19" i="91"/>
  <c r="AQ19" i="91" s="1"/>
  <c r="Z20" i="93"/>
  <c r="AR19" i="4"/>
  <c r="AH20" i="60"/>
  <c r="AQ20" i="60" s="1"/>
  <c r="Y21" i="54"/>
  <c r="X21" i="54"/>
  <c r="Z21" i="54" s="1"/>
  <c r="AH21" i="81"/>
  <c r="AQ21" i="81" s="1"/>
  <c r="Y22" i="26"/>
  <c r="X22" i="26"/>
  <c r="X21" i="12"/>
  <c r="Z21" i="12" s="1"/>
  <c r="Y21" i="12"/>
  <c r="AI19" i="72"/>
  <c r="AN19" i="72"/>
  <c r="AN19" i="61"/>
  <c r="AI19" i="61"/>
  <c r="AN21" i="70"/>
  <c r="AI21" i="70"/>
  <c r="AH20" i="4"/>
  <c r="AQ20" i="4" s="1"/>
  <c r="W21" i="80"/>
  <c r="AG20" i="80"/>
  <c r="AP20" i="80" s="1"/>
  <c r="AF20" i="80"/>
  <c r="AO20" i="80" s="1"/>
  <c r="AE20" i="80"/>
  <c r="AR21" i="31"/>
  <c r="AH21" i="83"/>
  <c r="AQ21" i="83" s="1"/>
  <c r="AG21" i="49"/>
  <c r="AP21" i="49" s="1"/>
  <c r="AR19" i="60"/>
  <c r="AI20" i="16"/>
  <c r="AN20" i="16"/>
  <c r="Z21" i="71"/>
  <c r="Z20" i="73"/>
  <c r="AN19" i="10"/>
  <c r="AI19" i="10"/>
  <c r="AR18" i="3"/>
  <c r="AR20" i="66"/>
  <c r="Z22" i="84"/>
  <c r="AE21" i="35"/>
  <c r="W22" i="35"/>
  <c r="AG21" i="35"/>
  <c r="AP21" i="35" s="1"/>
  <c r="AF21" i="35"/>
  <c r="AO21" i="35" s="1"/>
  <c r="AR19" i="65"/>
  <c r="AH22" i="78"/>
  <c r="AQ22" i="78" s="1"/>
  <c r="AR19" i="64"/>
  <c r="Y20" i="10"/>
  <c r="X20" i="10"/>
  <c r="AI20" i="40"/>
  <c r="AN20" i="40"/>
  <c r="W21" i="59"/>
  <c r="AG20" i="59"/>
  <c r="AP20" i="59" s="1"/>
  <c r="AE20" i="59"/>
  <c r="AF20" i="59"/>
  <c r="AO20" i="59" s="1"/>
  <c r="AH21" i="66"/>
  <c r="AQ21" i="66" s="1"/>
  <c r="AI20" i="14"/>
  <c r="AN20" i="14"/>
  <c r="X22" i="85"/>
  <c r="Y22" i="85"/>
  <c r="Z21" i="58"/>
  <c r="AH20" i="15"/>
  <c r="AQ20" i="15" s="1"/>
  <c r="AR19" i="93"/>
  <c r="Z19" i="3"/>
  <c r="AR20" i="34"/>
  <c r="Z19" i="91"/>
  <c r="AR21" i="84"/>
  <c r="AH21" i="6"/>
  <c r="AQ21" i="6" s="1"/>
  <c r="AH22" i="94"/>
  <c r="AQ22" i="94" s="1"/>
  <c r="AH21" i="37"/>
  <c r="AQ21" i="37" s="1"/>
  <c r="X21" i="95"/>
  <c r="Y21" i="95"/>
  <c r="AN20" i="54"/>
  <c r="AI20" i="54"/>
  <c r="AI19" i="38"/>
  <c r="AN19" i="38"/>
  <c r="AH21" i="19"/>
  <c r="AQ21" i="19" s="1"/>
  <c r="X20" i="32"/>
  <c r="Y20" i="32"/>
  <c r="Y21" i="16"/>
  <c r="X21" i="16"/>
  <c r="X21" i="18"/>
  <c r="Y21" i="18"/>
  <c r="AN20" i="17"/>
  <c r="AI20" i="13"/>
  <c r="AN20" i="13"/>
  <c r="X20" i="23"/>
  <c r="Y20" i="23"/>
  <c r="X20" i="72"/>
  <c r="Y20" i="72"/>
  <c r="AH21" i="34"/>
  <c r="AQ21" i="34" s="1"/>
  <c r="AR20" i="43"/>
  <c r="AR20" i="28"/>
  <c r="AR21" i="94"/>
  <c r="AR20" i="29"/>
  <c r="AN20" i="62"/>
  <c r="AI20" i="62"/>
  <c r="X22" i="20"/>
  <c r="Y22" i="20"/>
  <c r="AH21" i="90"/>
  <c r="AQ21" i="90" s="1"/>
  <c r="AH20" i="69"/>
  <c r="AQ20" i="69" s="1"/>
  <c r="W21" i="65"/>
  <c r="AF20" i="65"/>
  <c r="AO20" i="65" s="1"/>
  <c r="AE20" i="65"/>
  <c r="AG20" i="65"/>
  <c r="AP20" i="65" s="1"/>
  <c r="AN20" i="67"/>
  <c r="AI20" i="67"/>
  <c r="AR19" i="74"/>
  <c r="AR19" i="86"/>
  <c r="AH20" i="46"/>
  <c r="AQ20" i="46" s="1"/>
  <c r="AH21" i="29"/>
  <c r="AQ21" i="29" s="1"/>
  <c r="AH21" i="7"/>
  <c r="AQ21" i="7" s="1"/>
  <c r="AN20" i="33"/>
  <c r="AI20" i="33"/>
  <c r="AN20" i="82"/>
  <c r="AI20" i="82"/>
  <c r="AF22" i="31"/>
  <c r="AO22" i="31" s="1"/>
  <c r="AE22" i="31"/>
  <c r="AG22" i="31"/>
  <c r="AP22" i="31" s="1"/>
  <c r="W23" i="31"/>
  <c r="Y20" i="38"/>
  <c r="X20" i="38"/>
  <c r="AG20" i="53"/>
  <c r="AP20" i="53" s="1"/>
  <c r="AF20" i="53"/>
  <c r="AO20" i="53" s="1"/>
  <c r="W21" i="53"/>
  <c r="AE20" i="53"/>
  <c r="AN19" i="48"/>
  <c r="AI19" i="48"/>
  <c r="AR20" i="27"/>
  <c r="AH20" i="74"/>
  <c r="AQ20" i="74" s="1"/>
  <c r="AR21" i="44"/>
  <c r="W20" i="42"/>
  <c r="AG19" i="42"/>
  <c r="AP19" i="42" s="1"/>
  <c r="AF19" i="42"/>
  <c r="AO19" i="42" s="1"/>
  <c r="AE19" i="42"/>
  <c r="AH22" i="52"/>
  <c r="AQ22" i="52" s="1"/>
  <c r="Z22" i="78"/>
  <c r="W21" i="50"/>
  <c r="AF20" i="50"/>
  <c r="AO20" i="50" s="1"/>
  <c r="AE20" i="50"/>
  <c r="AG20" i="50"/>
  <c r="AP20" i="50" s="1"/>
  <c r="Y20" i="48"/>
  <c r="X20" i="48"/>
  <c r="Z20" i="48" s="1"/>
  <c r="AH21" i="41"/>
  <c r="AQ21" i="41" s="1"/>
  <c r="AR19" i="46"/>
  <c r="Y21" i="56"/>
  <c r="X21" i="56"/>
  <c r="AH20" i="65"/>
  <c r="AQ20" i="65" s="1"/>
  <c r="AI20" i="87"/>
  <c r="AN20" i="87"/>
  <c r="X21" i="79"/>
  <c r="Y21" i="79"/>
  <c r="AR20" i="41"/>
  <c r="AR20" i="71"/>
  <c r="X20" i="45"/>
  <c r="Y20" i="45"/>
  <c r="AR19" i="2"/>
  <c r="Y21" i="68"/>
  <c r="X21" i="68"/>
  <c r="AI19" i="92"/>
  <c r="AN19" i="92"/>
  <c r="AH21" i="27"/>
  <c r="AQ21" i="27" s="1"/>
  <c r="AH22" i="44"/>
  <c r="AQ22" i="44" s="1"/>
  <c r="AR20" i="39"/>
  <c r="X21" i="63"/>
  <c r="Y21" i="63"/>
  <c r="Z21" i="6"/>
  <c r="Z22" i="94"/>
  <c r="Z21" i="37"/>
  <c r="X21" i="82"/>
  <c r="Y21" i="82"/>
  <c r="AN20" i="96"/>
  <c r="AI20" i="96"/>
  <c r="AH22" i="31"/>
  <c r="AQ22" i="31" s="1"/>
  <c r="AH22" i="47"/>
  <c r="AQ22" i="47" s="1"/>
  <c r="Z21" i="81"/>
  <c r="Z21" i="19"/>
  <c r="AI21" i="30"/>
  <c r="AN21" i="30"/>
  <c r="AN22" i="88"/>
  <c r="AI22" i="88"/>
  <c r="AN22" i="25"/>
  <c r="AI22" i="25"/>
  <c r="AF22" i="52" l="1"/>
  <c r="AO22" i="52" s="1"/>
  <c r="AE22" i="52"/>
  <c r="AG22" i="52"/>
  <c r="AP22" i="52" s="1"/>
  <c r="W23" i="52"/>
  <c r="Y22" i="70"/>
  <c r="Z22" i="70" s="1"/>
  <c r="AG22" i="44"/>
  <c r="AP22" i="44" s="1"/>
  <c r="AI20" i="76"/>
  <c r="W22" i="49"/>
  <c r="X21" i="76"/>
  <c r="AE22" i="36"/>
  <c r="AF20" i="74"/>
  <c r="AO20" i="74" s="1"/>
  <c r="AI21" i="26"/>
  <c r="AR21" i="26" s="1"/>
  <c r="AE21" i="49"/>
  <c r="AF22" i="36"/>
  <c r="AO22" i="36" s="1"/>
  <c r="AE20" i="74"/>
  <c r="AE21" i="28"/>
  <c r="Z20" i="38"/>
  <c r="AF20" i="38" s="1"/>
  <c r="AO20" i="38" s="1"/>
  <c r="AE20" i="86"/>
  <c r="AI20" i="86" s="1"/>
  <c r="AE20" i="2"/>
  <c r="AF21" i="28"/>
  <c r="AO21" i="28" s="1"/>
  <c r="Z21" i="68"/>
  <c r="W22" i="68" s="1"/>
  <c r="Z21" i="18"/>
  <c r="Z22" i="85"/>
  <c r="AF22" i="85" s="1"/>
  <c r="AO22" i="85" s="1"/>
  <c r="W21" i="4"/>
  <c r="Y21" i="4" s="1"/>
  <c r="Z21" i="67"/>
  <c r="AG20" i="2"/>
  <c r="AP20" i="2" s="1"/>
  <c r="AE20" i="4"/>
  <c r="Z20" i="10"/>
  <c r="AF20" i="4"/>
  <c r="AO20" i="4" s="1"/>
  <c r="Z20" i="72"/>
  <c r="AG20" i="72" s="1"/>
  <c r="AP20" i="72" s="1"/>
  <c r="Z20" i="32"/>
  <c r="Z22" i="30"/>
  <c r="Z21" i="24"/>
  <c r="AF21" i="29"/>
  <c r="AO21" i="29" s="1"/>
  <c r="Z21" i="95"/>
  <c r="AF21" i="95" s="1"/>
  <c r="AO21" i="95" s="1"/>
  <c r="W22" i="29"/>
  <c r="Z20" i="92"/>
  <c r="Z20" i="55"/>
  <c r="Z21" i="62"/>
  <c r="Z22" i="20"/>
  <c r="AE22" i="20" s="1"/>
  <c r="Z20" i="45"/>
  <c r="W21" i="45" s="1"/>
  <c r="Z21" i="17"/>
  <c r="AE21" i="29"/>
  <c r="AG21" i="28"/>
  <c r="AP21" i="28" s="1"/>
  <c r="Z23" i="25"/>
  <c r="AE23" i="25" s="1"/>
  <c r="AG21" i="68"/>
  <c r="AP21" i="68" s="1"/>
  <c r="AF21" i="68"/>
  <c r="AO21" i="68" s="1"/>
  <c r="AG20" i="38"/>
  <c r="AP20" i="38" s="1"/>
  <c r="AG21" i="95"/>
  <c r="AP21" i="95" s="1"/>
  <c r="W22" i="67"/>
  <c r="AF21" i="67"/>
  <c r="AO21" i="67" s="1"/>
  <c r="AE21" i="67"/>
  <c r="AG21" i="67"/>
  <c r="AP21" i="67" s="1"/>
  <c r="AH21" i="56"/>
  <c r="AQ21" i="56" s="1"/>
  <c r="AR20" i="13"/>
  <c r="AG20" i="60"/>
  <c r="AP20" i="60" s="1"/>
  <c r="AF20" i="60"/>
  <c r="AO20" i="60" s="1"/>
  <c r="W21" i="60"/>
  <c r="AE20" i="60"/>
  <c r="W22" i="81"/>
  <c r="AG21" i="81"/>
  <c r="AP21" i="81" s="1"/>
  <c r="AF21" i="81"/>
  <c r="AO21" i="81" s="1"/>
  <c r="AE21" i="81"/>
  <c r="W22" i="6"/>
  <c r="AG21" i="6"/>
  <c r="AP21" i="6" s="1"/>
  <c r="AF21" i="6"/>
  <c r="AO21" i="6" s="1"/>
  <c r="AE21" i="6"/>
  <c r="AH21" i="68"/>
  <c r="AQ21" i="68" s="1"/>
  <c r="AH20" i="45"/>
  <c r="AQ20" i="45" s="1"/>
  <c r="W23" i="78"/>
  <c r="AG22" i="78"/>
  <c r="AP22" i="78" s="1"/>
  <c r="AF22" i="78"/>
  <c r="AO22" i="78" s="1"/>
  <c r="AE22" i="78"/>
  <c r="AG21" i="18"/>
  <c r="AP21" i="18" s="1"/>
  <c r="W22" i="18"/>
  <c r="AF21" i="18"/>
  <c r="AO21" i="18" s="1"/>
  <c r="AE21" i="18"/>
  <c r="AE20" i="32"/>
  <c r="W21" i="32"/>
  <c r="AG20" i="32"/>
  <c r="AP20" i="32" s="1"/>
  <c r="AF20" i="32"/>
  <c r="AO20" i="32" s="1"/>
  <c r="AG22" i="85"/>
  <c r="AP22" i="85" s="1"/>
  <c r="AE22" i="85"/>
  <c r="AI20" i="59"/>
  <c r="AN20" i="59"/>
  <c r="AF21" i="71"/>
  <c r="AO21" i="71" s="1"/>
  <c r="AE21" i="71"/>
  <c r="W22" i="71"/>
  <c r="AG21" i="71"/>
  <c r="AP21" i="71" s="1"/>
  <c r="AN21" i="49"/>
  <c r="AI21" i="49"/>
  <c r="AH21" i="12"/>
  <c r="AQ21" i="12" s="1"/>
  <c r="W22" i="54"/>
  <c r="AG21" i="54"/>
  <c r="AP21" i="54" s="1"/>
  <c r="AE21" i="54"/>
  <c r="AF21" i="54"/>
  <c r="AO21" i="54" s="1"/>
  <c r="AG21" i="17"/>
  <c r="AP21" i="17" s="1"/>
  <c r="AF21" i="17"/>
  <c r="AO21" i="17" s="1"/>
  <c r="W22" i="17"/>
  <c r="AE21" i="17"/>
  <c r="W23" i="30"/>
  <c r="AG22" i="30"/>
  <c r="AP22" i="30" s="1"/>
  <c r="AF22" i="30"/>
  <c r="AO22" i="30" s="1"/>
  <c r="AE22" i="30"/>
  <c r="W21" i="92"/>
  <c r="AG20" i="92"/>
  <c r="AP20" i="92" s="1"/>
  <c r="AE20" i="92"/>
  <c r="AF20" i="92"/>
  <c r="AO20" i="92" s="1"/>
  <c r="AR21" i="85"/>
  <c r="AG21" i="24"/>
  <c r="AP21" i="24" s="1"/>
  <c r="AF21" i="24"/>
  <c r="AO21" i="24" s="1"/>
  <c r="AE21" i="24"/>
  <c r="W22" i="24"/>
  <c r="AH20" i="55"/>
  <c r="AQ20" i="55" s="1"/>
  <c r="AH22" i="1"/>
  <c r="AQ22" i="1" s="1"/>
  <c r="AR19" i="32"/>
  <c r="X22" i="39"/>
  <c r="Y22" i="39"/>
  <c r="Z22" i="39" s="1"/>
  <c r="X23" i="36"/>
  <c r="Y23" i="36"/>
  <c r="AN22" i="44"/>
  <c r="Y22" i="41"/>
  <c r="X22" i="41"/>
  <c r="Z22" i="41" s="1"/>
  <c r="W22" i="62"/>
  <c r="AG21" i="62"/>
  <c r="AP21" i="62" s="1"/>
  <c r="AE21" i="62"/>
  <c r="AF21" i="62"/>
  <c r="AO21" i="62" s="1"/>
  <c r="X22" i="57"/>
  <c r="Y22" i="57"/>
  <c r="AN22" i="52"/>
  <c r="AI22" i="52"/>
  <c r="Y21" i="74"/>
  <c r="X21" i="74"/>
  <c r="X22" i="90"/>
  <c r="Y22" i="90"/>
  <c r="AI21" i="34"/>
  <c r="AN21" i="34"/>
  <c r="AN20" i="2"/>
  <c r="AI20" i="2"/>
  <c r="Y22" i="29"/>
  <c r="X22" i="29"/>
  <c r="X21" i="4"/>
  <c r="AH21" i="79"/>
  <c r="AQ21" i="79" s="1"/>
  <c r="AF20" i="48"/>
  <c r="AO20" i="48" s="1"/>
  <c r="AE20" i="48"/>
  <c r="W21" i="48"/>
  <c r="AG20" i="48"/>
  <c r="AP20" i="48" s="1"/>
  <c r="Y22" i="27"/>
  <c r="X22" i="27"/>
  <c r="AF20" i="22"/>
  <c r="AO20" i="22" s="1"/>
  <c r="AE20" i="22"/>
  <c r="W21" i="22"/>
  <c r="AG20" i="22"/>
  <c r="AP20" i="22" s="1"/>
  <c r="AH21" i="82"/>
  <c r="AQ21" i="82" s="1"/>
  <c r="AH21" i="63"/>
  <c r="AQ21" i="63" s="1"/>
  <c r="AI20" i="65"/>
  <c r="AN20" i="65"/>
  <c r="AH21" i="76"/>
  <c r="AQ21" i="76" s="1"/>
  <c r="AH23" i="88"/>
  <c r="AQ23" i="88" s="1"/>
  <c r="AI21" i="89"/>
  <c r="AN21" i="89"/>
  <c r="AH21" i="40"/>
  <c r="AQ21" i="40" s="1"/>
  <c r="AN21" i="39"/>
  <c r="AI21" i="39"/>
  <c r="AH21" i="13"/>
  <c r="AQ21" i="13" s="1"/>
  <c r="AR20" i="18"/>
  <c r="AI21" i="66"/>
  <c r="AN21" i="66"/>
  <c r="AH22" i="9"/>
  <c r="AQ22" i="9" s="1"/>
  <c r="X22" i="21"/>
  <c r="Y22" i="21"/>
  <c r="Y21" i="46"/>
  <c r="X21" i="46"/>
  <c r="AI21" i="7"/>
  <c r="AN21" i="7"/>
  <c r="AE20" i="45"/>
  <c r="AH21" i="16"/>
  <c r="AQ21" i="16" s="1"/>
  <c r="AR19" i="61"/>
  <c r="AH21" i="87"/>
  <c r="AQ21" i="87" s="1"/>
  <c r="AR21" i="9"/>
  <c r="AF20" i="55"/>
  <c r="AO20" i="55" s="1"/>
  <c r="AE20" i="55"/>
  <c r="AG20" i="55"/>
  <c r="AP20" i="55" s="1"/>
  <c r="W21" i="55"/>
  <c r="AH21" i="33"/>
  <c r="AQ21" i="33" s="1"/>
  <c r="AI20" i="15"/>
  <c r="AN20" i="15"/>
  <c r="X22" i="66"/>
  <c r="Y22" i="66"/>
  <c r="AN21" i="57"/>
  <c r="AI21" i="57"/>
  <c r="AR19" i="55"/>
  <c r="AI21" i="83"/>
  <c r="AN21" i="83"/>
  <c r="Z21" i="79"/>
  <c r="X21" i="53"/>
  <c r="Y21" i="53"/>
  <c r="AR20" i="24"/>
  <c r="Z21" i="82"/>
  <c r="Z21" i="63"/>
  <c r="Z21" i="56"/>
  <c r="AI20" i="50"/>
  <c r="AN20" i="50"/>
  <c r="AR20" i="82"/>
  <c r="AR20" i="62"/>
  <c r="AR20" i="17"/>
  <c r="Z21" i="16"/>
  <c r="AH21" i="95"/>
  <c r="AQ21" i="95" s="1"/>
  <c r="AF21" i="58"/>
  <c r="AO21" i="58" s="1"/>
  <c r="AE21" i="58"/>
  <c r="AG21" i="58"/>
  <c r="AP21" i="58" s="1"/>
  <c r="W22" i="58"/>
  <c r="AI21" i="35"/>
  <c r="AN21" i="35"/>
  <c r="AR19" i="10"/>
  <c r="Y20" i="11"/>
  <c r="X20" i="11"/>
  <c r="AR19" i="23"/>
  <c r="Z23" i="88"/>
  <c r="AH21" i="96"/>
  <c r="AQ21" i="96" s="1"/>
  <c r="AF21" i="43"/>
  <c r="AO21" i="43" s="1"/>
  <c r="AE21" i="43"/>
  <c r="W22" i="43"/>
  <c r="AG21" i="43"/>
  <c r="AP21" i="43" s="1"/>
  <c r="Y20" i="5"/>
  <c r="X20" i="5"/>
  <c r="AR20" i="79"/>
  <c r="Z21" i="87"/>
  <c r="Z21" i="40"/>
  <c r="X20" i="8"/>
  <c r="Y20" i="8"/>
  <c r="AI22" i="36"/>
  <c r="AN22" i="36"/>
  <c r="AR20" i="63"/>
  <c r="X23" i="44"/>
  <c r="Y23" i="44"/>
  <c r="AR21" i="1"/>
  <c r="AI22" i="47"/>
  <c r="AN22" i="47"/>
  <c r="Z21" i="33"/>
  <c r="AI21" i="41"/>
  <c r="AN21" i="41"/>
  <c r="Z22" i="9"/>
  <c r="AN21" i="21"/>
  <c r="AI21" i="21"/>
  <c r="AN20" i="74"/>
  <c r="AH21" i="14"/>
  <c r="AQ21" i="14" s="1"/>
  <c r="Y21" i="86"/>
  <c r="X21" i="86"/>
  <c r="AN21" i="90"/>
  <c r="AI21" i="90"/>
  <c r="X22" i="34"/>
  <c r="Y22" i="34"/>
  <c r="AR22" i="88"/>
  <c r="X20" i="42"/>
  <c r="Y20" i="42"/>
  <c r="AH20" i="38"/>
  <c r="AQ20" i="38" s="1"/>
  <c r="Y21" i="80"/>
  <c r="X21" i="80"/>
  <c r="Z21" i="80" s="1"/>
  <c r="AE21" i="12"/>
  <c r="AG21" i="12"/>
  <c r="AP21" i="12" s="1"/>
  <c r="W22" i="12"/>
  <c r="AF21" i="12"/>
  <c r="AO21" i="12" s="1"/>
  <c r="AH21" i="67"/>
  <c r="AQ21" i="67" s="1"/>
  <c r="AR20" i="12"/>
  <c r="Y23" i="47"/>
  <c r="X23" i="47"/>
  <c r="Y22" i="28"/>
  <c r="X22" i="28"/>
  <c r="AH22" i="26"/>
  <c r="AQ22" i="26" s="1"/>
  <c r="AR21" i="30"/>
  <c r="AF21" i="37"/>
  <c r="AO21" i="37" s="1"/>
  <c r="AE21" i="37"/>
  <c r="W22" i="37"/>
  <c r="AG21" i="37"/>
  <c r="AP21" i="37" s="1"/>
  <c r="AR20" i="87"/>
  <c r="AN19" i="42"/>
  <c r="AI19" i="42"/>
  <c r="X21" i="65"/>
  <c r="Y21" i="65"/>
  <c r="AH20" i="23"/>
  <c r="AQ20" i="23" s="1"/>
  <c r="AR19" i="38"/>
  <c r="AE19" i="3"/>
  <c r="W20" i="3"/>
  <c r="AF19" i="3"/>
  <c r="AO19" i="3" s="1"/>
  <c r="AG19" i="3"/>
  <c r="AP19" i="3" s="1"/>
  <c r="AR20" i="40"/>
  <c r="AF22" i="84"/>
  <c r="AO22" i="84" s="1"/>
  <c r="AE22" i="84"/>
  <c r="W23" i="84"/>
  <c r="AG22" i="84"/>
  <c r="AP22" i="84" s="1"/>
  <c r="AI20" i="80"/>
  <c r="AN20" i="80"/>
  <c r="AR19" i="72"/>
  <c r="Z22" i="26"/>
  <c r="AH21" i="54"/>
  <c r="AQ21" i="54" s="1"/>
  <c r="AN19" i="11"/>
  <c r="AI19" i="11"/>
  <c r="AI21" i="27"/>
  <c r="AN21" i="27"/>
  <c r="Z21" i="76"/>
  <c r="AH22" i="30"/>
  <c r="AQ22" i="30" s="1"/>
  <c r="W22" i="77"/>
  <c r="AG21" i="77"/>
  <c r="AP21" i="77" s="1"/>
  <c r="AF21" i="77"/>
  <c r="AO21" i="77" s="1"/>
  <c r="AE21" i="77"/>
  <c r="Y22" i="89"/>
  <c r="X22" i="89"/>
  <c r="AH20" i="92"/>
  <c r="AQ20" i="92" s="1"/>
  <c r="AI19" i="5"/>
  <c r="AN19" i="5"/>
  <c r="AH21" i="24"/>
  <c r="AQ21" i="24" s="1"/>
  <c r="AR21" i="20"/>
  <c r="Y21" i="75"/>
  <c r="X21" i="75"/>
  <c r="AI19" i="8"/>
  <c r="AN19" i="8"/>
  <c r="AH20" i="61"/>
  <c r="AQ20" i="61" s="1"/>
  <c r="AR20" i="68"/>
  <c r="AR19" i="45"/>
  <c r="Z21" i="13"/>
  <c r="Y21" i="15"/>
  <c r="X21" i="15"/>
  <c r="AR20" i="56"/>
  <c r="AH21" i="62"/>
  <c r="AQ21" i="62" s="1"/>
  <c r="X23" i="52"/>
  <c r="Y23" i="52"/>
  <c r="AI21" i="29"/>
  <c r="AN21" i="29"/>
  <c r="AI20" i="64"/>
  <c r="AN20" i="64"/>
  <c r="AI21" i="28"/>
  <c r="AN21" i="28"/>
  <c r="Y21" i="69"/>
  <c r="X21" i="69"/>
  <c r="X22" i="83"/>
  <c r="Y22" i="83"/>
  <c r="AN20" i="53"/>
  <c r="AI20" i="53"/>
  <c r="AI22" i="31"/>
  <c r="AN22" i="31"/>
  <c r="AH22" i="20"/>
  <c r="AQ22" i="20" s="1"/>
  <c r="AH20" i="72"/>
  <c r="AQ20" i="72" s="1"/>
  <c r="W20" i="91"/>
  <c r="AG19" i="91"/>
  <c r="AP19" i="91" s="1"/>
  <c r="AF19" i="91"/>
  <c r="AO19" i="91" s="1"/>
  <c r="AE19" i="91"/>
  <c r="W21" i="10"/>
  <c r="AE20" i="10"/>
  <c r="AG20" i="10"/>
  <c r="AP20" i="10" s="1"/>
  <c r="AF20" i="10"/>
  <c r="AO20" i="10" s="1"/>
  <c r="AE21" i="51"/>
  <c r="W22" i="51"/>
  <c r="AG21" i="51"/>
  <c r="AP21" i="51" s="1"/>
  <c r="AF21" i="51"/>
  <c r="AO21" i="51" s="1"/>
  <c r="AE22" i="1"/>
  <c r="W23" i="1"/>
  <c r="AF22" i="1"/>
  <c r="AO22" i="1" s="1"/>
  <c r="AG22" i="1"/>
  <c r="AP22" i="1" s="1"/>
  <c r="AN20" i="4"/>
  <c r="AI20" i="4"/>
  <c r="AR20" i="14"/>
  <c r="Y21" i="59"/>
  <c r="X21" i="59"/>
  <c r="Y22" i="35"/>
  <c r="X22" i="35"/>
  <c r="AR20" i="16"/>
  <c r="AR20" i="95"/>
  <c r="AR22" i="25"/>
  <c r="AG21" i="19"/>
  <c r="AP21" i="19" s="1"/>
  <c r="W22" i="19"/>
  <c r="AF21" i="19"/>
  <c r="AO21" i="19" s="1"/>
  <c r="AE21" i="19"/>
  <c r="AR20" i="96"/>
  <c r="W23" i="94"/>
  <c r="AG22" i="94"/>
  <c r="AP22" i="94" s="1"/>
  <c r="AF22" i="94"/>
  <c r="AO22" i="94" s="1"/>
  <c r="AE22" i="94"/>
  <c r="AR19" i="92"/>
  <c r="AH20" i="48"/>
  <c r="AQ20" i="48" s="1"/>
  <c r="X21" i="50"/>
  <c r="Y21" i="50"/>
  <c r="AR19" i="48"/>
  <c r="X23" i="31"/>
  <c r="Y23" i="31"/>
  <c r="AR20" i="33"/>
  <c r="AR20" i="67"/>
  <c r="Z20" i="23"/>
  <c r="AH21" i="18"/>
  <c r="AQ21" i="18" s="1"/>
  <c r="AH20" i="32"/>
  <c r="AQ20" i="32" s="1"/>
  <c r="AR20" i="54"/>
  <c r="AH22" i="85"/>
  <c r="AQ22" i="85" s="1"/>
  <c r="AH20" i="10"/>
  <c r="AQ20" i="10" s="1"/>
  <c r="AF20" i="73"/>
  <c r="AO20" i="73" s="1"/>
  <c r="AG20" i="73"/>
  <c r="AP20" i="73" s="1"/>
  <c r="AE20" i="73"/>
  <c r="W21" i="73"/>
  <c r="Y22" i="49"/>
  <c r="X22" i="49"/>
  <c r="AR21" i="70"/>
  <c r="W21" i="93"/>
  <c r="AG20" i="93"/>
  <c r="AP20" i="93" s="1"/>
  <c r="AF20" i="93"/>
  <c r="AO20" i="93" s="1"/>
  <c r="AE20" i="93"/>
  <c r="AH22" i="70"/>
  <c r="AQ22" i="70" s="1"/>
  <c r="AH23" i="25"/>
  <c r="AQ23" i="25" s="1"/>
  <c r="AH21" i="17"/>
  <c r="AQ21" i="17" s="1"/>
  <c r="Z21" i="96"/>
  <c r="AN20" i="75"/>
  <c r="AI20" i="75"/>
  <c r="Z20" i="61"/>
  <c r="AR20" i="76"/>
  <c r="Z21" i="14"/>
  <c r="AN20" i="86"/>
  <c r="AN20" i="46"/>
  <c r="AI20" i="46"/>
  <c r="X22" i="7"/>
  <c r="Y22" i="7"/>
  <c r="Y21" i="2"/>
  <c r="X21" i="2"/>
  <c r="X21" i="64"/>
  <c r="Y21" i="64"/>
  <c r="AI20" i="69"/>
  <c r="AN20" i="69"/>
  <c r="AF22" i="70" l="1"/>
  <c r="AO22" i="70" s="1"/>
  <c r="AE22" i="70"/>
  <c r="W23" i="70"/>
  <c r="AG22" i="70"/>
  <c r="AP22" i="70" s="1"/>
  <c r="W22" i="95"/>
  <c r="X22" i="95" s="1"/>
  <c r="W21" i="38"/>
  <c r="Y21" i="38" s="1"/>
  <c r="Z21" i="75"/>
  <c r="W23" i="85"/>
  <c r="AE21" i="95"/>
  <c r="AF20" i="72"/>
  <c r="AO20" i="72" s="1"/>
  <c r="AI22" i="44"/>
  <c r="AR22" i="44" s="1"/>
  <c r="W23" i="20"/>
  <c r="X23" i="20" s="1"/>
  <c r="W21" i="72"/>
  <c r="AF20" i="45"/>
  <c r="AO20" i="45" s="1"/>
  <c r="Z22" i="66"/>
  <c r="AG20" i="45"/>
  <c r="AP20" i="45" s="1"/>
  <c r="Z21" i="46"/>
  <c r="AG21" i="46" s="1"/>
  <c r="AP21" i="46" s="1"/>
  <c r="AE20" i="38"/>
  <c r="AI20" i="38" s="1"/>
  <c r="AE21" i="68"/>
  <c r="Z23" i="31"/>
  <c r="AI20" i="74"/>
  <c r="Z20" i="11"/>
  <c r="AE20" i="72"/>
  <c r="AI20" i="72" s="1"/>
  <c r="Z21" i="59"/>
  <c r="AG21" i="59" s="1"/>
  <c r="AP21" i="59" s="1"/>
  <c r="Z23" i="52"/>
  <c r="AF22" i="20"/>
  <c r="AO22" i="20" s="1"/>
  <c r="Z22" i="83"/>
  <c r="AG22" i="20"/>
  <c r="AP22" i="20" s="1"/>
  <c r="Z22" i="7"/>
  <c r="AF22" i="7" s="1"/>
  <c r="AO22" i="7" s="1"/>
  <c r="Z21" i="64"/>
  <c r="W22" i="64" s="1"/>
  <c r="Z21" i="65"/>
  <c r="Z20" i="42"/>
  <c r="Z22" i="21"/>
  <c r="Z21" i="50"/>
  <c r="Z22" i="90"/>
  <c r="AE22" i="90" s="1"/>
  <c r="AG23" i="25"/>
  <c r="AP23" i="25" s="1"/>
  <c r="AF23" i="25"/>
  <c r="AO23" i="25" s="1"/>
  <c r="Z22" i="27"/>
  <c r="W24" i="25"/>
  <c r="Z21" i="15"/>
  <c r="Z22" i="28"/>
  <c r="W23" i="28" s="1"/>
  <c r="Z22" i="57"/>
  <c r="W23" i="57" s="1"/>
  <c r="Z21" i="69"/>
  <c r="AG21" i="69" s="1"/>
  <c r="AP21" i="69" s="1"/>
  <c r="Z22" i="89"/>
  <c r="AG22" i="89" s="1"/>
  <c r="AP22" i="89" s="1"/>
  <c r="Z21" i="4"/>
  <c r="AG21" i="4" s="1"/>
  <c r="AP21" i="4" s="1"/>
  <c r="Z22" i="34"/>
  <c r="AG22" i="34" s="1"/>
  <c r="AP22" i="34" s="1"/>
  <c r="Z23" i="36"/>
  <c r="AF23" i="36" s="1"/>
  <c r="AO23" i="36" s="1"/>
  <c r="W23" i="41"/>
  <c r="AG22" i="41"/>
  <c r="AP22" i="41" s="1"/>
  <c r="AF22" i="41"/>
  <c r="AO22" i="41" s="1"/>
  <c r="AE22" i="41"/>
  <c r="W23" i="34"/>
  <c r="AF22" i="57"/>
  <c r="AO22" i="57" s="1"/>
  <c r="W21" i="11"/>
  <c r="AG20" i="11"/>
  <c r="AP20" i="11" s="1"/>
  <c r="AF20" i="11"/>
  <c r="AO20" i="11" s="1"/>
  <c r="AE20" i="11"/>
  <c r="W22" i="69"/>
  <c r="AE22" i="89"/>
  <c r="W23" i="39"/>
  <c r="AG22" i="39"/>
  <c r="AP22" i="39" s="1"/>
  <c r="AF22" i="39"/>
  <c r="AO22" i="39" s="1"/>
  <c r="AE22" i="39"/>
  <c r="AE21" i="46"/>
  <c r="W22" i="46"/>
  <c r="W22" i="80"/>
  <c r="AG21" i="80"/>
  <c r="AP21" i="80" s="1"/>
  <c r="AF21" i="80"/>
  <c r="AO21" i="80" s="1"/>
  <c r="AE21" i="80"/>
  <c r="Y23" i="1"/>
  <c r="X23" i="1"/>
  <c r="AF21" i="64"/>
  <c r="AO21" i="64" s="1"/>
  <c r="AH22" i="49"/>
  <c r="AQ22" i="49" s="1"/>
  <c r="AF20" i="23"/>
  <c r="AO20" i="23" s="1"/>
  <c r="AE20" i="23"/>
  <c r="W21" i="23"/>
  <c r="AG20" i="23"/>
  <c r="AP20" i="23" s="1"/>
  <c r="AH23" i="31"/>
  <c r="AQ23" i="31" s="1"/>
  <c r="AF21" i="50"/>
  <c r="AO21" i="50" s="1"/>
  <c r="AE21" i="50"/>
  <c r="AG21" i="50"/>
  <c r="AP21" i="50" s="1"/>
  <c r="W22" i="50"/>
  <c r="X23" i="94"/>
  <c r="Y23" i="94"/>
  <c r="AF21" i="59"/>
  <c r="AO21" i="59" s="1"/>
  <c r="AI21" i="51"/>
  <c r="AN21" i="51"/>
  <c r="W23" i="83"/>
  <c r="AG22" i="83"/>
  <c r="AP22" i="83" s="1"/>
  <c r="AF22" i="83"/>
  <c r="AO22" i="83" s="1"/>
  <c r="AE22" i="83"/>
  <c r="AG23" i="52"/>
  <c r="AP23" i="52" s="1"/>
  <c r="AP25" i="52" s="1"/>
  <c r="AF23" i="52"/>
  <c r="AO23" i="52" s="1"/>
  <c r="AO25" i="52" s="1"/>
  <c r="AE23" i="52"/>
  <c r="AN19" i="3"/>
  <c r="AI19" i="3"/>
  <c r="AH21" i="65"/>
  <c r="AQ21" i="65" s="1"/>
  <c r="AH22" i="28"/>
  <c r="AQ22" i="28" s="1"/>
  <c r="AF20" i="42"/>
  <c r="AO20" i="42" s="1"/>
  <c r="AE20" i="42"/>
  <c r="W21" i="42"/>
  <c r="AG20" i="42"/>
  <c r="AP20" i="42" s="1"/>
  <c r="AR21" i="90"/>
  <c r="W22" i="87"/>
  <c r="AG21" i="87"/>
  <c r="AP21" i="87" s="1"/>
  <c r="AF21" i="87"/>
  <c r="AO21" i="87" s="1"/>
  <c r="AE21" i="87"/>
  <c r="AR21" i="83"/>
  <c r="AH22" i="66"/>
  <c r="AQ22" i="66" s="1"/>
  <c r="AR21" i="7"/>
  <c r="AF22" i="21"/>
  <c r="AO22" i="21" s="1"/>
  <c r="W23" i="21"/>
  <c r="AG22" i="21"/>
  <c r="AP22" i="21" s="1"/>
  <c r="AE22" i="21"/>
  <c r="AR20" i="2"/>
  <c r="Y22" i="62"/>
  <c r="X22" i="62"/>
  <c r="Y22" i="24"/>
  <c r="X22" i="24"/>
  <c r="AN22" i="30"/>
  <c r="AI22" i="30"/>
  <c r="AI21" i="71"/>
  <c r="AN21" i="71"/>
  <c r="AI22" i="78"/>
  <c r="AN22" i="78"/>
  <c r="AI21" i="6"/>
  <c r="AN21" i="6"/>
  <c r="AI21" i="67"/>
  <c r="AN21" i="67"/>
  <c r="X21" i="72"/>
  <c r="Y21" i="72"/>
  <c r="AH21" i="2"/>
  <c r="AQ21" i="2" s="1"/>
  <c r="AH22" i="35"/>
  <c r="AQ22" i="35" s="1"/>
  <c r="AI20" i="10"/>
  <c r="AN20" i="10"/>
  <c r="AR20" i="64"/>
  <c r="X22" i="37"/>
  <c r="Y22" i="37"/>
  <c r="AR21" i="35"/>
  <c r="AH21" i="74"/>
  <c r="AQ21" i="74" s="1"/>
  <c r="W22" i="33"/>
  <c r="AG21" i="33"/>
  <c r="AP21" i="33" s="1"/>
  <c r="AF21" i="33"/>
  <c r="AO21" i="33" s="1"/>
  <c r="AE21" i="33"/>
  <c r="AH23" i="44"/>
  <c r="AQ23" i="44" s="1"/>
  <c r="X22" i="58"/>
  <c r="Y22" i="58"/>
  <c r="AG21" i="56"/>
  <c r="AP21" i="56" s="1"/>
  <c r="AF21" i="56"/>
  <c r="AO21" i="56" s="1"/>
  <c r="AE21" i="56"/>
  <c r="W22" i="56"/>
  <c r="AH21" i="53"/>
  <c r="AQ21" i="53" s="1"/>
  <c r="Y21" i="22"/>
  <c r="X21" i="22"/>
  <c r="Z21" i="22" s="1"/>
  <c r="AN20" i="92"/>
  <c r="AI20" i="92"/>
  <c r="AR21" i="49"/>
  <c r="AN21" i="18"/>
  <c r="AI21" i="18"/>
  <c r="Y22" i="81"/>
  <c r="X22" i="81"/>
  <c r="Y22" i="67"/>
  <c r="X22" i="67"/>
  <c r="W24" i="31"/>
  <c r="AE23" i="31"/>
  <c r="AF23" i="31"/>
  <c r="AO23" i="31" s="1"/>
  <c r="AG23" i="31"/>
  <c r="AP23" i="31" s="1"/>
  <c r="AI22" i="70"/>
  <c r="AN22" i="70"/>
  <c r="AR22" i="31"/>
  <c r="AF21" i="15"/>
  <c r="AO21" i="15" s="1"/>
  <c r="AE21" i="15"/>
  <c r="W22" i="15"/>
  <c r="AG21" i="15"/>
  <c r="AP21" i="15" s="1"/>
  <c r="AR19" i="5"/>
  <c r="AE21" i="65"/>
  <c r="AF21" i="65"/>
  <c r="AO21" i="65" s="1"/>
  <c r="W22" i="65"/>
  <c r="AG21" i="65"/>
  <c r="AP21" i="65" s="1"/>
  <c r="W23" i="27"/>
  <c r="AG22" i="27"/>
  <c r="AP22" i="27" s="1"/>
  <c r="AF22" i="27"/>
  <c r="AO22" i="27" s="1"/>
  <c r="AE22" i="27"/>
  <c r="AH21" i="4"/>
  <c r="AQ21" i="4" s="1"/>
  <c r="AH22" i="57"/>
  <c r="AQ22" i="57" s="1"/>
  <c r="AH23" i="36"/>
  <c r="AQ23" i="36" s="1"/>
  <c r="AN21" i="24"/>
  <c r="AI21" i="24"/>
  <c r="X23" i="85"/>
  <c r="Y23" i="85"/>
  <c r="AI21" i="95"/>
  <c r="AN21" i="95"/>
  <c r="AN20" i="38"/>
  <c r="Z22" i="49"/>
  <c r="W22" i="76"/>
  <c r="AG21" i="76"/>
  <c r="AP21" i="76" s="1"/>
  <c r="AF21" i="76"/>
  <c r="AO21" i="76" s="1"/>
  <c r="AE21" i="76"/>
  <c r="AR19" i="42"/>
  <c r="AH21" i="86"/>
  <c r="AQ21" i="86" s="1"/>
  <c r="AR20" i="69"/>
  <c r="Z21" i="2"/>
  <c r="AR20" i="86"/>
  <c r="Y21" i="93"/>
  <c r="X21" i="93"/>
  <c r="Y21" i="73"/>
  <c r="X21" i="73"/>
  <c r="AN22" i="94"/>
  <c r="AI22" i="94"/>
  <c r="AN21" i="19"/>
  <c r="AI21" i="19"/>
  <c r="Z22" i="35"/>
  <c r="AR20" i="4"/>
  <c r="AN19" i="91"/>
  <c r="AI19" i="91"/>
  <c r="AR21" i="29"/>
  <c r="AE22" i="26"/>
  <c r="W23" i="26"/>
  <c r="AG22" i="26"/>
  <c r="AP22" i="26" s="1"/>
  <c r="AF22" i="26"/>
  <c r="AO22" i="26" s="1"/>
  <c r="Y23" i="84"/>
  <c r="X23" i="84"/>
  <c r="AI21" i="37"/>
  <c r="AN21" i="37"/>
  <c r="AH23" i="47"/>
  <c r="AQ23" i="47" s="1"/>
  <c r="AR21" i="21"/>
  <c r="Z23" i="44"/>
  <c r="AH20" i="8"/>
  <c r="AQ20" i="8" s="1"/>
  <c r="AH20" i="5"/>
  <c r="AQ20" i="5" s="1"/>
  <c r="AI21" i="43"/>
  <c r="AN21" i="43"/>
  <c r="AG21" i="63"/>
  <c r="AP21" i="63" s="1"/>
  <c r="AF21" i="63"/>
  <c r="AO21" i="63" s="1"/>
  <c r="W22" i="63"/>
  <c r="AE21" i="63"/>
  <c r="Z21" i="53"/>
  <c r="AR21" i="57"/>
  <c r="AR20" i="15"/>
  <c r="X21" i="55"/>
  <c r="Y21" i="55"/>
  <c r="AN20" i="45"/>
  <c r="AI20" i="45"/>
  <c r="AR21" i="39"/>
  <c r="AI20" i="22"/>
  <c r="AN20" i="22"/>
  <c r="X21" i="48"/>
  <c r="Z21" i="48" s="1"/>
  <c r="Y21" i="48"/>
  <c r="AH22" i="29"/>
  <c r="AQ22" i="29" s="1"/>
  <c r="AR21" i="34"/>
  <c r="Z21" i="74"/>
  <c r="Y23" i="30"/>
  <c r="X23" i="30"/>
  <c r="AI21" i="54"/>
  <c r="AN21" i="54"/>
  <c r="AR20" i="59"/>
  <c r="X23" i="78"/>
  <c r="Y23" i="78"/>
  <c r="X22" i="6"/>
  <c r="Z22" i="6" s="1"/>
  <c r="Y22" i="6"/>
  <c r="AN20" i="60"/>
  <c r="AI20" i="60"/>
  <c r="AN21" i="68"/>
  <c r="AI21" i="68"/>
  <c r="Y24" i="25"/>
  <c r="X24" i="25"/>
  <c r="AR20" i="46"/>
  <c r="AF21" i="96"/>
  <c r="AO21" i="96" s="1"/>
  <c r="AE21" i="96"/>
  <c r="W22" i="96"/>
  <c r="AG21" i="96"/>
  <c r="AP21" i="96" s="1"/>
  <c r="X20" i="91"/>
  <c r="Y20" i="91"/>
  <c r="W22" i="75"/>
  <c r="AG21" i="75"/>
  <c r="AP21" i="75" s="1"/>
  <c r="AF21" i="75"/>
  <c r="AO21" i="75" s="1"/>
  <c r="AE21" i="75"/>
  <c r="AH22" i="89"/>
  <c r="AQ22" i="89" s="1"/>
  <c r="AR20" i="80"/>
  <c r="AR20" i="50"/>
  <c r="X21" i="45"/>
  <c r="Y21" i="45"/>
  <c r="AH22" i="41"/>
  <c r="AQ22" i="41" s="1"/>
  <c r="AI20" i="32"/>
  <c r="AN20" i="32"/>
  <c r="AN22" i="1"/>
  <c r="AI22" i="1"/>
  <c r="X21" i="10"/>
  <c r="Y21" i="10"/>
  <c r="AR20" i="53"/>
  <c r="AF21" i="13"/>
  <c r="AO21" i="13" s="1"/>
  <c r="AE21" i="13"/>
  <c r="W22" i="13"/>
  <c r="AG21" i="13"/>
  <c r="AP21" i="13" s="1"/>
  <c r="Y22" i="77"/>
  <c r="X22" i="77"/>
  <c r="AG20" i="61"/>
  <c r="AP20" i="61" s="1"/>
  <c r="AF20" i="61"/>
  <c r="AO20" i="61" s="1"/>
  <c r="W21" i="61"/>
  <c r="AE20" i="61"/>
  <c r="AI20" i="73"/>
  <c r="AN20" i="73"/>
  <c r="AH21" i="59"/>
  <c r="AQ21" i="59" s="1"/>
  <c r="Y23" i="70"/>
  <c r="X23" i="70"/>
  <c r="Z23" i="70" s="1"/>
  <c r="AR19" i="8"/>
  <c r="AR21" i="27"/>
  <c r="AH22" i="34"/>
  <c r="AQ22" i="34" s="1"/>
  <c r="Z21" i="86"/>
  <c r="AR22" i="47"/>
  <c r="Z20" i="8"/>
  <c r="AE23" i="88"/>
  <c r="AF23" i="88"/>
  <c r="AO23" i="88" s="1"/>
  <c r="AG23" i="88"/>
  <c r="AP23" i="88" s="1"/>
  <c r="W24" i="88"/>
  <c r="AN21" i="58"/>
  <c r="AI21" i="58"/>
  <c r="AF21" i="82"/>
  <c r="AO21" i="82" s="1"/>
  <c r="AE21" i="82"/>
  <c r="W22" i="82"/>
  <c r="AG21" i="82"/>
  <c r="AP21" i="82" s="1"/>
  <c r="AF21" i="79"/>
  <c r="AO21" i="79" s="1"/>
  <c r="AE21" i="79"/>
  <c r="W22" i="79"/>
  <c r="AG21" i="79"/>
  <c r="AP21" i="79" s="1"/>
  <c r="AR21" i="66"/>
  <c r="AR22" i="52"/>
  <c r="AI21" i="62"/>
  <c r="AN21" i="62"/>
  <c r="AH22" i="39"/>
  <c r="AQ22" i="39" s="1"/>
  <c r="X21" i="92"/>
  <c r="Y21" i="92"/>
  <c r="AN21" i="17"/>
  <c r="AI21" i="17"/>
  <c r="AN22" i="85"/>
  <c r="AI22" i="85"/>
  <c r="X22" i="18"/>
  <c r="Y22" i="18"/>
  <c r="X21" i="60"/>
  <c r="Y21" i="60"/>
  <c r="Z21" i="60" s="1"/>
  <c r="AI22" i="20"/>
  <c r="AN22" i="20"/>
  <c r="Y22" i="68"/>
  <c r="X22" i="68"/>
  <c r="AH21" i="69"/>
  <c r="AQ21" i="69" s="1"/>
  <c r="AI21" i="12"/>
  <c r="AN21" i="12"/>
  <c r="AR20" i="74"/>
  <c r="AR21" i="41"/>
  <c r="AR22" i="36"/>
  <c r="Y22" i="43"/>
  <c r="X22" i="43"/>
  <c r="Z22" i="43" s="1"/>
  <c r="AH20" i="11"/>
  <c r="AQ20" i="11" s="1"/>
  <c r="AF22" i="66"/>
  <c r="AO22" i="66" s="1"/>
  <c r="AG22" i="66"/>
  <c r="AP22" i="66" s="1"/>
  <c r="AE22" i="66"/>
  <c r="W23" i="66"/>
  <c r="AH21" i="46"/>
  <c r="AQ21" i="46" s="1"/>
  <c r="AH21" i="80"/>
  <c r="AQ21" i="80" s="1"/>
  <c r="AH21" i="64"/>
  <c r="AQ21" i="64" s="1"/>
  <c r="AH22" i="7"/>
  <c r="AQ22" i="7" s="1"/>
  <c r="AF21" i="14"/>
  <c r="AO21" i="14" s="1"/>
  <c r="AE21" i="14"/>
  <c r="W22" i="14"/>
  <c r="AG21" i="14"/>
  <c r="AP21" i="14" s="1"/>
  <c r="AR20" i="75"/>
  <c r="AN20" i="93"/>
  <c r="AI20" i="93"/>
  <c r="AH21" i="50"/>
  <c r="AQ21" i="50" s="1"/>
  <c r="X22" i="19"/>
  <c r="Y22" i="19"/>
  <c r="Y22" i="51"/>
  <c r="X22" i="51"/>
  <c r="AH22" i="83"/>
  <c r="AQ22" i="83" s="1"/>
  <c r="AR21" i="28"/>
  <c r="AH23" i="52"/>
  <c r="AQ23" i="52" s="1"/>
  <c r="AQ25" i="52" s="1"/>
  <c r="AZ3" i="52"/>
  <c r="AX22" i="52" s="1"/>
  <c r="S22" i="52" s="1"/>
  <c r="AC22" i="52" s="1"/>
  <c r="AB23" i="52" s="1"/>
  <c r="AH21" i="15"/>
  <c r="AQ21" i="15" s="1"/>
  <c r="AH21" i="75"/>
  <c r="AQ21" i="75" s="1"/>
  <c r="AN21" i="77"/>
  <c r="AI21" i="77"/>
  <c r="AR19" i="11"/>
  <c r="AI22" i="84"/>
  <c r="AN22" i="84"/>
  <c r="Y20" i="3"/>
  <c r="X20" i="3"/>
  <c r="Z23" i="47"/>
  <c r="Y22" i="12"/>
  <c r="X22" i="12"/>
  <c r="Z22" i="12" s="1"/>
  <c r="AH20" i="42"/>
  <c r="AQ20" i="42" s="1"/>
  <c r="AG22" i="9"/>
  <c r="AP22" i="9" s="1"/>
  <c r="AF22" i="9"/>
  <c r="AO22" i="9" s="1"/>
  <c r="AE22" i="9"/>
  <c r="W23" i="9"/>
  <c r="W22" i="40"/>
  <c r="AG21" i="40"/>
  <c r="AP21" i="40" s="1"/>
  <c r="AE21" i="40"/>
  <c r="AF21" i="40"/>
  <c r="AO21" i="40" s="1"/>
  <c r="Z20" i="5"/>
  <c r="AF21" i="16"/>
  <c r="AO21" i="16" s="1"/>
  <c r="AE21" i="16"/>
  <c r="W22" i="16"/>
  <c r="AG21" i="16"/>
  <c r="AP21" i="16" s="1"/>
  <c r="AN20" i="55"/>
  <c r="AI20" i="55"/>
  <c r="AH22" i="21"/>
  <c r="AQ22" i="21" s="1"/>
  <c r="AR21" i="89"/>
  <c r="AR20" i="65"/>
  <c r="AH22" i="27"/>
  <c r="AQ22" i="27" s="1"/>
  <c r="AI20" i="48"/>
  <c r="AN20" i="48"/>
  <c r="Z22" i="29"/>
  <c r="AH22" i="90"/>
  <c r="AQ22" i="90" s="1"/>
  <c r="X22" i="17"/>
  <c r="Y22" i="17"/>
  <c r="X22" i="54"/>
  <c r="Y22" i="54"/>
  <c r="Y22" i="71"/>
  <c r="X22" i="71"/>
  <c r="Z22" i="71" s="1"/>
  <c r="X21" i="32"/>
  <c r="Y21" i="32"/>
  <c r="AN21" i="81"/>
  <c r="AI21" i="81"/>
  <c r="AI23" i="25"/>
  <c r="AN23" i="25"/>
  <c r="Y23" i="20" l="1"/>
  <c r="Z23" i="20" s="1"/>
  <c r="AE21" i="64"/>
  <c r="AE22" i="57"/>
  <c r="X21" i="38"/>
  <c r="AN20" i="72"/>
  <c r="W22" i="59"/>
  <c r="Y22" i="59" s="1"/>
  <c r="AE21" i="59"/>
  <c r="Y22" i="95"/>
  <c r="AG21" i="64"/>
  <c r="AP21" i="64" s="1"/>
  <c r="AE21" i="4"/>
  <c r="AF21" i="46"/>
  <c r="AO21" i="46" s="1"/>
  <c r="W22" i="4"/>
  <c r="Y22" i="4" s="1"/>
  <c r="Z22" i="17"/>
  <c r="AF21" i="4"/>
  <c r="AO21" i="4" s="1"/>
  <c r="AE21" i="69"/>
  <c r="Z24" i="25"/>
  <c r="AF21" i="69"/>
  <c r="AO21" i="69" s="1"/>
  <c r="W23" i="90"/>
  <c r="Y23" i="90" s="1"/>
  <c r="W24" i="36"/>
  <c r="Z23" i="78"/>
  <c r="Z22" i="37"/>
  <c r="AF22" i="90"/>
  <c r="AO22" i="90" s="1"/>
  <c r="AG22" i="7"/>
  <c r="AP22" i="7" s="1"/>
  <c r="Z22" i="77"/>
  <c r="AG22" i="77" s="1"/>
  <c r="AP22" i="77" s="1"/>
  <c r="Z21" i="73"/>
  <c r="AG22" i="90"/>
  <c r="AP22" i="90" s="1"/>
  <c r="W23" i="7"/>
  <c r="AE22" i="28"/>
  <c r="AE22" i="7"/>
  <c r="AI22" i="7" s="1"/>
  <c r="AF22" i="28"/>
  <c r="AO22" i="28" s="1"/>
  <c r="W23" i="89"/>
  <c r="AG22" i="28"/>
  <c r="AP22" i="28" s="1"/>
  <c r="Z21" i="45"/>
  <c r="AG21" i="45" s="1"/>
  <c r="AP21" i="45" s="1"/>
  <c r="Z23" i="30"/>
  <c r="Z23" i="84"/>
  <c r="W24" i="84" s="1"/>
  <c r="Z22" i="67"/>
  <c r="AE22" i="67" s="1"/>
  <c r="AG23" i="36"/>
  <c r="AP23" i="36" s="1"/>
  <c r="Z21" i="38"/>
  <c r="AF21" i="38" s="1"/>
  <c r="AO21" i="38" s="1"/>
  <c r="Z22" i="18"/>
  <c r="Z22" i="81"/>
  <c r="AG22" i="81" s="1"/>
  <c r="AP22" i="81" s="1"/>
  <c r="Z23" i="85"/>
  <c r="AE23" i="85" s="1"/>
  <c r="Z23" i="94"/>
  <c r="W24" i="94" s="1"/>
  <c r="AG22" i="57"/>
  <c r="AP22" i="57" s="1"/>
  <c r="AE23" i="36"/>
  <c r="Z22" i="51"/>
  <c r="Z22" i="62"/>
  <c r="Z21" i="92"/>
  <c r="AG21" i="92" s="1"/>
  <c r="AP21" i="92" s="1"/>
  <c r="AE22" i="34"/>
  <c r="AN22" i="34" s="1"/>
  <c r="Z22" i="68"/>
  <c r="AF22" i="89"/>
  <c r="AO22" i="89" s="1"/>
  <c r="AF22" i="34"/>
  <c r="AO22" i="34" s="1"/>
  <c r="Z22" i="19"/>
  <c r="W23" i="19" s="1"/>
  <c r="AE21" i="38"/>
  <c r="W22" i="38"/>
  <c r="AF22" i="6"/>
  <c r="AO22" i="6" s="1"/>
  <c r="AE22" i="6"/>
  <c r="W23" i="6"/>
  <c r="AG22" i="6"/>
  <c r="AP22" i="6" s="1"/>
  <c r="W22" i="60"/>
  <c r="AF21" i="60"/>
  <c r="AO21" i="60" s="1"/>
  <c r="AE21" i="60"/>
  <c r="AG21" i="60"/>
  <c r="AP21" i="60" s="1"/>
  <c r="AF22" i="81"/>
  <c r="AO22" i="81" s="1"/>
  <c r="AE22" i="81"/>
  <c r="W23" i="81"/>
  <c r="AK23" i="52"/>
  <c r="AT23" i="52" s="1"/>
  <c r="W23" i="68"/>
  <c r="AE22" i="68"/>
  <c r="AF22" i="68"/>
  <c r="AO22" i="68" s="1"/>
  <c r="AG22" i="68"/>
  <c r="AP22" i="68" s="1"/>
  <c r="AH23" i="20"/>
  <c r="AQ23" i="20" s="1"/>
  <c r="AQ25" i="20" s="1"/>
  <c r="AZ3" i="20"/>
  <c r="AG22" i="71"/>
  <c r="AP22" i="71" s="1"/>
  <c r="AF22" i="71"/>
  <c r="AO22" i="71" s="1"/>
  <c r="AE22" i="71"/>
  <c r="W23" i="71"/>
  <c r="W23" i="17"/>
  <c r="AG22" i="17"/>
  <c r="AP22" i="17" s="1"/>
  <c r="AE22" i="17"/>
  <c r="AF22" i="17"/>
  <c r="AO22" i="17" s="1"/>
  <c r="W23" i="29"/>
  <c r="AG22" i="29"/>
  <c r="AP22" i="29" s="1"/>
  <c r="AF22" i="29"/>
  <c r="AO22" i="29" s="1"/>
  <c r="AE22" i="29"/>
  <c r="AI21" i="16"/>
  <c r="AN21" i="16"/>
  <c r="Y22" i="40"/>
  <c r="Z22" i="40" s="1"/>
  <c r="X22" i="40"/>
  <c r="Y22" i="14"/>
  <c r="X22" i="14"/>
  <c r="Z22" i="14" s="1"/>
  <c r="AN22" i="66"/>
  <c r="AI22" i="66"/>
  <c r="AH22" i="68"/>
  <c r="AQ22" i="68" s="1"/>
  <c r="AH22" i="18"/>
  <c r="AQ22" i="18" s="1"/>
  <c r="AN21" i="82"/>
  <c r="AI21" i="82"/>
  <c r="AF21" i="86"/>
  <c r="AO21" i="86" s="1"/>
  <c r="AE21" i="86"/>
  <c r="W22" i="86"/>
  <c r="AG21" i="86"/>
  <c r="AP21" i="86" s="1"/>
  <c r="AE23" i="70"/>
  <c r="AF23" i="70"/>
  <c r="AO23" i="70" s="1"/>
  <c r="AO25" i="70" s="1"/>
  <c r="AG23" i="70"/>
  <c r="AP23" i="70" s="1"/>
  <c r="AP25" i="70" s="1"/>
  <c r="Y21" i="61"/>
  <c r="X21" i="61"/>
  <c r="AR20" i="72"/>
  <c r="X22" i="75"/>
  <c r="Y22" i="75"/>
  <c r="AE23" i="30"/>
  <c r="AF23" i="30"/>
  <c r="AO23" i="30" s="1"/>
  <c r="W24" i="30"/>
  <c r="AG23" i="30"/>
  <c r="AP23" i="30" s="1"/>
  <c r="AE23" i="44"/>
  <c r="W24" i="44"/>
  <c r="AG23" i="44"/>
  <c r="AP23" i="44" s="1"/>
  <c r="AF23" i="44"/>
  <c r="AO23" i="44" s="1"/>
  <c r="AF22" i="35"/>
  <c r="AO22" i="35" s="1"/>
  <c r="AE22" i="35"/>
  <c r="AG22" i="35"/>
  <c r="AP22" i="35" s="1"/>
  <c r="W23" i="35"/>
  <c r="AN21" i="76"/>
  <c r="AI21" i="76"/>
  <c r="AR21" i="24"/>
  <c r="AN22" i="27"/>
  <c r="AI22" i="27"/>
  <c r="AI21" i="15"/>
  <c r="AN21" i="15"/>
  <c r="W23" i="37"/>
  <c r="AG22" i="37"/>
  <c r="AP22" i="37" s="1"/>
  <c r="AE22" i="37"/>
  <c r="AF22" i="37"/>
  <c r="AO22" i="37" s="1"/>
  <c r="AR21" i="6"/>
  <c r="AE22" i="62"/>
  <c r="W23" i="62"/>
  <c r="AG22" i="62"/>
  <c r="AP22" i="62" s="1"/>
  <c r="AF22" i="62"/>
  <c r="AO22" i="62" s="1"/>
  <c r="AR21" i="51"/>
  <c r="AH23" i="94"/>
  <c r="AQ23" i="94" s="1"/>
  <c r="Y21" i="23"/>
  <c r="X21" i="23"/>
  <c r="Y23" i="7"/>
  <c r="X23" i="7"/>
  <c r="AI21" i="64"/>
  <c r="AN21" i="64"/>
  <c r="AI21" i="4"/>
  <c r="AN21" i="4"/>
  <c r="Y22" i="80"/>
  <c r="X22" i="80"/>
  <c r="AI22" i="39"/>
  <c r="AN22" i="39"/>
  <c r="X23" i="34"/>
  <c r="Y23" i="34"/>
  <c r="AG22" i="12"/>
  <c r="AP22" i="12" s="1"/>
  <c r="AF22" i="12"/>
  <c r="AO22" i="12" s="1"/>
  <c r="AE22" i="12"/>
  <c r="W23" i="12"/>
  <c r="AR22" i="84"/>
  <c r="AG22" i="51"/>
  <c r="AP22" i="51" s="1"/>
  <c r="AF22" i="51"/>
  <c r="AO22" i="51" s="1"/>
  <c r="AE22" i="51"/>
  <c r="W23" i="51"/>
  <c r="AR20" i="93"/>
  <c r="AI21" i="14"/>
  <c r="AN21" i="14"/>
  <c r="W23" i="43"/>
  <c r="AG22" i="43"/>
  <c r="AP22" i="43" s="1"/>
  <c r="AE22" i="43"/>
  <c r="AF22" i="43"/>
  <c r="AO22" i="43" s="1"/>
  <c r="AH21" i="10"/>
  <c r="AQ21" i="10" s="1"/>
  <c r="AI21" i="96"/>
  <c r="AN21" i="96"/>
  <c r="AE24" i="25"/>
  <c r="W25" i="25"/>
  <c r="AG24" i="25"/>
  <c r="AP24" i="25" s="1"/>
  <c r="AF24" i="25"/>
  <c r="AO24" i="25" s="1"/>
  <c r="AF21" i="74"/>
  <c r="AO21" i="74" s="1"/>
  <c r="AE21" i="74"/>
  <c r="W22" i="74"/>
  <c r="AG21" i="74"/>
  <c r="AP21" i="74" s="1"/>
  <c r="AR20" i="22"/>
  <c r="AH21" i="55"/>
  <c r="AQ21" i="55" s="1"/>
  <c r="AR21" i="43"/>
  <c r="W22" i="73"/>
  <c r="AG21" i="73"/>
  <c r="AP21" i="73" s="1"/>
  <c r="AF21" i="73"/>
  <c r="AO21" i="73" s="1"/>
  <c r="AE21" i="73"/>
  <c r="AN21" i="65"/>
  <c r="AI21" i="65"/>
  <c r="AG22" i="67"/>
  <c r="AP22" i="67" s="1"/>
  <c r="AH22" i="24"/>
  <c r="AQ22" i="24" s="1"/>
  <c r="AH23" i="1"/>
  <c r="AQ23" i="1" s="1"/>
  <c r="AQ25" i="1" s="1"/>
  <c r="AZ3" i="1"/>
  <c r="AX22" i="1" s="1"/>
  <c r="AI22" i="57"/>
  <c r="AN22" i="57"/>
  <c r="AI22" i="41"/>
  <c r="AN22" i="41"/>
  <c r="AH21" i="32"/>
  <c r="AQ21" i="32" s="1"/>
  <c r="AH22" i="54"/>
  <c r="AQ22" i="54" s="1"/>
  <c r="AR20" i="48"/>
  <c r="AR22" i="85"/>
  <c r="AI23" i="88"/>
  <c r="AN23" i="88"/>
  <c r="AI21" i="13"/>
  <c r="AN21" i="13"/>
  <c r="AH20" i="91"/>
  <c r="AQ20" i="91" s="1"/>
  <c r="AR21" i="68"/>
  <c r="AR19" i="91"/>
  <c r="AH21" i="93"/>
  <c r="AQ21" i="93" s="1"/>
  <c r="AR21" i="95"/>
  <c r="AI23" i="31"/>
  <c r="AN23" i="31"/>
  <c r="AR22" i="78"/>
  <c r="AI22" i="21"/>
  <c r="AN22" i="21"/>
  <c r="Z23" i="1"/>
  <c r="X23" i="89"/>
  <c r="Y23" i="89"/>
  <c r="Y23" i="28"/>
  <c r="X23" i="28"/>
  <c r="AH22" i="95"/>
  <c r="AQ22" i="95" s="1"/>
  <c r="Z21" i="32"/>
  <c r="Z22" i="54"/>
  <c r="AN22" i="9"/>
  <c r="AI22" i="9"/>
  <c r="AH20" i="3"/>
  <c r="AQ20" i="3" s="1"/>
  <c r="AH22" i="19"/>
  <c r="AQ22" i="19" s="1"/>
  <c r="AR21" i="12"/>
  <c r="AH21" i="38"/>
  <c r="AQ21" i="38" s="1"/>
  <c r="AH21" i="60"/>
  <c r="AQ21" i="60" s="1"/>
  <c r="AG20" i="8"/>
  <c r="AP20" i="8" s="1"/>
  <c r="AF20" i="8"/>
  <c r="AO20" i="8" s="1"/>
  <c r="AE20" i="8"/>
  <c r="W21" i="8"/>
  <c r="AH22" i="77"/>
  <c r="AQ22" i="77" s="1"/>
  <c r="AR22" i="1"/>
  <c r="AH21" i="45"/>
  <c r="AQ21" i="45" s="1"/>
  <c r="Z20" i="91"/>
  <c r="AR21" i="54"/>
  <c r="Y22" i="63"/>
  <c r="X22" i="63"/>
  <c r="AR21" i="37"/>
  <c r="Y23" i="26"/>
  <c r="X23" i="26"/>
  <c r="AR22" i="94"/>
  <c r="Y22" i="76"/>
  <c r="X22" i="76"/>
  <c r="Y23" i="27"/>
  <c r="X23" i="27"/>
  <c r="Y24" i="31"/>
  <c r="X24" i="31"/>
  <c r="AR20" i="92"/>
  <c r="AH22" i="58"/>
  <c r="AQ22" i="58" s="1"/>
  <c r="Z22" i="24"/>
  <c r="X23" i="90"/>
  <c r="AN23" i="52"/>
  <c r="AN25" i="52" s="1"/>
  <c r="AI23" i="52"/>
  <c r="AN21" i="80"/>
  <c r="AI21" i="80"/>
  <c r="Y22" i="46"/>
  <c r="X22" i="46"/>
  <c r="X23" i="39"/>
  <c r="Y23" i="39"/>
  <c r="X23" i="57"/>
  <c r="Y23" i="57"/>
  <c r="W22" i="53"/>
  <c r="AF21" i="53"/>
  <c r="AO21" i="53" s="1"/>
  <c r="AE21" i="53"/>
  <c r="AG21" i="53"/>
  <c r="AP21" i="53" s="1"/>
  <c r="AR21" i="19"/>
  <c r="W22" i="2"/>
  <c r="AG21" i="2"/>
  <c r="AP21" i="2" s="1"/>
  <c r="AE21" i="2"/>
  <c r="AF21" i="2"/>
  <c r="AO21" i="2" s="1"/>
  <c r="Y22" i="33"/>
  <c r="X22" i="33"/>
  <c r="AH21" i="72"/>
  <c r="AQ21" i="72" s="1"/>
  <c r="AN22" i="83"/>
  <c r="AI22" i="83"/>
  <c r="AI20" i="23"/>
  <c r="AN20" i="23"/>
  <c r="X24" i="36"/>
  <c r="Y24" i="36"/>
  <c r="W24" i="47"/>
  <c r="AG23" i="47"/>
  <c r="AP23" i="47" s="1"/>
  <c r="AF23" i="47"/>
  <c r="AO23" i="47" s="1"/>
  <c r="AE23" i="47"/>
  <c r="AR21" i="58"/>
  <c r="Z21" i="10"/>
  <c r="Z21" i="55"/>
  <c r="AN21" i="63"/>
  <c r="AI21" i="63"/>
  <c r="X22" i="50"/>
  <c r="Y22" i="50"/>
  <c r="AR23" i="25"/>
  <c r="Z22" i="95"/>
  <c r="AH22" i="71"/>
  <c r="AQ22" i="71" s="1"/>
  <c r="AI21" i="40"/>
  <c r="AN21" i="40"/>
  <c r="AR21" i="77"/>
  <c r="AR21" i="17"/>
  <c r="Y22" i="82"/>
  <c r="X22" i="82"/>
  <c r="X24" i="88"/>
  <c r="Y24" i="88"/>
  <c r="AH23" i="70"/>
  <c r="AQ23" i="70" s="1"/>
  <c r="AQ25" i="70" s="1"/>
  <c r="AZ3" i="70"/>
  <c r="AX22" i="70" s="1"/>
  <c r="S22" i="70" s="1"/>
  <c r="AC22" i="70" s="1"/>
  <c r="AB23" i="70" s="1"/>
  <c r="AR20" i="73"/>
  <c r="AR20" i="60"/>
  <c r="AH23" i="78"/>
  <c r="AQ23" i="78" s="1"/>
  <c r="AH23" i="30"/>
  <c r="AQ23" i="30" s="1"/>
  <c r="AH21" i="48"/>
  <c r="AQ21" i="48" s="1"/>
  <c r="AR20" i="45"/>
  <c r="AH23" i="84"/>
  <c r="AQ23" i="84" s="1"/>
  <c r="Z21" i="93"/>
  <c r="W23" i="49"/>
  <c r="AG22" i="49"/>
  <c r="AP22" i="49" s="1"/>
  <c r="AE22" i="49"/>
  <c r="AF22" i="49"/>
  <c r="AO22" i="49" s="1"/>
  <c r="AH23" i="85"/>
  <c r="AQ23" i="85" s="1"/>
  <c r="X22" i="56"/>
  <c r="Y22" i="56"/>
  <c r="Z22" i="58"/>
  <c r="AI21" i="33"/>
  <c r="AN21" i="33"/>
  <c r="AR20" i="10"/>
  <c r="AR21" i="67"/>
  <c r="AR21" i="71"/>
  <c r="AH22" i="62"/>
  <c r="AQ22" i="62" s="1"/>
  <c r="X23" i="21"/>
  <c r="Y23" i="21"/>
  <c r="Y22" i="87"/>
  <c r="X22" i="87"/>
  <c r="AI20" i="42"/>
  <c r="AN20" i="42"/>
  <c r="Y23" i="83"/>
  <c r="X23" i="83"/>
  <c r="AI21" i="59"/>
  <c r="AN21" i="59"/>
  <c r="AN21" i="50"/>
  <c r="AI21" i="50"/>
  <c r="X22" i="64"/>
  <c r="Y22" i="64"/>
  <c r="Y22" i="69"/>
  <c r="X22" i="69"/>
  <c r="AN23" i="36"/>
  <c r="AI23" i="36"/>
  <c r="Y23" i="41"/>
  <c r="X23" i="41"/>
  <c r="AE23" i="20"/>
  <c r="AG23" i="20"/>
  <c r="AP23" i="20" s="1"/>
  <c r="AP25" i="20" s="1"/>
  <c r="AF23" i="20"/>
  <c r="AO23" i="20" s="1"/>
  <c r="AO25" i="20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2" i="20"/>
  <c r="W23" i="18"/>
  <c r="AG22" i="18"/>
  <c r="AP22" i="18" s="1"/>
  <c r="AE22" i="18"/>
  <c r="AF22" i="18"/>
  <c r="AO22" i="18" s="1"/>
  <c r="AH21" i="92"/>
  <c r="AQ21" i="92" s="1"/>
  <c r="AI21" i="79"/>
  <c r="AN21" i="79"/>
  <c r="Y22" i="13"/>
  <c r="X22" i="13"/>
  <c r="AH22" i="6"/>
  <c r="AQ22" i="6" s="1"/>
  <c r="AG21" i="22"/>
  <c r="AP21" i="22" s="1"/>
  <c r="AF21" i="22"/>
  <c r="AO21" i="22" s="1"/>
  <c r="AE21" i="22"/>
  <c r="W22" i="22"/>
  <c r="AN21" i="87"/>
  <c r="AI21" i="87"/>
  <c r="AR19" i="3"/>
  <c r="AF23" i="94"/>
  <c r="AO23" i="94" s="1"/>
  <c r="AR20" i="55"/>
  <c r="AG20" i="5"/>
  <c r="AP20" i="5" s="1"/>
  <c r="AF20" i="5"/>
  <c r="AO20" i="5" s="1"/>
  <c r="AE20" i="5"/>
  <c r="W21" i="5"/>
  <c r="X23" i="9"/>
  <c r="Y23" i="9"/>
  <c r="AR20" i="32"/>
  <c r="AI21" i="75"/>
  <c r="AN21" i="75"/>
  <c r="AH22" i="81"/>
  <c r="AQ22" i="81" s="1"/>
  <c r="Z21" i="72"/>
  <c r="AN22" i="90"/>
  <c r="AI22" i="90"/>
  <c r="Y21" i="42"/>
  <c r="X21" i="42"/>
  <c r="AI20" i="11"/>
  <c r="AN20" i="11"/>
  <c r="AR21" i="81"/>
  <c r="AH22" i="17"/>
  <c r="AQ22" i="17" s="1"/>
  <c r="X22" i="16"/>
  <c r="Y22" i="16"/>
  <c r="AH22" i="12"/>
  <c r="AQ22" i="12" s="1"/>
  <c r="Z20" i="3"/>
  <c r="AH22" i="51"/>
  <c r="AQ22" i="51" s="1"/>
  <c r="Y23" i="66"/>
  <c r="X23" i="66"/>
  <c r="AH22" i="43"/>
  <c r="AQ22" i="43" s="1"/>
  <c r="AR21" i="62"/>
  <c r="X22" i="79"/>
  <c r="Y22" i="79"/>
  <c r="AN20" i="61"/>
  <c r="AI20" i="61"/>
  <c r="X22" i="96"/>
  <c r="Y22" i="96"/>
  <c r="AH24" i="25"/>
  <c r="AQ24" i="25" s="1"/>
  <c r="W24" i="78"/>
  <c r="AG23" i="78"/>
  <c r="AP23" i="78" s="1"/>
  <c r="AF23" i="78"/>
  <c r="AO23" i="78" s="1"/>
  <c r="AE23" i="78"/>
  <c r="W22" i="48"/>
  <c r="AG21" i="48"/>
  <c r="AP21" i="48" s="1"/>
  <c r="AF21" i="48"/>
  <c r="AO21" i="48" s="1"/>
  <c r="AE21" i="48"/>
  <c r="AI22" i="26"/>
  <c r="AN22" i="26"/>
  <c r="AH21" i="73"/>
  <c r="AQ21" i="73" s="1"/>
  <c r="AR20" i="38"/>
  <c r="X22" i="65"/>
  <c r="Y22" i="65"/>
  <c r="Y22" i="15"/>
  <c r="X22" i="15"/>
  <c r="AR22" i="70"/>
  <c r="AH22" i="67"/>
  <c r="AQ22" i="67" s="1"/>
  <c r="AR21" i="18"/>
  <c r="AH21" i="22"/>
  <c r="AQ21" i="22" s="1"/>
  <c r="AN21" i="56"/>
  <c r="AI21" i="56"/>
  <c r="AH22" i="37"/>
  <c r="AQ22" i="37" s="1"/>
  <c r="AR22" i="30"/>
  <c r="AN21" i="46"/>
  <c r="AI22" i="89"/>
  <c r="AN22" i="89"/>
  <c r="AN21" i="69"/>
  <c r="X21" i="11"/>
  <c r="Y21" i="11"/>
  <c r="AN22" i="28"/>
  <c r="Z22" i="59" l="1"/>
  <c r="W23" i="77"/>
  <c r="AG23" i="94"/>
  <c r="AP23" i="94" s="1"/>
  <c r="W23" i="67"/>
  <c r="AE22" i="77"/>
  <c r="Z23" i="66"/>
  <c r="AE23" i="66" s="1"/>
  <c r="AE23" i="94"/>
  <c r="X22" i="59"/>
  <c r="AF22" i="67"/>
  <c r="AO22" i="67" s="1"/>
  <c r="Z23" i="90"/>
  <c r="X22" i="4"/>
  <c r="AH22" i="4" s="1"/>
  <c r="AQ22" i="4" s="1"/>
  <c r="AI22" i="34"/>
  <c r="AR22" i="34" s="1"/>
  <c r="AF22" i="77"/>
  <c r="AO22" i="77" s="1"/>
  <c r="AF21" i="45"/>
  <c r="AO21" i="45" s="1"/>
  <c r="AI22" i="28"/>
  <c r="AI21" i="46"/>
  <c r="AI21" i="69"/>
  <c r="W22" i="45"/>
  <c r="X22" i="45" s="1"/>
  <c r="Z23" i="9"/>
  <c r="Z22" i="63"/>
  <c r="AE21" i="45"/>
  <c r="AN22" i="7"/>
  <c r="Z23" i="34"/>
  <c r="AE23" i="34" s="1"/>
  <c r="Z21" i="23"/>
  <c r="AF21" i="23" s="1"/>
  <c r="AO21" i="23" s="1"/>
  <c r="AF23" i="84"/>
  <c r="AO23" i="84" s="1"/>
  <c r="W24" i="85"/>
  <c r="AE23" i="84"/>
  <c r="AN23" i="84" s="1"/>
  <c r="AG23" i="84"/>
  <c r="AP23" i="84" s="1"/>
  <c r="AE21" i="92"/>
  <c r="AN21" i="92" s="1"/>
  <c r="Z22" i="16"/>
  <c r="AE22" i="16" s="1"/>
  <c r="Z22" i="15"/>
  <c r="AG23" i="85"/>
  <c r="AP23" i="85" s="1"/>
  <c r="W22" i="92"/>
  <c r="Y22" i="92" s="1"/>
  <c r="AG21" i="38"/>
  <c r="AP21" i="38" s="1"/>
  <c r="AF23" i="85"/>
  <c r="AO23" i="85" s="1"/>
  <c r="Z22" i="4"/>
  <c r="AE22" i="4" s="1"/>
  <c r="AF21" i="92"/>
  <c r="AO21" i="92" s="1"/>
  <c r="Z22" i="69"/>
  <c r="W23" i="69" s="1"/>
  <c r="Z23" i="83"/>
  <c r="AE23" i="83" s="1"/>
  <c r="Z23" i="21"/>
  <c r="Z22" i="75"/>
  <c r="AF22" i="75" s="1"/>
  <c r="AO22" i="75" s="1"/>
  <c r="Z22" i="79"/>
  <c r="W23" i="79" s="1"/>
  <c r="Z21" i="11"/>
  <c r="Z22" i="13"/>
  <c r="W23" i="13" s="1"/>
  <c r="Z23" i="26"/>
  <c r="W24" i="26" s="1"/>
  <c r="Z21" i="61"/>
  <c r="W22" i="61" s="1"/>
  <c r="Z21" i="42"/>
  <c r="W22" i="42" s="1"/>
  <c r="Z24" i="36"/>
  <c r="AF24" i="36" s="1"/>
  <c r="AO24" i="36" s="1"/>
  <c r="AF22" i="19"/>
  <c r="AO22" i="19" s="1"/>
  <c r="AG22" i="19"/>
  <c r="AP22" i="19" s="1"/>
  <c r="AE22" i="19"/>
  <c r="AI22" i="19" s="1"/>
  <c r="Z23" i="41"/>
  <c r="W24" i="41" s="1"/>
  <c r="Z22" i="64"/>
  <c r="AE22" i="64" s="1"/>
  <c r="AF23" i="66"/>
  <c r="AO23" i="66" s="1"/>
  <c r="AO25" i="66" s="1"/>
  <c r="AF21" i="42"/>
  <c r="AO21" i="42" s="1"/>
  <c r="AE24" i="36"/>
  <c r="AF21" i="61"/>
  <c r="AO21" i="61" s="1"/>
  <c r="AG21" i="23"/>
  <c r="AP21" i="23" s="1"/>
  <c r="AF22" i="64"/>
  <c r="AO22" i="64" s="1"/>
  <c r="AN23" i="78"/>
  <c r="AI23" i="78"/>
  <c r="AR21" i="87"/>
  <c r="AJ22" i="52"/>
  <c r="AK22" i="52"/>
  <c r="AT22" i="52" s="1"/>
  <c r="AJ16" i="52"/>
  <c r="AK16" i="52"/>
  <c r="AT16" i="52" s="1"/>
  <c r="AJ10" i="52"/>
  <c r="AK10" i="52"/>
  <c r="AT10" i="52" s="1"/>
  <c r="AB4" i="52"/>
  <c r="AJ3" i="52"/>
  <c r="AR20" i="42"/>
  <c r="AF23" i="21"/>
  <c r="AO23" i="21" s="1"/>
  <c r="AO25" i="21" s="1"/>
  <c r="AE23" i="21"/>
  <c r="AG23" i="21"/>
  <c r="AP23" i="21" s="1"/>
  <c r="AP25" i="21" s="1"/>
  <c r="AF21" i="93"/>
  <c r="AO21" i="93" s="1"/>
  <c r="AE21" i="93"/>
  <c r="W22" i="93"/>
  <c r="AG21" i="93"/>
  <c r="AP21" i="93" s="1"/>
  <c r="AH22" i="50"/>
  <c r="AQ22" i="50" s="1"/>
  <c r="AH22" i="46"/>
  <c r="AQ22" i="46" s="1"/>
  <c r="AF23" i="90"/>
  <c r="AO23" i="90" s="1"/>
  <c r="AG23" i="90"/>
  <c r="AP23" i="90" s="1"/>
  <c r="AE23" i="90"/>
  <c r="W24" i="90"/>
  <c r="AH24" i="31"/>
  <c r="AQ24" i="31" s="1"/>
  <c r="AH22" i="76"/>
  <c r="AQ22" i="76" s="1"/>
  <c r="W23" i="63"/>
  <c r="AF22" i="63"/>
  <c r="AO22" i="63" s="1"/>
  <c r="AE22" i="63"/>
  <c r="AG22" i="63"/>
  <c r="AP22" i="63" s="1"/>
  <c r="W22" i="32"/>
  <c r="AG21" i="32"/>
  <c r="AP21" i="32" s="1"/>
  <c r="AF21" i="32"/>
  <c r="AO21" i="32" s="1"/>
  <c r="AE21" i="32"/>
  <c r="AH23" i="28"/>
  <c r="AQ23" i="28" s="1"/>
  <c r="AG23" i="1"/>
  <c r="AP23" i="1" s="1"/>
  <c r="AP25" i="1" s="1"/>
  <c r="AF23" i="1"/>
  <c r="AO23" i="1" s="1"/>
  <c r="AO25" i="1" s="1"/>
  <c r="AE23" i="1"/>
  <c r="AR23" i="31"/>
  <c r="AR21" i="13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Y23" i="67"/>
  <c r="X23" i="67"/>
  <c r="Z23" i="67" s="1"/>
  <c r="Y22" i="74"/>
  <c r="X22" i="74"/>
  <c r="AI24" i="25"/>
  <c r="AN24" i="25"/>
  <c r="AR21" i="14"/>
  <c r="AH22" i="80"/>
  <c r="AQ22" i="80" s="1"/>
  <c r="AR21" i="64"/>
  <c r="AH22" i="75"/>
  <c r="AQ22" i="75" s="1"/>
  <c r="Y22" i="86"/>
  <c r="X22" i="86"/>
  <c r="AR21" i="16"/>
  <c r="X23" i="81"/>
  <c r="Y23" i="81"/>
  <c r="X23" i="77"/>
  <c r="Y23" i="77"/>
  <c r="Y22" i="60"/>
  <c r="X22" i="60"/>
  <c r="Y22" i="45"/>
  <c r="AR22" i="28"/>
  <c r="AR21" i="56"/>
  <c r="AI21" i="48"/>
  <c r="AN21" i="48"/>
  <c r="AI22" i="18"/>
  <c r="AN22" i="18"/>
  <c r="AJ21" i="52"/>
  <c r="AK21" i="52"/>
  <c r="AT21" i="52" s="1"/>
  <c r="AJ15" i="52"/>
  <c r="AK15" i="52"/>
  <c r="AT15" i="52" s="1"/>
  <c r="AJ9" i="52"/>
  <c r="AK9" i="52"/>
  <c r="AT9" i="52" s="1"/>
  <c r="AR21" i="59"/>
  <c r="AH22" i="87"/>
  <c r="AQ22" i="87" s="1"/>
  <c r="AH22" i="56"/>
  <c r="AQ22" i="56" s="1"/>
  <c r="AH24" i="88"/>
  <c r="AQ24" i="88" s="1"/>
  <c r="Z22" i="50"/>
  <c r="AI21" i="2"/>
  <c r="AN21" i="2"/>
  <c r="AI21" i="53"/>
  <c r="AN21" i="53"/>
  <c r="AH23" i="57"/>
  <c r="AQ23" i="57" s="1"/>
  <c r="AQ25" i="57" s="1"/>
  <c r="AZ3" i="57"/>
  <c r="AG22" i="59"/>
  <c r="AP22" i="59" s="1"/>
  <c r="AF22" i="59"/>
  <c r="AO22" i="59" s="1"/>
  <c r="AE22" i="59"/>
  <c r="W23" i="59"/>
  <c r="W23" i="24"/>
  <c r="AF22" i="24"/>
  <c r="AO22" i="24" s="1"/>
  <c r="AG22" i="24"/>
  <c r="AP22" i="24" s="1"/>
  <c r="AE22" i="24"/>
  <c r="AE23" i="26"/>
  <c r="S22" i="1"/>
  <c r="AC21" i="1"/>
  <c r="AB22" i="1" s="1"/>
  <c r="AN21" i="74"/>
  <c r="AI21" i="74"/>
  <c r="AI22" i="43"/>
  <c r="AN22" i="43"/>
  <c r="AH23" i="7"/>
  <c r="AQ23" i="7" s="1"/>
  <c r="AQ25" i="7" s="1"/>
  <c r="AZ3" i="7"/>
  <c r="AX22" i="7" s="1"/>
  <c r="S22" i="7" s="1"/>
  <c r="AC22" i="7" s="1"/>
  <c r="AB23" i="7" s="1"/>
  <c r="AR21" i="76"/>
  <c r="Y24" i="30"/>
  <c r="X24" i="30"/>
  <c r="AE22" i="75"/>
  <c r="W23" i="75"/>
  <c r="AN21" i="86"/>
  <c r="AI21" i="86"/>
  <c r="AG22" i="14"/>
  <c r="AP22" i="14" s="1"/>
  <c r="AF22" i="14"/>
  <c r="AO22" i="14" s="1"/>
  <c r="AE22" i="14"/>
  <c r="W23" i="14"/>
  <c r="AI22" i="17"/>
  <c r="AN22" i="17"/>
  <c r="AI22" i="68"/>
  <c r="AN22" i="68"/>
  <c r="Y23" i="6"/>
  <c r="X23" i="6"/>
  <c r="AI21" i="45"/>
  <c r="AN21" i="45"/>
  <c r="AI21" i="38"/>
  <c r="AN21" i="38"/>
  <c r="AG22" i="15"/>
  <c r="AP22" i="15" s="1"/>
  <c r="AF22" i="15"/>
  <c r="AO22" i="15" s="1"/>
  <c r="AE22" i="15"/>
  <c r="W23" i="15"/>
  <c r="AR22" i="89"/>
  <c r="AH22" i="65"/>
  <c r="AQ22" i="65" s="1"/>
  <c r="AN23" i="85"/>
  <c r="AR22" i="90"/>
  <c r="Y22" i="22"/>
  <c r="X22" i="22"/>
  <c r="AH22" i="13"/>
  <c r="AQ22" i="13" s="1"/>
  <c r="AJ20" i="52"/>
  <c r="AK20" i="52"/>
  <c r="AT20" i="52" s="1"/>
  <c r="AJ14" i="52"/>
  <c r="AK14" i="52"/>
  <c r="AT14" i="52" s="1"/>
  <c r="AJ8" i="52"/>
  <c r="AK8" i="52"/>
  <c r="AT8" i="52" s="1"/>
  <c r="AR23" i="36"/>
  <c r="AH22" i="64"/>
  <c r="AQ22" i="64" s="1"/>
  <c r="AH23" i="83"/>
  <c r="AQ23" i="83" s="1"/>
  <c r="Z22" i="56"/>
  <c r="Z24" i="88"/>
  <c r="W23" i="95"/>
  <c r="AG22" i="95"/>
  <c r="AP22" i="95" s="1"/>
  <c r="AF22" i="95"/>
  <c r="AO22" i="95" s="1"/>
  <c r="AE22" i="95"/>
  <c r="AR21" i="63"/>
  <c r="AI23" i="47"/>
  <c r="AN23" i="47"/>
  <c r="AH24" i="36"/>
  <c r="AQ24" i="36" s="1"/>
  <c r="AR22" i="7"/>
  <c r="Z23" i="57"/>
  <c r="Z22" i="46"/>
  <c r="AL23" i="52"/>
  <c r="AU23" i="52" s="1"/>
  <c r="AR23" i="52"/>
  <c r="AR25" i="52" s="1"/>
  <c r="Z24" i="31"/>
  <c r="Z22" i="76"/>
  <c r="Z23" i="28"/>
  <c r="AR22" i="21"/>
  <c r="AR23" i="88"/>
  <c r="AN22" i="67"/>
  <c r="AI22" i="67"/>
  <c r="AH23" i="34"/>
  <c r="AQ23" i="34" s="1"/>
  <c r="Z22" i="80"/>
  <c r="AR21" i="15"/>
  <c r="AH22" i="40"/>
  <c r="AQ22" i="40" s="1"/>
  <c r="AN22" i="29"/>
  <c r="AI22" i="29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X23" i="68"/>
  <c r="Y23" i="68"/>
  <c r="AI22" i="81"/>
  <c r="AN22" i="81"/>
  <c r="AI22" i="77"/>
  <c r="AN22" i="77"/>
  <c r="X22" i="92"/>
  <c r="AI22" i="6"/>
  <c r="AN22" i="6"/>
  <c r="AR20" i="61"/>
  <c r="AH23" i="66"/>
  <c r="AQ23" i="66" s="1"/>
  <c r="AQ25" i="66" s="1"/>
  <c r="AZ3" i="66"/>
  <c r="AX22" i="66" s="1"/>
  <c r="S22" i="66" s="1"/>
  <c r="AC22" i="66" s="1"/>
  <c r="AB23" i="66" s="1"/>
  <c r="AN20" i="5"/>
  <c r="AI20" i="5"/>
  <c r="AR21" i="79"/>
  <c r="AH21" i="11"/>
  <c r="AQ21" i="11" s="1"/>
  <c r="Z22" i="65"/>
  <c r="Y22" i="48"/>
  <c r="X22" i="48"/>
  <c r="X24" i="78"/>
  <c r="Y24" i="78"/>
  <c r="AH22" i="79"/>
  <c r="AQ22" i="79" s="1"/>
  <c r="AH22" i="16"/>
  <c r="AQ22" i="16" s="1"/>
  <c r="AH23" i="9"/>
  <c r="AQ23" i="9" s="1"/>
  <c r="AQ25" i="9" s="1"/>
  <c r="AZ3" i="9"/>
  <c r="AX22" i="9" s="1"/>
  <c r="S22" i="9" s="1"/>
  <c r="AC22" i="9" s="1"/>
  <c r="AB23" i="9" s="1"/>
  <c r="AI23" i="94"/>
  <c r="AN23" i="94"/>
  <c r="AN21" i="22"/>
  <c r="AI21" i="22"/>
  <c r="X23" i="18"/>
  <c r="Y23" i="18"/>
  <c r="AJ19" i="52"/>
  <c r="AK19" i="52"/>
  <c r="AT19" i="52" s="1"/>
  <c r="AJ13" i="52"/>
  <c r="AK13" i="52"/>
  <c r="AT13" i="52" s="1"/>
  <c r="AJ7" i="52"/>
  <c r="AK7" i="52"/>
  <c r="AT7" i="52" s="1"/>
  <c r="Z22" i="87"/>
  <c r="AI22" i="49"/>
  <c r="AN22" i="49"/>
  <c r="AX23" i="70"/>
  <c r="S23" i="70" s="1"/>
  <c r="AC23" i="70" s="1"/>
  <c r="AJ23" i="70" s="1"/>
  <c r="AS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H22" i="82"/>
  <c r="AQ22" i="82" s="1"/>
  <c r="AH22" i="33"/>
  <c r="AQ22" i="33" s="1"/>
  <c r="Y22" i="2"/>
  <c r="X22" i="2"/>
  <c r="X22" i="53"/>
  <c r="Y22" i="53"/>
  <c r="AR21" i="80"/>
  <c r="AH23" i="27"/>
  <c r="AQ23" i="27" s="1"/>
  <c r="AF20" i="91"/>
  <c r="AO20" i="91" s="1"/>
  <c r="AE20" i="91"/>
  <c r="W21" i="91"/>
  <c r="AG20" i="91"/>
  <c r="AP20" i="91" s="1"/>
  <c r="AR22" i="9"/>
  <c r="AR22" i="41"/>
  <c r="AR21" i="65"/>
  <c r="Y22" i="73"/>
  <c r="X22" i="73"/>
  <c r="Z22" i="73" s="1"/>
  <c r="AR21" i="96"/>
  <c r="Y23" i="43"/>
  <c r="X23" i="43"/>
  <c r="Y23" i="51"/>
  <c r="X23" i="51"/>
  <c r="X23" i="12"/>
  <c r="Y23" i="12"/>
  <c r="Z23" i="7"/>
  <c r="AI22" i="37"/>
  <c r="AN22" i="37"/>
  <c r="AR22" i="27"/>
  <c r="Y23" i="35"/>
  <c r="X23" i="35"/>
  <c r="Z23" i="35" s="1"/>
  <c r="AI23" i="84"/>
  <c r="Y24" i="44"/>
  <c r="X24" i="44"/>
  <c r="AI23" i="70"/>
  <c r="AN23" i="70"/>
  <c r="AN25" i="70" s="1"/>
  <c r="AR21" i="82"/>
  <c r="AR22" i="66"/>
  <c r="Y23" i="17"/>
  <c r="X23" i="17"/>
  <c r="AX22" i="20"/>
  <c r="S22" i="20" s="1"/>
  <c r="AC22" i="20" s="1"/>
  <c r="AB23" i="20" s="1"/>
  <c r="Y22" i="38"/>
  <c r="X22" i="38"/>
  <c r="AE21" i="11"/>
  <c r="W22" i="11"/>
  <c r="AG21" i="11"/>
  <c r="AP21" i="11" s="1"/>
  <c r="AF21" i="11"/>
  <c r="AO21" i="11" s="1"/>
  <c r="AR21" i="46"/>
  <c r="AH22" i="96"/>
  <c r="AQ22" i="96" s="1"/>
  <c r="AF22" i="16"/>
  <c r="AO22" i="16" s="1"/>
  <c r="AR20" i="11"/>
  <c r="AF21" i="72"/>
  <c r="AO21" i="72" s="1"/>
  <c r="AE21" i="72"/>
  <c r="W22" i="72"/>
  <c r="AG21" i="72"/>
  <c r="AP21" i="72" s="1"/>
  <c r="AE23" i="9"/>
  <c r="AG23" i="9"/>
  <c r="AP23" i="9" s="1"/>
  <c r="AP25" i="9" s="1"/>
  <c r="AF23" i="9"/>
  <c r="AO23" i="9" s="1"/>
  <c r="AO25" i="9" s="1"/>
  <c r="AG22" i="13"/>
  <c r="AP22" i="13" s="1"/>
  <c r="AF22" i="13"/>
  <c r="AO22" i="13" s="1"/>
  <c r="AE22" i="13"/>
  <c r="AJ18" i="52"/>
  <c r="AK18" i="52"/>
  <c r="AT18" i="52" s="1"/>
  <c r="AJ12" i="52"/>
  <c r="AK12" i="52"/>
  <c r="AT12" i="52" s="1"/>
  <c r="AJ6" i="52"/>
  <c r="AK6" i="52"/>
  <c r="AT6" i="52" s="1"/>
  <c r="AI23" i="20"/>
  <c r="AN23" i="20"/>
  <c r="AN25" i="20" s="1"/>
  <c r="AH22" i="69"/>
  <c r="AQ22" i="69" s="1"/>
  <c r="AR21" i="50"/>
  <c r="AR21" i="33"/>
  <c r="AK23" i="70"/>
  <c r="AT23" i="70" s="1"/>
  <c r="AG21" i="55"/>
  <c r="AP21" i="55" s="1"/>
  <c r="AF21" i="55"/>
  <c r="AO21" i="55" s="1"/>
  <c r="W22" i="55"/>
  <c r="AE21" i="55"/>
  <c r="AR20" i="23"/>
  <c r="AH23" i="39"/>
  <c r="AQ23" i="39" s="1"/>
  <c r="AH23" i="90"/>
  <c r="AQ23" i="90" s="1"/>
  <c r="AH22" i="63"/>
  <c r="AQ22" i="63" s="1"/>
  <c r="Y21" i="8"/>
  <c r="X21" i="8"/>
  <c r="AH23" i="89"/>
  <c r="AQ23" i="89" s="1"/>
  <c r="AN22" i="51"/>
  <c r="AI22" i="51"/>
  <c r="AN22" i="12"/>
  <c r="AI22" i="12"/>
  <c r="AR21" i="4"/>
  <c r="AH21" i="23"/>
  <c r="AQ21" i="23" s="1"/>
  <c r="X23" i="62"/>
  <c r="Y23" i="62"/>
  <c r="Z23" i="62" s="1"/>
  <c r="AI23" i="30"/>
  <c r="AN23" i="30"/>
  <c r="AH21" i="61"/>
  <c r="AQ21" i="61" s="1"/>
  <c r="W23" i="40"/>
  <c r="AG22" i="40"/>
  <c r="AP22" i="40" s="1"/>
  <c r="AF22" i="40"/>
  <c r="AO22" i="40" s="1"/>
  <c r="AE22" i="40"/>
  <c r="Y23" i="71"/>
  <c r="X23" i="71"/>
  <c r="AI21" i="60"/>
  <c r="AN21" i="60"/>
  <c r="AH22" i="15"/>
  <c r="AQ22" i="15" s="1"/>
  <c r="AR21" i="69"/>
  <c r="Y24" i="85"/>
  <c r="X24" i="85"/>
  <c r="AR22" i="26"/>
  <c r="Z22" i="96"/>
  <c r="AG20" i="3"/>
  <c r="AP20" i="3" s="1"/>
  <c r="W21" i="3"/>
  <c r="AF20" i="3"/>
  <c r="AO20" i="3" s="1"/>
  <c r="AE20" i="3"/>
  <c r="AH21" i="42"/>
  <c r="AQ21" i="42" s="1"/>
  <c r="AR21" i="75"/>
  <c r="Y21" i="5"/>
  <c r="X21" i="5"/>
  <c r="Y24" i="94"/>
  <c r="X24" i="94"/>
  <c r="AJ17" i="52"/>
  <c r="AK17" i="52"/>
  <c r="AT17" i="52" s="1"/>
  <c r="AJ11" i="52"/>
  <c r="AK11" i="52"/>
  <c r="AT11" i="52" s="1"/>
  <c r="AJ5" i="52"/>
  <c r="AK5" i="52"/>
  <c r="AT5" i="52" s="1"/>
  <c r="AH23" i="41"/>
  <c r="AQ23" i="41" s="1"/>
  <c r="AH23" i="21"/>
  <c r="AQ23" i="21" s="1"/>
  <c r="AQ25" i="21" s="1"/>
  <c r="AZ3" i="21"/>
  <c r="AG22" i="58"/>
  <c r="AP22" i="58" s="1"/>
  <c r="AF22" i="58"/>
  <c r="AO22" i="58" s="1"/>
  <c r="W23" i="58"/>
  <c r="AE22" i="58"/>
  <c r="Y23" i="49"/>
  <c r="X23" i="49"/>
  <c r="Z22" i="82"/>
  <c r="AR21" i="40"/>
  <c r="AE21" i="10"/>
  <c r="AG21" i="10"/>
  <c r="AP21" i="10" s="1"/>
  <c r="W22" i="10"/>
  <c r="AF21" i="10"/>
  <c r="AO21" i="10" s="1"/>
  <c r="Y24" i="47"/>
  <c r="X24" i="47"/>
  <c r="AR22" i="83"/>
  <c r="Z22" i="33"/>
  <c r="Z23" i="39"/>
  <c r="AH22" i="59"/>
  <c r="AQ22" i="59" s="1"/>
  <c r="Z23" i="27"/>
  <c r="AH23" i="26"/>
  <c r="AQ23" i="26" s="1"/>
  <c r="AN20" i="8"/>
  <c r="AI20" i="8"/>
  <c r="AE22" i="54"/>
  <c r="W23" i="54"/>
  <c r="AG22" i="54"/>
  <c r="AP22" i="54" s="1"/>
  <c r="AF22" i="54"/>
  <c r="AO22" i="54" s="1"/>
  <c r="Z23" i="89"/>
  <c r="AR22" i="57"/>
  <c r="AN21" i="73"/>
  <c r="AI21" i="73"/>
  <c r="Y25" i="25"/>
  <c r="X25" i="25"/>
  <c r="AR22" i="39"/>
  <c r="AI22" i="62"/>
  <c r="AN22" i="62"/>
  <c r="Y23" i="37"/>
  <c r="X23" i="37"/>
  <c r="AI22" i="35"/>
  <c r="AN22" i="35"/>
  <c r="Y24" i="84"/>
  <c r="X24" i="84"/>
  <c r="AI23" i="44"/>
  <c r="AN23" i="44"/>
  <c r="AH22" i="14"/>
  <c r="AQ22" i="14" s="1"/>
  <c r="Y23" i="29"/>
  <c r="X23" i="29"/>
  <c r="Z23" i="29" s="1"/>
  <c r="AN22" i="71"/>
  <c r="AI22" i="71"/>
  <c r="AI21" i="92"/>
  <c r="Y23" i="19"/>
  <c r="X23" i="19"/>
  <c r="Z23" i="19" s="1"/>
  <c r="AE22" i="79" l="1"/>
  <c r="AG22" i="75"/>
  <c r="AP22" i="75" s="1"/>
  <c r="W23" i="4"/>
  <c r="AG22" i="64"/>
  <c r="AP22" i="64" s="1"/>
  <c r="AG23" i="34"/>
  <c r="AP23" i="34" s="1"/>
  <c r="AE21" i="42"/>
  <c r="AG22" i="4"/>
  <c r="AP22" i="4" s="1"/>
  <c r="W22" i="23"/>
  <c r="W24" i="34"/>
  <c r="AG21" i="42"/>
  <c r="AP21" i="42" s="1"/>
  <c r="AG22" i="16"/>
  <c r="AP22" i="16" s="1"/>
  <c r="AF22" i="4"/>
  <c r="AO22" i="4" s="1"/>
  <c r="AF22" i="79"/>
  <c r="AO22" i="79" s="1"/>
  <c r="W23" i="16"/>
  <c r="AG22" i="79"/>
  <c r="AP22" i="79" s="1"/>
  <c r="Z23" i="17"/>
  <c r="AE21" i="23"/>
  <c r="AF23" i="34"/>
  <c r="AO23" i="34" s="1"/>
  <c r="AG23" i="66"/>
  <c r="AP23" i="66" s="1"/>
  <c r="AP25" i="66" s="1"/>
  <c r="Z22" i="92"/>
  <c r="AE23" i="41"/>
  <c r="AG21" i="61"/>
  <c r="AP21" i="61" s="1"/>
  <c r="Z24" i="30"/>
  <c r="AF23" i="41"/>
  <c r="AO23" i="41" s="1"/>
  <c r="AE21" i="61"/>
  <c r="W25" i="36"/>
  <c r="AN22" i="19"/>
  <c r="W24" i="83"/>
  <c r="AG23" i="26"/>
  <c r="AP23" i="26" s="1"/>
  <c r="AF22" i="69"/>
  <c r="AO22" i="69" s="1"/>
  <c r="Z23" i="18"/>
  <c r="AF23" i="26"/>
  <c r="AO23" i="26" s="1"/>
  <c r="AG23" i="83"/>
  <c r="AP23" i="83" s="1"/>
  <c r="AI23" i="85"/>
  <c r="AE22" i="69"/>
  <c r="Z25" i="25"/>
  <c r="Z24" i="47"/>
  <c r="AF23" i="83"/>
  <c r="AO23" i="83" s="1"/>
  <c r="Z22" i="74"/>
  <c r="AG22" i="69"/>
  <c r="AP22" i="69" s="1"/>
  <c r="Z23" i="71"/>
  <c r="Z22" i="45"/>
  <c r="Z23" i="37"/>
  <c r="Z21" i="8"/>
  <c r="AG21" i="8" s="1"/>
  <c r="AP21" i="8" s="1"/>
  <c r="Z24" i="78"/>
  <c r="W25" i="78" s="1"/>
  <c r="Z23" i="77"/>
  <c r="Z22" i="38"/>
  <c r="W23" i="38" s="1"/>
  <c r="Z23" i="81"/>
  <c r="Z22" i="53"/>
  <c r="Z22" i="60"/>
  <c r="AE22" i="60" s="1"/>
  <c r="W23" i="64"/>
  <c r="AG24" i="36"/>
  <c r="AP24" i="36" s="1"/>
  <c r="Z24" i="94"/>
  <c r="Z24" i="85"/>
  <c r="Z24" i="44"/>
  <c r="AG24" i="44" s="1"/>
  <c r="AP24" i="44" s="1"/>
  <c r="Z23" i="51"/>
  <c r="AF23" i="51" s="1"/>
  <c r="AO23" i="51" s="1"/>
  <c r="AO25" i="51" s="1"/>
  <c r="Z22" i="2"/>
  <c r="W23" i="2" s="1"/>
  <c r="Z23" i="68"/>
  <c r="AF23" i="68" s="1"/>
  <c r="AO23" i="68" s="1"/>
  <c r="AO25" i="68" s="1"/>
  <c r="Z23" i="43"/>
  <c r="Z23" i="6"/>
  <c r="AG23" i="6" s="1"/>
  <c r="AP23" i="6" s="1"/>
  <c r="AP25" i="6" s="1"/>
  <c r="AG23" i="41"/>
  <c r="AP23" i="41" s="1"/>
  <c r="AF22" i="73"/>
  <c r="AO22" i="73" s="1"/>
  <c r="AE22" i="73"/>
  <c r="W23" i="73"/>
  <c r="AG22" i="73"/>
  <c r="AP22" i="73" s="1"/>
  <c r="AE24" i="78"/>
  <c r="AF24" i="78"/>
  <c r="AO24" i="78" s="1"/>
  <c r="AG23" i="68"/>
  <c r="AP23" i="68" s="1"/>
  <c r="AP25" i="68" s="1"/>
  <c r="AG23" i="71"/>
  <c r="AP23" i="71" s="1"/>
  <c r="AP25" i="71" s="1"/>
  <c r="AE23" i="71"/>
  <c r="AF23" i="71"/>
  <c r="AO23" i="71" s="1"/>
  <c r="AO25" i="71" s="1"/>
  <c r="AG22" i="38"/>
  <c r="AP22" i="38" s="1"/>
  <c r="AF22" i="38"/>
  <c r="AO22" i="38" s="1"/>
  <c r="AE22" i="38"/>
  <c r="AE22" i="2"/>
  <c r="AF22" i="2"/>
  <c r="AO22" i="2" s="1"/>
  <c r="AK23" i="66"/>
  <c r="AT23" i="66" s="1"/>
  <c r="W23" i="92"/>
  <c r="AG22" i="92"/>
  <c r="AP22" i="92" s="1"/>
  <c r="AF22" i="92"/>
  <c r="AO22" i="92" s="1"/>
  <c r="AE22" i="92"/>
  <c r="W25" i="30"/>
  <c r="AG24" i="30"/>
  <c r="AP24" i="30" s="1"/>
  <c r="AF24" i="30"/>
  <c r="AO24" i="30" s="1"/>
  <c r="AE24" i="30"/>
  <c r="AF22" i="74"/>
  <c r="AO22" i="74" s="1"/>
  <c r="W23" i="74"/>
  <c r="AG22" i="74"/>
  <c r="AP22" i="74" s="1"/>
  <c r="AE22" i="74"/>
  <c r="W25" i="94"/>
  <c r="AG24" i="94"/>
  <c r="AP24" i="94" s="1"/>
  <c r="AF24" i="94"/>
  <c r="AO24" i="94" s="1"/>
  <c r="AE24" i="94"/>
  <c r="AG23" i="62"/>
  <c r="AP23" i="62" s="1"/>
  <c r="AP25" i="62" s="1"/>
  <c r="AF23" i="62"/>
  <c r="AO23" i="62" s="1"/>
  <c r="AO25" i="62" s="1"/>
  <c r="AE23" i="62"/>
  <c r="W24" i="81"/>
  <c r="AG23" i="81"/>
  <c r="AP23" i="81" s="1"/>
  <c r="AF23" i="81"/>
  <c r="AO23" i="81" s="1"/>
  <c r="AE23" i="81"/>
  <c r="AE23" i="19"/>
  <c r="AG23" i="19"/>
  <c r="AP23" i="19" s="1"/>
  <c r="AP25" i="19" s="1"/>
  <c r="AF23" i="19"/>
  <c r="AO23" i="19" s="1"/>
  <c r="AO25" i="19" s="1"/>
  <c r="W24" i="35"/>
  <c r="AG23" i="35"/>
  <c r="AP23" i="35" s="1"/>
  <c r="AE23" i="35"/>
  <c r="AF23" i="35"/>
  <c r="AO23" i="35" s="1"/>
  <c r="W24" i="43"/>
  <c r="AG23" i="43"/>
  <c r="AP23" i="43" s="1"/>
  <c r="AF23" i="43"/>
  <c r="AO23" i="43" s="1"/>
  <c r="AE23" i="43"/>
  <c r="AF23" i="6"/>
  <c r="AO23" i="6" s="1"/>
  <c r="AO25" i="6" s="1"/>
  <c r="AE23" i="6"/>
  <c r="AH23" i="29"/>
  <c r="AQ23" i="29" s="1"/>
  <c r="AR23" i="44"/>
  <c r="AH23" i="37"/>
  <c r="AQ23" i="37" s="1"/>
  <c r="AI22" i="54"/>
  <c r="AN22" i="54"/>
  <c r="W23" i="33"/>
  <c r="AG22" i="33"/>
  <c r="AP22" i="33" s="1"/>
  <c r="AF22" i="33"/>
  <c r="AO22" i="33" s="1"/>
  <c r="AE22" i="33"/>
  <c r="AF22" i="82"/>
  <c r="AO22" i="82" s="1"/>
  <c r="W23" i="82"/>
  <c r="AG22" i="82"/>
  <c r="AP22" i="82" s="1"/>
  <c r="AE22" i="82"/>
  <c r="AH24" i="85"/>
  <c r="AQ24" i="85" s="1"/>
  <c r="X23" i="40"/>
  <c r="Z23" i="40" s="1"/>
  <c r="Y23" i="40"/>
  <c r="AH23" i="62"/>
  <c r="AQ23" i="62" s="1"/>
  <c r="AQ25" i="62" s="1"/>
  <c r="AZ3" i="62"/>
  <c r="AX22" i="62" s="1"/>
  <c r="S22" i="62" s="1"/>
  <c r="AC22" i="62" s="1"/>
  <c r="AB23" i="62" s="1"/>
  <c r="AR22" i="12"/>
  <c r="AN21" i="55"/>
  <c r="AI21" i="55"/>
  <c r="AN23" i="83"/>
  <c r="AR23" i="20"/>
  <c r="AR25" i="20" s="1"/>
  <c r="AS18" i="52"/>
  <c r="AL18" i="52"/>
  <c r="AU18" i="52" s="1"/>
  <c r="AI22" i="79"/>
  <c r="AN22" i="79"/>
  <c r="AH23" i="43"/>
  <c r="AQ23" i="43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S7" i="52"/>
  <c r="AL7" i="52"/>
  <c r="AU7" i="52" s="1"/>
  <c r="AH23" i="18"/>
  <c r="AQ23" i="18" s="1"/>
  <c r="AQ25" i="18" s="1"/>
  <c r="AZ3" i="18"/>
  <c r="AX22" i="18" s="1"/>
  <c r="S22" i="18" s="1"/>
  <c r="AC22" i="18" s="1"/>
  <c r="AB23" i="18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H22" i="92"/>
  <c r="AQ22" i="92" s="1"/>
  <c r="AR22" i="81"/>
  <c r="AJ20" i="20"/>
  <c r="AK20" i="20"/>
  <c r="AT20" i="20" s="1"/>
  <c r="AJ14" i="20"/>
  <c r="AK14" i="20"/>
  <c r="AT14" i="20" s="1"/>
  <c r="AJ8" i="20"/>
  <c r="AK8" i="20"/>
  <c r="AT8" i="20" s="1"/>
  <c r="AR22" i="29"/>
  <c r="AR23" i="47"/>
  <c r="X23" i="95"/>
  <c r="Y23" i="95"/>
  <c r="AS20" i="52"/>
  <c r="AL20" i="52"/>
  <c r="AU20" i="52" s="1"/>
  <c r="AN22" i="14"/>
  <c r="AI22" i="14"/>
  <c r="X23" i="75"/>
  <c r="Y23" i="75"/>
  <c r="AN23" i="26"/>
  <c r="AS9" i="52"/>
  <c r="AL9" i="52"/>
  <c r="AU9" i="52" s="1"/>
  <c r="AR22" i="18"/>
  <c r="S19" i="1"/>
  <c r="AC18" i="1"/>
  <c r="AB19" i="1" s="1"/>
  <c r="S13" i="1"/>
  <c r="AC12" i="1"/>
  <c r="AB13" i="1" s="1"/>
  <c r="AC6" i="1"/>
  <c r="AB7" i="1" s="1"/>
  <c r="S7" i="1"/>
  <c r="AI21" i="32"/>
  <c r="AN21" i="32"/>
  <c r="AI22" i="63"/>
  <c r="AN22" i="63"/>
  <c r="X23" i="4"/>
  <c r="Y23" i="4"/>
  <c r="X23" i="69"/>
  <c r="Y23" i="69"/>
  <c r="AS16" i="52"/>
  <c r="AL16" i="52"/>
  <c r="AU16" i="52" s="1"/>
  <c r="AN23" i="41"/>
  <c r="AI23" i="41"/>
  <c r="AH24" i="84"/>
  <c r="AQ24" i="84" s="1"/>
  <c r="AH25" i="25"/>
  <c r="AQ25" i="25" s="1"/>
  <c r="AR20" i="8"/>
  <c r="Y22" i="10"/>
  <c r="X22" i="10"/>
  <c r="AH23" i="49"/>
  <c r="AQ23" i="49" s="1"/>
  <c r="AQ25" i="49" s="1"/>
  <c r="AZ3" i="49"/>
  <c r="AX22" i="49" s="1"/>
  <c r="AS11" i="52"/>
  <c r="AL11" i="52"/>
  <c r="AU11" i="52" s="1"/>
  <c r="AH21" i="5"/>
  <c r="AQ21" i="5" s="1"/>
  <c r="X21" i="3"/>
  <c r="Y21" i="3"/>
  <c r="Y22" i="55"/>
  <c r="X22" i="55"/>
  <c r="Y23" i="13"/>
  <c r="X23" i="13"/>
  <c r="AI23" i="9"/>
  <c r="AN23" i="9"/>
  <c r="AN25" i="9" s="1"/>
  <c r="AJ23" i="20"/>
  <c r="AS23" i="20" s="1"/>
  <c r="AK23" i="20"/>
  <c r="AT23" i="20" s="1"/>
  <c r="AH23" i="12"/>
  <c r="AQ23" i="12" s="1"/>
  <c r="AQ25" i="12" s="1"/>
  <c r="AZ3" i="12"/>
  <c r="AJ21" i="70"/>
  <c r="AK21" i="70"/>
  <c r="AT21" i="70" s="1"/>
  <c r="AJ15" i="70"/>
  <c r="AK15" i="70"/>
  <c r="AT15" i="70" s="1"/>
  <c r="AJ9" i="70"/>
  <c r="AK9" i="70"/>
  <c r="AT9" i="70" s="1"/>
  <c r="AE23" i="18"/>
  <c r="AG23" i="18"/>
  <c r="AP23" i="18" s="1"/>
  <c r="AP25" i="18" s="1"/>
  <c r="AF23" i="18"/>
  <c r="AO23" i="18" s="1"/>
  <c r="AO25" i="18" s="1"/>
  <c r="AJ23" i="9"/>
  <c r="AS23" i="9" s="1"/>
  <c r="AK23" i="9"/>
  <c r="AT23" i="9" s="1"/>
  <c r="AH22" i="48"/>
  <c r="AQ22" i="48" s="1"/>
  <c r="AJ19" i="20"/>
  <c r="AK19" i="20"/>
  <c r="AT19" i="20" s="1"/>
  <c r="AJ13" i="20"/>
  <c r="AK13" i="20"/>
  <c r="AT13" i="20" s="1"/>
  <c r="AJ7" i="20"/>
  <c r="AK7" i="20"/>
  <c r="AT7" i="20" s="1"/>
  <c r="AR21" i="38"/>
  <c r="AN22" i="75"/>
  <c r="AI22" i="75"/>
  <c r="AR22" i="43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R21" i="2"/>
  <c r="AH22" i="45"/>
  <c r="AQ22" i="45" s="1"/>
  <c r="AH23" i="67"/>
  <c r="AQ23" i="67" s="1"/>
  <c r="AQ25" i="67" s="1"/>
  <c r="AZ3" i="67"/>
  <c r="AX22" i="67" s="1"/>
  <c r="S22" i="67" s="1"/>
  <c r="AC22" i="67" s="1"/>
  <c r="AB23" i="67" s="1"/>
  <c r="S18" i="1"/>
  <c r="AC17" i="1"/>
  <c r="AB18" i="1" s="1"/>
  <c r="S12" i="1"/>
  <c r="AC11" i="1"/>
  <c r="AB12" i="1" s="1"/>
  <c r="S6" i="1"/>
  <c r="AC5" i="1"/>
  <c r="AB6" i="1" s="1"/>
  <c r="X24" i="90"/>
  <c r="Y24" i="90"/>
  <c r="Y22" i="93"/>
  <c r="X22" i="93"/>
  <c r="AS3" i="52"/>
  <c r="AL3" i="52"/>
  <c r="AU3" i="52" s="1"/>
  <c r="Y24" i="34"/>
  <c r="X24" i="34"/>
  <c r="Y22" i="42"/>
  <c r="X22" i="42"/>
  <c r="AR22" i="35"/>
  <c r="W24" i="39"/>
  <c r="AG23" i="39"/>
  <c r="AP23" i="39" s="1"/>
  <c r="AF23" i="39"/>
  <c r="AO23" i="39" s="1"/>
  <c r="AE23" i="39"/>
  <c r="Y23" i="58"/>
  <c r="X23" i="58"/>
  <c r="AH23" i="71"/>
  <c r="AQ23" i="71" s="1"/>
  <c r="AQ25" i="71" s="1"/>
  <c r="AZ3" i="71"/>
  <c r="AX22" i="71" s="1"/>
  <c r="S22" i="71" s="1"/>
  <c r="AC22" i="71" s="1"/>
  <c r="AB23" i="71" s="1"/>
  <c r="AF23" i="29"/>
  <c r="AO23" i="29" s="1"/>
  <c r="AE23" i="29"/>
  <c r="W24" i="29"/>
  <c r="AG23" i="29"/>
  <c r="AP23" i="29" s="1"/>
  <c r="W24" i="37"/>
  <c r="AG23" i="37"/>
  <c r="AP23" i="37" s="1"/>
  <c r="AF23" i="37"/>
  <c r="AO23" i="37" s="1"/>
  <c r="AE23" i="37"/>
  <c r="W26" i="25"/>
  <c r="AG25" i="25"/>
  <c r="AP25" i="25" s="1"/>
  <c r="AF25" i="25"/>
  <c r="AO25" i="25" s="1"/>
  <c r="AE25" i="25"/>
  <c r="W24" i="89"/>
  <c r="AG23" i="89"/>
  <c r="AP23" i="89" s="1"/>
  <c r="AF23" i="89"/>
  <c r="AO23" i="89" s="1"/>
  <c r="AE23" i="89"/>
  <c r="AE23" i="27"/>
  <c r="AF23" i="27"/>
  <c r="AO23" i="27" s="1"/>
  <c r="W24" i="27"/>
  <c r="AG23" i="27"/>
  <c r="AP23" i="27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G24" i="85"/>
  <c r="AP24" i="85" s="1"/>
  <c r="AE24" i="85"/>
  <c r="AF24" i="85"/>
  <c r="AO24" i="85" s="1"/>
  <c r="W25" i="85"/>
  <c r="AR22" i="19"/>
  <c r="AR22" i="51"/>
  <c r="Y24" i="83"/>
  <c r="X24" i="83"/>
  <c r="AS6" i="52"/>
  <c r="AL6" i="52"/>
  <c r="AU6" i="52" s="1"/>
  <c r="AN22" i="13"/>
  <c r="AI22" i="13"/>
  <c r="Y23" i="16"/>
  <c r="X23" i="16"/>
  <c r="Z23" i="16" s="1"/>
  <c r="Y22" i="11"/>
  <c r="X22" i="11"/>
  <c r="AH23" i="17"/>
  <c r="AQ23" i="17" s="1"/>
  <c r="AQ25" i="17" s="1"/>
  <c r="AZ3" i="17"/>
  <c r="AX22" i="17" s="1"/>
  <c r="S22" i="17" s="1"/>
  <c r="AC22" i="17" s="1"/>
  <c r="AB23" i="17" s="1"/>
  <c r="Z23" i="12"/>
  <c r="AJ20" i="70"/>
  <c r="AK20" i="70"/>
  <c r="AT20" i="70" s="1"/>
  <c r="AJ14" i="70"/>
  <c r="AK14" i="70"/>
  <c r="AT14" i="70" s="1"/>
  <c r="AJ8" i="70"/>
  <c r="AK8" i="70"/>
  <c r="AT8" i="70" s="1"/>
  <c r="AS13" i="52"/>
  <c r="AL13" i="52"/>
  <c r="AU13" i="52" s="1"/>
  <c r="AR21" i="22"/>
  <c r="AH23" i="68"/>
  <c r="AQ23" i="68" s="1"/>
  <c r="AQ25" i="68" s="1"/>
  <c r="AZ3" i="68"/>
  <c r="AJ18" i="20"/>
  <c r="AK18" i="20"/>
  <c r="AT18" i="20" s="1"/>
  <c r="AJ12" i="20"/>
  <c r="AK12" i="20"/>
  <c r="AT12" i="20" s="1"/>
  <c r="AJ6" i="20"/>
  <c r="AK6" i="20"/>
  <c r="AT6" i="20" s="1"/>
  <c r="W23" i="46"/>
  <c r="AG22" i="46"/>
  <c r="AP22" i="46" s="1"/>
  <c r="AF22" i="46"/>
  <c r="AO22" i="46" s="1"/>
  <c r="AE22" i="46"/>
  <c r="W25" i="88"/>
  <c r="AG24" i="88"/>
  <c r="AP24" i="88" s="1"/>
  <c r="AF24" i="88"/>
  <c r="AO24" i="88" s="1"/>
  <c r="AE24" i="88"/>
  <c r="AS8" i="52"/>
  <c r="AL8" i="52"/>
  <c r="AU8" i="52" s="1"/>
  <c r="AR23" i="85"/>
  <c r="Y23" i="15"/>
  <c r="X23" i="15"/>
  <c r="AR22" i="68"/>
  <c r="AR21" i="74"/>
  <c r="X23" i="24"/>
  <c r="Y23" i="24"/>
  <c r="AX22" i="57"/>
  <c r="S22" i="57" s="1"/>
  <c r="AC22" i="57" s="1"/>
  <c r="AB23" i="57" s="1"/>
  <c r="AG22" i="50"/>
  <c r="AP22" i="50" s="1"/>
  <c r="AF22" i="50"/>
  <c r="AO22" i="50" s="1"/>
  <c r="W23" i="50"/>
  <c r="AE22" i="50"/>
  <c r="AS15" i="52"/>
  <c r="AL15" i="52"/>
  <c r="AU15" i="52" s="1"/>
  <c r="AR21" i="48"/>
  <c r="AH23" i="77"/>
  <c r="AQ23" i="77" s="1"/>
  <c r="AC16" i="1"/>
  <c r="AB17" i="1" s="1"/>
  <c r="S17" i="1"/>
  <c r="AC10" i="1"/>
  <c r="AB11" i="1" s="1"/>
  <c r="S11" i="1"/>
  <c r="S5" i="1"/>
  <c r="AC4" i="1"/>
  <c r="AB5" i="1" s="1"/>
  <c r="X23" i="63"/>
  <c r="Y23" i="63"/>
  <c r="AI23" i="90"/>
  <c r="AN23" i="90"/>
  <c r="AI22" i="4"/>
  <c r="AN22" i="4"/>
  <c r="AN21" i="93"/>
  <c r="AI21" i="93"/>
  <c r="AJ4" i="52"/>
  <c r="AK4" i="52"/>
  <c r="AT4" i="52" s="1"/>
  <c r="AT25" i="52" s="1"/>
  <c r="AS22" i="52"/>
  <c r="AL22" i="52"/>
  <c r="AU22" i="52" s="1"/>
  <c r="X23" i="64"/>
  <c r="Y23" i="64"/>
  <c r="AH23" i="19"/>
  <c r="AQ23" i="19" s="1"/>
  <c r="AQ25" i="19" s="1"/>
  <c r="AZ3" i="19"/>
  <c r="AX22" i="19" s="1"/>
  <c r="S22" i="19" s="1"/>
  <c r="AC22" i="19" s="1"/>
  <c r="AB23" i="19" s="1"/>
  <c r="X23" i="54"/>
  <c r="Y23" i="54"/>
  <c r="W25" i="47"/>
  <c r="AG24" i="47"/>
  <c r="AP24" i="47" s="1"/>
  <c r="AF24" i="47"/>
  <c r="AO24" i="47" s="1"/>
  <c r="AE24" i="47"/>
  <c r="AR21" i="92"/>
  <c r="Z24" i="84"/>
  <c r="AH24" i="47"/>
  <c r="AQ24" i="47" s="1"/>
  <c r="AN21" i="10"/>
  <c r="AI21" i="10"/>
  <c r="Z23" i="49"/>
  <c r="AX22" i="21"/>
  <c r="S22" i="21" s="1"/>
  <c r="AC22" i="21" s="1"/>
  <c r="AB23" i="21" s="1"/>
  <c r="AS17" i="52"/>
  <c r="AL17" i="52"/>
  <c r="AU17" i="52" s="1"/>
  <c r="Z21" i="5"/>
  <c r="W23" i="96"/>
  <c r="AG22" i="96"/>
  <c r="AP22" i="96" s="1"/>
  <c r="AE22" i="96"/>
  <c r="AF22" i="96"/>
  <c r="AO22" i="96" s="1"/>
  <c r="AN22" i="40"/>
  <c r="AI22" i="40"/>
  <c r="AH21" i="8"/>
  <c r="AQ21" i="8" s="1"/>
  <c r="X22" i="72"/>
  <c r="Y22" i="72"/>
  <c r="AN22" i="16"/>
  <c r="AI22" i="16"/>
  <c r="X23" i="79"/>
  <c r="Y23" i="79"/>
  <c r="AI21" i="11"/>
  <c r="AN21" i="11"/>
  <c r="AR23" i="84"/>
  <c r="AH23" i="51"/>
  <c r="AQ23" i="51" s="1"/>
  <c r="AQ25" i="51" s="1"/>
  <c r="AZ3" i="51"/>
  <c r="AX22" i="51" s="1"/>
  <c r="S22" i="51" s="1"/>
  <c r="AC22" i="51" s="1"/>
  <c r="AB23" i="51" s="1"/>
  <c r="AH22" i="53"/>
  <c r="AQ22" i="53" s="1"/>
  <c r="AJ19" i="70"/>
  <c r="AK19" i="70"/>
  <c r="AT19" i="70" s="1"/>
  <c r="AJ13" i="70"/>
  <c r="AK13" i="70"/>
  <c r="AT13" i="70" s="1"/>
  <c r="AJ7" i="70"/>
  <c r="AK7" i="70"/>
  <c r="AT7" i="70" s="1"/>
  <c r="AR22" i="49"/>
  <c r="Z22" i="48"/>
  <c r="AR20" i="5"/>
  <c r="AJ17" i="20"/>
  <c r="AK17" i="20"/>
  <c r="AT17" i="20" s="1"/>
  <c r="AJ11" i="20"/>
  <c r="AK11" i="20"/>
  <c r="AT11" i="20" s="1"/>
  <c r="AJ5" i="20"/>
  <c r="AK5" i="20"/>
  <c r="AT5" i="20" s="1"/>
  <c r="AF22" i="80"/>
  <c r="AO22" i="80" s="1"/>
  <c r="AE22" i="80"/>
  <c r="AG22" i="80"/>
  <c r="AP22" i="80" s="1"/>
  <c r="W23" i="80"/>
  <c r="AR22" i="67"/>
  <c r="AE23" i="28"/>
  <c r="AF23" i="28"/>
  <c r="AO23" i="28" s="1"/>
  <c r="W24" i="28"/>
  <c r="AG23" i="28"/>
  <c r="AP23" i="28" s="1"/>
  <c r="AE23" i="57"/>
  <c r="AG23" i="57"/>
  <c r="AP23" i="57" s="1"/>
  <c r="AP25" i="57" s="1"/>
  <c r="AF23" i="57"/>
  <c r="AO23" i="57" s="1"/>
  <c r="AO25" i="57" s="1"/>
  <c r="AI22" i="95"/>
  <c r="AN22" i="95"/>
  <c r="W23" i="56"/>
  <c r="AG22" i="56"/>
  <c r="AP22" i="56" s="1"/>
  <c r="AE22" i="56"/>
  <c r="AF22" i="56"/>
  <c r="AO22" i="56" s="1"/>
  <c r="AH22" i="22"/>
  <c r="AQ22" i="22" s="1"/>
  <c r="AN22" i="15"/>
  <c r="AI22" i="15"/>
  <c r="AR21" i="45"/>
  <c r="AR21" i="86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Y24" i="26"/>
  <c r="X24" i="26"/>
  <c r="Y23" i="59"/>
  <c r="X23" i="59"/>
  <c r="W23" i="45"/>
  <c r="AG22" i="45"/>
  <c r="AP22" i="45" s="1"/>
  <c r="AF22" i="45"/>
  <c r="AO22" i="45" s="1"/>
  <c r="AE22" i="45"/>
  <c r="W24" i="77"/>
  <c r="AG23" i="77"/>
  <c r="AP23" i="77" s="1"/>
  <c r="AE23" i="77"/>
  <c r="AF23" i="77"/>
  <c r="AO23" i="77" s="1"/>
  <c r="AH22" i="86"/>
  <c r="AQ22" i="86" s="1"/>
  <c r="AR24" i="25"/>
  <c r="AG23" i="67"/>
  <c r="AP23" i="67" s="1"/>
  <c r="AP25" i="67" s="1"/>
  <c r="AF23" i="67"/>
  <c r="AO23" i="67" s="1"/>
  <c r="AO25" i="67" s="1"/>
  <c r="AE23" i="67"/>
  <c r="S16" i="1"/>
  <c r="AC15" i="1"/>
  <c r="AB16" i="1" s="1"/>
  <c r="AC9" i="1"/>
  <c r="AB10" i="1" s="1"/>
  <c r="S10" i="1"/>
  <c r="AC3" i="1"/>
  <c r="S4" i="1"/>
  <c r="Y22" i="32"/>
  <c r="X22" i="32"/>
  <c r="AN22" i="64"/>
  <c r="AI22" i="64"/>
  <c r="X24" i="41"/>
  <c r="Y24" i="41"/>
  <c r="AI21" i="61"/>
  <c r="AN21" i="61"/>
  <c r="AI24" i="36"/>
  <c r="AN24" i="36"/>
  <c r="AR22" i="71"/>
  <c r="AR22" i="62"/>
  <c r="AR21" i="73"/>
  <c r="AN22" i="58"/>
  <c r="AI22" i="58"/>
  <c r="AH24" i="94"/>
  <c r="AQ24" i="94" s="1"/>
  <c r="AR21" i="60"/>
  <c r="AR23" i="30"/>
  <c r="AS12" i="52"/>
  <c r="AL12" i="52"/>
  <c r="AU12" i="52" s="1"/>
  <c r="AN21" i="72"/>
  <c r="AI21" i="72"/>
  <c r="AH22" i="38"/>
  <c r="AQ22" i="38" s="1"/>
  <c r="AE23" i="17"/>
  <c r="AG23" i="17"/>
  <c r="AP23" i="17" s="1"/>
  <c r="AP25" i="17" s="1"/>
  <c r="AF23" i="17"/>
  <c r="AO23" i="17" s="1"/>
  <c r="AO25" i="17" s="1"/>
  <c r="AR23" i="70"/>
  <c r="AR25" i="70" s="1"/>
  <c r="AL23" i="70"/>
  <c r="AU23" i="70" s="1"/>
  <c r="AH23" i="35"/>
  <c r="AQ23" i="35" s="1"/>
  <c r="AR22" i="37"/>
  <c r="X21" i="91"/>
  <c r="Y21" i="91"/>
  <c r="AF22" i="53"/>
  <c r="AO22" i="53" s="1"/>
  <c r="AE22" i="53"/>
  <c r="AG22" i="53"/>
  <c r="AP22" i="53" s="1"/>
  <c r="W23" i="53"/>
  <c r="AJ18" i="70"/>
  <c r="AK18" i="70"/>
  <c r="AT18" i="70" s="1"/>
  <c r="AJ12" i="70"/>
  <c r="AK12" i="70"/>
  <c r="AT12" i="70" s="1"/>
  <c r="AJ6" i="70"/>
  <c r="AK6" i="70"/>
  <c r="AT6" i="70" s="1"/>
  <c r="AE22" i="87"/>
  <c r="AF22" i="87"/>
  <c r="AO22" i="87" s="1"/>
  <c r="AG22" i="87"/>
  <c r="AP22" i="87" s="1"/>
  <c r="W23" i="87"/>
  <c r="AS19" i="52"/>
  <c r="AL19" i="52"/>
  <c r="AU19" i="52" s="1"/>
  <c r="AG22" i="65"/>
  <c r="AP22" i="65" s="1"/>
  <c r="W23" i="65"/>
  <c r="AE22" i="65"/>
  <c r="AF22" i="65"/>
  <c r="AO22" i="65" s="1"/>
  <c r="AR22" i="77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E22" i="76"/>
  <c r="W23" i="76"/>
  <c r="AG22" i="76"/>
  <c r="AP22" i="76" s="1"/>
  <c r="AF22" i="76"/>
  <c r="AO22" i="76" s="1"/>
  <c r="AS14" i="52"/>
  <c r="AL14" i="52"/>
  <c r="AU14" i="52" s="1"/>
  <c r="AH23" i="6"/>
  <c r="AQ23" i="6" s="1"/>
  <c r="AQ25" i="6" s="1"/>
  <c r="AZ3" i="6"/>
  <c r="AR22" i="17"/>
  <c r="AH24" i="30"/>
  <c r="AQ24" i="30" s="1"/>
  <c r="AJ23" i="7"/>
  <c r="AS23" i="7" s="1"/>
  <c r="AK22" i="1"/>
  <c r="AT22" i="1" s="1"/>
  <c r="AN22" i="59"/>
  <c r="AI22" i="59"/>
  <c r="AS21" i="52"/>
  <c r="AL21" i="52"/>
  <c r="AU21" i="52" s="1"/>
  <c r="AH22" i="60"/>
  <c r="AQ22" i="60" s="1"/>
  <c r="AH22" i="74"/>
  <c r="AQ22" i="74" s="1"/>
  <c r="S21" i="1"/>
  <c r="AC20" i="1"/>
  <c r="AB21" i="1" s="1"/>
  <c r="S15" i="1"/>
  <c r="AC14" i="1"/>
  <c r="AB15" i="1" s="1"/>
  <c r="S9" i="1"/>
  <c r="AC8" i="1"/>
  <c r="AB9" i="1" s="1"/>
  <c r="AN23" i="1"/>
  <c r="AN25" i="1" s="1"/>
  <c r="AI23" i="1"/>
  <c r="AI22" i="69"/>
  <c r="AN22" i="69"/>
  <c r="AS10" i="52"/>
  <c r="AL10" i="52"/>
  <c r="AU10" i="52" s="1"/>
  <c r="Y22" i="23"/>
  <c r="X22" i="23"/>
  <c r="AI23" i="34"/>
  <c r="AN23" i="34"/>
  <c r="AI23" i="66"/>
  <c r="AN23" i="66"/>
  <c r="AN25" i="66" s="1"/>
  <c r="AS5" i="52"/>
  <c r="AL5" i="52"/>
  <c r="AU5" i="52" s="1"/>
  <c r="AN20" i="3"/>
  <c r="AI20" i="3"/>
  <c r="W22" i="8"/>
  <c r="AH24" i="44"/>
  <c r="AQ24" i="44" s="1"/>
  <c r="AG23" i="7"/>
  <c r="AP23" i="7" s="1"/>
  <c r="AP25" i="7" s="1"/>
  <c r="AF23" i="7"/>
  <c r="AO23" i="7" s="1"/>
  <c r="AO25" i="7" s="1"/>
  <c r="AE23" i="7"/>
  <c r="AH22" i="73"/>
  <c r="AQ22" i="73" s="1"/>
  <c r="AN20" i="91"/>
  <c r="AI20" i="91"/>
  <c r="AH22" i="2"/>
  <c r="AQ22" i="2" s="1"/>
  <c r="AJ17" i="70"/>
  <c r="AK17" i="70"/>
  <c r="AT17" i="70" s="1"/>
  <c r="AJ11" i="70"/>
  <c r="AK11" i="70"/>
  <c r="AT11" i="70" s="1"/>
  <c r="AJ5" i="70"/>
  <c r="AK5" i="70"/>
  <c r="AT5" i="70" s="1"/>
  <c r="AR23" i="94"/>
  <c r="AH24" i="78"/>
  <c r="AQ24" i="78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R22" i="6"/>
  <c r="AJ21" i="20"/>
  <c r="AK21" i="20"/>
  <c r="AT21" i="20" s="1"/>
  <c r="AJ15" i="20"/>
  <c r="AK15" i="20"/>
  <c r="AT15" i="20" s="1"/>
  <c r="AJ9" i="20"/>
  <c r="AK9" i="20"/>
  <c r="AT9" i="20" s="1"/>
  <c r="W25" i="31"/>
  <c r="AG24" i="31"/>
  <c r="AP24" i="31" s="1"/>
  <c r="AF24" i="31"/>
  <c r="AO24" i="31" s="1"/>
  <c r="AE24" i="31"/>
  <c r="Z22" i="22"/>
  <c r="Y23" i="14"/>
  <c r="X23" i="14"/>
  <c r="AI22" i="24"/>
  <c r="AN22" i="24"/>
  <c r="AR21" i="53"/>
  <c r="AH23" i="81"/>
  <c r="AQ23" i="81" s="1"/>
  <c r="Z22" i="86"/>
  <c r="AC19" i="1"/>
  <c r="AB20" i="1" s="1"/>
  <c r="S20" i="1"/>
  <c r="AC13" i="1"/>
  <c r="AB14" i="1" s="1"/>
  <c r="S14" i="1"/>
  <c r="S8" i="1"/>
  <c r="AC7" i="1"/>
  <c r="AB8" i="1" s="1"/>
  <c r="AC22" i="1"/>
  <c r="AB23" i="1" s="1"/>
  <c r="S23" i="1"/>
  <c r="AI23" i="21"/>
  <c r="AN23" i="21"/>
  <c r="AN25" i="21" s="1"/>
  <c r="AR23" i="78"/>
  <c r="AN21" i="23"/>
  <c r="AI21" i="23"/>
  <c r="X22" i="61"/>
  <c r="Y22" i="61"/>
  <c r="Y25" i="36"/>
  <c r="X25" i="36"/>
  <c r="AI21" i="42"/>
  <c r="AN21" i="42"/>
  <c r="Z22" i="42" l="1"/>
  <c r="AG22" i="2"/>
  <c r="AP22" i="2" s="1"/>
  <c r="AE24" i="44"/>
  <c r="AE23" i="68"/>
  <c r="Z22" i="10"/>
  <c r="W25" i="44"/>
  <c r="Y25" i="44" s="1"/>
  <c r="Z24" i="41"/>
  <c r="Z23" i="59"/>
  <c r="Z23" i="15"/>
  <c r="AI23" i="26"/>
  <c r="AF22" i="60"/>
  <c r="AO22" i="60" s="1"/>
  <c r="Z25" i="36"/>
  <c r="W26" i="36" s="1"/>
  <c r="AE21" i="8"/>
  <c r="W23" i="60"/>
  <c r="AE23" i="51"/>
  <c r="AG23" i="51"/>
  <c r="AP23" i="51" s="1"/>
  <c r="AP25" i="51" s="1"/>
  <c r="AF21" i="8"/>
  <c r="AO21" i="8" s="1"/>
  <c r="Z22" i="32"/>
  <c r="AE22" i="32" s="1"/>
  <c r="Z23" i="64"/>
  <c r="Z23" i="63"/>
  <c r="Z21" i="3"/>
  <c r="Z23" i="4"/>
  <c r="AG22" i="60"/>
  <c r="AP22" i="60" s="1"/>
  <c r="AF24" i="44"/>
  <c r="AO24" i="44" s="1"/>
  <c r="Z24" i="34"/>
  <c r="Z23" i="13"/>
  <c r="AI23" i="83"/>
  <c r="Z23" i="14"/>
  <c r="Z23" i="69"/>
  <c r="Z22" i="93"/>
  <c r="W23" i="93" s="1"/>
  <c r="Z22" i="72"/>
  <c r="AG24" i="78"/>
  <c r="AP24" i="78" s="1"/>
  <c r="Z23" i="24"/>
  <c r="AF23" i="24" s="1"/>
  <c r="AO23" i="24" s="1"/>
  <c r="AO25" i="24" s="1"/>
  <c r="Z23" i="58"/>
  <c r="AE23" i="58" s="1"/>
  <c r="Z23" i="54"/>
  <c r="AG23" i="54" s="1"/>
  <c r="AP23" i="54" s="1"/>
  <c r="AP25" i="54" s="1"/>
  <c r="Z24" i="83"/>
  <c r="AF24" i="83" s="1"/>
  <c r="AO24" i="83" s="1"/>
  <c r="AK23" i="51"/>
  <c r="AT23" i="51" s="1"/>
  <c r="AG22" i="10"/>
  <c r="AP22" i="10" s="1"/>
  <c r="AF22" i="10"/>
  <c r="AO22" i="10" s="1"/>
  <c r="AE22" i="10"/>
  <c r="W23" i="10"/>
  <c r="AG23" i="64"/>
  <c r="AP23" i="64" s="1"/>
  <c r="AP25" i="64" s="1"/>
  <c r="AF23" i="64"/>
  <c r="AO23" i="64" s="1"/>
  <c r="AO25" i="64" s="1"/>
  <c r="AE23" i="64"/>
  <c r="AK23" i="71"/>
  <c r="AT23" i="71" s="1"/>
  <c r="AF23" i="54"/>
  <c r="AO23" i="54" s="1"/>
  <c r="AO25" i="54" s="1"/>
  <c r="AE23" i="54"/>
  <c r="AG24" i="83"/>
  <c r="AP24" i="83" s="1"/>
  <c r="AG23" i="14"/>
  <c r="AP23" i="14" s="1"/>
  <c r="AP25" i="14" s="1"/>
  <c r="AF23" i="14"/>
  <c r="AO23" i="14" s="1"/>
  <c r="AO25" i="14" s="1"/>
  <c r="AE23" i="14"/>
  <c r="AF23" i="58"/>
  <c r="AO23" i="58" s="1"/>
  <c r="AO25" i="58" s="1"/>
  <c r="AR23" i="34"/>
  <c r="AJ15" i="1"/>
  <c r="AK15" i="1"/>
  <c r="AT15" i="1" s="1"/>
  <c r="AS12" i="70"/>
  <c r="AL12" i="70"/>
  <c r="AU12" i="70" s="1"/>
  <c r="AE24" i="41"/>
  <c r="AF24" i="41"/>
  <c r="AO24" i="41" s="1"/>
  <c r="W25" i="41"/>
  <c r="AG24" i="41"/>
  <c r="AP24" i="41" s="1"/>
  <c r="AJ18" i="7"/>
  <c r="AK18" i="7"/>
  <c r="AT18" i="7" s="1"/>
  <c r="AS20" i="70"/>
  <c r="AL20" i="70"/>
  <c r="AU20" i="70" s="1"/>
  <c r="AJ8" i="1"/>
  <c r="AK8" i="1"/>
  <c r="AT8" i="1" s="1"/>
  <c r="AE22" i="86"/>
  <c r="AG22" i="86"/>
  <c r="AP22" i="86" s="1"/>
  <c r="AF22" i="86"/>
  <c r="AO22" i="86" s="1"/>
  <c r="W23" i="86"/>
  <c r="Y25" i="31"/>
  <c r="X25" i="31"/>
  <c r="AS21" i="20"/>
  <c r="AL21" i="20"/>
  <c r="AU21" i="20" s="1"/>
  <c r="AJ19" i="66"/>
  <c r="AK19" i="66"/>
  <c r="AT19" i="66" s="1"/>
  <c r="AJ13" i="66"/>
  <c r="AK13" i="66"/>
  <c r="AT13" i="66" s="1"/>
  <c r="AJ7" i="66"/>
  <c r="AK7" i="66"/>
  <c r="AT7" i="66" s="1"/>
  <c r="AN23" i="7"/>
  <c r="AN25" i="7" s="1"/>
  <c r="AI23" i="7"/>
  <c r="AR20" i="3"/>
  <c r="AK23" i="7"/>
  <c r="AT23" i="7" s="1"/>
  <c r="AI22" i="76"/>
  <c r="AN22" i="76"/>
  <c r="AS16" i="20"/>
  <c r="AL16" i="20"/>
  <c r="AU16" i="20" s="1"/>
  <c r="AN22" i="65"/>
  <c r="AI22" i="65"/>
  <c r="AN22" i="53"/>
  <c r="AI22" i="53"/>
  <c r="AH24" i="41"/>
  <c r="AQ24" i="41" s="1"/>
  <c r="AI23" i="77"/>
  <c r="AN23" i="77"/>
  <c r="AH24" i="26"/>
  <c r="AQ24" i="26" s="1"/>
  <c r="AJ19" i="7"/>
  <c r="AK19" i="7"/>
  <c r="AT19" i="7" s="1"/>
  <c r="AJ13" i="7"/>
  <c r="AK13" i="7"/>
  <c r="AT13" i="7" s="1"/>
  <c r="AJ7" i="7"/>
  <c r="AK7" i="7"/>
  <c r="AT7" i="7" s="1"/>
  <c r="AR22" i="95"/>
  <c r="W23" i="48"/>
  <c r="AG22" i="48"/>
  <c r="AP22" i="48" s="1"/>
  <c r="AE22" i="48"/>
  <c r="AF22" i="48"/>
  <c r="AO22" i="48" s="1"/>
  <c r="AS13" i="70"/>
  <c r="AL13" i="70"/>
  <c r="AU13" i="70" s="1"/>
  <c r="AH22" i="72"/>
  <c r="AQ22" i="72" s="1"/>
  <c r="Y25" i="47"/>
  <c r="X25" i="47"/>
  <c r="AJ23" i="57"/>
  <c r="AS23" i="57" s="1"/>
  <c r="AK23" i="57"/>
  <c r="AT23" i="57" s="1"/>
  <c r="X25" i="88"/>
  <c r="Y25" i="88"/>
  <c r="AS18" i="20"/>
  <c r="AL18" i="20"/>
  <c r="AU18" i="20" s="1"/>
  <c r="AH22" i="11"/>
  <c r="AQ22" i="11" s="1"/>
  <c r="AR22" i="13"/>
  <c r="AJ20" i="21"/>
  <c r="AK20" i="21"/>
  <c r="AT20" i="21" s="1"/>
  <c r="AJ14" i="21"/>
  <c r="AK14" i="21"/>
  <c r="AT14" i="21" s="1"/>
  <c r="AJ8" i="21"/>
  <c r="AK8" i="21"/>
  <c r="AT8" i="21" s="1"/>
  <c r="AN23" i="89"/>
  <c r="AI23" i="89"/>
  <c r="AJ12" i="1"/>
  <c r="AK12" i="1"/>
  <c r="AT12" i="1" s="1"/>
  <c r="AJ18" i="57"/>
  <c r="AK18" i="57"/>
  <c r="AT18" i="57" s="1"/>
  <c r="AJ12" i="57"/>
  <c r="AK12" i="57"/>
  <c r="AT12" i="57" s="1"/>
  <c r="AJ6" i="57"/>
  <c r="AK6" i="57"/>
  <c r="AT6" i="57" s="1"/>
  <c r="AR22" i="75"/>
  <c r="AH22" i="55"/>
  <c r="AQ22" i="55" s="1"/>
  <c r="AH23" i="4"/>
  <c r="AQ23" i="4" s="1"/>
  <c r="AQ25" i="4" s="1"/>
  <c r="AZ3" i="4"/>
  <c r="AX22" i="4" s="1"/>
  <c r="S22" i="4" s="1"/>
  <c r="AC22" i="4" s="1"/>
  <c r="AB23" i="4" s="1"/>
  <c r="AJ19" i="9"/>
  <c r="AK19" i="9"/>
  <c r="AT19" i="9" s="1"/>
  <c r="AJ13" i="9"/>
  <c r="AK13" i="9"/>
  <c r="AT13" i="9" s="1"/>
  <c r="AJ7" i="9"/>
  <c r="AK7" i="9"/>
  <c r="AT7" i="9" s="1"/>
  <c r="AK23" i="18"/>
  <c r="AT23" i="18" s="1"/>
  <c r="AR22" i="79"/>
  <c r="AR23" i="83"/>
  <c r="AK23" i="62"/>
  <c r="AT23" i="62" s="1"/>
  <c r="Y23" i="82"/>
  <c r="X23" i="82"/>
  <c r="Z23" i="82" s="1"/>
  <c r="AN22" i="60"/>
  <c r="AI22" i="60"/>
  <c r="AN23" i="43"/>
  <c r="AI23" i="43"/>
  <c r="AI23" i="81"/>
  <c r="AN23" i="81"/>
  <c r="AI24" i="30"/>
  <c r="AN24" i="30"/>
  <c r="X25" i="44"/>
  <c r="AN23" i="68"/>
  <c r="AN25" i="68" s="1"/>
  <c r="AI23" i="68"/>
  <c r="AI24" i="78"/>
  <c r="AN24" i="78"/>
  <c r="AJ12" i="66"/>
  <c r="AK12" i="66"/>
  <c r="AT12" i="66" s="1"/>
  <c r="AS5" i="70"/>
  <c r="AL5" i="70"/>
  <c r="AU5" i="70" s="1"/>
  <c r="AN23" i="67"/>
  <c r="AN25" i="67" s="1"/>
  <c r="AI23" i="67"/>
  <c r="AJ6" i="7"/>
  <c r="AK6" i="7"/>
  <c r="AT6" i="7" s="1"/>
  <c r="AS11" i="20"/>
  <c r="AL11" i="20"/>
  <c r="AU11" i="20" s="1"/>
  <c r="AH23" i="79"/>
  <c r="AQ23" i="79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7" i="21"/>
  <c r="AK7" i="21"/>
  <c r="AT7" i="21" s="1"/>
  <c r="X24" i="37"/>
  <c r="Y24" i="37"/>
  <c r="AN23" i="39"/>
  <c r="AI23" i="39"/>
  <c r="AJ17" i="57"/>
  <c r="AK17" i="57"/>
  <c r="AT17" i="57" s="1"/>
  <c r="AG23" i="4"/>
  <c r="AP23" i="4" s="1"/>
  <c r="AP25" i="4" s="1"/>
  <c r="AF23" i="4"/>
  <c r="AO23" i="4" s="1"/>
  <c r="AO25" i="4" s="1"/>
  <c r="AE23" i="4"/>
  <c r="AH23" i="75"/>
  <c r="AQ23" i="75" s="1"/>
  <c r="AJ18" i="9"/>
  <c r="AK18" i="9"/>
  <c r="AT18" i="9" s="1"/>
  <c r="Y23" i="2"/>
  <c r="X23" i="2"/>
  <c r="Y23" i="38"/>
  <c r="X23" i="38"/>
  <c r="AH22" i="61"/>
  <c r="AQ22" i="61" s="1"/>
  <c r="AS9" i="20"/>
  <c r="AL9" i="20"/>
  <c r="AU9" i="20" s="1"/>
  <c r="AJ17" i="66"/>
  <c r="AK17" i="66"/>
  <c r="AT17" i="66" s="1"/>
  <c r="AJ11" i="66"/>
  <c r="AK11" i="66"/>
  <c r="AT11" i="66" s="1"/>
  <c r="AJ5" i="66"/>
  <c r="AK5" i="66"/>
  <c r="AT5" i="66" s="1"/>
  <c r="AR20" i="91"/>
  <c r="AI21" i="8"/>
  <c r="AN21" i="8"/>
  <c r="AH22" i="23"/>
  <c r="AQ22" i="23" s="1"/>
  <c r="AR22" i="69"/>
  <c r="AR22" i="59"/>
  <c r="AS3" i="20"/>
  <c r="AL3" i="20"/>
  <c r="AU3" i="20" s="1"/>
  <c r="AS22" i="20"/>
  <c r="AL22" i="20"/>
  <c r="AU22" i="20" s="1"/>
  <c r="AR24" i="36"/>
  <c r="AR22" i="64"/>
  <c r="AJ3" i="1"/>
  <c r="AB4" i="1"/>
  <c r="Y24" i="77"/>
  <c r="X24" i="77"/>
  <c r="X23" i="45"/>
  <c r="Y23" i="45"/>
  <c r="Z24" i="26"/>
  <c r="AJ17" i="7"/>
  <c r="AK17" i="7"/>
  <c r="AT17" i="7" s="1"/>
  <c r="AJ11" i="7"/>
  <c r="AK11" i="7"/>
  <c r="AT11" i="7" s="1"/>
  <c r="AJ5" i="7"/>
  <c r="AK5" i="7"/>
  <c r="AT5" i="7" s="1"/>
  <c r="AI22" i="56"/>
  <c r="AN22" i="56"/>
  <c r="AI23" i="28"/>
  <c r="AN23" i="28"/>
  <c r="AI22" i="80"/>
  <c r="AN22" i="80"/>
  <c r="AS19" i="70"/>
  <c r="AL19" i="70"/>
  <c r="AU19" i="70" s="1"/>
  <c r="Z23" i="79"/>
  <c r="AJ23" i="21"/>
  <c r="AS23" i="21" s="1"/>
  <c r="AK23" i="21"/>
  <c r="AT23" i="21" s="1"/>
  <c r="AH23" i="54"/>
  <c r="AQ23" i="54" s="1"/>
  <c r="AQ25" i="54" s="1"/>
  <c r="AZ3" i="54"/>
  <c r="AH23" i="64"/>
  <c r="AQ23" i="64" s="1"/>
  <c r="AQ25" i="64" s="1"/>
  <c r="AZ3" i="64"/>
  <c r="AX22" i="64" s="1"/>
  <c r="S22" i="64" s="1"/>
  <c r="AC22" i="64" s="1"/>
  <c r="AB23" i="64" s="1"/>
  <c r="AR21" i="93"/>
  <c r="AJ11" i="1"/>
  <c r="AK11" i="1"/>
  <c r="AT11" i="1" s="1"/>
  <c r="AN22" i="50"/>
  <c r="AI22" i="50"/>
  <c r="AH23" i="24"/>
  <c r="AQ23" i="24" s="1"/>
  <c r="AQ25" i="24" s="1"/>
  <c r="AZ3" i="24"/>
  <c r="AX22" i="24" s="1"/>
  <c r="S22" i="24" s="1"/>
  <c r="AC22" i="24" s="1"/>
  <c r="AB23" i="24" s="1"/>
  <c r="AH23" i="15"/>
  <c r="AQ23" i="15" s="1"/>
  <c r="AQ25" i="15" s="1"/>
  <c r="AZ3" i="15"/>
  <c r="AX22" i="15" s="1"/>
  <c r="S22" i="15" s="1"/>
  <c r="AC22" i="15" s="1"/>
  <c r="AB23" i="15" s="1"/>
  <c r="AI22" i="46"/>
  <c r="AN22" i="46"/>
  <c r="AS6" i="20"/>
  <c r="AL6" i="20"/>
  <c r="AU6" i="20" s="1"/>
  <c r="AX22" i="68"/>
  <c r="S22" i="68" s="1"/>
  <c r="AC22" i="68" s="1"/>
  <c r="AB23" i="68" s="1"/>
  <c r="AE23" i="12"/>
  <c r="AG23" i="12"/>
  <c r="AP23" i="12" s="1"/>
  <c r="AP25" i="12" s="1"/>
  <c r="AF23" i="12"/>
  <c r="AO23" i="12" s="1"/>
  <c r="AO25" i="12" s="1"/>
  <c r="Z22" i="11"/>
  <c r="AJ18" i="21"/>
  <c r="AK18" i="21"/>
  <c r="AT18" i="21" s="1"/>
  <c r="AJ12" i="21"/>
  <c r="AK12" i="21"/>
  <c r="AT12" i="21" s="1"/>
  <c r="AJ6" i="21"/>
  <c r="AK6" i="21"/>
  <c r="AT6" i="21" s="1"/>
  <c r="Y26" i="25"/>
  <c r="X26" i="25"/>
  <c r="Z26" i="25" s="1"/>
  <c r="AH22" i="42"/>
  <c r="AQ22" i="42" s="1"/>
  <c r="AH24" i="90"/>
  <c r="AQ24" i="90" s="1"/>
  <c r="AJ18" i="1"/>
  <c r="AK18" i="1"/>
  <c r="AT18" i="1" s="1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R23" i="9"/>
  <c r="AR25" i="9" s="1"/>
  <c r="AL23" i="9"/>
  <c r="AU23" i="9" s="1"/>
  <c r="Z22" i="55"/>
  <c r="AJ13" i="1"/>
  <c r="AK13" i="1"/>
  <c r="AT13" i="1" s="1"/>
  <c r="Z23" i="75"/>
  <c r="AH23" i="95"/>
  <c r="AQ23" i="95" s="1"/>
  <c r="AJ17" i="9"/>
  <c r="AK17" i="9"/>
  <c r="AT17" i="9" s="1"/>
  <c r="AJ11" i="9"/>
  <c r="AK11" i="9"/>
  <c r="AT11" i="9" s="1"/>
  <c r="AJ5" i="9"/>
  <c r="AK5" i="9"/>
  <c r="AT5" i="9" s="1"/>
  <c r="AN23" i="6"/>
  <c r="AN25" i="6" s="1"/>
  <c r="AI23" i="6"/>
  <c r="Y24" i="35"/>
  <c r="X24" i="35"/>
  <c r="AI24" i="94"/>
  <c r="AN24" i="94"/>
  <c r="X23" i="92"/>
  <c r="Y23" i="92"/>
  <c r="W23" i="22"/>
  <c r="AG22" i="22"/>
  <c r="AP22" i="22" s="1"/>
  <c r="AE22" i="22"/>
  <c r="AF22" i="22"/>
  <c r="AO22" i="22" s="1"/>
  <c r="AJ6" i="66"/>
  <c r="AK6" i="66"/>
  <c r="AT6" i="66" s="1"/>
  <c r="AJ4" i="20"/>
  <c r="AK4" i="20"/>
  <c r="AT4" i="20" s="1"/>
  <c r="AT25" i="20" s="1"/>
  <c r="AF22" i="72"/>
  <c r="AO22" i="72" s="1"/>
  <c r="AG22" i="72"/>
  <c r="AP22" i="72" s="1"/>
  <c r="W23" i="72"/>
  <c r="AE22" i="72"/>
  <c r="AI22" i="96"/>
  <c r="AN22" i="96"/>
  <c r="AS4" i="52"/>
  <c r="AS25" i="52" s="1"/>
  <c r="AL4" i="52"/>
  <c r="AU4" i="52" s="1"/>
  <c r="AU25" i="52" s="1"/>
  <c r="C11" i="52" s="1"/>
  <c r="F5" i="97" s="1"/>
  <c r="AJ19" i="21"/>
  <c r="AK19" i="21"/>
  <c r="AT19" i="21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W25" i="34"/>
  <c r="AG24" i="34"/>
  <c r="AP24" i="34" s="1"/>
  <c r="AE24" i="34"/>
  <c r="AF24" i="34"/>
  <c r="AO24" i="34" s="1"/>
  <c r="AJ5" i="57"/>
  <c r="AK5" i="57"/>
  <c r="AT5" i="57" s="1"/>
  <c r="AJ7" i="1"/>
  <c r="AK7" i="1"/>
  <c r="AT7" i="1" s="1"/>
  <c r="AS20" i="20"/>
  <c r="AL20" i="20"/>
  <c r="AU20" i="20" s="1"/>
  <c r="AJ12" i="9"/>
  <c r="AK12" i="9"/>
  <c r="AT12" i="9" s="1"/>
  <c r="AI22" i="74"/>
  <c r="AN22" i="74"/>
  <c r="AR21" i="42"/>
  <c r="Z22" i="61"/>
  <c r="AL23" i="21"/>
  <c r="AU23" i="21" s="1"/>
  <c r="AR23" i="21"/>
  <c r="AR25" i="21" s="1"/>
  <c r="AJ14" i="1"/>
  <c r="AK14" i="1"/>
  <c r="AT14" i="1" s="1"/>
  <c r="AR22" i="24"/>
  <c r="AN24" i="31"/>
  <c r="AI24" i="31"/>
  <c r="AJ22" i="66"/>
  <c r="AK22" i="66"/>
  <c r="AT22" i="66" s="1"/>
  <c r="AJ16" i="66"/>
  <c r="AK16" i="66"/>
  <c r="AT16" i="66" s="1"/>
  <c r="AK10" i="66"/>
  <c r="AT10" i="66" s="1"/>
  <c r="AJ10" i="66"/>
  <c r="AS11" i="70"/>
  <c r="AL11" i="70"/>
  <c r="AU11" i="70" s="1"/>
  <c r="AR23" i="1"/>
  <c r="AR25" i="1" s="1"/>
  <c r="AJ21" i="1"/>
  <c r="AK21" i="1"/>
  <c r="AT21" i="1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I22" i="87"/>
  <c r="AN22" i="87"/>
  <c r="AS18" i="70"/>
  <c r="AL18" i="70"/>
  <c r="AU18" i="70" s="1"/>
  <c r="AH21" i="91"/>
  <c r="AQ21" i="91" s="1"/>
  <c r="AH23" i="59"/>
  <c r="AQ23" i="59" s="1"/>
  <c r="AQ25" i="59" s="1"/>
  <c r="AZ3" i="59"/>
  <c r="AX22" i="59" s="1"/>
  <c r="S22" i="59" s="1"/>
  <c r="AC22" i="59" s="1"/>
  <c r="AB23" i="59" s="1"/>
  <c r="AJ22" i="7"/>
  <c r="AK22" i="7"/>
  <c r="AT22" i="7" s="1"/>
  <c r="AJ16" i="7"/>
  <c r="AK16" i="7"/>
  <c r="AT16" i="7" s="1"/>
  <c r="AJ10" i="7"/>
  <c r="AK10" i="7"/>
  <c r="AT10" i="7" s="1"/>
  <c r="AB4" i="7"/>
  <c r="AJ3" i="7"/>
  <c r="AR22" i="15"/>
  <c r="AI23" i="57"/>
  <c r="AN23" i="57"/>
  <c r="AN25" i="57" s="1"/>
  <c r="AS17" i="20"/>
  <c r="AL17" i="20"/>
  <c r="AU17" i="20" s="1"/>
  <c r="AR22" i="16"/>
  <c r="Y23" i="96"/>
  <c r="X23" i="96"/>
  <c r="AE23" i="49"/>
  <c r="AG23" i="49"/>
  <c r="AP23" i="49" s="1"/>
  <c r="AP25" i="49" s="1"/>
  <c r="AF23" i="49"/>
  <c r="AO23" i="49" s="1"/>
  <c r="AO25" i="49" s="1"/>
  <c r="AN24" i="47"/>
  <c r="AI24" i="47"/>
  <c r="AH23" i="63"/>
  <c r="AQ23" i="63" s="1"/>
  <c r="AQ25" i="63" s="1"/>
  <c r="AZ3" i="63"/>
  <c r="AX22" i="63" s="1"/>
  <c r="S22" i="63" s="1"/>
  <c r="AC22" i="63" s="1"/>
  <c r="AB23" i="63" s="1"/>
  <c r="Y23" i="50"/>
  <c r="X23" i="50"/>
  <c r="AI24" i="88"/>
  <c r="AN24" i="88"/>
  <c r="AS8" i="70"/>
  <c r="AL8" i="70"/>
  <c r="AU8" i="70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3" i="16"/>
  <c r="AQ23" i="16" s="1"/>
  <c r="AQ25" i="16" s="1"/>
  <c r="AZ3" i="16"/>
  <c r="AX22" i="16" s="1"/>
  <c r="S22" i="16" s="1"/>
  <c r="AC22" i="16" s="1"/>
  <c r="AB23" i="16" s="1"/>
  <c r="AJ17" i="21"/>
  <c r="AK17" i="21"/>
  <c r="AT17" i="21" s="1"/>
  <c r="AJ11" i="21"/>
  <c r="AK11" i="21"/>
  <c r="AT11" i="21" s="1"/>
  <c r="AJ5" i="21"/>
  <c r="AK5" i="21"/>
  <c r="AT5" i="21" s="1"/>
  <c r="X24" i="89"/>
  <c r="Y24" i="89"/>
  <c r="X24" i="29"/>
  <c r="Y24" i="29"/>
  <c r="Z24" i="90"/>
  <c r="AJ21" i="57"/>
  <c r="AK21" i="57"/>
  <c r="AT21" i="57" s="1"/>
  <c r="AJ15" i="57"/>
  <c r="AK15" i="57"/>
  <c r="AT15" i="57" s="1"/>
  <c r="AJ9" i="57"/>
  <c r="AK9" i="57"/>
  <c r="AT9" i="57" s="1"/>
  <c r="AS19" i="20"/>
  <c r="AL19" i="20"/>
  <c r="AU19" i="20" s="1"/>
  <c r="AS9" i="70"/>
  <c r="AL9" i="70"/>
  <c r="AU9" i="70" s="1"/>
  <c r="AX22" i="12"/>
  <c r="S22" i="12" s="1"/>
  <c r="AC22" i="12" s="1"/>
  <c r="AB23" i="12" s="1"/>
  <c r="AH23" i="13"/>
  <c r="AQ23" i="13" s="1"/>
  <c r="AQ25" i="13" s="1"/>
  <c r="AZ3" i="13"/>
  <c r="AX22" i="13" s="1"/>
  <c r="S22" i="13" s="1"/>
  <c r="AC22" i="13" s="1"/>
  <c r="AB23" i="13" s="1"/>
  <c r="AH23" i="69"/>
  <c r="AQ23" i="69" s="1"/>
  <c r="AQ25" i="69" s="1"/>
  <c r="AZ3" i="69"/>
  <c r="AX22" i="69" s="1"/>
  <c r="S22" i="69" s="1"/>
  <c r="AC22" i="69" s="1"/>
  <c r="AB23" i="69" s="1"/>
  <c r="AR22" i="63"/>
  <c r="AR22" i="14"/>
  <c r="Z23" i="95"/>
  <c r="AS8" i="20"/>
  <c r="AL8" i="20"/>
  <c r="AU8" i="20" s="1"/>
  <c r="AJ22" i="9"/>
  <c r="AK22" i="9"/>
  <c r="AT22" i="9" s="1"/>
  <c r="AJ16" i="9"/>
  <c r="AK16" i="9"/>
  <c r="AT16" i="9" s="1"/>
  <c r="AJ10" i="9"/>
  <c r="AK10" i="9"/>
  <c r="AT10" i="9" s="1"/>
  <c r="AB4" i="9"/>
  <c r="AJ3" i="9"/>
  <c r="AS16" i="70"/>
  <c r="AL16" i="70"/>
  <c r="AU16" i="70" s="1"/>
  <c r="AL23" i="20"/>
  <c r="AU23" i="20" s="1"/>
  <c r="AH23" i="40"/>
  <c r="AQ23" i="40" s="1"/>
  <c r="AN22" i="33"/>
  <c r="AI22" i="33"/>
  <c r="AR22" i="54"/>
  <c r="Y24" i="43"/>
  <c r="X24" i="43"/>
  <c r="X24" i="81"/>
  <c r="Y24" i="81"/>
  <c r="Y23" i="74"/>
  <c r="X23" i="74"/>
  <c r="Z23" i="74" s="1"/>
  <c r="Y25" i="30"/>
  <c r="X25" i="30"/>
  <c r="AI22" i="2"/>
  <c r="AN22" i="2"/>
  <c r="AN24" i="44"/>
  <c r="AI23" i="71"/>
  <c r="AN23" i="71"/>
  <c r="AN25" i="71" s="1"/>
  <c r="Y23" i="73"/>
  <c r="X23" i="73"/>
  <c r="AJ12" i="7"/>
  <c r="AK12" i="7"/>
  <c r="AT12" i="7" s="1"/>
  <c r="AR23" i="90"/>
  <c r="AJ13" i="21"/>
  <c r="AK13" i="21"/>
  <c r="AT13" i="21" s="1"/>
  <c r="AJ11" i="57"/>
  <c r="AK11" i="57"/>
  <c r="AT11" i="57" s="1"/>
  <c r="AS13" i="20"/>
  <c r="AL13" i="20"/>
  <c r="AU13" i="20" s="1"/>
  <c r="AN23" i="18"/>
  <c r="AN25" i="18" s="1"/>
  <c r="AI23" i="18"/>
  <c r="AS21" i="70"/>
  <c r="AL21" i="70"/>
  <c r="AU21" i="70" s="1"/>
  <c r="AH22" i="10"/>
  <c r="AQ22" i="10" s="1"/>
  <c r="AJ6" i="9"/>
  <c r="AK6" i="9"/>
  <c r="AT6" i="9" s="1"/>
  <c r="AS10" i="70"/>
  <c r="AL10" i="70"/>
  <c r="AU10" i="70" s="1"/>
  <c r="AR21" i="55"/>
  <c r="Y23" i="33"/>
  <c r="X23" i="33"/>
  <c r="AH25" i="36"/>
  <c r="AQ25" i="36" s="1"/>
  <c r="AR21" i="23"/>
  <c r="AH23" i="14"/>
  <c r="AQ23" i="14" s="1"/>
  <c r="AQ25" i="14" s="1"/>
  <c r="AZ3" i="14"/>
  <c r="AX22" i="14" s="1"/>
  <c r="S22" i="14" s="1"/>
  <c r="AC22" i="14" s="1"/>
  <c r="AB23" i="14" s="1"/>
  <c r="AS15" i="20"/>
  <c r="AL15" i="20"/>
  <c r="AU15" i="20" s="1"/>
  <c r="AJ21" i="66"/>
  <c r="AK21" i="66"/>
  <c r="AT21" i="66" s="1"/>
  <c r="AJ15" i="66"/>
  <c r="AK15" i="66"/>
  <c r="AT15" i="66" s="1"/>
  <c r="AJ9" i="66"/>
  <c r="AK9" i="66"/>
  <c r="AT9" i="66" s="1"/>
  <c r="AB4" i="66"/>
  <c r="AJ3" i="66"/>
  <c r="AI23" i="51"/>
  <c r="AN23" i="51"/>
  <c r="AN25" i="51" s="1"/>
  <c r="Z22" i="23"/>
  <c r="AX22" i="6"/>
  <c r="S22" i="6" s="1"/>
  <c r="AC22" i="6" s="1"/>
  <c r="AB23" i="6" s="1"/>
  <c r="X23" i="76"/>
  <c r="Y23" i="76"/>
  <c r="AS10" i="20"/>
  <c r="AL10" i="20"/>
  <c r="AU10" i="20" s="1"/>
  <c r="X23" i="53"/>
  <c r="Y23" i="53"/>
  <c r="Z21" i="91"/>
  <c r="AN23" i="17"/>
  <c r="AN25" i="17" s="1"/>
  <c r="AI23" i="17"/>
  <c r="AR21" i="72"/>
  <c r="AR21" i="61"/>
  <c r="AH22" i="32"/>
  <c r="AQ22" i="32" s="1"/>
  <c r="AJ10" i="1"/>
  <c r="AK10" i="1"/>
  <c r="AT10" i="1" s="1"/>
  <c r="AJ21" i="7"/>
  <c r="AK21" i="7"/>
  <c r="AT21" i="7" s="1"/>
  <c r="AJ15" i="7"/>
  <c r="AK15" i="7"/>
  <c r="AT15" i="7" s="1"/>
  <c r="AJ9" i="7"/>
  <c r="AK9" i="7"/>
  <c r="AT9" i="7" s="1"/>
  <c r="X23" i="56"/>
  <c r="Y23" i="56"/>
  <c r="AS7" i="70"/>
  <c r="AL7" i="70"/>
  <c r="AU7" i="70" s="1"/>
  <c r="AR22" i="40"/>
  <c r="AR21" i="10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F23" i="63"/>
  <c r="AO23" i="63" s="1"/>
  <c r="AO25" i="63" s="1"/>
  <c r="AE23" i="63"/>
  <c r="AG23" i="63"/>
  <c r="AP23" i="63" s="1"/>
  <c r="AP25" i="63" s="1"/>
  <c r="AJ17" i="1"/>
  <c r="AK17" i="1"/>
  <c r="AT17" i="1" s="1"/>
  <c r="AG23" i="15"/>
  <c r="AP23" i="15" s="1"/>
  <c r="AP25" i="15" s="1"/>
  <c r="AE23" i="15"/>
  <c r="AF23" i="15"/>
  <c r="AO23" i="15" s="1"/>
  <c r="AO25" i="15" s="1"/>
  <c r="AS12" i="20"/>
  <c r="AL12" i="20"/>
  <c r="AU12" i="20" s="1"/>
  <c r="AJ23" i="17"/>
  <c r="AS23" i="17" s="1"/>
  <c r="AK23" i="17"/>
  <c r="AT23" i="17" s="1"/>
  <c r="AH24" i="83"/>
  <c r="AQ24" i="83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I23" i="27"/>
  <c r="AN23" i="27"/>
  <c r="AN23" i="37"/>
  <c r="AI23" i="37"/>
  <c r="AH23" i="58"/>
  <c r="AQ23" i="58" s="1"/>
  <c r="AQ25" i="58" s="1"/>
  <c r="AZ3" i="58"/>
  <c r="AX22" i="58" s="1"/>
  <c r="S22" i="58" s="1"/>
  <c r="AC22" i="58" s="1"/>
  <c r="AB23" i="58" s="1"/>
  <c r="W23" i="42"/>
  <c r="AG22" i="42"/>
  <c r="AP22" i="42" s="1"/>
  <c r="AF22" i="42"/>
  <c r="AO22" i="42" s="1"/>
  <c r="AE22" i="42"/>
  <c r="AH22" i="93"/>
  <c r="AQ22" i="93" s="1"/>
  <c r="AJ6" i="1"/>
  <c r="AK6" i="1"/>
  <c r="AT6" i="1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20" i="57"/>
  <c r="AK20" i="57"/>
  <c r="AT20" i="57" s="1"/>
  <c r="AJ14" i="57"/>
  <c r="AK14" i="57"/>
  <c r="AT14" i="57" s="1"/>
  <c r="AJ8" i="57"/>
  <c r="AK8" i="57"/>
  <c r="AT8" i="57" s="1"/>
  <c r="AH21" i="3"/>
  <c r="AQ21" i="3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R23" i="41"/>
  <c r="AF23" i="69"/>
  <c r="AO23" i="69" s="1"/>
  <c r="AO25" i="69" s="1"/>
  <c r="AE23" i="69"/>
  <c r="AG23" i="69"/>
  <c r="AP23" i="69" s="1"/>
  <c r="AP25" i="69" s="1"/>
  <c r="AJ19" i="1"/>
  <c r="AK19" i="1"/>
  <c r="AT19" i="1" s="1"/>
  <c r="AJ21" i="9"/>
  <c r="AK21" i="9"/>
  <c r="AT21" i="9" s="1"/>
  <c r="AJ15" i="9"/>
  <c r="AK15" i="9"/>
  <c r="AT15" i="9" s="1"/>
  <c r="AJ9" i="9"/>
  <c r="AK9" i="9"/>
  <c r="AT9" i="9" s="1"/>
  <c r="AJ4" i="70"/>
  <c r="AK4" i="70"/>
  <c r="AT4" i="70" s="1"/>
  <c r="AT25" i="70" s="1"/>
  <c r="AF23" i="40"/>
  <c r="AO23" i="40" s="1"/>
  <c r="AE23" i="40"/>
  <c r="W24" i="40"/>
  <c r="AG23" i="40"/>
  <c r="AP23" i="40" s="1"/>
  <c r="AI22" i="82"/>
  <c r="AN22" i="82"/>
  <c r="X23" i="60"/>
  <c r="Y23" i="60"/>
  <c r="AI22" i="38"/>
  <c r="AN22" i="38"/>
  <c r="Y25" i="78"/>
  <c r="X25" i="78"/>
  <c r="AN22" i="73"/>
  <c r="AI22" i="73"/>
  <c r="AJ18" i="66"/>
  <c r="AK18" i="66"/>
  <c r="AT18" i="66" s="1"/>
  <c r="X23" i="65"/>
  <c r="Y23" i="65"/>
  <c r="AI24" i="85"/>
  <c r="AN24" i="85"/>
  <c r="X24" i="27"/>
  <c r="Y24" i="27"/>
  <c r="AJ23" i="1"/>
  <c r="AS23" i="1" s="1"/>
  <c r="AK23" i="1"/>
  <c r="AT23" i="1" s="1"/>
  <c r="AJ20" i="1"/>
  <c r="AK20" i="1"/>
  <c r="AT20" i="1" s="1"/>
  <c r="AJ20" i="66"/>
  <c r="AK20" i="66"/>
  <c r="AT20" i="66" s="1"/>
  <c r="AJ14" i="66"/>
  <c r="AK14" i="66"/>
  <c r="AT14" i="66" s="1"/>
  <c r="AJ8" i="66"/>
  <c r="AK8" i="66"/>
  <c r="AT8" i="66" s="1"/>
  <c r="AS17" i="70"/>
  <c r="AL17" i="70"/>
  <c r="AU17" i="70" s="1"/>
  <c r="X22" i="8"/>
  <c r="Y22" i="8"/>
  <c r="AL23" i="66"/>
  <c r="AU23" i="66" s="1"/>
  <c r="AR23" i="66"/>
  <c r="AR25" i="66" s="1"/>
  <c r="AJ9" i="1"/>
  <c r="AK9" i="1"/>
  <c r="AT9" i="1" s="1"/>
  <c r="AJ22" i="1"/>
  <c r="X23" i="87"/>
  <c r="Y23" i="87"/>
  <c r="AS6" i="70"/>
  <c r="AL6" i="70"/>
  <c r="AU6" i="70" s="1"/>
  <c r="AR22" i="58"/>
  <c r="AJ16" i="1"/>
  <c r="AK16" i="1"/>
  <c r="AT16" i="1" s="1"/>
  <c r="AN22" i="45"/>
  <c r="AI22" i="45"/>
  <c r="AG23" i="59"/>
  <c r="AP23" i="59" s="1"/>
  <c r="AP25" i="59" s="1"/>
  <c r="AE23" i="59"/>
  <c r="AF23" i="59"/>
  <c r="AO23" i="59" s="1"/>
  <c r="AO25" i="59" s="1"/>
  <c r="AJ20" i="7"/>
  <c r="AK20" i="7"/>
  <c r="AT20" i="7" s="1"/>
  <c r="AJ14" i="7"/>
  <c r="AK14" i="7"/>
  <c r="AT14" i="7" s="1"/>
  <c r="AJ8" i="7"/>
  <c r="AK8" i="7"/>
  <c r="AT8" i="7" s="1"/>
  <c r="Y24" i="28"/>
  <c r="X24" i="28"/>
  <c r="Y23" i="80"/>
  <c r="X23" i="80"/>
  <c r="AS5" i="20"/>
  <c r="AL5" i="20"/>
  <c r="AU5" i="20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11"/>
  <c r="AF21" i="5"/>
  <c r="AO21" i="5" s="1"/>
  <c r="W22" i="5"/>
  <c r="AG21" i="5"/>
  <c r="AP21" i="5" s="1"/>
  <c r="AE21" i="5"/>
  <c r="W25" i="84"/>
  <c r="AG24" i="84"/>
  <c r="AP24" i="84" s="1"/>
  <c r="AF24" i="84"/>
  <c r="AO24" i="84" s="1"/>
  <c r="AE24" i="84"/>
  <c r="AK23" i="19"/>
  <c r="AT23" i="19" s="1"/>
  <c r="AR22" i="4"/>
  <c r="AJ5" i="1"/>
  <c r="AK5" i="1"/>
  <c r="AT5" i="1" s="1"/>
  <c r="X23" i="46"/>
  <c r="Y23" i="46"/>
  <c r="AS14" i="70"/>
  <c r="AL14" i="70"/>
  <c r="AU14" i="70" s="1"/>
  <c r="AF23" i="16"/>
  <c r="AO23" i="16" s="1"/>
  <c r="AO25" i="16" s="1"/>
  <c r="AG23" i="16"/>
  <c r="AP23" i="16" s="1"/>
  <c r="AP25" i="16" s="1"/>
  <c r="AE23" i="16"/>
  <c r="Y25" i="85"/>
  <c r="X25" i="85"/>
  <c r="AJ21" i="21"/>
  <c r="AK21" i="21"/>
  <c r="AT21" i="21" s="1"/>
  <c r="AJ15" i="21"/>
  <c r="AK15" i="21"/>
  <c r="AT15" i="21" s="1"/>
  <c r="AJ9" i="21"/>
  <c r="AK9" i="21"/>
  <c r="AT9" i="21" s="1"/>
  <c r="AN25" i="25"/>
  <c r="AI25" i="25"/>
  <c r="AI23" i="29"/>
  <c r="AN23" i="29"/>
  <c r="Y24" i="39"/>
  <c r="X24" i="39"/>
  <c r="AH24" i="34"/>
  <c r="AQ24" i="34" s="1"/>
  <c r="AJ23" i="67"/>
  <c r="AS23" i="67" s="1"/>
  <c r="AK23" i="67"/>
  <c r="AT23" i="67" s="1"/>
  <c r="AJ19" i="57"/>
  <c r="AK19" i="57"/>
  <c r="AT19" i="57" s="1"/>
  <c r="AJ13" i="57"/>
  <c r="AK13" i="57"/>
  <c r="AT13" i="57" s="1"/>
  <c r="AJ7" i="57"/>
  <c r="AK7" i="57"/>
  <c r="AT7" i="57" s="1"/>
  <c r="AS7" i="20"/>
  <c r="AL7" i="20"/>
  <c r="AU7" i="20" s="1"/>
  <c r="AS15" i="70"/>
  <c r="AL15" i="70"/>
  <c r="AU15" i="70" s="1"/>
  <c r="AF23" i="13"/>
  <c r="AO23" i="13" s="1"/>
  <c r="AO25" i="13" s="1"/>
  <c r="AG23" i="13"/>
  <c r="AP23" i="13" s="1"/>
  <c r="AP25" i="13" s="1"/>
  <c r="AE23" i="13"/>
  <c r="W22" i="3"/>
  <c r="AG21" i="3"/>
  <c r="AP21" i="3" s="1"/>
  <c r="AF21" i="3"/>
  <c r="AO21" i="3" s="1"/>
  <c r="AE21" i="3"/>
  <c r="S22" i="49"/>
  <c r="AC21" i="49"/>
  <c r="AB22" i="49" s="1"/>
  <c r="AR21" i="32"/>
  <c r="AR23" i="26"/>
  <c r="AS14" i="20"/>
  <c r="AL14" i="20"/>
  <c r="AU14" i="20" s="1"/>
  <c r="AJ20" i="9"/>
  <c r="AK20" i="9"/>
  <c r="AT20" i="9" s="1"/>
  <c r="AJ14" i="9"/>
  <c r="AK14" i="9"/>
  <c r="AT14" i="9" s="1"/>
  <c r="AJ8" i="9"/>
  <c r="AK8" i="9"/>
  <c r="AT8" i="9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70"/>
  <c r="AL3" i="70"/>
  <c r="AU3" i="70" s="1"/>
  <c r="AS22" i="70"/>
  <c r="AL22" i="70"/>
  <c r="AU22" i="70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N23" i="35"/>
  <c r="AI23" i="35"/>
  <c r="AI23" i="19"/>
  <c r="AN23" i="19"/>
  <c r="AN25" i="19" s="1"/>
  <c r="AN23" i="62"/>
  <c r="AN25" i="62" s="1"/>
  <c r="AI23" i="62"/>
  <c r="Y25" i="94"/>
  <c r="X25" i="94"/>
  <c r="AI22" i="92"/>
  <c r="AN22" i="92"/>
  <c r="AG22" i="93" l="1"/>
  <c r="AP22" i="93" s="1"/>
  <c r="Z25" i="30"/>
  <c r="Z24" i="37"/>
  <c r="AF22" i="32"/>
  <c r="AO22" i="32" s="1"/>
  <c r="W25" i="83"/>
  <c r="X25" i="83" s="1"/>
  <c r="AF22" i="93"/>
  <c r="AO22" i="93" s="1"/>
  <c r="Z24" i="43"/>
  <c r="AG22" i="32"/>
  <c r="AP22" i="32" s="1"/>
  <c r="AE22" i="93"/>
  <c r="AE25" i="36"/>
  <c r="AI24" i="44"/>
  <c r="W23" i="32"/>
  <c r="Y23" i="32" s="1"/>
  <c r="AF25" i="36"/>
  <c r="AO25" i="36" s="1"/>
  <c r="Z23" i="65"/>
  <c r="AG23" i="65" s="1"/>
  <c r="AP23" i="65" s="1"/>
  <c r="AP25" i="65" s="1"/>
  <c r="Z25" i="78"/>
  <c r="Z23" i="73"/>
  <c r="AG23" i="58"/>
  <c r="AP23" i="58" s="1"/>
  <c r="AP25" i="58" s="1"/>
  <c r="AE24" i="83"/>
  <c r="AN24" i="83" s="1"/>
  <c r="AG23" i="24"/>
  <c r="AP23" i="24" s="1"/>
  <c r="AP25" i="24" s="1"/>
  <c r="AG25" i="36"/>
  <c r="AP25" i="36" s="1"/>
  <c r="Z23" i="38"/>
  <c r="Z25" i="47"/>
  <c r="AE23" i="24"/>
  <c r="AK23" i="24" s="1"/>
  <c r="AT23" i="24" s="1"/>
  <c r="Z24" i="28"/>
  <c r="W25" i="28" s="1"/>
  <c r="Z23" i="33"/>
  <c r="AE23" i="33" s="1"/>
  <c r="Z23" i="45"/>
  <c r="AF23" i="45" s="1"/>
  <c r="AO23" i="45" s="1"/>
  <c r="Z25" i="85"/>
  <c r="Z23" i="46"/>
  <c r="AE23" i="46" s="1"/>
  <c r="Z24" i="27"/>
  <c r="AE24" i="27" s="1"/>
  <c r="Z23" i="76"/>
  <c r="AE23" i="76" s="1"/>
  <c r="Z24" i="39"/>
  <c r="Z22" i="8"/>
  <c r="AE22" i="8" s="1"/>
  <c r="Z23" i="60"/>
  <c r="AF23" i="60" s="1"/>
  <c r="AO23" i="60" s="1"/>
  <c r="AO25" i="60" s="1"/>
  <c r="Z23" i="53"/>
  <c r="AG23" i="53" s="1"/>
  <c r="AP23" i="53" s="1"/>
  <c r="AP25" i="53" s="1"/>
  <c r="Z24" i="81"/>
  <c r="W25" i="81" s="1"/>
  <c r="Z25" i="88"/>
  <c r="W26" i="88" s="1"/>
  <c r="AL23" i="1"/>
  <c r="AU23" i="1" s="1"/>
  <c r="AF24" i="37"/>
  <c r="AO24" i="37" s="1"/>
  <c r="AE24" i="37"/>
  <c r="W25" i="37"/>
  <c r="AG24" i="37"/>
  <c r="AP24" i="37" s="1"/>
  <c r="AF23" i="33"/>
  <c r="AO23" i="33" s="1"/>
  <c r="W24" i="33"/>
  <c r="AG23" i="33"/>
  <c r="AP23" i="33" s="1"/>
  <c r="W26" i="30"/>
  <c r="AG25" i="30"/>
  <c r="AP25" i="30" s="1"/>
  <c r="AF25" i="30"/>
  <c r="AO25" i="30" s="1"/>
  <c r="AE25" i="30"/>
  <c r="AK23" i="13"/>
  <c r="AT23" i="13" s="1"/>
  <c r="W24" i="46"/>
  <c r="AG23" i="46"/>
  <c r="AP23" i="46" s="1"/>
  <c r="AF23" i="46"/>
  <c r="AO23" i="46" s="1"/>
  <c r="AG24" i="28"/>
  <c r="AP24" i="28" s="1"/>
  <c r="AE24" i="39"/>
  <c r="W25" i="39"/>
  <c r="AG24" i="39"/>
  <c r="AP24" i="39" s="1"/>
  <c r="AF24" i="39"/>
  <c r="AO24" i="39" s="1"/>
  <c r="AE24" i="81"/>
  <c r="W24" i="82"/>
  <c r="AG23" i="82"/>
  <c r="AP23" i="82" s="1"/>
  <c r="AF23" i="82"/>
  <c r="AO23" i="82" s="1"/>
  <c r="AE23" i="82"/>
  <c r="AK23" i="4"/>
  <c r="AT23" i="4" s="1"/>
  <c r="AJ9" i="62"/>
  <c r="AK9" i="62"/>
  <c r="AT9" i="62" s="1"/>
  <c r="AJ12" i="51"/>
  <c r="AK12" i="51"/>
  <c r="AT12" i="51" s="1"/>
  <c r="AH23" i="87"/>
  <c r="AQ23" i="87" s="1"/>
  <c r="AG24" i="27"/>
  <c r="AP24" i="27" s="1"/>
  <c r="AF24" i="27"/>
  <c r="AO24" i="27" s="1"/>
  <c r="S13" i="49"/>
  <c r="AC12" i="49"/>
  <c r="AB13" i="49" s="1"/>
  <c r="AJ6" i="67"/>
  <c r="AK6" i="67"/>
  <c r="AT6" i="67" s="1"/>
  <c r="AN22" i="42"/>
  <c r="AI22" i="42"/>
  <c r="AS22" i="21"/>
  <c r="AL22" i="21"/>
  <c r="AU22" i="21" s="1"/>
  <c r="AJ3" i="19"/>
  <c r="AB4" i="19"/>
  <c r="AE21" i="91"/>
  <c r="AG21" i="91"/>
  <c r="AP21" i="91" s="1"/>
  <c r="AF21" i="91"/>
  <c r="AO21" i="91" s="1"/>
  <c r="W22" i="91"/>
  <c r="AS15" i="66"/>
  <c r="AL15" i="66"/>
  <c r="AU15" i="66" s="1"/>
  <c r="AK23" i="16"/>
  <c r="AT23" i="16" s="1"/>
  <c r="AJ6" i="17"/>
  <c r="AK6" i="17"/>
  <c r="AT6" i="17" s="1"/>
  <c r="AI23" i="49"/>
  <c r="AN23" i="49"/>
  <c r="AN25" i="49" s="1"/>
  <c r="AS3" i="7"/>
  <c r="AL3" i="7"/>
  <c r="AU3" i="7" s="1"/>
  <c r="AJ6" i="6"/>
  <c r="AK6" i="6"/>
  <c r="AT6" i="6" s="1"/>
  <c r="AF22" i="61"/>
  <c r="AO22" i="61" s="1"/>
  <c r="AE22" i="61"/>
  <c r="AG22" i="61"/>
  <c r="AP22" i="61" s="1"/>
  <c r="W23" i="61"/>
  <c r="AS12" i="9"/>
  <c r="AL12" i="9"/>
  <c r="AU12" i="9" s="1"/>
  <c r="AS5" i="57"/>
  <c r="AL5" i="57"/>
  <c r="AU5" i="57" s="1"/>
  <c r="AB4" i="71"/>
  <c r="AJ3" i="71"/>
  <c r="AR24" i="94"/>
  <c r="AJ21" i="12"/>
  <c r="AK21" i="12"/>
  <c r="AT21" i="12" s="1"/>
  <c r="AS18" i="21"/>
  <c r="AL18" i="21"/>
  <c r="AU18" i="21" s="1"/>
  <c r="AR22" i="92"/>
  <c r="AJ8" i="18"/>
  <c r="AK8" i="18"/>
  <c r="AT8" i="18" s="1"/>
  <c r="AK22" i="49"/>
  <c r="AT22" i="49" s="1"/>
  <c r="AI23" i="13"/>
  <c r="AN23" i="13"/>
  <c r="AN25" i="13" s="1"/>
  <c r="AR23" i="29"/>
  <c r="AJ17" i="51"/>
  <c r="AK17" i="51"/>
  <c r="AT17" i="51" s="1"/>
  <c r="AI23" i="59"/>
  <c r="AN23" i="59"/>
  <c r="AN25" i="59" s="1"/>
  <c r="AR22" i="82"/>
  <c r="AC11" i="49"/>
  <c r="AB12" i="49" s="1"/>
  <c r="S12" i="49"/>
  <c r="AS20" i="57"/>
  <c r="AL20" i="57"/>
  <c r="AU20" i="57" s="1"/>
  <c r="AJ5" i="67"/>
  <c r="AK5" i="67"/>
  <c r="AT5" i="67" s="1"/>
  <c r="AR23" i="37"/>
  <c r="AJ21" i="19"/>
  <c r="AK21" i="19"/>
  <c r="AT21" i="19" s="1"/>
  <c r="AS3" i="66"/>
  <c r="AL3" i="66"/>
  <c r="AU3" i="66" s="1"/>
  <c r="AH24" i="35"/>
  <c r="AQ24" i="35" s="1"/>
  <c r="AL23" i="62"/>
  <c r="AU23" i="62" s="1"/>
  <c r="AR23" i="62"/>
  <c r="AR25" i="62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K22" i="18"/>
  <c r="AT22" i="18" s="1"/>
  <c r="AJ22" i="18"/>
  <c r="AK16" i="18"/>
  <c r="AT16" i="18" s="1"/>
  <c r="AJ16" i="18"/>
  <c r="AJ10" i="18"/>
  <c r="AK10" i="18"/>
  <c r="AT10" i="18" s="1"/>
  <c r="AJ3" i="18"/>
  <c r="AB4" i="18"/>
  <c r="AS13" i="57"/>
  <c r="AL13" i="57"/>
  <c r="AU13" i="57" s="1"/>
  <c r="AS9" i="21"/>
  <c r="AL9" i="21"/>
  <c r="AU9" i="21" s="1"/>
  <c r="AJ19" i="51"/>
  <c r="AK19" i="51"/>
  <c r="AT19" i="51" s="1"/>
  <c r="AJ13" i="51"/>
  <c r="AK13" i="51"/>
  <c r="AT13" i="51" s="1"/>
  <c r="AJ7" i="51"/>
  <c r="AK7" i="51"/>
  <c r="AT7" i="51" s="1"/>
  <c r="AS20" i="7"/>
  <c r="AL20" i="7"/>
  <c r="AU20" i="7" s="1"/>
  <c r="AS20" i="66"/>
  <c r="AL20" i="66"/>
  <c r="AU20" i="66" s="1"/>
  <c r="AH24" i="27"/>
  <c r="AQ24" i="27" s="1"/>
  <c r="AI23" i="40"/>
  <c r="AN23" i="40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S14" i="57"/>
  <c r="AL14" i="57"/>
  <c r="AU14" i="57" s="1"/>
  <c r="AJ19" i="67"/>
  <c r="AK19" i="67"/>
  <c r="AT19" i="67" s="1"/>
  <c r="AJ13" i="67"/>
  <c r="AK13" i="67"/>
  <c r="AT13" i="67" s="1"/>
  <c r="AJ7" i="67"/>
  <c r="AK7" i="67"/>
  <c r="AT7" i="67" s="1"/>
  <c r="AS6" i="1"/>
  <c r="AL6" i="1"/>
  <c r="AU6" i="1" s="1"/>
  <c r="AK23" i="58"/>
  <c r="AT23" i="58" s="1"/>
  <c r="AJ4" i="21"/>
  <c r="AK4" i="21"/>
  <c r="AT4" i="21" s="1"/>
  <c r="AT25" i="21" s="1"/>
  <c r="AI23" i="15"/>
  <c r="AN23" i="15"/>
  <c r="AN25" i="15" s="1"/>
  <c r="AJ17" i="19"/>
  <c r="AK17" i="19"/>
  <c r="AT17" i="19" s="1"/>
  <c r="AJ11" i="19"/>
  <c r="AK11" i="19"/>
  <c r="AT11" i="19" s="1"/>
  <c r="AJ5" i="19"/>
  <c r="AK5" i="19"/>
  <c r="AT5" i="19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9"/>
  <c r="AL6" i="9"/>
  <c r="AU6" i="9" s="1"/>
  <c r="AS13" i="21"/>
  <c r="AL13" i="21"/>
  <c r="AU13" i="21" s="1"/>
  <c r="W24" i="95"/>
  <c r="AG23" i="95"/>
  <c r="AP23" i="95" s="1"/>
  <c r="AF23" i="95"/>
  <c r="AO23" i="95" s="1"/>
  <c r="AE23" i="95"/>
  <c r="AK23" i="69"/>
  <c r="AT23" i="69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9" i="17"/>
  <c r="AK19" i="17"/>
  <c r="AT19" i="17" s="1"/>
  <c r="AJ13" i="17"/>
  <c r="AK13" i="17"/>
  <c r="AT13" i="17" s="1"/>
  <c r="AJ7" i="17"/>
  <c r="AK7" i="17"/>
  <c r="AT7" i="17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6" i="7"/>
  <c r="AL16" i="7"/>
  <c r="AU16" i="7" s="1"/>
  <c r="AJ19" i="6"/>
  <c r="AK19" i="6"/>
  <c r="AT19" i="6" s="1"/>
  <c r="AJ13" i="6"/>
  <c r="AK13" i="6"/>
  <c r="AT13" i="6" s="1"/>
  <c r="AJ7" i="6"/>
  <c r="AK7" i="6"/>
  <c r="AT7" i="6" s="1"/>
  <c r="AS21" i="1"/>
  <c r="AL21" i="1"/>
  <c r="AU21" i="1" s="1"/>
  <c r="AJ17" i="71"/>
  <c r="AK17" i="71"/>
  <c r="AT17" i="71" s="1"/>
  <c r="AJ11" i="71"/>
  <c r="AK11" i="71"/>
  <c r="AT11" i="71" s="1"/>
  <c r="AJ5" i="71"/>
  <c r="AK5" i="71"/>
  <c r="AT5" i="71" s="1"/>
  <c r="AI22" i="22"/>
  <c r="AN22" i="22"/>
  <c r="AS17" i="9"/>
  <c r="AL17" i="9"/>
  <c r="AU17" i="9" s="1"/>
  <c r="AF23" i="75"/>
  <c r="AO23" i="75" s="1"/>
  <c r="AG23" i="75"/>
  <c r="AP23" i="75" s="1"/>
  <c r="W24" i="75"/>
  <c r="AE23" i="75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J23" i="68"/>
  <c r="AS23" i="68" s="1"/>
  <c r="AK23" i="68"/>
  <c r="AT23" i="68" s="1"/>
  <c r="AK23" i="15"/>
  <c r="AT23" i="15" s="1"/>
  <c r="AK23" i="64"/>
  <c r="AT23" i="64" s="1"/>
  <c r="AH23" i="45"/>
  <c r="AQ23" i="45" s="1"/>
  <c r="AS3" i="1"/>
  <c r="AL3" i="1"/>
  <c r="AU3" i="1" s="1"/>
  <c r="AS17" i="66"/>
  <c r="AL17" i="66"/>
  <c r="AU17" i="66" s="1"/>
  <c r="AS18" i="9"/>
  <c r="AL18" i="9"/>
  <c r="AU18" i="9" s="1"/>
  <c r="AN23" i="4"/>
  <c r="AN25" i="4" s="1"/>
  <c r="AI23" i="4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R24" i="78"/>
  <c r="AR22" i="60"/>
  <c r="AS19" i="9"/>
  <c r="AL19" i="9"/>
  <c r="AU19" i="9" s="1"/>
  <c r="AS19" i="7"/>
  <c r="AL19" i="7"/>
  <c r="AU19" i="7" s="1"/>
  <c r="X23" i="32"/>
  <c r="AR22" i="53"/>
  <c r="AS19" i="66"/>
  <c r="AL19" i="66"/>
  <c r="AU19" i="66" s="1"/>
  <c r="Y23" i="86"/>
  <c r="X23" i="86"/>
  <c r="AS8" i="1"/>
  <c r="AL8" i="1"/>
  <c r="AU8" i="1" s="1"/>
  <c r="Y25" i="41"/>
  <c r="X25" i="41"/>
  <c r="Y23" i="93"/>
  <c r="X23" i="93"/>
  <c r="AJ9" i="18"/>
  <c r="AK9" i="18"/>
  <c r="AT9" i="18" s="1"/>
  <c r="AS20" i="9"/>
  <c r="AL20" i="9"/>
  <c r="AU20" i="9" s="1"/>
  <c r="AF25" i="85"/>
  <c r="AO25" i="85" s="1"/>
  <c r="W26" i="85"/>
  <c r="AG25" i="85"/>
  <c r="AP25" i="85" s="1"/>
  <c r="AE25" i="85"/>
  <c r="AJ18" i="51"/>
  <c r="AK18" i="51"/>
  <c r="AT18" i="51" s="1"/>
  <c r="AH23" i="80"/>
  <c r="AQ23" i="80" s="1"/>
  <c r="AS16" i="1"/>
  <c r="AL16" i="1"/>
  <c r="AU16" i="1" s="1"/>
  <c r="AC6" i="49"/>
  <c r="AB7" i="49" s="1"/>
  <c r="S7" i="49"/>
  <c r="AS3" i="21"/>
  <c r="AL3" i="21"/>
  <c r="AU3" i="21" s="1"/>
  <c r="AJ16" i="19"/>
  <c r="AK16" i="19"/>
  <c r="AT16" i="19" s="1"/>
  <c r="AS9" i="7"/>
  <c r="AL9" i="7"/>
  <c r="AU9" i="7" s="1"/>
  <c r="AR23" i="51"/>
  <c r="AR25" i="51" s="1"/>
  <c r="AL23" i="51"/>
  <c r="AU23" i="51" s="1"/>
  <c r="AJ23" i="14"/>
  <c r="AS23" i="14" s="1"/>
  <c r="AK23" i="14"/>
  <c r="AT23" i="14" s="1"/>
  <c r="AF23" i="73"/>
  <c r="AO23" i="73" s="1"/>
  <c r="W24" i="73"/>
  <c r="AE23" i="73"/>
  <c r="AG23" i="73"/>
  <c r="AP23" i="73" s="1"/>
  <c r="AF24" i="43"/>
  <c r="AO24" i="43" s="1"/>
  <c r="AE24" i="43"/>
  <c r="W25" i="43"/>
  <c r="AG24" i="43"/>
  <c r="AP24" i="43" s="1"/>
  <c r="AH24" i="29"/>
  <c r="AQ24" i="29" s="1"/>
  <c r="AJ18" i="17"/>
  <c r="AK18" i="17"/>
  <c r="AT18" i="17" s="1"/>
  <c r="AK23" i="63"/>
  <c r="AT23" i="63" s="1"/>
  <c r="AJ12" i="6"/>
  <c r="AK12" i="6"/>
  <c r="AT12" i="6" s="1"/>
  <c r="AJ22" i="71"/>
  <c r="AK22" i="71"/>
  <c r="AT22" i="71" s="1"/>
  <c r="AJ10" i="71"/>
  <c r="AK10" i="71"/>
  <c r="AT10" i="71" s="1"/>
  <c r="AJ15" i="12"/>
  <c r="AK15" i="12"/>
  <c r="AT15" i="12" s="1"/>
  <c r="AJ15" i="68"/>
  <c r="AK15" i="68"/>
  <c r="AT15" i="68" s="1"/>
  <c r="AR23" i="68"/>
  <c r="AR25" i="68" s="1"/>
  <c r="AR24" i="30"/>
  <c r="AS18" i="57"/>
  <c r="AL18" i="57"/>
  <c r="AU18" i="57" s="1"/>
  <c r="AE25" i="47"/>
  <c r="W26" i="47"/>
  <c r="AG25" i="47"/>
  <c r="AP25" i="47" s="1"/>
  <c r="AF25" i="47"/>
  <c r="AO25" i="47" s="1"/>
  <c r="AR22" i="76"/>
  <c r="AS15" i="1"/>
  <c r="AL15" i="1"/>
  <c r="AU15" i="1" s="1"/>
  <c r="AJ8" i="62"/>
  <c r="AK8" i="62"/>
  <c r="AT8" i="62" s="1"/>
  <c r="AJ20" i="18"/>
  <c r="AK20" i="18"/>
  <c r="AT20" i="18" s="1"/>
  <c r="AS19" i="57"/>
  <c r="AL19" i="57"/>
  <c r="AU19" i="57" s="1"/>
  <c r="AJ11" i="51"/>
  <c r="AK11" i="51"/>
  <c r="AT11" i="51" s="1"/>
  <c r="AS8" i="7"/>
  <c r="AL8" i="7"/>
  <c r="AU8" i="7" s="1"/>
  <c r="AS8" i="66"/>
  <c r="AL8" i="66"/>
  <c r="AU8" i="66" s="1"/>
  <c r="AC17" i="49"/>
  <c r="AB18" i="49" s="1"/>
  <c r="S18" i="49"/>
  <c r="AJ11" i="67"/>
  <c r="AK11" i="67"/>
  <c r="AT11" i="67" s="1"/>
  <c r="AJ9" i="19"/>
  <c r="AK9" i="19"/>
  <c r="AT9" i="19" s="1"/>
  <c r="AS3" i="9"/>
  <c r="AL3" i="9"/>
  <c r="AU3" i="9" s="1"/>
  <c r="Z24" i="29"/>
  <c r="AJ17" i="17"/>
  <c r="AK17" i="17"/>
  <c r="AT17" i="17" s="1"/>
  <c r="AJ11" i="17"/>
  <c r="AK11" i="17"/>
  <c r="AT11" i="17" s="1"/>
  <c r="AR24" i="88"/>
  <c r="AH23" i="96"/>
  <c r="AQ23" i="96" s="1"/>
  <c r="AJ4" i="7"/>
  <c r="AK4" i="7"/>
  <c r="AT4" i="7" s="1"/>
  <c r="AT25" i="7" s="1"/>
  <c r="AS22" i="7"/>
  <c r="AL22" i="7"/>
  <c r="AU22" i="7" s="1"/>
  <c r="AJ17" i="6"/>
  <c r="AK17" i="6"/>
  <c r="AT17" i="6" s="1"/>
  <c r="AJ11" i="6"/>
  <c r="AK11" i="6"/>
  <c r="AT11" i="6" s="1"/>
  <c r="AJ15" i="71"/>
  <c r="AK15" i="71"/>
  <c r="AT15" i="71" s="1"/>
  <c r="AR22" i="96"/>
  <c r="AS4" i="20"/>
  <c r="AS25" i="20" s="1"/>
  <c r="AL4" i="20"/>
  <c r="AU4" i="20" s="1"/>
  <c r="AU25" i="20" s="1"/>
  <c r="C11" i="20" s="1"/>
  <c r="X23" i="22"/>
  <c r="Y23" i="22"/>
  <c r="AS5" i="9"/>
  <c r="AL5" i="9"/>
  <c r="AU5" i="9" s="1"/>
  <c r="AJ20" i="12"/>
  <c r="AK20" i="12"/>
  <c r="AT20" i="12" s="1"/>
  <c r="AJ14" i="12"/>
  <c r="AK14" i="12"/>
  <c r="AT14" i="12" s="1"/>
  <c r="AS3" i="57"/>
  <c r="AL3" i="57"/>
  <c r="AU3" i="57" s="1"/>
  <c r="AG22" i="11"/>
  <c r="AP22" i="11" s="1"/>
  <c r="AF22" i="11"/>
  <c r="AO22" i="11" s="1"/>
  <c r="AE22" i="11"/>
  <c r="W23" i="1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77"/>
  <c r="AQ24" i="77" s="1"/>
  <c r="AS5" i="66"/>
  <c r="AL5" i="66"/>
  <c r="AU5" i="66" s="1"/>
  <c r="AH23" i="2"/>
  <c r="AQ23" i="2" s="1"/>
  <c r="AQ25" i="2" s="1"/>
  <c r="AZ3" i="2"/>
  <c r="AJ20" i="68"/>
  <c r="AK20" i="68"/>
  <c r="AT20" i="68" s="1"/>
  <c r="AJ14" i="68"/>
  <c r="AK14" i="68"/>
  <c r="AT14" i="68" s="1"/>
  <c r="AJ8" i="68"/>
  <c r="AK8" i="68"/>
  <c r="AT8" i="68" s="1"/>
  <c r="AS7" i="9"/>
  <c r="AL7" i="9"/>
  <c r="AU7" i="9" s="1"/>
  <c r="AN22" i="48"/>
  <c r="AI22" i="48"/>
  <c r="AS7" i="7"/>
  <c r="AL7" i="7"/>
  <c r="AU7" i="7" s="1"/>
  <c r="AR22" i="65"/>
  <c r="AS7" i="66"/>
  <c r="AL7" i="66"/>
  <c r="AU7" i="66" s="1"/>
  <c r="AN22" i="10"/>
  <c r="AI22" i="10"/>
  <c r="AH25" i="94"/>
  <c r="AQ25" i="94" s="1"/>
  <c r="AR23" i="19"/>
  <c r="AR25" i="19" s="1"/>
  <c r="AL23" i="19"/>
  <c r="AU23" i="19" s="1"/>
  <c r="AJ19" i="62"/>
  <c r="AK19" i="62"/>
  <c r="AT19" i="62" s="1"/>
  <c r="AJ13" i="62"/>
  <c r="AK13" i="62"/>
  <c r="AT13" i="62" s="1"/>
  <c r="AJ7" i="62"/>
  <c r="AK7" i="62"/>
  <c r="AT7" i="62" s="1"/>
  <c r="AJ19" i="18"/>
  <c r="AK19" i="18"/>
  <c r="AT19" i="18" s="1"/>
  <c r="AJ13" i="18"/>
  <c r="AK13" i="18"/>
  <c r="AT13" i="18" s="1"/>
  <c r="AJ7" i="18"/>
  <c r="AK7" i="18"/>
  <c r="AT7" i="18" s="1"/>
  <c r="AS8" i="9"/>
  <c r="AL8" i="9"/>
  <c r="AU8" i="9" s="1"/>
  <c r="AR25" i="25"/>
  <c r="AI21" i="5"/>
  <c r="AN21" i="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80"/>
  <c r="AS22" i="1"/>
  <c r="AL22" i="1"/>
  <c r="AU22" i="1" s="1"/>
  <c r="AH22" i="8"/>
  <c r="AQ22" i="8" s="1"/>
  <c r="AR24" i="85"/>
  <c r="AR22" i="73"/>
  <c r="AR22" i="38"/>
  <c r="AS4" i="70"/>
  <c r="AS25" i="70" s="1"/>
  <c r="AL4" i="70"/>
  <c r="AU4" i="70" s="1"/>
  <c r="AU25" i="70" s="1"/>
  <c r="C11" i="70" s="1"/>
  <c r="F23" i="97" s="1"/>
  <c r="AS21" i="9"/>
  <c r="AL21" i="9"/>
  <c r="AU21" i="9" s="1"/>
  <c r="AC16" i="49"/>
  <c r="AB17" i="49" s="1"/>
  <c r="S17" i="49"/>
  <c r="AC10" i="49"/>
  <c r="AB11" i="49" s="1"/>
  <c r="S11" i="49"/>
  <c r="S5" i="49"/>
  <c r="AC4" i="49"/>
  <c r="AB5" i="49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10" i="21"/>
  <c r="AL10" i="21"/>
  <c r="AU10" i="21" s="1"/>
  <c r="AS17" i="1"/>
  <c r="AL17" i="1"/>
  <c r="AU17" i="1" s="1"/>
  <c r="AJ20" i="19"/>
  <c r="AK20" i="19"/>
  <c r="AT20" i="19" s="1"/>
  <c r="AJ14" i="19"/>
  <c r="AK14" i="19"/>
  <c r="AT14" i="19" s="1"/>
  <c r="AJ8" i="19"/>
  <c r="AK8" i="19"/>
  <c r="AT8" i="19" s="1"/>
  <c r="AS15" i="7"/>
  <c r="AL15" i="7"/>
  <c r="AU15" i="7" s="1"/>
  <c r="AH23" i="53"/>
  <c r="AQ23" i="53" s="1"/>
  <c r="AQ25" i="53" s="1"/>
  <c r="AZ3" i="53"/>
  <c r="AX22" i="53" s="1"/>
  <c r="S22" i="53" s="1"/>
  <c r="AC22" i="53" s="1"/>
  <c r="AB23" i="53" s="1"/>
  <c r="AJ4" i="66"/>
  <c r="AK4" i="66"/>
  <c r="AT4" i="66" s="1"/>
  <c r="AT25" i="66" s="1"/>
  <c r="AS21" i="66"/>
  <c r="AL21" i="66"/>
  <c r="AU21" i="66" s="1"/>
  <c r="AR23" i="71"/>
  <c r="AR25" i="71" s="1"/>
  <c r="AL23" i="71"/>
  <c r="AU23" i="71" s="1"/>
  <c r="AH24" i="81"/>
  <c r="AQ24" i="81" s="1"/>
  <c r="AJ4" i="9"/>
  <c r="AK4" i="9"/>
  <c r="AT4" i="9" s="1"/>
  <c r="AT25" i="9" s="1"/>
  <c r="AS22" i="9"/>
  <c r="AL22" i="9"/>
  <c r="AU22" i="9" s="1"/>
  <c r="AS21" i="57"/>
  <c r="AL21" i="57"/>
  <c r="AU21" i="57" s="1"/>
  <c r="AS11" i="21"/>
  <c r="AL11" i="21"/>
  <c r="AU11" i="21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H23" i="50"/>
  <c r="AQ23" i="50" s="1"/>
  <c r="AQ25" i="50" s="1"/>
  <c r="AZ3" i="50"/>
  <c r="AX22" i="50" s="1"/>
  <c r="S22" i="50" s="1"/>
  <c r="AC22" i="50" s="1"/>
  <c r="AB23" i="50" s="1"/>
  <c r="AR24" i="47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J22" i="6"/>
  <c r="AK22" i="6"/>
  <c r="AT22" i="6" s="1"/>
  <c r="AJ16" i="6"/>
  <c r="AK16" i="6"/>
  <c r="AT16" i="6" s="1"/>
  <c r="AJ10" i="6"/>
  <c r="AK10" i="6"/>
  <c r="AT10" i="6" s="1"/>
  <c r="AB4" i="6"/>
  <c r="AJ3" i="6"/>
  <c r="AI24" i="34"/>
  <c r="AN24" i="34"/>
  <c r="AJ20" i="71"/>
  <c r="AK20" i="71"/>
  <c r="AT20" i="71" s="1"/>
  <c r="AJ14" i="71"/>
  <c r="AK14" i="71"/>
  <c r="AT14" i="71" s="1"/>
  <c r="AJ8" i="71"/>
  <c r="AK8" i="71"/>
  <c r="AT8" i="71" s="1"/>
  <c r="AN22" i="72"/>
  <c r="AI22" i="72"/>
  <c r="W23" i="55"/>
  <c r="AF22" i="55"/>
  <c r="AO22" i="55" s="1"/>
  <c r="AE22" i="55"/>
  <c r="AG22" i="55"/>
  <c r="AP22" i="55" s="1"/>
  <c r="AJ19" i="12"/>
  <c r="AK19" i="12"/>
  <c r="AT19" i="12" s="1"/>
  <c r="AJ13" i="12"/>
  <c r="AK13" i="12"/>
  <c r="AT13" i="12" s="1"/>
  <c r="AJ7" i="12"/>
  <c r="AK7" i="12"/>
  <c r="AT7" i="12" s="1"/>
  <c r="AK4" i="57"/>
  <c r="AT4" i="57" s="1"/>
  <c r="AT25" i="57" s="1"/>
  <c r="AJ4" i="57"/>
  <c r="AS22" i="57"/>
  <c r="AL22" i="57"/>
  <c r="AU22" i="57" s="1"/>
  <c r="AS6" i="21"/>
  <c r="AL6" i="21"/>
  <c r="AU6" i="21" s="1"/>
  <c r="AX22" i="54"/>
  <c r="S22" i="54" s="1"/>
  <c r="AC22" i="54" s="1"/>
  <c r="AB23" i="54" s="1"/>
  <c r="AR22" i="56"/>
  <c r="AS17" i="7"/>
  <c r="AL17" i="7"/>
  <c r="AU17" i="7" s="1"/>
  <c r="AJ19" i="68"/>
  <c r="AK19" i="68"/>
  <c r="AT19" i="68" s="1"/>
  <c r="AJ13" i="68"/>
  <c r="AK13" i="68"/>
  <c r="AT13" i="68" s="1"/>
  <c r="AJ7" i="68"/>
  <c r="AK7" i="68"/>
  <c r="AT7" i="68" s="1"/>
  <c r="AR23" i="81"/>
  <c r="AS6" i="57"/>
  <c r="AL6" i="57"/>
  <c r="AU6" i="57" s="1"/>
  <c r="AS12" i="1"/>
  <c r="AL12" i="1"/>
  <c r="AU12" i="1" s="1"/>
  <c r="AS14" i="21"/>
  <c r="AL14" i="21"/>
  <c r="AU14" i="21" s="1"/>
  <c r="AN22" i="32"/>
  <c r="AI22" i="32"/>
  <c r="AH25" i="31"/>
  <c r="AQ25" i="31" s="1"/>
  <c r="AI22" i="86"/>
  <c r="AN22" i="86"/>
  <c r="AI24" i="41"/>
  <c r="AN24" i="41"/>
  <c r="AN23" i="54"/>
  <c r="AN25" i="54" s="1"/>
  <c r="AI23" i="54"/>
  <c r="AI22" i="93"/>
  <c r="AN22" i="93"/>
  <c r="AJ21" i="62"/>
  <c r="AK21" i="62"/>
  <c r="AT21" i="62" s="1"/>
  <c r="AJ15" i="18"/>
  <c r="AK15" i="18"/>
  <c r="AT15" i="18" s="1"/>
  <c r="Y22" i="3"/>
  <c r="X22" i="3"/>
  <c r="AJ6" i="51"/>
  <c r="AK6" i="51"/>
  <c r="AT6" i="51" s="1"/>
  <c r="W26" i="78"/>
  <c r="AG25" i="78"/>
  <c r="AP25" i="78" s="1"/>
  <c r="AF25" i="78"/>
  <c r="AO25" i="78" s="1"/>
  <c r="AE25" i="78"/>
  <c r="AI23" i="69"/>
  <c r="AN23" i="69"/>
  <c r="AN25" i="69" s="1"/>
  <c r="AJ18" i="67"/>
  <c r="AK18" i="67"/>
  <c r="AT18" i="67" s="1"/>
  <c r="AJ22" i="19"/>
  <c r="AK22" i="19"/>
  <c r="AT22" i="19" s="1"/>
  <c r="AS5" i="21"/>
  <c r="AL5" i="21"/>
  <c r="AU5" i="21" s="1"/>
  <c r="AR23" i="77"/>
  <c r="AN25" i="36"/>
  <c r="AJ14" i="62"/>
  <c r="AK14" i="62"/>
  <c r="AT14" i="62" s="1"/>
  <c r="AS15" i="21"/>
  <c r="AL15" i="21"/>
  <c r="AU15" i="21" s="1"/>
  <c r="AI23" i="16"/>
  <c r="AN23" i="16"/>
  <c r="AN25" i="16" s="1"/>
  <c r="AH23" i="46"/>
  <c r="AQ23" i="46" s="1"/>
  <c r="X25" i="84"/>
  <c r="Y25" i="84"/>
  <c r="Z23" i="87"/>
  <c r="AS20" i="1"/>
  <c r="AL20" i="1"/>
  <c r="AU20" i="1" s="1"/>
  <c r="AJ17" i="67"/>
  <c r="AK17" i="67"/>
  <c r="AT17" i="67" s="1"/>
  <c r="AR23" i="35"/>
  <c r="AJ12" i="62"/>
  <c r="AK12" i="62"/>
  <c r="AT12" i="62" s="1"/>
  <c r="AJ18" i="18"/>
  <c r="AK18" i="18"/>
  <c r="AT18" i="18" s="1"/>
  <c r="AJ12" i="18"/>
  <c r="AK12" i="18"/>
  <c r="AT12" i="18" s="1"/>
  <c r="AI21" i="3"/>
  <c r="AN21" i="3"/>
  <c r="AS7" i="57"/>
  <c r="AL7" i="57"/>
  <c r="AU7" i="57" s="1"/>
  <c r="AH24" i="39"/>
  <c r="AQ24" i="39" s="1"/>
  <c r="AS21" i="21"/>
  <c r="AL21" i="21"/>
  <c r="AU21" i="21" s="1"/>
  <c r="AJ21" i="51"/>
  <c r="AK21" i="51"/>
  <c r="AT21" i="51" s="1"/>
  <c r="AJ9" i="51"/>
  <c r="AK9" i="51"/>
  <c r="AT9" i="51" s="1"/>
  <c r="AH24" i="28"/>
  <c r="AQ24" i="28" s="1"/>
  <c r="AR22" i="45"/>
  <c r="S16" i="49"/>
  <c r="AC15" i="49"/>
  <c r="AB16" i="49" s="1"/>
  <c r="AC3" i="49"/>
  <c r="S4" i="49"/>
  <c r="AS8" i="57"/>
  <c r="AL8" i="57"/>
  <c r="AU8" i="57" s="1"/>
  <c r="AJ9" i="67"/>
  <c r="AK9" i="67"/>
  <c r="AT9" i="67" s="1"/>
  <c r="AJ19" i="19"/>
  <c r="AK19" i="19"/>
  <c r="AT19" i="19" s="1"/>
  <c r="AJ13" i="19"/>
  <c r="AK13" i="19"/>
  <c r="AT13" i="19" s="1"/>
  <c r="AJ7" i="19"/>
  <c r="AK7" i="19"/>
  <c r="AT7" i="19" s="1"/>
  <c r="AH23" i="56"/>
  <c r="AQ23" i="56" s="1"/>
  <c r="AQ25" i="56" s="1"/>
  <c r="AZ3" i="56"/>
  <c r="AX22" i="56" s="1"/>
  <c r="S22" i="56" s="1"/>
  <c r="AC22" i="56" s="1"/>
  <c r="AB23" i="56" s="1"/>
  <c r="AJ23" i="6"/>
  <c r="AS23" i="6" s="1"/>
  <c r="AK23" i="6"/>
  <c r="AT23" i="6" s="1"/>
  <c r="AH23" i="33"/>
  <c r="AQ23" i="33" s="1"/>
  <c r="AS11" i="57"/>
  <c r="AL11" i="57"/>
  <c r="AU11" i="57" s="1"/>
  <c r="AS12" i="7"/>
  <c r="AL12" i="7"/>
  <c r="AU12" i="7" s="1"/>
  <c r="AR22" i="33"/>
  <c r="AF24" i="90"/>
  <c r="AO24" i="90" s="1"/>
  <c r="AG24" i="90"/>
  <c r="AP24" i="90" s="1"/>
  <c r="AE24" i="90"/>
  <c r="W25" i="90"/>
  <c r="AH24" i="89"/>
  <c r="AQ24" i="89" s="1"/>
  <c r="AJ21" i="17"/>
  <c r="AK21" i="17"/>
  <c r="AT21" i="17" s="1"/>
  <c r="AJ15" i="17"/>
  <c r="AK15" i="17"/>
  <c r="AT15" i="17" s="1"/>
  <c r="AJ9" i="17"/>
  <c r="AK9" i="17"/>
  <c r="AT9" i="17" s="1"/>
  <c r="Z23" i="96"/>
  <c r="AR23" i="57"/>
  <c r="AR25" i="57" s="1"/>
  <c r="AL23" i="57"/>
  <c r="AU23" i="57" s="1"/>
  <c r="AS10" i="7"/>
  <c r="AL10" i="7"/>
  <c r="AU10" i="7" s="1"/>
  <c r="AK23" i="59"/>
  <c r="AT23" i="59" s="1"/>
  <c r="AJ21" i="6"/>
  <c r="AK21" i="6"/>
  <c r="AT21" i="6" s="1"/>
  <c r="AJ15" i="6"/>
  <c r="AK15" i="6"/>
  <c r="AT15" i="6" s="1"/>
  <c r="AJ9" i="6"/>
  <c r="AK9" i="6"/>
  <c r="AT9" i="6" s="1"/>
  <c r="AS22" i="66"/>
  <c r="AL22" i="66"/>
  <c r="AU22" i="66" s="1"/>
  <c r="AS14" i="1"/>
  <c r="AL14" i="1"/>
  <c r="AU14" i="1" s="1"/>
  <c r="AJ19" i="71"/>
  <c r="AK19" i="71"/>
  <c r="AT19" i="71" s="1"/>
  <c r="AJ13" i="71"/>
  <c r="AK13" i="71"/>
  <c r="AT13" i="71" s="1"/>
  <c r="AJ7" i="71"/>
  <c r="AK7" i="71"/>
  <c r="AT7" i="71" s="1"/>
  <c r="AS19" i="21"/>
  <c r="AL19" i="21"/>
  <c r="AU19" i="21" s="1"/>
  <c r="X23" i="72"/>
  <c r="Y23" i="72"/>
  <c r="AS6" i="66"/>
  <c r="AL6" i="66"/>
  <c r="AU6" i="66" s="1"/>
  <c r="AH23" i="92"/>
  <c r="AQ23" i="92" s="1"/>
  <c r="Z24" i="35"/>
  <c r="AS11" i="9"/>
  <c r="AL11" i="9"/>
  <c r="AU11" i="9" s="1"/>
  <c r="AJ18" i="12"/>
  <c r="AK18" i="12"/>
  <c r="AT18" i="12" s="1"/>
  <c r="AJ12" i="12"/>
  <c r="AK12" i="12"/>
  <c r="AT12" i="12" s="1"/>
  <c r="AJ6" i="12"/>
  <c r="AK6" i="12"/>
  <c r="AT6" i="12" s="1"/>
  <c r="AR22" i="46"/>
  <c r="W25" i="26"/>
  <c r="AG24" i="26"/>
  <c r="AP24" i="26" s="1"/>
  <c r="AF24" i="26"/>
  <c r="AO24" i="26" s="1"/>
  <c r="AE24" i="26"/>
  <c r="Z24" i="77"/>
  <c r="AR21" i="8"/>
  <c r="AS11" i="66"/>
  <c r="AL11" i="66"/>
  <c r="AU11" i="66" s="1"/>
  <c r="Z23" i="2"/>
  <c r="AS17" i="57"/>
  <c r="AL17" i="57"/>
  <c r="AU17" i="57" s="1"/>
  <c r="AJ18" i="68"/>
  <c r="AK18" i="68"/>
  <c r="AT18" i="68" s="1"/>
  <c r="AJ12" i="68"/>
  <c r="AK12" i="68"/>
  <c r="AT12" i="68" s="1"/>
  <c r="AJ6" i="68"/>
  <c r="AK6" i="68"/>
  <c r="AT6" i="68" s="1"/>
  <c r="AS6" i="7"/>
  <c r="AL6" i="7"/>
  <c r="AU6" i="7" s="1"/>
  <c r="AS12" i="66"/>
  <c r="AL12" i="66"/>
  <c r="AU12" i="66" s="1"/>
  <c r="AH25" i="44"/>
  <c r="AQ25" i="44" s="1"/>
  <c r="AR23" i="43"/>
  <c r="AS13" i="9"/>
  <c r="AL13" i="9"/>
  <c r="AU13" i="9" s="1"/>
  <c r="AR23" i="89"/>
  <c r="X23" i="48"/>
  <c r="Y23" i="48"/>
  <c r="AS13" i="7"/>
  <c r="AL13" i="7"/>
  <c r="AU13" i="7" s="1"/>
  <c r="AS13" i="66"/>
  <c r="AL13" i="66"/>
  <c r="AU13" i="66" s="1"/>
  <c r="AS18" i="7"/>
  <c r="AL18" i="7"/>
  <c r="AU18" i="7" s="1"/>
  <c r="AI23" i="64"/>
  <c r="AN23" i="64"/>
  <c r="AN25" i="64" s="1"/>
  <c r="Y26" i="36"/>
  <c r="X26" i="36"/>
  <c r="AJ15" i="62"/>
  <c r="AK15" i="62"/>
  <c r="AT15" i="62" s="1"/>
  <c r="AJ21" i="18"/>
  <c r="AK21" i="18"/>
  <c r="AT21" i="18" s="1"/>
  <c r="AS15" i="9"/>
  <c r="AL15" i="9"/>
  <c r="AU15" i="9" s="1"/>
  <c r="S19" i="49"/>
  <c r="AC18" i="49"/>
  <c r="AB19" i="49" s="1"/>
  <c r="AJ12" i="67"/>
  <c r="AK12" i="67"/>
  <c r="AT12" i="67" s="1"/>
  <c r="AJ10" i="19"/>
  <c r="AK10" i="19"/>
  <c r="AT10" i="19" s="1"/>
  <c r="AS10" i="1"/>
  <c r="AL10" i="1"/>
  <c r="AU10" i="1" s="1"/>
  <c r="AR22" i="2"/>
  <c r="W24" i="74"/>
  <c r="AG23" i="74"/>
  <c r="AP23" i="74" s="1"/>
  <c r="AE23" i="74"/>
  <c r="AF23" i="74"/>
  <c r="AO23" i="74" s="1"/>
  <c r="AS16" i="9"/>
  <c r="AL16" i="9"/>
  <c r="AU16" i="9" s="1"/>
  <c r="AS15" i="57"/>
  <c r="AL15" i="57"/>
  <c r="AU15" i="57" s="1"/>
  <c r="AJ12" i="17"/>
  <c r="AK12" i="17"/>
  <c r="AT12" i="17" s="1"/>
  <c r="AJ18" i="6"/>
  <c r="AK18" i="6"/>
  <c r="AT18" i="6" s="1"/>
  <c r="AJ16" i="71"/>
  <c r="AK16" i="71"/>
  <c r="AT16" i="71" s="1"/>
  <c r="AJ9" i="12"/>
  <c r="AK9" i="12"/>
  <c r="AT9" i="12" s="1"/>
  <c r="AS16" i="57"/>
  <c r="AL16" i="57"/>
  <c r="AU16" i="57" s="1"/>
  <c r="AE26" i="25"/>
  <c r="AG26" i="25"/>
  <c r="AP26" i="25" s="1"/>
  <c r="AF26" i="25"/>
  <c r="AO26" i="25" s="1"/>
  <c r="W27" i="25"/>
  <c r="W24" i="79"/>
  <c r="AG23" i="79"/>
  <c r="AP23" i="79" s="1"/>
  <c r="AF23" i="79"/>
  <c r="AO23" i="79" s="1"/>
  <c r="AE23" i="79"/>
  <c r="AR23" i="28"/>
  <c r="AS11" i="7"/>
  <c r="AL11" i="7"/>
  <c r="AU11" i="7" s="1"/>
  <c r="W24" i="38"/>
  <c r="AG23" i="38"/>
  <c r="AP23" i="38" s="1"/>
  <c r="AF23" i="38"/>
  <c r="AO23" i="38" s="1"/>
  <c r="AE23" i="38"/>
  <c r="AJ21" i="68"/>
  <c r="AK21" i="68"/>
  <c r="AT21" i="68" s="1"/>
  <c r="AJ9" i="68"/>
  <c r="AK9" i="68"/>
  <c r="AT9" i="68" s="1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8" i="21"/>
  <c r="AL8" i="21"/>
  <c r="AU8" i="21" s="1"/>
  <c r="AH25" i="88"/>
  <c r="AQ25" i="88" s="1"/>
  <c r="AI23" i="14"/>
  <c r="AN23" i="14"/>
  <c r="AN25" i="14" s="1"/>
  <c r="X23" i="10"/>
  <c r="Y23" i="10"/>
  <c r="Z23" i="10" s="1"/>
  <c r="AJ20" i="62"/>
  <c r="AK20" i="62"/>
  <c r="AT20" i="62" s="1"/>
  <c r="AJ14" i="18"/>
  <c r="AK14" i="18"/>
  <c r="AT14" i="18" s="1"/>
  <c r="AJ5" i="51"/>
  <c r="AK5" i="51"/>
  <c r="AT5" i="51" s="1"/>
  <c r="AS18" i="66"/>
  <c r="AL18" i="66"/>
  <c r="AU18" i="66" s="1"/>
  <c r="AC5" i="49"/>
  <c r="AB6" i="49" s="1"/>
  <c r="S6" i="49"/>
  <c r="AJ15" i="19"/>
  <c r="AK15" i="19"/>
  <c r="AT15" i="19" s="1"/>
  <c r="AH23" i="76"/>
  <c r="AQ23" i="76" s="1"/>
  <c r="AH25" i="30"/>
  <c r="AQ25" i="30" s="1"/>
  <c r="AX23" i="13"/>
  <c r="S23" i="13" s="1"/>
  <c r="AC23" i="13" s="1"/>
  <c r="AJ23" i="13" s="1"/>
  <c r="AS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5" i="17"/>
  <c r="AK5" i="17"/>
  <c r="AT5" i="17" s="1"/>
  <c r="AR22" i="87"/>
  <c r="AJ5" i="6"/>
  <c r="AK5" i="6"/>
  <c r="AT5" i="6" s="1"/>
  <c r="AS16" i="66"/>
  <c r="AL16" i="66"/>
  <c r="AU16" i="66" s="1"/>
  <c r="AJ21" i="71"/>
  <c r="AK21" i="71"/>
  <c r="AT21" i="71" s="1"/>
  <c r="AJ9" i="71"/>
  <c r="AK9" i="71"/>
  <c r="AT9" i="71" s="1"/>
  <c r="AS13" i="1"/>
  <c r="AL13" i="1"/>
  <c r="AU13" i="1" s="1"/>
  <c r="AJ8" i="12"/>
  <c r="AK8" i="12"/>
  <c r="AT8" i="12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1" i="1"/>
  <c r="AL11" i="1"/>
  <c r="AU11" i="1" s="1"/>
  <c r="AH24" i="37"/>
  <c r="AQ24" i="37" s="1"/>
  <c r="AH23" i="82"/>
  <c r="AQ23" i="82" s="1"/>
  <c r="AJ18" i="62"/>
  <c r="AK18" i="62"/>
  <c r="AT18" i="62" s="1"/>
  <c r="AJ6" i="62"/>
  <c r="AK6" i="62"/>
  <c r="AT6" i="62" s="1"/>
  <c r="AJ6" i="18"/>
  <c r="AK6" i="18"/>
  <c r="AT6" i="18" s="1"/>
  <c r="AJ15" i="51"/>
  <c r="AK15" i="51"/>
  <c r="AT15" i="51" s="1"/>
  <c r="AS14" i="7"/>
  <c r="AL14" i="7"/>
  <c r="AU14" i="7" s="1"/>
  <c r="AS14" i="66"/>
  <c r="AL14" i="66"/>
  <c r="AU14" i="66" s="1"/>
  <c r="X24" i="40"/>
  <c r="Y24" i="40"/>
  <c r="S10" i="49"/>
  <c r="AC9" i="49"/>
  <c r="AB10" i="49" s="1"/>
  <c r="AJ21" i="67"/>
  <c r="AK21" i="67"/>
  <c r="AT21" i="67" s="1"/>
  <c r="AJ15" i="67"/>
  <c r="AK15" i="67"/>
  <c r="AT15" i="67" s="1"/>
  <c r="X23" i="42"/>
  <c r="Y23" i="42"/>
  <c r="Z25" i="94"/>
  <c r="AJ17" i="62"/>
  <c r="AK17" i="62"/>
  <c r="AT17" i="62" s="1"/>
  <c r="AJ11" i="62"/>
  <c r="AK11" i="62"/>
  <c r="AT11" i="62" s="1"/>
  <c r="AJ5" i="62"/>
  <c r="AK5" i="62"/>
  <c r="AT5" i="62" s="1"/>
  <c r="AJ17" i="18"/>
  <c r="AK17" i="18"/>
  <c r="AT17" i="18" s="1"/>
  <c r="AJ11" i="18"/>
  <c r="AK11" i="18"/>
  <c r="AT11" i="18" s="1"/>
  <c r="AJ5" i="18"/>
  <c r="AK5" i="18"/>
  <c r="AT5" i="18" s="1"/>
  <c r="AS14" i="9"/>
  <c r="AL14" i="9"/>
  <c r="AU14" i="9" s="1"/>
  <c r="AH25" i="85"/>
  <c r="AQ25" i="85" s="1"/>
  <c r="AS5" i="1"/>
  <c r="AL5" i="1"/>
  <c r="AU5" i="1" s="1"/>
  <c r="AN24" i="84"/>
  <c r="AI24" i="84"/>
  <c r="Y22" i="5"/>
  <c r="X22" i="5"/>
  <c r="AJ20" i="51"/>
  <c r="AK20" i="51"/>
  <c r="AT20" i="51" s="1"/>
  <c r="AJ14" i="51"/>
  <c r="AK14" i="51"/>
  <c r="AT14" i="51" s="1"/>
  <c r="AJ8" i="51"/>
  <c r="AK8" i="51"/>
  <c r="AT8" i="51" s="1"/>
  <c r="AS9" i="1"/>
  <c r="AL9" i="1"/>
  <c r="AU9" i="1" s="1"/>
  <c r="AH23" i="65"/>
  <c r="AQ23" i="65" s="1"/>
  <c r="AQ25" i="65" s="1"/>
  <c r="AZ3" i="65"/>
  <c r="AX22" i="65" s="1"/>
  <c r="S22" i="65" s="1"/>
  <c r="AC22" i="65" s="1"/>
  <c r="AB23" i="65" s="1"/>
  <c r="AH25" i="78"/>
  <c r="AQ25" i="78" s="1"/>
  <c r="AH23" i="60"/>
  <c r="AQ23" i="60" s="1"/>
  <c r="AQ25" i="60" s="1"/>
  <c r="AZ3" i="60"/>
  <c r="AS9" i="9"/>
  <c r="AL9" i="9"/>
  <c r="AU9" i="9" s="1"/>
  <c r="AS19" i="1"/>
  <c r="AL19" i="1"/>
  <c r="AU19" i="1" s="1"/>
  <c r="AC20" i="49"/>
  <c r="AB21" i="49" s="1"/>
  <c r="S21" i="49"/>
  <c r="AC14" i="49"/>
  <c r="AB15" i="49" s="1"/>
  <c r="S15" i="49"/>
  <c r="S9" i="49"/>
  <c r="AC8" i="49"/>
  <c r="AB9" i="49" s="1"/>
  <c r="AJ20" i="67"/>
  <c r="AK20" i="67"/>
  <c r="AT20" i="67" s="1"/>
  <c r="AJ14" i="67"/>
  <c r="AK14" i="67"/>
  <c r="AT14" i="67" s="1"/>
  <c r="AJ8" i="67"/>
  <c r="AK8" i="67"/>
  <c r="AT8" i="67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3" i="27"/>
  <c r="AS16" i="21"/>
  <c r="AL16" i="21"/>
  <c r="AU16" i="21" s="1"/>
  <c r="AN23" i="63"/>
  <c r="AN25" i="63" s="1"/>
  <c r="AI23" i="63"/>
  <c r="AJ18" i="19"/>
  <c r="AK18" i="19"/>
  <c r="AT18" i="19" s="1"/>
  <c r="AJ12" i="19"/>
  <c r="AK12" i="19"/>
  <c r="AT12" i="19" s="1"/>
  <c r="AJ6" i="19"/>
  <c r="AK6" i="19"/>
  <c r="AT6" i="19" s="1"/>
  <c r="Z23" i="56"/>
  <c r="AS21" i="7"/>
  <c r="AL21" i="7"/>
  <c r="AU21" i="7" s="1"/>
  <c r="AR23" i="17"/>
  <c r="AR25" i="17" s="1"/>
  <c r="AL23" i="17"/>
  <c r="AU23" i="17" s="1"/>
  <c r="W23" i="23"/>
  <c r="AG22" i="23"/>
  <c r="AP22" i="23" s="1"/>
  <c r="AE22" i="23"/>
  <c r="AF22" i="23"/>
  <c r="AO22" i="23" s="1"/>
  <c r="AS9" i="66"/>
  <c r="AL9" i="66"/>
  <c r="AU9" i="66" s="1"/>
  <c r="AR23" i="18"/>
  <c r="AR25" i="18" s="1"/>
  <c r="AL23" i="18"/>
  <c r="AU23" i="18" s="1"/>
  <c r="AH23" i="73"/>
  <c r="AQ23" i="73" s="1"/>
  <c r="AR24" i="44"/>
  <c r="AH23" i="74"/>
  <c r="AQ23" i="74" s="1"/>
  <c r="AH24" i="43"/>
  <c r="AQ24" i="43" s="1"/>
  <c r="AS10" i="9"/>
  <c r="AL10" i="9"/>
  <c r="AU10" i="9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23" i="12"/>
  <c r="AS23" i="12" s="1"/>
  <c r="AK23" i="12"/>
  <c r="AT23" i="12" s="1"/>
  <c r="AS9" i="57"/>
  <c r="AL9" i="57"/>
  <c r="AU9" i="57" s="1"/>
  <c r="Z24" i="89"/>
  <c r="AS17" i="21"/>
  <c r="AL17" i="21"/>
  <c r="AU17" i="21" s="1"/>
  <c r="AJ20" i="17"/>
  <c r="AK20" i="17"/>
  <c r="AT20" i="17" s="1"/>
  <c r="AJ14" i="17"/>
  <c r="AK14" i="17"/>
  <c r="AT14" i="17" s="1"/>
  <c r="AJ8" i="17"/>
  <c r="AK8" i="17"/>
  <c r="AT8" i="17" s="1"/>
  <c r="Z23" i="50"/>
  <c r="AJ20" i="6"/>
  <c r="AK20" i="6"/>
  <c r="AT20" i="6" s="1"/>
  <c r="AJ14" i="6"/>
  <c r="AK14" i="6"/>
  <c r="AT14" i="6" s="1"/>
  <c r="AJ8" i="6"/>
  <c r="AK8" i="6"/>
  <c r="AT8" i="6" s="1"/>
  <c r="AS10" i="66"/>
  <c r="AL10" i="66"/>
  <c r="AU10" i="66" s="1"/>
  <c r="AR24" i="31"/>
  <c r="AR22" i="74"/>
  <c r="AS7" i="1"/>
  <c r="AL7" i="1"/>
  <c r="AU7" i="1" s="1"/>
  <c r="Y25" i="34"/>
  <c r="X25" i="34"/>
  <c r="AJ18" i="71"/>
  <c r="AK18" i="71"/>
  <c r="AT18" i="71" s="1"/>
  <c r="AJ12" i="71"/>
  <c r="AK12" i="71"/>
  <c r="AT12" i="71" s="1"/>
  <c r="AJ6" i="71"/>
  <c r="AK6" i="71"/>
  <c r="AT6" i="71" s="1"/>
  <c r="Z23" i="92"/>
  <c r="AR23" i="6"/>
  <c r="AR25" i="6" s="1"/>
  <c r="AJ17" i="12"/>
  <c r="AK17" i="12"/>
  <c r="AT17" i="12" s="1"/>
  <c r="AJ11" i="12"/>
  <c r="AK11" i="12"/>
  <c r="AT11" i="12" s="1"/>
  <c r="AJ5" i="12"/>
  <c r="AK5" i="12"/>
  <c r="AT5" i="12" s="1"/>
  <c r="AS10" i="57"/>
  <c r="AL10" i="57"/>
  <c r="AU10" i="57" s="1"/>
  <c r="AS18" i="1"/>
  <c r="AL18" i="1"/>
  <c r="AU18" i="1" s="1"/>
  <c r="AH26" i="25"/>
  <c r="AQ26" i="25" s="1"/>
  <c r="AS12" i="21"/>
  <c r="AL12" i="21"/>
  <c r="AU12" i="21" s="1"/>
  <c r="AI23" i="12"/>
  <c r="AN23" i="12"/>
  <c r="AN25" i="12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2" i="50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R22" i="80"/>
  <c r="AS5" i="7"/>
  <c r="AL5" i="7"/>
  <c r="AU5" i="7" s="1"/>
  <c r="AJ4" i="1"/>
  <c r="AK4" i="1"/>
  <c r="AT4" i="1" s="1"/>
  <c r="AT25" i="1" s="1"/>
  <c r="AH23" i="38"/>
  <c r="AQ23" i="38" s="1"/>
  <c r="AR23" i="39"/>
  <c r="AS7" i="21"/>
  <c r="AL7" i="21"/>
  <c r="AU7" i="21" s="1"/>
  <c r="AJ17" i="68"/>
  <c r="AK17" i="68"/>
  <c r="AT17" i="68" s="1"/>
  <c r="AJ11" i="68"/>
  <c r="AK11" i="68"/>
  <c r="AT11" i="68" s="1"/>
  <c r="AJ5" i="68"/>
  <c r="AK5" i="68"/>
  <c r="AT5" i="68" s="1"/>
  <c r="AR23" i="67"/>
  <c r="AR25" i="67" s="1"/>
  <c r="AL23" i="67"/>
  <c r="AU23" i="67" s="1"/>
  <c r="Z25" i="44"/>
  <c r="AS12" i="57"/>
  <c r="AL12" i="57"/>
  <c r="AU12" i="57" s="1"/>
  <c r="AS20" i="21"/>
  <c r="AL20" i="21"/>
  <c r="AU20" i="21" s="1"/>
  <c r="AH25" i="47"/>
  <c r="AQ25" i="47" s="1"/>
  <c r="AL23" i="7"/>
  <c r="AU23" i="7" s="1"/>
  <c r="AR23" i="7"/>
  <c r="AR25" i="7" s="1"/>
  <c r="Z25" i="31"/>
  <c r="AI23" i="58"/>
  <c r="AN23" i="58"/>
  <c r="AN25" i="58" s="1"/>
  <c r="AF23" i="76" l="1"/>
  <c r="AO23" i="76" s="1"/>
  <c r="Y25" i="83"/>
  <c r="Z25" i="83" s="1"/>
  <c r="AI24" i="83"/>
  <c r="AN23" i="24"/>
  <c r="AN25" i="24" s="1"/>
  <c r="Z25" i="41"/>
  <c r="W26" i="41" s="1"/>
  <c r="W25" i="27"/>
  <c r="AF24" i="81"/>
  <c r="AO24" i="81" s="1"/>
  <c r="AG23" i="76"/>
  <c r="AP23" i="76" s="1"/>
  <c r="AI23" i="24"/>
  <c r="W24" i="76"/>
  <c r="AE24" i="28"/>
  <c r="AI24" i="28" s="1"/>
  <c r="Z22" i="3"/>
  <c r="AF24" i="28"/>
  <c r="AO24" i="28" s="1"/>
  <c r="AE23" i="53"/>
  <c r="Z22" i="5"/>
  <c r="Z26" i="36"/>
  <c r="AG24" i="81"/>
  <c r="AP24" i="81" s="1"/>
  <c r="AF22" i="8"/>
  <c r="AO22" i="8" s="1"/>
  <c r="AG23" i="45"/>
  <c r="AP23" i="45" s="1"/>
  <c r="AE23" i="65"/>
  <c r="W24" i="45"/>
  <c r="AF23" i="65"/>
  <c r="AO23" i="65" s="1"/>
  <c r="AO25" i="65" s="1"/>
  <c r="AL23" i="6"/>
  <c r="AU23" i="6" s="1"/>
  <c r="AE23" i="45"/>
  <c r="AG22" i="8"/>
  <c r="AP22" i="8" s="1"/>
  <c r="W23" i="8"/>
  <c r="Z25" i="34"/>
  <c r="AI25" i="36"/>
  <c r="Z23" i="93"/>
  <c r="AE23" i="93" s="1"/>
  <c r="AF23" i="53"/>
  <c r="AO23" i="53" s="1"/>
  <c r="AO25" i="53" s="1"/>
  <c r="Z23" i="22"/>
  <c r="AG23" i="22" s="1"/>
  <c r="AP23" i="22" s="1"/>
  <c r="AP25" i="22" s="1"/>
  <c r="AG23" i="60"/>
  <c r="AP23" i="60" s="1"/>
  <c r="AP25" i="60" s="1"/>
  <c r="AE25" i="88"/>
  <c r="Z24" i="40"/>
  <c r="AG24" i="40" s="1"/>
  <c r="AP24" i="40" s="1"/>
  <c r="AF25" i="88"/>
  <c r="AO25" i="88" s="1"/>
  <c r="AG25" i="88"/>
  <c r="AP25" i="88" s="1"/>
  <c r="Z23" i="48"/>
  <c r="W24" i="48" s="1"/>
  <c r="AE23" i="60"/>
  <c r="Z23" i="32"/>
  <c r="W24" i="32" s="1"/>
  <c r="AE23" i="32"/>
  <c r="AE24" i="40"/>
  <c r="AF23" i="22"/>
  <c r="AO23" i="22" s="1"/>
  <c r="AO25" i="22" s="1"/>
  <c r="AE23" i="22"/>
  <c r="AJ18" i="15"/>
  <c r="AK18" i="15"/>
  <c r="AT18" i="15" s="1"/>
  <c r="AJ13" i="69"/>
  <c r="AK13" i="69"/>
  <c r="AT13" i="69" s="1"/>
  <c r="AJ17" i="24"/>
  <c r="AK17" i="24"/>
  <c r="AT17" i="24" s="1"/>
  <c r="AS20" i="62"/>
  <c r="AL20" i="62"/>
  <c r="AU20" i="62" s="1"/>
  <c r="Y27" i="25"/>
  <c r="X27" i="25"/>
  <c r="AS15" i="6"/>
  <c r="AL15" i="6"/>
  <c r="AU15" i="6" s="1"/>
  <c r="AE22" i="3"/>
  <c r="AG22" i="3"/>
  <c r="AP22" i="3" s="1"/>
  <c r="W23" i="3"/>
  <c r="AF22" i="3"/>
  <c r="AO22" i="3" s="1"/>
  <c r="AJ17" i="59"/>
  <c r="AK17" i="59"/>
  <c r="AT17" i="59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X26" i="88"/>
  <c r="Y26" i="88"/>
  <c r="AS4" i="1"/>
  <c r="AS25" i="1" s="1"/>
  <c r="AL4" i="1"/>
  <c r="AU4" i="1" s="1"/>
  <c r="AJ21" i="64"/>
  <c r="AK21" i="64"/>
  <c r="AT21" i="64" s="1"/>
  <c r="AJ15" i="64"/>
  <c r="AK15" i="64"/>
  <c r="AT15" i="64" s="1"/>
  <c r="AJ9" i="64"/>
  <c r="AK9" i="64"/>
  <c r="AT9" i="64" s="1"/>
  <c r="AJ19" i="15"/>
  <c r="AK19" i="15"/>
  <c r="AT19" i="15" s="1"/>
  <c r="AJ13" i="15"/>
  <c r="AK13" i="15"/>
  <c r="AT13" i="15" s="1"/>
  <c r="AJ7" i="15"/>
  <c r="AK7" i="15"/>
  <c r="AT7" i="15" s="1"/>
  <c r="AL23" i="12"/>
  <c r="AU23" i="12" s="1"/>
  <c r="AR23" i="12"/>
  <c r="AR25" i="12" s="1"/>
  <c r="AS12" i="71"/>
  <c r="AL12" i="71"/>
  <c r="AU12" i="71" s="1"/>
  <c r="AS14" i="17"/>
  <c r="AL14" i="17"/>
  <c r="AU14" i="17" s="1"/>
  <c r="AJ20" i="69"/>
  <c r="AK20" i="69"/>
  <c r="AT20" i="69" s="1"/>
  <c r="AJ14" i="69"/>
  <c r="AK14" i="69"/>
  <c r="AT14" i="69" s="1"/>
  <c r="AJ8" i="69"/>
  <c r="AK8" i="69"/>
  <c r="AT8" i="69" s="1"/>
  <c r="AI22" i="23"/>
  <c r="AN22" i="23"/>
  <c r="AJ18" i="58"/>
  <c r="AK18" i="58"/>
  <c r="AT18" i="58" s="1"/>
  <c r="AJ12" i="58"/>
  <c r="AK12" i="58"/>
  <c r="AT12" i="58" s="1"/>
  <c r="AJ6" i="58"/>
  <c r="AK6" i="58"/>
  <c r="AT6" i="58" s="1"/>
  <c r="AS14" i="51"/>
  <c r="AL14" i="51"/>
  <c r="AU14" i="51" s="1"/>
  <c r="AR24" i="84"/>
  <c r="AS5" i="18"/>
  <c r="AL5" i="18"/>
  <c r="AU5" i="18" s="1"/>
  <c r="W26" i="94"/>
  <c r="AG25" i="94"/>
  <c r="AP25" i="94" s="1"/>
  <c r="AF25" i="94"/>
  <c r="AO25" i="94" s="1"/>
  <c r="AE25" i="94"/>
  <c r="AS15" i="51"/>
  <c r="AL15" i="51"/>
  <c r="AU15" i="51" s="1"/>
  <c r="AJ18" i="24"/>
  <c r="AK18" i="24"/>
  <c r="AT18" i="24" s="1"/>
  <c r="AJ12" i="24"/>
  <c r="AK12" i="24"/>
  <c r="AT12" i="24" s="1"/>
  <c r="AJ6" i="24"/>
  <c r="AK6" i="24"/>
  <c r="AT6" i="24" s="1"/>
  <c r="AJ18" i="13"/>
  <c r="AK18" i="13"/>
  <c r="AT18" i="13" s="1"/>
  <c r="AJ12" i="13"/>
  <c r="AK12" i="13"/>
  <c r="AT12" i="13" s="1"/>
  <c r="AJ6" i="13"/>
  <c r="AK6" i="13"/>
  <c r="AT6" i="13" s="1"/>
  <c r="AH25" i="83"/>
  <c r="AQ25" i="83" s="1"/>
  <c r="AJ21" i="4"/>
  <c r="AK21" i="4"/>
  <c r="AT21" i="4" s="1"/>
  <c r="AJ15" i="4"/>
  <c r="AK15" i="4"/>
  <c r="AT15" i="4" s="1"/>
  <c r="AJ9" i="4"/>
  <c r="AK9" i="4"/>
  <c r="AT9" i="4" s="1"/>
  <c r="AN23" i="38"/>
  <c r="AI23" i="38"/>
  <c r="Y24" i="79"/>
  <c r="X24" i="79"/>
  <c r="Z24" i="79" s="1"/>
  <c r="Y24" i="74"/>
  <c r="X24" i="74"/>
  <c r="AS10" i="19"/>
  <c r="AL10" i="19"/>
  <c r="AU10" i="19" s="1"/>
  <c r="Y25" i="26"/>
  <c r="X25" i="26"/>
  <c r="AS12" i="12"/>
  <c r="AL12" i="12"/>
  <c r="AU12" i="12" s="1"/>
  <c r="AS9" i="17"/>
  <c r="AL9" i="17"/>
  <c r="AU9" i="17" s="1"/>
  <c r="AN24" i="90"/>
  <c r="AI24" i="90"/>
  <c r="AS19" i="19"/>
  <c r="AL19" i="19"/>
  <c r="AU19" i="19" s="1"/>
  <c r="AJ3" i="49"/>
  <c r="AB4" i="49"/>
  <c r="AR21" i="3"/>
  <c r="AS12" i="62"/>
  <c r="AL12" i="62"/>
  <c r="AU12" i="62" s="1"/>
  <c r="AS7" i="68"/>
  <c r="AL7" i="68"/>
  <c r="AU7" i="68" s="1"/>
  <c r="AS3" i="6"/>
  <c r="AL3" i="6"/>
  <c r="AU3" i="6" s="1"/>
  <c r="AJ18" i="59"/>
  <c r="AK18" i="59"/>
  <c r="AT18" i="59" s="1"/>
  <c r="AJ12" i="59"/>
  <c r="AK12" i="59"/>
  <c r="AT12" i="59" s="1"/>
  <c r="AJ6" i="59"/>
  <c r="AK6" i="59"/>
  <c r="AT6" i="5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S10" i="17"/>
  <c r="AL10" i="17"/>
  <c r="AU10" i="17" s="1"/>
  <c r="AS4" i="9"/>
  <c r="AL4" i="9"/>
  <c r="AU4" i="9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8" i="19"/>
  <c r="AL8" i="19"/>
  <c r="AU8" i="19" s="1"/>
  <c r="AS10" i="67"/>
  <c r="AL10" i="67"/>
  <c r="AU10" i="67" s="1"/>
  <c r="AS20" i="68"/>
  <c r="AL20" i="68"/>
  <c r="AU20" i="68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1" i="6"/>
  <c r="AL11" i="6"/>
  <c r="AU11" i="6" s="1"/>
  <c r="AS4" i="7"/>
  <c r="AS25" i="7" s="1"/>
  <c r="AL4" i="7"/>
  <c r="AU4" i="7" s="1"/>
  <c r="AU25" i="7" s="1"/>
  <c r="C11" i="7" s="1"/>
  <c r="W25" i="29"/>
  <c r="AG24" i="29"/>
  <c r="AP24" i="29" s="1"/>
  <c r="AE24" i="29"/>
  <c r="AF24" i="29"/>
  <c r="AO24" i="29" s="1"/>
  <c r="AS11" i="67"/>
  <c r="AL11" i="67"/>
  <c r="AU11" i="67" s="1"/>
  <c r="AS20" i="18"/>
  <c r="AL20" i="18"/>
  <c r="AU20" i="18" s="1"/>
  <c r="AS22" i="71"/>
  <c r="AL22" i="71"/>
  <c r="AU22" i="71" s="1"/>
  <c r="AS18" i="17"/>
  <c r="AL18" i="17"/>
  <c r="AU18" i="17" s="1"/>
  <c r="AI23" i="73"/>
  <c r="AN23" i="73"/>
  <c r="AS18" i="51"/>
  <c r="AL18" i="51"/>
  <c r="AU18" i="51" s="1"/>
  <c r="AH23" i="86"/>
  <c r="AQ23" i="86" s="1"/>
  <c r="AS3" i="68"/>
  <c r="AL3" i="68"/>
  <c r="AU3" i="68" s="1"/>
  <c r="AS10" i="12"/>
  <c r="AL10" i="12"/>
  <c r="AU10" i="12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8" i="16"/>
  <c r="AK18" i="16"/>
  <c r="AT18" i="16" s="1"/>
  <c r="AJ12" i="16"/>
  <c r="AK12" i="16"/>
  <c r="AT12" i="16" s="1"/>
  <c r="AJ6" i="16"/>
  <c r="AK6" i="16"/>
  <c r="AT6" i="16" s="1"/>
  <c r="AJ19" i="14"/>
  <c r="AK19" i="14"/>
  <c r="AT19" i="14" s="1"/>
  <c r="AJ13" i="14"/>
  <c r="AK13" i="14"/>
  <c r="AT13" i="14" s="1"/>
  <c r="AJ7" i="14"/>
  <c r="AK7" i="14"/>
  <c r="AT7" i="14" s="1"/>
  <c r="AS5" i="19"/>
  <c r="AL5" i="19"/>
  <c r="AU5" i="19" s="1"/>
  <c r="AL23" i="15"/>
  <c r="AU23" i="15" s="1"/>
  <c r="AR23" i="15"/>
  <c r="AR25" i="15" s="1"/>
  <c r="AS19" i="67"/>
  <c r="AL19" i="67"/>
  <c r="AU19" i="67" s="1"/>
  <c r="AR23" i="40"/>
  <c r="AS16" i="18"/>
  <c r="AL16" i="18"/>
  <c r="AU16" i="18" s="1"/>
  <c r="AJ12" i="49"/>
  <c r="AK12" i="49"/>
  <c r="AT12" i="49" s="1"/>
  <c r="AS17" i="51"/>
  <c r="AL17" i="51"/>
  <c r="AU17" i="51" s="1"/>
  <c r="AJ22" i="49"/>
  <c r="AS3" i="71"/>
  <c r="AL3" i="71"/>
  <c r="AU3" i="71" s="1"/>
  <c r="X23" i="61"/>
  <c r="Y23" i="61"/>
  <c r="AS12" i="51"/>
  <c r="AL12" i="51"/>
  <c r="AU12" i="51" s="1"/>
  <c r="Y25" i="39"/>
  <c r="X25" i="39"/>
  <c r="Y26" i="30"/>
  <c r="X26" i="30"/>
  <c r="AI23" i="65"/>
  <c r="AN23" i="65"/>
  <c r="AN25" i="65" s="1"/>
  <c r="AI24" i="37"/>
  <c r="AN24" i="37"/>
  <c r="AJ14" i="64"/>
  <c r="AK14" i="64"/>
  <c r="AT14" i="64" s="1"/>
  <c r="AE23" i="56"/>
  <c r="AG23" i="56"/>
  <c r="AP23" i="56" s="1"/>
  <c r="AP25" i="56" s="1"/>
  <c r="AF23" i="56"/>
  <c r="AO23" i="56" s="1"/>
  <c r="AO25" i="56" s="1"/>
  <c r="AJ17" i="58"/>
  <c r="AK17" i="58"/>
  <c r="AT17" i="58" s="1"/>
  <c r="AJ15" i="49"/>
  <c r="AK15" i="49"/>
  <c r="AT15" i="49" s="1"/>
  <c r="AJ11" i="13"/>
  <c r="AK11" i="13"/>
  <c r="AT11" i="13" s="1"/>
  <c r="AJ8" i="4"/>
  <c r="AK8" i="4"/>
  <c r="AT8" i="4" s="1"/>
  <c r="AJ16" i="49"/>
  <c r="AK16" i="49"/>
  <c r="AT16" i="49" s="1"/>
  <c r="AJ21" i="54"/>
  <c r="AK21" i="54"/>
  <c r="AT21" i="54" s="1"/>
  <c r="Y25" i="43"/>
  <c r="X25" i="43"/>
  <c r="AR22" i="22"/>
  <c r="AS13" i="6"/>
  <c r="AL13" i="6"/>
  <c r="AU13" i="6" s="1"/>
  <c r="AJ15" i="63"/>
  <c r="AK15" i="63"/>
  <c r="AT15" i="63" s="1"/>
  <c r="AJ5" i="16"/>
  <c r="AK5" i="16"/>
  <c r="AT5" i="16" s="1"/>
  <c r="AJ6" i="14"/>
  <c r="AK6" i="14"/>
  <c r="AT6" i="14" s="1"/>
  <c r="AI24" i="39"/>
  <c r="AN24" i="39"/>
  <c r="AJ19" i="64"/>
  <c r="AK19" i="64"/>
  <c r="AT19" i="64" s="1"/>
  <c r="AJ13" i="64"/>
  <c r="AK13" i="64"/>
  <c r="AT13" i="64" s="1"/>
  <c r="AJ7" i="64"/>
  <c r="AK7" i="64"/>
  <c r="AT7" i="64" s="1"/>
  <c r="AJ17" i="15"/>
  <c r="AK17" i="15"/>
  <c r="AT17" i="15" s="1"/>
  <c r="AJ11" i="15"/>
  <c r="AK11" i="15"/>
  <c r="AT11" i="15" s="1"/>
  <c r="AJ5" i="15"/>
  <c r="AK5" i="15"/>
  <c r="AT5" i="15" s="1"/>
  <c r="W24" i="92"/>
  <c r="AG23" i="92"/>
  <c r="AP23" i="92" s="1"/>
  <c r="AE23" i="92"/>
  <c r="AF23" i="92"/>
  <c r="AO23" i="92" s="1"/>
  <c r="AS18" i="71"/>
  <c r="AL18" i="71"/>
  <c r="AU18" i="71" s="1"/>
  <c r="AF23" i="50"/>
  <c r="AO23" i="50" s="1"/>
  <c r="AO25" i="50" s="1"/>
  <c r="AE23" i="50"/>
  <c r="AG23" i="50"/>
  <c r="AP23" i="50" s="1"/>
  <c r="AP25" i="50" s="1"/>
  <c r="AS20" i="17"/>
  <c r="AL20" i="17"/>
  <c r="AU20" i="17" s="1"/>
  <c r="AJ18" i="69"/>
  <c r="AK18" i="69"/>
  <c r="AT18" i="69" s="1"/>
  <c r="AJ12" i="69"/>
  <c r="AK12" i="69"/>
  <c r="AT12" i="69" s="1"/>
  <c r="AJ6" i="69"/>
  <c r="AK6" i="69"/>
  <c r="AT6" i="69" s="1"/>
  <c r="X23" i="23"/>
  <c r="Y23" i="23"/>
  <c r="AL23" i="63"/>
  <c r="AU23" i="63" s="1"/>
  <c r="AR23" i="63"/>
  <c r="AR25" i="63" s="1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20" i="51"/>
  <c r="AL20" i="51"/>
  <c r="AU20" i="51" s="1"/>
  <c r="AS11" i="18"/>
  <c r="AL11" i="18"/>
  <c r="AU11" i="18" s="1"/>
  <c r="AH23" i="42"/>
  <c r="AQ23" i="42" s="1"/>
  <c r="AJ10" i="49"/>
  <c r="AK10" i="49"/>
  <c r="AT10" i="49" s="1"/>
  <c r="AS6" i="18"/>
  <c r="AL6" i="18"/>
  <c r="AU6" i="18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AJ19" i="4"/>
  <c r="AK19" i="4"/>
  <c r="AT19" i="4" s="1"/>
  <c r="AJ13" i="4"/>
  <c r="AK13" i="4"/>
  <c r="AT13" i="4" s="1"/>
  <c r="AJ7" i="4"/>
  <c r="AK7" i="4"/>
  <c r="AT7" i="4" s="1"/>
  <c r="AS9" i="68"/>
  <c r="AL9" i="68"/>
  <c r="AU9" i="68" s="1"/>
  <c r="AS12" i="67"/>
  <c r="AL12" i="67"/>
  <c r="AU12" i="67" s="1"/>
  <c r="AS21" i="18"/>
  <c r="AL21" i="18"/>
  <c r="AU21" i="18" s="1"/>
  <c r="AG23" i="2"/>
  <c r="AP23" i="2" s="1"/>
  <c r="AP25" i="2" s="1"/>
  <c r="AF23" i="2"/>
  <c r="AO23" i="2" s="1"/>
  <c r="AO25" i="2" s="1"/>
  <c r="AE23" i="2"/>
  <c r="AS18" i="12"/>
  <c r="AL18" i="12"/>
  <c r="AU18" i="12" s="1"/>
  <c r="AH23" i="72"/>
  <c r="AQ23" i="72" s="1"/>
  <c r="AQ25" i="72" s="1"/>
  <c r="AZ3" i="72"/>
  <c r="AS15" i="17"/>
  <c r="AL15" i="17"/>
  <c r="AU15" i="17" s="1"/>
  <c r="AS7" i="19"/>
  <c r="AL7" i="19"/>
  <c r="AU7" i="19" s="1"/>
  <c r="AS9" i="67"/>
  <c r="AL9" i="67"/>
  <c r="AU9" i="67" s="1"/>
  <c r="AS12" i="18"/>
  <c r="AL12" i="18"/>
  <c r="AU12" i="18" s="1"/>
  <c r="AR23" i="54"/>
  <c r="AR25" i="54" s="1"/>
  <c r="AS13" i="68"/>
  <c r="AL13" i="68"/>
  <c r="AU13" i="68" s="1"/>
  <c r="AS4" i="57"/>
  <c r="AS25" i="57" s="1"/>
  <c r="AL4" i="57"/>
  <c r="AU4" i="57" s="1"/>
  <c r="AU25" i="57" s="1"/>
  <c r="C11" i="57" s="1"/>
  <c r="F10" i="97" s="1"/>
  <c r="AR22" i="72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S16" i="17"/>
  <c r="AL16" i="17"/>
  <c r="AU16" i="17" s="1"/>
  <c r="AS14" i="19"/>
  <c r="AL14" i="19"/>
  <c r="AU14" i="19" s="1"/>
  <c r="AS16" i="67"/>
  <c r="AL16" i="67"/>
  <c r="AU16" i="67" s="1"/>
  <c r="AJ11" i="49"/>
  <c r="AK11" i="49"/>
  <c r="AT11" i="49" s="1"/>
  <c r="AS3" i="51"/>
  <c r="AL3" i="51"/>
  <c r="AU3" i="51" s="1"/>
  <c r="AL23" i="24"/>
  <c r="AU23" i="24" s="1"/>
  <c r="AR23" i="24"/>
  <c r="AR25" i="24" s="1"/>
  <c r="AS8" i="68"/>
  <c r="AL8" i="68"/>
  <c r="AU8" i="68" s="1"/>
  <c r="AX22" i="2"/>
  <c r="S22" i="2" s="1"/>
  <c r="AC22" i="2" s="1"/>
  <c r="AB23" i="2" s="1"/>
  <c r="AJ20" i="54"/>
  <c r="AK20" i="54"/>
  <c r="AT20" i="54" s="1"/>
  <c r="AJ14" i="54"/>
  <c r="AK14" i="54"/>
  <c r="AT14" i="54" s="1"/>
  <c r="AJ8" i="54"/>
  <c r="AK8" i="54"/>
  <c r="AT8" i="54" s="1"/>
  <c r="X23" i="11"/>
  <c r="Z23" i="11" s="1"/>
  <c r="Y23" i="11"/>
  <c r="AS17" i="6"/>
  <c r="AL17" i="6"/>
  <c r="AU17" i="6" s="1"/>
  <c r="AS25" i="9"/>
  <c r="AJ18" i="49"/>
  <c r="AK18" i="49"/>
  <c r="AT18" i="49" s="1"/>
  <c r="AS11" i="51"/>
  <c r="AL11" i="51"/>
  <c r="AU11" i="51" s="1"/>
  <c r="AS8" i="62"/>
  <c r="AL8" i="62"/>
  <c r="AU8" i="62" s="1"/>
  <c r="AS15" i="12"/>
  <c r="AL15" i="12"/>
  <c r="AU15" i="12" s="1"/>
  <c r="AS12" i="6"/>
  <c r="AL12" i="6"/>
  <c r="AU12" i="6" s="1"/>
  <c r="AN25" i="85"/>
  <c r="AI25" i="85"/>
  <c r="Z23" i="86"/>
  <c r="AH23" i="32"/>
  <c r="AQ23" i="32" s="1"/>
  <c r="AL23" i="4"/>
  <c r="AU23" i="4" s="1"/>
  <c r="AR23" i="4"/>
  <c r="AR25" i="4" s="1"/>
  <c r="AU25" i="1"/>
  <c r="C11" i="1" s="1"/>
  <c r="AS16" i="12"/>
  <c r="AL16" i="12"/>
  <c r="AU16" i="12" s="1"/>
  <c r="AJ20" i="63"/>
  <c r="AK20" i="63"/>
  <c r="AT20" i="63" s="1"/>
  <c r="AJ14" i="63"/>
  <c r="AK14" i="63"/>
  <c r="AT14" i="63" s="1"/>
  <c r="AJ8" i="63"/>
  <c r="AK8" i="63"/>
  <c r="AT8" i="63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J17" i="14"/>
  <c r="AK17" i="14"/>
  <c r="AT17" i="14" s="1"/>
  <c r="AJ11" i="14"/>
  <c r="AK11" i="14"/>
  <c r="AT11" i="14" s="1"/>
  <c r="AJ5" i="14"/>
  <c r="AK5" i="14"/>
  <c r="AT5" i="14" s="1"/>
  <c r="AS11" i="19"/>
  <c r="AL11" i="19"/>
  <c r="AU11" i="19" s="1"/>
  <c r="AS4" i="21"/>
  <c r="AS25" i="21" s="1"/>
  <c r="AL4" i="21"/>
  <c r="AU4" i="21" s="1"/>
  <c r="AU25" i="21" s="1"/>
  <c r="C11" i="21" s="1"/>
  <c r="AS7" i="67"/>
  <c r="AL7" i="67"/>
  <c r="AU7" i="67" s="1"/>
  <c r="AJ14" i="49"/>
  <c r="AK14" i="49"/>
  <c r="AT14" i="49" s="1"/>
  <c r="AJ4" i="18"/>
  <c r="AK4" i="18"/>
  <c r="AT4" i="18" s="1"/>
  <c r="AT25" i="18" s="1"/>
  <c r="AS22" i="18"/>
  <c r="AL22" i="18"/>
  <c r="AU22" i="18" s="1"/>
  <c r="AS5" i="67"/>
  <c r="AL5" i="67"/>
  <c r="AU5" i="67" s="1"/>
  <c r="AS8" i="18"/>
  <c r="AL8" i="18"/>
  <c r="AU8" i="18" s="1"/>
  <c r="AN22" i="61"/>
  <c r="AI22" i="61"/>
  <c r="AS9" i="62"/>
  <c r="AL9" i="62"/>
  <c r="AU9" i="62" s="1"/>
  <c r="Y25" i="81"/>
  <c r="X25" i="81"/>
  <c r="X24" i="33"/>
  <c r="Y24" i="33"/>
  <c r="AN23" i="53"/>
  <c r="AN25" i="53" s="1"/>
  <c r="AI23" i="53"/>
  <c r="AJ20" i="64"/>
  <c r="AK20" i="64"/>
  <c r="AT20" i="64" s="1"/>
  <c r="AJ12" i="15"/>
  <c r="AK12" i="15"/>
  <c r="AT12" i="15" s="1"/>
  <c r="AS5" i="12"/>
  <c r="AL5" i="12"/>
  <c r="AU5" i="12" s="1"/>
  <c r="AJ19" i="69"/>
  <c r="AK19" i="69"/>
  <c r="AT19" i="69" s="1"/>
  <c r="AJ5" i="58"/>
  <c r="AK5" i="58"/>
  <c r="AT5" i="58" s="1"/>
  <c r="AJ11" i="24"/>
  <c r="AK11" i="24"/>
  <c r="AT11" i="24" s="1"/>
  <c r="AJ17" i="13"/>
  <c r="AK17" i="13"/>
  <c r="AT17" i="13" s="1"/>
  <c r="AJ20" i="4"/>
  <c r="AK20" i="4"/>
  <c r="AT20" i="4" s="1"/>
  <c r="W27" i="36"/>
  <c r="AG26" i="36"/>
  <c r="AP26" i="36" s="1"/>
  <c r="AF26" i="36"/>
  <c r="AO26" i="36" s="1"/>
  <c r="AE26" i="36"/>
  <c r="AR22" i="86"/>
  <c r="AJ5" i="59"/>
  <c r="AK5" i="59"/>
  <c r="AT5" i="59" s="1"/>
  <c r="AS22" i="68"/>
  <c r="AL22" i="68"/>
  <c r="AU22" i="68" s="1"/>
  <c r="X24" i="75"/>
  <c r="Y24" i="75"/>
  <c r="AJ21" i="63"/>
  <c r="AK21" i="63"/>
  <c r="AT21" i="63" s="1"/>
  <c r="AJ17" i="16"/>
  <c r="AK17" i="16"/>
  <c r="AT17" i="16" s="1"/>
  <c r="AJ18" i="14"/>
  <c r="AK18" i="14"/>
  <c r="AT18" i="14" s="1"/>
  <c r="AS13" i="51"/>
  <c r="AL13" i="51"/>
  <c r="AU13" i="51" s="1"/>
  <c r="AS10" i="62"/>
  <c r="AL10" i="62"/>
  <c r="AU10" i="62" s="1"/>
  <c r="AJ4" i="71"/>
  <c r="AK4" i="71"/>
  <c r="AT4" i="71" s="1"/>
  <c r="AT25" i="71" s="1"/>
  <c r="AI21" i="91"/>
  <c r="AN21" i="91"/>
  <c r="AR22" i="42"/>
  <c r="AI24" i="27"/>
  <c r="AN24" i="27"/>
  <c r="AS5" i="68"/>
  <c r="AL5" i="68"/>
  <c r="AU5" i="68" s="1"/>
  <c r="AJ18" i="64"/>
  <c r="AK18" i="64"/>
  <c r="AT18" i="64" s="1"/>
  <c r="AJ12" i="64"/>
  <c r="AK12" i="64"/>
  <c r="AT12" i="64" s="1"/>
  <c r="AJ6" i="64"/>
  <c r="AK6" i="64"/>
  <c r="AT6" i="6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1" i="12"/>
  <c r="AL11" i="12"/>
  <c r="AU11" i="12" s="1"/>
  <c r="AH25" i="34"/>
  <c r="AQ25" i="34" s="1"/>
  <c r="AS8" i="6"/>
  <c r="AL8" i="6"/>
  <c r="AU8" i="6" s="1"/>
  <c r="AJ17" i="69"/>
  <c r="AK17" i="69"/>
  <c r="AT17" i="69" s="1"/>
  <c r="AJ11" i="69"/>
  <c r="AK11" i="69"/>
  <c r="AT11" i="69" s="1"/>
  <c r="AJ5" i="69"/>
  <c r="AK5" i="69"/>
  <c r="AT5" i="69" s="1"/>
  <c r="AS6" i="19"/>
  <c r="AL6" i="19"/>
  <c r="AU6" i="19" s="1"/>
  <c r="AJ21" i="58"/>
  <c r="AK21" i="58"/>
  <c r="AT21" i="58" s="1"/>
  <c r="AJ15" i="58"/>
  <c r="AK15" i="58"/>
  <c r="AT15" i="58" s="1"/>
  <c r="AJ9" i="58"/>
  <c r="AK9" i="58"/>
  <c r="AT9" i="58" s="1"/>
  <c r="AS20" i="67"/>
  <c r="AL20" i="67"/>
  <c r="AU20" i="67" s="1"/>
  <c r="AJ21" i="49"/>
  <c r="AK21" i="49"/>
  <c r="AT21" i="49" s="1"/>
  <c r="AX22" i="60"/>
  <c r="S22" i="60" s="1"/>
  <c r="AC22" i="60" s="1"/>
  <c r="AB23" i="60" s="1"/>
  <c r="AH22" i="5"/>
  <c r="AQ22" i="5" s="1"/>
  <c r="AS11" i="62"/>
  <c r="AL11" i="62"/>
  <c r="AU11" i="62" s="1"/>
  <c r="Z23" i="42"/>
  <c r="AJ21" i="24"/>
  <c r="AK21" i="24"/>
  <c r="AT21" i="24" s="1"/>
  <c r="AJ15" i="24"/>
  <c r="AK15" i="24"/>
  <c r="AT15" i="24" s="1"/>
  <c r="AJ9" i="24"/>
  <c r="AK9" i="24"/>
  <c r="AT9" i="24" s="1"/>
  <c r="AS9" i="71"/>
  <c r="AL9" i="71"/>
  <c r="AU9" i="71" s="1"/>
  <c r="AS5" i="6"/>
  <c r="AL5" i="6"/>
  <c r="AU5" i="6" s="1"/>
  <c r="AJ21" i="13"/>
  <c r="AK21" i="13"/>
  <c r="AT21" i="13" s="1"/>
  <c r="AJ15" i="13"/>
  <c r="AK15" i="13"/>
  <c r="AT15" i="13" s="1"/>
  <c r="AJ9" i="13"/>
  <c r="AK9" i="13"/>
  <c r="AT9" i="13" s="1"/>
  <c r="AS15" i="19"/>
  <c r="AL15" i="19"/>
  <c r="AU15" i="19" s="1"/>
  <c r="AS5" i="51"/>
  <c r="AL5" i="51"/>
  <c r="AU5" i="51" s="1"/>
  <c r="AH23" i="10"/>
  <c r="AQ23" i="10" s="1"/>
  <c r="AQ25" i="10" s="1"/>
  <c r="AZ3" i="10"/>
  <c r="AR23" i="14"/>
  <c r="AR25" i="14" s="1"/>
  <c r="AL23" i="14"/>
  <c r="AU23" i="14" s="1"/>
  <c r="AJ18" i="4"/>
  <c r="AK18" i="4"/>
  <c r="AT18" i="4" s="1"/>
  <c r="AJ12" i="4"/>
  <c r="AK12" i="4"/>
  <c r="AT12" i="4" s="1"/>
  <c r="AK6" i="4"/>
  <c r="AT6" i="4" s="1"/>
  <c r="AJ6" i="4"/>
  <c r="X24" i="38"/>
  <c r="Y24" i="38"/>
  <c r="AN23" i="79"/>
  <c r="AI23" i="79"/>
  <c r="AS9" i="12"/>
  <c r="AL9" i="12"/>
  <c r="AU9" i="12" s="1"/>
  <c r="AS12" i="17"/>
  <c r="AL12" i="17"/>
  <c r="AU12" i="17" s="1"/>
  <c r="AN23" i="74"/>
  <c r="AI23" i="74"/>
  <c r="AJ19" i="49"/>
  <c r="AK19" i="49"/>
  <c r="AT19" i="49" s="1"/>
  <c r="AL23" i="64"/>
  <c r="AU23" i="64" s="1"/>
  <c r="AR23" i="64"/>
  <c r="AR25" i="64" s="1"/>
  <c r="AS12" i="68"/>
  <c r="AL12" i="68"/>
  <c r="AU12" i="68" s="1"/>
  <c r="AN24" i="26"/>
  <c r="AI24" i="26"/>
  <c r="Z23" i="72"/>
  <c r="AS13" i="71"/>
  <c r="AL13" i="71"/>
  <c r="AU13" i="71" s="1"/>
  <c r="AS21" i="6"/>
  <c r="AL21" i="6"/>
  <c r="AU21" i="6" s="1"/>
  <c r="AH25" i="84"/>
  <c r="AQ25" i="84" s="1"/>
  <c r="AS14" i="62"/>
  <c r="AL14" i="62"/>
  <c r="AU14" i="62" s="1"/>
  <c r="AL23" i="69"/>
  <c r="AU23" i="69" s="1"/>
  <c r="AR23" i="69"/>
  <c r="AR25" i="69" s="1"/>
  <c r="AS15" i="18"/>
  <c r="AL15" i="18"/>
  <c r="AU15" i="18" s="1"/>
  <c r="AJ23" i="54"/>
  <c r="AS23" i="54" s="1"/>
  <c r="AK23" i="54"/>
  <c r="AT23" i="54" s="1"/>
  <c r="AS19" i="12"/>
  <c r="AL19" i="12"/>
  <c r="AU19" i="12" s="1"/>
  <c r="AS20" i="71"/>
  <c r="AL20" i="71"/>
  <c r="AU20" i="71" s="1"/>
  <c r="AS10" i="6"/>
  <c r="AL10" i="6"/>
  <c r="AU10" i="6" s="1"/>
  <c r="AJ21" i="59"/>
  <c r="AK21" i="59"/>
  <c r="AT21" i="59" s="1"/>
  <c r="AJ15" i="59"/>
  <c r="AK15" i="59"/>
  <c r="AT15" i="59" s="1"/>
  <c r="AJ9" i="59"/>
  <c r="AK9" i="59"/>
  <c r="AT9" i="59" s="1"/>
  <c r="AS3" i="17"/>
  <c r="AL3" i="17"/>
  <c r="AU3" i="17" s="1"/>
  <c r="AS3" i="67"/>
  <c r="AL3" i="67"/>
  <c r="AU3" i="67" s="1"/>
  <c r="AJ4" i="51"/>
  <c r="AK4" i="51"/>
  <c r="AT4" i="51" s="1"/>
  <c r="AT25" i="51" s="1"/>
  <c r="AS22" i="51"/>
  <c r="AL22" i="51"/>
  <c r="AU22" i="51" s="1"/>
  <c r="AS19" i="18"/>
  <c r="AL19" i="18"/>
  <c r="AU19" i="18" s="1"/>
  <c r="AS19" i="62"/>
  <c r="AL19" i="62"/>
  <c r="AU19" i="62" s="1"/>
  <c r="AR22" i="48"/>
  <c r="AJ19" i="54"/>
  <c r="AK19" i="54"/>
  <c r="AT19" i="54" s="1"/>
  <c r="AJ13" i="54"/>
  <c r="AK13" i="54"/>
  <c r="AT13" i="54" s="1"/>
  <c r="AJ7" i="54"/>
  <c r="AK7" i="54"/>
  <c r="AT7" i="54" s="1"/>
  <c r="AN22" i="11"/>
  <c r="AI22" i="11"/>
  <c r="AS14" i="12"/>
  <c r="AL14" i="12"/>
  <c r="AU14" i="12" s="1"/>
  <c r="AH23" i="22"/>
  <c r="AQ23" i="22" s="1"/>
  <c r="AQ25" i="22" s="1"/>
  <c r="AZ3" i="22"/>
  <c r="AS11" i="17"/>
  <c r="AL11" i="17"/>
  <c r="AU11" i="17" s="1"/>
  <c r="Y26" i="47"/>
  <c r="X26" i="47"/>
  <c r="Z26" i="47" s="1"/>
  <c r="X24" i="45"/>
  <c r="Y24" i="45"/>
  <c r="AI24" i="43"/>
  <c r="AN24" i="43"/>
  <c r="AJ7" i="49"/>
  <c r="AK7" i="49"/>
  <c r="AT7" i="49" s="1"/>
  <c r="AS9" i="18"/>
  <c r="AL9" i="18"/>
  <c r="AU9" i="18" s="1"/>
  <c r="AS10" i="68"/>
  <c r="AL10" i="68"/>
  <c r="AU10" i="68" s="1"/>
  <c r="AJ4" i="12"/>
  <c r="AK4" i="12"/>
  <c r="AT4" i="12" s="1"/>
  <c r="AT25" i="12" s="1"/>
  <c r="AS5" i="71"/>
  <c r="AL5" i="71"/>
  <c r="AU5" i="71" s="1"/>
  <c r="AS19" i="6"/>
  <c r="AL19" i="6"/>
  <c r="AU19" i="6" s="1"/>
  <c r="AJ19" i="63"/>
  <c r="AK19" i="63"/>
  <c r="AT19" i="63" s="1"/>
  <c r="AJ13" i="63"/>
  <c r="AK13" i="63"/>
  <c r="AT13" i="63" s="1"/>
  <c r="AJ7" i="63"/>
  <c r="AK7" i="63"/>
  <c r="AT7" i="63" s="1"/>
  <c r="AS7" i="17"/>
  <c r="AL7" i="17"/>
  <c r="AU7" i="17" s="1"/>
  <c r="AJ21" i="16"/>
  <c r="AK21" i="16"/>
  <c r="AT21" i="16" s="1"/>
  <c r="AJ15" i="16"/>
  <c r="AK15" i="16"/>
  <c r="AT15" i="16" s="1"/>
  <c r="AJ9" i="16"/>
  <c r="AK9" i="16"/>
  <c r="AT9" i="16" s="1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S19" i="51"/>
  <c r="AL19" i="51"/>
  <c r="AU19" i="51" s="1"/>
  <c r="AS3" i="18"/>
  <c r="AL3" i="18"/>
  <c r="AU3" i="18" s="1"/>
  <c r="AS16" i="62"/>
  <c r="AL16" i="62"/>
  <c r="AU16" i="62" s="1"/>
  <c r="AS21" i="12"/>
  <c r="AL21" i="12"/>
  <c r="AU21" i="12" s="1"/>
  <c r="AR23" i="49"/>
  <c r="AR25" i="49" s="1"/>
  <c r="AJ4" i="19"/>
  <c r="AK4" i="19"/>
  <c r="AT4" i="19" s="1"/>
  <c r="AT25" i="19" s="1"/>
  <c r="Y24" i="82"/>
  <c r="Z24" i="82" s="1"/>
  <c r="X24" i="82"/>
  <c r="AI23" i="76"/>
  <c r="AN23" i="76"/>
  <c r="AN25" i="30"/>
  <c r="AI25" i="30"/>
  <c r="Y23" i="8"/>
  <c r="Z23" i="8" s="1"/>
  <c r="X23" i="8"/>
  <c r="AJ6" i="15"/>
  <c r="AK6" i="15"/>
  <c r="AT6" i="15" s="1"/>
  <c r="AS20" i="6"/>
  <c r="AL20" i="6"/>
  <c r="AU20" i="6" s="1"/>
  <c r="AS18" i="19"/>
  <c r="AL18" i="19"/>
  <c r="AU18" i="19" s="1"/>
  <c r="AS5" i="62"/>
  <c r="AL5" i="62"/>
  <c r="AU5" i="62" s="1"/>
  <c r="AS21" i="67"/>
  <c r="AL21" i="67"/>
  <c r="AU21" i="67" s="1"/>
  <c r="AS18" i="62"/>
  <c r="AL18" i="62"/>
  <c r="AU18" i="62" s="1"/>
  <c r="AJ5" i="13"/>
  <c r="AK5" i="13"/>
  <c r="AT5" i="13" s="1"/>
  <c r="AJ14" i="4"/>
  <c r="AK14" i="4"/>
  <c r="AT14" i="4" s="1"/>
  <c r="AS7" i="71"/>
  <c r="AL7" i="71"/>
  <c r="AU7" i="71" s="1"/>
  <c r="AR22" i="32"/>
  <c r="AJ11" i="59"/>
  <c r="AK11" i="59"/>
  <c r="AT11" i="59" s="1"/>
  <c r="AJ23" i="53"/>
  <c r="AS23" i="53" s="1"/>
  <c r="AK23" i="53"/>
  <c r="AT23" i="53" s="1"/>
  <c r="W24" i="80"/>
  <c r="AG23" i="80"/>
  <c r="AP23" i="80" s="1"/>
  <c r="AF23" i="80"/>
  <c r="AO23" i="80" s="1"/>
  <c r="AE23" i="80"/>
  <c r="AS13" i="18"/>
  <c r="AL13" i="18"/>
  <c r="AU13" i="18" s="1"/>
  <c r="AS13" i="62"/>
  <c r="AL13" i="62"/>
  <c r="AU13" i="62" s="1"/>
  <c r="AJ9" i="54"/>
  <c r="AK9" i="54"/>
  <c r="AT9" i="54" s="1"/>
  <c r="AU25" i="9"/>
  <c r="C11" i="9" s="1"/>
  <c r="AS15" i="68"/>
  <c r="AL15" i="68"/>
  <c r="AU15" i="68" s="1"/>
  <c r="AH25" i="41"/>
  <c r="AQ25" i="41" s="1"/>
  <c r="AJ4" i="68"/>
  <c r="AK4" i="68"/>
  <c r="AT4" i="68" s="1"/>
  <c r="AT25" i="68" s="1"/>
  <c r="AS17" i="71"/>
  <c r="AL17" i="71"/>
  <c r="AU17" i="71" s="1"/>
  <c r="AJ9" i="63"/>
  <c r="AK9" i="63"/>
  <c r="AT9" i="63" s="1"/>
  <c r="AS19" i="17"/>
  <c r="AL19" i="17"/>
  <c r="AU19" i="17" s="1"/>
  <c r="AJ11" i="16"/>
  <c r="AK11" i="16"/>
  <c r="AT11" i="16" s="1"/>
  <c r="AN23" i="95"/>
  <c r="AI23" i="95"/>
  <c r="AJ12" i="14"/>
  <c r="AK12" i="14"/>
  <c r="AT12" i="14" s="1"/>
  <c r="AN23" i="46"/>
  <c r="AI23" i="46"/>
  <c r="AL23" i="58"/>
  <c r="AU23" i="58" s="1"/>
  <c r="AR23" i="58"/>
  <c r="AR25" i="58" s="1"/>
  <c r="AJ17" i="64"/>
  <c r="AK17" i="64"/>
  <c r="AT17" i="64" s="1"/>
  <c r="AJ11" i="64"/>
  <c r="AK11" i="64"/>
  <c r="AT11" i="64" s="1"/>
  <c r="AJ5" i="64"/>
  <c r="AK5" i="64"/>
  <c r="AT5" i="64" s="1"/>
  <c r="AJ21" i="15"/>
  <c r="AK21" i="15"/>
  <c r="AT21" i="15" s="1"/>
  <c r="AJ15" i="15"/>
  <c r="AK15" i="15"/>
  <c r="AT15" i="15" s="1"/>
  <c r="AJ9" i="15"/>
  <c r="AK9" i="15"/>
  <c r="AT9" i="15" s="1"/>
  <c r="AS6" i="71"/>
  <c r="AL6" i="71"/>
  <c r="AU6" i="71" s="1"/>
  <c r="AS8" i="17"/>
  <c r="AL8" i="17"/>
  <c r="AU8" i="1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J20" i="58"/>
  <c r="AK20" i="58"/>
  <c r="AT20" i="58" s="1"/>
  <c r="AJ14" i="58"/>
  <c r="AK14" i="58"/>
  <c r="AT14" i="58" s="1"/>
  <c r="AJ8" i="58"/>
  <c r="AK8" i="58"/>
  <c r="AT8" i="58" s="1"/>
  <c r="AJ9" i="49"/>
  <c r="AK9" i="49"/>
  <c r="AT9" i="49" s="1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8" i="51"/>
  <c r="AL8" i="51"/>
  <c r="AU8" i="51" s="1"/>
  <c r="AS17" i="18"/>
  <c r="AL17" i="18"/>
  <c r="AU17" i="18" s="1"/>
  <c r="AJ20" i="24"/>
  <c r="AK20" i="24"/>
  <c r="AT20" i="24" s="1"/>
  <c r="AJ14" i="24"/>
  <c r="AK14" i="24"/>
  <c r="AT14" i="24" s="1"/>
  <c r="AJ8" i="24"/>
  <c r="AK8" i="24"/>
  <c r="AT8" i="24" s="1"/>
  <c r="AJ20" i="13"/>
  <c r="AK20" i="13"/>
  <c r="AT20" i="13" s="1"/>
  <c r="AJ14" i="13"/>
  <c r="AK14" i="13"/>
  <c r="AT14" i="13" s="1"/>
  <c r="AJ8" i="13"/>
  <c r="AK8" i="13"/>
  <c r="AT8" i="13" s="1"/>
  <c r="AE23" i="10"/>
  <c r="AG23" i="10"/>
  <c r="AP23" i="10" s="1"/>
  <c r="AP25" i="10" s="1"/>
  <c r="AF23" i="10"/>
  <c r="AO23" i="10" s="1"/>
  <c r="AO25" i="10" s="1"/>
  <c r="AJ17" i="4"/>
  <c r="AK17" i="4"/>
  <c r="AT17" i="4" s="1"/>
  <c r="AJ11" i="4"/>
  <c r="AK11" i="4"/>
  <c r="AT11" i="4" s="1"/>
  <c r="AJ5" i="4"/>
  <c r="AK5" i="4"/>
  <c r="AT5" i="4" s="1"/>
  <c r="AS21" i="68"/>
  <c r="AL21" i="68"/>
  <c r="AU21" i="68" s="1"/>
  <c r="AS15" i="62"/>
  <c r="AL15" i="62"/>
  <c r="AU15" i="62" s="1"/>
  <c r="AS6" i="12"/>
  <c r="AL6" i="12"/>
  <c r="AU6" i="12" s="1"/>
  <c r="W24" i="96"/>
  <c r="AG23" i="96"/>
  <c r="AP23" i="96" s="1"/>
  <c r="AF23" i="96"/>
  <c r="AO23" i="96" s="1"/>
  <c r="AE23" i="96"/>
  <c r="AS21" i="17"/>
  <c r="AL21" i="17"/>
  <c r="AU21" i="17" s="1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3" i="19"/>
  <c r="AL13" i="19"/>
  <c r="AU13" i="19" s="1"/>
  <c r="AS18" i="18"/>
  <c r="AL18" i="18"/>
  <c r="AU18" i="18" s="1"/>
  <c r="AS17" i="67"/>
  <c r="AL17" i="67"/>
  <c r="AU17" i="67" s="1"/>
  <c r="Z25" i="84"/>
  <c r="AI25" i="78"/>
  <c r="AN25" i="78"/>
  <c r="AS6" i="51"/>
  <c r="AL6" i="51"/>
  <c r="AU6" i="51" s="1"/>
  <c r="AS19" i="68"/>
  <c r="AL19" i="68"/>
  <c r="AU19" i="68" s="1"/>
  <c r="AJ20" i="59"/>
  <c r="AK20" i="59"/>
  <c r="AT20" i="59" s="1"/>
  <c r="AJ14" i="59"/>
  <c r="AK14" i="59"/>
  <c r="AT14" i="59" s="1"/>
  <c r="AJ8" i="59"/>
  <c r="AK8" i="59"/>
  <c r="AT8" i="59" s="1"/>
  <c r="AJ4" i="17"/>
  <c r="AK4" i="17"/>
  <c r="AT4" i="17" s="1"/>
  <c r="AT25" i="17" s="1"/>
  <c r="AS22" i="17"/>
  <c r="AL22" i="17"/>
  <c r="AU22" i="17" s="1"/>
  <c r="AS20" i="19"/>
  <c r="AL20" i="19"/>
  <c r="AU20" i="19" s="1"/>
  <c r="AJ4" i="67"/>
  <c r="AK4" i="67"/>
  <c r="AT4" i="67" s="1"/>
  <c r="AT25" i="67" s="1"/>
  <c r="AS22" i="67"/>
  <c r="AL22" i="67"/>
  <c r="AU22" i="67" s="1"/>
  <c r="AJ17" i="49"/>
  <c r="AK17" i="49"/>
  <c r="AT17" i="49" s="1"/>
  <c r="AS14" i="68"/>
  <c r="AL14" i="68"/>
  <c r="AU14" i="68" s="1"/>
  <c r="AJ18" i="54"/>
  <c r="AK18" i="54"/>
  <c r="AT18" i="54" s="1"/>
  <c r="AJ12" i="54"/>
  <c r="AK12" i="54"/>
  <c r="AT12" i="54" s="1"/>
  <c r="AJ6" i="54"/>
  <c r="AK6" i="54"/>
  <c r="AT6" i="54" s="1"/>
  <c r="AS15" i="71"/>
  <c r="AL15" i="71"/>
  <c r="AU15" i="71" s="1"/>
  <c r="AS9" i="19"/>
  <c r="AL9" i="19"/>
  <c r="AU9" i="19" s="1"/>
  <c r="AS10" i="71"/>
  <c r="AL10" i="71"/>
  <c r="AU10" i="71" s="1"/>
  <c r="X26" i="85"/>
  <c r="Y26" i="85"/>
  <c r="AH23" i="93"/>
  <c r="AQ23" i="93" s="1"/>
  <c r="AS3" i="12"/>
  <c r="AL3" i="12"/>
  <c r="AU3" i="12" s="1"/>
  <c r="AS22" i="12"/>
  <c r="AL22" i="12"/>
  <c r="AU22" i="12" s="1"/>
  <c r="AJ18" i="63"/>
  <c r="AK18" i="63"/>
  <c r="AT18" i="63" s="1"/>
  <c r="AJ12" i="63"/>
  <c r="AK12" i="63"/>
  <c r="AT12" i="63" s="1"/>
  <c r="AJ6" i="63"/>
  <c r="AK6" i="63"/>
  <c r="AT6" i="63" s="1"/>
  <c r="AJ20" i="16"/>
  <c r="AK20" i="16"/>
  <c r="AT20" i="16" s="1"/>
  <c r="AJ14" i="16"/>
  <c r="AK14" i="16"/>
  <c r="AT14" i="16" s="1"/>
  <c r="AJ8" i="16"/>
  <c r="AK8" i="16"/>
  <c r="AT8" i="16" s="1"/>
  <c r="X24" i="95"/>
  <c r="Y24" i="95"/>
  <c r="AJ21" i="14"/>
  <c r="AK21" i="14"/>
  <c r="AT21" i="14" s="1"/>
  <c r="AJ15" i="14"/>
  <c r="AK15" i="14"/>
  <c r="AT15" i="14" s="1"/>
  <c r="AJ9" i="14"/>
  <c r="AK9" i="14"/>
  <c r="AT9" i="14" s="1"/>
  <c r="AS17" i="19"/>
  <c r="AL17" i="19"/>
  <c r="AU17" i="19" s="1"/>
  <c r="AS13" i="67"/>
  <c r="AL13" i="67"/>
  <c r="AU13" i="67" s="1"/>
  <c r="AJ23" i="49"/>
  <c r="AS23" i="49" s="1"/>
  <c r="AK23" i="49"/>
  <c r="AT23" i="49" s="1"/>
  <c r="AJ20" i="49"/>
  <c r="AK20" i="49"/>
  <c r="AT20" i="49" s="1"/>
  <c r="AJ4" i="62"/>
  <c r="AK4" i="62"/>
  <c r="AT4" i="62" s="1"/>
  <c r="AT25" i="62" s="1"/>
  <c r="AS21" i="19"/>
  <c r="AL21" i="19"/>
  <c r="AU21" i="19" s="1"/>
  <c r="AR23" i="59"/>
  <c r="AR25" i="59" s="1"/>
  <c r="AL23" i="59"/>
  <c r="AU23" i="59" s="1"/>
  <c r="AL23" i="13"/>
  <c r="AU23" i="13" s="1"/>
  <c r="AR23" i="13"/>
  <c r="AR25" i="13" s="1"/>
  <c r="X22" i="91"/>
  <c r="Y22" i="91"/>
  <c r="AS3" i="19"/>
  <c r="AL3" i="19"/>
  <c r="AU3" i="19" s="1"/>
  <c r="AS6" i="67"/>
  <c r="AL6" i="67"/>
  <c r="AU6" i="67" s="1"/>
  <c r="X25" i="27"/>
  <c r="Y25" i="27"/>
  <c r="Y25" i="28"/>
  <c r="X25" i="28"/>
  <c r="Y24" i="46"/>
  <c r="X24" i="46"/>
  <c r="AN25" i="88"/>
  <c r="AN23" i="33"/>
  <c r="AI23" i="33"/>
  <c r="Y25" i="37"/>
  <c r="X25" i="37"/>
  <c r="AI22" i="8"/>
  <c r="AN22" i="8"/>
  <c r="AS17" i="68"/>
  <c r="AL17" i="68"/>
  <c r="AU17" i="68" s="1"/>
  <c r="AJ8" i="64"/>
  <c r="AK8" i="64"/>
  <c r="AT8" i="64" s="1"/>
  <c r="AJ7" i="69"/>
  <c r="AK7" i="69"/>
  <c r="AT7" i="69" s="1"/>
  <c r="AJ11" i="58"/>
  <c r="AK11" i="58"/>
  <c r="AT11" i="58" s="1"/>
  <c r="AS14" i="67"/>
  <c r="AL14" i="67"/>
  <c r="AU14" i="67" s="1"/>
  <c r="AJ5" i="24"/>
  <c r="AK5" i="24"/>
  <c r="AT5" i="24" s="1"/>
  <c r="AS5" i="17"/>
  <c r="AL5" i="17"/>
  <c r="AU5" i="17" s="1"/>
  <c r="AS18" i="6"/>
  <c r="AL18" i="6"/>
  <c r="AU18" i="6" s="1"/>
  <c r="AH23" i="48"/>
  <c r="AQ23" i="48" s="1"/>
  <c r="AS6" i="68"/>
  <c r="AL6" i="68"/>
  <c r="AU6" i="68" s="1"/>
  <c r="W25" i="77"/>
  <c r="AG24" i="77"/>
  <c r="AP24" i="77" s="1"/>
  <c r="AF24" i="77"/>
  <c r="AO24" i="77" s="1"/>
  <c r="AE24" i="77"/>
  <c r="AS21" i="51"/>
  <c r="AL21" i="51"/>
  <c r="AU21" i="51" s="1"/>
  <c r="W24" i="87"/>
  <c r="AG23" i="87"/>
  <c r="AP23" i="87" s="1"/>
  <c r="AF23" i="87"/>
  <c r="AO23" i="87" s="1"/>
  <c r="AE23" i="87"/>
  <c r="AS18" i="67"/>
  <c r="AL18" i="67"/>
  <c r="AU18" i="67" s="1"/>
  <c r="X26" i="78"/>
  <c r="Y26" i="78"/>
  <c r="AR22" i="93"/>
  <c r="AS13" i="12"/>
  <c r="AL13" i="12"/>
  <c r="AU13" i="12" s="1"/>
  <c r="Y23" i="55"/>
  <c r="X23" i="55"/>
  <c r="Z23" i="55" s="1"/>
  <c r="AS14" i="71"/>
  <c r="AL14" i="71"/>
  <c r="AU14" i="71" s="1"/>
  <c r="AJ4" i="6"/>
  <c r="AK4" i="6"/>
  <c r="AT4" i="6" s="1"/>
  <c r="AT25" i="6" s="1"/>
  <c r="AS22" i="6"/>
  <c r="AL22" i="6"/>
  <c r="AU22" i="6" s="1"/>
  <c r="AJ23" i="50"/>
  <c r="AS23" i="50" s="1"/>
  <c r="AK23" i="50"/>
  <c r="AT23" i="50" s="1"/>
  <c r="AS16" i="51"/>
  <c r="AL16" i="51"/>
  <c r="AU16" i="51" s="1"/>
  <c r="AJ15" i="54"/>
  <c r="AK15" i="54"/>
  <c r="AT15" i="54" s="1"/>
  <c r="Y24" i="73"/>
  <c r="X24" i="73"/>
  <c r="AF25" i="31"/>
  <c r="AO25" i="31" s="1"/>
  <c r="AE25" i="31"/>
  <c r="W26" i="31"/>
  <c r="AG25" i="31"/>
  <c r="AP25" i="31" s="1"/>
  <c r="W26" i="44"/>
  <c r="AG25" i="44"/>
  <c r="AP25" i="44" s="1"/>
  <c r="AF25" i="44"/>
  <c r="AO25" i="44" s="1"/>
  <c r="AE25" i="44"/>
  <c r="AS11" i="68"/>
  <c r="AL11" i="68"/>
  <c r="AU11" i="68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20" i="15"/>
  <c r="AK20" i="15"/>
  <c r="AT20" i="15" s="1"/>
  <c r="AJ14" i="15"/>
  <c r="AK14" i="15"/>
  <c r="AT14" i="15" s="1"/>
  <c r="AJ8" i="15"/>
  <c r="AK8" i="15"/>
  <c r="AT8" i="15" s="1"/>
  <c r="AS17" i="12"/>
  <c r="AL17" i="12"/>
  <c r="AU17" i="12" s="1"/>
  <c r="W26" i="34"/>
  <c r="AG25" i="34"/>
  <c r="AP25" i="34" s="1"/>
  <c r="AF25" i="34"/>
  <c r="AO25" i="34" s="1"/>
  <c r="AE25" i="34"/>
  <c r="AS14" i="6"/>
  <c r="AL14" i="6"/>
  <c r="AU14" i="6" s="1"/>
  <c r="AE24" i="89"/>
  <c r="AF24" i="89"/>
  <c r="AO24" i="89" s="1"/>
  <c r="AG24" i="89"/>
  <c r="AP24" i="89" s="1"/>
  <c r="W25" i="89"/>
  <c r="AJ21" i="69"/>
  <c r="AK21" i="69"/>
  <c r="AT21" i="69" s="1"/>
  <c r="AJ15" i="69"/>
  <c r="AK15" i="69"/>
  <c r="AT15" i="69" s="1"/>
  <c r="AJ9" i="69"/>
  <c r="AK9" i="69"/>
  <c r="AT9" i="69" s="1"/>
  <c r="AS12" i="19"/>
  <c r="AL12" i="19"/>
  <c r="AU12" i="19" s="1"/>
  <c r="AJ19" i="58"/>
  <c r="AK19" i="58"/>
  <c r="AT19" i="58" s="1"/>
  <c r="AJ13" i="58"/>
  <c r="AK13" i="58"/>
  <c r="AT13" i="58" s="1"/>
  <c r="AJ7" i="58"/>
  <c r="AK7" i="58"/>
  <c r="AT7" i="58" s="1"/>
  <c r="AS8" i="67"/>
  <c r="AL8" i="67"/>
  <c r="AU8" i="67" s="1"/>
  <c r="AK23" i="65"/>
  <c r="AT23" i="65" s="1"/>
  <c r="AF22" i="5"/>
  <c r="AO22" i="5" s="1"/>
  <c r="AE22" i="5"/>
  <c r="W23" i="5"/>
  <c r="AG22" i="5"/>
  <c r="AP22" i="5" s="1"/>
  <c r="AS17" i="62"/>
  <c r="AL17" i="62"/>
  <c r="AU17" i="62" s="1"/>
  <c r="AS15" i="67"/>
  <c r="AL15" i="67"/>
  <c r="AU15" i="67" s="1"/>
  <c r="AH24" i="40"/>
  <c r="AQ24" i="40" s="1"/>
  <c r="AS6" i="62"/>
  <c r="AL6" i="62"/>
  <c r="AU6" i="62" s="1"/>
  <c r="AJ19" i="24"/>
  <c r="AK19" i="24"/>
  <c r="AT19" i="24" s="1"/>
  <c r="AJ13" i="24"/>
  <c r="AK13" i="24"/>
  <c r="AT13" i="24" s="1"/>
  <c r="AJ7" i="24"/>
  <c r="AK7" i="24"/>
  <c r="AT7" i="24" s="1"/>
  <c r="AS8" i="12"/>
  <c r="AL8" i="12"/>
  <c r="AU8" i="12" s="1"/>
  <c r="AS21" i="71"/>
  <c r="AL21" i="71"/>
  <c r="AU21" i="71" s="1"/>
  <c r="AJ19" i="13"/>
  <c r="AK19" i="13"/>
  <c r="AT19" i="13" s="1"/>
  <c r="AJ13" i="13"/>
  <c r="AK13" i="13"/>
  <c r="AT13" i="13" s="1"/>
  <c r="AJ7" i="13"/>
  <c r="AK7" i="13"/>
  <c r="AT7" i="13" s="1"/>
  <c r="AJ6" i="49"/>
  <c r="AK6" i="49"/>
  <c r="AT6" i="49" s="1"/>
  <c r="AS14" i="18"/>
  <c r="AL14" i="18"/>
  <c r="AU14" i="18" s="1"/>
  <c r="AJ22" i="4"/>
  <c r="AK22" i="4"/>
  <c r="AT22" i="4" s="1"/>
  <c r="AJ16" i="4"/>
  <c r="AK16" i="4"/>
  <c r="AT16" i="4" s="1"/>
  <c r="AJ10" i="4"/>
  <c r="AK10" i="4"/>
  <c r="AT10" i="4" s="1"/>
  <c r="AJ3" i="4"/>
  <c r="AB4" i="4"/>
  <c r="AN26" i="25"/>
  <c r="AI26" i="25"/>
  <c r="AS16" i="71"/>
  <c r="AL16" i="71"/>
  <c r="AU16" i="71" s="1"/>
  <c r="AH26" i="36"/>
  <c r="AQ26" i="36" s="1"/>
  <c r="AR24" i="83"/>
  <c r="AS18" i="68"/>
  <c r="AL18" i="68"/>
  <c r="AU18" i="68" s="1"/>
  <c r="AE24" i="35"/>
  <c r="AG24" i="35"/>
  <c r="AP24" i="35" s="1"/>
  <c r="AF24" i="35"/>
  <c r="AO24" i="35" s="1"/>
  <c r="W25" i="35"/>
  <c r="AS19" i="71"/>
  <c r="AL19" i="71"/>
  <c r="AU19" i="71" s="1"/>
  <c r="AS9" i="6"/>
  <c r="AL9" i="6"/>
  <c r="AU9" i="6" s="1"/>
  <c r="X25" i="90"/>
  <c r="Y25" i="90"/>
  <c r="AS9" i="51"/>
  <c r="AL9" i="51"/>
  <c r="AU9" i="51" s="1"/>
  <c r="AL23" i="16"/>
  <c r="AU23" i="16" s="1"/>
  <c r="AR23" i="16"/>
  <c r="AR25" i="16" s="1"/>
  <c r="AR25" i="36"/>
  <c r="AS22" i="19"/>
  <c r="AL22" i="19"/>
  <c r="AU22" i="19" s="1"/>
  <c r="AH22" i="3"/>
  <c r="AQ22" i="3" s="1"/>
  <c r="AS21" i="62"/>
  <c r="AL21" i="62"/>
  <c r="AU21" i="62" s="1"/>
  <c r="AR24" i="41"/>
  <c r="AS7" i="12"/>
  <c r="AL7" i="12"/>
  <c r="AU7" i="12" s="1"/>
  <c r="AI22" i="55"/>
  <c r="AN22" i="55"/>
  <c r="AS8" i="71"/>
  <c r="AL8" i="71"/>
  <c r="AU8" i="71" s="1"/>
  <c r="AR24" i="34"/>
  <c r="AS16" i="6"/>
  <c r="AL16" i="6"/>
  <c r="AU16" i="6" s="1"/>
  <c r="AJ19" i="59"/>
  <c r="AK19" i="59"/>
  <c r="AT19" i="59" s="1"/>
  <c r="AJ13" i="59"/>
  <c r="AK13" i="59"/>
  <c r="AT13" i="59" s="1"/>
  <c r="AJ7" i="59"/>
  <c r="AK7" i="59"/>
  <c r="AT7" i="59" s="1"/>
  <c r="AS4" i="66"/>
  <c r="AS25" i="66" s="1"/>
  <c r="AL4" i="66"/>
  <c r="AU4" i="66" s="1"/>
  <c r="AU25" i="66" s="1"/>
  <c r="C11" i="66" s="1"/>
  <c r="F19" i="97" s="1"/>
  <c r="AJ5" i="49"/>
  <c r="AK5" i="49"/>
  <c r="AT5" i="49" s="1"/>
  <c r="AS10" i="51"/>
  <c r="AL10" i="51"/>
  <c r="AU10" i="51" s="1"/>
  <c r="AR21" i="5"/>
  <c r="AS7" i="18"/>
  <c r="AL7" i="18"/>
  <c r="AU7" i="18" s="1"/>
  <c r="AS7" i="62"/>
  <c r="AL7" i="62"/>
  <c r="AU7" i="62" s="1"/>
  <c r="AR22" i="10"/>
  <c r="AJ17" i="54"/>
  <c r="AK17" i="54"/>
  <c r="AT17" i="54" s="1"/>
  <c r="AJ11" i="54"/>
  <c r="AK11" i="54"/>
  <c r="AT11" i="54" s="1"/>
  <c r="AJ5" i="54"/>
  <c r="AK5" i="54"/>
  <c r="AT5" i="54" s="1"/>
  <c r="AS20" i="12"/>
  <c r="AL20" i="12"/>
  <c r="AU20" i="12" s="1"/>
  <c r="AS17" i="17"/>
  <c r="AL17" i="17"/>
  <c r="AU17" i="17" s="1"/>
  <c r="AI25" i="47"/>
  <c r="AN25" i="47"/>
  <c r="AL23" i="68"/>
  <c r="AU23" i="68" s="1"/>
  <c r="AI23" i="45"/>
  <c r="AN23" i="45"/>
  <c r="AS16" i="19"/>
  <c r="AL16" i="19"/>
  <c r="AU16" i="19" s="1"/>
  <c r="AS16" i="68"/>
  <c r="AL16" i="68"/>
  <c r="AU16" i="68" s="1"/>
  <c r="AI23" i="75"/>
  <c r="AN23" i="75"/>
  <c r="AS11" i="71"/>
  <c r="AL11" i="71"/>
  <c r="AU11" i="71" s="1"/>
  <c r="AS7" i="6"/>
  <c r="AL7" i="6"/>
  <c r="AU7" i="6" s="1"/>
  <c r="AJ17" i="63"/>
  <c r="AK17" i="63"/>
  <c r="AT17" i="63" s="1"/>
  <c r="AJ11" i="63"/>
  <c r="AK11" i="63"/>
  <c r="AT11" i="63" s="1"/>
  <c r="AJ5" i="63"/>
  <c r="AK5" i="63"/>
  <c r="AT5" i="63" s="1"/>
  <c r="AS13" i="17"/>
  <c r="AL13" i="17"/>
  <c r="AU13" i="17" s="1"/>
  <c r="AJ19" i="16"/>
  <c r="AK19" i="16"/>
  <c r="AT19" i="16" s="1"/>
  <c r="AJ13" i="16"/>
  <c r="AK13" i="16"/>
  <c r="AT13" i="16" s="1"/>
  <c r="AJ7" i="16"/>
  <c r="AK7" i="16"/>
  <c r="AT7" i="16" s="1"/>
  <c r="AJ20" i="14"/>
  <c r="AK20" i="14"/>
  <c r="AT20" i="14" s="1"/>
  <c r="AJ14" i="14"/>
  <c r="AK14" i="14"/>
  <c r="AT14" i="14" s="1"/>
  <c r="AJ8" i="14"/>
  <c r="AK8" i="14"/>
  <c r="AT8" i="14" s="1"/>
  <c r="AJ8" i="49"/>
  <c r="AK8" i="49"/>
  <c r="AT8" i="49" s="1"/>
  <c r="AS7" i="51"/>
  <c r="AL7" i="51"/>
  <c r="AU7" i="51" s="1"/>
  <c r="AS10" i="18"/>
  <c r="AL10" i="18"/>
  <c r="AU10" i="18" s="1"/>
  <c r="AS3" i="62"/>
  <c r="AL3" i="62"/>
  <c r="AU3" i="62" s="1"/>
  <c r="AS22" i="62"/>
  <c r="AL22" i="62"/>
  <c r="AU22" i="62" s="1"/>
  <c r="AS6" i="6"/>
  <c r="AL6" i="6"/>
  <c r="AU6" i="6" s="1"/>
  <c r="AS6" i="17"/>
  <c r="AL6" i="17"/>
  <c r="AU6" i="17" s="1"/>
  <c r="AJ13" i="49"/>
  <c r="AK13" i="49"/>
  <c r="AT13" i="49" s="1"/>
  <c r="AN23" i="82"/>
  <c r="AI23" i="82"/>
  <c r="AN24" i="81"/>
  <c r="AI24" i="81"/>
  <c r="Y24" i="76"/>
  <c r="X24" i="76"/>
  <c r="AN23" i="60"/>
  <c r="AN25" i="60" s="1"/>
  <c r="AI23" i="60"/>
  <c r="AE25" i="83" l="1"/>
  <c r="W26" i="83"/>
  <c r="AG25" i="83"/>
  <c r="AP25" i="83" s="1"/>
  <c r="AF25" i="83"/>
  <c r="AO25" i="83" s="1"/>
  <c r="Z26" i="30"/>
  <c r="AE25" i="41"/>
  <c r="AN24" i="28"/>
  <c r="AF25" i="41"/>
  <c r="AO25" i="41" s="1"/>
  <c r="AG25" i="41"/>
  <c r="AP25" i="41" s="1"/>
  <c r="Z25" i="81"/>
  <c r="Z24" i="45"/>
  <c r="W24" i="93"/>
  <c r="Z24" i="38"/>
  <c r="Z25" i="26"/>
  <c r="AI25" i="88"/>
  <c r="AR25" i="88" s="1"/>
  <c r="AG23" i="93"/>
  <c r="AP23" i="93" s="1"/>
  <c r="Z24" i="73"/>
  <c r="Z25" i="27"/>
  <c r="Z25" i="43"/>
  <c r="Z23" i="61"/>
  <c r="AF23" i="61" s="1"/>
  <c r="AO23" i="61" s="1"/>
  <c r="AO25" i="61" s="1"/>
  <c r="AF23" i="93"/>
  <c r="AO23" i="93" s="1"/>
  <c r="Z24" i="76"/>
  <c r="Z24" i="74"/>
  <c r="Z25" i="90"/>
  <c r="Z23" i="23"/>
  <c r="W25" i="40"/>
  <c r="AF23" i="32"/>
  <c r="AO23" i="32" s="1"/>
  <c r="Z22" i="91"/>
  <c r="Z24" i="95"/>
  <c r="AG23" i="32"/>
  <c r="AP23" i="32" s="1"/>
  <c r="Z24" i="46"/>
  <c r="Z26" i="85"/>
  <c r="AE26" i="85" s="1"/>
  <c r="AF23" i="48"/>
  <c r="AO23" i="48" s="1"/>
  <c r="AE23" i="48"/>
  <c r="AF24" i="40"/>
  <c r="AO24" i="40" s="1"/>
  <c r="Z24" i="75"/>
  <c r="AF24" i="75" s="1"/>
  <c r="AO24" i="75" s="1"/>
  <c r="AG23" i="48"/>
  <c r="AP23" i="48" s="1"/>
  <c r="AK23" i="56"/>
  <c r="AT23" i="56" s="1"/>
  <c r="AG23" i="8"/>
  <c r="AP23" i="8" s="1"/>
  <c r="AP25" i="8" s="1"/>
  <c r="AF23" i="8"/>
  <c r="AO23" i="8" s="1"/>
  <c r="AO25" i="8" s="1"/>
  <c r="AE23" i="8"/>
  <c r="W25" i="45"/>
  <c r="AG24" i="45"/>
  <c r="AP24" i="45" s="1"/>
  <c r="AE24" i="45"/>
  <c r="AF24" i="45"/>
  <c r="AO24" i="45" s="1"/>
  <c r="AF23" i="55"/>
  <c r="AO23" i="55" s="1"/>
  <c r="AO25" i="55" s="1"/>
  <c r="AE23" i="55"/>
  <c r="AG23" i="55"/>
  <c r="AP23" i="55" s="1"/>
  <c r="AP25" i="55" s="1"/>
  <c r="W25" i="75"/>
  <c r="AE24" i="75"/>
  <c r="AG24" i="75"/>
  <c r="AP24" i="75" s="1"/>
  <c r="AR23" i="60"/>
  <c r="AR25" i="60" s="1"/>
  <c r="AS20" i="14"/>
  <c r="AL20" i="14"/>
  <c r="AU20" i="14" s="1"/>
  <c r="AS5" i="24"/>
  <c r="AL5" i="24"/>
  <c r="AU5" i="24" s="1"/>
  <c r="AR24" i="81"/>
  <c r="AR25" i="47"/>
  <c r="AS5" i="54"/>
  <c r="AL5" i="54"/>
  <c r="AU5" i="54" s="1"/>
  <c r="AS19" i="59"/>
  <c r="AL19" i="59"/>
  <c r="AU19" i="59" s="1"/>
  <c r="AS13" i="58"/>
  <c r="AL13" i="58"/>
  <c r="AU13" i="58" s="1"/>
  <c r="AS9" i="69"/>
  <c r="AL9" i="69"/>
  <c r="AU9" i="69" s="1"/>
  <c r="AS20" i="15"/>
  <c r="AL20" i="15"/>
  <c r="AU20" i="15" s="1"/>
  <c r="AS16" i="64"/>
  <c r="AL16" i="64"/>
  <c r="AU16" i="64" s="1"/>
  <c r="AN25" i="44"/>
  <c r="AI25" i="44"/>
  <c r="X26" i="31"/>
  <c r="Y26" i="31"/>
  <c r="Y25" i="77"/>
  <c r="X25" i="77"/>
  <c r="AH25" i="28"/>
  <c r="AQ25" i="28" s="1"/>
  <c r="W23" i="91"/>
  <c r="AG22" i="91"/>
  <c r="AP22" i="91" s="1"/>
  <c r="AF22" i="91"/>
  <c r="AO22" i="91" s="1"/>
  <c r="AE22" i="91"/>
  <c r="AS9" i="14"/>
  <c r="AL9" i="14"/>
  <c r="AU9" i="14" s="1"/>
  <c r="AH24" i="95"/>
  <c r="AQ24" i="95" s="1"/>
  <c r="AH26" i="85"/>
  <c r="AQ26" i="85" s="1"/>
  <c r="AJ21" i="56"/>
  <c r="AK21" i="56"/>
  <c r="AT21" i="56" s="1"/>
  <c r="AJ15" i="56"/>
  <c r="AK15" i="56"/>
  <c r="AT15" i="56" s="1"/>
  <c r="AJ9" i="56"/>
  <c r="AK9" i="56"/>
  <c r="AT9" i="56" s="1"/>
  <c r="AS8" i="13"/>
  <c r="AL8" i="13"/>
  <c r="AU8" i="13" s="1"/>
  <c r="AS8" i="24"/>
  <c r="AL8" i="24"/>
  <c r="AU8" i="24" s="1"/>
  <c r="AJ19" i="65"/>
  <c r="AK19" i="65"/>
  <c r="AT19" i="65" s="1"/>
  <c r="AJ13" i="65"/>
  <c r="AK13" i="65"/>
  <c r="AT13" i="65" s="1"/>
  <c r="AJ7" i="65"/>
  <c r="AK7" i="65"/>
  <c r="AT7" i="65" s="1"/>
  <c r="AS9" i="49"/>
  <c r="AL9" i="49"/>
  <c r="AU9" i="49" s="1"/>
  <c r="AS20" i="58"/>
  <c r="AL20" i="58"/>
  <c r="AU20" i="58" s="1"/>
  <c r="AS16" i="69"/>
  <c r="AL16" i="69"/>
  <c r="AU16" i="69" s="1"/>
  <c r="AS21" i="15"/>
  <c r="AL21" i="15"/>
  <c r="AU21" i="15" s="1"/>
  <c r="AS17" i="64"/>
  <c r="AL17" i="64"/>
  <c r="AU17" i="64" s="1"/>
  <c r="AS12" i="14"/>
  <c r="AL12" i="14"/>
  <c r="AU12" i="14" s="1"/>
  <c r="AS4" i="68"/>
  <c r="AL4" i="68"/>
  <c r="AU4" i="68" s="1"/>
  <c r="AU25" i="68" s="1"/>
  <c r="C11" i="68" s="1"/>
  <c r="F21" i="97" s="1"/>
  <c r="Y24" i="80"/>
  <c r="X24" i="80"/>
  <c r="AS3" i="14"/>
  <c r="AL3" i="14"/>
  <c r="AU3" i="14" s="1"/>
  <c r="AR24" i="43"/>
  <c r="W27" i="47"/>
  <c r="AG26" i="47"/>
  <c r="AP26" i="47" s="1"/>
  <c r="AF26" i="47"/>
  <c r="AO26" i="47" s="1"/>
  <c r="AE26" i="47"/>
  <c r="AR24" i="26"/>
  <c r="AE24" i="38"/>
  <c r="AF24" i="38"/>
  <c r="AO24" i="38" s="1"/>
  <c r="W25" i="38"/>
  <c r="AG24" i="38"/>
  <c r="AP24" i="38" s="1"/>
  <c r="AS18" i="4"/>
  <c r="AL18" i="4"/>
  <c r="AU18" i="4" s="1"/>
  <c r="AJ4" i="15"/>
  <c r="AK4" i="15"/>
  <c r="AT4" i="15" s="1"/>
  <c r="AT25" i="15" s="1"/>
  <c r="AS22" i="15"/>
  <c r="AL22" i="15"/>
  <c r="AU22" i="15" s="1"/>
  <c r="AS18" i="64"/>
  <c r="AL18" i="64"/>
  <c r="AU18" i="64" s="1"/>
  <c r="AR24" i="27"/>
  <c r="AS5" i="59"/>
  <c r="AL5" i="59"/>
  <c r="AU5" i="59" s="1"/>
  <c r="AL23" i="53"/>
  <c r="AU23" i="53" s="1"/>
  <c r="AR23" i="53"/>
  <c r="AR25" i="53" s="1"/>
  <c r="AS5" i="14"/>
  <c r="AL5" i="14"/>
  <c r="AU5" i="14" s="1"/>
  <c r="AJ4" i="16"/>
  <c r="AK4" i="16"/>
  <c r="AT4" i="16" s="1"/>
  <c r="AT25" i="16" s="1"/>
  <c r="AS22" i="16"/>
  <c r="AL22" i="16"/>
  <c r="AU22" i="16" s="1"/>
  <c r="AS20" i="63"/>
  <c r="AL20" i="63"/>
  <c r="AU20" i="63" s="1"/>
  <c r="AR25" i="85"/>
  <c r="AJ23" i="2"/>
  <c r="AS23" i="2" s="1"/>
  <c r="AK23" i="2"/>
  <c r="AT23" i="2" s="1"/>
  <c r="AS10" i="59"/>
  <c r="AL10" i="59"/>
  <c r="AU10" i="59" s="1"/>
  <c r="AL23" i="54"/>
  <c r="AU23" i="54" s="1"/>
  <c r="AS7" i="4"/>
  <c r="AL7" i="4"/>
  <c r="AU7" i="4" s="1"/>
  <c r="AJ4" i="13"/>
  <c r="AK4" i="13"/>
  <c r="AT4" i="13" s="1"/>
  <c r="AT25" i="13" s="1"/>
  <c r="AS22" i="13"/>
  <c r="AL22" i="13"/>
  <c r="AU22" i="13" s="1"/>
  <c r="AS16" i="24"/>
  <c r="AL16" i="24"/>
  <c r="AU16" i="24" s="1"/>
  <c r="AS10" i="49"/>
  <c r="AL10" i="49"/>
  <c r="AU10" i="49" s="1"/>
  <c r="AJ20" i="60"/>
  <c r="AK20" i="60"/>
  <c r="AT20" i="60" s="1"/>
  <c r="AJ14" i="60"/>
  <c r="AK14" i="60"/>
  <c r="AT14" i="60" s="1"/>
  <c r="AJ8" i="60"/>
  <c r="AK8" i="60"/>
  <c r="AT8" i="60" s="1"/>
  <c r="AS3" i="58"/>
  <c r="AL3" i="58"/>
  <c r="AU3" i="58" s="1"/>
  <c r="AF23" i="23"/>
  <c r="AO23" i="23" s="1"/>
  <c r="AO25" i="23" s="1"/>
  <c r="AE23" i="23"/>
  <c r="AG23" i="23"/>
  <c r="AP23" i="23" s="1"/>
  <c r="AP25" i="23" s="1"/>
  <c r="AS18" i="69"/>
  <c r="AL18" i="69"/>
  <c r="AU18" i="69" s="1"/>
  <c r="Y24" i="92"/>
  <c r="X24" i="92"/>
  <c r="AS17" i="15"/>
  <c r="AL17" i="15"/>
  <c r="AU17" i="15" s="1"/>
  <c r="AS19" i="64"/>
  <c r="AL19" i="64"/>
  <c r="AU19" i="64" s="1"/>
  <c r="AR24" i="37"/>
  <c r="AH25" i="39"/>
  <c r="AQ25" i="39" s="1"/>
  <c r="AS3" i="54"/>
  <c r="AL3" i="54"/>
  <c r="AU3" i="54" s="1"/>
  <c r="AS22" i="54"/>
  <c r="AL22" i="54"/>
  <c r="AU22" i="54" s="1"/>
  <c r="AJ17" i="53"/>
  <c r="AK17" i="53"/>
  <c r="AT17" i="53" s="1"/>
  <c r="AJ11" i="53"/>
  <c r="AK11" i="53"/>
  <c r="AT11" i="53" s="1"/>
  <c r="AJ5" i="53"/>
  <c r="AK5" i="53"/>
  <c r="AT5" i="53" s="1"/>
  <c r="AJ17" i="50"/>
  <c r="AK17" i="50"/>
  <c r="AT17" i="50" s="1"/>
  <c r="AJ11" i="50"/>
  <c r="AK11" i="50"/>
  <c r="AT11" i="50" s="1"/>
  <c r="AJ5" i="50"/>
  <c r="AK5" i="50"/>
  <c r="AT5" i="50" s="1"/>
  <c r="AS12" i="59"/>
  <c r="AL12" i="59"/>
  <c r="AU12" i="59" s="1"/>
  <c r="AS3" i="49"/>
  <c r="AL3" i="49"/>
  <c r="AU3" i="49" s="1"/>
  <c r="AS12" i="13"/>
  <c r="AL12" i="13"/>
  <c r="AU12" i="13" s="1"/>
  <c r="AS12" i="24"/>
  <c r="AL12" i="24"/>
  <c r="AU12" i="24" s="1"/>
  <c r="AN25" i="94"/>
  <c r="AI25" i="94"/>
  <c r="AJ21" i="2"/>
  <c r="AK21" i="2"/>
  <c r="AT21" i="2" s="1"/>
  <c r="AJ15" i="2"/>
  <c r="AK15" i="2"/>
  <c r="AT15" i="2" s="1"/>
  <c r="AJ9" i="2"/>
  <c r="AK9" i="2"/>
  <c r="AT9" i="2" s="1"/>
  <c r="AI22" i="3"/>
  <c r="AN22" i="3"/>
  <c r="AS18" i="15"/>
  <c r="AL18" i="15"/>
  <c r="AU18" i="15" s="1"/>
  <c r="X26" i="41"/>
  <c r="Y26" i="41"/>
  <c r="AN25" i="34"/>
  <c r="AI25" i="34"/>
  <c r="AN25" i="31"/>
  <c r="AI25" i="31"/>
  <c r="AI23" i="87"/>
  <c r="AN23" i="87"/>
  <c r="AR22" i="8"/>
  <c r="AE24" i="95"/>
  <c r="W25" i="95"/>
  <c r="AG24" i="95"/>
  <c r="AP24" i="95" s="1"/>
  <c r="AF24" i="95"/>
  <c r="AO24" i="95" s="1"/>
  <c r="AS18" i="54"/>
  <c r="AL18" i="54"/>
  <c r="AU18" i="54" s="1"/>
  <c r="AS14" i="59"/>
  <c r="AL14" i="59"/>
  <c r="AU14" i="59" s="1"/>
  <c r="AJ20" i="56"/>
  <c r="AK20" i="56"/>
  <c r="AT20" i="56" s="1"/>
  <c r="AJ18" i="65"/>
  <c r="AK18" i="65"/>
  <c r="AT18" i="65" s="1"/>
  <c r="AS5" i="13"/>
  <c r="AL5" i="13"/>
  <c r="AU5" i="13" s="1"/>
  <c r="AJ4" i="14"/>
  <c r="AK4" i="14"/>
  <c r="AT4" i="14" s="1"/>
  <c r="AT25" i="14" s="1"/>
  <c r="AS13" i="63"/>
  <c r="AL13" i="63"/>
  <c r="AU13" i="63" s="1"/>
  <c r="AS4" i="51"/>
  <c r="AS25" i="51" s="1"/>
  <c r="AL4" i="51"/>
  <c r="AU4" i="51" s="1"/>
  <c r="AU25" i="51" s="1"/>
  <c r="C11" i="51" s="1"/>
  <c r="F4" i="97" s="1"/>
  <c r="AS15" i="13"/>
  <c r="AL15" i="13"/>
  <c r="AU15" i="13" s="1"/>
  <c r="AS21" i="24"/>
  <c r="AL21" i="24"/>
  <c r="AU21" i="24" s="1"/>
  <c r="AS9" i="58"/>
  <c r="AL9" i="58"/>
  <c r="AU9" i="58" s="1"/>
  <c r="AS18" i="14"/>
  <c r="AL18" i="14"/>
  <c r="AU18" i="14" s="1"/>
  <c r="AS11" i="24"/>
  <c r="AL11" i="24"/>
  <c r="AU11" i="24" s="1"/>
  <c r="AJ4" i="24"/>
  <c r="AK4" i="24"/>
  <c r="AT4" i="24" s="1"/>
  <c r="AT25" i="24" s="1"/>
  <c r="AJ7" i="60"/>
  <c r="AK7" i="60"/>
  <c r="AT7" i="60" s="1"/>
  <c r="AS22" i="58"/>
  <c r="AL22" i="58"/>
  <c r="AU22" i="58" s="1"/>
  <c r="AS5" i="16"/>
  <c r="AL5" i="16"/>
  <c r="AU5" i="16" s="1"/>
  <c r="AS21" i="54"/>
  <c r="AL21" i="54"/>
  <c r="AU21" i="54" s="1"/>
  <c r="AS11" i="13"/>
  <c r="AL11" i="13"/>
  <c r="AU11" i="13" s="1"/>
  <c r="AS19" i="14"/>
  <c r="AL19" i="14"/>
  <c r="AU19" i="14" s="1"/>
  <c r="AS16" i="63"/>
  <c r="AL16" i="63"/>
  <c r="AU16" i="63" s="1"/>
  <c r="AJ10" i="53"/>
  <c r="AK10" i="53"/>
  <c r="AT10" i="53" s="1"/>
  <c r="AJ16" i="50"/>
  <c r="AK16" i="50"/>
  <c r="AT16" i="50" s="1"/>
  <c r="AS12" i="58"/>
  <c r="AL12" i="58"/>
  <c r="AU12" i="58" s="1"/>
  <c r="AS7" i="15"/>
  <c r="AL7" i="15"/>
  <c r="AU7" i="15" s="1"/>
  <c r="AJ14" i="2"/>
  <c r="AK14" i="2"/>
  <c r="AT14" i="2" s="1"/>
  <c r="AR23" i="82"/>
  <c r="AS11" i="54"/>
  <c r="AL11" i="54"/>
  <c r="AU11" i="54" s="1"/>
  <c r="AS7" i="59"/>
  <c r="AL7" i="59"/>
  <c r="AU7" i="59" s="1"/>
  <c r="AR22" i="55"/>
  <c r="AN24" i="35"/>
  <c r="AI24" i="35"/>
  <c r="AR26" i="25"/>
  <c r="Y23" i="5"/>
  <c r="X23" i="5"/>
  <c r="AS19" i="58"/>
  <c r="AL19" i="58"/>
  <c r="AU19" i="58" s="1"/>
  <c r="AS15" i="69"/>
  <c r="AL15" i="69"/>
  <c r="AU15" i="69" s="1"/>
  <c r="AS8" i="15"/>
  <c r="AL8" i="15"/>
  <c r="AU8" i="15" s="1"/>
  <c r="AS3" i="64"/>
  <c r="AL3" i="64"/>
  <c r="AU3" i="64" s="1"/>
  <c r="AS22" i="64"/>
  <c r="AL22" i="64"/>
  <c r="AU22" i="64" s="1"/>
  <c r="AS15" i="54"/>
  <c r="AL15" i="54"/>
  <c r="AU15" i="54" s="1"/>
  <c r="AH25" i="37"/>
  <c r="AQ25" i="37" s="1"/>
  <c r="Z25" i="28"/>
  <c r="AS4" i="62"/>
  <c r="AS25" i="62" s="1"/>
  <c r="AL4" i="62"/>
  <c r="AU4" i="62" s="1"/>
  <c r="AU25" i="62" s="1"/>
  <c r="C11" i="62" s="1"/>
  <c r="F15" i="97" s="1"/>
  <c r="AS15" i="14"/>
  <c r="AL15" i="14"/>
  <c r="AU15" i="14" s="1"/>
  <c r="AJ19" i="56"/>
  <c r="AK19" i="56"/>
  <c r="AT19" i="56" s="1"/>
  <c r="AJ13" i="56"/>
  <c r="AK13" i="56"/>
  <c r="AT13" i="56" s="1"/>
  <c r="AJ7" i="56"/>
  <c r="AK7" i="56"/>
  <c r="AT7" i="56" s="1"/>
  <c r="AS14" i="13"/>
  <c r="AL14" i="13"/>
  <c r="AU14" i="13" s="1"/>
  <c r="AS14" i="24"/>
  <c r="AL14" i="24"/>
  <c r="AU14" i="24" s="1"/>
  <c r="AJ17" i="65"/>
  <c r="AK17" i="65"/>
  <c r="AT17" i="65" s="1"/>
  <c r="AJ11" i="65"/>
  <c r="AK11" i="65"/>
  <c r="AT11" i="65" s="1"/>
  <c r="AJ5" i="65"/>
  <c r="AK5" i="65"/>
  <c r="AT5" i="65" s="1"/>
  <c r="AS8" i="58"/>
  <c r="AL8" i="58"/>
  <c r="AU8" i="58" s="1"/>
  <c r="AS3" i="69"/>
  <c r="AL3" i="69"/>
  <c r="AU3" i="69" s="1"/>
  <c r="AS22" i="69"/>
  <c r="AL22" i="69"/>
  <c r="AU22" i="69" s="1"/>
  <c r="AS9" i="15"/>
  <c r="AL9" i="15"/>
  <c r="AU9" i="15" s="1"/>
  <c r="AS5" i="64"/>
  <c r="AL5" i="64"/>
  <c r="AU5" i="64" s="1"/>
  <c r="AS9" i="63"/>
  <c r="AL9" i="63"/>
  <c r="AU9" i="63" s="1"/>
  <c r="AH23" i="8"/>
  <c r="AQ23" i="8" s="1"/>
  <c r="AQ25" i="8" s="1"/>
  <c r="AZ3" i="8"/>
  <c r="AX22" i="8" s="1"/>
  <c r="S22" i="8" s="1"/>
  <c r="AC22" i="8" s="1"/>
  <c r="AB23" i="8" s="1"/>
  <c r="AR23" i="76"/>
  <c r="AL23" i="49"/>
  <c r="AU23" i="49" s="1"/>
  <c r="AH24" i="45"/>
  <c r="AQ24" i="45" s="1"/>
  <c r="AR22" i="11"/>
  <c r="AR23" i="74"/>
  <c r="AR23" i="79"/>
  <c r="AF23" i="42"/>
  <c r="AO23" i="42" s="1"/>
  <c r="AE23" i="42"/>
  <c r="W24" i="42"/>
  <c r="AG23" i="42"/>
  <c r="AP23" i="42" s="1"/>
  <c r="AS10" i="15"/>
  <c r="AL10" i="15"/>
  <c r="AU10" i="15" s="1"/>
  <c r="AS6" i="64"/>
  <c r="AL6" i="64"/>
  <c r="AU6" i="64" s="1"/>
  <c r="AS4" i="18"/>
  <c r="AL4" i="18"/>
  <c r="AU4" i="18" s="1"/>
  <c r="AU25" i="18" s="1"/>
  <c r="C11" i="18" s="1"/>
  <c r="AS11" i="14"/>
  <c r="AL11" i="14"/>
  <c r="AU11" i="14" s="1"/>
  <c r="AS10" i="16"/>
  <c r="AL10" i="16"/>
  <c r="AU10" i="16" s="1"/>
  <c r="AS8" i="63"/>
  <c r="AL8" i="63"/>
  <c r="AU8" i="63" s="1"/>
  <c r="AS11" i="49"/>
  <c r="AL11" i="49"/>
  <c r="AU11" i="49" s="1"/>
  <c r="AS16" i="59"/>
  <c r="AL16" i="59"/>
  <c r="AU16" i="59" s="1"/>
  <c r="AN23" i="2"/>
  <c r="AN25" i="2" s="1"/>
  <c r="AI23" i="2"/>
  <c r="AS13" i="4"/>
  <c r="AL13" i="4"/>
  <c r="AU13" i="4" s="1"/>
  <c r="AS10" i="13"/>
  <c r="AL10" i="13"/>
  <c r="AU10" i="13" s="1"/>
  <c r="AS3" i="24"/>
  <c r="AL3" i="24"/>
  <c r="AU3" i="24" s="1"/>
  <c r="AS22" i="24"/>
  <c r="AL22" i="24"/>
  <c r="AU22" i="24" s="1"/>
  <c r="AJ18" i="60"/>
  <c r="AK18" i="60"/>
  <c r="AT18" i="60" s="1"/>
  <c r="AJ12" i="60"/>
  <c r="AK12" i="60"/>
  <c r="AT12" i="60" s="1"/>
  <c r="AJ6" i="60"/>
  <c r="AK6" i="60"/>
  <c r="AT6" i="60" s="1"/>
  <c r="AS6" i="69"/>
  <c r="AL6" i="69"/>
  <c r="AU6" i="69" s="1"/>
  <c r="AS5" i="15"/>
  <c r="AL5" i="15"/>
  <c r="AU5" i="15" s="1"/>
  <c r="AS7" i="64"/>
  <c r="AL7" i="64"/>
  <c r="AU7" i="64" s="1"/>
  <c r="AR24" i="39"/>
  <c r="AI23" i="56"/>
  <c r="AN23" i="56"/>
  <c r="AN25" i="56" s="1"/>
  <c r="AR23" i="65"/>
  <c r="AR25" i="65" s="1"/>
  <c r="AL23" i="65"/>
  <c r="AU23" i="65" s="1"/>
  <c r="Z25" i="39"/>
  <c r="AJ4" i="63"/>
  <c r="AK4" i="63"/>
  <c r="AT4" i="63" s="1"/>
  <c r="AT25" i="63" s="1"/>
  <c r="AI24" i="29"/>
  <c r="AN24" i="29"/>
  <c r="AS10" i="54"/>
  <c r="AL10" i="54"/>
  <c r="AU10" i="54" s="1"/>
  <c r="AJ21" i="53"/>
  <c r="AK21" i="53"/>
  <c r="AT21" i="53" s="1"/>
  <c r="AJ15" i="53"/>
  <c r="AK15" i="53"/>
  <c r="AT15" i="53" s="1"/>
  <c r="AJ9" i="53"/>
  <c r="AK9" i="53"/>
  <c r="AT9" i="53" s="1"/>
  <c r="AJ21" i="50"/>
  <c r="AK21" i="50"/>
  <c r="AT21" i="50" s="1"/>
  <c r="AJ15" i="50"/>
  <c r="AK15" i="50"/>
  <c r="AT15" i="50" s="1"/>
  <c r="AJ9" i="50"/>
  <c r="AK9" i="50"/>
  <c r="AT9" i="50" s="1"/>
  <c r="AS18" i="59"/>
  <c r="AL18" i="59"/>
  <c r="AU18" i="59" s="1"/>
  <c r="AH24" i="74"/>
  <c r="AQ24" i="74" s="1"/>
  <c r="AR23" i="38"/>
  <c r="AS18" i="13"/>
  <c r="AL18" i="13"/>
  <c r="AU18" i="13" s="1"/>
  <c r="AS18" i="24"/>
  <c r="AL18" i="24"/>
  <c r="AU18" i="24" s="1"/>
  <c r="AJ19" i="2"/>
  <c r="AK19" i="2"/>
  <c r="AT19" i="2" s="1"/>
  <c r="AJ13" i="2"/>
  <c r="AK13" i="2"/>
  <c r="AT13" i="2" s="1"/>
  <c r="AJ7" i="2"/>
  <c r="AK7" i="2"/>
  <c r="AT7" i="2" s="1"/>
  <c r="AS17" i="59"/>
  <c r="AL17" i="59"/>
  <c r="AU17" i="59" s="1"/>
  <c r="AS17" i="24"/>
  <c r="AL17" i="24"/>
  <c r="AU17" i="24" s="1"/>
  <c r="X24" i="48"/>
  <c r="Y24" i="48"/>
  <c r="AS19" i="16"/>
  <c r="AL19" i="16"/>
  <c r="AU19" i="16" s="1"/>
  <c r="AS13" i="13"/>
  <c r="AL13" i="13"/>
  <c r="AU13" i="13" s="1"/>
  <c r="AJ8" i="56"/>
  <c r="AK8" i="56"/>
  <c r="AT8" i="56" s="1"/>
  <c r="AJ6" i="65"/>
  <c r="AK6" i="65"/>
  <c r="AT6" i="65" s="1"/>
  <c r="AJ4" i="69"/>
  <c r="AK4" i="69"/>
  <c r="AT4" i="69" s="1"/>
  <c r="AT25" i="69" s="1"/>
  <c r="AR23" i="95"/>
  <c r="AS4" i="19"/>
  <c r="AS25" i="19" s="1"/>
  <c r="AL4" i="19"/>
  <c r="AU4" i="19" s="1"/>
  <c r="AU25" i="19" s="1"/>
  <c r="C11" i="19" s="1"/>
  <c r="AS21" i="16"/>
  <c r="AL21" i="16"/>
  <c r="AU21" i="16" s="1"/>
  <c r="AS4" i="71"/>
  <c r="AS25" i="71" s="1"/>
  <c r="AL4" i="71"/>
  <c r="AU4" i="71" s="1"/>
  <c r="X27" i="36"/>
  <c r="Y27" i="36"/>
  <c r="AF25" i="81"/>
  <c r="AO25" i="81" s="1"/>
  <c r="AE25" i="81"/>
  <c r="W26" i="81"/>
  <c r="AG25" i="81"/>
  <c r="AP25" i="81" s="1"/>
  <c r="AJ13" i="60"/>
  <c r="AK13" i="60"/>
  <c r="AT13" i="60" s="1"/>
  <c r="AH23" i="61"/>
  <c r="AQ23" i="61" s="1"/>
  <c r="AQ25" i="61" s="1"/>
  <c r="AZ3" i="61"/>
  <c r="AX22" i="61" s="1"/>
  <c r="S22" i="61" s="1"/>
  <c r="AC22" i="61" s="1"/>
  <c r="AB23" i="61" s="1"/>
  <c r="AS25" i="68"/>
  <c r="AJ22" i="53"/>
  <c r="AK22" i="53"/>
  <c r="AT22" i="53" s="1"/>
  <c r="AJ3" i="53"/>
  <c r="AB4" i="53"/>
  <c r="AB4" i="50"/>
  <c r="AJ3" i="50"/>
  <c r="AF24" i="79"/>
  <c r="AO24" i="79" s="1"/>
  <c r="AE24" i="79"/>
  <c r="W25" i="79"/>
  <c r="AG24" i="79"/>
  <c r="AP24" i="79" s="1"/>
  <c r="AS8" i="69"/>
  <c r="AL8" i="69"/>
  <c r="AU8" i="69" s="1"/>
  <c r="AS9" i="64"/>
  <c r="AL9" i="64"/>
  <c r="AU9" i="64" s="1"/>
  <c r="AJ8" i="2"/>
  <c r="AK8" i="2"/>
  <c r="AT8" i="2" s="1"/>
  <c r="AN25" i="83"/>
  <c r="AI23" i="22"/>
  <c r="AN23" i="22"/>
  <c r="AN25" i="22" s="1"/>
  <c r="AH24" i="76"/>
  <c r="AQ24" i="76" s="1"/>
  <c r="AS8" i="14"/>
  <c r="AL8" i="14"/>
  <c r="AU8" i="14" s="1"/>
  <c r="AS7" i="16"/>
  <c r="AL7" i="16"/>
  <c r="AU7" i="16" s="1"/>
  <c r="AS17" i="63"/>
  <c r="AL17" i="63"/>
  <c r="AU17" i="63" s="1"/>
  <c r="AR23" i="75"/>
  <c r="AR23" i="45"/>
  <c r="AS16" i="4"/>
  <c r="AL16" i="4"/>
  <c r="AU16" i="4" s="1"/>
  <c r="AS6" i="49"/>
  <c r="AL6" i="49"/>
  <c r="AU6" i="49" s="1"/>
  <c r="AS19" i="13"/>
  <c r="AL19" i="13"/>
  <c r="AU19" i="13" s="1"/>
  <c r="AS7" i="24"/>
  <c r="AL7" i="24"/>
  <c r="AU7" i="24" s="1"/>
  <c r="AI22" i="5"/>
  <c r="AN22" i="5"/>
  <c r="AI24" i="89"/>
  <c r="AN24" i="89"/>
  <c r="Y26" i="44"/>
  <c r="X26" i="44"/>
  <c r="AH24" i="73"/>
  <c r="AQ24" i="73" s="1"/>
  <c r="AH26" i="78"/>
  <c r="AQ26" i="78" s="1"/>
  <c r="AN24" i="77"/>
  <c r="AI24" i="77"/>
  <c r="AS8" i="64"/>
  <c r="AL8" i="64"/>
  <c r="AU8" i="64" s="1"/>
  <c r="AH24" i="46"/>
  <c r="AQ24" i="46" s="1"/>
  <c r="AS8" i="16"/>
  <c r="AL8" i="16"/>
  <c r="AU8" i="16" s="1"/>
  <c r="AS6" i="63"/>
  <c r="AL6" i="63"/>
  <c r="AU6" i="63" s="1"/>
  <c r="AS6" i="54"/>
  <c r="AL6" i="54"/>
  <c r="AU6" i="54" s="1"/>
  <c r="AS4" i="67"/>
  <c r="AS25" i="67" s="1"/>
  <c r="AL4" i="67"/>
  <c r="AU4" i="67" s="1"/>
  <c r="AU25" i="67" s="1"/>
  <c r="C11" i="67" s="1"/>
  <c r="F20" i="97" s="1"/>
  <c r="AS4" i="17"/>
  <c r="AS25" i="17" s="1"/>
  <c r="AL4" i="17"/>
  <c r="AU4" i="17" s="1"/>
  <c r="AS20" i="59"/>
  <c r="AL20" i="59"/>
  <c r="AU20" i="59" s="1"/>
  <c r="AR25" i="78"/>
  <c r="AJ18" i="56"/>
  <c r="AK18" i="56"/>
  <c r="AT18" i="56" s="1"/>
  <c r="AJ12" i="56"/>
  <c r="AK12" i="56"/>
  <c r="AT12" i="56" s="1"/>
  <c r="AJ6" i="56"/>
  <c r="AK6" i="56"/>
  <c r="AT6" i="56" s="1"/>
  <c r="AS5" i="4"/>
  <c r="AL5" i="4"/>
  <c r="AU5" i="4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R23" i="46"/>
  <c r="AI23" i="80"/>
  <c r="AN23" i="80"/>
  <c r="AH24" i="82"/>
  <c r="AQ24" i="82" s="1"/>
  <c r="AS25" i="18"/>
  <c r="AS10" i="14"/>
  <c r="AL10" i="14"/>
  <c r="AU10" i="14" s="1"/>
  <c r="AS9" i="16"/>
  <c r="AL9" i="16"/>
  <c r="AU9" i="16" s="1"/>
  <c r="AS19" i="63"/>
  <c r="AL19" i="63"/>
  <c r="AU19" i="63" s="1"/>
  <c r="AS4" i="12"/>
  <c r="AL4" i="12"/>
  <c r="AU4" i="12" s="1"/>
  <c r="AU25" i="12" s="1"/>
  <c r="C11" i="12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9" i="54"/>
  <c r="AL19" i="54"/>
  <c r="AU19" i="54" s="1"/>
  <c r="AS15" i="59"/>
  <c r="AL15" i="59"/>
  <c r="AU15" i="59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21" i="13"/>
  <c r="AL21" i="13"/>
  <c r="AU21" i="13" s="1"/>
  <c r="AS9" i="24"/>
  <c r="AL9" i="24"/>
  <c r="AU9" i="24" s="1"/>
  <c r="AS21" i="49"/>
  <c r="AL21" i="49"/>
  <c r="AU21" i="49" s="1"/>
  <c r="AS15" i="58"/>
  <c r="AL15" i="58"/>
  <c r="AU15" i="58" s="1"/>
  <c r="AS5" i="69"/>
  <c r="AL5" i="69"/>
  <c r="AU5" i="69" s="1"/>
  <c r="AS17" i="16"/>
  <c r="AL17" i="16"/>
  <c r="AU17" i="16" s="1"/>
  <c r="AS20" i="4"/>
  <c r="AL20" i="4"/>
  <c r="AU20" i="4" s="1"/>
  <c r="AS5" i="58"/>
  <c r="AL5" i="58"/>
  <c r="AU5" i="58" s="1"/>
  <c r="AS12" i="15"/>
  <c r="AL12" i="15"/>
  <c r="AU12" i="15" s="1"/>
  <c r="AH24" i="33"/>
  <c r="AQ24" i="33" s="1"/>
  <c r="AS14" i="54"/>
  <c r="AL14" i="54"/>
  <c r="AU14" i="54" s="1"/>
  <c r="AS3" i="59"/>
  <c r="AL3" i="59"/>
  <c r="AU3" i="59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7" i="60"/>
  <c r="AK17" i="60"/>
  <c r="AT17" i="60" s="1"/>
  <c r="AJ11" i="60"/>
  <c r="AK11" i="60"/>
  <c r="AT11" i="60" s="1"/>
  <c r="AJ5" i="60"/>
  <c r="AK5" i="60"/>
  <c r="AT5" i="60" s="1"/>
  <c r="AS10" i="58"/>
  <c r="AL10" i="58"/>
  <c r="AU10" i="58" s="1"/>
  <c r="AS15" i="63"/>
  <c r="AL15" i="63"/>
  <c r="AU15" i="63" s="1"/>
  <c r="AH25" i="43"/>
  <c r="AQ25" i="43" s="1"/>
  <c r="AS16" i="49"/>
  <c r="AL16" i="49"/>
  <c r="AU16" i="49" s="1"/>
  <c r="AS15" i="49"/>
  <c r="AL15" i="49"/>
  <c r="AU15" i="49" s="1"/>
  <c r="AH26" i="30"/>
  <c r="AQ26" i="30" s="1"/>
  <c r="AU25" i="71"/>
  <c r="C11" i="71" s="1"/>
  <c r="F24" i="97" s="1"/>
  <c r="AS12" i="49"/>
  <c r="AL12" i="49"/>
  <c r="AU12" i="49" s="1"/>
  <c r="AS7" i="14"/>
  <c r="AL7" i="14"/>
  <c r="AU7" i="14" s="1"/>
  <c r="AS6" i="16"/>
  <c r="AL6" i="16"/>
  <c r="AU6" i="16" s="1"/>
  <c r="AS3" i="63"/>
  <c r="AL3" i="63"/>
  <c r="AU3" i="63" s="1"/>
  <c r="AS22" i="63"/>
  <c r="AL22" i="63"/>
  <c r="AU22" i="63" s="1"/>
  <c r="AN23" i="93"/>
  <c r="AJ20" i="53"/>
  <c r="AK20" i="53"/>
  <c r="AT20" i="53" s="1"/>
  <c r="AJ14" i="53"/>
  <c r="AK14" i="53"/>
  <c r="AT14" i="53" s="1"/>
  <c r="AJ8" i="53"/>
  <c r="AK8" i="53"/>
  <c r="AT8" i="53" s="1"/>
  <c r="AJ20" i="50"/>
  <c r="AK20" i="50"/>
  <c r="AT20" i="50" s="1"/>
  <c r="AJ14" i="50"/>
  <c r="AK14" i="50"/>
  <c r="AT14" i="50" s="1"/>
  <c r="AJ8" i="50"/>
  <c r="AK8" i="50"/>
  <c r="AT8" i="50" s="1"/>
  <c r="AR24" i="90"/>
  <c r="AH25" i="26"/>
  <c r="AQ25" i="26" s="1"/>
  <c r="AS21" i="4"/>
  <c r="AL21" i="4"/>
  <c r="AU21" i="4" s="1"/>
  <c r="Y26" i="94"/>
  <c r="X26" i="94"/>
  <c r="AS18" i="58"/>
  <c r="AL18" i="58"/>
  <c r="AU18" i="58" s="1"/>
  <c r="AS14" i="69"/>
  <c r="AL14" i="69"/>
  <c r="AU14" i="69" s="1"/>
  <c r="AS13" i="15"/>
  <c r="AL13" i="15"/>
  <c r="AU13" i="15" s="1"/>
  <c r="AS15" i="64"/>
  <c r="AL15" i="64"/>
  <c r="AU15" i="64" s="1"/>
  <c r="AH26" i="88"/>
  <c r="AQ26" i="88" s="1"/>
  <c r="AJ18" i="2"/>
  <c r="AK18" i="2"/>
  <c r="AT18" i="2" s="1"/>
  <c r="AJ12" i="2"/>
  <c r="AK12" i="2"/>
  <c r="AT12" i="2" s="1"/>
  <c r="AJ6" i="2"/>
  <c r="AK6" i="2"/>
  <c r="AT6" i="2" s="1"/>
  <c r="AH27" i="25"/>
  <c r="AQ27" i="25" s="1"/>
  <c r="AN25" i="41"/>
  <c r="AI24" i="40"/>
  <c r="AN24" i="40"/>
  <c r="Y24" i="32"/>
  <c r="X24" i="32"/>
  <c r="AS8" i="49"/>
  <c r="AL8" i="49"/>
  <c r="AU8" i="49" s="1"/>
  <c r="AS19" i="24"/>
  <c r="AL19" i="24"/>
  <c r="AU19" i="24" s="1"/>
  <c r="AH23" i="55"/>
  <c r="AQ23" i="55" s="1"/>
  <c r="AQ25" i="55" s="1"/>
  <c r="AZ3" i="55"/>
  <c r="AS7" i="69"/>
  <c r="AL7" i="69"/>
  <c r="AU7" i="69" s="1"/>
  <c r="AS20" i="16"/>
  <c r="AL20" i="16"/>
  <c r="AU20" i="16" s="1"/>
  <c r="AJ14" i="56"/>
  <c r="AK14" i="56"/>
  <c r="AT14" i="56" s="1"/>
  <c r="Y24" i="96"/>
  <c r="X24" i="96"/>
  <c r="AS17" i="4"/>
  <c r="AL17" i="4"/>
  <c r="AU17" i="4" s="1"/>
  <c r="AJ12" i="65"/>
  <c r="AK12" i="65"/>
  <c r="AT12" i="65" s="1"/>
  <c r="AS6" i="15"/>
  <c r="AL6" i="15"/>
  <c r="AU6" i="15" s="1"/>
  <c r="AS22" i="14"/>
  <c r="AL22" i="14"/>
  <c r="AU22" i="14" s="1"/>
  <c r="AS9" i="59"/>
  <c r="AL9" i="59"/>
  <c r="AU9" i="59" s="1"/>
  <c r="AS19" i="49"/>
  <c r="AL19" i="49"/>
  <c r="AU19" i="49" s="1"/>
  <c r="AS6" i="4"/>
  <c r="AL6" i="4"/>
  <c r="AU6" i="4" s="1"/>
  <c r="AJ23" i="60"/>
  <c r="AS23" i="60" s="1"/>
  <c r="AK23" i="60"/>
  <c r="AT23" i="60" s="1"/>
  <c r="AS17" i="69"/>
  <c r="AL17" i="69"/>
  <c r="AU17" i="69" s="1"/>
  <c r="AH24" i="75"/>
  <c r="AQ24" i="75" s="1"/>
  <c r="AS8" i="54"/>
  <c r="AL8" i="54"/>
  <c r="AU8" i="54" s="1"/>
  <c r="AJ19" i="60"/>
  <c r="AK19" i="60"/>
  <c r="AT19" i="60" s="1"/>
  <c r="AK4" i="58"/>
  <c r="AT4" i="58" s="1"/>
  <c r="AT25" i="58" s="1"/>
  <c r="AJ4" i="58"/>
  <c r="AS18" i="16"/>
  <c r="AL18" i="16"/>
  <c r="AU18" i="16" s="1"/>
  <c r="AJ16" i="53"/>
  <c r="AK16" i="53"/>
  <c r="AT16" i="53" s="1"/>
  <c r="AJ22" i="50"/>
  <c r="AK22" i="50"/>
  <c r="AT22" i="50" s="1"/>
  <c r="AJ10" i="50"/>
  <c r="AK10" i="50"/>
  <c r="AT10" i="50" s="1"/>
  <c r="AS15" i="4"/>
  <c r="AL15" i="4"/>
  <c r="AU15" i="4" s="1"/>
  <c r="AJ20" i="2"/>
  <c r="AK20" i="2"/>
  <c r="AT20" i="2" s="1"/>
  <c r="AS17" i="54"/>
  <c r="AL17" i="54"/>
  <c r="AU17" i="54" s="1"/>
  <c r="AS5" i="49"/>
  <c r="AL5" i="49"/>
  <c r="AU5" i="49" s="1"/>
  <c r="AS13" i="59"/>
  <c r="AL13" i="59"/>
  <c r="AU13" i="59" s="1"/>
  <c r="AH25" i="90"/>
  <c r="AQ25" i="90" s="1"/>
  <c r="Y25" i="35"/>
  <c r="X25" i="35"/>
  <c r="AJ4" i="4"/>
  <c r="AK4" i="4"/>
  <c r="AT4" i="4" s="1"/>
  <c r="AT25" i="4" s="1"/>
  <c r="AS7" i="58"/>
  <c r="AL7" i="58"/>
  <c r="AU7" i="58" s="1"/>
  <c r="AS21" i="69"/>
  <c r="AL21" i="69"/>
  <c r="AU21" i="69" s="1"/>
  <c r="Y26" i="34"/>
  <c r="X26" i="34"/>
  <c r="AS14" i="15"/>
  <c r="AL14" i="15"/>
  <c r="AU14" i="15" s="1"/>
  <c r="AS10" i="64"/>
  <c r="AL10" i="64"/>
  <c r="AU10" i="64" s="1"/>
  <c r="AS4" i="6"/>
  <c r="AS25" i="6" s="1"/>
  <c r="AL4" i="6"/>
  <c r="AU4" i="6" s="1"/>
  <c r="AU25" i="6" s="1"/>
  <c r="C11" i="6" s="1"/>
  <c r="Z26" i="78"/>
  <c r="X24" i="87"/>
  <c r="Y24" i="87"/>
  <c r="Z25" i="37"/>
  <c r="AH25" i="27"/>
  <c r="AQ25" i="27" s="1"/>
  <c r="AS20" i="49"/>
  <c r="AL20" i="49"/>
  <c r="AU20" i="49" s="1"/>
  <c r="AS21" i="14"/>
  <c r="AL21" i="14"/>
  <c r="AU21" i="14" s="1"/>
  <c r="AF25" i="84"/>
  <c r="AO25" i="84" s="1"/>
  <c r="AE25" i="84"/>
  <c r="W26" i="84"/>
  <c r="AG25" i="84"/>
  <c r="AP25" i="84" s="1"/>
  <c r="AJ17" i="56"/>
  <c r="AK17" i="56"/>
  <c r="AT17" i="56" s="1"/>
  <c r="AJ11" i="56"/>
  <c r="AK11" i="56"/>
  <c r="AT11" i="56" s="1"/>
  <c r="AJ5" i="56"/>
  <c r="AK5" i="56"/>
  <c r="AT5" i="56" s="1"/>
  <c r="AN23" i="96"/>
  <c r="AI23" i="96"/>
  <c r="AI23" i="10"/>
  <c r="AN23" i="10"/>
  <c r="AN25" i="10" s="1"/>
  <c r="AS20" i="13"/>
  <c r="AL20" i="13"/>
  <c r="AU20" i="13" s="1"/>
  <c r="AS20" i="24"/>
  <c r="AL20" i="24"/>
  <c r="AU20" i="24" s="1"/>
  <c r="AJ21" i="65"/>
  <c r="AK21" i="65"/>
  <c r="AT21" i="65" s="1"/>
  <c r="AJ15" i="65"/>
  <c r="AK15" i="65"/>
  <c r="AT15" i="65" s="1"/>
  <c r="AJ9" i="65"/>
  <c r="AK9" i="65"/>
  <c r="AT9" i="65" s="1"/>
  <c r="AS14" i="58"/>
  <c r="AL14" i="58"/>
  <c r="AU14" i="58" s="1"/>
  <c r="AS10" i="69"/>
  <c r="AL10" i="69"/>
  <c r="AU10" i="69" s="1"/>
  <c r="AS15" i="15"/>
  <c r="AL15" i="15"/>
  <c r="AU15" i="15" s="1"/>
  <c r="AS11" i="64"/>
  <c r="AL11" i="64"/>
  <c r="AU11" i="64" s="1"/>
  <c r="AS11" i="16"/>
  <c r="AL11" i="16"/>
  <c r="AU11" i="16" s="1"/>
  <c r="AS9" i="54"/>
  <c r="AL9" i="54"/>
  <c r="AU9" i="54" s="1"/>
  <c r="AS7" i="49"/>
  <c r="AL7" i="49"/>
  <c r="AU7" i="49" s="1"/>
  <c r="AH26" i="47"/>
  <c r="AQ26" i="47" s="1"/>
  <c r="AX22" i="22"/>
  <c r="S22" i="22" s="1"/>
  <c r="AC22" i="22" s="1"/>
  <c r="AB23" i="22" s="1"/>
  <c r="AU25" i="17"/>
  <c r="C11" i="17" s="1"/>
  <c r="AS12" i="4"/>
  <c r="AL12" i="4"/>
  <c r="AU12" i="4" s="1"/>
  <c r="AX22" i="10"/>
  <c r="S22" i="10" s="1"/>
  <c r="AC22" i="10" s="1"/>
  <c r="AB23" i="10" s="1"/>
  <c r="AS16" i="15"/>
  <c r="AL16" i="15"/>
  <c r="AU16" i="15" s="1"/>
  <c r="AS12" i="64"/>
  <c r="AL12" i="64"/>
  <c r="AU12" i="64" s="1"/>
  <c r="AR24" i="28"/>
  <c r="AR21" i="91"/>
  <c r="AN26" i="36"/>
  <c r="AI26" i="36"/>
  <c r="Z24" i="33"/>
  <c r="AR22" i="61"/>
  <c r="AS14" i="49"/>
  <c r="AL14" i="49"/>
  <c r="AU14" i="49" s="1"/>
  <c r="AS17" i="14"/>
  <c r="AL17" i="14"/>
  <c r="AU17" i="14" s="1"/>
  <c r="AS16" i="16"/>
  <c r="AL16" i="16"/>
  <c r="AU16" i="16" s="1"/>
  <c r="AS14" i="63"/>
  <c r="AL14" i="63"/>
  <c r="AU14" i="63" s="1"/>
  <c r="AH23" i="11"/>
  <c r="AQ23" i="11" s="1"/>
  <c r="AQ25" i="11" s="1"/>
  <c r="AZ3" i="11"/>
  <c r="AJ4" i="59"/>
  <c r="AK4" i="59"/>
  <c r="AT4" i="59" s="1"/>
  <c r="AT25" i="59" s="1"/>
  <c r="AS22" i="59"/>
  <c r="AL22" i="59"/>
  <c r="AU22" i="59" s="1"/>
  <c r="AX22" i="72"/>
  <c r="S22" i="72" s="1"/>
  <c r="AC22" i="72" s="1"/>
  <c r="AB23" i="72" s="1"/>
  <c r="AS19" i="4"/>
  <c r="AL19" i="4"/>
  <c r="AU19" i="4" s="1"/>
  <c r="AS16" i="13"/>
  <c r="AL16" i="13"/>
  <c r="AU16" i="13" s="1"/>
  <c r="AS10" i="24"/>
  <c r="AL10" i="24"/>
  <c r="AU10" i="24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S12" i="69"/>
  <c r="AL12" i="69"/>
  <c r="AU12" i="69" s="1"/>
  <c r="AI23" i="50"/>
  <c r="AN23" i="50"/>
  <c r="AN25" i="50" s="1"/>
  <c r="AN23" i="92"/>
  <c r="AI23" i="92"/>
  <c r="AS11" i="15"/>
  <c r="AL11" i="15"/>
  <c r="AU11" i="15" s="1"/>
  <c r="AS13" i="64"/>
  <c r="AL13" i="64"/>
  <c r="AU13" i="64" s="1"/>
  <c r="AS14" i="64"/>
  <c r="AL14" i="64"/>
  <c r="AU14" i="64" s="1"/>
  <c r="AR23" i="73"/>
  <c r="X25" i="29"/>
  <c r="Y25" i="29"/>
  <c r="AS16" i="54"/>
  <c r="AL16" i="54"/>
  <c r="AU16" i="54" s="1"/>
  <c r="AJ19" i="53"/>
  <c r="AK19" i="53"/>
  <c r="AT19" i="53" s="1"/>
  <c r="AJ13" i="53"/>
  <c r="AK13" i="53"/>
  <c r="AT13" i="53" s="1"/>
  <c r="AJ7" i="53"/>
  <c r="AK7" i="53"/>
  <c r="AT7" i="53" s="1"/>
  <c r="AJ19" i="50"/>
  <c r="AK19" i="50"/>
  <c r="AT19" i="50" s="1"/>
  <c r="AJ13" i="50"/>
  <c r="AK13" i="50"/>
  <c r="AT13" i="50" s="1"/>
  <c r="AJ7" i="50"/>
  <c r="AK7" i="50"/>
  <c r="AT7" i="50" s="1"/>
  <c r="AS6" i="59"/>
  <c r="AL6" i="59"/>
  <c r="AU6" i="59" s="1"/>
  <c r="W25" i="74"/>
  <c r="AG24" i="74"/>
  <c r="AP24" i="74" s="1"/>
  <c r="AF24" i="74"/>
  <c r="AO24" i="74" s="1"/>
  <c r="AE24" i="74"/>
  <c r="AS6" i="13"/>
  <c r="AL6" i="13"/>
  <c r="AU6" i="13" s="1"/>
  <c r="AS6" i="24"/>
  <c r="AL6" i="24"/>
  <c r="AU6" i="24" s="1"/>
  <c r="Z26" i="88"/>
  <c r="AJ17" i="2"/>
  <c r="AK17" i="2"/>
  <c r="AT17" i="2" s="1"/>
  <c r="AJ11" i="2"/>
  <c r="AK11" i="2"/>
  <c r="AT11" i="2" s="1"/>
  <c r="AJ5" i="2"/>
  <c r="AK5" i="2"/>
  <c r="AT5" i="2" s="1"/>
  <c r="Y23" i="3"/>
  <c r="X23" i="3"/>
  <c r="Y26" i="83"/>
  <c r="X26" i="83"/>
  <c r="AS13" i="69"/>
  <c r="AL13" i="69"/>
  <c r="AU13" i="69" s="1"/>
  <c r="AI23" i="48"/>
  <c r="AN23" i="48"/>
  <c r="AS11" i="63"/>
  <c r="AL11" i="63"/>
  <c r="AU11" i="63" s="1"/>
  <c r="AS10" i="4"/>
  <c r="AL10" i="4"/>
  <c r="AU10" i="4" s="1"/>
  <c r="AJ4" i="64"/>
  <c r="AK4" i="64"/>
  <c r="AT4" i="64" s="1"/>
  <c r="AT25" i="64" s="1"/>
  <c r="AS18" i="63"/>
  <c r="AL18" i="63"/>
  <c r="AU18" i="63" s="1"/>
  <c r="AS13" i="54"/>
  <c r="AL13" i="54"/>
  <c r="AU13" i="54" s="1"/>
  <c r="W25" i="76"/>
  <c r="AG24" i="76"/>
  <c r="AP24" i="76" s="1"/>
  <c r="AF24" i="76"/>
  <c r="AO24" i="76" s="1"/>
  <c r="AE24" i="76"/>
  <c r="AS13" i="49"/>
  <c r="AL13" i="49"/>
  <c r="AU13" i="49" s="1"/>
  <c r="AS14" i="14"/>
  <c r="AL14" i="14"/>
  <c r="AU14" i="14" s="1"/>
  <c r="AS13" i="16"/>
  <c r="AL13" i="16"/>
  <c r="AU13" i="16" s="1"/>
  <c r="AS5" i="63"/>
  <c r="AL5" i="63"/>
  <c r="AU5" i="63" s="1"/>
  <c r="AG25" i="90"/>
  <c r="AP25" i="90" s="1"/>
  <c r="AF25" i="90"/>
  <c r="AO25" i="90" s="1"/>
  <c r="W26" i="90"/>
  <c r="AE25" i="90"/>
  <c r="AS3" i="4"/>
  <c r="AL3" i="4"/>
  <c r="AU3" i="4" s="1"/>
  <c r="AS22" i="4"/>
  <c r="AL22" i="4"/>
  <c r="AU22" i="4" s="1"/>
  <c r="AS7" i="13"/>
  <c r="AL7" i="13"/>
  <c r="AU7" i="13" s="1"/>
  <c r="AS13" i="24"/>
  <c r="AL13" i="24"/>
  <c r="AU13" i="24" s="1"/>
  <c r="X25" i="89"/>
  <c r="Y25" i="89"/>
  <c r="W25" i="73"/>
  <c r="AG24" i="73"/>
  <c r="AP24" i="73" s="1"/>
  <c r="AE24" i="73"/>
  <c r="AF24" i="73"/>
  <c r="AO24" i="73" s="1"/>
  <c r="AS11" i="58"/>
  <c r="AL11" i="58"/>
  <c r="AU11" i="58" s="1"/>
  <c r="AR23" i="33"/>
  <c r="AE24" i="46"/>
  <c r="W25" i="46"/>
  <c r="AG24" i="46"/>
  <c r="AP24" i="46" s="1"/>
  <c r="AF24" i="46"/>
  <c r="AO24" i="46" s="1"/>
  <c r="W26" i="27"/>
  <c r="AG25" i="27"/>
  <c r="AP25" i="27" s="1"/>
  <c r="AF25" i="27"/>
  <c r="AO25" i="27" s="1"/>
  <c r="AE25" i="27"/>
  <c r="AH22" i="91"/>
  <c r="AQ22" i="91" s="1"/>
  <c r="AS14" i="16"/>
  <c r="AL14" i="16"/>
  <c r="AU14" i="16" s="1"/>
  <c r="AS12" i="63"/>
  <c r="AL12" i="63"/>
  <c r="AU12" i="63" s="1"/>
  <c r="AS25" i="12"/>
  <c r="AS12" i="54"/>
  <c r="AL12" i="54"/>
  <c r="AU12" i="54" s="1"/>
  <c r="AS17" i="49"/>
  <c r="AL17" i="49"/>
  <c r="AU17" i="49" s="1"/>
  <c r="AS8" i="59"/>
  <c r="AL8" i="59"/>
  <c r="AU8" i="59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1" i="4"/>
  <c r="AL11" i="4"/>
  <c r="AU11" i="4" s="1"/>
  <c r="AJ20" i="65"/>
  <c r="AK20" i="65"/>
  <c r="AT20" i="65" s="1"/>
  <c r="AJ14" i="65"/>
  <c r="AK14" i="65"/>
  <c r="AT14" i="65" s="1"/>
  <c r="AJ8" i="65"/>
  <c r="AK8" i="65"/>
  <c r="AT8" i="65" s="1"/>
  <c r="AS11" i="59"/>
  <c r="AL11" i="59"/>
  <c r="AU11" i="59" s="1"/>
  <c r="AS14" i="4"/>
  <c r="AL14" i="4"/>
  <c r="AU14" i="4" s="1"/>
  <c r="AR25" i="30"/>
  <c r="AF24" i="82"/>
  <c r="AO24" i="82" s="1"/>
  <c r="AE24" i="82"/>
  <c r="W25" i="82"/>
  <c r="AG24" i="82"/>
  <c r="AP24" i="82" s="1"/>
  <c r="AS16" i="14"/>
  <c r="AL16" i="14"/>
  <c r="AU16" i="14" s="1"/>
  <c r="AS15" i="16"/>
  <c r="AL15" i="16"/>
  <c r="AU15" i="16" s="1"/>
  <c r="AS7" i="63"/>
  <c r="AL7" i="63"/>
  <c r="AU7" i="63" s="1"/>
  <c r="AS7" i="54"/>
  <c r="AL7" i="54"/>
  <c r="AU7" i="54" s="1"/>
  <c r="AS21" i="59"/>
  <c r="AL21" i="59"/>
  <c r="AU21" i="59" s="1"/>
  <c r="AG23" i="72"/>
  <c r="AP23" i="72" s="1"/>
  <c r="AP25" i="72" s="1"/>
  <c r="AF23" i="72"/>
  <c r="AO23" i="72" s="1"/>
  <c r="AO25" i="72" s="1"/>
  <c r="AE23" i="72"/>
  <c r="AH24" i="38"/>
  <c r="AQ24" i="38" s="1"/>
  <c r="AS9" i="13"/>
  <c r="AL9" i="13"/>
  <c r="AU9" i="13" s="1"/>
  <c r="AS15" i="24"/>
  <c r="AL15" i="24"/>
  <c r="AU15" i="24" s="1"/>
  <c r="AS21" i="58"/>
  <c r="AL21" i="58"/>
  <c r="AU21" i="58" s="1"/>
  <c r="AS11" i="69"/>
  <c r="AL11" i="69"/>
  <c r="AU11" i="69" s="1"/>
  <c r="AS3" i="15"/>
  <c r="AL3" i="15"/>
  <c r="AU3" i="15" s="1"/>
  <c r="AS21" i="63"/>
  <c r="AL21" i="63"/>
  <c r="AU21" i="63" s="1"/>
  <c r="AS17" i="13"/>
  <c r="AL17" i="13"/>
  <c r="AU17" i="13" s="1"/>
  <c r="AS19" i="69"/>
  <c r="AL19" i="69"/>
  <c r="AU19" i="69" s="1"/>
  <c r="AS20" i="64"/>
  <c r="AL20" i="64"/>
  <c r="AU20" i="64" s="1"/>
  <c r="AH25" i="81"/>
  <c r="AQ25" i="81" s="1"/>
  <c r="AS3" i="16"/>
  <c r="AL3" i="16"/>
  <c r="AU3" i="16" s="1"/>
  <c r="W24" i="86"/>
  <c r="AG23" i="86"/>
  <c r="AP23" i="86" s="1"/>
  <c r="AF23" i="86"/>
  <c r="AO23" i="86" s="1"/>
  <c r="AE23" i="86"/>
  <c r="AS18" i="49"/>
  <c r="AL18" i="49"/>
  <c r="AU18" i="49" s="1"/>
  <c r="AG23" i="11"/>
  <c r="AP23" i="11" s="1"/>
  <c r="AP25" i="11" s="1"/>
  <c r="AF23" i="11"/>
  <c r="AO23" i="11" s="1"/>
  <c r="AO25" i="11" s="1"/>
  <c r="AE23" i="11"/>
  <c r="AS20" i="54"/>
  <c r="AL20" i="54"/>
  <c r="AU20" i="54" s="1"/>
  <c r="AS3" i="13"/>
  <c r="AL3" i="13"/>
  <c r="AU3" i="13" s="1"/>
  <c r="AJ21" i="60"/>
  <c r="AK21" i="60"/>
  <c r="AT21" i="60" s="1"/>
  <c r="AJ15" i="60"/>
  <c r="AK15" i="60"/>
  <c r="AT15" i="60" s="1"/>
  <c r="AJ9" i="60"/>
  <c r="AK9" i="60"/>
  <c r="AT9" i="60" s="1"/>
  <c r="AS16" i="58"/>
  <c r="AL16" i="58"/>
  <c r="AU16" i="58" s="1"/>
  <c r="AH23" i="23"/>
  <c r="AQ23" i="23" s="1"/>
  <c r="AQ25" i="23" s="1"/>
  <c r="AZ3" i="23"/>
  <c r="AS6" i="14"/>
  <c r="AL6" i="14"/>
  <c r="AU6" i="14" s="1"/>
  <c r="W26" i="43"/>
  <c r="AG25" i="43"/>
  <c r="AP25" i="43" s="1"/>
  <c r="AE25" i="43"/>
  <c r="AF25" i="43"/>
  <c r="AO25" i="43" s="1"/>
  <c r="AS8" i="4"/>
  <c r="AL8" i="4"/>
  <c r="AU8" i="4" s="1"/>
  <c r="AS17" i="58"/>
  <c r="AL17" i="58"/>
  <c r="AU17" i="58" s="1"/>
  <c r="AE26" i="30"/>
  <c r="AF26" i="30"/>
  <c r="AO26" i="30" s="1"/>
  <c r="W27" i="30"/>
  <c r="AG26" i="30"/>
  <c r="AP26" i="30" s="1"/>
  <c r="AS22" i="49"/>
  <c r="AL22" i="49"/>
  <c r="AU22" i="49" s="1"/>
  <c r="AS13" i="14"/>
  <c r="AL13" i="14"/>
  <c r="AU13" i="14" s="1"/>
  <c r="AS12" i="16"/>
  <c r="AL12" i="16"/>
  <c r="AU12" i="16" s="1"/>
  <c r="AS10" i="63"/>
  <c r="AL10" i="63"/>
  <c r="AU10" i="63" s="1"/>
  <c r="Y24" i="93"/>
  <c r="X24" i="93"/>
  <c r="AJ4" i="54"/>
  <c r="AK4" i="54"/>
  <c r="AT4" i="54" s="1"/>
  <c r="AT25" i="54" s="1"/>
  <c r="AJ18" i="53"/>
  <c r="AK18" i="53"/>
  <c r="AT18" i="53" s="1"/>
  <c r="AJ12" i="53"/>
  <c r="AK12" i="53"/>
  <c r="AT12" i="53" s="1"/>
  <c r="AJ6" i="53"/>
  <c r="AK6" i="53"/>
  <c r="AT6" i="53" s="1"/>
  <c r="AJ18" i="50"/>
  <c r="AK18" i="50"/>
  <c r="AT18" i="50" s="1"/>
  <c r="AJ12" i="50"/>
  <c r="AK12" i="50"/>
  <c r="AT12" i="50" s="1"/>
  <c r="AJ6" i="50"/>
  <c r="AK6" i="50"/>
  <c r="AT6" i="50" s="1"/>
  <c r="AJ4" i="49"/>
  <c r="AK4" i="49"/>
  <c r="AT4" i="49" s="1"/>
  <c r="AT25" i="49" s="1"/>
  <c r="AE25" i="26"/>
  <c r="W26" i="26"/>
  <c r="AG25" i="26"/>
  <c r="AP25" i="26" s="1"/>
  <c r="AF25" i="26"/>
  <c r="AO25" i="26" s="1"/>
  <c r="AH24" i="79"/>
  <c r="AQ24" i="79" s="1"/>
  <c r="AS9" i="4"/>
  <c r="AL9" i="4"/>
  <c r="AU9" i="4" s="1"/>
  <c r="AS6" i="58"/>
  <c r="AL6" i="58"/>
  <c r="AU6" i="58" s="1"/>
  <c r="AR22" i="23"/>
  <c r="AS20" i="69"/>
  <c r="AL20" i="69"/>
  <c r="AU20" i="69" s="1"/>
  <c r="AS19" i="15"/>
  <c r="AL19" i="15"/>
  <c r="AU19" i="15" s="1"/>
  <c r="AS21" i="64"/>
  <c r="AL21" i="64"/>
  <c r="AU21" i="64" s="1"/>
  <c r="AJ22" i="2"/>
  <c r="AK22" i="2"/>
  <c r="AT22" i="2" s="1"/>
  <c r="AJ16" i="2"/>
  <c r="AK16" i="2"/>
  <c r="AT16" i="2" s="1"/>
  <c r="AJ10" i="2"/>
  <c r="AK10" i="2"/>
  <c r="AT10" i="2" s="1"/>
  <c r="AJ3" i="2"/>
  <c r="AB4" i="2"/>
  <c r="Z27" i="25"/>
  <c r="X25" i="40"/>
  <c r="Y25" i="40"/>
  <c r="AN23" i="32"/>
  <c r="AI25" i="41" l="1"/>
  <c r="W27" i="85"/>
  <c r="AF26" i="85"/>
  <c r="AO26" i="85" s="1"/>
  <c r="AI23" i="32"/>
  <c r="Z26" i="44"/>
  <c r="AG26" i="85"/>
  <c r="AP26" i="85" s="1"/>
  <c r="AG23" i="61"/>
  <c r="AP23" i="61" s="1"/>
  <c r="AP25" i="61" s="1"/>
  <c r="AI25" i="83"/>
  <c r="AI23" i="93"/>
  <c r="AE23" i="61"/>
  <c r="Z24" i="93"/>
  <c r="Z25" i="77"/>
  <c r="AE25" i="77" s="1"/>
  <c r="Z24" i="80"/>
  <c r="Z27" i="36"/>
  <c r="Z24" i="92"/>
  <c r="Z24" i="96"/>
  <c r="W25" i="96" s="1"/>
  <c r="Z26" i="94"/>
  <c r="Z26" i="83"/>
  <c r="W27" i="83" s="1"/>
  <c r="Z25" i="35"/>
  <c r="Z23" i="5"/>
  <c r="AK23" i="61"/>
  <c r="AT23" i="61" s="1"/>
  <c r="AS3" i="2"/>
  <c r="AL3" i="2"/>
  <c r="AU3" i="2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9" i="60"/>
  <c r="AL9" i="60"/>
  <c r="AU9" i="60" s="1"/>
  <c r="AS22" i="56"/>
  <c r="AL22" i="56"/>
  <c r="AU22" i="56" s="1"/>
  <c r="AR23" i="48"/>
  <c r="AJ20" i="72"/>
  <c r="AK20" i="72"/>
  <c r="AT20" i="72" s="1"/>
  <c r="AJ4" i="2"/>
  <c r="AK4" i="2"/>
  <c r="AT4" i="2" s="1"/>
  <c r="AT25" i="2" s="1"/>
  <c r="AF24" i="93"/>
  <c r="AO24" i="93" s="1"/>
  <c r="AE24" i="93"/>
  <c r="W25" i="93"/>
  <c r="AG24" i="93"/>
  <c r="AP24" i="93" s="1"/>
  <c r="Y25" i="82"/>
  <c r="X25" i="82"/>
  <c r="Z25" i="82" s="1"/>
  <c r="AJ4" i="56"/>
  <c r="AK4" i="56"/>
  <c r="AT4" i="56" s="1"/>
  <c r="AT25" i="56" s="1"/>
  <c r="Y25" i="73"/>
  <c r="X25" i="73"/>
  <c r="AS7" i="50"/>
  <c r="AL7" i="50"/>
  <c r="AU7" i="50" s="1"/>
  <c r="AS7" i="53"/>
  <c r="AL7" i="53"/>
  <c r="AU7" i="53" s="1"/>
  <c r="AS16" i="60"/>
  <c r="AL16" i="60"/>
  <c r="AU16" i="60" s="1"/>
  <c r="AJ23" i="22"/>
  <c r="AS23" i="22" s="1"/>
  <c r="AK23" i="22"/>
  <c r="AT23" i="22" s="1"/>
  <c r="AH26" i="34"/>
  <c r="AQ26" i="34" s="1"/>
  <c r="AS20" i="2"/>
  <c r="AL20" i="2"/>
  <c r="AU20" i="2" s="1"/>
  <c r="AS22" i="50"/>
  <c r="AL22" i="50"/>
  <c r="AU22" i="50" s="1"/>
  <c r="AR24" i="40"/>
  <c r="AS5" i="60"/>
  <c r="AL5" i="60"/>
  <c r="AU5" i="60" s="1"/>
  <c r="AJ21" i="72"/>
  <c r="AK21" i="72"/>
  <c r="AT21" i="72" s="1"/>
  <c r="AJ15" i="72"/>
  <c r="AK15" i="72"/>
  <c r="AT15" i="72" s="1"/>
  <c r="AJ9" i="72"/>
  <c r="AK9" i="72"/>
  <c r="AT9" i="72" s="1"/>
  <c r="AJ20" i="10"/>
  <c r="AK20" i="10"/>
  <c r="AT20" i="10" s="1"/>
  <c r="AJ14" i="10"/>
  <c r="AK14" i="10"/>
  <c r="AT14" i="10" s="1"/>
  <c r="AJ8" i="10"/>
  <c r="AK8" i="10"/>
  <c r="AT8" i="10" s="1"/>
  <c r="AJ21" i="22"/>
  <c r="AK21" i="22"/>
  <c r="AT21" i="22" s="1"/>
  <c r="AJ15" i="22"/>
  <c r="AK15" i="22"/>
  <c r="AT15" i="22" s="1"/>
  <c r="AJ9" i="22"/>
  <c r="AK9" i="22"/>
  <c r="AT9" i="22" s="1"/>
  <c r="AS16" i="65"/>
  <c r="AL16" i="65"/>
  <c r="AU16" i="65" s="1"/>
  <c r="AS6" i="56"/>
  <c r="AL6" i="56"/>
  <c r="AU6" i="56" s="1"/>
  <c r="AS3" i="50"/>
  <c r="AL3" i="50"/>
  <c r="AU3" i="50" s="1"/>
  <c r="AH27" i="36"/>
  <c r="AQ27" i="36" s="1"/>
  <c r="AS13" i="2"/>
  <c r="AL13" i="2"/>
  <c r="AU13" i="2" s="1"/>
  <c r="AS6" i="60"/>
  <c r="AL6" i="60"/>
  <c r="AU6" i="60" s="1"/>
  <c r="AS17" i="65"/>
  <c r="AL17" i="65"/>
  <c r="AU17" i="65" s="1"/>
  <c r="AS7" i="56"/>
  <c r="AL7" i="56"/>
  <c r="AU7" i="56" s="1"/>
  <c r="AG23" i="5"/>
  <c r="AP23" i="5" s="1"/>
  <c r="AP25" i="5" s="1"/>
  <c r="AF23" i="5"/>
  <c r="AO23" i="5" s="1"/>
  <c r="AO25" i="5" s="1"/>
  <c r="AE23" i="5"/>
  <c r="AS7" i="60"/>
  <c r="AL7" i="60"/>
  <c r="AU7" i="60" s="1"/>
  <c r="AS4" i="14"/>
  <c r="AL4" i="14"/>
  <c r="AU4" i="14" s="1"/>
  <c r="AS20" i="56"/>
  <c r="AL20" i="56"/>
  <c r="AU20" i="56" s="1"/>
  <c r="AE24" i="92"/>
  <c r="AF24" i="92"/>
  <c r="AO24" i="92" s="1"/>
  <c r="W25" i="92"/>
  <c r="AG24" i="92"/>
  <c r="AP24" i="92" s="1"/>
  <c r="W25" i="80"/>
  <c r="AG24" i="80"/>
  <c r="AP24" i="80" s="1"/>
  <c r="AF24" i="80"/>
  <c r="AO24" i="80" s="1"/>
  <c r="AE24" i="80"/>
  <c r="AS13" i="65"/>
  <c r="AL13" i="65"/>
  <c r="AU13" i="65" s="1"/>
  <c r="AS21" i="56"/>
  <c r="AL21" i="56"/>
  <c r="AU21" i="56" s="1"/>
  <c r="Y27" i="85"/>
  <c r="X27" i="85"/>
  <c r="AR23" i="32"/>
  <c r="AI25" i="90"/>
  <c r="AN25" i="90"/>
  <c r="AH23" i="3"/>
  <c r="AQ23" i="3" s="1"/>
  <c r="AQ25" i="3" s="1"/>
  <c r="AZ3" i="3"/>
  <c r="AX22" i="3" s="1"/>
  <c r="S22" i="3" s="1"/>
  <c r="AC22" i="3" s="1"/>
  <c r="AB23" i="3" s="1"/>
  <c r="AR23" i="92"/>
  <c r="AS4" i="59"/>
  <c r="AL4" i="59"/>
  <c r="AU4" i="59" s="1"/>
  <c r="AR23" i="10"/>
  <c r="AR25" i="10" s="1"/>
  <c r="AI25" i="84"/>
  <c r="AN25" i="84"/>
  <c r="W26" i="37"/>
  <c r="AG25" i="37"/>
  <c r="AP25" i="37" s="1"/>
  <c r="AE25" i="37"/>
  <c r="AF25" i="37"/>
  <c r="AO25" i="37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8" i="2"/>
  <c r="AL18" i="2"/>
  <c r="AU18" i="2" s="1"/>
  <c r="AS14" i="53"/>
  <c r="AL14" i="53"/>
  <c r="AU14" i="53" s="1"/>
  <c r="AJ14" i="72"/>
  <c r="AK14" i="72"/>
  <c r="AT14" i="72" s="1"/>
  <c r="AU25" i="59"/>
  <c r="C11" i="59" s="1"/>
  <c r="F12" i="97" s="1"/>
  <c r="AJ7" i="10"/>
  <c r="AK7" i="10"/>
  <c r="AT7" i="10" s="1"/>
  <c r="AJ8" i="22"/>
  <c r="AK8" i="22"/>
  <c r="AT8" i="22" s="1"/>
  <c r="AR24" i="89"/>
  <c r="AJ4" i="50"/>
  <c r="AK4" i="50"/>
  <c r="AT4" i="50" s="1"/>
  <c r="AT25" i="50" s="1"/>
  <c r="X26" i="81"/>
  <c r="Y26" i="81"/>
  <c r="AR23" i="87"/>
  <c r="AR22" i="3"/>
  <c r="AS5" i="53"/>
  <c r="AL5" i="53"/>
  <c r="AU5" i="53" s="1"/>
  <c r="AN23" i="61"/>
  <c r="AN25" i="61" s="1"/>
  <c r="AI23" i="61"/>
  <c r="AX22" i="23"/>
  <c r="S22" i="23" s="1"/>
  <c r="AC22" i="23" s="1"/>
  <c r="AB23" i="23" s="1"/>
  <c r="Y24" i="86"/>
  <c r="X24" i="86"/>
  <c r="AN24" i="82"/>
  <c r="AI24" i="82"/>
  <c r="AH25" i="89"/>
  <c r="AQ25" i="89" s="1"/>
  <c r="X26" i="90"/>
  <c r="Y26" i="90"/>
  <c r="AN24" i="76"/>
  <c r="AI24" i="76"/>
  <c r="AS13" i="50"/>
  <c r="AL13" i="50"/>
  <c r="AU13" i="50" s="1"/>
  <c r="AS13" i="53"/>
  <c r="AL13" i="53"/>
  <c r="AU13" i="53" s="1"/>
  <c r="AH25" i="29"/>
  <c r="AQ25" i="29" s="1"/>
  <c r="AJ4" i="60"/>
  <c r="AK4" i="60"/>
  <c r="AT4" i="60" s="1"/>
  <c r="AT25" i="60" s="1"/>
  <c r="AS22" i="60"/>
  <c r="AL22" i="60"/>
  <c r="AU22" i="6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3" i="10"/>
  <c r="AS23" i="10" s="1"/>
  <c r="AK23" i="10"/>
  <c r="AT23" i="10" s="1"/>
  <c r="AR23" i="96"/>
  <c r="Z26" i="34"/>
  <c r="AS4" i="4"/>
  <c r="AL4" i="4"/>
  <c r="AU4" i="4" s="1"/>
  <c r="AS16" i="53"/>
  <c r="AL16" i="53"/>
  <c r="AU16" i="53" s="1"/>
  <c r="AS19" i="60"/>
  <c r="AL19" i="60"/>
  <c r="AU19" i="60" s="1"/>
  <c r="AS14" i="56"/>
  <c r="AL14" i="56"/>
  <c r="AU14" i="56" s="1"/>
  <c r="AX22" i="55"/>
  <c r="S22" i="55" s="1"/>
  <c r="AC22" i="55" s="1"/>
  <c r="AB23" i="55" s="1"/>
  <c r="AH24" i="32"/>
  <c r="AQ24" i="32" s="1"/>
  <c r="AR25" i="41"/>
  <c r="AS11" i="60"/>
  <c r="AL11" i="60"/>
  <c r="AU11" i="60" s="1"/>
  <c r="AJ19" i="72"/>
  <c r="AK19" i="72"/>
  <c r="AT19" i="72" s="1"/>
  <c r="AJ13" i="72"/>
  <c r="AK13" i="72"/>
  <c r="AT13" i="72" s="1"/>
  <c r="AJ7" i="72"/>
  <c r="AK7" i="72"/>
  <c r="AT7" i="72" s="1"/>
  <c r="AS25" i="59"/>
  <c r="AJ18" i="10"/>
  <c r="AK18" i="10"/>
  <c r="AT18" i="10" s="1"/>
  <c r="AJ12" i="10"/>
  <c r="AK12" i="10"/>
  <c r="AT12" i="10" s="1"/>
  <c r="AJ6" i="10"/>
  <c r="AK6" i="10"/>
  <c r="AT6" i="10" s="1"/>
  <c r="AJ19" i="22"/>
  <c r="AK19" i="22"/>
  <c r="AT19" i="22" s="1"/>
  <c r="AJ13" i="22"/>
  <c r="AK13" i="22"/>
  <c r="AT13" i="22" s="1"/>
  <c r="AJ7" i="22"/>
  <c r="AK7" i="22"/>
  <c r="AT7" i="22" s="1"/>
  <c r="AJ4" i="65"/>
  <c r="AK4" i="65"/>
  <c r="AT4" i="65" s="1"/>
  <c r="AT25" i="65" s="1"/>
  <c r="AS22" i="65"/>
  <c r="AL22" i="65"/>
  <c r="AU22" i="65" s="1"/>
  <c r="AS12" i="56"/>
  <c r="AL12" i="56"/>
  <c r="AU12" i="56" s="1"/>
  <c r="AS8" i="2"/>
  <c r="AL8" i="2"/>
  <c r="AU8" i="2" s="1"/>
  <c r="X25" i="79"/>
  <c r="Y25" i="79"/>
  <c r="AJ4" i="53"/>
  <c r="AK4" i="53"/>
  <c r="AT4" i="53" s="1"/>
  <c r="AT25" i="53" s="1"/>
  <c r="AS19" i="2"/>
  <c r="AL19" i="2"/>
  <c r="AU19" i="2" s="1"/>
  <c r="AR23" i="56"/>
  <c r="AR25" i="56" s="1"/>
  <c r="AL23" i="56"/>
  <c r="AU23" i="56" s="1"/>
  <c r="AS12" i="60"/>
  <c r="AL12" i="60"/>
  <c r="AU12" i="60" s="1"/>
  <c r="X24" i="42"/>
  <c r="Y24" i="42"/>
  <c r="AS5" i="65"/>
  <c r="AL5" i="65"/>
  <c r="AU5" i="65" s="1"/>
  <c r="AS13" i="56"/>
  <c r="AL13" i="56"/>
  <c r="AU13" i="56" s="1"/>
  <c r="AS14" i="2"/>
  <c r="AL14" i="2"/>
  <c r="AU14" i="2" s="1"/>
  <c r="AS16" i="50"/>
  <c r="AL16" i="50"/>
  <c r="AU16" i="50" s="1"/>
  <c r="AS4" i="24"/>
  <c r="AS25" i="24" s="1"/>
  <c r="AL4" i="24"/>
  <c r="AU4" i="24" s="1"/>
  <c r="AU25" i="24" s="1"/>
  <c r="C11" i="24" s="1"/>
  <c r="AR25" i="31"/>
  <c r="AH26" i="41"/>
  <c r="AQ26" i="41" s="1"/>
  <c r="AR25" i="94"/>
  <c r="AU25" i="14"/>
  <c r="C11" i="14" s="1"/>
  <c r="AS19" i="65"/>
  <c r="AL19" i="65"/>
  <c r="AU19" i="65" s="1"/>
  <c r="AS9" i="56"/>
  <c r="AL9" i="56"/>
  <c r="AU9" i="56" s="1"/>
  <c r="Y25" i="75"/>
  <c r="X25" i="75"/>
  <c r="AI25" i="43"/>
  <c r="AN25" i="43"/>
  <c r="AS14" i="65"/>
  <c r="AL14" i="65"/>
  <c r="AU14" i="65" s="1"/>
  <c r="AS3" i="56"/>
  <c r="AL3" i="56"/>
  <c r="AU3" i="56" s="1"/>
  <c r="AN25" i="27"/>
  <c r="AI25" i="27"/>
  <c r="AS4" i="64"/>
  <c r="AL4" i="64"/>
  <c r="AU4" i="64" s="1"/>
  <c r="AU25" i="64" s="1"/>
  <c r="C11" i="64" s="1"/>
  <c r="F17" i="97" s="1"/>
  <c r="AS11" i="2"/>
  <c r="AL11" i="2"/>
  <c r="AU11" i="2" s="1"/>
  <c r="AS3" i="60"/>
  <c r="AL3" i="60"/>
  <c r="AU3" i="60" s="1"/>
  <c r="AS12" i="65"/>
  <c r="AL12" i="65"/>
  <c r="AU12" i="65" s="1"/>
  <c r="AJ8" i="72"/>
  <c r="AK8" i="72"/>
  <c r="AT8" i="72" s="1"/>
  <c r="AJ19" i="10"/>
  <c r="AK19" i="10"/>
  <c r="AT19" i="10" s="1"/>
  <c r="AJ20" i="22"/>
  <c r="AK20" i="22"/>
  <c r="AT20" i="22" s="1"/>
  <c r="AJ14" i="22"/>
  <c r="AK14" i="22"/>
  <c r="AT14" i="22" s="1"/>
  <c r="AS3" i="65"/>
  <c r="AL3" i="65"/>
  <c r="AU3" i="65" s="1"/>
  <c r="AE27" i="36"/>
  <c r="AF27" i="36"/>
  <c r="AO27" i="36" s="1"/>
  <c r="W28" i="36"/>
  <c r="AG27" i="36"/>
  <c r="AP27" i="36" s="1"/>
  <c r="AS15" i="53"/>
  <c r="AL15" i="53"/>
  <c r="AU15" i="53" s="1"/>
  <c r="X25" i="95"/>
  <c r="Y25" i="95"/>
  <c r="AS21" i="2"/>
  <c r="AL21" i="2"/>
  <c r="AU21" i="2" s="1"/>
  <c r="AS5" i="50"/>
  <c r="AL5" i="50"/>
  <c r="AU5" i="50" s="1"/>
  <c r="AS4" i="16"/>
  <c r="AL4" i="16"/>
  <c r="AU4" i="16" s="1"/>
  <c r="AU25" i="16" s="1"/>
  <c r="C11" i="16" s="1"/>
  <c r="AI26" i="47"/>
  <c r="AN26" i="47"/>
  <c r="X25" i="45"/>
  <c r="Y25" i="45"/>
  <c r="Z25" i="45" s="1"/>
  <c r="AH25" i="40"/>
  <c r="AQ25" i="40" s="1"/>
  <c r="AS10" i="2"/>
  <c r="AL10" i="2"/>
  <c r="AU10" i="2" s="1"/>
  <c r="Y26" i="26"/>
  <c r="X26" i="26"/>
  <c r="AS6" i="50"/>
  <c r="AL6" i="50"/>
  <c r="AU6" i="50" s="1"/>
  <c r="AS6" i="53"/>
  <c r="AL6" i="53"/>
  <c r="AU6" i="53" s="1"/>
  <c r="AS4" i="54"/>
  <c r="AL4" i="54"/>
  <c r="AU4" i="54" s="1"/>
  <c r="AU25" i="54" s="1"/>
  <c r="C11" i="54" s="1"/>
  <c r="F7" i="97" s="1"/>
  <c r="Y26" i="43"/>
  <c r="X26" i="43"/>
  <c r="AS15" i="60"/>
  <c r="AL15" i="60"/>
  <c r="AU15" i="60" s="1"/>
  <c r="AI23" i="72"/>
  <c r="AN23" i="72"/>
  <c r="AN25" i="72" s="1"/>
  <c r="AS20" i="65"/>
  <c r="AL20" i="65"/>
  <c r="AU20" i="65" s="1"/>
  <c r="AS10" i="56"/>
  <c r="AL10" i="56"/>
  <c r="AU10" i="56" s="1"/>
  <c r="AI24" i="46"/>
  <c r="AN24" i="46"/>
  <c r="AN24" i="73"/>
  <c r="AI24" i="73"/>
  <c r="Z25" i="89"/>
  <c r="Z23" i="3"/>
  <c r="AS17" i="2"/>
  <c r="AL17" i="2"/>
  <c r="AU17" i="2" s="1"/>
  <c r="Z25" i="29"/>
  <c r="AJ23" i="72"/>
  <c r="AS23" i="72" s="1"/>
  <c r="AK23" i="72"/>
  <c r="AT23" i="72" s="1"/>
  <c r="AX22" i="11"/>
  <c r="S22" i="11" s="1"/>
  <c r="AC22" i="11" s="1"/>
  <c r="AB23" i="11" s="1"/>
  <c r="AG24" i="33"/>
  <c r="AP24" i="33" s="1"/>
  <c r="AF24" i="33"/>
  <c r="AO24" i="33" s="1"/>
  <c r="AE24" i="33"/>
  <c r="W25" i="33"/>
  <c r="AS9" i="65"/>
  <c r="AL9" i="65"/>
  <c r="AU9" i="65" s="1"/>
  <c r="AS17" i="56"/>
  <c r="AL17" i="56"/>
  <c r="AU17" i="56" s="1"/>
  <c r="AH24" i="87"/>
  <c r="AQ24" i="87" s="1"/>
  <c r="AH25" i="35"/>
  <c r="AQ25" i="35" s="1"/>
  <c r="AS6" i="2"/>
  <c r="AL6" i="2"/>
  <c r="AU6" i="2" s="1"/>
  <c r="AH26" i="94"/>
  <c r="AQ26" i="94" s="1"/>
  <c r="AS20" i="50"/>
  <c r="AL20" i="50"/>
  <c r="AU20" i="50" s="1"/>
  <c r="AS20" i="53"/>
  <c r="AL20" i="53"/>
  <c r="AU20" i="53" s="1"/>
  <c r="AJ18" i="72"/>
  <c r="AK18" i="72"/>
  <c r="AT18" i="72" s="1"/>
  <c r="AJ12" i="72"/>
  <c r="AK12" i="72"/>
  <c r="AT12" i="72" s="1"/>
  <c r="AJ6" i="72"/>
  <c r="AK6" i="72"/>
  <c r="AT6" i="72" s="1"/>
  <c r="AJ17" i="10"/>
  <c r="AK17" i="10"/>
  <c r="AT17" i="10" s="1"/>
  <c r="AJ11" i="10"/>
  <c r="AK11" i="10"/>
  <c r="AT11" i="10" s="1"/>
  <c r="AJ5" i="10"/>
  <c r="AK5" i="10"/>
  <c r="AT5" i="10" s="1"/>
  <c r="AJ18" i="22"/>
  <c r="AK18" i="22"/>
  <c r="AT18" i="22" s="1"/>
  <c r="AJ12" i="22"/>
  <c r="AK12" i="22"/>
  <c r="AT12" i="22" s="1"/>
  <c r="AJ6" i="22"/>
  <c r="AK6" i="22"/>
  <c r="AT6" i="22" s="1"/>
  <c r="AR24" i="77"/>
  <c r="AH26" i="44"/>
  <c r="AQ26" i="44" s="1"/>
  <c r="AR22" i="5"/>
  <c r="AS3" i="53"/>
  <c r="AL3" i="53"/>
  <c r="AU3" i="53" s="1"/>
  <c r="AI25" i="81"/>
  <c r="AN25" i="81"/>
  <c r="AS8" i="56"/>
  <c r="AL8" i="56"/>
  <c r="AU8" i="56" s="1"/>
  <c r="AH24" i="48"/>
  <c r="AQ24" i="48" s="1"/>
  <c r="AS21" i="50"/>
  <c r="AL21" i="50"/>
  <c r="AU21" i="50" s="1"/>
  <c r="AS21" i="53"/>
  <c r="AL21" i="53"/>
  <c r="AU21" i="53" s="1"/>
  <c r="AS4" i="63"/>
  <c r="AS25" i="63" s="1"/>
  <c r="AL4" i="63"/>
  <c r="AU4" i="63" s="1"/>
  <c r="AU25" i="63" s="1"/>
  <c r="C11" i="63" s="1"/>
  <c r="F16" i="97" s="1"/>
  <c r="AS25" i="64"/>
  <c r="AR24" i="35"/>
  <c r="AI24" i="95"/>
  <c r="AN24" i="95"/>
  <c r="Z26" i="41"/>
  <c r="AS9" i="2"/>
  <c r="AL9" i="2"/>
  <c r="AU9" i="2" s="1"/>
  <c r="AS11" i="50"/>
  <c r="AL11" i="50"/>
  <c r="AU11" i="50" s="1"/>
  <c r="AS11" i="53"/>
  <c r="AL11" i="53"/>
  <c r="AU11" i="53" s="1"/>
  <c r="AS25" i="54"/>
  <c r="AS8" i="60"/>
  <c r="AL8" i="60"/>
  <c r="AU8" i="60" s="1"/>
  <c r="AS4" i="13"/>
  <c r="AS25" i="13" s="1"/>
  <c r="AL4" i="13"/>
  <c r="AU4" i="13" s="1"/>
  <c r="AU25" i="13" s="1"/>
  <c r="C11" i="13" s="1"/>
  <c r="AS4" i="15"/>
  <c r="AS25" i="15" s="1"/>
  <c r="AL4" i="15"/>
  <c r="AU4" i="15" s="1"/>
  <c r="AU25" i="15" s="1"/>
  <c r="C11" i="15" s="1"/>
  <c r="AS25" i="14"/>
  <c r="AH26" i="31"/>
  <c r="AQ26" i="31" s="1"/>
  <c r="AN23" i="8"/>
  <c r="AN25" i="8" s="1"/>
  <c r="AI23" i="8"/>
  <c r="AS22" i="2"/>
  <c r="AL22" i="2"/>
  <c r="AU22" i="2" s="1"/>
  <c r="AS4" i="49"/>
  <c r="AS25" i="49" s="1"/>
  <c r="AL4" i="49"/>
  <c r="AU4" i="49" s="1"/>
  <c r="AU25" i="49" s="1"/>
  <c r="C11" i="49" s="1"/>
  <c r="F2" i="97" s="1"/>
  <c r="Y25" i="74"/>
  <c r="X25" i="74"/>
  <c r="AS21" i="65"/>
  <c r="AL21" i="65"/>
  <c r="AU21" i="65" s="1"/>
  <c r="AS11" i="56"/>
  <c r="AL11" i="56"/>
  <c r="AU11" i="56" s="1"/>
  <c r="AS14" i="50"/>
  <c r="AL14" i="50"/>
  <c r="AU14" i="50" s="1"/>
  <c r="AJ13" i="10"/>
  <c r="AK13" i="10"/>
  <c r="AT13" i="10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6" i="65"/>
  <c r="AL6" i="65"/>
  <c r="AU6" i="65" s="1"/>
  <c r="AS15" i="50"/>
  <c r="AL15" i="50"/>
  <c r="AU15" i="50" s="1"/>
  <c r="AR24" i="29"/>
  <c r="AL23" i="2"/>
  <c r="AU23" i="2" s="1"/>
  <c r="AR23" i="2"/>
  <c r="AR25" i="2" s="1"/>
  <c r="AS20" i="60"/>
  <c r="AL20" i="60"/>
  <c r="AU20" i="60" s="1"/>
  <c r="X25" i="38"/>
  <c r="Z25" i="38" s="1"/>
  <c r="Y25" i="38"/>
  <c r="AN22" i="91"/>
  <c r="AI22" i="91"/>
  <c r="AN24" i="75"/>
  <c r="AI24" i="75"/>
  <c r="Z25" i="40"/>
  <c r="AH24" i="93"/>
  <c r="AQ24" i="93" s="1"/>
  <c r="Y27" i="30"/>
  <c r="X27" i="30"/>
  <c r="AN23" i="86"/>
  <c r="AI23" i="86"/>
  <c r="AS25" i="16"/>
  <c r="Y26" i="27"/>
  <c r="X26" i="27"/>
  <c r="AU25" i="4"/>
  <c r="C11" i="4" s="1"/>
  <c r="AH26" i="83"/>
  <c r="AQ26" i="83" s="1"/>
  <c r="AE26" i="88"/>
  <c r="AF26" i="88"/>
  <c r="AO26" i="88" s="1"/>
  <c r="W27" i="88"/>
  <c r="AG26" i="88"/>
  <c r="AP26" i="88" s="1"/>
  <c r="AN24" i="74"/>
  <c r="AI24" i="74"/>
  <c r="AS19" i="50"/>
  <c r="AL19" i="50"/>
  <c r="AU19" i="50" s="1"/>
  <c r="AS19" i="53"/>
  <c r="AL19" i="53"/>
  <c r="AU19" i="53" s="1"/>
  <c r="AL23" i="50"/>
  <c r="AU23" i="50" s="1"/>
  <c r="AR23" i="50"/>
  <c r="AR25" i="50" s="1"/>
  <c r="AS10" i="60"/>
  <c r="AL10" i="60"/>
  <c r="AU10" i="60" s="1"/>
  <c r="AR26" i="36"/>
  <c r="Z24" i="87"/>
  <c r="AS10" i="50"/>
  <c r="AL10" i="50"/>
  <c r="AU10" i="50" s="1"/>
  <c r="AH24" i="96"/>
  <c r="AQ24" i="96" s="1"/>
  <c r="Z24" i="32"/>
  <c r="AR23" i="93"/>
  <c r="AS17" i="60"/>
  <c r="AL17" i="60"/>
  <c r="AU17" i="60" s="1"/>
  <c r="AJ17" i="72"/>
  <c r="AK17" i="72"/>
  <c r="AT17" i="72" s="1"/>
  <c r="AJ11" i="72"/>
  <c r="AK11" i="72"/>
  <c r="AT11" i="72" s="1"/>
  <c r="AJ5" i="72"/>
  <c r="AK5" i="72"/>
  <c r="AT5" i="72" s="1"/>
  <c r="AJ22" i="10"/>
  <c r="AK22" i="10"/>
  <c r="AT22" i="10" s="1"/>
  <c r="AJ16" i="10"/>
  <c r="AK16" i="10"/>
  <c r="AT16" i="10" s="1"/>
  <c r="AK10" i="10"/>
  <c r="AT10" i="10" s="1"/>
  <c r="AJ10" i="10"/>
  <c r="AJ17" i="22"/>
  <c r="AK17" i="22"/>
  <c r="AT17" i="22" s="1"/>
  <c r="AJ11" i="22"/>
  <c r="AK11" i="22"/>
  <c r="AT11" i="22" s="1"/>
  <c r="AJ5" i="22"/>
  <c r="AK5" i="22"/>
  <c r="AT5" i="22" s="1"/>
  <c r="AR23" i="80"/>
  <c r="AS10" i="65"/>
  <c r="AL10" i="65"/>
  <c r="AU10" i="65" s="1"/>
  <c r="AS18" i="56"/>
  <c r="AL18" i="56"/>
  <c r="AU18" i="56" s="1"/>
  <c r="AR23" i="22"/>
  <c r="AR25" i="22" s="1"/>
  <c r="AI24" i="79"/>
  <c r="AN24" i="79"/>
  <c r="Z24" i="48"/>
  <c r="AS7" i="2"/>
  <c r="AL7" i="2"/>
  <c r="AU7" i="2" s="1"/>
  <c r="AG25" i="39"/>
  <c r="AP25" i="39" s="1"/>
  <c r="AF25" i="39"/>
  <c r="AO25" i="39" s="1"/>
  <c r="AE25" i="39"/>
  <c r="W26" i="39"/>
  <c r="AS18" i="60"/>
  <c r="AL18" i="60"/>
  <c r="AU18" i="60" s="1"/>
  <c r="AI23" i="42"/>
  <c r="AN23" i="42"/>
  <c r="AX23" i="8"/>
  <c r="S23" i="8" s="1"/>
  <c r="AC23" i="8" s="1"/>
  <c r="AJ23" i="8" s="1"/>
  <c r="AS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11" i="65"/>
  <c r="AL11" i="65"/>
  <c r="AU11" i="65" s="1"/>
  <c r="AS19" i="56"/>
  <c r="AL19" i="56"/>
  <c r="AU19" i="56" s="1"/>
  <c r="W26" i="28"/>
  <c r="AG25" i="28"/>
  <c r="AP25" i="28" s="1"/>
  <c r="AF25" i="28"/>
  <c r="AO25" i="28" s="1"/>
  <c r="AE25" i="28"/>
  <c r="AH23" i="5"/>
  <c r="AQ23" i="5" s="1"/>
  <c r="AQ25" i="5" s="1"/>
  <c r="AZ3" i="5"/>
  <c r="AS10" i="53"/>
  <c r="AL10" i="53"/>
  <c r="AU10" i="53" s="1"/>
  <c r="AS18" i="65"/>
  <c r="AL18" i="65"/>
  <c r="AU18" i="65" s="1"/>
  <c r="AR25" i="34"/>
  <c r="AH24" i="92"/>
  <c r="AQ24" i="92" s="1"/>
  <c r="AI23" i="23"/>
  <c r="AN23" i="23"/>
  <c r="AN25" i="23" s="1"/>
  <c r="AI24" i="38"/>
  <c r="AN24" i="38"/>
  <c r="Y27" i="47"/>
  <c r="X27" i="47"/>
  <c r="AH24" i="80"/>
  <c r="AQ24" i="80" s="1"/>
  <c r="AS7" i="65"/>
  <c r="AL7" i="65"/>
  <c r="AU7" i="65" s="1"/>
  <c r="AS15" i="56"/>
  <c r="AL15" i="56"/>
  <c r="AU15" i="56" s="1"/>
  <c r="Z26" i="31"/>
  <c r="AI26" i="85"/>
  <c r="AN26" i="85"/>
  <c r="AL23" i="60"/>
  <c r="AU23" i="60" s="1"/>
  <c r="AS18" i="50"/>
  <c r="AL18" i="50"/>
  <c r="AU18" i="50" s="1"/>
  <c r="AS18" i="53"/>
  <c r="AL18" i="53"/>
  <c r="AU18" i="53" s="1"/>
  <c r="AI26" i="30"/>
  <c r="AN26" i="30"/>
  <c r="Y25" i="46"/>
  <c r="X25" i="46"/>
  <c r="AE27" i="25"/>
  <c r="W28" i="25"/>
  <c r="AG27" i="25"/>
  <c r="AP27" i="25" s="1"/>
  <c r="AF27" i="25"/>
  <c r="AO27" i="25" s="1"/>
  <c r="AS16" i="2"/>
  <c r="AL16" i="2"/>
  <c r="AU16" i="2" s="1"/>
  <c r="AI25" i="26"/>
  <c r="AN25" i="26"/>
  <c r="AS12" i="50"/>
  <c r="AL12" i="50"/>
  <c r="AU12" i="50" s="1"/>
  <c r="AS12" i="53"/>
  <c r="AL12" i="53"/>
  <c r="AU12" i="53" s="1"/>
  <c r="AS21" i="60"/>
  <c r="AL21" i="60"/>
  <c r="AU21" i="60" s="1"/>
  <c r="AI23" i="11"/>
  <c r="AN23" i="11"/>
  <c r="AN25" i="11" s="1"/>
  <c r="AS8" i="65"/>
  <c r="AL8" i="65"/>
  <c r="AU8" i="65" s="1"/>
  <c r="AS16" i="56"/>
  <c r="AL16" i="56"/>
  <c r="AU16" i="56" s="1"/>
  <c r="AS25" i="4"/>
  <c r="Y25" i="76"/>
  <c r="X25" i="76"/>
  <c r="AS5" i="2"/>
  <c r="AL5" i="2"/>
  <c r="AU5" i="2" s="1"/>
  <c r="AS15" i="65"/>
  <c r="AL15" i="65"/>
  <c r="AU15" i="65" s="1"/>
  <c r="AS5" i="56"/>
  <c r="AL5" i="56"/>
  <c r="AU5" i="56" s="1"/>
  <c r="X26" i="84"/>
  <c r="Y26" i="84"/>
  <c r="W27" i="78"/>
  <c r="AG26" i="78"/>
  <c r="AP26" i="78" s="1"/>
  <c r="AF26" i="78"/>
  <c r="AO26" i="78" s="1"/>
  <c r="AE26" i="78"/>
  <c r="W26" i="35"/>
  <c r="AE25" i="35"/>
  <c r="AG25" i="35"/>
  <c r="AP25" i="35" s="1"/>
  <c r="AF25" i="35"/>
  <c r="AO25" i="35" s="1"/>
  <c r="AS4" i="58"/>
  <c r="AS25" i="58" s="1"/>
  <c r="AL4" i="58"/>
  <c r="AU4" i="58" s="1"/>
  <c r="AU25" i="58" s="1"/>
  <c r="C11" i="58" s="1"/>
  <c r="F11" i="97" s="1"/>
  <c r="AS12" i="2"/>
  <c r="AL12" i="2"/>
  <c r="AU12" i="2" s="1"/>
  <c r="AE26" i="94"/>
  <c r="AF26" i="94"/>
  <c r="AO26" i="94" s="1"/>
  <c r="W27" i="94"/>
  <c r="AG26" i="94"/>
  <c r="AP26" i="94" s="1"/>
  <c r="AS8" i="50"/>
  <c r="AL8" i="50"/>
  <c r="AU8" i="50" s="1"/>
  <c r="AS8" i="53"/>
  <c r="AL8" i="53"/>
  <c r="AU8" i="53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21" i="10"/>
  <c r="AK21" i="10"/>
  <c r="AT21" i="10" s="1"/>
  <c r="AJ15" i="10"/>
  <c r="AK15" i="10"/>
  <c r="AT15" i="10" s="1"/>
  <c r="AJ9" i="10"/>
  <c r="AK9" i="10"/>
  <c r="AT9" i="10" s="1"/>
  <c r="AB4" i="10"/>
  <c r="AJ3" i="10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E26" i="44"/>
  <c r="W27" i="44"/>
  <c r="AG26" i="44"/>
  <c r="AP26" i="44" s="1"/>
  <c r="AF26" i="44"/>
  <c r="AO26" i="44" s="1"/>
  <c r="AR25" i="83"/>
  <c r="AS22" i="53"/>
  <c r="AL22" i="53"/>
  <c r="AU22" i="53" s="1"/>
  <c r="AS13" i="60"/>
  <c r="AL13" i="60"/>
  <c r="AU13" i="60" s="1"/>
  <c r="AS4" i="69"/>
  <c r="AS25" i="69" s="1"/>
  <c r="AL4" i="69"/>
  <c r="AU4" i="69" s="1"/>
  <c r="AU25" i="69" s="1"/>
  <c r="C11" i="69" s="1"/>
  <c r="F22" i="97" s="1"/>
  <c r="AS9" i="50"/>
  <c r="AL9" i="50"/>
  <c r="AU9" i="50" s="1"/>
  <c r="AS9" i="53"/>
  <c r="AL9" i="53"/>
  <c r="AU9" i="53" s="1"/>
  <c r="AK23" i="8"/>
  <c r="AT23" i="8" s="1"/>
  <c r="AS15" i="2"/>
  <c r="AL15" i="2"/>
  <c r="AU15" i="2" s="1"/>
  <c r="AS17" i="50"/>
  <c r="AL17" i="50"/>
  <c r="AU17" i="50" s="1"/>
  <c r="AS17" i="53"/>
  <c r="AL17" i="53"/>
  <c r="AU17" i="53" s="1"/>
  <c r="AS14" i="60"/>
  <c r="AL14" i="60"/>
  <c r="AU14" i="60" s="1"/>
  <c r="Y23" i="91"/>
  <c r="X23" i="91"/>
  <c r="AH25" i="77"/>
  <c r="AQ25" i="77" s="1"/>
  <c r="AR25" i="44"/>
  <c r="AN23" i="55"/>
  <c r="AN25" i="55" s="1"/>
  <c r="AI23" i="55"/>
  <c r="AI24" i="45"/>
  <c r="AN24" i="45"/>
  <c r="AF25" i="77" l="1"/>
  <c r="AO25" i="77" s="1"/>
  <c r="AG25" i="77"/>
  <c r="AP25" i="77" s="1"/>
  <c r="AG26" i="83"/>
  <c r="AP26" i="83" s="1"/>
  <c r="W26" i="77"/>
  <c r="Z25" i="76"/>
  <c r="AG25" i="76" s="1"/>
  <c r="AP25" i="76" s="1"/>
  <c r="Z25" i="46"/>
  <c r="W26" i="46" s="1"/>
  <c r="AE24" i="96"/>
  <c r="AF24" i="96"/>
  <c r="AO24" i="96" s="1"/>
  <c r="AF26" i="83"/>
  <c r="AO26" i="83" s="1"/>
  <c r="AG24" i="96"/>
  <c r="AP24" i="96" s="1"/>
  <c r="AE26" i="83"/>
  <c r="Z26" i="26"/>
  <c r="W27" i="26" s="1"/>
  <c r="Z25" i="75"/>
  <c r="Z25" i="79"/>
  <c r="Z27" i="30"/>
  <c r="Z25" i="95"/>
  <c r="Z24" i="42"/>
  <c r="Z26" i="27"/>
  <c r="AE26" i="27" s="1"/>
  <c r="Z24" i="86"/>
  <c r="AF24" i="86" s="1"/>
  <c r="AO24" i="86" s="1"/>
  <c r="Z27" i="85"/>
  <c r="AE27" i="85" s="1"/>
  <c r="Z25" i="73"/>
  <c r="AG25" i="73" s="1"/>
  <c r="AP25" i="73" s="1"/>
  <c r="AL23" i="22"/>
  <c r="AU23" i="22" s="1"/>
  <c r="AE25" i="76"/>
  <c r="W26" i="76"/>
  <c r="AE25" i="73"/>
  <c r="AH23" i="91"/>
  <c r="AQ23" i="91" s="1"/>
  <c r="AJ4" i="22"/>
  <c r="AK4" i="22"/>
  <c r="AT4" i="22" s="1"/>
  <c r="AT25" i="22" s="1"/>
  <c r="AH26" i="84"/>
  <c r="AQ26" i="84" s="1"/>
  <c r="Y28" i="25"/>
  <c r="X28" i="25"/>
  <c r="AJ18" i="8"/>
  <c r="AK18" i="8"/>
  <c r="AT18" i="8" s="1"/>
  <c r="AJ12" i="8"/>
  <c r="AK12" i="8"/>
  <c r="AT12" i="8" s="1"/>
  <c r="AJ6" i="8"/>
  <c r="AK6" i="8"/>
  <c r="AT6" i="8" s="1"/>
  <c r="W25" i="32"/>
  <c r="AG24" i="32"/>
  <c r="AP24" i="32" s="1"/>
  <c r="AF24" i="32"/>
  <c r="AO24" i="32" s="1"/>
  <c r="AE24" i="32"/>
  <c r="AR23" i="86"/>
  <c r="AR22" i="91"/>
  <c r="AJ19" i="61"/>
  <c r="AK19" i="61"/>
  <c r="AT19" i="61" s="1"/>
  <c r="AJ13" i="61"/>
  <c r="AK13" i="61"/>
  <c r="AT13" i="61" s="1"/>
  <c r="AJ7" i="61"/>
  <c r="AK7" i="61"/>
  <c r="AT7" i="61" s="1"/>
  <c r="AS13" i="10"/>
  <c r="AL13" i="10"/>
  <c r="AU13" i="10" s="1"/>
  <c r="W27" i="41"/>
  <c r="AG26" i="41"/>
  <c r="AP26" i="41" s="1"/>
  <c r="AF26" i="41"/>
  <c r="AO26" i="41" s="1"/>
  <c r="AE26" i="41"/>
  <c r="AS12" i="22"/>
  <c r="AL12" i="22"/>
  <c r="AU12" i="22" s="1"/>
  <c r="AS11" i="10"/>
  <c r="AL11" i="10"/>
  <c r="AU11" i="10" s="1"/>
  <c r="AS12" i="72"/>
  <c r="AL12" i="72"/>
  <c r="AU12" i="72" s="1"/>
  <c r="AI24" i="33"/>
  <c r="AN24" i="33"/>
  <c r="AR24" i="73"/>
  <c r="AR26" i="47"/>
  <c r="AR25" i="27"/>
  <c r="AS4" i="65"/>
  <c r="AL4" i="65"/>
  <c r="AU4" i="65" s="1"/>
  <c r="AU25" i="65" s="1"/>
  <c r="C11" i="65" s="1"/>
  <c r="F18" i="97" s="1"/>
  <c r="AS19" i="22"/>
  <c r="AL19" i="22"/>
  <c r="AU19" i="22" s="1"/>
  <c r="AS18" i="10"/>
  <c r="AL18" i="10"/>
  <c r="AU18" i="10" s="1"/>
  <c r="AJ23" i="55"/>
  <c r="AS23" i="55" s="1"/>
  <c r="AK23" i="55"/>
  <c r="AT23" i="55" s="1"/>
  <c r="AJ18" i="11"/>
  <c r="AK18" i="11"/>
  <c r="AT18" i="11" s="1"/>
  <c r="AJ12" i="11"/>
  <c r="AK12" i="11"/>
  <c r="AT12" i="11" s="1"/>
  <c r="AJ6" i="11"/>
  <c r="AK6" i="11"/>
  <c r="AT6" i="11" s="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N24" i="80"/>
  <c r="AI24" i="80"/>
  <c r="X25" i="92"/>
  <c r="Y25" i="92"/>
  <c r="AF25" i="82"/>
  <c r="AO25" i="82" s="1"/>
  <c r="W26" i="82"/>
  <c r="AG25" i="82"/>
  <c r="AP25" i="82" s="1"/>
  <c r="AE25" i="82"/>
  <c r="AI24" i="93"/>
  <c r="AN24" i="93"/>
  <c r="AJ18" i="23"/>
  <c r="AK18" i="23"/>
  <c r="AT18" i="23" s="1"/>
  <c r="AJ12" i="23"/>
  <c r="AK12" i="23"/>
  <c r="AT12" i="23" s="1"/>
  <c r="AJ6" i="23"/>
  <c r="AK6" i="23"/>
  <c r="AT6" i="23" s="1"/>
  <c r="AS3" i="22"/>
  <c r="AL3" i="22"/>
  <c r="AU3" i="22" s="1"/>
  <c r="AS22" i="22"/>
  <c r="AL22" i="22"/>
  <c r="AU22" i="22" s="1"/>
  <c r="AS15" i="10"/>
  <c r="AL15" i="10"/>
  <c r="AU15" i="10" s="1"/>
  <c r="AS10" i="72"/>
  <c r="AL10" i="72"/>
  <c r="AU10" i="72" s="1"/>
  <c r="AN26" i="78"/>
  <c r="AI26" i="78"/>
  <c r="Z26" i="84"/>
  <c r="AR25" i="26"/>
  <c r="AI27" i="25"/>
  <c r="AN27" i="25"/>
  <c r="AR26" i="30"/>
  <c r="AH27" i="47"/>
  <c r="AQ27" i="47" s="1"/>
  <c r="AR23" i="23"/>
  <c r="AR25" i="2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7" i="8"/>
  <c r="AK17" i="8"/>
  <c r="AT17" i="8" s="1"/>
  <c r="AJ11" i="8"/>
  <c r="AK11" i="8"/>
  <c r="AT11" i="8" s="1"/>
  <c r="AJ5" i="8"/>
  <c r="AK5" i="8"/>
  <c r="AT5" i="8" s="1"/>
  <c r="AS17" i="22"/>
  <c r="AL17" i="22"/>
  <c r="AU17" i="22" s="1"/>
  <c r="AS22" i="10"/>
  <c r="AL22" i="10"/>
  <c r="AU22" i="10" s="1"/>
  <c r="AS17" i="72"/>
  <c r="AL17" i="72"/>
  <c r="AU17" i="72" s="1"/>
  <c r="AR24" i="74"/>
  <c r="AI26" i="88"/>
  <c r="AN26" i="88"/>
  <c r="AJ18" i="61"/>
  <c r="AK18" i="61"/>
  <c r="AT18" i="61" s="1"/>
  <c r="AJ12" i="61"/>
  <c r="AK12" i="61"/>
  <c r="AT12" i="61" s="1"/>
  <c r="AJ6" i="61"/>
  <c r="AK6" i="61"/>
  <c r="AT6" i="61" s="1"/>
  <c r="AH25" i="74"/>
  <c r="AQ25" i="74" s="1"/>
  <c r="W26" i="29"/>
  <c r="AG25" i="29"/>
  <c r="AP25" i="29" s="1"/>
  <c r="AF25" i="29"/>
  <c r="AO25" i="29" s="1"/>
  <c r="AE25" i="29"/>
  <c r="AH26" i="43"/>
  <c r="AQ26" i="43" s="1"/>
  <c r="AS25" i="65"/>
  <c r="AS19" i="10"/>
  <c r="AL19" i="10"/>
  <c r="AU19" i="10" s="1"/>
  <c r="AR25" i="43"/>
  <c r="AS4" i="53"/>
  <c r="AL4" i="53"/>
  <c r="AU4" i="53" s="1"/>
  <c r="AU25" i="53" s="1"/>
  <c r="C11" i="53" s="1"/>
  <c r="F6" i="97" s="1"/>
  <c r="AS19" i="72"/>
  <c r="AL19" i="72"/>
  <c r="AU19" i="72" s="1"/>
  <c r="AJ17" i="11"/>
  <c r="AK17" i="11"/>
  <c r="AT17" i="11" s="1"/>
  <c r="AJ11" i="11"/>
  <c r="AK11" i="11"/>
  <c r="AT11" i="11" s="1"/>
  <c r="AJ5" i="11"/>
  <c r="AK5" i="11"/>
  <c r="AT5" i="11" s="1"/>
  <c r="AS4" i="60"/>
  <c r="AS25" i="60" s="1"/>
  <c r="AL4" i="60"/>
  <c r="AU4" i="60" s="1"/>
  <c r="AU25" i="60" s="1"/>
  <c r="C11" i="60" s="1"/>
  <c r="F13" i="97" s="1"/>
  <c r="AH26" i="81"/>
  <c r="AQ26" i="81" s="1"/>
  <c r="AS14" i="72"/>
  <c r="AL14" i="72"/>
  <c r="AU14" i="72" s="1"/>
  <c r="AJ21" i="55"/>
  <c r="AK21" i="55"/>
  <c r="AT21" i="55" s="1"/>
  <c r="AJ15" i="55"/>
  <c r="AK15" i="55"/>
  <c r="AT15" i="55" s="1"/>
  <c r="AJ9" i="55"/>
  <c r="AK9" i="55"/>
  <c r="AT9" i="55" s="1"/>
  <c r="AR25" i="90"/>
  <c r="AS21" i="22"/>
  <c r="AL21" i="22"/>
  <c r="AU21" i="22" s="1"/>
  <c r="AS20" i="10"/>
  <c r="AL20" i="10"/>
  <c r="AU20" i="10" s="1"/>
  <c r="AS21" i="72"/>
  <c r="AL21" i="72"/>
  <c r="AU21" i="72" s="1"/>
  <c r="AJ17" i="23"/>
  <c r="AK17" i="23"/>
  <c r="AT17" i="23" s="1"/>
  <c r="AJ11" i="23"/>
  <c r="AK11" i="23"/>
  <c r="AT11" i="23" s="1"/>
  <c r="AJ5" i="23"/>
  <c r="AK5" i="23"/>
  <c r="AT5" i="23" s="1"/>
  <c r="AR24" i="45"/>
  <c r="Z23" i="91"/>
  <c r="AS3" i="10"/>
  <c r="AL3" i="10"/>
  <c r="AU3" i="10" s="1"/>
  <c r="AI26" i="94"/>
  <c r="AN26" i="94"/>
  <c r="AH25" i="76"/>
  <c r="AQ25" i="76" s="1"/>
  <c r="AR26" i="85"/>
  <c r="AX22" i="5"/>
  <c r="S22" i="5" s="1"/>
  <c r="AC22" i="5" s="1"/>
  <c r="AB23" i="5" s="1"/>
  <c r="Y26" i="28"/>
  <c r="X26" i="28"/>
  <c r="AJ22" i="8"/>
  <c r="AK22" i="8"/>
  <c r="AT22" i="8" s="1"/>
  <c r="AJ16" i="8"/>
  <c r="AK16" i="8"/>
  <c r="AT16" i="8" s="1"/>
  <c r="AJ10" i="8"/>
  <c r="AK10" i="8"/>
  <c r="AT10" i="8" s="1"/>
  <c r="AB4" i="8"/>
  <c r="AJ3" i="8"/>
  <c r="X26" i="39"/>
  <c r="Y26" i="39"/>
  <c r="AS10" i="10"/>
  <c r="AL10" i="10"/>
  <c r="AU10" i="10" s="1"/>
  <c r="W25" i="87"/>
  <c r="AG24" i="87"/>
  <c r="AP24" i="87" s="1"/>
  <c r="AF24" i="87"/>
  <c r="AO24" i="87" s="1"/>
  <c r="AE24" i="87"/>
  <c r="AH26" i="27"/>
  <c r="AQ26" i="27" s="1"/>
  <c r="AH27" i="30"/>
  <c r="AQ27" i="30" s="1"/>
  <c r="AJ17" i="61"/>
  <c r="AK17" i="61"/>
  <c r="AT17" i="61" s="1"/>
  <c r="AJ11" i="61"/>
  <c r="AK11" i="61"/>
  <c r="AT11" i="61" s="1"/>
  <c r="AJ5" i="61"/>
  <c r="AK5" i="61"/>
  <c r="AT5" i="61" s="1"/>
  <c r="AL23" i="8"/>
  <c r="AU23" i="8" s="1"/>
  <c r="AR23" i="8"/>
  <c r="AR25" i="8" s="1"/>
  <c r="AR24" i="95"/>
  <c r="AS18" i="22"/>
  <c r="AL18" i="22"/>
  <c r="AU18" i="22" s="1"/>
  <c r="AS17" i="10"/>
  <c r="AL17" i="10"/>
  <c r="AU17" i="10" s="1"/>
  <c r="AS18" i="72"/>
  <c r="AL18" i="72"/>
  <c r="AU18" i="72" s="1"/>
  <c r="X28" i="36"/>
  <c r="Y28" i="36"/>
  <c r="AH25" i="75"/>
  <c r="AQ25" i="75" s="1"/>
  <c r="AS7" i="22"/>
  <c r="AL7" i="22"/>
  <c r="AU7" i="22" s="1"/>
  <c r="AS6" i="10"/>
  <c r="AL6" i="10"/>
  <c r="AU6" i="10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H26" i="90"/>
  <c r="AQ26" i="90" s="1"/>
  <c r="AJ23" i="23"/>
  <c r="AS23" i="23" s="1"/>
  <c r="AK23" i="23"/>
  <c r="AT23" i="23" s="1"/>
  <c r="Z26" i="81"/>
  <c r="AS8" i="22"/>
  <c r="AL8" i="22"/>
  <c r="AU8" i="22" s="1"/>
  <c r="AJ20" i="55"/>
  <c r="AK20" i="55"/>
  <c r="AT20" i="55" s="1"/>
  <c r="AJ14" i="55"/>
  <c r="AK14" i="55"/>
  <c r="AT14" i="55" s="1"/>
  <c r="AJ8" i="55"/>
  <c r="AK8" i="55"/>
  <c r="AT8" i="55" s="1"/>
  <c r="AR25" i="84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Y27" i="83"/>
  <c r="X27" i="83"/>
  <c r="AL23" i="55"/>
  <c r="AU23" i="55" s="1"/>
  <c r="AR23" i="55"/>
  <c r="AR25" i="55" s="1"/>
  <c r="Y27" i="44"/>
  <c r="X27" i="44"/>
  <c r="AS10" i="22"/>
  <c r="AL10" i="22"/>
  <c r="AU10" i="22" s="1"/>
  <c r="AJ4" i="10"/>
  <c r="AK4" i="10"/>
  <c r="AT4" i="10" s="1"/>
  <c r="AT25" i="10" s="1"/>
  <c r="AS21" i="10"/>
  <c r="AL21" i="10"/>
  <c r="AU21" i="10" s="1"/>
  <c r="AS16" i="72"/>
  <c r="AL16" i="72"/>
  <c r="AU16" i="72" s="1"/>
  <c r="AI25" i="35"/>
  <c r="AN25" i="35"/>
  <c r="AH25" i="46"/>
  <c r="AQ25" i="46" s="1"/>
  <c r="AG26" i="31"/>
  <c r="AP26" i="31" s="1"/>
  <c r="AF26" i="31"/>
  <c r="AO26" i="31" s="1"/>
  <c r="W27" i="31"/>
  <c r="AE26" i="31"/>
  <c r="Z27" i="47"/>
  <c r="AJ21" i="8"/>
  <c r="AK21" i="8"/>
  <c r="AT21" i="8" s="1"/>
  <c r="AJ15" i="8"/>
  <c r="AK15" i="8"/>
  <c r="AT15" i="8" s="1"/>
  <c r="AJ9" i="8"/>
  <c r="AK9" i="8"/>
  <c r="AT9" i="8" s="1"/>
  <c r="AI25" i="39"/>
  <c r="AN25" i="39"/>
  <c r="W25" i="48"/>
  <c r="AG24" i="48"/>
  <c r="AP24" i="48" s="1"/>
  <c r="AF24" i="48"/>
  <c r="AO24" i="48" s="1"/>
  <c r="AE24" i="48"/>
  <c r="AS5" i="22"/>
  <c r="AL5" i="22"/>
  <c r="AU5" i="22" s="1"/>
  <c r="AS5" i="72"/>
  <c r="AL5" i="72"/>
  <c r="AU5" i="72" s="1"/>
  <c r="Y26" i="77"/>
  <c r="X26" i="77"/>
  <c r="AH25" i="38"/>
  <c r="AQ25" i="38" s="1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Z25" i="74"/>
  <c r="AR25" i="81"/>
  <c r="AR24" i="46"/>
  <c r="AR23" i="72"/>
  <c r="AR25" i="72" s="1"/>
  <c r="AL23" i="72"/>
  <c r="AU23" i="72" s="1"/>
  <c r="Z26" i="43"/>
  <c r="AH25" i="45"/>
  <c r="AQ25" i="45" s="1"/>
  <c r="AH25" i="95"/>
  <c r="AQ25" i="95" s="1"/>
  <c r="AS14" i="22"/>
  <c r="AL14" i="22"/>
  <c r="AU14" i="22" s="1"/>
  <c r="AS8" i="72"/>
  <c r="AL8" i="72"/>
  <c r="AU8" i="72" s="1"/>
  <c r="AH24" i="42"/>
  <c r="AQ24" i="42" s="1"/>
  <c r="AH25" i="79"/>
  <c r="AQ25" i="79" s="1"/>
  <c r="AS7" i="72"/>
  <c r="AL7" i="72"/>
  <c r="AU7" i="72" s="1"/>
  <c r="AE26" i="34"/>
  <c r="AF26" i="34"/>
  <c r="AO26" i="34" s="1"/>
  <c r="AG26" i="34"/>
  <c r="AP26" i="34" s="1"/>
  <c r="W27" i="34"/>
  <c r="AJ21" i="11"/>
  <c r="AK21" i="11"/>
  <c r="AT21" i="11" s="1"/>
  <c r="AJ15" i="11"/>
  <c r="AK15" i="11"/>
  <c r="AT15" i="11" s="1"/>
  <c r="AJ9" i="11"/>
  <c r="AK9" i="11"/>
  <c r="AT9" i="11" s="1"/>
  <c r="Z26" i="90"/>
  <c r="AR24" i="82"/>
  <c r="AL23" i="61"/>
  <c r="AU23" i="61" s="1"/>
  <c r="AR23" i="61"/>
  <c r="AR25" i="61" s="1"/>
  <c r="AJ19" i="55"/>
  <c r="AK19" i="55"/>
  <c r="AT19" i="55" s="1"/>
  <c r="AJ13" i="55"/>
  <c r="AK13" i="55"/>
  <c r="AT13" i="55" s="1"/>
  <c r="AJ7" i="55"/>
  <c r="AK7" i="55"/>
  <c r="AT7" i="55" s="1"/>
  <c r="AI25" i="37"/>
  <c r="AN25" i="37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Y25" i="80"/>
  <c r="X25" i="80"/>
  <c r="AI24" i="92"/>
  <c r="AN24" i="92"/>
  <c r="AS9" i="22"/>
  <c r="AL9" i="22"/>
  <c r="AU9" i="22" s="1"/>
  <c r="AS8" i="10"/>
  <c r="AL8" i="10"/>
  <c r="AU8" i="10" s="1"/>
  <c r="AS9" i="72"/>
  <c r="AL9" i="72"/>
  <c r="AU9" i="72" s="1"/>
  <c r="AS4" i="56"/>
  <c r="AS25" i="56" s="1"/>
  <c r="AL4" i="56"/>
  <c r="AU4" i="56" s="1"/>
  <c r="AU25" i="56" s="1"/>
  <c r="C11" i="56" s="1"/>
  <c r="F9" i="97" s="1"/>
  <c r="AS4" i="2"/>
  <c r="AS25" i="2" s="1"/>
  <c r="AL4" i="2"/>
  <c r="AU4" i="2" s="1"/>
  <c r="AU25" i="2" s="1"/>
  <c r="C11" i="2" s="1"/>
  <c r="AJ21" i="23"/>
  <c r="AK21" i="23"/>
  <c r="AT21" i="23" s="1"/>
  <c r="AJ15" i="23"/>
  <c r="AK15" i="23"/>
  <c r="AT15" i="23" s="1"/>
  <c r="AJ9" i="23"/>
  <c r="AK9" i="23"/>
  <c r="AT9" i="23" s="1"/>
  <c r="Y25" i="96"/>
  <c r="X25" i="96"/>
  <c r="AS3" i="72"/>
  <c r="AL3" i="72"/>
  <c r="AU3" i="72" s="1"/>
  <c r="X26" i="35"/>
  <c r="Y26" i="35"/>
  <c r="X27" i="78"/>
  <c r="Y27" i="78"/>
  <c r="AJ20" i="8"/>
  <c r="AK20" i="8"/>
  <c r="AT20" i="8" s="1"/>
  <c r="AJ14" i="8"/>
  <c r="AK14" i="8"/>
  <c r="AT14" i="8" s="1"/>
  <c r="AJ8" i="8"/>
  <c r="AK8" i="8"/>
  <c r="AT8" i="8" s="1"/>
  <c r="X27" i="88"/>
  <c r="Y27" i="88"/>
  <c r="W28" i="30"/>
  <c r="AG27" i="30"/>
  <c r="AP27" i="30" s="1"/>
  <c r="AF27" i="30"/>
  <c r="AO27" i="30" s="1"/>
  <c r="AE27" i="30"/>
  <c r="W26" i="40"/>
  <c r="AG25" i="40"/>
  <c r="AP25" i="40" s="1"/>
  <c r="AF25" i="40"/>
  <c r="AO25" i="40" s="1"/>
  <c r="AE25" i="40"/>
  <c r="W26" i="38"/>
  <c r="AG25" i="38"/>
  <c r="AP25" i="38" s="1"/>
  <c r="AF25" i="38"/>
  <c r="AO25" i="38" s="1"/>
  <c r="AE25" i="38"/>
  <c r="AJ21" i="61"/>
  <c r="AK21" i="61"/>
  <c r="AT21" i="61" s="1"/>
  <c r="AJ15" i="61"/>
  <c r="AK15" i="61"/>
  <c r="AT15" i="61" s="1"/>
  <c r="AJ9" i="61"/>
  <c r="AK9" i="61"/>
  <c r="AT9" i="61" s="1"/>
  <c r="AS6" i="22"/>
  <c r="AL6" i="22"/>
  <c r="AU6" i="22" s="1"/>
  <c r="AS5" i="10"/>
  <c r="AL5" i="10"/>
  <c r="AU5" i="10" s="1"/>
  <c r="AS6" i="72"/>
  <c r="AL6" i="72"/>
  <c r="AU6" i="72" s="1"/>
  <c r="AJ23" i="11"/>
  <c r="AS23" i="11" s="1"/>
  <c r="AK23" i="11"/>
  <c r="AT23" i="11" s="1"/>
  <c r="AG23" i="3"/>
  <c r="AP23" i="3" s="1"/>
  <c r="AP25" i="3" s="1"/>
  <c r="AF23" i="3"/>
  <c r="AO23" i="3" s="1"/>
  <c r="AO25" i="3" s="1"/>
  <c r="AE23" i="3"/>
  <c r="AK23" i="3" s="1"/>
  <c r="AT23" i="3" s="1"/>
  <c r="AH26" i="26"/>
  <c r="AQ26" i="26" s="1"/>
  <c r="W26" i="45"/>
  <c r="AG25" i="45"/>
  <c r="AP25" i="45" s="1"/>
  <c r="AF25" i="45"/>
  <c r="AO25" i="45" s="1"/>
  <c r="AE25" i="45"/>
  <c r="W26" i="95"/>
  <c r="AG25" i="95"/>
  <c r="AP25" i="95" s="1"/>
  <c r="AF25" i="95"/>
  <c r="AO25" i="95" s="1"/>
  <c r="AE25" i="95"/>
  <c r="AF25" i="75"/>
  <c r="AO25" i="75" s="1"/>
  <c r="AG25" i="75"/>
  <c r="AP25" i="75" s="1"/>
  <c r="AE25" i="75"/>
  <c r="W26" i="75"/>
  <c r="W25" i="42"/>
  <c r="AG24" i="42"/>
  <c r="AP24" i="42" s="1"/>
  <c r="AE24" i="42"/>
  <c r="AF24" i="42"/>
  <c r="AO24" i="42" s="1"/>
  <c r="W26" i="79"/>
  <c r="AG25" i="79"/>
  <c r="AP25" i="79" s="1"/>
  <c r="AF25" i="79"/>
  <c r="AO25" i="79" s="1"/>
  <c r="AE25" i="79"/>
  <c r="AS13" i="22"/>
  <c r="AL13" i="22"/>
  <c r="AU13" i="22" s="1"/>
  <c r="AS12" i="10"/>
  <c r="AL12" i="10"/>
  <c r="AU12" i="10" s="1"/>
  <c r="AJ20" i="11"/>
  <c r="AK20" i="11"/>
  <c r="AT20" i="11" s="1"/>
  <c r="AJ14" i="11"/>
  <c r="AK14" i="11"/>
  <c r="AT14" i="11" s="1"/>
  <c r="AJ8" i="11"/>
  <c r="AK8" i="11"/>
  <c r="AT8" i="11" s="1"/>
  <c r="AS4" i="50"/>
  <c r="AS25" i="50" s="1"/>
  <c r="AL4" i="50"/>
  <c r="AU4" i="50" s="1"/>
  <c r="AU25" i="50" s="1"/>
  <c r="C11" i="50" s="1"/>
  <c r="F3" i="97" s="1"/>
  <c r="AS7" i="10"/>
  <c r="AL7" i="10"/>
  <c r="AU7" i="10" s="1"/>
  <c r="AJ18" i="55"/>
  <c r="AK18" i="55"/>
  <c r="AT18" i="55" s="1"/>
  <c r="AJ12" i="55"/>
  <c r="AK12" i="55"/>
  <c r="AT12" i="55" s="1"/>
  <c r="AJ6" i="55"/>
  <c r="AK6" i="55"/>
  <c r="AT6" i="55" s="1"/>
  <c r="AL23" i="10"/>
  <c r="AU23" i="10" s="1"/>
  <c r="AH27" i="85"/>
  <c r="AQ27" i="85" s="1"/>
  <c r="AN23" i="5"/>
  <c r="AN25" i="5" s="1"/>
  <c r="AI23" i="5"/>
  <c r="AH25" i="82"/>
  <c r="AQ25" i="82" s="1"/>
  <c r="Y25" i="93"/>
  <c r="X25" i="93"/>
  <c r="AJ20" i="23"/>
  <c r="AK20" i="23"/>
  <c r="AT20" i="23" s="1"/>
  <c r="AJ14" i="23"/>
  <c r="AK14" i="23"/>
  <c r="AT14" i="23" s="1"/>
  <c r="AJ8" i="23"/>
  <c r="AK8" i="23"/>
  <c r="AT8" i="23" s="1"/>
  <c r="AI26" i="44"/>
  <c r="AN26" i="44"/>
  <c r="AS16" i="22"/>
  <c r="AL16" i="22"/>
  <c r="AU16" i="22" s="1"/>
  <c r="AS9" i="10"/>
  <c r="AL9" i="10"/>
  <c r="AU9" i="10" s="1"/>
  <c r="AJ4" i="72"/>
  <c r="AK4" i="72"/>
  <c r="AT4" i="72" s="1"/>
  <c r="AT25" i="72" s="1"/>
  <c r="AS22" i="72"/>
  <c r="AL22" i="72"/>
  <c r="AU22" i="72" s="1"/>
  <c r="Y27" i="94"/>
  <c r="X27" i="94"/>
  <c r="AR23" i="11"/>
  <c r="AR25" i="11" s="1"/>
  <c r="AR24" i="38"/>
  <c r="AN25" i="28"/>
  <c r="AI25" i="28"/>
  <c r="AJ19" i="8"/>
  <c r="AK19" i="8"/>
  <c r="AT19" i="8" s="1"/>
  <c r="AJ13" i="8"/>
  <c r="AK13" i="8"/>
  <c r="AT13" i="8" s="1"/>
  <c r="AJ7" i="8"/>
  <c r="AK7" i="8"/>
  <c r="AT7" i="8" s="1"/>
  <c r="AR23" i="42"/>
  <c r="AR24" i="79"/>
  <c r="AS11" i="22"/>
  <c r="AL11" i="22"/>
  <c r="AU11" i="22" s="1"/>
  <c r="AS16" i="10"/>
  <c r="AL16" i="10"/>
  <c r="AU16" i="10" s="1"/>
  <c r="AS11" i="72"/>
  <c r="AL11" i="72"/>
  <c r="AU11" i="72" s="1"/>
  <c r="AR24" i="75"/>
  <c r="AI25" i="77"/>
  <c r="AN25" i="77"/>
  <c r="AJ20" i="61"/>
  <c r="AK20" i="61"/>
  <c r="AT20" i="61" s="1"/>
  <c r="AJ14" i="61"/>
  <c r="AK14" i="61"/>
  <c r="AT14" i="61" s="1"/>
  <c r="AJ8" i="61"/>
  <c r="AK8" i="61"/>
  <c r="AT8" i="61" s="1"/>
  <c r="AS25" i="53"/>
  <c r="X25" i="33"/>
  <c r="Y25" i="33"/>
  <c r="W26" i="89"/>
  <c r="AG25" i="89"/>
  <c r="AP25" i="89" s="1"/>
  <c r="AF25" i="89"/>
  <c r="AO25" i="89" s="1"/>
  <c r="AE25" i="89"/>
  <c r="AI27" i="36"/>
  <c r="AN27" i="36"/>
  <c r="AS20" i="22"/>
  <c r="AL20" i="22"/>
  <c r="AU20" i="22" s="1"/>
  <c r="AS13" i="72"/>
  <c r="AL13" i="72"/>
  <c r="AU13" i="72" s="1"/>
  <c r="AJ19" i="11"/>
  <c r="AK19" i="11"/>
  <c r="AT19" i="11" s="1"/>
  <c r="AJ13" i="11"/>
  <c r="AK13" i="11"/>
  <c r="AT13" i="11" s="1"/>
  <c r="AJ7" i="11"/>
  <c r="AK7" i="11"/>
  <c r="AT7" i="11" s="1"/>
  <c r="AR24" i="76"/>
  <c r="AH24" i="86"/>
  <c r="AQ24" i="86" s="1"/>
  <c r="AJ17" i="55"/>
  <c r="AK17" i="55"/>
  <c r="AT17" i="55" s="1"/>
  <c r="AJ11" i="55"/>
  <c r="AK11" i="55"/>
  <c r="AT11" i="55" s="1"/>
  <c r="AJ5" i="55"/>
  <c r="AK5" i="55"/>
  <c r="AT5" i="55" s="1"/>
  <c r="Y26" i="37"/>
  <c r="X26" i="37"/>
  <c r="Z26" i="37" s="1"/>
  <c r="AS15" i="22"/>
  <c r="AL15" i="22"/>
  <c r="AU15" i="22" s="1"/>
  <c r="AS14" i="10"/>
  <c r="AL14" i="10"/>
  <c r="AU14" i="10" s="1"/>
  <c r="AS15" i="72"/>
  <c r="AL15" i="72"/>
  <c r="AU15" i="72" s="1"/>
  <c r="AH25" i="73"/>
  <c r="AQ25" i="73" s="1"/>
  <c r="AS20" i="72"/>
  <c r="AL20" i="72"/>
  <c r="AU20" i="72" s="1"/>
  <c r="AJ19" i="23"/>
  <c r="AK19" i="23"/>
  <c r="AT19" i="23" s="1"/>
  <c r="AJ13" i="23"/>
  <c r="AK13" i="23"/>
  <c r="AT13" i="23" s="1"/>
  <c r="AJ7" i="23"/>
  <c r="AK7" i="23"/>
  <c r="AT7" i="23" s="1"/>
  <c r="AI24" i="96"/>
  <c r="AN24" i="96"/>
  <c r="AI26" i="83"/>
  <c r="AN26" i="83"/>
  <c r="AG26" i="27" l="1"/>
  <c r="AP26" i="27" s="1"/>
  <c r="AE25" i="46"/>
  <c r="AF25" i="46"/>
  <c r="AO25" i="46" s="1"/>
  <c r="AF25" i="76"/>
  <c r="AO25" i="76" s="1"/>
  <c r="AG25" i="46"/>
  <c r="AP25" i="46" s="1"/>
  <c r="AF25" i="73"/>
  <c r="AO25" i="73" s="1"/>
  <c r="AG27" i="85"/>
  <c r="AP27" i="85" s="1"/>
  <c r="AG24" i="86"/>
  <c r="AP24" i="86" s="1"/>
  <c r="Z27" i="44"/>
  <c r="AF27" i="85"/>
  <c r="AO27" i="85" s="1"/>
  <c r="W25" i="86"/>
  <c r="W27" i="27"/>
  <c r="X27" i="27" s="1"/>
  <c r="Z27" i="78"/>
  <c r="AF26" i="27"/>
  <c r="AO26" i="27" s="1"/>
  <c r="AF26" i="26"/>
  <c r="AO26" i="26" s="1"/>
  <c r="AE26" i="26"/>
  <c r="AG26" i="26"/>
  <c r="AP26" i="26" s="1"/>
  <c r="Z26" i="77"/>
  <c r="AF26" i="77" s="1"/>
  <c r="AO26" i="77" s="1"/>
  <c r="Z25" i="93"/>
  <c r="W26" i="73"/>
  <c r="W28" i="85"/>
  <c r="AE24" i="86"/>
  <c r="Z25" i="80"/>
  <c r="AF25" i="80" s="1"/>
  <c r="AO25" i="80" s="1"/>
  <c r="Z27" i="83"/>
  <c r="AF27" i="83" s="1"/>
  <c r="AO27" i="83" s="1"/>
  <c r="Z25" i="33"/>
  <c r="AG25" i="33" s="1"/>
  <c r="AP25" i="33" s="1"/>
  <c r="Z26" i="28"/>
  <c r="AG26" i="28" s="1"/>
  <c r="AP26" i="28" s="1"/>
  <c r="AL23" i="11"/>
  <c r="AU23" i="11" s="1"/>
  <c r="W26" i="33"/>
  <c r="AE25" i="33"/>
  <c r="W27" i="37"/>
  <c r="AG26" i="37"/>
  <c r="AP26" i="37" s="1"/>
  <c r="AF26" i="37"/>
  <c r="AO26" i="37" s="1"/>
  <c r="AE26" i="37"/>
  <c r="AE27" i="78"/>
  <c r="W28" i="78"/>
  <c r="AG27" i="78"/>
  <c r="AP27" i="78" s="1"/>
  <c r="AF27" i="78"/>
  <c r="AO27" i="78" s="1"/>
  <c r="W28" i="44"/>
  <c r="AG27" i="44"/>
  <c r="AP27" i="44" s="1"/>
  <c r="AF27" i="44"/>
  <c r="AO27" i="44" s="1"/>
  <c r="AE27" i="44"/>
  <c r="AJ12" i="3"/>
  <c r="AK12" i="3"/>
  <c r="AT12" i="3" s="1"/>
  <c r="AE26" i="77"/>
  <c r="W28" i="47"/>
  <c r="AG27" i="47"/>
  <c r="AP27" i="47" s="1"/>
  <c r="AF27" i="47"/>
  <c r="AO27" i="47" s="1"/>
  <c r="AE27" i="47"/>
  <c r="W27" i="81"/>
  <c r="AG26" i="81"/>
  <c r="AP26" i="81" s="1"/>
  <c r="AF26" i="81"/>
  <c r="AO26" i="81" s="1"/>
  <c r="AE26" i="81"/>
  <c r="AJ4" i="8"/>
  <c r="AK4" i="8"/>
  <c r="AT4" i="8" s="1"/>
  <c r="AT25" i="8" s="1"/>
  <c r="AS22" i="8"/>
  <c r="AL22" i="8"/>
  <c r="AU22" i="8" s="1"/>
  <c r="AS17" i="23"/>
  <c r="AL17" i="23"/>
  <c r="AU17" i="23" s="1"/>
  <c r="AS15" i="55"/>
  <c r="AL15" i="55"/>
  <c r="AU15" i="55" s="1"/>
  <c r="AS5" i="8"/>
  <c r="AL5" i="8"/>
  <c r="AU5" i="8" s="1"/>
  <c r="AJ21" i="5"/>
  <c r="AK21" i="5"/>
  <c r="AT21" i="5" s="1"/>
  <c r="AS13" i="11"/>
  <c r="AL13" i="11"/>
  <c r="AU13" i="11" s="1"/>
  <c r="X26" i="89"/>
  <c r="Y26" i="89"/>
  <c r="AS14" i="23"/>
  <c r="AL14" i="23"/>
  <c r="AU14" i="23" s="1"/>
  <c r="AH25" i="96"/>
  <c r="AQ25" i="96" s="1"/>
  <c r="AJ17" i="3"/>
  <c r="AK17" i="3"/>
  <c r="AT17" i="3" s="1"/>
  <c r="AS7" i="11"/>
  <c r="AL7" i="11"/>
  <c r="AU7" i="11" s="1"/>
  <c r="AS8" i="23"/>
  <c r="AL8" i="23"/>
  <c r="AU8" i="23" s="1"/>
  <c r="AS6" i="55"/>
  <c r="AL6" i="55"/>
  <c r="AU6" i="55" s="1"/>
  <c r="AS14" i="11"/>
  <c r="AL14" i="11"/>
  <c r="AU14" i="11" s="1"/>
  <c r="AS21" i="61"/>
  <c r="AL21" i="61"/>
  <c r="AU21" i="61" s="1"/>
  <c r="AS9" i="23"/>
  <c r="AL9" i="23"/>
  <c r="AU9" i="23" s="1"/>
  <c r="AH25" i="80"/>
  <c r="AQ25" i="80" s="1"/>
  <c r="AJ19" i="3"/>
  <c r="AK19" i="3"/>
  <c r="AT19" i="3" s="1"/>
  <c r="AJ13" i="3"/>
  <c r="AK13" i="3"/>
  <c r="AT13" i="3" s="1"/>
  <c r="AJ7" i="3"/>
  <c r="AK7" i="3"/>
  <c r="AT7" i="3" s="1"/>
  <c r="AR25" i="37"/>
  <c r="AS19" i="55"/>
  <c r="AL19" i="55"/>
  <c r="AU19" i="55" s="1"/>
  <c r="Y27" i="34"/>
  <c r="X27" i="34"/>
  <c r="AI24" i="48"/>
  <c r="AN24" i="48"/>
  <c r="AR25" i="39"/>
  <c r="AS21" i="8"/>
  <c r="AL21" i="8"/>
  <c r="AU21" i="8" s="1"/>
  <c r="AS3" i="23"/>
  <c r="AL3" i="23"/>
  <c r="AU3" i="23" s="1"/>
  <c r="AS8" i="55"/>
  <c r="AL8" i="55"/>
  <c r="AU8" i="55" s="1"/>
  <c r="AS10" i="11"/>
  <c r="AL10" i="11"/>
  <c r="AU10" i="11" s="1"/>
  <c r="Y25" i="87"/>
  <c r="X25" i="87"/>
  <c r="AS3" i="8"/>
  <c r="AL3" i="8"/>
  <c r="AU3" i="8" s="1"/>
  <c r="AS17" i="11"/>
  <c r="AL17" i="11"/>
  <c r="AU17" i="11" s="1"/>
  <c r="AJ22" i="5"/>
  <c r="AK22" i="5"/>
  <c r="AT22" i="5" s="1"/>
  <c r="AJ16" i="5"/>
  <c r="AK16" i="5"/>
  <c r="AT16" i="5" s="1"/>
  <c r="AJ10" i="5"/>
  <c r="AK10" i="5"/>
  <c r="AT10" i="5" s="1"/>
  <c r="AJ3" i="5"/>
  <c r="AB4" i="5"/>
  <c r="AR27" i="25"/>
  <c r="X26" i="82"/>
  <c r="Y26" i="82"/>
  <c r="AR24" i="80"/>
  <c r="AS7" i="61"/>
  <c r="AL7" i="61"/>
  <c r="AU7" i="61" s="1"/>
  <c r="Y25" i="32"/>
  <c r="X25" i="32"/>
  <c r="Y26" i="73"/>
  <c r="X26" i="73"/>
  <c r="X28" i="85"/>
  <c r="Y28" i="85"/>
  <c r="W26" i="93"/>
  <c r="AG25" i="93"/>
  <c r="AP25" i="93" s="1"/>
  <c r="AE25" i="93"/>
  <c r="AF25" i="93"/>
  <c r="AO25" i="93" s="1"/>
  <c r="AI25" i="79"/>
  <c r="AN25" i="79"/>
  <c r="AI25" i="75"/>
  <c r="AN25" i="75"/>
  <c r="X26" i="45"/>
  <c r="Y26" i="45"/>
  <c r="AN25" i="40"/>
  <c r="AI25" i="40"/>
  <c r="AS8" i="8"/>
  <c r="AL8" i="8"/>
  <c r="AU8" i="8" s="1"/>
  <c r="AJ18" i="3"/>
  <c r="AK18" i="3"/>
  <c r="AT18" i="3" s="1"/>
  <c r="AR25" i="35"/>
  <c r="AS4" i="10"/>
  <c r="AL4" i="10"/>
  <c r="AU4" i="10" s="1"/>
  <c r="AU25" i="10" s="1"/>
  <c r="C11" i="10" s="1"/>
  <c r="AJ4" i="23"/>
  <c r="AK4" i="23"/>
  <c r="AT4" i="23" s="1"/>
  <c r="AT25" i="23" s="1"/>
  <c r="AS22" i="23"/>
  <c r="AL22" i="23"/>
  <c r="AU22" i="23" s="1"/>
  <c r="AS18" i="61"/>
  <c r="AL18" i="61"/>
  <c r="AU18" i="61" s="1"/>
  <c r="AJ9" i="5"/>
  <c r="AK9" i="5"/>
  <c r="AT9" i="5" s="1"/>
  <c r="AS16" i="55"/>
  <c r="AL16" i="55"/>
  <c r="AU16" i="55" s="1"/>
  <c r="AS12" i="11"/>
  <c r="AL12" i="11"/>
  <c r="AU12" i="11" s="1"/>
  <c r="AS18" i="8"/>
  <c r="AL18" i="8"/>
  <c r="AU18" i="8" s="1"/>
  <c r="AI27" i="85"/>
  <c r="AN27" i="85"/>
  <c r="AI25" i="46"/>
  <c r="AN25" i="46"/>
  <c r="AS12" i="55"/>
  <c r="AL12" i="55"/>
  <c r="AU12" i="55" s="1"/>
  <c r="AS20" i="11"/>
  <c r="AL20" i="11"/>
  <c r="AU20" i="11" s="1"/>
  <c r="AS9" i="61"/>
  <c r="AL9" i="61"/>
  <c r="AU9" i="61" s="1"/>
  <c r="X28" i="30"/>
  <c r="Y28" i="30"/>
  <c r="AJ11" i="3"/>
  <c r="AK11" i="3"/>
  <c r="AT11" i="3" s="1"/>
  <c r="AS9" i="8"/>
  <c r="AL9" i="8"/>
  <c r="AU9" i="8" s="1"/>
  <c r="AI26" i="31"/>
  <c r="AN26" i="31"/>
  <c r="AS16" i="11"/>
  <c r="AL16" i="11"/>
  <c r="AU16" i="11" s="1"/>
  <c r="AS5" i="11"/>
  <c r="AL5" i="11"/>
  <c r="AU5" i="11" s="1"/>
  <c r="X26" i="29"/>
  <c r="Y26" i="29"/>
  <c r="AJ14" i="5"/>
  <c r="AK14" i="5"/>
  <c r="AT14" i="5" s="1"/>
  <c r="AJ8" i="5"/>
  <c r="AK8" i="5"/>
  <c r="AT8" i="5" s="1"/>
  <c r="AJ4" i="55"/>
  <c r="AK4" i="55"/>
  <c r="AT4" i="55" s="1"/>
  <c r="AT25" i="55" s="1"/>
  <c r="X27" i="41"/>
  <c r="Y27" i="41"/>
  <c r="AS13" i="61"/>
  <c r="AL13" i="61"/>
  <c r="AU13" i="61" s="1"/>
  <c r="AH28" i="25"/>
  <c r="AQ28" i="25" s="1"/>
  <c r="AN25" i="73"/>
  <c r="AS13" i="23"/>
  <c r="AL13" i="23"/>
  <c r="AU13" i="23" s="1"/>
  <c r="AS17" i="55"/>
  <c r="AL17" i="55"/>
  <c r="AU17" i="55" s="1"/>
  <c r="AS8" i="61"/>
  <c r="AL8" i="61"/>
  <c r="AU8" i="61" s="1"/>
  <c r="AR25" i="77"/>
  <c r="AS19" i="8"/>
  <c r="AL19" i="8"/>
  <c r="AU19" i="8" s="1"/>
  <c r="AH27" i="94"/>
  <c r="AQ27" i="94" s="1"/>
  <c r="AS4" i="72"/>
  <c r="AS25" i="72" s="1"/>
  <c r="AL4" i="72"/>
  <c r="AU4" i="72" s="1"/>
  <c r="AU25" i="72" s="1"/>
  <c r="C11" i="72" s="1"/>
  <c r="F25" i="97" s="1"/>
  <c r="AR26" i="44"/>
  <c r="Y25" i="42"/>
  <c r="X25" i="42"/>
  <c r="Z25" i="42" s="1"/>
  <c r="AS14" i="8"/>
  <c r="AL14" i="8"/>
  <c r="AU14" i="8" s="1"/>
  <c r="AJ22" i="3"/>
  <c r="AK22" i="3"/>
  <c r="AT22" i="3" s="1"/>
  <c r="AJ16" i="3"/>
  <c r="AK16" i="3"/>
  <c r="AT16" i="3" s="1"/>
  <c r="AJ10" i="3"/>
  <c r="AK10" i="3"/>
  <c r="AT10" i="3" s="1"/>
  <c r="AJ3" i="3"/>
  <c r="AB4" i="3"/>
  <c r="AS15" i="11"/>
  <c r="AL15" i="11"/>
  <c r="AU15" i="11" s="1"/>
  <c r="AF25" i="74"/>
  <c r="AO25" i="74" s="1"/>
  <c r="AE25" i="74"/>
  <c r="W26" i="74"/>
  <c r="AG25" i="74"/>
  <c r="AP25" i="74" s="1"/>
  <c r="AS16" i="61"/>
  <c r="AL16" i="61"/>
  <c r="AU16" i="61" s="1"/>
  <c r="Y25" i="48"/>
  <c r="X25" i="48"/>
  <c r="Y27" i="31"/>
  <c r="X27" i="31"/>
  <c r="AH27" i="83"/>
  <c r="AQ27" i="83" s="1"/>
  <c r="AS10" i="23"/>
  <c r="AL10" i="23"/>
  <c r="AU10" i="23" s="1"/>
  <c r="AS3" i="11"/>
  <c r="AL3" i="11"/>
  <c r="AU3" i="11" s="1"/>
  <c r="AS17" i="61"/>
  <c r="AL17" i="61"/>
  <c r="AU17" i="61" s="1"/>
  <c r="AN24" i="87"/>
  <c r="AI24" i="87"/>
  <c r="AS10" i="8"/>
  <c r="AL10" i="8"/>
  <c r="AU10" i="8" s="1"/>
  <c r="AS5" i="23"/>
  <c r="AL5" i="23"/>
  <c r="AU5" i="23" s="1"/>
  <c r="AS21" i="55"/>
  <c r="AL21" i="55"/>
  <c r="AU21" i="55" s="1"/>
  <c r="AS6" i="61"/>
  <c r="AL6" i="61"/>
  <c r="AU6" i="61" s="1"/>
  <c r="AR26" i="88"/>
  <c r="AS11" i="8"/>
  <c r="AL11" i="8"/>
  <c r="AU11" i="8" s="1"/>
  <c r="AJ19" i="5"/>
  <c r="AK19" i="5"/>
  <c r="AT19" i="5" s="1"/>
  <c r="AJ13" i="5"/>
  <c r="AK13" i="5"/>
  <c r="AT13" i="5" s="1"/>
  <c r="AJ7" i="5"/>
  <c r="AK7" i="5"/>
  <c r="AT7" i="5" s="1"/>
  <c r="AL23" i="23"/>
  <c r="AU23" i="23" s="1"/>
  <c r="W27" i="84"/>
  <c r="AG26" i="84"/>
  <c r="AP26" i="84" s="1"/>
  <c r="AE26" i="84"/>
  <c r="AF26" i="84"/>
  <c r="AO26" i="84" s="1"/>
  <c r="AS6" i="23"/>
  <c r="AL6" i="23"/>
  <c r="AU6" i="23" s="1"/>
  <c r="AR24" i="93"/>
  <c r="AS3" i="55"/>
  <c r="AL3" i="55"/>
  <c r="AU3" i="55" s="1"/>
  <c r="AS22" i="55"/>
  <c r="AL22" i="55"/>
  <c r="AU22" i="55" s="1"/>
  <c r="AS18" i="11"/>
  <c r="AL18" i="11"/>
  <c r="AU18" i="11" s="1"/>
  <c r="AR24" i="33"/>
  <c r="AI24" i="32"/>
  <c r="AN24" i="32"/>
  <c r="AS6" i="8"/>
  <c r="AL6" i="8"/>
  <c r="AU6" i="8" s="1"/>
  <c r="Z28" i="25"/>
  <c r="AN26" i="26"/>
  <c r="X25" i="86"/>
  <c r="Y25" i="86"/>
  <c r="AI25" i="38"/>
  <c r="AN25" i="38"/>
  <c r="AR24" i="96"/>
  <c r="AS19" i="11"/>
  <c r="AL19" i="11"/>
  <c r="AU19" i="11" s="1"/>
  <c r="AS20" i="23"/>
  <c r="AL20" i="23"/>
  <c r="AU20" i="23" s="1"/>
  <c r="AS18" i="55"/>
  <c r="AL18" i="55"/>
  <c r="AU18" i="55" s="1"/>
  <c r="X26" i="79"/>
  <c r="Y26" i="79"/>
  <c r="X26" i="38"/>
  <c r="Y26" i="38"/>
  <c r="X26" i="40"/>
  <c r="Y26" i="40"/>
  <c r="AH27" i="88"/>
  <c r="AQ27" i="88" s="1"/>
  <c r="AH26" i="35"/>
  <c r="AQ26" i="35" s="1"/>
  <c r="AJ21" i="3"/>
  <c r="AK21" i="3"/>
  <c r="AT21" i="3" s="1"/>
  <c r="AJ9" i="3"/>
  <c r="AK9" i="3"/>
  <c r="AT9" i="3" s="1"/>
  <c r="AS13" i="55"/>
  <c r="AL13" i="55"/>
  <c r="AU13" i="55" s="1"/>
  <c r="AI26" i="34"/>
  <c r="AN26" i="34"/>
  <c r="AJ4" i="61"/>
  <c r="AK4" i="61"/>
  <c r="AT4" i="61" s="1"/>
  <c r="AT25" i="61" s="1"/>
  <c r="AS15" i="8"/>
  <c r="AL15" i="8"/>
  <c r="AU15" i="8" s="1"/>
  <c r="AH27" i="44"/>
  <c r="AQ27" i="44" s="1"/>
  <c r="AS20" i="55"/>
  <c r="AL20" i="55"/>
  <c r="AU20" i="55" s="1"/>
  <c r="AJ4" i="11"/>
  <c r="AK4" i="11"/>
  <c r="AT4" i="11" s="1"/>
  <c r="AT25" i="11" s="1"/>
  <c r="AS22" i="11"/>
  <c r="AL22" i="11"/>
  <c r="AU22" i="11" s="1"/>
  <c r="AH28" i="36"/>
  <c r="AQ28" i="36" s="1"/>
  <c r="AH26" i="39"/>
  <c r="AQ26" i="39" s="1"/>
  <c r="AS25" i="10"/>
  <c r="AS11" i="11"/>
  <c r="AL11" i="11"/>
  <c r="AU11" i="11" s="1"/>
  <c r="AJ18" i="5"/>
  <c r="AK18" i="5"/>
  <c r="AT18" i="5" s="1"/>
  <c r="AJ12" i="5"/>
  <c r="AK12" i="5"/>
  <c r="AT12" i="5" s="1"/>
  <c r="AJ6" i="5"/>
  <c r="AK6" i="5"/>
  <c r="AT6" i="5" s="1"/>
  <c r="AR26" i="78"/>
  <c r="AI25" i="82"/>
  <c r="AN25" i="82"/>
  <c r="AH25" i="92"/>
  <c r="AQ25" i="92" s="1"/>
  <c r="AS19" i="61"/>
  <c r="AL19" i="61"/>
  <c r="AU19" i="61" s="1"/>
  <c r="AN24" i="86"/>
  <c r="AI24" i="86"/>
  <c r="AS7" i="23"/>
  <c r="AL7" i="23"/>
  <c r="AU7" i="23" s="1"/>
  <c r="AH26" i="37"/>
  <c r="AQ26" i="37" s="1"/>
  <c r="AS11" i="55"/>
  <c r="AL11" i="55"/>
  <c r="AU11" i="55" s="1"/>
  <c r="AS20" i="61"/>
  <c r="AL20" i="61"/>
  <c r="AU20" i="61" s="1"/>
  <c r="AS13" i="8"/>
  <c r="AL13" i="8"/>
  <c r="AU13" i="8" s="1"/>
  <c r="AR23" i="5"/>
  <c r="AR25" i="5" s="1"/>
  <c r="AI24" i="42"/>
  <c r="AN24" i="42"/>
  <c r="X26" i="95"/>
  <c r="Y26" i="95"/>
  <c r="AN23" i="3"/>
  <c r="AN25" i="3" s="1"/>
  <c r="AI23" i="3"/>
  <c r="AH27" i="78"/>
  <c r="AQ27" i="78" s="1"/>
  <c r="AK6" i="3"/>
  <c r="AT6" i="3" s="1"/>
  <c r="AJ6" i="3"/>
  <c r="AS9" i="11"/>
  <c r="AL9" i="11"/>
  <c r="AU9" i="11" s="1"/>
  <c r="AS10" i="61"/>
  <c r="AL10" i="61"/>
  <c r="AU10" i="61" s="1"/>
  <c r="AS11" i="61"/>
  <c r="AL11" i="61"/>
  <c r="AU11" i="61" s="1"/>
  <c r="AJ15" i="5"/>
  <c r="AK15" i="5"/>
  <c r="AT15" i="5" s="1"/>
  <c r="AS18" i="23"/>
  <c r="AL18" i="23"/>
  <c r="AU18" i="23" s="1"/>
  <c r="AI25" i="76"/>
  <c r="AN25" i="76"/>
  <c r="AR26" i="83"/>
  <c r="AI26" i="27"/>
  <c r="AN26" i="27"/>
  <c r="AS15" i="23"/>
  <c r="AL15" i="23"/>
  <c r="AU15" i="23" s="1"/>
  <c r="AJ5" i="3"/>
  <c r="AK5" i="3"/>
  <c r="AT5" i="3" s="1"/>
  <c r="AS7" i="55"/>
  <c r="AL7" i="55"/>
  <c r="AU7" i="55" s="1"/>
  <c r="W27" i="43"/>
  <c r="AG26" i="43"/>
  <c r="AP26" i="43" s="1"/>
  <c r="AF26" i="43"/>
  <c r="AO26" i="43" s="1"/>
  <c r="AE26" i="43"/>
  <c r="AS14" i="55"/>
  <c r="AL14" i="55"/>
  <c r="AU14" i="55" s="1"/>
  <c r="AH26" i="28"/>
  <c r="AQ26" i="28" s="1"/>
  <c r="AR26" i="94"/>
  <c r="AJ20" i="5"/>
  <c r="AK20" i="5"/>
  <c r="AT20" i="5" s="1"/>
  <c r="AR27" i="36"/>
  <c r="AR25" i="28"/>
  <c r="AS8" i="11"/>
  <c r="AL8" i="11"/>
  <c r="AU8" i="11" s="1"/>
  <c r="AI25" i="95"/>
  <c r="AN25" i="95"/>
  <c r="AN25" i="45"/>
  <c r="AI25" i="45"/>
  <c r="AS15" i="61"/>
  <c r="AL15" i="61"/>
  <c r="AU15" i="61" s="1"/>
  <c r="Z25" i="96"/>
  <c r="AS21" i="23"/>
  <c r="AL21" i="23"/>
  <c r="AU21" i="23" s="1"/>
  <c r="AJ15" i="3"/>
  <c r="AK15" i="3"/>
  <c r="AT15" i="3" s="1"/>
  <c r="AS19" i="23"/>
  <c r="AL19" i="23"/>
  <c r="AU19" i="23" s="1"/>
  <c r="AS5" i="55"/>
  <c r="AL5" i="55"/>
  <c r="AU5" i="55" s="1"/>
  <c r="AI25" i="89"/>
  <c r="AN25" i="89"/>
  <c r="AH25" i="33"/>
  <c r="AQ25" i="33" s="1"/>
  <c r="AS14" i="61"/>
  <c r="AL14" i="61"/>
  <c r="AU14" i="61" s="1"/>
  <c r="AS7" i="8"/>
  <c r="AL7" i="8"/>
  <c r="AU7" i="8" s="1"/>
  <c r="Y26" i="46"/>
  <c r="X26" i="46"/>
  <c r="Z27" i="94"/>
  <c r="AH25" i="93"/>
  <c r="AQ25" i="93" s="1"/>
  <c r="X26" i="75"/>
  <c r="Y26" i="75"/>
  <c r="AI27" i="30"/>
  <c r="AN27" i="30"/>
  <c r="Z27" i="88"/>
  <c r="AS20" i="8"/>
  <c r="AL20" i="8"/>
  <c r="AU20" i="8" s="1"/>
  <c r="Z26" i="35"/>
  <c r="AR24" i="92"/>
  <c r="AJ20" i="3"/>
  <c r="AK20" i="3"/>
  <c r="AT20" i="3" s="1"/>
  <c r="AJ14" i="3"/>
  <c r="AK14" i="3"/>
  <c r="AT14" i="3" s="1"/>
  <c r="AJ8" i="3"/>
  <c r="AK8" i="3"/>
  <c r="AT8" i="3" s="1"/>
  <c r="AF26" i="90"/>
  <c r="AO26" i="90" s="1"/>
  <c r="AE26" i="90"/>
  <c r="W27" i="90"/>
  <c r="AG26" i="90"/>
  <c r="AP26" i="90" s="1"/>
  <c r="AS21" i="11"/>
  <c r="AL21" i="11"/>
  <c r="AU21" i="11" s="1"/>
  <c r="AS3" i="61"/>
  <c r="AL3" i="61"/>
  <c r="AU3" i="61" s="1"/>
  <c r="AS22" i="61"/>
  <c r="AL22" i="61"/>
  <c r="AU22" i="61" s="1"/>
  <c r="AH26" i="77"/>
  <c r="AQ26" i="77" s="1"/>
  <c r="AS16" i="23"/>
  <c r="AL16" i="23"/>
  <c r="AU16" i="23" s="1"/>
  <c r="Z28" i="36"/>
  <c r="AS5" i="61"/>
  <c r="AL5" i="61"/>
  <c r="AU5" i="61" s="1"/>
  <c r="Z26" i="39"/>
  <c r="AS16" i="8"/>
  <c r="AL16" i="8"/>
  <c r="AU16" i="8" s="1"/>
  <c r="AJ23" i="5"/>
  <c r="AS23" i="5" s="1"/>
  <c r="AK23" i="5"/>
  <c r="AT23" i="5" s="1"/>
  <c r="AF23" i="91"/>
  <c r="AO23" i="91" s="1"/>
  <c r="AE23" i="91"/>
  <c r="W24" i="91"/>
  <c r="AG23" i="91"/>
  <c r="AP23" i="91" s="1"/>
  <c r="AS11" i="23"/>
  <c r="AL11" i="23"/>
  <c r="AU11" i="23" s="1"/>
  <c r="AS9" i="55"/>
  <c r="AL9" i="55"/>
  <c r="AU9" i="55" s="1"/>
  <c r="AN25" i="29"/>
  <c r="AI25" i="29"/>
  <c r="AS12" i="61"/>
  <c r="AL12" i="61"/>
  <c r="AU12" i="61" s="1"/>
  <c r="AS17" i="8"/>
  <c r="AL17" i="8"/>
  <c r="AU17" i="8" s="1"/>
  <c r="AJ17" i="5"/>
  <c r="AK17" i="5"/>
  <c r="AT17" i="5" s="1"/>
  <c r="AJ11" i="5"/>
  <c r="AK11" i="5"/>
  <c r="AT11" i="5" s="1"/>
  <c r="AJ5" i="5"/>
  <c r="AK5" i="5"/>
  <c r="AT5" i="5" s="1"/>
  <c r="AS12" i="23"/>
  <c r="AL12" i="23"/>
  <c r="AU12" i="23" s="1"/>
  <c r="Z25" i="92"/>
  <c r="AS10" i="55"/>
  <c r="AL10" i="55"/>
  <c r="AU10" i="55" s="1"/>
  <c r="AS6" i="11"/>
  <c r="AL6" i="11"/>
  <c r="AU6" i="11" s="1"/>
  <c r="AN26" i="41"/>
  <c r="AI26" i="41"/>
  <c r="AS12" i="8"/>
  <c r="AL12" i="8"/>
  <c r="AU12" i="8" s="1"/>
  <c r="AS4" i="22"/>
  <c r="AS25" i="22" s="1"/>
  <c r="AL4" i="22"/>
  <c r="AU4" i="22" s="1"/>
  <c r="AU25" i="22" s="1"/>
  <c r="C11" i="22" s="1"/>
  <c r="X26" i="76"/>
  <c r="Y26" i="76"/>
  <c r="Y27" i="26"/>
  <c r="X27" i="26"/>
  <c r="AI25" i="73" l="1"/>
  <c r="AG26" i="77"/>
  <c r="AP26" i="77" s="1"/>
  <c r="AG27" i="83"/>
  <c r="AP27" i="83" s="1"/>
  <c r="W27" i="77"/>
  <c r="W28" i="83"/>
  <c r="Y27" i="27"/>
  <c r="Z27" i="27" s="1"/>
  <c r="Z27" i="26"/>
  <c r="Z26" i="38"/>
  <c r="Z25" i="86"/>
  <c r="Z26" i="40"/>
  <c r="AF26" i="40" s="1"/>
  <c r="AO26" i="40" s="1"/>
  <c r="Z25" i="32"/>
  <c r="AE25" i="32" s="1"/>
  <c r="W27" i="28"/>
  <c r="Z26" i="79"/>
  <c r="W27" i="79" s="1"/>
  <c r="Z25" i="87"/>
  <c r="Z26" i="89"/>
  <c r="AG26" i="89" s="1"/>
  <c r="AP26" i="89" s="1"/>
  <c r="AI26" i="26"/>
  <c r="AF26" i="28"/>
  <c r="AO26" i="28" s="1"/>
  <c r="AE26" i="28"/>
  <c r="Z27" i="31"/>
  <c r="Z28" i="85"/>
  <c r="W26" i="80"/>
  <c r="AG25" i="80"/>
  <c r="AP25" i="80" s="1"/>
  <c r="Z26" i="95"/>
  <c r="AF26" i="95" s="1"/>
  <c r="AO26" i="95" s="1"/>
  <c r="Z26" i="45"/>
  <c r="W27" i="45" s="1"/>
  <c r="AE27" i="83"/>
  <c r="AE25" i="80"/>
  <c r="Z26" i="76"/>
  <c r="Z26" i="46"/>
  <c r="W27" i="46" s="1"/>
  <c r="Z28" i="30"/>
  <c r="AG28" i="30" s="1"/>
  <c r="AP28" i="30" s="1"/>
  <c r="Z26" i="82"/>
  <c r="W27" i="82" s="1"/>
  <c r="Z26" i="29"/>
  <c r="W27" i="29" s="1"/>
  <c r="AF25" i="33"/>
  <c r="AO25" i="33" s="1"/>
  <c r="AF26" i="79"/>
  <c r="AO26" i="79" s="1"/>
  <c r="AE26" i="79"/>
  <c r="AF26" i="29"/>
  <c r="AO26" i="29" s="1"/>
  <c r="W27" i="40"/>
  <c r="AG26" i="40"/>
  <c r="AP26" i="40" s="1"/>
  <c r="W27" i="89"/>
  <c r="W27" i="38"/>
  <c r="AG26" i="38"/>
  <c r="AP26" i="38" s="1"/>
  <c r="AF26" i="38"/>
  <c r="AO26" i="38" s="1"/>
  <c r="AE26" i="38"/>
  <c r="AR25" i="29"/>
  <c r="W28" i="88"/>
  <c r="AG27" i="88"/>
  <c r="AP27" i="88" s="1"/>
  <c r="AF27" i="88"/>
  <c r="AO27" i="88" s="1"/>
  <c r="AE27" i="88"/>
  <c r="W28" i="26"/>
  <c r="AG27" i="26"/>
  <c r="AP27" i="26" s="1"/>
  <c r="AF27" i="26"/>
  <c r="AO27" i="26" s="1"/>
  <c r="AE27" i="26"/>
  <c r="AH26" i="76"/>
  <c r="AQ26" i="76" s="1"/>
  <c r="AR26" i="41"/>
  <c r="W26" i="92"/>
  <c r="AG25" i="92"/>
  <c r="AP25" i="92" s="1"/>
  <c r="AF25" i="92"/>
  <c r="AO25" i="92" s="1"/>
  <c r="AE25" i="92"/>
  <c r="AS11" i="5"/>
  <c r="AL11" i="5"/>
  <c r="AU11" i="5" s="1"/>
  <c r="AN26" i="90"/>
  <c r="AI26" i="90"/>
  <c r="AR27" i="30"/>
  <c r="Y27" i="43"/>
  <c r="X27" i="43"/>
  <c r="AR25" i="76"/>
  <c r="AL23" i="3"/>
  <c r="AU23" i="3" s="1"/>
  <c r="AR23" i="3"/>
  <c r="AR25" i="3" s="1"/>
  <c r="AR24" i="42"/>
  <c r="AS6" i="5"/>
  <c r="AL6" i="5"/>
  <c r="AU6" i="5" s="1"/>
  <c r="AE25" i="86"/>
  <c r="AG25" i="86"/>
  <c r="AP25" i="86" s="1"/>
  <c r="AF25" i="86"/>
  <c r="AO25" i="86" s="1"/>
  <c r="W26" i="86"/>
  <c r="W28" i="31"/>
  <c r="AG27" i="31"/>
  <c r="AP27" i="31" s="1"/>
  <c r="AF27" i="31"/>
  <c r="AO27" i="31" s="1"/>
  <c r="AE27" i="31"/>
  <c r="AS16" i="3"/>
  <c r="AL16" i="3"/>
  <c r="AU16" i="3" s="1"/>
  <c r="AS8" i="5"/>
  <c r="AL8" i="5"/>
  <c r="AU8" i="5" s="1"/>
  <c r="W29" i="30"/>
  <c r="AS9" i="5"/>
  <c r="AL9" i="5"/>
  <c r="AU9" i="5" s="1"/>
  <c r="AS4" i="23"/>
  <c r="AS25" i="23" s="1"/>
  <c r="AL4" i="23"/>
  <c r="AU4" i="23" s="1"/>
  <c r="AS18" i="3"/>
  <c r="AL18" i="3"/>
  <c r="AU18" i="3" s="1"/>
  <c r="AH26" i="45"/>
  <c r="AQ26" i="45" s="1"/>
  <c r="AH28" i="85"/>
  <c r="AQ28" i="85" s="1"/>
  <c r="AJ4" i="5"/>
  <c r="AK4" i="5"/>
  <c r="AT4" i="5" s="1"/>
  <c r="AT25" i="5" s="1"/>
  <c r="AH25" i="87"/>
  <c r="AQ25" i="87" s="1"/>
  <c r="AS4" i="8"/>
  <c r="AS25" i="8" s="1"/>
  <c r="AL4" i="8"/>
  <c r="AU4" i="8" s="1"/>
  <c r="AI26" i="77"/>
  <c r="AN26" i="77"/>
  <c r="AH27" i="41"/>
  <c r="AQ27" i="41" s="1"/>
  <c r="AI25" i="93"/>
  <c r="AN25" i="93"/>
  <c r="AS3" i="5"/>
  <c r="AL3" i="5"/>
  <c r="AU3" i="5" s="1"/>
  <c r="AE25" i="87"/>
  <c r="AF25" i="87"/>
  <c r="AO25" i="87" s="1"/>
  <c r="W26" i="87"/>
  <c r="AG25" i="87"/>
  <c r="AP25" i="87" s="1"/>
  <c r="AN27" i="47"/>
  <c r="AI27" i="47"/>
  <c r="AI27" i="44"/>
  <c r="AN27" i="44"/>
  <c r="AN25" i="33"/>
  <c r="AI25" i="33"/>
  <c r="AH27" i="26"/>
  <c r="AQ27" i="26" s="1"/>
  <c r="AS17" i="5"/>
  <c r="AL17" i="5"/>
  <c r="AU17" i="5" s="1"/>
  <c r="AH27" i="27"/>
  <c r="AQ27" i="27" s="1"/>
  <c r="AH26" i="75"/>
  <c r="AQ26" i="75" s="1"/>
  <c r="W26" i="96"/>
  <c r="AG25" i="96"/>
  <c r="AP25" i="96" s="1"/>
  <c r="AE25" i="96"/>
  <c r="AF25" i="96"/>
  <c r="AO25" i="96" s="1"/>
  <c r="AR25" i="95"/>
  <c r="AR26" i="27"/>
  <c r="AL23" i="5"/>
  <c r="AU23" i="5" s="1"/>
  <c r="AR25" i="82"/>
  <c r="AS12" i="5"/>
  <c r="AL12" i="5"/>
  <c r="AU12" i="5" s="1"/>
  <c r="AS4" i="61"/>
  <c r="AS25" i="61" s="1"/>
  <c r="AL4" i="61"/>
  <c r="AU4" i="61" s="1"/>
  <c r="AU25" i="61" s="1"/>
  <c r="C11" i="61" s="1"/>
  <c r="F14" i="97" s="1"/>
  <c r="AS9" i="3"/>
  <c r="AL9" i="3"/>
  <c r="AU9" i="3" s="1"/>
  <c r="AR26" i="26"/>
  <c r="AS3" i="3"/>
  <c r="AL3" i="3"/>
  <c r="AU3" i="3" s="1"/>
  <c r="AS22" i="3"/>
  <c r="AL22" i="3"/>
  <c r="AU22" i="3" s="1"/>
  <c r="Z27" i="41"/>
  <c r="AS14" i="5"/>
  <c r="AL14" i="5"/>
  <c r="AU14" i="5" s="1"/>
  <c r="AR25" i="46"/>
  <c r="AH26" i="73"/>
  <c r="AQ26" i="73" s="1"/>
  <c r="AR24" i="48"/>
  <c r="AH26" i="89"/>
  <c r="AQ26" i="89" s="1"/>
  <c r="AS21" i="5"/>
  <c r="AL21" i="5"/>
  <c r="AU21" i="5" s="1"/>
  <c r="Y27" i="77"/>
  <c r="X27" i="77"/>
  <c r="X28" i="78"/>
  <c r="Y28" i="78"/>
  <c r="X28" i="83"/>
  <c r="Y28" i="83"/>
  <c r="W29" i="36"/>
  <c r="AG28" i="36"/>
  <c r="AP28" i="36" s="1"/>
  <c r="AF28" i="36"/>
  <c r="AO28" i="36" s="1"/>
  <c r="AE28" i="36"/>
  <c r="AS20" i="3"/>
  <c r="AL20" i="3"/>
  <c r="AU20" i="3" s="1"/>
  <c r="AH26" i="38"/>
  <c r="AQ26" i="38" s="1"/>
  <c r="AR24" i="32"/>
  <c r="AS19" i="5"/>
  <c r="AL19" i="5"/>
  <c r="AU19" i="5" s="1"/>
  <c r="AH25" i="48"/>
  <c r="AQ25" i="48" s="1"/>
  <c r="X26" i="74"/>
  <c r="Y26" i="74"/>
  <c r="Z26" i="74" s="1"/>
  <c r="AJ4" i="3"/>
  <c r="AK4" i="3"/>
  <c r="AT4" i="3" s="1"/>
  <c r="AT25" i="3" s="1"/>
  <c r="W26" i="42"/>
  <c r="AG25" i="42"/>
  <c r="AP25" i="42" s="1"/>
  <c r="AF25" i="42"/>
  <c r="AO25" i="42" s="1"/>
  <c r="AE25" i="42"/>
  <c r="AF28" i="85"/>
  <c r="AO28" i="85" s="1"/>
  <c r="W29" i="85"/>
  <c r="AG28" i="85"/>
  <c r="AP28" i="85" s="1"/>
  <c r="AE28" i="85"/>
  <c r="AH26" i="82"/>
  <c r="AQ26" i="82" s="1"/>
  <c r="AS22" i="5"/>
  <c r="AL22" i="5"/>
  <c r="AU22" i="5" s="1"/>
  <c r="AU25" i="23"/>
  <c r="C11" i="23" s="1"/>
  <c r="AS13" i="3"/>
  <c r="AL13" i="3"/>
  <c r="AU13" i="3" s="1"/>
  <c r="AI26" i="81"/>
  <c r="AN26" i="81"/>
  <c r="AI25" i="80"/>
  <c r="AN25" i="80"/>
  <c r="X27" i="37"/>
  <c r="Y27" i="37"/>
  <c r="X24" i="91"/>
  <c r="Y24" i="91"/>
  <c r="AS8" i="3"/>
  <c r="AL8" i="3"/>
  <c r="AU8" i="3" s="1"/>
  <c r="Z26" i="75"/>
  <c r="W28" i="94"/>
  <c r="AG27" i="94"/>
  <c r="AP27" i="94" s="1"/>
  <c r="AF27" i="94"/>
  <c r="AO27" i="94" s="1"/>
  <c r="AE27" i="94"/>
  <c r="AN26" i="43"/>
  <c r="AI26" i="43"/>
  <c r="AH26" i="95"/>
  <c r="AQ26" i="95" s="1"/>
  <c r="AS4" i="11"/>
  <c r="AS25" i="11" s="1"/>
  <c r="AL4" i="11"/>
  <c r="AU4" i="11" s="1"/>
  <c r="AU25" i="11" s="1"/>
  <c r="C11" i="11" s="1"/>
  <c r="AR25" i="38"/>
  <c r="W29" i="25"/>
  <c r="AG28" i="25"/>
  <c r="AP28" i="25" s="1"/>
  <c r="AF28" i="25"/>
  <c r="AO28" i="25" s="1"/>
  <c r="AE28" i="25"/>
  <c r="AI26" i="84"/>
  <c r="AN26" i="84"/>
  <c r="AS7" i="5"/>
  <c r="AL7" i="5"/>
  <c r="AU7" i="5" s="1"/>
  <c r="AR24" i="87"/>
  <c r="Z25" i="48"/>
  <c r="AI25" i="74"/>
  <c r="AN25" i="74"/>
  <c r="AR25" i="73"/>
  <c r="AS11" i="3"/>
  <c r="AL11" i="3"/>
  <c r="AU11" i="3" s="1"/>
  <c r="AR25" i="40"/>
  <c r="AR25" i="75"/>
  <c r="X26" i="93"/>
  <c r="Y26" i="93"/>
  <c r="AS10" i="5"/>
  <c r="AL10" i="5"/>
  <c r="AU10" i="5" s="1"/>
  <c r="AH27" i="34"/>
  <c r="AQ27" i="34" s="1"/>
  <c r="AS19" i="3"/>
  <c r="AL19" i="3"/>
  <c r="AU19" i="3" s="1"/>
  <c r="Y27" i="28"/>
  <c r="X27" i="28"/>
  <c r="AR24" i="86"/>
  <c r="AS18" i="5"/>
  <c r="AL18" i="5"/>
  <c r="AU18" i="5" s="1"/>
  <c r="AR26" i="34"/>
  <c r="AS21" i="3"/>
  <c r="AL21" i="3"/>
  <c r="AU21" i="3" s="1"/>
  <c r="AH26" i="40"/>
  <c r="AQ26" i="40" s="1"/>
  <c r="AH26" i="79"/>
  <c r="AQ26" i="79" s="1"/>
  <c r="AH27" i="31"/>
  <c r="AQ27" i="31" s="1"/>
  <c r="AS10" i="3"/>
  <c r="AL10" i="3"/>
  <c r="AU10" i="3" s="1"/>
  <c r="AS4" i="55"/>
  <c r="AS25" i="55" s="1"/>
  <c r="AL4" i="55"/>
  <c r="AU4" i="55" s="1"/>
  <c r="AU25" i="55" s="1"/>
  <c r="C11" i="55" s="1"/>
  <c r="F8" i="97" s="1"/>
  <c r="AH26" i="29"/>
  <c r="AQ26" i="29" s="1"/>
  <c r="AR27" i="85"/>
  <c r="Z26" i="73"/>
  <c r="AU25" i="8"/>
  <c r="C11" i="8" s="1"/>
  <c r="Y27" i="81"/>
  <c r="X27" i="81"/>
  <c r="X28" i="47"/>
  <c r="Y28" i="47"/>
  <c r="Y28" i="44"/>
  <c r="X28" i="44"/>
  <c r="Z28" i="44" s="1"/>
  <c r="AI27" i="78"/>
  <c r="AN27" i="78"/>
  <c r="X26" i="80"/>
  <c r="Y26" i="80"/>
  <c r="AN26" i="37"/>
  <c r="AI26" i="37"/>
  <c r="W27" i="76"/>
  <c r="AG26" i="76"/>
  <c r="AP26" i="76" s="1"/>
  <c r="AE26" i="76"/>
  <c r="AF26" i="76"/>
  <c r="AO26" i="76" s="1"/>
  <c r="AS5" i="5"/>
  <c r="AL5" i="5"/>
  <c r="AU5" i="5" s="1"/>
  <c r="AN23" i="91"/>
  <c r="AI23" i="91"/>
  <c r="W27" i="39"/>
  <c r="AG26" i="39"/>
  <c r="AP26" i="39" s="1"/>
  <c r="AE26" i="39"/>
  <c r="AF26" i="39"/>
  <c r="AO26" i="39" s="1"/>
  <c r="W27" i="35"/>
  <c r="AG26" i="35"/>
  <c r="AP26" i="35" s="1"/>
  <c r="AF26" i="35"/>
  <c r="AO26" i="35" s="1"/>
  <c r="AE26" i="35"/>
  <c r="AH26" i="46"/>
  <c r="AQ26" i="46" s="1"/>
  <c r="AS20" i="5"/>
  <c r="AL20" i="5"/>
  <c r="AU20" i="5" s="1"/>
  <c r="AS5" i="3"/>
  <c r="AL5" i="3"/>
  <c r="AU5" i="3" s="1"/>
  <c r="AS15" i="5"/>
  <c r="AL15" i="5"/>
  <c r="AU15" i="5" s="1"/>
  <c r="X27" i="90"/>
  <c r="Y27" i="90"/>
  <c r="AS14" i="3"/>
  <c r="AL14" i="3"/>
  <c r="AU14" i="3" s="1"/>
  <c r="AR25" i="89"/>
  <c r="AS15" i="3"/>
  <c r="AL15" i="3"/>
  <c r="AU15" i="3" s="1"/>
  <c r="AR25" i="45"/>
  <c r="AS6" i="3"/>
  <c r="AL6" i="3"/>
  <c r="AU6" i="3" s="1"/>
  <c r="AH25" i="86"/>
  <c r="AQ25" i="86" s="1"/>
  <c r="Y27" i="84"/>
  <c r="X27" i="84"/>
  <c r="AS13" i="5"/>
  <c r="AL13" i="5"/>
  <c r="AU13" i="5" s="1"/>
  <c r="AH25" i="42"/>
  <c r="AQ25" i="42" s="1"/>
  <c r="AR26" i="31"/>
  <c r="AH28" i="30"/>
  <c r="AQ28" i="30" s="1"/>
  <c r="AR25" i="79"/>
  <c r="AH25" i="32"/>
  <c r="AQ25" i="32" s="1"/>
  <c r="AS16" i="5"/>
  <c r="AL16" i="5"/>
  <c r="AU16" i="5" s="1"/>
  <c r="Z27" i="34"/>
  <c r="AS7" i="3"/>
  <c r="AL7" i="3"/>
  <c r="AU7" i="3" s="1"/>
  <c r="AS17" i="3"/>
  <c r="AL17" i="3"/>
  <c r="AU17" i="3" s="1"/>
  <c r="AS12" i="3"/>
  <c r="AL12" i="3"/>
  <c r="AU12" i="3" s="1"/>
  <c r="AI27" i="83"/>
  <c r="AN27" i="83"/>
  <c r="X26" i="33"/>
  <c r="Y26" i="33"/>
  <c r="AE27" i="27" l="1"/>
  <c r="W28" i="27"/>
  <c r="AG27" i="27"/>
  <c r="AP27" i="27" s="1"/>
  <c r="AF27" i="27"/>
  <c r="AO27" i="27" s="1"/>
  <c r="AF25" i="32"/>
  <c r="AO25" i="32" s="1"/>
  <c r="AG25" i="32"/>
  <c r="AP25" i="32" s="1"/>
  <c r="W26" i="32"/>
  <c r="W27" i="95"/>
  <c r="AE28" i="30"/>
  <c r="AE26" i="89"/>
  <c r="AE26" i="40"/>
  <c r="AF28" i="30"/>
  <c r="AO28" i="30" s="1"/>
  <c r="AF26" i="89"/>
  <c r="AO26" i="89" s="1"/>
  <c r="AG26" i="95"/>
  <c r="AP26" i="95" s="1"/>
  <c r="AE26" i="95"/>
  <c r="Z27" i="81"/>
  <c r="AF27" i="81" s="1"/>
  <c r="AO27" i="81" s="1"/>
  <c r="AE26" i="29"/>
  <c r="AI26" i="28"/>
  <c r="AR26" i="28" s="1"/>
  <c r="AG26" i="29"/>
  <c r="AP26" i="29" s="1"/>
  <c r="AG26" i="79"/>
  <c r="AP26" i="79" s="1"/>
  <c r="Z26" i="33"/>
  <c r="W27" i="33" s="1"/>
  <c r="AF26" i="45"/>
  <c r="AO26" i="45" s="1"/>
  <c r="AN26" i="28"/>
  <c r="AE26" i="82"/>
  <c r="AN26" i="82" s="1"/>
  <c r="AF26" i="82"/>
  <c r="AO26" i="82" s="1"/>
  <c r="AE26" i="45"/>
  <c r="AG26" i="45"/>
  <c r="AP26" i="45" s="1"/>
  <c r="AG26" i="82"/>
  <c r="AP26" i="82" s="1"/>
  <c r="AE26" i="46"/>
  <c r="AF26" i="46"/>
  <c r="AO26" i="46" s="1"/>
  <c r="Z27" i="90"/>
  <c r="Z24" i="91"/>
  <c r="AE24" i="91" s="1"/>
  <c r="Z27" i="37"/>
  <c r="AF27" i="37" s="1"/>
  <c r="AO27" i="37" s="1"/>
  <c r="Z27" i="84"/>
  <c r="AG26" i="46"/>
  <c r="AP26" i="46" s="1"/>
  <c r="Z26" i="80"/>
  <c r="AE26" i="80" s="1"/>
  <c r="Z27" i="77"/>
  <c r="W28" i="77" s="1"/>
  <c r="Z27" i="43"/>
  <c r="AE27" i="43" s="1"/>
  <c r="W25" i="91"/>
  <c r="AG24" i="91"/>
  <c r="AP24" i="91" s="1"/>
  <c r="AF26" i="33"/>
  <c r="AO26" i="33" s="1"/>
  <c r="AE26" i="33"/>
  <c r="AG27" i="77"/>
  <c r="AP27" i="77" s="1"/>
  <c r="AF27" i="77"/>
  <c r="AO27" i="77" s="1"/>
  <c r="AE27" i="77"/>
  <c r="AF27" i="43"/>
  <c r="AO27" i="43" s="1"/>
  <c r="AG27" i="43"/>
  <c r="AP27" i="43" s="1"/>
  <c r="W28" i="34"/>
  <c r="AG27" i="34"/>
  <c r="AP27" i="34" s="1"/>
  <c r="AF27" i="34"/>
  <c r="AO27" i="34" s="1"/>
  <c r="AE27" i="34"/>
  <c r="AN26" i="95"/>
  <c r="AI26" i="95"/>
  <c r="X27" i="39"/>
  <c r="Y27" i="39"/>
  <c r="AI26" i="76"/>
  <c r="AN26" i="76"/>
  <c r="AR26" i="43"/>
  <c r="AH26" i="74"/>
  <c r="AQ26" i="74" s="1"/>
  <c r="AH27" i="77"/>
  <c r="AQ27" i="77" s="1"/>
  <c r="AR25" i="33"/>
  <c r="AI27" i="88"/>
  <c r="AN27" i="88"/>
  <c r="AN26" i="46"/>
  <c r="AI26" i="40"/>
  <c r="AN26" i="40"/>
  <c r="AH27" i="84"/>
  <c r="AQ27" i="84" s="1"/>
  <c r="Y27" i="35"/>
  <c r="X27" i="35"/>
  <c r="AR23" i="91"/>
  <c r="AH26" i="80"/>
  <c r="AQ26" i="80" s="1"/>
  <c r="W29" i="44"/>
  <c r="AG28" i="44"/>
  <c r="AP28" i="44" s="1"/>
  <c r="AF28" i="44"/>
  <c r="AO28" i="44" s="1"/>
  <c r="AE28" i="44"/>
  <c r="W28" i="81"/>
  <c r="AG27" i="81"/>
  <c r="AP27" i="81" s="1"/>
  <c r="AE27" i="81"/>
  <c r="AH27" i="28"/>
  <c r="AQ27" i="28" s="1"/>
  <c r="AR25" i="74"/>
  <c r="AF26" i="75"/>
  <c r="AO26" i="75" s="1"/>
  <c r="AE26" i="75"/>
  <c r="W27" i="75"/>
  <c r="AG26" i="75"/>
  <c r="AP26" i="75" s="1"/>
  <c r="AR26" i="81"/>
  <c r="AN28" i="85"/>
  <c r="AI28" i="85"/>
  <c r="Y27" i="45"/>
  <c r="X27" i="45"/>
  <c r="W27" i="74"/>
  <c r="AG26" i="74"/>
  <c r="AP26" i="74" s="1"/>
  <c r="AE26" i="74"/>
  <c r="AF26" i="74"/>
  <c r="AO26" i="74" s="1"/>
  <c r="AI28" i="36"/>
  <c r="AN28" i="36"/>
  <c r="AH28" i="83"/>
  <c r="AQ28" i="83" s="1"/>
  <c r="Y26" i="87"/>
  <c r="X26" i="87"/>
  <c r="AR25" i="93"/>
  <c r="AS4" i="5"/>
  <c r="AS25" i="5" s="1"/>
  <c r="AL4" i="5"/>
  <c r="AU4" i="5" s="1"/>
  <c r="AN28" i="30"/>
  <c r="Y28" i="31"/>
  <c r="X28" i="31"/>
  <c r="AI25" i="92"/>
  <c r="AN25" i="92"/>
  <c r="AN26" i="38"/>
  <c r="AI26" i="38"/>
  <c r="AH26" i="33"/>
  <c r="AQ26" i="33" s="1"/>
  <c r="AH27" i="90"/>
  <c r="AQ27" i="90" s="1"/>
  <c r="Y27" i="76"/>
  <c r="Z27" i="76" s="1"/>
  <c r="X27" i="76"/>
  <c r="AF26" i="80"/>
  <c r="AO26" i="80" s="1"/>
  <c r="AI27" i="27"/>
  <c r="AN27" i="27"/>
  <c r="AH26" i="93"/>
  <c r="AQ26" i="93" s="1"/>
  <c r="W26" i="48"/>
  <c r="AG25" i="48"/>
  <c r="AP25" i="48" s="1"/>
  <c r="AE25" i="48"/>
  <c r="AF25" i="48"/>
  <c r="AO25" i="48" s="1"/>
  <c r="AR26" i="84"/>
  <c r="Y29" i="25"/>
  <c r="X29" i="25"/>
  <c r="AI27" i="94"/>
  <c r="AN27" i="94"/>
  <c r="AH27" i="37"/>
  <c r="AQ27" i="37" s="1"/>
  <c r="AN26" i="45"/>
  <c r="X26" i="42"/>
  <c r="Z26" i="42" s="1"/>
  <c r="Y26" i="42"/>
  <c r="Z28" i="83"/>
  <c r="AN25" i="32"/>
  <c r="X26" i="86"/>
  <c r="Z26" i="86" s="1"/>
  <c r="Y26" i="86"/>
  <c r="AR26" i="90"/>
  <c r="AN27" i="26"/>
  <c r="AI27" i="26"/>
  <c r="X27" i="89"/>
  <c r="Y27" i="89"/>
  <c r="AN26" i="79"/>
  <c r="AI26" i="79"/>
  <c r="W28" i="84"/>
  <c r="AG27" i="84"/>
  <c r="AP27" i="84" s="1"/>
  <c r="AF27" i="84"/>
  <c r="AO27" i="84" s="1"/>
  <c r="AE27" i="84"/>
  <c r="AF27" i="90"/>
  <c r="AO27" i="90" s="1"/>
  <c r="AG27" i="90"/>
  <c r="AP27" i="90" s="1"/>
  <c r="AE27" i="90"/>
  <c r="W28" i="90"/>
  <c r="Y27" i="95"/>
  <c r="X27" i="95"/>
  <c r="AN26" i="35"/>
  <c r="AI26" i="35"/>
  <c r="AH28" i="47"/>
  <c r="AQ28" i="47" s="1"/>
  <c r="AF26" i="73"/>
  <c r="AO26" i="73" s="1"/>
  <c r="AG26" i="73"/>
  <c r="AP26" i="73" s="1"/>
  <c r="AE26" i="73"/>
  <c r="W27" i="73"/>
  <c r="Z27" i="28"/>
  <c r="Z26" i="93"/>
  <c r="X29" i="85"/>
  <c r="Y29" i="85"/>
  <c r="AI25" i="96"/>
  <c r="AN25" i="96"/>
  <c r="AR27" i="44"/>
  <c r="AN27" i="31"/>
  <c r="AI27" i="31"/>
  <c r="AH27" i="43"/>
  <c r="AQ27" i="43" s="1"/>
  <c r="X28" i="88"/>
  <c r="Y28" i="88"/>
  <c r="Y27" i="46"/>
  <c r="X27" i="46"/>
  <c r="Y27" i="29"/>
  <c r="X27" i="29"/>
  <c r="AN26" i="39"/>
  <c r="AI26" i="39"/>
  <c r="AR26" i="37"/>
  <c r="AR27" i="78"/>
  <c r="Z28" i="47"/>
  <c r="AN28" i="25"/>
  <c r="AI28" i="25"/>
  <c r="AS4" i="3"/>
  <c r="AS25" i="3" s="1"/>
  <c r="AL4" i="3"/>
  <c r="AU4" i="3" s="1"/>
  <c r="AU25" i="3" s="1"/>
  <c r="C11" i="3" s="1"/>
  <c r="Y29" i="36"/>
  <c r="X29" i="36"/>
  <c r="AH28" i="78"/>
  <c r="AQ28" i="78" s="1"/>
  <c r="AE27" i="41"/>
  <c r="AF27" i="41"/>
  <c r="AO27" i="41" s="1"/>
  <c r="W28" i="41"/>
  <c r="AG27" i="41"/>
  <c r="AP27" i="41" s="1"/>
  <c r="AR27" i="47"/>
  <c r="AI25" i="87"/>
  <c r="AN25" i="87"/>
  <c r="AR26" i="77"/>
  <c r="Y29" i="30"/>
  <c r="X29" i="30"/>
  <c r="Y26" i="92"/>
  <c r="X26" i="92"/>
  <c r="Z26" i="92" s="1"/>
  <c r="Y27" i="38"/>
  <c r="X27" i="38"/>
  <c r="X27" i="40"/>
  <c r="Y27" i="40"/>
  <c r="AR27" i="83"/>
  <c r="AH28" i="44"/>
  <c r="AQ28" i="44" s="1"/>
  <c r="AH27" i="81"/>
  <c r="AQ27" i="81" s="1"/>
  <c r="Y28" i="27"/>
  <c r="X28" i="27"/>
  <c r="Y28" i="94"/>
  <c r="X28" i="94"/>
  <c r="AH24" i="91"/>
  <c r="AQ24" i="91" s="1"/>
  <c r="AR25" i="80"/>
  <c r="AN25" i="42"/>
  <c r="AI25" i="42"/>
  <c r="Z28" i="78"/>
  <c r="Y26" i="96"/>
  <c r="X26" i="96"/>
  <c r="Z26" i="96" s="1"/>
  <c r="AU25" i="5"/>
  <c r="C11" i="5" s="1"/>
  <c r="X26" i="32"/>
  <c r="Y26" i="32"/>
  <c r="AI25" i="86"/>
  <c r="AN25" i="86"/>
  <c r="Y28" i="26"/>
  <c r="X28" i="26"/>
  <c r="X27" i="82"/>
  <c r="Y27" i="82"/>
  <c r="AN26" i="89"/>
  <c r="AI26" i="89"/>
  <c r="AI26" i="29"/>
  <c r="AN26" i="29"/>
  <c r="X27" i="79"/>
  <c r="Y27" i="79"/>
  <c r="AG26" i="80" l="1"/>
  <c r="AP26" i="80" s="1"/>
  <c r="W27" i="80"/>
  <c r="AI26" i="82"/>
  <c r="AI28" i="30"/>
  <c r="AI25" i="32"/>
  <c r="AG26" i="33"/>
  <c r="AP26" i="33" s="1"/>
  <c r="Z29" i="25"/>
  <c r="AI26" i="46"/>
  <c r="Z29" i="36"/>
  <c r="AG27" i="37"/>
  <c r="AP27" i="37" s="1"/>
  <c r="Z27" i="79"/>
  <c r="Z27" i="82"/>
  <c r="AG27" i="82" s="1"/>
  <c r="AP27" i="82" s="1"/>
  <c r="AE27" i="37"/>
  <c r="Z27" i="35"/>
  <c r="AG27" i="35" s="1"/>
  <c r="AP27" i="35" s="1"/>
  <c r="W28" i="43"/>
  <c r="AF24" i="91"/>
  <c r="AO24" i="91" s="1"/>
  <c r="Z27" i="40"/>
  <c r="W28" i="37"/>
  <c r="X28" i="37" s="1"/>
  <c r="AI26" i="45"/>
  <c r="Z27" i="95"/>
  <c r="AE27" i="95" s="1"/>
  <c r="Z27" i="29"/>
  <c r="W28" i="29" s="1"/>
  <c r="Z29" i="85"/>
  <c r="AG29" i="85" s="1"/>
  <c r="AP29" i="85" s="1"/>
  <c r="Z27" i="45"/>
  <c r="Z26" i="32"/>
  <c r="AE26" i="32" s="1"/>
  <c r="Z27" i="39"/>
  <c r="AE27" i="39" s="1"/>
  <c r="Z28" i="94"/>
  <c r="W29" i="94" s="1"/>
  <c r="Z28" i="88"/>
  <c r="AG28" i="88" s="1"/>
  <c r="AP28" i="88" s="1"/>
  <c r="Z28" i="31"/>
  <c r="AF28" i="31" s="1"/>
  <c r="AO28" i="31" s="1"/>
  <c r="W29" i="88"/>
  <c r="AF27" i="39"/>
  <c r="AO27" i="39" s="1"/>
  <c r="W28" i="39"/>
  <c r="AG27" i="29"/>
  <c r="AP27" i="29" s="1"/>
  <c r="AE27" i="29"/>
  <c r="AR26" i="29"/>
  <c r="AH28" i="26"/>
  <c r="AQ28" i="26" s="1"/>
  <c r="AH26" i="32"/>
  <c r="AQ26" i="32" s="1"/>
  <c r="W29" i="78"/>
  <c r="AG28" i="78"/>
  <c r="AP28" i="78" s="1"/>
  <c r="AF28" i="78"/>
  <c r="AO28" i="78" s="1"/>
  <c r="AE28" i="78"/>
  <c r="W28" i="40"/>
  <c r="AG27" i="40"/>
  <c r="AP27" i="40" s="1"/>
  <c r="AE27" i="40"/>
  <c r="AF27" i="40"/>
  <c r="AO27" i="40" s="1"/>
  <c r="W27" i="92"/>
  <c r="AG26" i="92"/>
  <c r="AP26" i="92" s="1"/>
  <c r="AE26" i="92"/>
  <c r="AF26" i="92"/>
  <c r="AO26" i="92" s="1"/>
  <c r="AR27" i="31"/>
  <c r="AI27" i="37"/>
  <c r="AN27" i="37"/>
  <c r="AH26" i="42"/>
  <c r="AQ26" i="42" s="1"/>
  <c r="AN25" i="48"/>
  <c r="AI25" i="48"/>
  <c r="AR26" i="82"/>
  <c r="AN28" i="44"/>
  <c r="AI28" i="44"/>
  <c r="AR27" i="88"/>
  <c r="W27" i="96"/>
  <c r="AG26" i="96"/>
  <c r="AP26" i="96" s="1"/>
  <c r="AF26" i="96"/>
  <c r="AO26" i="96" s="1"/>
  <c r="AE26" i="96"/>
  <c r="AR26" i="89"/>
  <c r="AH27" i="38"/>
  <c r="AQ27" i="38" s="1"/>
  <c r="AH29" i="30"/>
  <c r="AQ29" i="30" s="1"/>
  <c r="AR25" i="87"/>
  <c r="AH27" i="46"/>
  <c r="AQ27" i="46" s="1"/>
  <c r="AF26" i="42"/>
  <c r="AO26" i="42" s="1"/>
  <c r="AE26" i="42"/>
  <c r="W27" i="42"/>
  <c r="AG26" i="42"/>
  <c r="AP26" i="42" s="1"/>
  <c r="AR28" i="30"/>
  <c r="AH26" i="87"/>
  <c r="AQ26" i="87" s="1"/>
  <c r="AN27" i="81"/>
  <c r="AI27" i="81"/>
  <c r="Z28" i="26"/>
  <c r="AI27" i="41"/>
  <c r="AN27" i="41"/>
  <c r="AH29" i="36"/>
  <c r="AQ29" i="36" s="1"/>
  <c r="AR26" i="39"/>
  <c r="W27" i="93"/>
  <c r="AG26" i="93"/>
  <c r="AP26" i="93" s="1"/>
  <c r="AE26" i="93"/>
  <c r="AF26" i="93"/>
  <c r="AO26" i="93" s="1"/>
  <c r="AR26" i="35"/>
  <c r="X28" i="90"/>
  <c r="Y28" i="90"/>
  <c r="AH27" i="89"/>
  <c r="AQ27" i="89" s="1"/>
  <c r="X26" i="48"/>
  <c r="Y26" i="48"/>
  <c r="AR28" i="85"/>
  <c r="X27" i="75"/>
  <c r="Y27" i="75"/>
  <c r="AR26" i="40"/>
  <c r="X28" i="34"/>
  <c r="Y28" i="34"/>
  <c r="AH28" i="27"/>
  <c r="AQ28" i="27" s="1"/>
  <c r="AH29" i="85"/>
  <c r="AQ29" i="85" s="1"/>
  <c r="AF27" i="35"/>
  <c r="AO27" i="35" s="1"/>
  <c r="AH27" i="39"/>
  <c r="AQ27" i="39" s="1"/>
  <c r="AI27" i="43"/>
  <c r="AN27" i="43"/>
  <c r="Y28" i="77"/>
  <c r="X28" i="77"/>
  <c r="AH27" i="79"/>
  <c r="AQ27" i="79" s="1"/>
  <c r="AH26" i="96"/>
  <c r="AQ26" i="96" s="1"/>
  <c r="Z28" i="27"/>
  <c r="Z27" i="38"/>
  <c r="Z29" i="30"/>
  <c r="AE28" i="47"/>
  <c r="W29" i="47"/>
  <c r="AG28" i="47"/>
  <c r="AP28" i="47" s="1"/>
  <c r="AF28" i="47"/>
  <c r="AO28" i="47" s="1"/>
  <c r="Z27" i="46"/>
  <c r="W28" i="28"/>
  <c r="AG27" i="28"/>
  <c r="AP27" i="28" s="1"/>
  <c r="AF27" i="28"/>
  <c r="AO27" i="28" s="1"/>
  <c r="AE27" i="28"/>
  <c r="AI27" i="90"/>
  <c r="AN27" i="90"/>
  <c r="Z27" i="89"/>
  <c r="AH26" i="86"/>
  <c r="AQ26" i="86" s="1"/>
  <c r="AR26" i="45"/>
  <c r="AR27" i="27"/>
  <c r="AH27" i="76"/>
  <c r="AQ27" i="76" s="1"/>
  <c r="AR25" i="92"/>
  <c r="Z26" i="87"/>
  <c r="Y27" i="74"/>
  <c r="X27" i="74"/>
  <c r="AN26" i="75"/>
  <c r="AI26" i="75"/>
  <c r="Y29" i="44"/>
  <c r="X29" i="44"/>
  <c r="AR26" i="46"/>
  <c r="AR26" i="95"/>
  <c r="X27" i="33"/>
  <c r="Y27" i="33"/>
  <c r="AI24" i="91"/>
  <c r="AN24" i="91"/>
  <c r="AR25" i="42"/>
  <c r="AR28" i="25"/>
  <c r="AN27" i="84"/>
  <c r="AI27" i="84"/>
  <c r="AR25" i="32"/>
  <c r="AE29" i="25"/>
  <c r="AG29" i="25"/>
  <c r="AP29" i="25" s="1"/>
  <c r="W30" i="25"/>
  <c r="AF29" i="25"/>
  <c r="AO29" i="25" s="1"/>
  <c r="Y27" i="80"/>
  <c r="X27" i="80"/>
  <c r="AI26" i="74"/>
  <c r="AN26" i="74"/>
  <c r="W28" i="45"/>
  <c r="AG27" i="45"/>
  <c r="AP27" i="45" s="1"/>
  <c r="AF27" i="45"/>
  <c r="AO27" i="45" s="1"/>
  <c r="AE27" i="45"/>
  <c r="AF27" i="79"/>
  <c r="AO27" i="79" s="1"/>
  <c r="AE27" i="79"/>
  <c r="AG27" i="79"/>
  <c r="AP27" i="79" s="1"/>
  <c r="W28" i="79"/>
  <c r="AH27" i="82"/>
  <c r="AQ27" i="82" s="1"/>
  <c r="AR25" i="86"/>
  <c r="AH28" i="94"/>
  <c r="AQ28" i="94" s="1"/>
  <c r="AH26" i="92"/>
  <c r="AQ26" i="92" s="1"/>
  <c r="W30" i="36"/>
  <c r="AG29" i="36"/>
  <c r="AP29" i="36" s="1"/>
  <c r="AF29" i="36"/>
  <c r="AO29" i="36" s="1"/>
  <c r="AE29" i="36"/>
  <c r="AH27" i="29"/>
  <c r="AQ27" i="29" s="1"/>
  <c r="Y27" i="73"/>
  <c r="X27" i="73"/>
  <c r="AH27" i="95"/>
  <c r="AQ27" i="95" s="1"/>
  <c r="X28" i="84"/>
  <c r="Y28" i="84"/>
  <c r="Z28" i="84" s="1"/>
  <c r="AR27" i="26"/>
  <c r="W27" i="86"/>
  <c r="AG26" i="86"/>
  <c r="AP26" i="86" s="1"/>
  <c r="AF26" i="86"/>
  <c r="AO26" i="86" s="1"/>
  <c r="AE26" i="86"/>
  <c r="W29" i="83"/>
  <c r="AG28" i="83"/>
  <c r="AP28" i="83" s="1"/>
  <c r="AF28" i="83"/>
  <c r="AO28" i="83" s="1"/>
  <c r="AE28" i="83"/>
  <c r="AR27" i="94"/>
  <c r="AI26" i="80"/>
  <c r="AN26" i="80"/>
  <c r="AR26" i="38"/>
  <c r="AH28" i="31"/>
  <c r="AQ28" i="31" s="1"/>
  <c r="Y28" i="81"/>
  <c r="X28" i="81"/>
  <c r="AN27" i="77"/>
  <c r="AI27" i="77"/>
  <c r="X25" i="91"/>
  <c r="Y25" i="91"/>
  <c r="AH27" i="40"/>
  <c r="AQ27" i="40" s="1"/>
  <c r="Y28" i="41"/>
  <c r="X28" i="41"/>
  <c r="AH28" i="88"/>
  <c r="AQ28" i="88" s="1"/>
  <c r="AR25" i="96"/>
  <c r="AI26" i="73"/>
  <c r="AN26" i="73"/>
  <c r="AR26" i="79"/>
  <c r="AH29" i="25"/>
  <c r="AQ29" i="25" s="1"/>
  <c r="W28" i="76"/>
  <c r="AG27" i="76"/>
  <c r="AP27" i="76" s="1"/>
  <c r="AF27" i="76"/>
  <c r="AO27" i="76" s="1"/>
  <c r="AE27" i="76"/>
  <c r="AR28" i="36"/>
  <c r="AH27" i="45"/>
  <c r="AQ27" i="45" s="1"/>
  <c r="AH27" i="35"/>
  <c r="AQ27" i="35" s="1"/>
  <c r="AR26" i="76"/>
  <c r="AI27" i="34"/>
  <c r="AN27" i="34"/>
  <c r="Y28" i="43"/>
  <c r="X28" i="43"/>
  <c r="AN26" i="33"/>
  <c r="AI26" i="33"/>
  <c r="Y28" i="37" l="1"/>
  <c r="AE27" i="82"/>
  <c r="W29" i="31"/>
  <c r="W28" i="82"/>
  <c r="AF27" i="82"/>
  <c r="AO27" i="82" s="1"/>
  <c r="AG26" i="32"/>
  <c r="AP26" i="32" s="1"/>
  <c r="AF29" i="85"/>
  <c r="AO29" i="85" s="1"/>
  <c r="AE29" i="85"/>
  <c r="AF27" i="29"/>
  <c r="AO27" i="29" s="1"/>
  <c r="AE28" i="88"/>
  <c r="W30" i="85"/>
  <c r="AF28" i="88"/>
  <c r="AO28" i="88" s="1"/>
  <c r="Z27" i="75"/>
  <c r="AG27" i="75" s="1"/>
  <c r="AP27" i="75" s="1"/>
  <c r="AF26" i="32"/>
  <c r="AO26" i="32" s="1"/>
  <c r="Z29" i="44"/>
  <c r="AE29" i="44" s="1"/>
  <c r="W28" i="35"/>
  <c r="AF28" i="94"/>
  <c r="AO28" i="94" s="1"/>
  <c r="AE28" i="94"/>
  <c r="AN28" i="94" s="1"/>
  <c r="AE27" i="35"/>
  <c r="AF27" i="95"/>
  <c r="AO27" i="95" s="1"/>
  <c r="AG28" i="94"/>
  <c r="AP28" i="94" s="1"/>
  <c r="AG27" i="95"/>
  <c r="AP27" i="95" s="1"/>
  <c r="W28" i="95"/>
  <c r="AG27" i="39"/>
  <c r="AP27" i="39" s="1"/>
  <c r="AG28" i="31"/>
  <c r="AP28" i="31" s="1"/>
  <c r="W27" i="32"/>
  <c r="Y27" i="32" s="1"/>
  <c r="AE28" i="31"/>
  <c r="Z28" i="43"/>
  <c r="W29" i="43" s="1"/>
  <c r="W28" i="75"/>
  <c r="AE27" i="75"/>
  <c r="AG29" i="44"/>
  <c r="AP29" i="44" s="1"/>
  <c r="AF29" i="44"/>
  <c r="AO29" i="44" s="1"/>
  <c r="AR27" i="77"/>
  <c r="AF28" i="84"/>
  <c r="AO28" i="84" s="1"/>
  <c r="AE28" i="84"/>
  <c r="W29" i="84"/>
  <c r="AG28" i="84"/>
  <c r="AP28" i="84" s="1"/>
  <c r="AH27" i="73"/>
  <c r="AQ27" i="73" s="1"/>
  <c r="AN29" i="36"/>
  <c r="AI29" i="36"/>
  <c r="AI27" i="79"/>
  <c r="AN27" i="79"/>
  <c r="W27" i="87"/>
  <c r="AG26" i="87"/>
  <c r="AP26" i="87" s="1"/>
  <c r="AF26" i="87"/>
  <c r="AO26" i="87" s="1"/>
  <c r="AE26" i="87"/>
  <c r="AI28" i="47"/>
  <c r="AN28" i="47"/>
  <c r="AR27" i="43"/>
  <c r="Y27" i="93"/>
  <c r="X27" i="93"/>
  <c r="X27" i="96"/>
  <c r="Z27" i="96" s="1"/>
  <c r="Y27" i="96"/>
  <c r="AN27" i="95"/>
  <c r="X29" i="78"/>
  <c r="Y29" i="78"/>
  <c r="AH28" i="41"/>
  <c r="AQ28" i="41" s="1"/>
  <c r="AR26" i="80"/>
  <c r="AR27" i="84"/>
  <c r="AH28" i="81"/>
  <c r="AQ28" i="81" s="1"/>
  <c r="Z27" i="73"/>
  <c r="AI27" i="45"/>
  <c r="AN27" i="45"/>
  <c r="AR26" i="74"/>
  <c r="AR24" i="91"/>
  <c r="AI27" i="28"/>
  <c r="AN27" i="28"/>
  <c r="AE27" i="38"/>
  <c r="AF27" i="38"/>
  <c r="AO27" i="38" s="1"/>
  <c r="AG27" i="38"/>
  <c r="AP27" i="38" s="1"/>
  <c r="W28" i="38"/>
  <c r="AH28" i="77"/>
  <c r="AQ28" i="77" s="1"/>
  <c r="AH26" i="48"/>
  <c r="AQ26" i="48" s="1"/>
  <c r="AR27" i="37"/>
  <c r="AN27" i="39"/>
  <c r="AI27" i="39"/>
  <c r="Y30" i="25"/>
  <c r="X30" i="25"/>
  <c r="Z30" i="25" s="1"/>
  <c r="Y28" i="76"/>
  <c r="X28" i="76"/>
  <c r="Y29" i="83"/>
  <c r="X29" i="83"/>
  <c r="Z29" i="83" s="1"/>
  <c r="AH28" i="43"/>
  <c r="AQ28" i="43" s="1"/>
  <c r="Z28" i="41"/>
  <c r="AN26" i="86"/>
  <c r="AI26" i="86"/>
  <c r="X30" i="36"/>
  <c r="Y30" i="36"/>
  <c r="Y28" i="79"/>
  <c r="X28" i="79"/>
  <c r="Z28" i="79" s="1"/>
  <c r="AH27" i="80"/>
  <c r="AQ27" i="80" s="1"/>
  <c r="AH27" i="74"/>
  <c r="AQ27" i="74" s="1"/>
  <c r="W29" i="27"/>
  <c r="AG28" i="27"/>
  <c r="AP28" i="27" s="1"/>
  <c r="AF28" i="27"/>
  <c r="AO28" i="27" s="1"/>
  <c r="AE28" i="27"/>
  <c r="Y28" i="35"/>
  <c r="X28" i="35"/>
  <c r="AH27" i="75"/>
  <c r="AQ27" i="75" s="1"/>
  <c r="Z26" i="48"/>
  <c r="AR27" i="41"/>
  <c r="Y27" i="42"/>
  <c r="X27" i="42"/>
  <c r="AN26" i="96"/>
  <c r="AI26" i="96"/>
  <c r="AR28" i="44"/>
  <c r="Y27" i="92"/>
  <c r="X27" i="92"/>
  <c r="AI28" i="78"/>
  <c r="AN28" i="78"/>
  <c r="X28" i="82"/>
  <c r="Y28" i="82"/>
  <c r="X30" i="85"/>
  <c r="Y30" i="85"/>
  <c r="X28" i="29"/>
  <c r="Y28" i="29"/>
  <c r="AN26" i="32"/>
  <c r="X29" i="31"/>
  <c r="Y29" i="31"/>
  <c r="AR27" i="34"/>
  <c r="AE27" i="46"/>
  <c r="W28" i="46"/>
  <c r="AG27" i="46"/>
  <c r="AP27" i="46" s="1"/>
  <c r="AF27" i="46"/>
  <c r="AO27" i="46" s="1"/>
  <c r="AE29" i="30"/>
  <c r="AF29" i="30"/>
  <c r="AO29" i="30" s="1"/>
  <c r="W30" i="30"/>
  <c r="AG29" i="30"/>
  <c r="AP29" i="30" s="1"/>
  <c r="AR25" i="48"/>
  <c r="AN26" i="92"/>
  <c r="AI26" i="92"/>
  <c r="X28" i="40"/>
  <c r="Y28" i="40"/>
  <c r="AH25" i="91"/>
  <c r="AQ25" i="91" s="1"/>
  <c r="Z28" i="81"/>
  <c r="AH28" i="37"/>
  <c r="AQ28" i="37" s="1"/>
  <c r="AI29" i="25"/>
  <c r="AN29" i="25"/>
  <c r="AH27" i="33"/>
  <c r="AQ27" i="33" s="1"/>
  <c r="AH29" i="44"/>
  <c r="AQ29" i="44" s="1"/>
  <c r="Y29" i="47"/>
  <c r="X29" i="47"/>
  <c r="Z28" i="77"/>
  <c r="AI27" i="35"/>
  <c r="AN27" i="35"/>
  <c r="AH28" i="34"/>
  <c r="AQ28" i="34" s="1"/>
  <c r="AH28" i="90"/>
  <c r="AQ28" i="90" s="1"/>
  <c r="AN26" i="93"/>
  <c r="AI26" i="93"/>
  <c r="AE28" i="26"/>
  <c r="W29" i="26"/>
  <c r="AG28" i="26"/>
  <c r="AP28" i="26" s="1"/>
  <c r="AF28" i="26"/>
  <c r="AO28" i="26" s="1"/>
  <c r="X28" i="95"/>
  <c r="Y28" i="95"/>
  <c r="X28" i="39"/>
  <c r="Y28" i="39"/>
  <c r="AN28" i="88"/>
  <c r="AR26" i="33"/>
  <c r="Y27" i="86"/>
  <c r="X27" i="86"/>
  <c r="AR26" i="75"/>
  <c r="AR27" i="90"/>
  <c r="AI27" i="29"/>
  <c r="AN27" i="29"/>
  <c r="Y29" i="88"/>
  <c r="X29" i="88"/>
  <c r="AN27" i="76"/>
  <c r="AI27" i="76"/>
  <c r="AR26" i="73"/>
  <c r="Z25" i="91"/>
  <c r="AN28" i="83"/>
  <c r="AI28" i="83"/>
  <c r="AH28" i="84"/>
  <c r="AQ28" i="84" s="1"/>
  <c r="Z28" i="37"/>
  <c r="Y28" i="45"/>
  <c r="X28" i="45"/>
  <c r="Z27" i="80"/>
  <c r="Z27" i="33"/>
  <c r="Z27" i="74"/>
  <c r="AE27" i="89"/>
  <c r="AF27" i="89"/>
  <c r="AO27" i="89" s="1"/>
  <c r="AG27" i="89"/>
  <c r="AP27" i="89" s="1"/>
  <c r="W28" i="89"/>
  <c r="Y28" i="28"/>
  <c r="X28" i="28"/>
  <c r="Z28" i="34"/>
  <c r="Z28" i="90"/>
  <c r="AR27" i="81"/>
  <c r="AI26" i="42"/>
  <c r="AN26" i="42"/>
  <c r="AI27" i="40"/>
  <c r="AN27" i="40"/>
  <c r="AN27" i="82"/>
  <c r="AI27" i="82"/>
  <c r="AI29" i="85"/>
  <c r="AN29" i="85"/>
  <c r="AN28" i="31"/>
  <c r="AI28" i="31"/>
  <c r="Y29" i="94"/>
  <c r="X29" i="94"/>
  <c r="Z27" i="42" l="1"/>
  <c r="Z29" i="31"/>
  <c r="AI28" i="94"/>
  <c r="AF28" i="43"/>
  <c r="AO28" i="43" s="1"/>
  <c r="AI28" i="88"/>
  <c r="AI26" i="32"/>
  <c r="AR26" i="32" s="1"/>
  <c r="AE28" i="43"/>
  <c r="Z28" i="39"/>
  <c r="W30" i="44"/>
  <c r="AF27" i="75"/>
  <c r="AO27" i="75" s="1"/>
  <c r="Z29" i="94"/>
  <c r="Z29" i="47"/>
  <c r="W30" i="47" s="1"/>
  <c r="Z28" i="40"/>
  <c r="Z28" i="35"/>
  <c r="Z30" i="36"/>
  <c r="AI27" i="95"/>
  <c r="AR27" i="95" s="1"/>
  <c r="X27" i="32"/>
  <c r="AH27" i="32" s="1"/>
  <c r="AQ27" i="32" s="1"/>
  <c r="Z29" i="88"/>
  <c r="AG29" i="88" s="1"/>
  <c r="AP29" i="88" s="1"/>
  <c r="AG28" i="43"/>
  <c r="AP28" i="43" s="1"/>
  <c r="Z28" i="95"/>
  <c r="Z28" i="82"/>
  <c r="Z27" i="93"/>
  <c r="AE27" i="93" s="1"/>
  <c r="Z28" i="29"/>
  <c r="Z28" i="28"/>
  <c r="W29" i="28" s="1"/>
  <c r="Z27" i="92"/>
  <c r="AH27" i="86"/>
  <c r="AQ27" i="86" s="1"/>
  <c r="AR26" i="93"/>
  <c r="AH30" i="85"/>
  <c r="AQ30" i="85" s="1"/>
  <c r="AR26" i="96"/>
  <c r="AR27" i="40"/>
  <c r="W29" i="34"/>
  <c r="AG28" i="34"/>
  <c r="AP28" i="34" s="1"/>
  <c r="AF28" i="34"/>
  <c r="AO28" i="34" s="1"/>
  <c r="AE28" i="34"/>
  <c r="AH28" i="45"/>
  <c r="AQ28" i="45" s="1"/>
  <c r="AE29" i="88"/>
  <c r="AR28" i="88"/>
  <c r="AH28" i="95"/>
  <c r="AQ28" i="95" s="1"/>
  <c r="AI28" i="26"/>
  <c r="AN28" i="26"/>
  <c r="AR29" i="25"/>
  <c r="AF28" i="81"/>
  <c r="AO28" i="81" s="1"/>
  <c r="AE28" i="81"/>
  <c r="AG28" i="81"/>
  <c r="AP28" i="81" s="1"/>
  <c r="W29" i="81"/>
  <c r="AR26" i="92"/>
  <c r="AG29" i="31"/>
  <c r="AP29" i="31" s="1"/>
  <c r="AF29" i="31"/>
  <c r="AO29" i="31" s="1"/>
  <c r="W30" i="31"/>
  <c r="AE29" i="31"/>
  <c r="AN28" i="27"/>
  <c r="AI28" i="27"/>
  <c r="AH30" i="36"/>
  <c r="AQ30" i="36" s="1"/>
  <c r="AE29" i="83"/>
  <c r="AF29" i="83"/>
  <c r="AO29" i="83" s="1"/>
  <c r="AG29" i="83"/>
  <c r="AP29" i="83" s="1"/>
  <c r="W30" i="83"/>
  <c r="AE30" i="25"/>
  <c r="W31" i="25"/>
  <c r="AG30" i="25"/>
  <c r="AP30" i="25" s="1"/>
  <c r="AF30" i="25"/>
  <c r="AO30" i="25" s="1"/>
  <c r="W28" i="73"/>
  <c r="AG27" i="73"/>
  <c r="AP27" i="73" s="1"/>
  <c r="AF27" i="73"/>
  <c r="AO27" i="73" s="1"/>
  <c r="AE27" i="73"/>
  <c r="AI26" i="87"/>
  <c r="AN26" i="87"/>
  <c r="AR27" i="79"/>
  <c r="AH28" i="76"/>
  <c r="AQ28" i="76" s="1"/>
  <c r="AR28" i="94"/>
  <c r="AH29" i="94"/>
  <c r="AQ29" i="94" s="1"/>
  <c r="AR29" i="85"/>
  <c r="AR26" i="42"/>
  <c r="AI27" i="89"/>
  <c r="AN27" i="89"/>
  <c r="Z28" i="45"/>
  <c r="AR27" i="76"/>
  <c r="AR27" i="29"/>
  <c r="AR27" i="35"/>
  <c r="Z27" i="32"/>
  <c r="AI29" i="30"/>
  <c r="AN29" i="30"/>
  <c r="Z30" i="85"/>
  <c r="AH27" i="92"/>
  <c r="AQ27" i="92" s="1"/>
  <c r="AF26" i="48"/>
  <c r="AO26" i="48" s="1"/>
  <c r="AE26" i="48"/>
  <c r="W27" i="48"/>
  <c r="AG26" i="48"/>
  <c r="AP26" i="48" s="1"/>
  <c r="AH28" i="35"/>
  <c r="AQ28" i="35" s="1"/>
  <c r="AH28" i="79"/>
  <c r="AQ28" i="79" s="1"/>
  <c r="AR26" i="86"/>
  <c r="AI27" i="75"/>
  <c r="AN27" i="75"/>
  <c r="AR29" i="36"/>
  <c r="AI29" i="44"/>
  <c r="AN29" i="44"/>
  <c r="AR27" i="82"/>
  <c r="W28" i="74"/>
  <c r="AG27" i="74"/>
  <c r="AP27" i="74" s="1"/>
  <c r="AF27" i="74"/>
  <c r="AO27" i="74" s="1"/>
  <c r="AE27" i="74"/>
  <c r="W29" i="37"/>
  <c r="AG28" i="37"/>
  <c r="AP28" i="37" s="1"/>
  <c r="AE28" i="37"/>
  <c r="AF28" i="37"/>
  <c r="AO28" i="37" s="1"/>
  <c r="AR28" i="83"/>
  <c r="Z27" i="86"/>
  <c r="AH28" i="39"/>
  <c r="AQ28" i="39" s="1"/>
  <c r="AE28" i="77"/>
  <c r="W29" i="77"/>
  <c r="AG28" i="77"/>
  <c r="AP28" i="77" s="1"/>
  <c r="AF28" i="77"/>
  <c r="AO28" i="77" s="1"/>
  <c r="AH27" i="42"/>
  <c r="AQ27" i="42" s="1"/>
  <c r="Y29" i="27"/>
  <c r="X29" i="27"/>
  <c r="Z28" i="76"/>
  <c r="AR27" i="39"/>
  <c r="AI27" i="38"/>
  <c r="AN27" i="38"/>
  <c r="AH27" i="96"/>
  <c r="AQ27" i="96" s="1"/>
  <c r="Y27" i="87"/>
  <c r="X27" i="87"/>
  <c r="X29" i="84"/>
  <c r="Y29" i="84"/>
  <c r="AI28" i="43"/>
  <c r="AN28" i="43"/>
  <c r="Y28" i="75"/>
  <c r="X28" i="75"/>
  <c r="AH28" i="28"/>
  <c r="AQ28" i="28" s="1"/>
  <c r="AI27" i="46"/>
  <c r="AN27" i="46"/>
  <c r="AF27" i="93"/>
  <c r="AO27" i="93" s="1"/>
  <c r="AE29" i="94"/>
  <c r="W30" i="94"/>
  <c r="AG29" i="94"/>
  <c r="AP29" i="94" s="1"/>
  <c r="AF29" i="94"/>
  <c r="AO29" i="94" s="1"/>
  <c r="Y28" i="89"/>
  <c r="X28" i="89"/>
  <c r="AF27" i="33"/>
  <c r="AO27" i="33" s="1"/>
  <c r="AE27" i="33"/>
  <c r="AG27" i="33"/>
  <c r="AP27" i="33" s="1"/>
  <c r="W28" i="33"/>
  <c r="AH29" i="88"/>
  <c r="AQ29" i="88" s="1"/>
  <c r="AE28" i="39"/>
  <c r="W29" i="39"/>
  <c r="AF28" i="39"/>
  <c r="AO28" i="39" s="1"/>
  <c r="AG28" i="39"/>
  <c r="AP28" i="39" s="1"/>
  <c r="Y29" i="26"/>
  <c r="X29" i="26"/>
  <c r="AH29" i="47"/>
  <c r="AQ29" i="47" s="1"/>
  <c r="AH28" i="40"/>
  <c r="AQ28" i="40" s="1"/>
  <c r="AH28" i="29"/>
  <c r="AQ28" i="29" s="1"/>
  <c r="AH28" i="82"/>
  <c r="AQ28" i="82" s="1"/>
  <c r="AE27" i="92"/>
  <c r="AF27" i="92"/>
  <c r="AO27" i="92" s="1"/>
  <c r="W28" i="92"/>
  <c r="AG27" i="92"/>
  <c r="AP27" i="92" s="1"/>
  <c r="AG28" i="35"/>
  <c r="AP28" i="35" s="1"/>
  <c r="AF28" i="35"/>
  <c r="AO28" i="35" s="1"/>
  <c r="W29" i="35"/>
  <c r="AE28" i="35"/>
  <c r="W29" i="79"/>
  <c r="AG28" i="79"/>
  <c r="AP28" i="79" s="1"/>
  <c r="AF28" i="79"/>
  <c r="AO28" i="79" s="1"/>
  <c r="AE28" i="79"/>
  <c r="W29" i="41"/>
  <c r="AG28" i="41"/>
  <c r="AP28" i="41" s="1"/>
  <c r="AF28" i="41"/>
  <c r="AO28" i="41" s="1"/>
  <c r="AE28" i="41"/>
  <c r="AH29" i="83"/>
  <c r="AQ29" i="83" s="1"/>
  <c r="AH30" i="25"/>
  <c r="AQ30" i="25" s="1"/>
  <c r="AH29" i="78"/>
  <c r="AQ29" i="78" s="1"/>
  <c r="AF27" i="96"/>
  <c r="AO27" i="96" s="1"/>
  <c r="AE27" i="96"/>
  <c r="W28" i="96"/>
  <c r="AG27" i="96"/>
  <c r="AP27" i="96" s="1"/>
  <c r="W29" i="95"/>
  <c r="AG28" i="95"/>
  <c r="AP28" i="95" s="1"/>
  <c r="AF28" i="95"/>
  <c r="AO28" i="95" s="1"/>
  <c r="AE28" i="95"/>
  <c r="AR28" i="78"/>
  <c r="AE30" i="36"/>
  <c r="AF30" i="36"/>
  <c r="AO30" i="36" s="1"/>
  <c r="W31" i="36"/>
  <c r="AG30" i="36"/>
  <c r="AP30" i="36" s="1"/>
  <c r="AR28" i="31"/>
  <c r="W29" i="90"/>
  <c r="AE28" i="90"/>
  <c r="AG28" i="90"/>
  <c r="AP28" i="90" s="1"/>
  <c r="AF28" i="90"/>
  <c r="AO28" i="90" s="1"/>
  <c r="W28" i="80"/>
  <c r="AG27" i="80"/>
  <c r="AP27" i="80" s="1"/>
  <c r="AF27" i="80"/>
  <c r="AO27" i="80" s="1"/>
  <c r="AE27" i="80"/>
  <c r="W26" i="91"/>
  <c r="AG25" i="91"/>
  <c r="AP25" i="91" s="1"/>
  <c r="AF25" i="91"/>
  <c r="AO25" i="91" s="1"/>
  <c r="AE25" i="91"/>
  <c r="W29" i="40"/>
  <c r="AG28" i="40"/>
  <c r="AP28" i="40" s="1"/>
  <c r="AF28" i="40"/>
  <c r="AO28" i="40" s="1"/>
  <c r="AE28" i="40"/>
  <c r="Y30" i="30"/>
  <c r="X30" i="30"/>
  <c r="Z30" i="30" s="1"/>
  <c r="Y28" i="46"/>
  <c r="X28" i="46"/>
  <c r="AH29" i="31"/>
  <c r="AQ29" i="31" s="1"/>
  <c r="W29" i="29"/>
  <c r="AG28" i="29"/>
  <c r="AP28" i="29" s="1"/>
  <c r="AF28" i="29"/>
  <c r="AO28" i="29" s="1"/>
  <c r="AE28" i="29"/>
  <c r="AF28" i="82"/>
  <c r="AO28" i="82" s="1"/>
  <c r="W29" i="82"/>
  <c r="AG28" i="82"/>
  <c r="AP28" i="82" s="1"/>
  <c r="AE28" i="82"/>
  <c r="W28" i="42"/>
  <c r="AG27" i="42"/>
  <c r="AP27" i="42" s="1"/>
  <c r="AE27" i="42"/>
  <c r="AF27" i="42"/>
  <c r="AO27" i="42" s="1"/>
  <c r="X28" i="38"/>
  <c r="Y28" i="38"/>
  <c r="AR27" i="28"/>
  <c r="AR27" i="45"/>
  <c r="Z29" i="78"/>
  <c r="AH27" i="93"/>
  <c r="AQ27" i="93" s="1"/>
  <c r="AR28" i="47"/>
  <c r="AI28" i="84"/>
  <c r="AN28" i="84"/>
  <c r="Y30" i="44"/>
  <c r="X30" i="44"/>
  <c r="Y29" i="43"/>
  <c r="X29" i="43"/>
  <c r="AF29" i="47" l="1"/>
  <c r="AO29" i="47" s="1"/>
  <c r="AE29" i="47"/>
  <c r="AF29" i="88"/>
  <c r="AO29" i="88" s="1"/>
  <c r="AG29" i="47"/>
  <c r="AP29" i="47" s="1"/>
  <c r="W30" i="88"/>
  <c r="AG27" i="93"/>
  <c r="AP27" i="93" s="1"/>
  <c r="W28" i="93"/>
  <c r="Z29" i="84"/>
  <c r="AE28" i="28"/>
  <c r="Z28" i="89"/>
  <c r="AG28" i="89" s="1"/>
  <c r="AP28" i="89" s="1"/>
  <c r="AF28" i="28"/>
  <c r="AO28" i="28" s="1"/>
  <c r="Z29" i="43"/>
  <c r="AF29" i="43" s="1"/>
  <c r="AO29" i="43" s="1"/>
  <c r="Z28" i="75"/>
  <c r="AF28" i="75" s="1"/>
  <c r="AO28" i="75" s="1"/>
  <c r="Z29" i="27"/>
  <c r="AG28" i="28"/>
  <c r="AP28" i="28" s="1"/>
  <c r="Z29" i="26"/>
  <c r="AE29" i="26" s="1"/>
  <c r="Z28" i="46"/>
  <c r="W29" i="46" s="1"/>
  <c r="W29" i="75"/>
  <c r="AE28" i="75"/>
  <c r="AG28" i="75"/>
  <c r="AP28" i="75" s="1"/>
  <c r="AN28" i="40"/>
  <c r="AI28" i="40"/>
  <c r="Y29" i="90"/>
  <c r="X29" i="90"/>
  <c r="AI27" i="33"/>
  <c r="AN27" i="33"/>
  <c r="X28" i="93"/>
  <c r="Y28" i="93"/>
  <c r="W30" i="78"/>
  <c r="AG29" i="78"/>
  <c r="AP29" i="78" s="1"/>
  <c r="AF29" i="78"/>
  <c r="AO29" i="78" s="1"/>
  <c r="AE29" i="78"/>
  <c r="AR28" i="84"/>
  <c r="X29" i="29"/>
  <c r="Y29" i="29"/>
  <c r="AH28" i="46"/>
  <c r="AQ28" i="46" s="1"/>
  <c r="AN25" i="91"/>
  <c r="AI25" i="91"/>
  <c r="AN28" i="90"/>
  <c r="AI28" i="90"/>
  <c r="AI28" i="41"/>
  <c r="AN28" i="41"/>
  <c r="AR27" i="46"/>
  <c r="AH28" i="75"/>
  <c r="AQ28" i="75" s="1"/>
  <c r="AH29" i="84"/>
  <c r="AQ29" i="84" s="1"/>
  <c r="AN27" i="74"/>
  <c r="AI27" i="74"/>
  <c r="W31" i="85"/>
  <c r="AF30" i="85"/>
  <c r="AO30" i="85" s="1"/>
  <c r="AE30" i="85"/>
  <c r="AG30" i="85"/>
  <c r="AP30" i="85" s="1"/>
  <c r="W29" i="45"/>
  <c r="AG28" i="45"/>
  <c r="AP28" i="45" s="1"/>
  <c r="AF28" i="45"/>
  <c r="AO28" i="45" s="1"/>
  <c r="AE28" i="45"/>
  <c r="Y31" i="25"/>
  <c r="X31" i="25"/>
  <c r="Z31" i="25" s="1"/>
  <c r="AI28" i="81"/>
  <c r="AN28" i="81"/>
  <c r="X30" i="88"/>
  <c r="Y30" i="88"/>
  <c r="AG29" i="43"/>
  <c r="AP29" i="43" s="1"/>
  <c r="Y28" i="42"/>
  <c r="X28" i="42"/>
  <c r="W30" i="84"/>
  <c r="AG29" i="84"/>
  <c r="AP29" i="84" s="1"/>
  <c r="AE29" i="84"/>
  <c r="AF29" i="84"/>
  <c r="AO29" i="84" s="1"/>
  <c r="Y28" i="80"/>
  <c r="X28" i="80"/>
  <c r="AI30" i="36"/>
  <c r="AN30" i="36"/>
  <c r="Y29" i="95"/>
  <c r="X29" i="95"/>
  <c r="Z29" i="95" s="1"/>
  <c r="AH27" i="87"/>
  <c r="AQ27" i="87" s="1"/>
  <c r="AE28" i="76"/>
  <c r="W29" i="76"/>
  <c r="AG28" i="76"/>
  <c r="AP28" i="76" s="1"/>
  <c r="AF28" i="76"/>
  <c r="AO28" i="76" s="1"/>
  <c r="AR27" i="89"/>
  <c r="X29" i="34"/>
  <c r="Y29" i="34"/>
  <c r="AN28" i="28"/>
  <c r="X30" i="47"/>
  <c r="Y30" i="47"/>
  <c r="AH30" i="44"/>
  <c r="AQ30" i="44" s="1"/>
  <c r="AH28" i="38"/>
  <c r="AQ28" i="38" s="1"/>
  <c r="Z28" i="38"/>
  <c r="AI28" i="82"/>
  <c r="AN28" i="82"/>
  <c r="AN28" i="29"/>
  <c r="AI28" i="29"/>
  <c r="AH30" i="30"/>
  <c r="AQ30" i="30" s="1"/>
  <c r="X26" i="91"/>
  <c r="Y26" i="91"/>
  <c r="X29" i="41"/>
  <c r="Y29" i="41"/>
  <c r="X29" i="39"/>
  <c r="Y29" i="39"/>
  <c r="X30" i="94"/>
  <c r="Z30" i="94" s="1"/>
  <c r="Y30" i="94"/>
  <c r="AN27" i="93"/>
  <c r="AH29" i="27"/>
  <c r="AQ29" i="27" s="1"/>
  <c r="AI28" i="77"/>
  <c r="AN28" i="77"/>
  <c r="AF27" i="86"/>
  <c r="AO27" i="86" s="1"/>
  <c r="AE27" i="86"/>
  <c r="W28" i="86"/>
  <c r="AG27" i="86"/>
  <c r="AP27" i="86" s="1"/>
  <c r="Y29" i="37"/>
  <c r="X29" i="37"/>
  <c r="X28" i="74"/>
  <c r="Y28" i="74"/>
  <c r="X27" i="48"/>
  <c r="Y27" i="48"/>
  <c r="X28" i="73"/>
  <c r="Y28" i="73"/>
  <c r="Y30" i="83"/>
  <c r="X30" i="83"/>
  <c r="AI29" i="31"/>
  <c r="AN29" i="31"/>
  <c r="X29" i="81"/>
  <c r="Y29" i="81"/>
  <c r="AI27" i="92"/>
  <c r="AN27" i="92"/>
  <c r="X29" i="77"/>
  <c r="Y29" i="77"/>
  <c r="AI28" i="37"/>
  <c r="AN28" i="37"/>
  <c r="AI30" i="25"/>
  <c r="AN30" i="25"/>
  <c r="AI29" i="83"/>
  <c r="AN29" i="83"/>
  <c r="AR28" i="27"/>
  <c r="Z30" i="44"/>
  <c r="Y29" i="40"/>
  <c r="X29" i="40"/>
  <c r="AI28" i="35"/>
  <c r="AN28" i="35"/>
  <c r="X28" i="92"/>
  <c r="Y28" i="92"/>
  <c r="AH29" i="26"/>
  <c r="AQ29" i="26" s="1"/>
  <c r="AI28" i="39"/>
  <c r="AN28" i="39"/>
  <c r="AH28" i="89"/>
  <c r="AQ28" i="89" s="1"/>
  <c r="AR28" i="43"/>
  <c r="Z27" i="87"/>
  <c r="AR29" i="30"/>
  <c r="AR26" i="87"/>
  <c r="Y30" i="31"/>
  <c r="X30" i="31"/>
  <c r="AI29" i="47"/>
  <c r="AN29" i="47"/>
  <c r="AR28" i="26"/>
  <c r="AI29" i="88"/>
  <c r="AN29" i="88"/>
  <c r="AI27" i="96"/>
  <c r="AN27" i="96"/>
  <c r="AR29" i="44"/>
  <c r="AR27" i="75"/>
  <c r="X29" i="79"/>
  <c r="Y29" i="79"/>
  <c r="AH29" i="43"/>
  <c r="AQ29" i="43" s="1"/>
  <c r="AI27" i="42"/>
  <c r="AN27" i="42"/>
  <c r="X29" i="82"/>
  <c r="Y29" i="82"/>
  <c r="W31" i="30"/>
  <c r="AG30" i="30"/>
  <c r="AP30" i="30" s="1"/>
  <c r="AF30" i="30"/>
  <c r="AO30" i="30" s="1"/>
  <c r="AE30" i="30"/>
  <c r="AN27" i="80"/>
  <c r="AI27" i="80"/>
  <c r="Y31" i="36"/>
  <c r="X31" i="36"/>
  <c r="AI28" i="95"/>
  <c r="AN28" i="95"/>
  <c r="X28" i="96"/>
  <c r="Y28" i="96"/>
  <c r="Z28" i="96" s="1"/>
  <c r="AI28" i="79"/>
  <c r="AN28" i="79"/>
  <c r="X29" i="35"/>
  <c r="Y29" i="35"/>
  <c r="Y28" i="33"/>
  <c r="X28" i="33"/>
  <c r="Z28" i="33" s="1"/>
  <c r="AI29" i="94"/>
  <c r="AN29" i="94"/>
  <c r="AR27" i="38"/>
  <c r="AE29" i="27"/>
  <c r="AF29" i="27"/>
  <c r="AO29" i="27" s="1"/>
  <c r="W30" i="27"/>
  <c r="AG29" i="27"/>
  <c r="AP29" i="27" s="1"/>
  <c r="AI26" i="48"/>
  <c r="AN26" i="48"/>
  <c r="W28" i="32"/>
  <c r="AG27" i="32"/>
  <c r="AP27" i="32" s="1"/>
  <c r="AF27" i="32"/>
  <c r="AO27" i="32" s="1"/>
  <c r="AE27" i="32"/>
  <c r="AN27" i="73"/>
  <c r="AI27" i="73"/>
  <c r="AN28" i="34"/>
  <c r="AI28" i="34"/>
  <c r="Y29" i="28"/>
  <c r="X29" i="28"/>
  <c r="W30" i="43" l="1"/>
  <c r="AI27" i="93"/>
  <c r="AE28" i="89"/>
  <c r="AE29" i="43"/>
  <c r="AF28" i="89"/>
  <c r="AO28" i="89" s="1"/>
  <c r="W29" i="89"/>
  <c r="Y29" i="89" s="1"/>
  <c r="Z28" i="42"/>
  <c r="Z28" i="92"/>
  <c r="AF28" i="46"/>
  <c r="AO28" i="46" s="1"/>
  <c r="Z28" i="93"/>
  <c r="AG29" i="26"/>
  <c r="AP29" i="26" s="1"/>
  <c r="AI28" i="28"/>
  <c r="AR28" i="28" s="1"/>
  <c r="AE28" i="46"/>
  <c r="W30" i="26"/>
  <c r="Z29" i="82"/>
  <c r="Z29" i="41"/>
  <c r="AG29" i="41" s="1"/>
  <c r="AP29" i="41" s="1"/>
  <c r="Z30" i="47"/>
  <c r="Z28" i="74"/>
  <c r="W29" i="74" s="1"/>
  <c r="Z29" i="81"/>
  <c r="W30" i="81" s="1"/>
  <c r="Z28" i="73"/>
  <c r="Z29" i="90"/>
  <c r="AF29" i="90" s="1"/>
  <c r="AO29" i="90" s="1"/>
  <c r="AG28" i="46"/>
  <c r="AP28" i="46" s="1"/>
  <c r="AF29" i="26"/>
  <c r="AO29" i="26" s="1"/>
  <c r="Z29" i="29"/>
  <c r="AG29" i="29" s="1"/>
  <c r="AP29" i="29" s="1"/>
  <c r="Z29" i="40"/>
  <c r="AF29" i="40" s="1"/>
  <c r="AO29" i="40" s="1"/>
  <c r="Z29" i="34"/>
  <c r="W30" i="34" s="1"/>
  <c r="Z29" i="28"/>
  <c r="W30" i="28" s="1"/>
  <c r="Z30" i="88"/>
  <c r="AF30" i="88" s="1"/>
  <c r="AO30" i="88" s="1"/>
  <c r="AE29" i="28"/>
  <c r="AF29" i="28"/>
  <c r="AO29" i="28" s="1"/>
  <c r="AE29" i="34"/>
  <c r="AF29" i="34"/>
  <c r="AO29" i="34" s="1"/>
  <c r="AG29" i="90"/>
  <c r="AP29" i="90" s="1"/>
  <c r="W30" i="90"/>
  <c r="W30" i="95"/>
  <c r="AG29" i="95"/>
  <c r="AP29" i="95" s="1"/>
  <c r="AF29" i="95"/>
  <c r="AO29" i="95" s="1"/>
  <c r="AE29" i="95"/>
  <c r="W31" i="94"/>
  <c r="AG30" i="94"/>
  <c r="AP30" i="94" s="1"/>
  <c r="AF30" i="94"/>
  <c r="AO30" i="94" s="1"/>
  <c r="AE30" i="94"/>
  <c r="W29" i="33"/>
  <c r="AG28" i="33"/>
  <c r="AP28" i="33" s="1"/>
  <c r="AF28" i="33"/>
  <c r="AO28" i="33" s="1"/>
  <c r="AE28" i="33"/>
  <c r="AR28" i="95"/>
  <c r="AI30" i="30"/>
  <c r="AN30" i="30"/>
  <c r="AH29" i="82"/>
  <c r="AQ29" i="82" s="1"/>
  <c r="AH30" i="31"/>
  <c r="AQ30" i="31" s="1"/>
  <c r="W29" i="92"/>
  <c r="AG28" i="92"/>
  <c r="AP28" i="92" s="1"/>
  <c r="AF28" i="92"/>
  <c r="AO28" i="92" s="1"/>
  <c r="AE28" i="92"/>
  <c r="W31" i="44"/>
  <c r="AG30" i="44"/>
  <c r="AP30" i="44" s="1"/>
  <c r="AF30" i="44"/>
  <c r="AO30" i="44" s="1"/>
  <c r="AE30" i="44"/>
  <c r="AR30" i="25"/>
  <c r="AR29" i="31"/>
  <c r="AF28" i="73"/>
  <c r="AO28" i="73" s="1"/>
  <c r="AE28" i="73"/>
  <c r="W29" i="73"/>
  <c r="AG28" i="73"/>
  <c r="AP28" i="73" s="1"/>
  <c r="Y28" i="86"/>
  <c r="X28" i="86"/>
  <c r="Y30" i="43"/>
  <c r="X30" i="43"/>
  <c r="AH31" i="25"/>
  <c r="AQ31" i="25" s="1"/>
  <c r="AR25" i="91"/>
  <c r="AH28" i="93"/>
  <c r="AQ28" i="93" s="1"/>
  <c r="Y29" i="46"/>
  <c r="X29" i="46"/>
  <c r="AR28" i="79"/>
  <c r="AH31" i="36"/>
  <c r="AQ31" i="36" s="1"/>
  <c r="W30" i="82"/>
  <c r="AG29" i="82"/>
  <c r="AP29" i="82" s="1"/>
  <c r="AF29" i="82"/>
  <c r="AO29" i="82" s="1"/>
  <c r="AE29" i="82"/>
  <c r="AR27" i="92"/>
  <c r="AH29" i="37"/>
  <c r="AQ29" i="37" s="1"/>
  <c r="AN29" i="78"/>
  <c r="AI29" i="78"/>
  <c r="W29" i="93"/>
  <c r="AG28" i="93"/>
  <c r="AP28" i="93" s="1"/>
  <c r="AE28" i="93"/>
  <c r="AF28" i="93"/>
  <c r="AO28" i="93" s="1"/>
  <c r="AR28" i="40"/>
  <c r="AI27" i="32"/>
  <c r="AN27" i="32"/>
  <c r="AR26" i="48"/>
  <c r="Z30" i="31"/>
  <c r="AR28" i="35"/>
  <c r="AR28" i="37"/>
  <c r="AH27" i="48"/>
  <c r="AQ27" i="48" s="1"/>
  <c r="AR28" i="82"/>
  <c r="AH29" i="34"/>
  <c r="AQ29" i="34" s="1"/>
  <c r="X29" i="76"/>
  <c r="Y29" i="76"/>
  <c r="AR30" i="36"/>
  <c r="AH30" i="88"/>
  <c r="AQ30" i="88" s="1"/>
  <c r="AH29" i="29"/>
  <c r="AQ29" i="29" s="1"/>
  <c r="AI29" i="26"/>
  <c r="AN29" i="26"/>
  <c r="AR27" i="73"/>
  <c r="AH28" i="33"/>
  <c r="AQ28" i="33" s="1"/>
  <c r="AI29" i="27"/>
  <c r="AN29" i="27"/>
  <c r="AH30" i="83"/>
  <c r="AQ30" i="83" s="1"/>
  <c r="AN27" i="86"/>
  <c r="AI27" i="86"/>
  <c r="AH30" i="94"/>
  <c r="AQ30" i="94" s="1"/>
  <c r="AH29" i="41"/>
  <c r="AQ29" i="41" s="1"/>
  <c r="W29" i="42"/>
  <c r="AG28" i="42"/>
  <c r="AP28" i="42" s="1"/>
  <c r="AF28" i="42"/>
  <c r="AO28" i="42" s="1"/>
  <c r="AE28" i="42"/>
  <c r="W32" i="25"/>
  <c r="AG31" i="25"/>
  <c r="AP31" i="25" s="1"/>
  <c r="AF31" i="25"/>
  <c r="AO31" i="25" s="1"/>
  <c r="AE31" i="25"/>
  <c r="Y29" i="45"/>
  <c r="X29" i="45"/>
  <c r="AR27" i="74"/>
  <c r="AH28" i="96"/>
  <c r="AQ28" i="96" s="1"/>
  <c r="Z31" i="36"/>
  <c r="Y31" i="30"/>
  <c r="X31" i="30"/>
  <c r="AR27" i="42"/>
  <c r="AH29" i="40"/>
  <c r="AQ29" i="40" s="1"/>
  <c r="AH29" i="81"/>
  <c r="AQ29" i="81" s="1"/>
  <c r="Z30" i="83"/>
  <c r="Z27" i="48"/>
  <c r="Z29" i="37"/>
  <c r="W29" i="38"/>
  <c r="AG28" i="38"/>
  <c r="AP28" i="38" s="1"/>
  <c r="AF28" i="38"/>
  <c r="AO28" i="38" s="1"/>
  <c r="AE28" i="38"/>
  <c r="AH30" i="47"/>
  <c r="AQ30" i="47" s="1"/>
  <c r="AH28" i="80"/>
  <c r="AQ28" i="80" s="1"/>
  <c r="Y30" i="84"/>
  <c r="X30" i="84"/>
  <c r="AN29" i="43"/>
  <c r="AI29" i="43"/>
  <c r="AN28" i="45"/>
  <c r="AI28" i="45"/>
  <c r="AI30" i="85"/>
  <c r="AN30" i="85"/>
  <c r="AI28" i="89"/>
  <c r="AN28" i="89"/>
  <c r="AR28" i="41"/>
  <c r="AR27" i="33"/>
  <c r="AN28" i="75"/>
  <c r="AI28" i="75"/>
  <c r="AH29" i="28"/>
  <c r="AQ29" i="28" s="1"/>
  <c r="Y30" i="27"/>
  <c r="X30" i="27"/>
  <c r="AH29" i="35"/>
  <c r="AQ29" i="35" s="1"/>
  <c r="W29" i="96"/>
  <c r="AG28" i="96"/>
  <c r="AP28" i="96" s="1"/>
  <c r="AE28" i="96"/>
  <c r="AF28" i="96"/>
  <c r="AO28" i="96" s="1"/>
  <c r="AR27" i="80"/>
  <c r="AH29" i="79"/>
  <c r="AQ29" i="79" s="1"/>
  <c r="AR28" i="39"/>
  <c r="AR29" i="83"/>
  <c r="AH29" i="77"/>
  <c r="AQ29" i="77" s="1"/>
  <c r="AE29" i="81"/>
  <c r="AR28" i="77"/>
  <c r="AH29" i="39"/>
  <c r="AQ29" i="39" s="1"/>
  <c r="AH26" i="91"/>
  <c r="AQ26" i="91" s="1"/>
  <c r="W31" i="47"/>
  <c r="AG30" i="47"/>
  <c r="AP30" i="47" s="1"/>
  <c r="AF30" i="47"/>
  <c r="AO30" i="47" s="1"/>
  <c r="AE30" i="47"/>
  <c r="AI28" i="76"/>
  <c r="AN28" i="76"/>
  <c r="AH29" i="95"/>
  <c r="AQ29" i="95" s="1"/>
  <c r="AR28" i="90"/>
  <c r="X30" i="78"/>
  <c r="Z30" i="78" s="1"/>
  <c r="Y30" i="78"/>
  <c r="AH29" i="90"/>
  <c r="AQ29" i="90" s="1"/>
  <c r="Y30" i="26"/>
  <c r="X30" i="26"/>
  <c r="AR29" i="88"/>
  <c r="W28" i="87"/>
  <c r="AG27" i="87"/>
  <c r="AP27" i="87" s="1"/>
  <c r="AF27" i="87"/>
  <c r="AO27" i="87" s="1"/>
  <c r="AE27" i="87"/>
  <c r="AI29" i="84"/>
  <c r="AN29" i="84"/>
  <c r="AR28" i="34"/>
  <c r="Y28" i="32"/>
  <c r="X28" i="32"/>
  <c r="Z28" i="32" s="1"/>
  <c r="AR29" i="94"/>
  <c r="Z29" i="35"/>
  <c r="Z29" i="79"/>
  <c r="AR27" i="96"/>
  <c r="AR29" i="47"/>
  <c r="AH28" i="92"/>
  <c r="AQ28" i="92" s="1"/>
  <c r="Z29" i="77"/>
  <c r="AH28" i="73"/>
  <c r="AQ28" i="73" s="1"/>
  <c r="AH28" i="74"/>
  <c r="AQ28" i="74" s="1"/>
  <c r="AR27" i="93"/>
  <c r="Z29" i="39"/>
  <c r="Z26" i="91"/>
  <c r="AR28" i="29"/>
  <c r="Z28" i="80"/>
  <c r="AH28" i="42"/>
  <c r="AQ28" i="42" s="1"/>
  <c r="AR28" i="81"/>
  <c r="X31" i="85"/>
  <c r="Y31" i="85"/>
  <c r="X29" i="75"/>
  <c r="Y29" i="75"/>
  <c r="AF28" i="74" l="1"/>
  <c r="AO28" i="74" s="1"/>
  <c r="AE28" i="74"/>
  <c r="X29" i="89"/>
  <c r="W31" i="88"/>
  <c r="W30" i="29"/>
  <c r="AG28" i="74"/>
  <c r="AP28" i="74" s="1"/>
  <c r="AE29" i="29"/>
  <c r="AE29" i="90"/>
  <c r="AF29" i="29"/>
  <c r="AO29" i="29" s="1"/>
  <c r="AE29" i="41"/>
  <c r="AG30" i="88"/>
  <c r="AP30" i="88" s="1"/>
  <c r="W30" i="41"/>
  <c r="X30" i="41" s="1"/>
  <c r="AI28" i="46"/>
  <c r="AF29" i="81"/>
  <c r="AO29" i="81" s="1"/>
  <c r="AN28" i="46"/>
  <c r="Z30" i="84"/>
  <c r="Z28" i="86"/>
  <c r="AG29" i="81"/>
  <c r="AP29" i="81" s="1"/>
  <c r="AG29" i="40"/>
  <c r="AP29" i="40" s="1"/>
  <c r="AF29" i="41"/>
  <c r="AO29" i="41" s="1"/>
  <c r="W30" i="40"/>
  <c r="Z30" i="27"/>
  <c r="Z29" i="45"/>
  <c r="AE29" i="45" s="1"/>
  <c r="AG29" i="34"/>
  <c r="AP29" i="34" s="1"/>
  <c r="AE29" i="40"/>
  <c r="AI29" i="40" s="1"/>
  <c r="Z31" i="30"/>
  <c r="AF31" i="30" s="1"/>
  <c r="AO31" i="30" s="1"/>
  <c r="Z29" i="76"/>
  <c r="AG29" i="76" s="1"/>
  <c r="AP29" i="76" s="1"/>
  <c r="Z29" i="89"/>
  <c r="AE29" i="89" s="1"/>
  <c r="AE30" i="88"/>
  <c r="AG29" i="28"/>
  <c r="AP29" i="28" s="1"/>
  <c r="W30" i="76"/>
  <c r="W30" i="79"/>
  <c r="AG29" i="79"/>
  <c r="AP29" i="79" s="1"/>
  <c r="AF29" i="79"/>
  <c r="AO29" i="79" s="1"/>
  <c r="AE29" i="79"/>
  <c r="AH30" i="26"/>
  <c r="AQ30" i="26" s="1"/>
  <c r="Y31" i="44"/>
  <c r="X31" i="44"/>
  <c r="AH31" i="85"/>
  <c r="AQ31" i="85" s="1"/>
  <c r="Z31" i="85"/>
  <c r="AI28" i="96"/>
  <c r="AN28" i="96"/>
  <c r="AH31" i="30"/>
  <c r="AQ31" i="30" s="1"/>
  <c r="Y32" i="25"/>
  <c r="X32" i="25"/>
  <c r="AR29" i="27"/>
  <c r="Y30" i="82"/>
  <c r="X30" i="82"/>
  <c r="AH29" i="89"/>
  <c r="AQ29" i="89" s="1"/>
  <c r="Y29" i="92"/>
  <c r="X29" i="92"/>
  <c r="Y31" i="94"/>
  <c r="X31" i="94"/>
  <c r="Y30" i="95"/>
  <c r="X30" i="95"/>
  <c r="Y30" i="34"/>
  <c r="X30" i="34"/>
  <c r="AI29" i="29"/>
  <c r="AN29" i="29"/>
  <c r="X31" i="47"/>
  <c r="Y31" i="47"/>
  <c r="AR29" i="43"/>
  <c r="AF29" i="45"/>
  <c r="AO29" i="45" s="1"/>
  <c r="W30" i="45"/>
  <c r="AG29" i="45"/>
  <c r="AP29" i="45" s="1"/>
  <c r="AH29" i="75"/>
  <c r="AQ29" i="75" s="1"/>
  <c r="AF28" i="80"/>
  <c r="AO28" i="80" s="1"/>
  <c r="AE28" i="80"/>
  <c r="W29" i="80"/>
  <c r="AG28" i="80"/>
  <c r="AP28" i="80" s="1"/>
  <c r="W30" i="39"/>
  <c r="AG29" i="39"/>
  <c r="AP29" i="39" s="1"/>
  <c r="AF29" i="39"/>
  <c r="AO29" i="39" s="1"/>
  <c r="AE29" i="39"/>
  <c r="AN29" i="81"/>
  <c r="AR28" i="46"/>
  <c r="AR28" i="89"/>
  <c r="AN31" i="25"/>
  <c r="AI31" i="25"/>
  <c r="AN28" i="42"/>
  <c r="AI28" i="42"/>
  <c r="AN29" i="82"/>
  <c r="AI29" i="82"/>
  <c r="AH29" i="46"/>
  <c r="AQ29" i="46" s="1"/>
  <c r="AH30" i="43"/>
  <c r="AQ30" i="43" s="1"/>
  <c r="X29" i="33"/>
  <c r="Y29" i="33"/>
  <c r="Z29" i="33" s="1"/>
  <c r="AI29" i="90"/>
  <c r="AN29" i="90"/>
  <c r="Y30" i="28"/>
  <c r="X30" i="28"/>
  <c r="AF26" i="91"/>
  <c r="AO26" i="91" s="1"/>
  <c r="AE26" i="91"/>
  <c r="W27" i="91"/>
  <c r="AG26" i="91"/>
  <c r="AP26" i="91" s="1"/>
  <c r="X29" i="38"/>
  <c r="Y29" i="38"/>
  <c r="AI28" i="93"/>
  <c r="AN28" i="93"/>
  <c r="AR30" i="30"/>
  <c r="AI30" i="88"/>
  <c r="AN30" i="88"/>
  <c r="W30" i="35"/>
  <c r="AG29" i="35"/>
  <c r="AP29" i="35" s="1"/>
  <c r="AE29" i="35"/>
  <c r="AF29" i="35"/>
  <c r="AO29" i="35" s="1"/>
  <c r="AR28" i="76"/>
  <c r="Z29" i="75"/>
  <c r="W30" i="77"/>
  <c r="AG29" i="77"/>
  <c r="AP29" i="77" s="1"/>
  <c r="AE29" i="77"/>
  <c r="AF29" i="77"/>
  <c r="AO29" i="77" s="1"/>
  <c r="Z30" i="26"/>
  <c r="X29" i="96"/>
  <c r="Y29" i="96"/>
  <c r="AH30" i="27"/>
  <c r="AQ30" i="27" s="1"/>
  <c r="AH30" i="84"/>
  <c r="AQ30" i="84" s="1"/>
  <c r="W30" i="37"/>
  <c r="AG29" i="37"/>
  <c r="AP29" i="37" s="1"/>
  <c r="AF29" i="37"/>
  <c r="AO29" i="37" s="1"/>
  <c r="AE29" i="37"/>
  <c r="W32" i="36"/>
  <c r="AG31" i="36"/>
  <c r="AP31" i="36" s="1"/>
  <c r="AF31" i="36"/>
  <c r="AO31" i="36" s="1"/>
  <c r="AE31" i="36"/>
  <c r="AR29" i="26"/>
  <c r="AR27" i="32"/>
  <c r="Y29" i="93"/>
  <c r="X29" i="93"/>
  <c r="Y29" i="74"/>
  <c r="X29" i="74"/>
  <c r="Z29" i="74" s="1"/>
  <c r="Y29" i="73"/>
  <c r="X29" i="73"/>
  <c r="AI28" i="92"/>
  <c r="AN28" i="92"/>
  <c r="AI30" i="94"/>
  <c r="AN30" i="94"/>
  <c r="AN29" i="95"/>
  <c r="AI29" i="95"/>
  <c r="AN29" i="34"/>
  <c r="AN29" i="41"/>
  <c r="AI29" i="41"/>
  <c r="AE28" i="86"/>
  <c r="AG28" i="86"/>
  <c r="AP28" i="86" s="1"/>
  <c r="W29" i="86"/>
  <c r="AF28" i="86"/>
  <c r="AO28" i="86" s="1"/>
  <c r="X30" i="90"/>
  <c r="Y30" i="90"/>
  <c r="Y28" i="87"/>
  <c r="X28" i="87"/>
  <c r="AH30" i="78"/>
  <c r="AQ30" i="78" s="1"/>
  <c r="AN30" i="47"/>
  <c r="AI30" i="47"/>
  <c r="AR30" i="85"/>
  <c r="AI28" i="38"/>
  <c r="AN28" i="38"/>
  <c r="W28" i="48"/>
  <c r="AG27" i="48"/>
  <c r="AP27" i="48" s="1"/>
  <c r="AF27" i="48"/>
  <c r="AO27" i="48" s="1"/>
  <c r="AE27" i="48"/>
  <c r="AR27" i="86"/>
  <c r="Z29" i="46"/>
  <c r="Z30" i="43"/>
  <c r="AN28" i="73"/>
  <c r="AI28" i="73"/>
  <c r="AI30" i="44"/>
  <c r="AN30" i="44"/>
  <c r="AN28" i="33"/>
  <c r="AI28" i="33"/>
  <c r="Y31" i="88"/>
  <c r="X31" i="88"/>
  <c r="Z31" i="88" s="1"/>
  <c r="X30" i="29"/>
  <c r="Y30" i="29"/>
  <c r="W29" i="32"/>
  <c r="AG28" i="32"/>
  <c r="AP28" i="32" s="1"/>
  <c r="AF28" i="32"/>
  <c r="AO28" i="32" s="1"/>
  <c r="AE28" i="32"/>
  <c r="AN27" i="87"/>
  <c r="AI27" i="87"/>
  <c r="AH28" i="32"/>
  <c r="AQ28" i="32" s="1"/>
  <c r="AR29" i="84"/>
  <c r="AE30" i="78"/>
  <c r="W31" i="78"/>
  <c r="AG30" i="78"/>
  <c r="AP30" i="78" s="1"/>
  <c r="AF30" i="78"/>
  <c r="AO30" i="78" s="1"/>
  <c r="X30" i="81"/>
  <c r="Z30" i="81" s="1"/>
  <c r="Y30" i="81"/>
  <c r="W31" i="27"/>
  <c r="AG30" i="27"/>
  <c r="AP30" i="27" s="1"/>
  <c r="AF30" i="27"/>
  <c r="AO30" i="27" s="1"/>
  <c r="AE30" i="27"/>
  <c r="AR28" i="75"/>
  <c r="AR28" i="45"/>
  <c r="W31" i="84"/>
  <c r="AG30" i="84"/>
  <c r="AP30" i="84" s="1"/>
  <c r="AF30" i="84"/>
  <c r="AO30" i="84" s="1"/>
  <c r="AE30" i="84"/>
  <c r="W31" i="83"/>
  <c r="AG30" i="83"/>
  <c r="AP30" i="83" s="1"/>
  <c r="AF30" i="83"/>
  <c r="AO30" i="83" s="1"/>
  <c r="AE30" i="83"/>
  <c r="AH29" i="45"/>
  <c r="AQ29" i="45" s="1"/>
  <c r="X29" i="42"/>
  <c r="Y29" i="42"/>
  <c r="AH29" i="76"/>
  <c r="AQ29" i="76" s="1"/>
  <c r="W31" i="31"/>
  <c r="AG30" i="31"/>
  <c r="AP30" i="31" s="1"/>
  <c r="AE30" i="31"/>
  <c r="AF30" i="31"/>
  <c r="AO30" i="31" s="1"/>
  <c r="AR29" i="78"/>
  <c r="AH28" i="86"/>
  <c r="AQ28" i="86" s="1"/>
  <c r="AN28" i="74"/>
  <c r="X30" i="40"/>
  <c r="Y30" i="40"/>
  <c r="AI29" i="28"/>
  <c r="AN29" i="28"/>
  <c r="Y30" i="41" l="1"/>
  <c r="AI28" i="74"/>
  <c r="AI29" i="34"/>
  <c r="AI29" i="81"/>
  <c r="Z30" i="82"/>
  <c r="AF29" i="89"/>
  <c r="AO29" i="89" s="1"/>
  <c r="AG31" i="30"/>
  <c r="AP31" i="30" s="1"/>
  <c r="AF29" i="76"/>
  <c r="AO29" i="76" s="1"/>
  <c r="AE29" i="76"/>
  <c r="AN29" i="40"/>
  <c r="AG29" i="89"/>
  <c r="AP29" i="89" s="1"/>
  <c r="Z30" i="28"/>
  <c r="AE30" i="28" s="1"/>
  <c r="W30" i="89"/>
  <c r="W32" i="30"/>
  <c r="Z29" i="96"/>
  <c r="AE29" i="96" s="1"/>
  <c r="Z31" i="47"/>
  <c r="AF31" i="47" s="1"/>
  <c r="AO31" i="47" s="1"/>
  <c r="Z30" i="90"/>
  <c r="AF30" i="90" s="1"/>
  <c r="AO30" i="90" s="1"/>
  <c r="AE31" i="30"/>
  <c r="AN31" i="30" s="1"/>
  <c r="Z29" i="42"/>
  <c r="AF29" i="42" s="1"/>
  <c r="AO29" i="42" s="1"/>
  <c r="AF29" i="33"/>
  <c r="AO29" i="33" s="1"/>
  <c r="AE29" i="33"/>
  <c r="W30" i="33"/>
  <c r="AG29" i="33"/>
  <c r="AP29" i="33" s="1"/>
  <c r="W31" i="90"/>
  <c r="AR28" i="74"/>
  <c r="Y31" i="31"/>
  <c r="X31" i="31"/>
  <c r="Z31" i="31" s="1"/>
  <c r="AR27" i="87"/>
  <c r="Y29" i="32"/>
  <c r="X29" i="32"/>
  <c r="W32" i="88"/>
  <c r="AG31" i="88"/>
  <c r="AP31" i="88" s="1"/>
  <c r="AF31" i="88"/>
  <c r="AO31" i="88" s="1"/>
  <c r="AE31" i="88"/>
  <c r="AI28" i="86"/>
  <c r="AN28" i="86"/>
  <c r="AR29" i="95"/>
  <c r="AH29" i="73"/>
  <c r="AQ29" i="73" s="1"/>
  <c r="AH29" i="93"/>
  <c r="AQ29" i="93" s="1"/>
  <c r="W31" i="26"/>
  <c r="AG30" i="26"/>
  <c r="AP30" i="26" s="1"/>
  <c r="AF30" i="26"/>
  <c r="AO30" i="26" s="1"/>
  <c r="AE30" i="26"/>
  <c r="AF29" i="75"/>
  <c r="AO29" i="75" s="1"/>
  <c r="AG29" i="75"/>
  <c r="AP29" i="75" s="1"/>
  <c r="AE29" i="75"/>
  <c r="W30" i="75"/>
  <c r="X27" i="91"/>
  <c r="Y27" i="91"/>
  <c r="AR28" i="42"/>
  <c r="AI28" i="80"/>
  <c r="AN28" i="80"/>
  <c r="AN29" i="45"/>
  <c r="AI29" i="45"/>
  <c r="AE31" i="47"/>
  <c r="W32" i="47"/>
  <c r="AG31" i="47"/>
  <c r="AP31" i="47" s="1"/>
  <c r="AH30" i="34"/>
  <c r="AQ30" i="34" s="1"/>
  <c r="AH31" i="94"/>
  <c r="AQ31" i="94" s="1"/>
  <c r="Y30" i="76"/>
  <c r="X30" i="76"/>
  <c r="X30" i="89"/>
  <c r="Y30" i="89"/>
  <c r="Y31" i="27"/>
  <c r="X31" i="27"/>
  <c r="AF30" i="43"/>
  <c r="AO30" i="43" s="1"/>
  <c r="AE30" i="43"/>
  <c r="W31" i="43"/>
  <c r="AG30" i="43"/>
  <c r="AP30" i="43" s="1"/>
  <c r="Y30" i="35"/>
  <c r="X30" i="35"/>
  <c r="AI30" i="83"/>
  <c r="AN30" i="83"/>
  <c r="AN30" i="84"/>
  <c r="AI30" i="84"/>
  <c r="Y31" i="78"/>
  <c r="X31" i="78"/>
  <c r="AH30" i="29"/>
  <c r="AQ30" i="29" s="1"/>
  <c r="W30" i="46"/>
  <c r="AG29" i="46"/>
  <c r="AP29" i="46" s="1"/>
  <c r="AF29" i="46"/>
  <c r="AO29" i="46" s="1"/>
  <c r="AE29" i="46"/>
  <c r="X28" i="48"/>
  <c r="Y28" i="48"/>
  <c r="AR30" i="47"/>
  <c r="AR29" i="41"/>
  <c r="Z29" i="73"/>
  <c r="Z29" i="93"/>
  <c r="AI29" i="77"/>
  <c r="AN29" i="77"/>
  <c r="AI26" i="91"/>
  <c r="AN26" i="91"/>
  <c r="AR29" i="90"/>
  <c r="AR31" i="25"/>
  <c r="Y30" i="39"/>
  <c r="X30" i="39"/>
  <c r="AR29" i="40"/>
  <c r="AH30" i="41"/>
  <c r="AQ30" i="41" s="1"/>
  <c r="Z30" i="34"/>
  <c r="Z31" i="94"/>
  <c r="AF31" i="85"/>
  <c r="AO31" i="85" s="1"/>
  <c r="W32" i="85"/>
  <c r="AG31" i="85"/>
  <c r="AP31" i="85" s="1"/>
  <c r="AE31" i="85"/>
  <c r="AH31" i="44"/>
  <c r="AQ31" i="44" s="1"/>
  <c r="X30" i="79"/>
  <c r="Y30" i="79"/>
  <c r="AH30" i="40"/>
  <c r="AQ30" i="40" s="1"/>
  <c r="AN28" i="32"/>
  <c r="AI28" i="32"/>
  <c r="Z30" i="29"/>
  <c r="AH28" i="87"/>
  <c r="AQ28" i="87" s="1"/>
  <c r="AR30" i="94"/>
  <c r="AH29" i="74"/>
  <c r="AQ29" i="74" s="1"/>
  <c r="AR30" i="88"/>
  <c r="AH29" i="38"/>
  <c r="AQ29" i="38" s="1"/>
  <c r="AR29" i="81"/>
  <c r="Z30" i="41"/>
  <c r="AH30" i="95"/>
  <c r="AQ30" i="95" s="1"/>
  <c r="AH29" i="92"/>
  <c r="AQ29" i="92" s="1"/>
  <c r="AN29" i="89"/>
  <c r="AR29" i="28"/>
  <c r="AI31" i="36"/>
  <c r="AN31" i="36"/>
  <c r="AR28" i="93"/>
  <c r="AF30" i="82"/>
  <c r="AO30" i="82" s="1"/>
  <c r="AE30" i="82"/>
  <c r="W31" i="82"/>
  <c r="AG30" i="82"/>
  <c r="AP30" i="82" s="1"/>
  <c r="Z30" i="40"/>
  <c r="AN30" i="31"/>
  <c r="AI30" i="31"/>
  <c r="AI30" i="27"/>
  <c r="AN30" i="27"/>
  <c r="AH30" i="81"/>
  <c r="AQ30" i="81" s="1"/>
  <c r="AI30" i="78"/>
  <c r="AN30" i="78"/>
  <c r="AH31" i="88"/>
  <c r="AQ31" i="88" s="1"/>
  <c r="AR30" i="44"/>
  <c r="Z28" i="87"/>
  <c r="Y29" i="86"/>
  <c r="X29" i="86"/>
  <c r="X32" i="36"/>
  <c r="Y32" i="36"/>
  <c r="Y30" i="37"/>
  <c r="X30" i="37"/>
  <c r="AH29" i="96"/>
  <c r="AQ29" i="96" s="1"/>
  <c r="Y30" i="77"/>
  <c r="X30" i="77"/>
  <c r="Z29" i="38"/>
  <c r="AH30" i="28"/>
  <c r="AQ30" i="28" s="1"/>
  <c r="AH29" i="33"/>
  <c r="AQ29" i="33" s="1"/>
  <c r="AR29" i="82"/>
  <c r="AN29" i="39"/>
  <c r="AI29" i="39"/>
  <c r="Y29" i="80"/>
  <c r="X29" i="80"/>
  <c r="AH32" i="25"/>
  <c r="AQ32" i="25" s="1"/>
  <c r="Z31" i="44"/>
  <c r="AI29" i="76"/>
  <c r="AN29" i="76"/>
  <c r="AH29" i="42"/>
  <c r="AQ29" i="42" s="1"/>
  <c r="AR28" i="33"/>
  <c r="AH30" i="90"/>
  <c r="AQ30" i="90" s="1"/>
  <c r="AN29" i="37"/>
  <c r="AI29" i="37"/>
  <c r="AR28" i="96"/>
  <c r="X31" i="83"/>
  <c r="Y31" i="83"/>
  <c r="X31" i="84"/>
  <c r="Y31" i="84"/>
  <c r="W31" i="81"/>
  <c r="AG30" i="81"/>
  <c r="AP30" i="81" s="1"/>
  <c r="AF30" i="81"/>
  <c r="AO30" i="81" s="1"/>
  <c r="AE30" i="81"/>
  <c r="AR28" i="73"/>
  <c r="AI27" i="48"/>
  <c r="AN27" i="48"/>
  <c r="AR28" i="38"/>
  <c r="AR29" i="34"/>
  <c r="AR28" i="92"/>
  <c r="W30" i="74"/>
  <c r="AG29" i="74"/>
  <c r="AP29" i="74" s="1"/>
  <c r="AE29" i="74"/>
  <c r="AF29" i="74"/>
  <c r="AO29" i="74" s="1"/>
  <c r="AN29" i="35"/>
  <c r="AI29" i="35"/>
  <c r="X30" i="45"/>
  <c r="Y30" i="45"/>
  <c r="AH31" i="47"/>
  <c r="AQ31" i="47" s="1"/>
  <c r="AR29" i="29"/>
  <c r="Z30" i="95"/>
  <c r="Z29" i="92"/>
  <c r="AH30" i="82"/>
  <c r="AQ30" i="82" s="1"/>
  <c r="Z32" i="25"/>
  <c r="AN29" i="79"/>
  <c r="AI29" i="79"/>
  <c r="Y32" i="30"/>
  <c r="X32" i="30"/>
  <c r="AI31" i="30" l="1"/>
  <c r="AF30" i="28"/>
  <c r="AO30" i="28" s="1"/>
  <c r="AG30" i="28"/>
  <c r="AP30" i="28" s="1"/>
  <c r="AI29" i="89"/>
  <c r="W31" i="28"/>
  <c r="Z31" i="27"/>
  <c r="AG31" i="27" s="1"/>
  <c r="AP31" i="27" s="1"/>
  <c r="AE30" i="90"/>
  <c r="AG30" i="90"/>
  <c r="AP30" i="90" s="1"/>
  <c r="Z29" i="86"/>
  <c r="Z30" i="76"/>
  <c r="AE30" i="76" s="1"/>
  <c r="Z29" i="32"/>
  <c r="AF29" i="96"/>
  <c r="AO29" i="96" s="1"/>
  <c r="W30" i="96"/>
  <c r="Z30" i="37"/>
  <c r="W31" i="37" s="1"/>
  <c r="AG29" i="96"/>
  <c r="AP29" i="96" s="1"/>
  <c r="Z27" i="91"/>
  <c r="AG29" i="42"/>
  <c r="AP29" i="42" s="1"/>
  <c r="Z30" i="79"/>
  <c r="AF30" i="79" s="1"/>
  <c r="AO30" i="79" s="1"/>
  <c r="W30" i="42"/>
  <c r="Z32" i="30"/>
  <c r="AE32" i="30" s="1"/>
  <c r="Z32" i="36"/>
  <c r="W33" i="36" s="1"/>
  <c r="AE29" i="42"/>
  <c r="Z28" i="48"/>
  <c r="W29" i="48" s="1"/>
  <c r="AE32" i="36"/>
  <c r="W32" i="44"/>
  <c r="AG31" i="44"/>
  <c r="AP31" i="44" s="1"/>
  <c r="AF31" i="44"/>
  <c r="AO31" i="44" s="1"/>
  <c r="AE31" i="44"/>
  <c r="AH30" i="77"/>
  <c r="AQ30" i="77" s="1"/>
  <c r="AE30" i="41"/>
  <c r="AF30" i="41"/>
  <c r="AO30" i="41" s="1"/>
  <c r="W31" i="41"/>
  <c r="AG30" i="41"/>
  <c r="AP30" i="41" s="1"/>
  <c r="AH32" i="30"/>
  <c r="AQ32" i="30" s="1"/>
  <c r="AR27" i="48"/>
  <c r="AH31" i="83"/>
  <c r="AQ31" i="83" s="1"/>
  <c r="AI29" i="74"/>
  <c r="AN29" i="74"/>
  <c r="Y31" i="81"/>
  <c r="X31" i="81"/>
  <c r="Z31" i="83"/>
  <c r="AR29" i="76"/>
  <c r="W30" i="38"/>
  <c r="AG29" i="38"/>
  <c r="AP29" i="38" s="1"/>
  <c r="AF29" i="38"/>
  <c r="AO29" i="38" s="1"/>
  <c r="AE29" i="38"/>
  <c r="AE28" i="87"/>
  <c r="AF28" i="87"/>
  <c r="AO28" i="87" s="1"/>
  <c r="W29" i="87"/>
  <c r="AG28" i="87"/>
  <c r="AP28" i="87" s="1"/>
  <c r="AR28" i="32"/>
  <c r="AN31" i="85"/>
  <c r="AI31" i="85"/>
  <c r="W30" i="93"/>
  <c r="AG29" i="93"/>
  <c r="AP29" i="93" s="1"/>
  <c r="AF29" i="93"/>
  <c r="AO29" i="93" s="1"/>
  <c r="AE29" i="93"/>
  <c r="Y31" i="43"/>
  <c r="X31" i="43"/>
  <c r="W32" i="27"/>
  <c r="W31" i="76"/>
  <c r="AG30" i="76"/>
  <c r="AP30" i="76" s="1"/>
  <c r="AF30" i="76"/>
  <c r="AO30" i="76" s="1"/>
  <c r="AN30" i="26"/>
  <c r="AI30" i="26"/>
  <c r="AF31" i="31"/>
  <c r="AO31" i="31" s="1"/>
  <c r="AE31" i="31"/>
  <c r="AG31" i="31"/>
  <c r="AP31" i="31" s="1"/>
  <c r="W32" i="31"/>
  <c r="X31" i="90"/>
  <c r="Y31" i="90"/>
  <c r="AH29" i="80"/>
  <c r="AQ29" i="80" s="1"/>
  <c r="AF29" i="73"/>
  <c r="AO29" i="73" s="1"/>
  <c r="W30" i="73"/>
  <c r="AE29" i="73"/>
  <c r="AG29" i="73"/>
  <c r="AP29" i="73" s="1"/>
  <c r="Y30" i="46"/>
  <c r="X30" i="46"/>
  <c r="AH31" i="78"/>
  <c r="AQ31" i="78" s="1"/>
  <c r="X32" i="47"/>
  <c r="Y32" i="47"/>
  <c r="Y31" i="28"/>
  <c r="X31" i="28"/>
  <c r="X30" i="75"/>
  <c r="Y30" i="75"/>
  <c r="AH30" i="45"/>
  <c r="AQ30" i="45" s="1"/>
  <c r="X30" i="74"/>
  <c r="Y30" i="74"/>
  <c r="AH31" i="84"/>
  <c r="AQ31" i="84" s="1"/>
  <c r="X32" i="85"/>
  <c r="Y32" i="85"/>
  <c r="AH30" i="35"/>
  <c r="AQ30" i="35" s="1"/>
  <c r="AI30" i="43"/>
  <c r="AN30" i="43"/>
  <c r="AH30" i="89"/>
  <c r="AQ30" i="89" s="1"/>
  <c r="AN29" i="75"/>
  <c r="AI29" i="75"/>
  <c r="X30" i="42"/>
  <c r="Y30" i="42"/>
  <c r="AG32" i="30"/>
  <c r="AP32" i="30" s="1"/>
  <c r="W31" i="40"/>
  <c r="AG30" i="40"/>
  <c r="AP30" i="40" s="1"/>
  <c r="AE30" i="40"/>
  <c r="AF30" i="40"/>
  <c r="AO30" i="40" s="1"/>
  <c r="AH30" i="39"/>
  <c r="AQ30" i="39" s="1"/>
  <c r="AH28" i="48"/>
  <c r="AQ28" i="48" s="1"/>
  <c r="AR30" i="83"/>
  <c r="AN31" i="88"/>
  <c r="AI31" i="88"/>
  <c r="AR29" i="79"/>
  <c r="Z30" i="45"/>
  <c r="X30" i="96"/>
  <c r="Y30" i="96"/>
  <c r="AN30" i="81"/>
  <c r="AI30" i="81"/>
  <c r="Z31" i="84"/>
  <c r="AR29" i="37"/>
  <c r="Z29" i="80"/>
  <c r="Z30" i="77"/>
  <c r="AH30" i="37"/>
  <c r="AQ30" i="37" s="1"/>
  <c r="AH29" i="86"/>
  <c r="AQ29" i="86" s="1"/>
  <c r="AR30" i="78"/>
  <c r="X31" i="82"/>
  <c r="Y31" i="82"/>
  <c r="Z30" i="39"/>
  <c r="AR26" i="91"/>
  <c r="Z31" i="78"/>
  <c r="Z30" i="89"/>
  <c r="AI31" i="47"/>
  <c r="AN31" i="47"/>
  <c r="X31" i="26"/>
  <c r="Y31" i="26"/>
  <c r="AN30" i="90"/>
  <c r="AI30" i="90"/>
  <c r="X30" i="33"/>
  <c r="Y30" i="33"/>
  <c r="AR29" i="89"/>
  <c r="AR31" i="30"/>
  <c r="AR28" i="80"/>
  <c r="AE29" i="32"/>
  <c r="W30" i="32"/>
  <c r="AG29" i="32"/>
  <c r="AP29" i="32" s="1"/>
  <c r="AF29" i="32"/>
  <c r="AO29" i="32" s="1"/>
  <c r="AE32" i="25"/>
  <c r="W33" i="25"/>
  <c r="AG32" i="25"/>
  <c r="AP32" i="25" s="1"/>
  <c r="AF32" i="25"/>
  <c r="AO32" i="25" s="1"/>
  <c r="W30" i="92"/>
  <c r="AG29" i="92"/>
  <c r="AP29" i="92" s="1"/>
  <c r="AE29" i="92"/>
  <c r="AF29" i="92"/>
  <c r="AO29" i="92" s="1"/>
  <c r="AR29" i="35"/>
  <c r="AN29" i="96"/>
  <c r="AR29" i="39"/>
  <c r="AR30" i="27"/>
  <c r="AR31" i="36"/>
  <c r="AH30" i="79"/>
  <c r="AQ30" i="79" s="1"/>
  <c r="W32" i="94"/>
  <c r="AG31" i="94"/>
  <c r="AP31" i="94" s="1"/>
  <c r="AF31" i="94"/>
  <c r="AO31" i="94" s="1"/>
  <c r="AE31" i="94"/>
  <c r="AN29" i="46"/>
  <c r="AI29" i="46"/>
  <c r="AR30" i="84"/>
  <c r="Z30" i="35"/>
  <c r="AH31" i="27"/>
  <c r="AQ31" i="27" s="1"/>
  <c r="AH30" i="76"/>
  <c r="AQ30" i="76" s="1"/>
  <c r="AR29" i="45"/>
  <c r="AI30" i="28"/>
  <c r="AN30" i="28"/>
  <c r="AH27" i="91"/>
  <c r="AQ27" i="91" s="1"/>
  <c r="X32" i="88"/>
  <c r="Y32" i="88"/>
  <c r="AH31" i="31"/>
  <c r="AQ31" i="31" s="1"/>
  <c r="AI29" i="42"/>
  <c r="AN29" i="42"/>
  <c r="AH32" i="36"/>
  <c r="AQ32" i="36" s="1"/>
  <c r="AE30" i="95"/>
  <c r="AG30" i="95"/>
  <c r="AP30" i="95" s="1"/>
  <c r="W31" i="95"/>
  <c r="AF30" i="95"/>
  <c r="AO30" i="95" s="1"/>
  <c r="AE30" i="37"/>
  <c r="W30" i="86"/>
  <c r="AG29" i="86"/>
  <c r="AP29" i="86" s="1"/>
  <c r="AF29" i="86"/>
  <c r="AO29" i="86" s="1"/>
  <c r="AE29" i="86"/>
  <c r="AR30" i="31"/>
  <c r="AN30" i="82"/>
  <c r="AI30" i="82"/>
  <c r="W31" i="29"/>
  <c r="AG30" i="29"/>
  <c r="AP30" i="29" s="1"/>
  <c r="AE30" i="29"/>
  <c r="AF30" i="29"/>
  <c r="AO30" i="29" s="1"/>
  <c r="W31" i="34"/>
  <c r="AG30" i="34"/>
  <c r="AP30" i="34" s="1"/>
  <c r="AF30" i="34"/>
  <c r="AO30" i="34" s="1"/>
  <c r="AE30" i="34"/>
  <c r="AR29" i="77"/>
  <c r="W28" i="91"/>
  <c r="AG27" i="91"/>
  <c r="AP27" i="91" s="1"/>
  <c r="AE27" i="91"/>
  <c r="AF27" i="91"/>
  <c r="AO27" i="91" s="1"/>
  <c r="AR28" i="86"/>
  <c r="AH29" i="32"/>
  <c r="AQ29" i="32" s="1"/>
  <c r="AN29" i="33"/>
  <c r="AI29" i="33"/>
  <c r="AE31" i="27" l="1"/>
  <c r="AF31" i="27"/>
  <c r="AO31" i="27" s="1"/>
  <c r="AG30" i="79"/>
  <c r="AP30" i="79" s="1"/>
  <c r="W31" i="79"/>
  <c r="AE30" i="79"/>
  <c r="AI29" i="96"/>
  <c r="AR29" i="96" s="1"/>
  <c r="Z30" i="96"/>
  <c r="Z31" i="28"/>
  <c r="W32" i="28" s="1"/>
  <c r="AF32" i="36"/>
  <c r="AO32" i="36" s="1"/>
  <c r="AG32" i="36"/>
  <c r="AP32" i="36" s="1"/>
  <c r="AF30" i="37"/>
  <c r="AO30" i="37" s="1"/>
  <c r="Z31" i="82"/>
  <c r="AG31" i="82" s="1"/>
  <c r="AP31" i="82" s="1"/>
  <c r="W33" i="30"/>
  <c r="AF32" i="30"/>
  <c r="AO32" i="30" s="1"/>
  <c r="AE28" i="48"/>
  <c r="AG30" i="37"/>
  <c r="AP30" i="37" s="1"/>
  <c r="AF28" i="48"/>
  <c r="AO28" i="48" s="1"/>
  <c r="Z30" i="74"/>
  <c r="W31" i="74" s="1"/>
  <c r="Z30" i="42"/>
  <c r="AG28" i="48"/>
  <c r="AP28" i="48" s="1"/>
  <c r="Z32" i="85"/>
  <c r="AE32" i="85" s="1"/>
  <c r="Z31" i="43"/>
  <c r="AF31" i="43" s="1"/>
  <c r="AO31" i="43" s="1"/>
  <c r="Z31" i="81"/>
  <c r="W32" i="81" s="1"/>
  <c r="Z31" i="26"/>
  <c r="AE31" i="26" s="1"/>
  <c r="AG31" i="28"/>
  <c r="AP31" i="28" s="1"/>
  <c r="AF31" i="28"/>
  <c r="AO31" i="28" s="1"/>
  <c r="AE31" i="28"/>
  <c r="AF31" i="81"/>
  <c r="AO31" i="81" s="1"/>
  <c r="AE31" i="81"/>
  <c r="AI30" i="29"/>
  <c r="AN30" i="29"/>
  <c r="Y30" i="86"/>
  <c r="X30" i="86"/>
  <c r="Z30" i="86" s="1"/>
  <c r="AR29" i="46"/>
  <c r="AN29" i="92"/>
  <c r="AI29" i="92"/>
  <c r="W32" i="78"/>
  <c r="AG31" i="78"/>
  <c r="AP31" i="78" s="1"/>
  <c r="AF31" i="78"/>
  <c r="AO31" i="78" s="1"/>
  <c r="AE31" i="78"/>
  <c r="AH30" i="75"/>
  <c r="AQ30" i="75" s="1"/>
  <c r="Y30" i="73"/>
  <c r="X30" i="73"/>
  <c r="X32" i="44"/>
  <c r="Y32" i="44"/>
  <c r="Z32" i="44" s="1"/>
  <c r="AI30" i="95"/>
  <c r="AN30" i="95"/>
  <c r="Y30" i="32"/>
  <c r="X30" i="32"/>
  <c r="AR31" i="47"/>
  <c r="Y33" i="30"/>
  <c r="X33" i="30"/>
  <c r="AR29" i="42"/>
  <c r="AE30" i="89"/>
  <c r="AF30" i="89"/>
  <c r="AO30" i="89" s="1"/>
  <c r="AG30" i="89"/>
  <c r="AP30" i="89" s="1"/>
  <c r="W31" i="89"/>
  <c r="AH31" i="82"/>
  <c r="AQ31" i="82" s="1"/>
  <c r="AF31" i="84"/>
  <c r="AO31" i="84" s="1"/>
  <c r="AE31" i="84"/>
  <c r="W32" i="84"/>
  <c r="AG31" i="84"/>
  <c r="AP31" i="84" s="1"/>
  <c r="W31" i="45"/>
  <c r="AG30" i="45"/>
  <c r="AP30" i="45" s="1"/>
  <c r="AF30" i="45"/>
  <c r="AO30" i="45" s="1"/>
  <c r="AE30" i="45"/>
  <c r="AI30" i="40"/>
  <c r="AN30" i="40"/>
  <c r="AR29" i="75"/>
  <c r="AI29" i="73"/>
  <c r="AN29" i="73"/>
  <c r="Y30" i="93"/>
  <c r="X30" i="93"/>
  <c r="Z30" i="93" s="1"/>
  <c r="X29" i="87"/>
  <c r="Y29" i="87"/>
  <c r="AH31" i="81"/>
  <c r="AQ31" i="81" s="1"/>
  <c r="Y31" i="41"/>
  <c r="X31" i="41"/>
  <c r="Y33" i="36"/>
  <c r="X33" i="36"/>
  <c r="AH32" i="88"/>
  <c r="AQ32" i="88" s="1"/>
  <c r="AR30" i="81"/>
  <c r="X32" i="31"/>
  <c r="Y32" i="31"/>
  <c r="AN31" i="27"/>
  <c r="AI31" i="27"/>
  <c r="AI32" i="25"/>
  <c r="AN32" i="25"/>
  <c r="W31" i="77"/>
  <c r="AG30" i="77"/>
  <c r="AP30" i="77" s="1"/>
  <c r="AF30" i="77"/>
  <c r="AO30" i="77" s="1"/>
  <c r="AE30" i="77"/>
  <c r="Y31" i="40"/>
  <c r="X31" i="40"/>
  <c r="AI32" i="30"/>
  <c r="AN32" i="30"/>
  <c r="AR30" i="43"/>
  <c r="AN30" i="76"/>
  <c r="AI30" i="76"/>
  <c r="X31" i="29"/>
  <c r="Y31" i="29"/>
  <c r="AN29" i="86"/>
  <c r="AI29" i="86"/>
  <c r="Y31" i="37"/>
  <c r="X31" i="37"/>
  <c r="AR30" i="28"/>
  <c r="X30" i="92"/>
  <c r="Y30" i="92"/>
  <c r="AH30" i="33"/>
  <c r="AQ30" i="33" s="1"/>
  <c r="W30" i="80"/>
  <c r="AG29" i="80"/>
  <c r="AP29" i="80" s="1"/>
  <c r="AF29" i="80"/>
  <c r="AO29" i="80" s="1"/>
  <c r="AE29" i="80"/>
  <c r="AR31" i="88"/>
  <c r="AH32" i="85"/>
  <c r="AQ32" i="85" s="1"/>
  <c r="AH31" i="28"/>
  <c r="AQ31" i="28" s="1"/>
  <c r="AI31" i="31"/>
  <c r="AN31" i="31"/>
  <c r="AN29" i="93"/>
  <c r="AI29" i="93"/>
  <c r="AI28" i="87"/>
  <c r="AN28" i="87"/>
  <c r="AI30" i="41"/>
  <c r="AN30" i="41"/>
  <c r="AN32" i="36"/>
  <c r="AI32" i="36"/>
  <c r="AN28" i="48"/>
  <c r="AI28" i="48"/>
  <c r="Y32" i="94"/>
  <c r="X32" i="94"/>
  <c r="Y33" i="25"/>
  <c r="X33" i="25"/>
  <c r="AI29" i="32"/>
  <c r="AN29" i="32"/>
  <c r="W32" i="82"/>
  <c r="AH32" i="47"/>
  <c r="AQ32" i="47" s="1"/>
  <c r="AE31" i="43"/>
  <c r="AR31" i="85"/>
  <c r="AI27" i="91"/>
  <c r="AN27" i="91"/>
  <c r="AI30" i="34"/>
  <c r="AN30" i="34"/>
  <c r="X31" i="79"/>
  <c r="Y31" i="79"/>
  <c r="X31" i="95"/>
  <c r="Y31" i="95"/>
  <c r="Z32" i="88"/>
  <c r="AH31" i="26"/>
  <c r="AQ31" i="26" s="1"/>
  <c r="Z30" i="75"/>
  <c r="Z32" i="47"/>
  <c r="AH30" i="46"/>
  <c r="AQ30" i="46" s="1"/>
  <c r="X30" i="38"/>
  <c r="Y30" i="38"/>
  <c r="AR29" i="33"/>
  <c r="Y28" i="91"/>
  <c r="X28" i="91"/>
  <c r="AI30" i="79"/>
  <c r="AN30" i="79"/>
  <c r="AE30" i="35"/>
  <c r="W31" i="35"/>
  <c r="AG30" i="35"/>
  <c r="AP30" i="35" s="1"/>
  <c r="AF30" i="35"/>
  <c r="AO30" i="35" s="1"/>
  <c r="AN31" i="94"/>
  <c r="AI31" i="94"/>
  <c r="Z30" i="33"/>
  <c r="AE30" i="39"/>
  <c r="AF30" i="39"/>
  <c r="AO30" i="39" s="1"/>
  <c r="W31" i="39"/>
  <c r="AG30" i="39"/>
  <c r="AP30" i="39" s="1"/>
  <c r="AH30" i="96"/>
  <c r="AQ30" i="96" s="1"/>
  <c r="AH30" i="42"/>
  <c r="AQ30" i="42" s="1"/>
  <c r="Z30" i="46"/>
  <c r="AH31" i="90"/>
  <c r="AQ31" i="90" s="1"/>
  <c r="Y32" i="27"/>
  <c r="X32" i="27"/>
  <c r="AR29" i="74"/>
  <c r="AN31" i="44"/>
  <c r="AI31" i="44"/>
  <c r="Y31" i="34"/>
  <c r="X31" i="34"/>
  <c r="AR30" i="82"/>
  <c r="AN30" i="37"/>
  <c r="AR30" i="90"/>
  <c r="W31" i="96"/>
  <c r="AG30" i="96"/>
  <c r="AP30" i="96" s="1"/>
  <c r="AE30" i="96"/>
  <c r="AF30" i="96"/>
  <c r="AO30" i="96" s="1"/>
  <c r="W31" i="42"/>
  <c r="AG30" i="42"/>
  <c r="AP30" i="42" s="1"/>
  <c r="AE30" i="42"/>
  <c r="AF30" i="42"/>
  <c r="AO30" i="42" s="1"/>
  <c r="AH30" i="74"/>
  <c r="AQ30" i="74" s="1"/>
  <c r="Z31" i="90"/>
  <c r="AR30" i="26"/>
  <c r="X31" i="76"/>
  <c r="Y31" i="76"/>
  <c r="AH31" i="43"/>
  <c r="AQ31" i="43" s="1"/>
  <c r="AN29" i="38"/>
  <c r="AI29" i="38"/>
  <c r="W32" i="83"/>
  <c r="AG31" i="83"/>
  <c r="AP31" i="83" s="1"/>
  <c r="AF31" i="83"/>
  <c r="AO31" i="83" s="1"/>
  <c r="AE31" i="83"/>
  <c r="X29" i="48"/>
  <c r="Y29" i="48"/>
  <c r="AE30" i="74" l="1"/>
  <c r="AF30" i="74"/>
  <c r="AO30" i="74" s="1"/>
  <c r="AF31" i="82"/>
  <c r="AO31" i="82" s="1"/>
  <c r="AE31" i="82"/>
  <c r="AG30" i="74"/>
  <c r="AP30" i="74" s="1"/>
  <c r="AF31" i="26"/>
  <c r="AO31" i="26" s="1"/>
  <c r="AG31" i="26"/>
  <c r="AP31" i="26" s="1"/>
  <c r="Z33" i="25"/>
  <c r="W32" i="26"/>
  <c r="AG31" i="81"/>
  <c r="AP31" i="81" s="1"/>
  <c r="AG31" i="43"/>
  <c r="AP31" i="43" s="1"/>
  <c r="AI30" i="37"/>
  <c r="AR30" i="37" s="1"/>
  <c r="W32" i="43"/>
  <c r="Z30" i="32"/>
  <c r="Z32" i="27"/>
  <c r="Z32" i="31"/>
  <c r="AE32" i="31" s="1"/>
  <c r="Z33" i="30"/>
  <c r="AF33" i="30" s="1"/>
  <c r="AO33" i="30" s="1"/>
  <c r="AG32" i="85"/>
  <c r="AP32" i="85" s="1"/>
  <c r="AF32" i="85"/>
  <c r="AO32" i="85" s="1"/>
  <c r="W33" i="85"/>
  <c r="Z31" i="29"/>
  <c r="AE31" i="29" s="1"/>
  <c r="Z31" i="37"/>
  <c r="W32" i="37" s="1"/>
  <c r="AE32" i="44"/>
  <c r="W33" i="44"/>
  <c r="AG32" i="44"/>
  <c r="AP32" i="44" s="1"/>
  <c r="AF32" i="44"/>
  <c r="AO32" i="44" s="1"/>
  <c r="AG31" i="29"/>
  <c r="AP31" i="29" s="1"/>
  <c r="AE30" i="46"/>
  <c r="W31" i="46"/>
  <c r="AG30" i="46"/>
  <c r="AP30" i="46" s="1"/>
  <c r="AF30" i="46"/>
  <c r="AO30" i="46" s="1"/>
  <c r="AH31" i="95"/>
  <c r="AQ31" i="95" s="1"/>
  <c r="AR30" i="34"/>
  <c r="AI31" i="43"/>
  <c r="AN31" i="43"/>
  <c r="W34" i="25"/>
  <c r="AG33" i="25"/>
  <c r="AP33" i="25" s="1"/>
  <c r="AE33" i="25"/>
  <c r="AF33" i="25"/>
  <c r="AO33" i="25" s="1"/>
  <c r="AR32" i="36"/>
  <c r="AR29" i="93"/>
  <c r="AR32" i="25"/>
  <c r="AH32" i="31"/>
  <c r="AQ32" i="31" s="1"/>
  <c r="AH31" i="41"/>
  <c r="AQ31" i="41" s="1"/>
  <c r="AR30" i="40"/>
  <c r="W31" i="32"/>
  <c r="AG30" i="32"/>
  <c r="AP30" i="32" s="1"/>
  <c r="AF30" i="32"/>
  <c r="AO30" i="32" s="1"/>
  <c r="AE30" i="32"/>
  <c r="AH30" i="73"/>
  <c r="AQ30" i="73" s="1"/>
  <c r="Y32" i="26"/>
  <c r="X32" i="26"/>
  <c r="AI31" i="81"/>
  <c r="AN31" i="81"/>
  <c r="AN32" i="85"/>
  <c r="AI30" i="42"/>
  <c r="AN30" i="42"/>
  <c r="AR31" i="44"/>
  <c r="AE32" i="27"/>
  <c r="AF32" i="27"/>
  <c r="AO32" i="27" s="1"/>
  <c r="W33" i="27"/>
  <c r="AG32" i="27"/>
  <c r="AP32" i="27" s="1"/>
  <c r="AN31" i="83"/>
  <c r="AI31" i="83"/>
  <c r="AH31" i="76"/>
  <c r="AQ31" i="76" s="1"/>
  <c r="AF30" i="93"/>
  <c r="AO30" i="93" s="1"/>
  <c r="AE30" i="93"/>
  <c r="W31" i="93"/>
  <c r="AG30" i="93"/>
  <c r="AP30" i="93" s="1"/>
  <c r="Y32" i="84"/>
  <c r="X32" i="84"/>
  <c r="AH28" i="91"/>
  <c r="AQ28" i="91" s="1"/>
  <c r="AH30" i="38"/>
  <c r="AQ30" i="38" s="1"/>
  <c r="AR27" i="91"/>
  <c r="Y32" i="43"/>
  <c r="X32" i="43"/>
  <c r="AR32" i="30"/>
  <c r="Z31" i="41"/>
  <c r="Y31" i="74"/>
  <c r="X31" i="74"/>
  <c r="AI30" i="89"/>
  <c r="AN30" i="89"/>
  <c r="AR30" i="95"/>
  <c r="Z30" i="73"/>
  <c r="AI31" i="78"/>
  <c r="AN31" i="78"/>
  <c r="AN31" i="26"/>
  <c r="AN31" i="28"/>
  <c r="AI31" i="28"/>
  <c r="Z31" i="95"/>
  <c r="AH32" i="94"/>
  <c r="AQ32" i="94" s="1"/>
  <c r="AH31" i="29"/>
  <c r="AQ31" i="29" s="1"/>
  <c r="W33" i="31"/>
  <c r="AI30" i="45"/>
  <c r="AN30" i="45"/>
  <c r="AF30" i="86"/>
  <c r="AO30" i="86" s="1"/>
  <c r="AE30" i="86"/>
  <c r="W31" i="86"/>
  <c r="AG30" i="86"/>
  <c r="AP30" i="86" s="1"/>
  <c r="AH31" i="34"/>
  <c r="AQ31" i="34" s="1"/>
  <c r="AN30" i="39"/>
  <c r="AI30" i="39"/>
  <c r="Z30" i="38"/>
  <c r="W33" i="47"/>
  <c r="AG32" i="47"/>
  <c r="AP32" i="47" s="1"/>
  <c r="AF32" i="47"/>
  <c r="AO32" i="47" s="1"/>
  <c r="AE32" i="47"/>
  <c r="AH31" i="79"/>
  <c r="AQ31" i="79" s="1"/>
  <c r="AI31" i="82"/>
  <c r="AN31" i="82"/>
  <c r="AR29" i="32"/>
  <c r="Z32" i="94"/>
  <c r="AR30" i="41"/>
  <c r="AR31" i="31"/>
  <c r="AH30" i="92"/>
  <c r="AQ30" i="92" s="1"/>
  <c r="AR30" i="76"/>
  <c r="AH31" i="40"/>
  <c r="AQ31" i="40" s="1"/>
  <c r="AR31" i="27"/>
  <c r="AH33" i="36"/>
  <c r="AQ33" i="36" s="1"/>
  <c r="AH29" i="87"/>
  <c r="AQ29" i="87" s="1"/>
  <c r="AR29" i="73"/>
  <c r="AI31" i="84"/>
  <c r="AN31" i="84"/>
  <c r="AR30" i="29"/>
  <c r="Y31" i="39"/>
  <c r="X31" i="39"/>
  <c r="AR30" i="79"/>
  <c r="AH31" i="37"/>
  <c r="AQ31" i="37" s="1"/>
  <c r="Z31" i="76"/>
  <c r="Y31" i="42"/>
  <c r="X31" i="42"/>
  <c r="AH29" i="48"/>
  <c r="AQ29" i="48" s="1"/>
  <c r="Y32" i="83"/>
  <c r="X32" i="83"/>
  <c r="Z32" i="83" s="1"/>
  <c r="AH32" i="27"/>
  <c r="AQ32" i="27" s="1"/>
  <c r="AE30" i="33"/>
  <c r="W31" i="33"/>
  <c r="AF30" i="33"/>
  <c r="AO30" i="33" s="1"/>
  <c r="AG30" i="33"/>
  <c r="AP30" i="33" s="1"/>
  <c r="Y31" i="35"/>
  <c r="X31" i="35"/>
  <c r="Z28" i="91"/>
  <c r="AF30" i="75"/>
  <c r="AO30" i="75" s="1"/>
  <c r="AE30" i="75"/>
  <c r="W31" i="75"/>
  <c r="AG30" i="75"/>
  <c r="AP30" i="75" s="1"/>
  <c r="AE32" i="88"/>
  <c r="AF32" i="88"/>
  <c r="AO32" i="88" s="1"/>
  <c r="AG32" i="88"/>
  <c r="AP32" i="88" s="1"/>
  <c r="W33" i="88"/>
  <c r="Z31" i="79"/>
  <c r="AH33" i="25"/>
  <c r="AQ33" i="25" s="1"/>
  <c r="AR28" i="48"/>
  <c r="AI29" i="80"/>
  <c r="AN29" i="80"/>
  <c r="Z30" i="92"/>
  <c r="AR29" i="86"/>
  <c r="Y31" i="77"/>
  <c r="X31" i="77"/>
  <c r="Z29" i="87"/>
  <c r="X31" i="45"/>
  <c r="Y31" i="45"/>
  <c r="X31" i="89"/>
  <c r="Y31" i="89"/>
  <c r="AH30" i="32"/>
  <c r="AQ30" i="32" s="1"/>
  <c r="AH32" i="44"/>
  <c r="AQ32" i="44" s="1"/>
  <c r="X32" i="81"/>
  <c r="Y32" i="81"/>
  <c r="Y31" i="96"/>
  <c r="X31" i="96"/>
  <c r="Y30" i="80"/>
  <c r="X30" i="80"/>
  <c r="AN30" i="77"/>
  <c r="AI30" i="77"/>
  <c r="W34" i="30"/>
  <c r="AG33" i="30"/>
  <c r="AP33" i="30" s="1"/>
  <c r="AR29" i="92"/>
  <c r="Z29" i="48"/>
  <c r="AR29" i="38"/>
  <c r="AG31" i="90"/>
  <c r="AP31" i="90" s="1"/>
  <c r="AF31" i="90"/>
  <c r="AO31" i="90" s="1"/>
  <c r="W32" i="90"/>
  <c r="AE31" i="90"/>
  <c r="AI30" i="96"/>
  <c r="AN30" i="96"/>
  <c r="Z31" i="34"/>
  <c r="AR31" i="94"/>
  <c r="AI30" i="35"/>
  <c r="AN30" i="35"/>
  <c r="X32" i="82"/>
  <c r="Y32" i="82"/>
  <c r="AR28" i="87"/>
  <c r="Z31" i="40"/>
  <c r="Z33" i="36"/>
  <c r="AH30" i="93"/>
  <c r="AQ30" i="93" s="1"/>
  <c r="AN30" i="74"/>
  <c r="AI30" i="74"/>
  <c r="AH33" i="30"/>
  <c r="AQ33" i="30" s="1"/>
  <c r="X32" i="78"/>
  <c r="Y32" i="78"/>
  <c r="AH30" i="86"/>
  <c r="AQ30" i="86" s="1"/>
  <c r="Y33" i="85"/>
  <c r="X33" i="85"/>
  <c r="Y32" i="28"/>
  <c r="X32" i="28"/>
  <c r="Z31" i="45" l="1"/>
  <c r="AF31" i="29"/>
  <c r="AO31" i="29" s="1"/>
  <c r="AI32" i="85"/>
  <c r="AI31" i="26"/>
  <c r="AE33" i="30"/>
  <c r="AN33" i="30" s="1"/>
  <c r="Z32" i="84"/>
  <c r="W33" i="84" s="1"/>
  <c r="Z30" i="80"/>
  <c r="AG32" i="31"/>
  <c r="AP32" i="31" s="1"/>
  <c r="AF31" i="37"/>
  <c r="AO31" i="37" s="1"/>
  <c r="AF32" i="31"/>
  <c r="AO32" i="31" s="1"/>
  <c r="AE31" i="37"/>
  <c r="AG31" i="37"/>
  <c r="AP31" i="37" s="1"/>
  <c r="W32" i="29"/>
  <c r="Z32" i="81"/>
  <c r="Z32" i="43"/>
  <c r="AF32" i="43" s="1"/>
  <c r="AO32" i="43" s="1"/>
  <c r="Z33" i="85"/>
  <c r="Z31" i="35"/>
  <c r="AE31" i="35" s="1"/>
  <c r="Z31" i="77"/>
  <c r="AE31" i="77" s="1"/>
  <c r="Z31" i="39"/>
  <c r="Z32" i="78"/>
  <c r="AE32" i="78" s="1"/>
  <c r="Z31" i="74"/>
  <c r="W32" i="74" s="1"/>
  <c r="W33" i="78"/>
  <c r="AG32" i="78"/>
  <c r="AP32" i="78" s="1"/>
  <c r="AF32" i="78"/>
  <c r="AO32" i="78" s="1"/>
  <c r="W32" i="39"/>
  <c r="AG31" i="39"/>
  <c r="AP31" i="39" s="1"/>
  <c r="AF31" i="39"/>
  <c r="AO31" i="39" s="1"/>
  <c r="AE31" i="39"/>
  <c r="AG32" i="43"/>
  <c r="AP32" i="43" s="1"/>
  <c r="AN30" i="75"/>
  <c r="AI30" i="75"/>
  <c r="AE32" i="83"/>
  <c r="AF32" i="83"/>
  <c r="AO32" i="83" s="1"/>
  <c r="AG32" i="83"/>
  <c r="AP32" i="83" s="1"/>
  <c r="W33" i="83"/>
  <c r="AR30" i="35"/>
  <c r="AH32" i="81"/>
  <c r="AQ32" i="81" s="1"/>
  <c r="W30" i="87"/>
  <c r="AG29" i="87"/>
  <c r="AP29" i="87" s="1"/>
  <c r="AE29" i="87"/>
  <c r="AF29" i="87"/>
  <c r="AO29" i="87" s="1"/>
  <c r="AE30" i="92"/>
  <c r="AF30" i="92"/>
  <c r="AO30" i="92" s="1"/>
  <c r="W31" i="92"/>
  <c r="AG30" i="92"/>
  <c r="AP30" i="92" s="1"/>
  <c r="X31" i="75"/>
  <c r="Y31" i="75"/>
  <c r="AF31" i="35"/>
  <c r="AO31" i="35" s="1"/>
  <c r="AH31" i="39"/>
  <c r="AQ31" i="39" s="1"/>
  <c r="AR31" i="84"/>
  <c r="AR30" i="45"/>
  <c r="AR31" i="78"/>
  <c r="AH31" i="74"/>
  <c r="AQ31" i="74" s="1"/>
  <c r="AH32" i="43"/>
  <c r="AQ32" i="43" s="1"/>
  <c r="AR31" i="81"/>
  <c r="X31" i="32"/>
  <c r="Y31" i="32"/>
  <c r="Y31" i="46"/>
  <c r="X31" i="46"/>
  <c r="Z31" i="46" s="1"/>
  <c r="AI32" i="44"/>
  <c r="AN32" i="44"/>
  <c r="AN31" i="90"/>
  <c r="AI31" i="90"/>
  <c r="W31" i="80"/>
  <c r="AG30" i="80"/>
  <c r="AP30" i="80" s="1"/>
  <c r="AF30" i="80"/>
  <c r="AO30" i="80" s="1"/>
  <c r="AE30" i="80"/>
  <c r="AH31" i="89"/>
  <c r="AQ31" i="89" s="1"/>
  <c r="AH31" i="42"/>
  <c r="AQ31" i="42" s="1"/>
  <c r="AF32" i="94"/>
  <c r="AO32" i="94" s="1"/>
  <c r="AE32" i="94"/>
  <c r="W33" i="94"/>
  <c r="AG32" i="94"/>
  <c r="AP32" i="94" s="1"/>
  <c r="AR31" i="28"/>
  <c r="AH32" i="26"/>
  <c r="AQ32" i="26" s="1"/>
  <c r="AH32" i="28"/>
  <c r="AQ32" i="28" s="1"/>
  <c r="AH31" i="96"/>
  <c r="AQ31" i="96" s="1"/>
  <c r="X33" i="47"/>
  <c r="Y33" i="47"/>
  <c r="AR30" i="74"/>
  <c r="AH32" i="82"/>
  <c r="AQ32" i="82" s="1"/>
  <c r="W32" i="34"/>
  <c r="AG31" i="34"/>
  <c r="AP31" i="34" s="1"/>
  <c r="AF31" i="34"/>
  <c r="AO31" i="34" s="1"/>
  <c r="AE31" i="34"/>
  <c r="AR30" i="77"/>
  <c r="AI32" i="88"/>
  <c r="AN32" i="88"/>
  <c r="W29" i="91"/>
  <c r="AG28" i="91"/>
  <c r="AP28" i="91" s="1"/>
  <c r="AF28" i="91"/>
  <c r="AO28" i="91" s="1"/>
  <c r="AE28" i="91"/>
  <c r="X31" i="33"/>
  <c r="Y31" i="33"/>
  <c r="Z31" i="42"/>
  <c r="AN30" i="86"/>
  <c r="AI30" i="86"/>
  <c r="AI32" i="31"/>
  <c r="AN32" i="31"/>
  <c r="W32" i="41"/>
  <c r="AG31" i="41"/>
  <c r="AP31" i="41" s="1"/>
  <c r="AF31" i="41"/>
  <c r="AO31" i="41" s="1"/>
  <c r="AE31" i="41"/>
  <c r="AH32" i="84"/>
  <c r="AQ32" i="84" s="1"/>
  <c r="AI30" i="93"/>
  <c r="AN30" i="93"/>
  <c r="AR32" i="85"/>
  <c r="Z32" i="26"/>
  <c r="AI30" i="32"/>
  <c r="AN30" i="32"/>
  <c r="AI33" i="25"/>
  <c r="AN33" i="25"/>
  <c r="AG33" i="85"/>
  <c r="AP33" i="85" s="1"/>
  <c r="W34" i="85"/>
  <c r="AF33" i="85"/>
  <c r="AO33" i="85" s="1"/>
  <c r="AE33" i="85"/>
  <c r="Z31" i="89"/>
  <c r="X31" i="86"/>
  <c r="Y31" i="86"/>
  <c r="AR30" i="42"/>
  <c r="AR31" i="43"/>
  <c r="AI30" i="46"/>
  <c r="AN30" i="46"/>
  <c r="AN31" i="37"/>
  <c r="Z32" i="28"/>
  <c r="AE33" i="36"/>
  <c r="AF33" i="36"/>
  <c r="AO33" i="36" s="1"/>
  <c r="AG33" i="36"/>
  <c r="AP33" i="36" s="1"/>
  <c r="W34" i="36"/>
  <c r="Z32" i="82"/>
  <c r="AI33" i="30"/>
  <c r="Z31" i="96"/>
  <c r="AH31" i="45"/>
  <c r="AQ31" i="45" s="1"/>
  <c r="W32" i="79"/>
  <c r="AG31" i="79"/>
  <c r="AP31" i="79" s="1"/>
  <c r="AF31" i="79"/>
  <c r="AO31" i="79" s="1"/>
  <c r="AE31" i="79"/>
  <c r="AH31" i="35"/>
  <c r="AQ31" i="35" s="1"/>
  <c r="AI30" i="33"/>
  <c r="AN30" i="33"/>
  <c r="AE31" i="76"/>
  <c r="W32" i="76"/>
  <c r="AG31" i="76"/>
  <c r="AP31" i="76" s="1"/>
  <c r="AF31" i="76"/>
  <c r="AO31" i="76" s="1"/>
  <c r="AE30" i="38"/>
  <c r="AF30" i="38"/>
  <c r="AO30" i="38" s="1"/>
  <c r="AG30" i="38"/>
  <c r="AP30" i="38" s="1"/>
  <c r="W31" i="38"/>
  <c r="Y33" i="31"/>
  <c r="X33" i="31"/>
  <c r="Z33" i="31" s="1"/>
  <c r="W32" i="95"/>
  <c r="AG31" i="95"/>
  <c r="AP31" i="95" s="1"/>
  <c r="AF31" i="95"/>
  <c r="AO31" i="95" s="1"/>
  <c r="AE31" i="95"/>
  <c r="AR31" i="26"/>
  <c r="AR31" i="83"/>
  <c r="AI32" i="27"/>
  <c r="AN32" i="27"/>
  <c r="AN31" i="29"/>
  <c r="AI31" i="29"/>
  <c r="Y33" i="44"/>
  <c r="X33" i="44"/>
  <c r="Z33" i="44" s="1"/>
  <c r="Y32" i="37"/>
  <c r="X32" i="37"/>
  <c r="AF29" i="48"/>
  <c r="AO29" i="48" s="1"/>
  <c r="AE29" i="48"/>
  <c r="W30" i="48"/>
  <c r="AG29" i="48"/>
  <c r="AP29" i="48" s="1"/>
  <c r="X34" i="30"/>
  <c r="Y34" i="30"/>
  <c r="W33" i="81"/>
  <c r="AG32" i="81"/>
  <c r="AP32" i="81" s="1"/>
  <c r="AF32" i="81"/>
  <c r="AO32" i="81" s="1"/>
  <c r="AE32" i="81"/>
  <c r="AH31" i="77"/>
  <c r="AQ31" i="77" s="1"/>
  <c r="W31" i="73"/>
  <c r="AG30" i="73"/>
  <c r="AP30" i="73" s="1"/>
  <c r="AE30" i="73"/>
  <c r="AF30" i="73"/>
  <c r="AO30" i="73" s="1"/>
  <c r="X31" i="93"/>
  <c r="Y31" i="93"/>
  <c r="Z31" i="93" s="1"/>
  <c r="Y33" i="27"/>
  <c r="X33" i="27"/>
  <c r="X32" i="29"/>
  <c r="Y32" i="29"/>
  <c r="AH32" i="78"/>
  <c r="AQ32" i="78" s="1"/>
  <c r="X32" i="90"/>
  <c r="Y32" i="90"/>
  <c r="AR29" i="80"/>
  <c r="AH33" i="85"/>
  <c r="AQ33" i="85" s="1"/>
  <c r="W32" i="40"/>
  <c r="AG31" i="40"/>
  <c r="AP31" i="40" s="1"/>
  <c r="AF31" i="40"/>
  <c r="AO31" i="40" s="1"/>
  <c r="AE31" i="40"/>
  <c r="AR30" i="96"/>
  <c r="AH30" i="80"/>
  <c r="AQ30" i="80" s="1"/>
  <c r="W32" i="45"/>
  <c r="AG31" i="45"/>
  <c r="AP31" i="45" s="1"/>
  <c r="AF31" i="45"/>
  <c r="AO31" i="45" s="1"/>
  <c r="AE31" i="45"/>
  <c r="X33" i="88"/>
  <c r="Y33" i="88"/>
  <c r="AH32" i="83"/>
  <c r="AQ32" i="83" s="1"/>
  <c r="AR31" i="82"/>
  <c r="AI32" i="47"/>
  <c r="AN32" i="47"/>
  <c r="AR30" i="39"/>
  <c r="AR30" i="89"/>
  <c r="Y34" i="25"/>
  <c r="X34" i="25"/>
  <c r="Z33" i="88" l="1"/>
  <c r="AF32" i="84"/>
  <c r="AO32" i="84" s="1"/>
  <c r="AE32" i="84"/>
  <c r="AG32" i="84"/>
  <c r="AP32" i="84" s="1"/>
  <c r="Z32" i="29"/>
  <c r="AG32" i="29" s="1"/>
  <c r="AP32" i="29" s="1"/>
  <c r="W32" i="35"/>
  <c r="X32" i="35" s="1"/>
  <c r="AG31" i="35"/>
  <c r="AP31" i="35" s="1"/>
  <c r="Z33" i="27"/>
  <c r="Z34" i="30"/>
  <c r="AG34" i="30" s="1"/>
  <c r="AP34" i="30" s="1"/>
  <c r="Z32" i="37"/>
  <c r="AI31" i="37"/>
  <c r="AF31" i="77"/>
  <c r="AO31" i="77" s="1"/>
  <c r="W33" i="43"/>
  <c r="AG31" i="77"/>
  <c r="AP31" i="77" s="1"/>
  <c r="Z31" i="86"/>
  <c r="W32" i="77"/>
  <c r="AE31" i="74"/>
  <c r="AN31" i="74" s="1"/>
  <c r="AE32" i="43"/>
  <c r="AI32" i="43" s="1"/>
  <c r="Z34" i="25"/>
  <c r="AF31" i="74"/>
  <c r="AO31" i="74" s="1"/>
  <c r="AG31" i="74"/>
  <c r="AP31" i="74" s="1"/>
  <c r="AE32" i="29"/>
  <c r="W33" i="29"/>
  <c r="W34" i="44"/>
  <c r="AG33" i="44"/>
  <c r="AP33" i="44" s="1"/>
  <c r="AF33" i="44"/>
  <c r="AO33" i="44" s="1"/>
  <c r="AE33" i="44"/>
  <c r="W35" i="30"/>
  <c r="AE34" i="30"/>
  <c r="W32" i="93"/>
  <c r="AG31" i="93"/>
  <c r="AP31" i="93" s="1"/>
  <c r="AE31" i="93"/>
  <c r="AF31" i="93"/>
  <c r="AO31" i="93" s="1"/>
  <c r="AN31" i="40"/>
  <c r="AI31" i="40"/>
  <c r="X32" i="41"/>
  <c r="Y32" i="41"/>
  <c r="AH34" i="25"/>
  <c r="AQ34" i="25" s="1"/>
  <c r="Y33" i="84"/>
  <c r="X33" i="84"/>
  <c r="AN31" i="45"/>
  <c r="AI31" i="45"/>
  <c r="AN30" i="73"/>
  <c r="AI30" i="73"/>
  <c r="Y33" i="81"/>
  <c r="X33" i="81"/>
  <c r="Y30" i="48"/>
  <c r="X30" i="48"/>
  <c r="W33" i="37"/>
  <c r="AG32" i="37"/>
  <c r="AP32" i="37" s="1"/>
  <c r="AF32" i="37"/>
  <c r="AO32" i="37" s="1"/>
  <c r="AE32" i="37"/>
  <c r="AI31" i="95"/>
  <c r="AN31" i="95"/>
  <c r="AI30" i="38"/>
  <c r="AN30" i="38"/>
  <c r="AR30" i="46"/>
  <c r="AH31" i="86"/>
  <c r="AQ31" i="86" s="1"/>
  <c r="W33" i="26"/>
  <c r="AG32" i="26"/>
  <c r="AP32" i="26" s="1"/>
  <c r="AE32" i="26"/>
  <c r="AF32" i="26"/>
  <c r="AO32" i="26" s="1"/>
  <c r="AN28" i="91"/>
  <c r="AI28" i="91"/>
  <c r="X32" i="34"/>
  <c r="Y32" i="34"/>
  <c r="AI32" i="94"/>
  <c r="AN32" i="94"/>
  <c r="AR31" i="90"/>
  <c r="W32" i="46"/>
  <c r="AG31" i="46"/>
  <c r="AP31" i="46" s="1"/>
  <c r="AF31" i="46"/>
  <c r="AO31" i="46" s="1"/>
  <c r="AE31" i="46"/>
  <c r="Y31" i="92"/>
  <c r="X31" i="92"/>
  <c r="AN32" i="43"/>
  <c r="X33" i="78"/>
  <c r="Y33" i="78"/>
  <c r="X30" i="87"/>
  <c r="Y30" i="87"/>
  <c r="X32" i="39"/>
  <c r="Y32" i="39"/>
  <c r="W32" i="89"/>
  <c r="AG31" i="89"/>
  <c r="AP31" i="89" s="1"/>
  <c r="AF31" i="89"/>
  <c r="AO31" i="89" s="1"/>
  <c r="AE31" i="89"/>
  <c r="AN30" i="80"/>
  <c r="AI30" i="80"/>
  <c r="AH31" i="32"/>
  <c r="AQ31" i="32" s="1"/>
  <c r="X32" i="74"/>
  <c r="Y32" i="74"/>
  <c r="AH32" i="29"/>
  <c r="AQ32" i="29" s="1"/>
  <c r="AH31" i="93"/>
  <c r="AQ31" i="93" s="1"/>
  <c r="Y31" i="73"/>
  <c r="X31" i="73"/>
  <c r="AI32" i="81"/>
  <c r="AN32" i="81"/>
  <c r="AH34" i="30"/>
  <c r="AQ34" i="30" s="1"/>
  <c r="X32" i="95"/>
  <c r="Y32" i="95"/>
  <c r="X32" i="76"/>
  <c r="Y32" i="76"/>
  <c r="X34" i="36"/>
  <c r="Y34" i="36"/>
  <c r="AI33" i="85"/>
  <c r="AN33" i="85"/>
  <c r="AR33" i="25"/>
  <c r="AH31" i="33"/>
  <c r="AQ31" i="33" s="1"/>
  <c r="Y29" i="91"/>
  <c r="X29" i="91"/>
  <c r="AN31" i="34"/>
  <c r="AI31" i="34"/>
  <c r="AH33" i="47"/>
  <c r="AQ33" i="47" s="1"/>
  <c r="AR32" i="44"/>
  <c r="Z31" i="32"/>
  <c r="Y32" i="35"/>
  <c r="AH31" i="75"/>
  <c r="AQ31" i="75" s="1"/>
  <c r="AI30" i="92"/>
  <c r="AN30" i="92"/>
  <c r="AR30" i="75"/>
  <c r="Y33" i="43"/>
  <c r="X33" i="43"/>
  <c r="AN32" i="78"/>
  <c r="AI32" i="78"/>
  <c r="W35" i="25"/>
  <c r="AG34" i="25"/>
  <c r="AP34" i="25" s="1"/>
  <c r="AF34" i="25"/>
  <c r="AO34" i="25" s="1"/>
  <c r="AE34" i="25"/>
  <c r="AR32" i="47"/>
  <c r="AR32" i="27"/>
  <c r="AR30" i="33"/>
  <c r="W32" i="42"/>
  <c r="AG31" i="42"/>
  <c r="AP31" i="42" s="1"/>
  <c r="AF31" i="42"/>
  <c r="AO31" i="42" s="1"/>
  <c r="AE31" i="42"/>
  <c r="AN31" i="77"/>
  <c r="AI29" i="48"/>
  <c r="AN29" i="48"/>
  <c r="Y31" i="38"/>
  <c r="X31" i="38"/>
  <c r="AE32" i="28"/>
  <c r="AF32" i="28"/>
  <c r="AO32" i="28" s="1"/>
  <c r="W33" i="28"/>
  <c r="AG32" i="28"/>
  <c r="AP32" i="28" s="1"/>
  <c r="AI32" i="83"/>
  <c r="AN32" i="83"/>
  <c r="AI32" i="84"/>
  <c r="AN32" i="84"/>
  <c r="AH33" i="88"/>
  <c r="AQ33" i="88" s="1"/>
  <c r="X32" i="45"/>
  <c r="Y32" i="45"/>
  <c r="Y32" i="40"/>
  <c r="X32" i="40"/>
  <c r="AH32" i="37"/>
  <c r="AQ32" i="37" s="1"/>
  <c r="AR31" i="29"/>
  <c r="X32" i="79"/>
  <c r="Y32" i="79"/>
  <c r="AR31" i="37"/>
  <c r="AR30" i="93"/>
  <c r="AI31" i="41"/>
  <c r="AN31" i="41"/>
  <c r="AR32" i="31"/>
  <c r="Z31" i="33"/>
  <c r="Z33" i="47"/>
  <c r="AH31" i="46"/>
  <c r="AQ31" i="46" s="1"/>
  <c r="Z31" i="75"/>
  <c r="Y33" i="83"/>
  <c r="X33" i="83"/>
  <c r="AI31" i="39"/>
  <c r="AN31" i="39"/>
  <c r="AH32" i="90"/>
  <c r="AQ32" i="90" s="1"/>
  <c r="W34" i="27"/>
  <c r="AG33" i="27"/>
  <c r="AP33" i="27" s="1"/>
  <c r="AF33" i="27"/>
  <c r="AO33" i="27" s="1"/>
  <c r="AE33" i="27"/>
  <c r="AH33" i="44"/>
  <c r="AQ33" i="44" s="1"/>
  <c r="W34" i="31"/>
  <c r="AG33" i="31"/>
  <c r="AP33" i="31" s="1"/>
  <c r="AF33" i="31"/>
  <c r="AO33" i="31" s="1"/>
  <c r="AE33" i="31"/>
  <c r="AI31" i="79"/>
  <c r="AN31" i="79"/>
  <c r="AR33" i="30"/>
  <c r="AI33" i="36"/>
  <c r="AN33" i="36"/>
  <c r="AE31" i="86"/>
  <c r="W32" i="86"/>
  <c r="AF31" i="86"/>
  <c r="AO31" i="86" s="1"/>
  <c r="AG31" i="86"/>
  <c r="AP31" i="86" s="1"/>
  <c r="Z32" i="90"/>
  <c r="W33" i="82"/>
  <c r="AG32" i="82"/>
  <c r="AP32" i="82" s="1"/>
  <c r="AF32" i="82"/>
  <c r="AO32" i="82" s="1"/>
  <c r="AE32" i="82"/>
  <c r="W34" i="88"/>
  <c r="AG33" i="88"/>
  <c r="AP33" i="88" s="1"/>
  <c r="AF33" i="88"/>
  <c r="AO33" i="88" s="1"/>
  <c r="AE33" i="88"/>
  <c r="AH33" i="27"/>
  <c r="AQ33" i="27" s="1"/>
  <c r="AH33" i="31"/>
  <c r="AQ33" i="31" s="1"/>
  <c r="AI31" i="76"/>
  <c r="AN31" i="76"/>
  <c r="AG31" i="96"/>
  <c r="AP31" i="96" s="1"/>
  <c r="AF31" i="96"/>
  <c r="AO31" i="96" s="1"/>
  <c r="AE31" i="96"/>
  <c r="W32" i="96"/>
  <c r="X34" i="85"/>
  <c r="Y34" i="85"/>
  <c r="AR30" i="32"/>
  <c r="AR30" i="86"/>
  <c r="AR32" i="88"/>
  <c r="X33" i="94"/>
  <c r="Y33" i="94"/>
  <c r="Y31" i="80"/>
  <c r="X31" i="80"/>
  <c r="AI31" i="35"/>
  <c r="AN31" i="35"/>
  <c r="AI29" i="87"/>
  <c r="AN29" i="87"/>
  <c r="Y32" i="77"/>
  <c r="X32" i="77"/>
  <c r="Z30" i="87" l="1"/>
  <c r="AF32" i="29"/>
  <c r="AO32" i="29" s="1"/>
  <c r="Z32" i="40"/>
  <c r="AF34" i="30"/>
  <c r="AO34" i="30" s="1"/>
  <c r="Z33" i="83"/>
  <c r="AE33" i="83" s="1"/>
  <c r="AI31" i="77"/>
  <c r="AR31" i="77" s="1"/>
  <c r="Z34" i="85"/>
  <c r="W35" i="85" s="1"/>
  <c r="Z33" i="94"/>
  <c r="Z33" i="78"/>
  <c r="W34" i="78" s="1"/>
  <c r="AI31" i="74"/>
  <c r="AR31" i="74" s="1"/>
  <c r="Z32" i="77"/>
  <c r="AG32" i="77" s="1"/>
  <c r="AP32" i="77" s="1"/>
  <c r="Z31" i="80"/>
  <c r="AF31" i="80" s="1"/>
  <c r="AO31" i="80" s="1"/>
  <c r="Z32" i="39"/>
  <c r="AE32" i="39" s="1"/>
  <c r="Z33" i="43"/>
  <c r="Z32" i="35"/>
  <c r="Z32" i="74"/>
  <c r="AG32" i="74" s="1"/>
  <c r="AP32" i="74" s="1"/>
  <c r="Z30" i="48"/>
  <c r="AG30" i="48" s="1"/>
  <c r="AP30" i="48" s="1"/>
  <c r="Z32" i="45"/>
  <c r="AF32" i="45" s="1"/>
  <c r="AO32" i="45" s="1"/>
  <c r="AG33" i="83"/>
  <c r="AP33" i="83" s="1"/>
  <c r="AF33" i="83"/>
  <c r="AO33" i="83" s="1"/>
  <c r="AH32" i="76"/>
  <c r="AQ32" i="76" s="1"/>
  <c r="AH31" i="73"/>
  <c r="AQ31" i="73" s="1"/>
  <c r="W33" i="39"/>
  <c r="AG32" i="39"/>
  <c r="AP32" i="39" s="1"/>
  <c r="AF32" i="39"/>
  <c r="AO32" i="39" s="1"/>
  <c r="AE33" i="78"/>
  <c r="AF33" i="78"/>
  <c r="AO33" i="78" s="1"/>
  <c r="AI31" i="46"/>
  <c r="AN31" i="46"/>
  <c r="AR28" i="91"/>
  <c r="AH32" i="41"/>
  <c r="AQ32" i="41" s="1"/>
  <c r="AR32" i="83"/>
  <c r="AH31" i="38"/>
  <c r="AQ31" i="38" s="1"/>
  <c r="AN34" i="25"/>
  <c r="AI34" i="25"/>
  <c r="AR31" i="34"/>
  <c r="AI33" i="88"/>
  <c r="AN33" i="88"/>
  <c r="AR31" i="41"/>
  <c r="AH32" i="79"/>
  <c r="AQ32" i="79" s="1"/>
  <c r="AH33" i="43"/>
  <c r="AQ33" i="43" s="1"/>
  <c r="AR30" i="92"/>
  <c r="AR33" i="85"/>
  <c r="Z32" i="76"/>
  <c r="AR32" i="43"/>
  <c r="AN32" i="37"/>
  <c r="AI32" i="37"/>
  <c r="AR31" i="45"/>
  <c r="Z32" i="41"/>
  <c r="X32" i="93"/>
  <c r="Y32" i="93"/>
  <c r="Y35" i="30"/>
  <c r="X35" i="30"/>
  <c r="W33" i="77"/>
  <c r="Y34" i="27"/>
  <c r="X34" i="27"/>
  <c r="AF32" i="40"/>
  <c r="AO32" i="40" s="1"/>
  <c r="AE32" i="40"/>
  <c r="W33" i="40"/>
  <c r="AG32" i="40"/>
  <c r="AP32" i="40" s="1"/>
  <c r="AR29" i="87"/>
  <c r="X32" i="96"/>
  <c r="Y32" i="96"/>
  <c r="AR31" i="76"/>
  <c r="Y32" i="86"/>
  <c r="X32" i="86"/>
  <c r="AF31" i="75"/>
  <c r="AO31" i="75" s="1"/>
  <c r="W32" i="75"/>
  <c r="AG31" i="75"/>
  <c r="AP31" i="75" s="1"/>
  <c r="AE31" i="75"/>
  <c r="W34" i="47"/>
  <c r="AG33" i="47"/>
  <c r="AP33" i="47" s="1"/>
  <c r="AF33" i="47"/>
  <c r="AO33" i="47" s="1"/>
  <c r="AE33" i="47"/>
  <c r="Z32" i="79"/>
  <c r="AH32" i="45"/>
  <c r="AQ32" i="45" s="1"/>
  <c r="Y33" i="28"/>
  <c r="X33" i="28"/>
  <c r="Z31" i="38"/>
  <c r="AN31" i="42"/>
  <c r="AI31" i="42"/>
  <c r="AH32" i="35"/>
  <c r="AQ32" i="35" s="1"/>
  <c r="AH29" i="91"/>
  <c r="AQ29" i="91" s="1"/>
  <c r="Z31" i="73"/>
  <c r="AH32" i="74"/>
  <c r="AQ32" i="74" s="1"/>
  <c r="X32" i="89"/>
  <c r="Y32" i="89"/>
  <c r="AH30" i="87"/>
  <c r="AQ30" i="87" s="1"/>
  <c r="AR32" i="94"/>
  <c r="AH33" i="81"/>
  <c r="AQ33" i="81" s="1"/>
  <c r="AR31" i="40"/>
  <c r="AI33" i="44"/>
  <c r="AN33" i="44"/>
  <c r="X33" i="29"/>
  <c r="Y33" i="29"/>
  <c r="AN32" i="82"/>
  <c r="AI32" i="82"/>
  <c r="AR33" i="36"/>
  <c r="AN33" i="31"/>
  <c r="AI33" i="31"/>
  <c r="AH33" i="94"/>
  <c r="AQ33" i="94" s="1"/>
  <c r="AN31" i="96"/>
  <c r="AI31" i="96"/>
  <c r="AI31" i="86"/>
  <c r="AN31" i="86"/>
  <c r="X34" i="31"/>
  <c r="Y34" i="31"/>
  <c r="AI33" i="27"/>
  <c r="AN33" i="27"/>
  <c r="W32" i="33"/>
  <c r="AG31" i="33"/>
  <c r="AP31" i="33" s="1"/>
  <c r="AF31" i="33"/>
  <c r="AO31" i="33" s="1"/>
  <c r="AE31" i="33"/>
  <c r="AF33" i="43"/>
  <c r="AO33" i="43" s="1"/>
  <c r="AE33" i="43"/>
  <c r="W34" i="43"/>
  <c r="AG33" i="43"/>
  <c r="AP33" i="43" s="1"/>
  <c r="W33" i="35"/>
  <c r="AG32" i="35"/>
  <c r="AP32" i="35" s="1"/>
  <c r="AF32" i="35"/>
  <c r="AO32" i="35" s="1"/>
  <c r="AE32" i="35"/>
  <c r="AH34" i="36"/>
  <c r="AQ34" i="36" s="1"/>
  <c r="AH32" i="95"/>
  <c r="AQ32" i="95" s="1"/>
  <c r="AR30" i="80"/>
  <c r="W31" i="87"/>
  <c r="AG30" i="87"/>
  <c r="AP30" i="87" s="1"/>
  <c r="AF30" i="87"/>
  <c r="AO30" i="87" s="1"/>
  <c r="AE30" i="87"/>
  <c r="AH31" i="92"/>
  <c r="AQ31" i="92" s="1"/>
  <c r="Y32" i="46"/>
  <c r="X32" i="46"/>
  <c r="AI32" i="26"/>
  <c r="AN32" i="26"/>
  <c r="AR30" i="38"/>
  <c r="AH33" i="84"/>
  <c r="AQ33" i="84" s="1"/>
  <c r="AH34" i="85"/>
  <c r="AQ34" i="85" s="1"/>
  <c r="AH32" i="77"/>
  <c r="AQ32" i="77" s="1"/>
  <c r="AR31" i="35"/>
  <c r="W34" i="94"/>
  <c r="AG33" i="94"/>
  <c r="AP33" i="94" s="1"/>
  <c r="AE33" i="94"/>
  <c r="AF33" i="94"/>
  <c r="AO33" i="94" s="1"/>
  <c r="X34" i="88"/>
  <c r="Y34" i="88"/>
  <c r="Y33" i="82"/>
  <c r="X33" i="82"/>
  <c r="AR31" i="79"/>
  <c r="AR31" i="39"/>
  <c r="AH32" i="40"/>
  <c r="AQ32" i="40" s="1"/>
  <c r="AR32" i="84"/>
  <c r="AR29" i="48"/>
  <c r="Y35" i="25"/>
  <c r="X35" i="25"/>
  <c r="W32" i="32"/>
  <c r="AG31" i="32"/>
  <c r="AP31" i="32" s="1"/>
  <c r="AF31" i="32"/>
  <c r="AO31" i="32" s="1"/>
  <c r="AE31" i="32"/>
  <c r="Z29" i="91"/>
  <c r="Z34" i="36"/>
  <c r="Z32" i="95"/>
  <c r="AH32" i="34"/>
  <c r="AQ32" i="34" s="1"/>
  <c r="Y33" i="37"/>
  <c r="X33" i="37"/>
  <c r="Z33" i="81"/>
  <c r="AN34" i="30"/>
  <c r="AI34" i="30"/>
  <c r="AI32" i="29"/>
  <c r="AN32" i="29"/>
  <c r="AH31" i="80"/>
  <c r="AQ31" i="80" s="1"/>
  <c r="AF32" i="90"/>
  <c r="AO32" i="90" s="1"/>
  <c r="AG32" i="90"/>
  <c r="AP32" i="90" s="1"/>
  <c r="AE32" i="90"/>
  <c r="W33" i="90"/>
  <c r="AH33" i="83"/>
  <c r="AQ33" i="83" s="1"/>
  <c r="AI32" i="28"/>
  <c r="AN32" i="28"/>
  <c r="X32" i="42"/>
  <c r="Y32" i="42"/>
  <c r="AR32" i="78"/>
  <c r="AR32" i="81"/>
  <c r="AI31" i="89"/>
  <c r="AN31" i="89"/>
  <c r="AH32" i="39"/>
  <c r="AQ32" i="39" s="1"/>
  <c r="AH33" i="78"/>
  <c r="AQ33" i="78" s="1"/>
  <c r="Z31" i="92"/>
  <c r="Z32" i="34"/>
  <c r="Y33" i="26"/>
  <c r="X33" i="26"/>
  <c r="Z33" i="26" s="1"/>
  <c r="AR31" i="95"/>
  <c r="AH30" i="48"/>
  <c r="AQ30" i="48" s="1"/>
  <c r="AR30" i="73"/>
  <c r="Z33" i="84"/>
  <c r="AI31" i="93"/>
  <c r="AN31" i="93"/>
  <c r="Y34" i="44"/>
  <c r="X34" i="44"/>
  <c r="Z34" i="44" s="1"/>
  <c r="AG31" i="80" l="1"/>
  <c r="AP31" i="80" s="1"/>
  <c r="W34" i="83"/>
  <c r="AF32" i="77"/>
  <c r="AO32" i="77" s="1"/>
  <c r="AG32" i="45"/>
  <c r="AP32" i="45" s="1"/>
  <c r="AE31" i="80"/>
  <c r="AI31" i="80" s="1"/>
  <c r="AE32" i="77"/>
  <c r="AN32" i="77" s="1"/>
  <c r="Z32" i="93"/>
  <c r="W33" i="45"/>
  <c r="W32" i="80"/>
  <c r="W31" i="48"/>
  <c r="AG33" i="78"/>
  <c r="AP33" i="78" s="1"/>
  <c r="AE34" i="85"/>
  <c r="AN34" i="85" s="1"/>
  <c r="AF34" i="85"/>
  <c r="AO34" i="85" s="1"/>
  <c r="AF32" i="74"/>
  <c r="AO32" i="74" s="1"/>
  <c r="AE32" i="74"/>
  <c r="Z34" i="27"/>
  <c r="AG34" i="27" s="1"/>
  <c r="AP34" i="27" s="1"/>
  <c r="AG34" i="85"/>
  <c r="AP34" i="85" s="1"/>
  <c r="W33" i="74"/>
  <c r="X33" i="74" s="1"/>
  <c r="Z33" i="37"/>
  <c r="W34" i="37" s="1"/>
  <c r="Z34" i="88"/>
  <c r="Z35" i="25"/>
  <c r="Z34" i="31"/>
  <c r="AF34" i="31" s="1"/>
  <c r="AO34" i="31" s="1"/>
  <c r="AE32" i="45"/>
  <c r="AN32" i="45" s="1"/>
  <c r="AE30" i="48"/>
  <c r="AI30" i="48" s="1"/>
  <c r="Z33" i="29"/>
  <c r="W34" i="29" s="1"/>
  <c r="Z33" i="28"/>
  <c r="AG33" i="28" s="1"/>
  <c r="AP33" i="28" s="1"/>
  <c r="AF30" i="48"/>
  <c r="AO30" i="48" s="1"/>
  <c r="Z32" i="42"/>
  <c r="AG32" i="42" s="1"/>
  <c r="AP32" i="42" s="1"/>
  <c r="Z32" i="46"/>
  <c r="W33" i="46" s="1"/>
  <c r="W34" i="26"/>
  <c r="AG33" i="26"/>
  <c r="AP33" i="26" s="1"/>
  <c r="AF33" i="26"/>
  <c r="AO33" i="26" s="1"/>
  <c r="AE33" i="26"/>
  <c r="W35" i="27"/>
  <c r="AE34" i="27"/>
  <c r="W35" i="31"/>
  <c r="AG34" i="31"/>
  <c r="AP34" i="31" s="1"/>
  <c r="AE33" i="29"/>
  <c r="W33" i="42"/>
  <c r="AH33" i="82"/>
  <c r="AQ33" i="82" s="1"/>
  <c r="W33" i="93"/>
  <c r="AG32" i="93"/>
  <c r="AP32" i="93" s="1"/>
  <c r="AF32" i="93"/>
  <c r="AO32" i="93" s="1"/>
  <c r="AE32" i="93"/>
  <c r="AN32" i="39"/>
  <c r="AI32" i="39"/>
  <c r="W35" i="44"/>
  <c r="AG34" i="44"/>
  <c r="AP34" i="44" s="1"/>
  <c r="AF34" i="44"/>
  <c r="AO34" i="44" s="1"/>
  <c r="AE34" i="44"/>
  <c r="W35" i="88"/>
  <c r="AG34" i="88"/>
  <c r="AP34" i="88" s="1"/>
  <c r="AF34" i="88"/>
  <c r="AO34" i="88" s="1"/>
  <c r="AE34" i="88"/>
  <c r="AI32" i="74"/>
  <c r="AN32" i="74"/>
  <c r="X33" i="35"/>
  <c r="Y33" i="35"/>
  <c r="AN31" i="33"/>
  <c r="AI31" i="33"/>
  <c r="AR33" i="27"/>
  <c r="AR31" i="96"/>
  <c r="AH33" i="28"/>
  <c r="AQ33" i="28" s="1"/>
  <c r="AH34" i="27"/>
  <c r="AQ34" i="27" s="1"/>
  <c r="Y33" i="77"/>
  <c r="X33" i="77"/>
  <c r="AH32" i="93"/>
  <c r="AQ32" i="93" s="1"/>
  <c r="AR34" i="25"/>
  <c r="AI33" i="78"/>
  <c r="AN33" i="78"/>
  <c r="X35" i="85"/>
  <c r="Y35" i="85"/>
  <c r="AR32" i="29"/>
  <c r="X32" i="80"/>
  <c r="Y32" i="80"/>
  <c r="AR32" i="26"/>
  <c r="AR31" i="46"/>
  <c r="AR31" i="93"/>
  <c r="AR32" i="28"/>
  <c r="X33" i="90"/>
  <c r="Y33" i="90"/>
  <c r="AR34" i="30"/>
  <c r="W35" i="36"/>
  <c r="AG34" i="36"/>
  <c r="AP34" i="36" s="1"/>
  <c r="AF34" i="36"/>
  <c r="AO34" i="36" s="1"/>
  <c r="AE34" i="36"/>
  <c r="X32" i="32"/>
  <c r="Y32" i="32"/>
  <c r="AH32" i="46"/>
  <c r="AQ32" i="46" s="1"/>
  <c r="Y31" i="87"/>
  <c r="X31" i="87"/>
  <c r="Z31" i="87" s="1"/>
  <c r="Y34" i="43"/>
  <c r="X34" i="43"/>
  <c r="AH34" i="31"/>
  <c r="AQ34" i="31" s="1"/>
  <c r="AH33" i="29"/>
  <c r="AQ33" i="29" s="1"/>
  <c r="W33" i="79"/>
  <c r="AG32" i="79"/>
  <c r="AP32" i="79" s="1"/>
  <c r="AF32" i="79"/>
  <c r="AO32" i="79" s="1"/>
  <c r="AE32" i="79"/>
  <c r="AI31" i="75"/>
  <c r="AN31" i="75"/>
  <c r="X33" i="40"/>
  <c r="Y33" i="40"/>
  <c r="AH35" i="30"/>
  <c r="AQ35" i="30" s="1"/>
  <c r="W33" i="41"/>
  <c r="AG32" i="41"/>
  <c r="AP32" i="41" s="1"/>
  <c r="AF32" i="41"/>
  <c r="AO32" i="41" s="1"/>
  <c r="AE32" i="41"/>
  <c r="AR33" i="31"/>
  <c r="Y34" i="47"/>
  <c r="X34" i="47"/>
  <c r="X34" i="83"/>
  <c r="Y34" i="83"/>
  <c r="W34" i="84"/>
  <c r="AG33" i="84"/>
  <c r="AP33" i="84" s="1"/>
  <c r="AF33" i="84"/>
  <c r="AO33" i="84" s="1"/>
  <c r="AE33" i="84"/>
  <c r="AI32" i="90"/>
  <c r="AN32" i="90"/>
  <c r="AF29" i="91"/>
  <c r="AO29" i="91" s="1"/>
  <c r="AE29" i="91"/>
  <c r="W30" i="91"/>
  <c r="AG29" i="91"/>
  <c r="AP29" i="91" s="1"/>
  <c r="AH35" i="25"/>
  <c r="AQ35" i="25" s="1"/>
  <c r="Z33" i="82"/>
  <c r="AN33" i="94"/>
  <c r="AI33" i="94"/>
  <c r="AN32" i="35"/>
  <c r="AI32" i="35"/>
  <c r="AH32" i="89"/>
  <c r="AQ32" i="89" s="1"/>
  <c r="AR31" i="42"/>
  <c r="AH32" i="86"/>
  <c r="AQ32" i="86" s="1"/>
  <c r="AH32" i="96"/>
  <c r="AQ32" i="96" s="1"/>
  <c r="W33" i="76"/>
  <c r="AG32" i="76"/>
  <c r="AP32" i="76" s="1"/>
  <c r="AE32" i="76"/>
  <c r="AF32" i="76"/>
  <c r="AO32" i="76" s="1"/>
  <c r="AR33" i="88"/>
  <c r="X33" i="45"/>
  <c r="Z33" i="45" s="1"/>
  <c r="Y33" i="45"/>
  <c r="AH34" i="44"/>
  <c r="AQ34" i="44" s="1"/>
  <c r="AE32" i="34"/>
  <c r="AF32" i="34"/>
  <c r="AO32" i="34" s="1"/>
  <c r="W33" i="34"/>
  <c r="AG32" i="34"/>
  <c r="AP32" i="34" s="1"/>
  <c r="W34" i="81"/>
  <c r="AG33" i="81"/>
  <c r="AP33" i="81" s="1"/>
  <c r="AF33" i="81"/>
  <c r="AO33" i="81" s="1"/>
  <c r="AE33" i="81"/>
  <c r="AI33" i="43"/>
  <c r="AN33" i="43"/>
  <c r="X32" i="33"/>
  <c r="Y32" i="33"/>
  <c r="Z32" i="89"/>
  <c r="AF31" i="73"/>
  <c r="AO31" i="73" s="1"/>
  <c r="AE31" i="73"/>
  <c r="AG31" i="73"/>
  <c r="AP31" i="73" s="1"/>
  <c r="W32" i="73"/>
  <c r="AN33" i="47"/>
  <c r="AI33" i="47"/>
  <c r="X32" i="75"/>
  <c r="Y32" i="75"/>
  <c r="Z32" i="96"/>
  <c r="AI32" i="40"/>
  <c r="AN32" i="40"/>
  <c r="AI32" i="77"/>
  <c r="Z35" i="30"/>
  <c r="X34" i="78"/>
  <c r="Y34" i="78"/>
  <c r="AI33" i="83"/>
  <c r="AN33" i="83"/>
  <c r="Y31" i="48"/>
  <c r="X31" i="48"/>
  <c r="AH33" i="26"/>
  <c r="AQ33" i="26" s="1"/>
  <c r="W33" i="95"/>
  <c r="AG32" i="95"/>
  <c r="AP32" i="95" s="1"/>
  <c r="AF32" i="95"/>
  <c r="AO32" i="95" s="1"/>
  <c r="AE32" i="95"/>
  <c r="W32" i="92"/>
  <c r="AG31" i="92"/>
  <c r="AP31" i="92" s="1"/>
  <c r="AF31" i="92"/>
  <c r="AO31" i="92" s="1"/>
  <c r="AE31" i="92"/>
  <c r="AR31" i="89"/>
  <c r="AH32" i="42"/>
  <c r="AQ32" i="42" s="1"/>
  <c r="AH33" i="37"/>
  <c r="AQ33" i="37" s="1"/>
  <c r="AN31" i="32"/>
  <c r="AI31" i="32"/>
  <c r="AE35" i="25"/>
  <c r="W36" i="25"/>
  <c r="AG35" i="25"/>
  <c r="AP35" i="25" s="1"/>
  <c r="AF35" i="25"/>
  <c r="AO35" i="25" s="1"/>
  <c r="AH34" i="88"/>
  <c r="AQ34" i="88" s="1"/>
  <c r="X34" i="94"/>
  <c r="Y34" i="94"/>
  <c r="AN30" i="87"/>
  <c r="AI30" i="87"/>
  <c r="AR31" i="86"/>
  <c r="AR32" i="82"/>
  <c r="AR33" i="44"/>
  <c r="W32" i="38"/>
  <c r="AG31" i="38"/>
  <c r="AP31" i="38" s="1"/>
  <c r="AF31" i="38"/>
  <c r="AO31" i="38" s="1"/>
  <c r="AE31" i="38"/>
  <c r="Z32" i="86"/>
  <c r="AR32" i="37"/>
  <c r="Y33" i="39"/>
  <c r="X33" i="39"/>
  <c r="AE32" i="46" l="1"/>
  <c r="AI32" i="45"/>
  <c r="AF32" i="46"/>
  <c r="AO32" i="46" s="1"/>
  <c r="AN31" i="80"/>
  <c r="AN30" i="48"/>
  <c r="Y33" i="74"/>
  <c r="Z33" i="74" s="1"/>
  <c r="AI34" i="85"/>
  <c r="Z33" i="90"/>
  <c r="AE32" i="42"/>
  <c r="AF32" i="42"/>
  <c r="AO32" i="42" s="1"/>
  <c r="AE33" i="37"/>
  <c r="AN33" i="37" s="1"/>
  <c r="AE33" i="28"/>
  <c r="AF34" i="27"/>
  <c r="AO34" i="27" s="1"/>
  <c r="W34" i="28"/>
  <c r="Z35" i="85"/>
  <c r="Z33" i="77"/>
  <c r="AE33" i="77" s="1"/>
  <c r="AF33" i="37"/>
  <c r="AO33" i="37" s="1"/>
  <c r="AG33" i="29"/>
  <c r="AP33" i="29" s="1"/>
  <c r="Z33" i="35"/>
  <c r="AG33" i="37"/>
  <c r="AP33" i="37" s="1"/>
  <c r="AG32" i="46"/>
  <c r="AP32" i="46" s="1"/>
  <c r="AE34" i="31"/>
  <c r="AN34" i="31" s="1"/>
  <c r="AF33" i="29"/>
  <c r="AO33" i="29" s="1"/>
  <c r="Z33" i="39"/>
  <c r="Z34" i="78"/>
  <c r="AF34" i="78" s="1"/>
  <c r="AO34" i="78" s="1"/>
  <c r="Z32" i="33"/>
  <c r="AG32" i="33" s="1"/>
  <c r="AP32" i="33" s="1"/>
  <c r="Z32" i="80"/>
  <c r="AF33" i="28"/>
  <c r="AO33" i="28" s="1"/>
  <c r="Z34" i="47"/>
  <c r="AF34" i="47" s="1"/>
  <c r="AO34" i="47" s="1"/>
  <c r="Z34" i="43"/>
  <c r="AE34" i="43" s="1"/>
  <c r="Z32" i="75"/>
  <c r="AF32" i="75" s="1"/>
  <c r="AO32" i="75" s="1"/>
  <c r="Z32" i="32"/>
  <c r="AE32" i="32" s="1"/>
  <c r="AF33" i="90"/>
  <c r="AO33" i="90" s="1"/>
  <c r="AG33" i="90"/>
  <c r="AP33" i="90" s="1"/>
  <c r="AE33" i="90"/>
  <c r="W34" i="90"/>
  <c r="AE35" i="85"/>
  <c r="AF35" i="85"/>
  <c r="AO35" i="85" s="1"/>
  <c r="W36" i="85"/>
  <c r="AG35" i="85"/>
  <c r="AP35" i="85" s="1"/>
  <c r="AF33" i="77"/>
  <c r="AO33" i="77" s="1"/>
  <c r="AE31" i="87"/>
  <c r="AF31" i="87"/>
  <c r="AO31" i="87" s="1"/>
  <c r="W32" i="87"/>
  <c r="AG31" i="87"/>
  <c r="AP31" i="87" s="1"/>
  <c r="W35" i="43"/>
  <c r="AG34" i="43"/>
  <c r="AP34" i="43" s="1"/>
  <c r="W35" i="78"/>
  <c r="AG34" i="78"/>
  <c r="AP34" i="78" s="1"/>
  <c r="AG32" i="75"/>
  <c r="AP32" i="75" s="1"/>
  <c r="AE32" i="75"/>
  <c r="AI35" i="25"/>
  <c r="AN35" i="25"/>
  <c r="X32" i="92"/>
  <c r="Y32" i="92"/>
  <c r="X33" i="95"/>
  <c r="Y33" i="95"/>
  <c r="AH31" i="48"/>
  <c r="AQ31" i="48" s="1"/>
  <c r="AR33" i="83"/>
  <c r="AR32" i="77"/>
  <c r="AN31" i="73"/>
  <c r="AI31" i="73"/>
  <c r="Y34" i="81"/>
  <c r="X34" i="81"/>
  <c r="Z34" i="81" s="1"/>
  <c r="AH33" i="45"/>
  <c r="AQ33" i="45" s="1"/>
  <c r="AR33" i="94"/>
  <c r="AR31" i="75"/>
  <c r="Y35" i="36"/>
  <c r="X35" i="36"/>
  <c r="AR30" i="48"/>
  <c r="AH32" i="80"/>
  <c r="AQ32" i="80" s="1"/>
  <c r="AH33" i="35"/>
  <c r="AQ33" i="35" s="1"/>
  <c r="Y35" i="27"/>
  <c r="X35" i="27"/>
  <c r="AH34" i="94"/>
  <c r="AQ34" i="94" s="1"/>
  <c r="AR33" i="47"/>
  <c r="AG33" i="45"/>
  <c r="AP33" i="45" s="1"/>
  <c r="AF33" i="45"/>
  <c r="AO33" i="45" s="1"/>
  <c r="AE33" i="45"/>
  <c r="W34" i="45"/>
  <c r="W33" i="80"/>
  <c r="AG32" i="80"/>
  <c r="AP32" i="80" s="1"/>
  <c r="AF32" i="80"/>
  <c r="AO32" i="80" s="1"/>
  <c r="AE32" i="80"/>
  <c r="AE33" i="35"/>
  <c r="AG33" i="35"/>
  <c r="AP33" i="35" s="1"/>
  <c r="AF33" i="35"/>
  <c r="AO33" i="35" s="1"/>
  <c r="W34" i="35"/>
  <c r="Y33" i="42"/>
  <c r="X33" i="42"/>
  <c r="X34" i="29"/>
  <c r="Y34" i="29"/>
  <c r="Y32" i="38"/>
  <c r="X32" i="38"/>
  <c r="Z34" i="94"/>
  <c r="Z31" i="48"/>
  <c r="AH34" i="78"/>
  <c r="AQ34" i="78" s="1"/>
  <c r="AR32" i="40"/>
  <c r="W33" i="89"/>
  <c r="AG32" i="89"/>
  <c r="AP32" i="89" s="1"/>
  <c r="AF32" i="89"/>
  <c r="AO32" i="89" s="1"/>
  <c r="AE32" i="89"/>
  <c r="Y33" i="34"/>
  <c r="X33" i="34"/>
  <c r="AR32" i="35"/>
  <c r="AF33" i="82"/>
  <c r="AO33" i="82" s="1"/>
  <c r="AE33" i="82"/>
  <c r="W34" i="82"/>
  <c r="AG33" i="82"/>
  <c r="AP33" i="82" s="1"/>
  <c r="AR32" i="90"/>
  <c r="Y33" i="41"/>
  <c r="X33" i="41"/>
  <c r="AN32" i="79"/>
  <c r="AI32" i="79"/>
  <c r="AR33" i="78"/>
  <c r="Y35" i="88"/>
  <c r="X35" i="88"/>
  <c r="AR32" i="39"/>
  <c r="Y33" i="93"/>
  <c r="X33" i="93"/>
  <c r="AN32" i="46"/>
  <c r="AI32" i="46"/>
  <c r="Y34" i="28"/>
  <c r="X34" i="28"/>
  <c r="AN33" i="26"/>
  <c r="AI33" i="26"/>
  <c r="AR32" i="45"/>
  <c r="AI31" i="92"/>
  <c r="AN31" i="92"/>
  <c r="AN32" i="95"/>
  <c r="AI32" i="95"/>
  <c r="AR34" i="85"/>
  <c r="W33" i="96"/>
  <c r="AG32" i="96"/>
  <c r="AP32" i="96" s="1"/>
  <c r="AE32" i="96"/>
  <c r="AF32" i="96"/>
  <c r="AO32" i="96" s="1"/>
  <c r="AN33" i="81"/>
  <c r="AI33" i="81"/>
  <c r="X30" i="91"/>
  <c r="Y30" i="91"/>
  <c r="AH34" i="83"/>
  <c r="AQ34" i="83" s="1"/>
  <c r="AH33" i="40"/>
  <c r="AQ33" i="40" s="1"/>
  <c r="AI34" i="36"/>
  <c r="AN34" i="36"/>
  <c r="AR31" i="33"/>
  <c r="AR32" i="74"/>
  <c r="Y34" i="37"/>
  <c r="X34" i="37"/>
  <c r="AN32" i="42"/>
  <c r="AN34" i="27"/>
  <c r="AI34" i="27"/>
  <c r="AR33" i="43"/>
  <c r="Y33" i="76"/>
  <c r="X33" i="76"/>
  <c r="AG34" i="47"/>
  <c r="AP34" i="47" s="1"/>
  <c r="AH32" i="32"/>
  <c r="AQ32" i="32" s="1"/>
  <c r="X35" i="44"/>
  <c r="Y35" i="44"/>
  <c r="W33" i="86"/>
  <c r="AG32" i="86"/>
  <c r="AP32" i="86" s="1"/>
  <c r="AF32" i="86"/>
  <c r="AO32" i="86" s="1"/>
  <c r="AE32" i="86"/>
  <c r="AR30" i="87"/>
  <c r="AE35" i="30"/>
  <c r="AF35" i="30"/>
  <c r="AO35" i="30" s="1"/>
  <c r="W36" i="30"/>
  <c r="AG35" i="30"/>
  <c r="AP35" i="30" s="1"/>
  <c r="Y32" i="73"/>
  <c r="X32" i="73"/>
  <c r="AH32" i="33"/>
  <c r="AQ32" i="33" s="1"/>
  <c r="AN33" i="84"/>
  <c r="AI33" i="84"/>
  <c r="Z34" i="83"/>
  <c r="Z33" i="40"/>
  <c r="AH34" i="43"/>
  <c r="AQ34" i="43" s="1"/>
  <c r="AH31" i="87"/>
  <c r="AQ31" i="87" s="1"/>
  <c r="AH33" i="77"/>
  <c r="AQ33" i="77" s="1"/>
  <c r="AN34" i="44"/>
  <c r="AI34" i="44"/>
  <c r="AE33" i="39"/>
  <c r="W34" i="39"/>
  <c r="AG33" i="39"/>
  <c r="AP33" i="39" s="1"/>
  <c r="AF33" i="39"/>
  <c r="AO33" i="39" s="1"/>
  <c r="AR31" i="32"/>
  <c r="X34" i="84"/>
  <c r="Y34" i="84"/>
  <c r="AH33" i="74"/>
  <c r="AQ33" i="74" s="1"/>
  <c r="AH33" i="39"/>
  <c r="AQ33" i="39" s="1"/>
  <c r="AI31" i="38"/>
  <c r="AN31" i="38"/>
  <c r="Y36" i="25"/>
  <c r="X36" i="25"/>
  <c r="AH32" i="75"/>
  <c r="AQ32" i="75" s="1"/>
  <c r="W33" i="33"/>
  <c r="AI32" i="34"/>
  <c r="AN32" i="34"/>
  <c r="AI32" i="76"/>
  <c r="AN32" i="76"/>
  <c r="AR31" i="80"/>
  <c r="AI29" i="91"/>
  <c r="AN29" i="91"/>
  <c r="AH34" i="47"/>
  <c r="AQ34" i="47" s="1"/>
  <c r="AN32" i="41"/>
  <c r="AI32" i="41"/>
  <c r="Y33" i="79"/>
  <c r="X33" i="79"/>
  <c r="AH33" i="90"/>
  <c r="AQ33" i="90" s="1"/>
  <c r="AH35" i="85"/>
  <c r="AQ35" i="85" s="1"/>
  <c r="AN34" i="88"/>
  <c r="AI34" i="88"/>
  <c r="AN32" i="93"/>
  <c r="AI32" i="93"/>
  <c r="Y33" i="46"/>
  <c r="X33" i="46"/>
  <c r="AN33" i="28"/>
  <c r="AN33" i="29"/>
  <c r="X35" i="31"/>
  <c r="Y35" i="31"/>
  <c r="X34" i="26"/>
  <c r="Y34" i="26"/>
  <c r="AE33" i="74" l="1"/>
  <c r="W34" i="74"/>
  <c r="AG33" i="74"/>
  <c r="AP33" i="74" s="1"/>
  <c r="AF33" i="74"/>
  <c r="AO33" i="74" s="1"/>
  <c r="AG33" i="77"/>
  <c r="AP33" i="77" s="1"/>
  <c r="AI33" i="29"/>
  <c r="AR33" i="29" s="1"/>
  <c r="AE34" i="47"/>
  <c r="Z33" i="42"/>
  <c r="AI34" i="31"/>
  <c r="W34" i="77"/>
  <c r="AI33" i="28"/>
  <c r="W35" i="47"/>
  <c r="Y35" i="47" s="1"/>
  <c r="AI32" i="42"/>
  <c r="Z33" i="46"/>
  <c r="Z33" i="93"/>
  <c r="AF33" i="93" s="1"/>
  <c r="AO33" i="93" s="1"/>
  <c r="AE34" i="78"/>
  <c r="Z34" i="37"/>
  <c r="AF34" i="37" s="1"/>
  <c r="AO34" i="37" s="1"/>
  <c r="Z34" i="28"/>
  <c r="W35" i="28" s="1"/>
  <c r="Z32" i="38"/>
  <c r="AF32" i="32"/>
  <c r="AO32" i="32" s="1"/>
  <c r="AE32" i="33"/>
  <c r="Z30" i="91"/>
  <c r="Z33" i="34"/>
  <c r="W34" i="34" s="1"/>
  <c r="AG32" i="32"/>
  <c r="AP32" i="32" s="1"/>
  <c r="AF32" i="33"/>
  <c r="AO32" i="33" s="1"/>
  <c r="AI33" i="37"/>
  <c r="W33" i="75"/>
  <c r="AF34" i="43"/>
  <c r="AO34" i="43" s="1"/>
  <c r="Z33" i="79"/>
  <c r="AF33" i="79" s="1"/>
  <c r="AO33" i="79" s="1"/>
  <c r="Z35" i="88"/>
  <c r="AG35" i="88" s="1"/>
  <c r="AP35" i="88" s="1"/>
  <c r="Z33" i="41"/>
  <c r="AE33" i="41" s="1"/>
  <c r="Z32" i="92"/>
  <c r="Z35" i="36"/>
  <c r="W33" i="32"/>
  <c r="Z36" i="25"/>
  <c r="W37" i="25" s="1"/>
  <c r="Z35" i="27"/>
  <c r="W36" i="27" s="1"/>
  <c r="Z34" i="29"/>
  <c r="AE34" i="29" s="1"/>
  <c r="AE33" i="93"/>
  <c r="W34" i="93"/>
  <c r="AG33" i="93"/>
  <c r="AP33" i="93" s="1"/>
  <c r="W34" i="79"/>
  <c r="AE35" i="27"/>
  <c r="AG34" i="37"/>
  <c r="AP34" i="37" s="1"/>
  <c r="AE34" i="37"/>
  <c r="AE33" i="46"/>
  <c r="W34" i="46"/>
  <c r="AG33" i="46"/>
  <c r="AP33" i="46" s="1"/>
  <c r="AF33" i="46"/>
  <c r="AO33" i="46" s="1"/>
  <c r="AN32" i="86"/>
  <c r="AI32" i="86"/>
  <c r="AH33" i="76"/>
  <c r="AQ33" i="76" s="1"/>
  <c r="X33" i="89"/>
  <c r="Y33" i="89"/>
  <c r="W33" i="38"/>
  <c r="AG32" i="38"/>
  <c r="AP32" i="38" s="1"/>
  <c r="AF32" i="38"/>
  <c r="AO32" i="38" s="1"/>
  <c r="AE32" i="38"/>
  <c r="AH34" i="84"/>
  <c r="AQ34" i="84" s="1"/>
  <c r="AR32" i="79"/>
  <c r="AR33" i="28"/>
  <c r="AR32" i="93"/>
  <c r="AH36" i="25"/>
  <c r="AQ36" i="25" s="1"/>
  <c r="AI33" i="39"/>
  <c r="AN33" i="39"/>
  <c r="W34" i="40"/>
  <c r="AG33" i="40"/>
  <c r="AP33" i="40" s="1"/>
  <c r="AE33" i="40"/>
  <c r="AF33" i="40"/>
  <c r="AO33" i="40" s="1"/>
  <c r="AI34" i="47"/>
  <c r="AN34" i="47"/>
  <c r="AR34" i="27"/>
  <c r="AR34" i="36"/>
  <c r="AH30" i="91"/>
  <c r="AQ30" i="91" s="1"/>
  <c r="AH33" i="93"/>
  <c r="AQ33" i="93" s="1"/>
  <c r="AH33" i="41"/>
  <c r="AQ33" i="41" s="1"/>
  <c r="X34" i="82"/>
  <c r="Y34" i="82"/>
  <c r="AH33" i="34"/>
  <c r="AQ33" i="34" s="1"/>
  <c r="AN33" i="35"/>
  <c r="AI33" i="35"/>
  <c r="Y34" i="45"/>
  <c r="X34" i="45"/>
  <c r="AH35" i="27"/>
  <c r="AQ35" i="27" s="1"/>
  <c r="W33" i="92"/>
  <c r="AG32" i="92"/>
  <c r="AP32" i="92" s="1"/>
  <c r="AE32" i="92"/>
  <c r="AF32" i="92"/>
  <c r="AO32" i="92" s="1"/>
  <c r="AN33" i="77"/>
  <c r="AI33" i="77"/>
  <c r="X36" i="85"/>
  <c r="Y36" i="85"/>
  <c r="AN32" i="32"/>
  <c r="AR29" i="91"/>
  <c r="AR32" i="34"/>
  <c r="AR34" i="44"/>
  <c r="W35" i="83"/>
  <c r="AG34" i="83"/>
  <c r="AP34" i="83" s="1"/>
  <c r="AF34" i="83"/>
  <c r="AO34" i="83" s="1"/>
  <c r="AE34" i="83"/>
  <c r="AH35" i="44"/>
  <c r="AQ35" i="44" s="1"/>
  <c r="X33" i="96"/>
  <c r="Y33" i="96"/>
  <c r="AF34" i="81"/>
  <c r="AO34" i="81" s="1"/>
  <c r="AE34" i="81"/>
  <c r="W35" i="81"/>
  <c r="AG34" i="81"/>
  <c r="AP34" i="81" s="1"/>
  <c r="Y32" i="87"/>
  <c r="X32" i="87"/>
  <c r="AR34" i="88"/>
  <c r="AR33" i="84"/>
  <c r="Z35" i="44"/>
  <c r="AR31" i="92"/>
  <c r="AN33" i="82"/>
  <c r="AI33" i="82"/>
  <c r="Y34" i="35"/>
  <c r="X34" i="35"/>
  <c r="AR31" i="73"/>
  <c r="AH33" i="95"/>
  <c r="AQ33" i="95" s="1"/>
  <c r="AR35" i="25"/>
  <c r="AI34" i="78"/>
  <c r="AN34" i="78"/>
  <c r="AI34" i="43"/>
  <c r="AN34" i="43"/>
  <c r="AN35" i="85"/>
  <c r="AI35" i="85"/>
  <c r="AN33" i="74"/>
  <c r="AI33" i="74"/>
  <c r="AH32" i="73"/>
  <c r="AQ32" i="73" s="1"/>
  <c r="Z33" i="76"/>
  <c r="AR32" i="42"/>
  <c r="W32" i="48"/>
  <c r="AG31" i="48"/>
  <c r="AP31" i="48" s="1"/>
  <c r="AE31" i="48"/>
  <c r="AF31" i="48"/>
  <c r="AO31" i="48" s="1"/>
  <c r="AH34" i="29"/>
  <c r="AQ34" i="29" s="1"/>
  <c r="AR34" i="31"/>
  <c r="Z33" i="95"/>
  <c r="AN32" i="75"/>
  <c r="AI32" i="75"/>
  <c r="Y34" i="77"/>
  <c r="X34" i="77"/>
  <c r="AH34" i="26"/>
  <c r="AQ34" i="26" s="1"/>
  <c r="Y33" i="33"/>
  <c r="X33" i="33"/>
  <c r="Z33" i="33" s="1"/>
  <c r="AN32" i="89"/>
  <c r="AI32" i="89"/>
  <c r="Y35" i="43"/>
  <c r="X35" i="43"/>
  <c r="AI31" i="87"/>
  <c r="AN31" i="87"/>
  <c r="X34" i="90"/>
  <c r="Y34" i="90"/>
  <c r="X33" i="32"/>
  <c r="Y33" i="32"/>
  <c r="AH35" i="31"/>
  <c r="AQ35" i="31" s="1"/>
  <c r="AH33" i="46"/>
  <c r="AQ33" i="46" s="1"/>
  <c r="Y36" i="30"/>
  <c r="X36" i="30"/>
  <c r="W31" i="91"/>
  <c r="AG30" i="91"/>
  <c r="AP30" i="91" s="1"/>
  <c r="AE30" i="91"/>
  <c r="AF30" i="91"/>
  <c r="AO30" i="91" s="1"/>
  <c r="AH34" i="28"/>
  <c r="AQ34" i="28" s="1"/>
  <c r="W34" i="42"/>
  <c r="AG33" i="42"/>
  <c r="AP33" i="42" s="1"/>
  <c r="AE33" i="42"/>
  <c r="AF33" i="42"/>
  <c r="AO33" i="42" s="1"/>
  <c r="AI32" i="80"/>
  <c r="AN32" i="80"/>
  <c r="AI33" i="45"/>
  <c r="AN33" i="45"/>
  <c r="W36" i="36"/>
  <c r="AG35" i="36"/>
  <c r="AP35" i="36" s="1"/>
  <c r="AF35" i="36"/>
  <c r="AO35" i="36" s="1"/>
  <c r="AE35" i="36"/>
  <c r="Z35" i="31"/>
  <c r="AH33" i="79"/>
  <c r="AQ33" i="79" s="1"/>
  <c r="AR33" i="81"/>
  <c r="AR31" i="38"/>
  <c r="AI35" i="30"/>
  <c r="AN35" i="30"/>
  <c r="AH34" i="37"/>
  <c r="AQ34" i="37" s="1"/>
  <c r="AR32" i="46"/>
  <c r="AF34" i="94"/>
  <c r="AO34" i="94" s="1"/>
  <c r="AE34" i="94"/>
  <c r="AG34" i="94"/>
  <c r="AP34" i="94" s="1"/>
  <c r="W35" i="94"/>
  <c r="Y33" i="80"/>
  <c r="X33" i="80"/>
  <c r="Z34" i="26"/>
  <c r="AR33" i="37"/>
  <c r="AR32" i="41"/>
  <c r="AR32" i="76"/>
  <c r="AN32" i="33"/>
  <c r="Z34" i="84"/>
  <c r="X34" i="39"/>
  <c r="Y34" i="39"/>
  <c r="Z32" i="73"/>
  <c r="Y33" i="86"/>
  <c r="X33" i="86"/>
  <c r="AI32" i="96"/>
  <c r="AN32" i="96"/>
  <c r="AR32" i="95"/>
  <c r="AR33" i="26"/>
  <c r="AH35" i="88"/>
  <c r="AQ35" i="88" s="1"/>
  <c r="AH32" i="38"/>
  <c r="AQ32" i="38" s="1"/>
  <c r="AH33" i="42"/>
  <c r="AQ33" i="42" s="1"/>
  <c r="AH35" i="36"/>
  <c r="AQ35" i="36" s="1"/>
  <c r="AH34" i="81"/>
  <c r="AQ34" i="81" s="1"/>
  <c r="AH32" i="92"/>
  <c r="AQ32" i="92" s="1"/>
  <c r="X33" i="75"/>
  <c r="Y33" i="75"/>
  <c r="X35" i="78"/>
  <c r="Y35" i="78"/>
  <c r="AN33" i="90"/>
  <c r="AI33" i="90"/>
  <c r="Y34" i="74"/>
  <c r="X34" i="74"/>
  <c r="AE34" i="28" l="1"/>
  <c r="W36" i="88"/>
  <c r="W35" i="37"/>
  <c r="AF34" i="28"/>
  <c r="AO34" i="28" s="1"/>
  <c r="AF35" i="88"/>
  <c r="AO35" i="88" s="1"/>
  <c r="AF33" i="34"/>
  <c r="AO33" i="34" s="1"/>
  <c r="AG34" i="28"/>
  <c r="AP34" i="28" s="1"/>
  <c r="X35" i="47"/>
  <c r="AE35" i="88"/>
  <c r="AI32" i="32"/>
  <c r="AE33" i="34"/>
  <c r="AF36" i="25"/>
  <c r="AO36" i="25" s="1"/>
  <c r="Z34" i="35"/>
  <c r="Z33" i="96"/>
  <c r="AG33" i="34"/>
  <c r="AP33" i="34" s="1"/>
  <c r="AG33" i="79"/>
  <c r="AP33" i="79" s="1"/>
  <c r="AG33" i="41"/>
  <c r="AP33" i="41" s="1"/>
  <c r="AF35" i="27"/>
  <c r="AO35" i="27" s="1"/>
  <c r="AE36" i="25"/>
  <c r="Z34" i="74"/>
  <c r="AI32" i="33"/>
  <c r="Z34" i="82"/>
  <c r="W35" i="82" s="1"/>
  <c r="W34" i="41"/>
  <c r="AF33" i="41"/>
  <c r="AO33" i="41" s="1"/>
  <c r="Z35" i="43"/>
  <c r="AE35" i="43" s="1"/>
  <c r="Z35" i="47"/>
  <c r="Z34" i="77"/>
  <c r="AE34" i="77" s="1"/>
  <c r="AG35" i="27"/>
  <c r="AP35" i="27" s="1"/>
  <c r="AE33" i="79"/>
  <c r="AF34" i="29"/>
  <c r="AO34" i="29" s="1"/>
  <c r="AG34" i="29"/>
  <c r="AP34" i="29" s="1"/>
  <c r="Z34" i="90"/>
  <c r="AE34" i="90" s="1"/>
  <c r="Z36" i="85"/>
  <c r="AG36" i="85" s="1"/>
  <c r="AP36" i="85" s="1"/>
  <c r="AG36" i="25"/>
  <c r="AP36" i="25" s="1"/>
  <c r="W35" i="29"/>
  <c r="AE33" i="33"/>
  <c r="AG33" i="33"/>
  <c r="AP33" i="33" s="1"/>
  <c r="AF33" i="33"/>
  <c r="AO33" i="33" s="1"/>
  <c r="W34" i="33"/>
  <c r="AF34" i="82"/>
  <c r="AO34" i="82" s="1"/>
  <c r="AG34" i="90"/>
  <c r="AP34" i="90" s="1"/>
  <c r="W35" i="90"/>
  <c r="W35" i="77"/>
  <c r="AG34" i="77"/>
  <c r="AP34" i="77" s="1"/>
  <c r="W35" i="35"/>
  <c r="AE34" i="35"/>
  <c r="AF34" i="35"/>
  <c r="AO34" i="35" s="1"/>
  <c r="AG34" i="35"/>
  <c r="AP34" i="35" s="1"/>
  <c r="W34" i="96"/>
  <c r="AG33" i="96"/>
  <c r="AP33" i="96" s="1"/>
  <c r="AF33" i="96"/>
  <c r="AO33" i="96" s="1"/>
  <c r="AE33" i="96"/>
  <c r="AR33" i="90"/>
  <c r="AG35" i="31"/>
  <c r="AP35" i="31" s="1"/>
  <c r="AF35" i="31"/>
  <c r="AO35" i="31" s="1"/>
  <c r="W36" i="31"/>
  <c r="AE35" i="31"/>
  <c r="AF34" i="74"/>
  <c r="AO34" i="74" s="1"/>
  <c r="AE34" i="74"/>
  <c r="W35" i="74"/>
  <c r="AG34" i="74"/>
  <c r="AP34" i="74" s="1"/>
  <c r="AF32" i="73"/>
  <c r="AO32" i="73" s="1"/>
  <c r="AG32" i="73"/>
  <c r="AP32" i="73" s="1"/>
  <c r="AE32" i="73"/>
  <c r="W33" i="73"/>
  <c r="Y35" i="94"/>
  <c r="X35" i="94"/>
  <c r="Z35" i="94" s="1"/>
  <c r="X36" i="36"/>
  <c r="Y36" i="36"/>
  <c r="AI33" i="42"/>
  <c r="AN33" i="42"/>
  <c r="X31" i="91"/>
  <c r="Y31" i="91"/>
  <c r="Z31" i="91" s="1"/>
  <c r="AH34" i="77"/>
  <c r="AQ34" i="77" s="1"/>
  <c r="AH36" i="85"/>
  <c r="AQ36" i="85" s="1"/>
  <c r="AN32" i="92"/>
  <c r="AI32" i="92"/>
  <c r="AR33" i="39"/>
  <c r="AN34" i="28"/>
  <c r="AI34" i="28"/>
  <c r="AN33" i="79"/>
  <c r="AH33" i="75"/>
  <c r="AQ33" i="75" s="1"/>
  <c r="AH32" i="87"/>
  <c r="AQ32" i="87" s="1"/>
  <c r="AI33" i="40"/>
  <c r="AN33" i="40"/>
  <c r="AH33" i="89"/>
  <c r="AQ33" i="89" s="1"/>
  <c r="Y36" i="27"/>
  <c r="X36" i="27"/>
  <c r="Y37" i="25"/>
  <c r="X37" i="25"/>
  <c r="Z37" i="25" s="1"/>
  <c r="Z33" i="75"/>
  <c r="AH34" i="39"/>
  <c r="AQ34" i="39" s="1"/>
  <c r="AI34" i="94"/>
  <c r="AN34" i="94"/>
  <c r="W34" i="76"/>
  <c r="AG33" i="76"/>
  <c r="AP33" i="76" s="1"/>
  <c r="AF33" i="76"/>
  <c r="AO33" i="76" s="1"/>
  <c r="AE33" i="76"/>
  <c r="AR33" i="74"/>
  <c r="AE35" i="44"/>
  <c r="W36" i="44"/>
  <c r="AG35" i="44"/>
  <c r="AP35" i="44" s="1"/>
  <c r="AF35" i="44"/>
  <c r="AO35" i="44" s="1"/>
  <c r="Y35" i="83"/>
  <c r="X35" i="83"/>
  <c r="AR33" i="77"/>
  <c r="X33" i="92"/>
  <c r="Y33" i="92"/>
  <c r="AH34" i="45"/>
  <c r="AQ34" i="45" s="1"/>
  <c r="AN32" i="38"/>
  <c r="AI32" i="38"/>
  <c r="Z33" i="89"/>
  <c r="AR32" i="86"/>
  <c r="AI33" i="41"/>
  <c r="AN33" i="41"/>
  <c r="AN33" i="34"/>
  <c r="AN34" i="29"/>
  <c r="AH34" i="90"/>
  <c r="AQ34" i="90" s="1"/>
  <c r="AI33" i="46"/>
  <c r="AN33" i="46"/>
  <c r="AR32" i="96"/>
  <c r="AH33" i="80"/>
  <c r="AQ33" i="80" s="1"/>
  <c r="AR33" i="45"/>
  <c r="Y34" i="42"/>
  <c r="X34" i="42"/>
  <c r="AH36" i="30"/>
  <c r="AQ36" i="30" s="1"/>
  <c r="AR32" i="89"/>
  <c r="AH33" i="86"/>
  <c r="AQ33" i="86" s="1"/>
  <c r="Z34" i="39"/>
  <c r="AR35" i="30"/>
  <c r="AN35" i="36"/>
  <c r="AI35" i="36"/>
  <c r="AR32" i="75"/>
  <c r="AN31" i="48"/>
  <c r="AI31" i="48"/>
  <c r="AR34" i="78"/>
  <c r="Z32" i="87"/>
  <c r="AH33" i="96"/>
  <c r="AQ33" i="96" s="1"/>
  <c r="X34" i="40"/>
  <c r="Y34" i="40"/>
  <c r="AI34" i="37"/>
  <c r="AN34" i="37"/>
  <c r="Y35" i="28"/>
  <c r="X35" i="28"/>
  <c r="X34" i="93"/>
  <c r="Y34" i="93"/>
  <c r="AF35" i="43"/>
  <c r="AO35" i="43" s="1"/>
  <c r="AH34" i="35"/>
  <c r="AQ34" i="35" s="1"/>
  <c r="AI34" i="81"/>
  <c r="AN34" i="81"/>
  <c r="AI35" i="88"/>
  <c r="AN35" i="88"/>
  <c r="Z33" i="80"/>
  <c r="AR32" i="80"/>
  <c r="AI30" i="91"/>
  <c r="AN30" i="91"/>
  <c r="AH33" i="32"/>
  <c r="AQ33" i="32" s="1"/>
  <c r="AR31" i="87"/>
  <c r="AH33" i="33"/>
  <c r="AQ33" i="33" s="1"/>
  <c r="AR35" i="85"/>
  <c r="AR33" i="82"/>
  <c r="Y36" i="88"/>
  <c r="X36" i="88"/>
  <c r="AR32" i="32"/>
  <c r="Z34" i="45"/>
  <c r="X34" i="34"/>
  <c r="Y34" i="34"/>
  <c r="AN35" i="27"/>
  <c r="AN36" i="25"/>
  <c r="X34" i="79"/>
  <c r="Y34" i="79"/>
  <c r="AE34" i="26"/>
  <c r="W35" i="26"/>
  <c r="AG34" i="26"/>
  <c r="AP34" i="26" s="1"/>
  <c r="AF34" i="26"/>
  <c r="AO34" i="26" s="1"/>
  <c r="W36" i="47"/>
  <c r="AG35" i="47"/>
  <c r="AP35" i="47" s="1"/>
  <c r="AF35" i="47"/>
  <c r="AO35" i="47" s="1"/>
  <c r="AE35" i="47"/>
  <c r="AR34" i="43"/>
  <c r="AH34" i="82"/>
  <c r="AQ34" i="82" s="1"/>
  <c r="AH34" i="74"/>
  <c r="AQ34" i="74" s="1"/>
  <c r="AH35" i="78"/>
  <c r="AQ35" i="78" s="1"/>
  <c r="AF34" i="84"/>
  <c r="AO34" i="84" s="1"/>
  <c r="AE34" i="84"/>
  <c r="W35" i="84"/>
  <c r="AG34" i="84"/>
  <c r="AP34" i="84" s="1"/>
  <c r="Z36" i="30"/>
  <c r="Z35" i="78"/>
  <c r="Z33" i="86"/>
  <c r="AR32" i="33"/>
  <c r="AH35" i="47"/>
  <c r="AQ35" i="47" s="1"/>
  <c r="Z33" i="32"/>
  <c r="AH35" i="43"/>
  <c r="AQ35" i="43" s="1"/>
  <c r="AE33" i="95"/>
  <c r="AG33" i="95"/>
  <c r="AP33" i="95" s="1"/>
  <c r="AF33" i="95"/>
  <c r="AO33" i="95" s="1"/>
  <c r="W34" i="95"/>
  <c r="X32" i="48"/>
  <c r="Y32" i="48"/>
  <c r="X35" i="81"/>
  <c r="Y35" i="81"/>
  <c r="AN34" i="83"/>
  <c r="AI34" i="83"/>
  <c r="AR33" i="35"/>
  <c r="AR34" i="47"/>
  <c r="Y33" i="38"/>
  <c r="X33" i="38"/>
  <c r="X34" i="41"/>
  <c r="Y34" i="41"/>
  <c r="Y34" i="46"/>
  <c r="X34" i="46"/>
  <c r="Y35" i="37"/>
  <c r="X35" i="37"/>
  <c r="AI33" i="93"/>
  <c r="AN33" i="93"/>
  <c r="Y35" i="29"/>
  <c r="X35" i="29"/>
  <c r="AF34" i="77" l="1"/>
  <c r="AO34" i="77" s="1"/>
  <c r="AE34" i="82"/>
  <c r="AI36" i="25"/>
  <c r="AI33" i="34"/>
  <c r="AI33" i="79"/>
  <c r="AE36" i="85"/>
  <c r="AI36" i="85" s="1"/>
  <c r="Z35" i="81"/>
  <c r="AI35" i="27"/>
  <c r="AF36" i="85"/>
  <c r="AO36" i="85" s="1"/>
  <c r="AF34" i="90"/>
  <c r="AO34" i="90" s="1"/>
  <c r="W37" i="85"/>
  <c r="AG34" i="82"/>
  <c r="AP34" i="82" s="1"/>
  <c r="AG35" i="43"/>
  <c r="AP35" i="43" s="1"/>
  <c r="W36" i="43"/>
  <c r="AI34" i="29"/>
  <c r="Z33" i="38"/>
  <c r="AE33" i="38" s="1"/>
  <c r="Z34" i="93"/>
  <c r="Z34" i="40"/>
  <c r="W35" i="40" s="1"/>
  <c r="Z34" i="34"/>
  <c r="W35" i="34" s="1"/>
  <c r="Z35" i="83"/>
  <c r="Z34" i="46"/>
  <c r="W35" i="46" s="1"/>
  <c r="Z32" i="48"/>
  <c r="AF32" i="48" s="1"/>
  <c r="AO32" i="48" s="1"/>
  <c r="Z35" i="29"/>
  <c r="W36" i="29" s="1"/>
  <c r="Z34" i="41"/>
  <c r="AF34" i="41" s="1"/>
  <c r="AO34" i="41" s="1"/>
  <c r="W32" i="91"/>
  <c r="AG31" i="91"/>
  <c r="AP31" i="91" s="1"/>
  <c r="AF31" i="91"/>
  <c r="AO31" i="91" s="1"/>
  <c r="AE31" i="91"/>
  <c r="W36" i="81"/>
  <c r="AG35" i="81"/>
  <c r="AP35" i="81" s="1"/>
  <c r="AF35" i="81"/>
  <c r="AO35" i="81" s="1"/>
  <c r="AE35" i="81"/>
  <c r="AF34" i="34"/>
  <c r="AO34" i="34" s="1"/>
  <c r="AE34" i="34"/>
  <c r="AR33" i="93"/>
  <c r="AR35" i="27"/>
  <c r="W34" i="80"/>
  <c r="AG33" i="80"/>
  <c r="AP33" i="80" s="1"/>
  <c r="AF33" i="80"/>
  <c r="AO33" i="80" s="1"/>
  <c r="AE33" i="80"/>
  <c r="AH35" i="28"/>
  <c r="AQ35" i="28" s="1"/>
  <c r="AH34" i="40"/>
  <c r="AQ34" i="40" s="1"/>
  <c r="AG34" i="39"/>
  <c r="AP34" i="39" s="1"/>
  <c r="AF34" i="39"/>
  <c r="AO34" i="39" s="1"/>
  <c r="AE34" i="39"/>
  <c r="W35" i="39"/>
  <c r="AI35" i="44"/>
  <c r="AN35" i="44"/>
  <c r="Y36" i="31"/>
  <c r="X36" i="31"/>
  <c r="AN33" i="96"/>
  <c r="AI33" i="96"/>
  <c r="X35" i="77"/>
  <c r="Y35" i="77"/>
  <c r="Z35" i="77" s="1"/>
  <c r="AH34" i="79"/>
  <c r="AQ34" i="79" s="1"/>
  <c r="W33" i="87"/>
  <c r="AG32" i="87"/>
  <c r="AP32" i="87" s="1"/>
  <c r="AE32" i="87"/>
  <c r="AF32" i="87"/>
  <c r="AO32" i="87" s="1"/>
  <c r="AH33" i="92"/>
  <c r="AQ33" i="92" s="1"/>
  <c r="AR33" i="42"/>
  <c r="W36" i="94"/>
  <c r="AE35" i="94"/>
  <c r="AG35" i="94"/>
  <c r="AP35" i="94" s="1"/>
  <c r="AF35" i="94"/>
  <c r="AO35" i="94" s="1"/>
  <c r="AI34" i="35"/>
  <c r="AN34" i="35"/>
  <c r="Y34" i="33"/>
  <c r="X34" i="33"/>
  <c r="AH35" i="29"/>
  <c r="AQ35" i="29" s="1"/>
  <c r="AH34" i="41"/>
  <c r="AQ34" i="41" s="1"/>
  <c r="AH35" i="81"/>
  <c r="AQ35" i="81" s="1"/>
  <c r="W36" i="78"/>
  <c r="AG35" i="78"/>
  <c r="AP35" i="78" s="1"/>
  <c r="AF35" i="78"/>
  <c r="AO35" i="78" s="1"/>
  <c r="AE35" i="78"/>
  <c r="AI35" i="47"/>
  <c r="AN35" i="47"/>
  <c r="Z34" i="79"/>
  <c r="AH34" i="34"/>
  <c r="AQ34" i="34" s="1"/>
  <c r="AR35" i="88"/>
  <c r="Y36" i="43"/>
  <c r="X36" i="43"/>
  <c r="Z35" i="28"/>
  <c r="AR35" i="36"/>
  <c r="AR33" i="46"/>
  <c r="AR34" i="29"/>
  <c r="Z33" i="92"/>
  <c r="Y33" i="73"/>
  <c r="X33" i="73"/>
  <c r="Z33" i="73" s="1"/>
  <c r="X35" i="74"/>
  <c r="Y35" i="74"/>
  <c r="X37" i="85"/>
  <c r="Y37" i="85"/>
  <c r="Z37" i="85" s="1"/>
  <c r="Y35" i="35"/>
  <c r="X35" i="35"/>
  <c r="AI34" i="77"/>
  <c r="AN34" i="77"/>
  <c r="AN34" i="82"/>
  <c r="AH35" i="37"/>
  <c r="AQ35" i="37" s="1"/>
  <c r="Y34" i="95"/>
  <c r="X34" i="95"/>
  <c r="AF33" i="86"/>
  <c r="AO33" i="86" s="1"/>
  <c r="AE33" i="86"/>
  <c r="W34" i="86"/>
  <c r="AG33" i="86"/>
  <c r="AP33" i="86" s="1"/>
  <c r="AI34" i="84"/>
  <c r="AN34" i="84"/>
  <c r="AH36" i="88"/>
  <c r="AQ36" i="88" s="1"/>
  <c r="AH34" i="42"/>
  <c r="AQ34" i="42" s="1"/>
  <c r="AH36" i="27"/>
  <c r="AQ36" i="27" s="1"/>
  <c r="Z35" i="37"/>
  <c r="W37" i="30"/>
  <c r="AG36" i="30"/>
  <c r="AP36" i="30" s="1"/>
  <c r="AF36" i="30"/>
  <c r="AO36" i="30" s="1"/>
  <c r="AE36" i="30"/>
  <c r="Y35" i="26"/>
  <c r="X35" i="26"/>
  <c r="Z36" i="88"/>
  <c r="AR30" i="91"/>
  <c r="Z34" i="42"/>
  <c r="AR34" i="94"/>
  <c r="W34" i="75"/>
  <c r="AG33" i="75"/>
  <c r="AP33" i="75" s="1"/>
  <c r="AF33" i="75"/>
  <c r="AO33" i="75" s="1"/>
  <c r="AE33" i="75"/>
  <c r="Z36" i="27"/>
  <c r="AR32" i="92"/>
  <c r="AH36" i="36"/>
  <c r="AQ36" i="36" s="1"/>
  <c r="AI32" i="73"/>
  <c r="AN32" i="73"/>
  <c r="AR33" i="41"/>
  <c r="AE35" i="83"/>
  <c r="AF35" i="83"/>
  <c r="AO35" i="83" s="1"/>
  <c r="W36" i="83"/>
  <c r="AG35" i="83"/>
  <c r="AP35" i="83" s="1"/>
  <c r="Y34" i="76"/>
  <c r="X34" i="76"/>
  <c r="AH34" i="46"/>
  <c r="AQ34" i="46" s="1"/>
  <c r="AH33" i="38"/>
  <c r="AQ33" i="38" s="1"/>
  <c r="AR36" i="25"/>
  <c r="W35" i="45"/>
  <c r="AG34" i="45"/>
  <c r="AP34" i="45" s="1"/>
  <c r="AF34" i="45"/>
  <c r="AO34" i="45" s="1"/>
  <c r="AE34" i="45"/>
  <c r="AR34" i="81"/>
  <c r="AH34" i="93"/>
  <c r="AQ34" i="93" s="1"/>
  <c r="AR34" i="37"/>
  <c r="AR31" i="48"/>
  <c r="AE33" i="89"/>
  <c r="AF33" i="89"/>
  <c r="AO33" i="89" s="1"/>
  <c r="AG33" i="89"/>
  <c r="AP33" i="89" s="1"/>
  <c r="W34" i="89"/>
  <c r="Y36" i="44"/>
  <c r="X36" i="44"/>
  <c r="Z36" i="44" s="1"/>
  <c r="AN33" i="76"/>
  <c r="AI33" i="76"/>
  <c r="AH37" i="25"/>
  <c r="AQ37" i="25" s="1"/>
  <c r="AR33" i="40"/>
  <c r="AR33" i="79"/>
  <c r="AH31" i="91"/>
  <c r="AQ31" i="91" s="1"/>
  <c r="Z36" i="36"/>
  <c r="AI34" i="74"/>
  <c r="AN34" i="74"/>
  <c r="Y34" i="96"/>
  <c r="X34" i="96"/>
  <c r="AI34" i="90"/>
  <c r="AN34" i="90"/>
  <c r="X35" i="82"/>
  <c r="Y35" i="82"/>
  <c r="AI33" i="33"/>
  <c r="AN33" i="33"/>
  <c r="AR34" i="83"/>
  <c r="AH32" i="48"/>
  <c r="AQ32" i="48" s="1"/>
  <c r="AI33" i="95"/>
  <c r="AN33" i="95"/>
  <c r="W34" i="32"/>
  <c r="AG33" i="32"/>
  <c r="AP33" i="32" s="1"/>
  <c r="AF33" i="32"/>
  <c r="AO33" i="32" s="1"/>
  <c r="AE33" i="32"/>
  <c r="X35" i="84"/>
  <c r="Y35" i="84"/>
  <c r="X36" i="47"/>
  <c r="Y36" i="47"/>
  <c r="AI34" i="26"/>
  <c r="AN34" i="26"/>
  <c r="AN35" i="43"/>
  <c r="AI35" i="43"/>
  <c r="W35" i="93"/>
  <c r="AG34" i="93"/>
  <c r="AP34" i="93" s="1"/>
  <c r="AE34" i="93"/>
  <c r="AF34" i="93"/>
  <c r="AO34" i="93" s="1"/>
  <c r="AR33" i="34"/>
  <c r="AR32" i="38"/>
  <c r="AH35" i="83"/>
  <c r="AQ35" i="83" s="1"/>
  <c r="W38" i="25"/>
  <c r="AG37" i="25"/>
  <c r="AP37" i="25" s="1"/>
  <c r="AF37" i="25"/>
  <c r="AO37" i="25" s="1"/>
  <c r="AE37" i="25"/>
  <c r="AR34" i="28"/>
  <c r="AH35" i="94"/>
  <c r="AQ35" i="94" s="1"/>
  <c r="AI35" i="31"/>
  <c r="AN35" i="31"/>
  <c r="Y35" i="90"/>
  <c r="X35" i="90"/>
  <c r="Z35" i="90" s="1"/>
  <c r="AN36" i="85" l="1"/>
  <c r="AE35" i="29"/>
  <c r="AI34" i="82"/>
  <c r="AF35" i="29"/>
  <c r="AO35" i="29" s="1"/>
  <c r="AG32" i="48"/>
  <c r="AP32" i="48" s="1"/>
  <c r="AG33" i="38"/>
  <c r="AP33" i="38" s="1"/>
  <c r="W33" i="48"/>
  <c r="W34" i="38"/>
  <c r="AG34" i="34"/>
  <c r="AP34" i="34" s="1"/>
  <c r="AE34" i="46"/>
  <c r="Z34" i="96"/>
  <c r="AF34" i="46"/>
  <c r="AO34" i="46" s="1"/>
  <c r="AE34" i="40"/>
  <c r="AF34" i="40"/>
  <c r="AO34" i="40" s="1"/>
  <c r="AG34" i="40"/>
  <c r="AP34" i="40" s="1"/>
  <c r="Z36" i="31"/>
  <c r="W37" i="31" s="1"/>
  <c r="AG34" i="41"/>
  <c r="AP34" i="41" s="1"/>
  <c r="AG34" i="46"/>
  <c r="AP34" i="46" s="1"/>
  <c r="AF33" i="38"/>
  <c r="AO33" i="38" s="1"/>
  <c r="W35" i="41"/>
  <c r="Z35" i="26"/>
  <c r="AG35" i="26" s="1"/>
  <c r="AP35" i="26" s="1"/>
  <c r="AE34" i="41"/>
  <c r="AE32" i="48"/>
  <c r="AG35" i="29"/>
  <c r="AP35" i="29" s="1"/>
  <c r="Z35" i="82"/>
  <c r="AE35" i="82" s="1"/>
  <c r="Z34" i="33"/>
  <c r="W35" i="33" s="1"/>
  <c r="Z35" i="74"/>
  <c r="AE35" i="74" s="1"/>
  <c r="AE34" i="33"/>
  <c r="W36" i="77"/>
  <c r="AG35" i="77"/>
  <c r="AP35" i="77" s="1"/>
  <c r="AE35" i="77"/>
  <c r="AF35" i="77"/>
  <c r="AO35" i="77" s="1"/>
  <c r="AE34" i="96"/>
  <c r="W35" i="96"/>
  <c r="AG34" i="96"/>
  <c r="AP34" i="96" s="1"/>
  <c r="AF34" i="96"/>
  <c r="AO34" i="96" s="1"/>
  <c r="W34" i="73"/>
  <c r="AG33" i="73"/>
  <c r="AP33" i="73" s="1"/>
  <c r="AF33" i="73"/>
  <c r="AO33" i="73" s="1"/>
  <c r="AE33" i="73"/>
  <c r="W36" i="82"/>
  <c r="AG35" i="82"/>
  <c r="AP35" i="82" s="1"/>
  <c r="AF35" i="82"/>
  <c r="AO35" i="82" s="1"/>
  <c r="AF37" i="85"/>
  <c r="AO37" i="85" s="1"/>
  <c r="W38" i="85"/>
  <c r="AG37" i="85"/>
  <c r="AP37" i="85" s="1"/>
  <c r="AE37" i="85"/>
  <c r="W37" i="44"/>
  <c r="AG36" i="44"/>
  <c r="AP36" i="44" s="1"/>
  <c r="AF36" i="44"/>
  <c r="AO36" i="44" s="1"/>
  <c r="AE36" i="44"/>
  <c r="AH35" i="90"/>
  <c r="AQ35" i="90" s="1"/>
  <c r="AH36" i="47"/>
  <c r="AQ36" i="47" s="1"/>
  <c r="AR34" i="74"/>
  <c r="AH36" i="44"/>
  <c r="AQ36" i="44" s="1"/>
  <c r="AH34" i="76"/>
  <c r="AQ34" i="76" s="1"/>
  <c r="AN37" i="25"/>
  <c r="AI37" i="25"/>
  <c r="AR35" i="43"/>
  <c r="Z36" i="47"/>
  <c r="AR34" i="90"/>
  <c r="AE36" i="36"/>
  <c r="AF36" i="36"/>
  <c r="AO36" i="36" s="1"/>
  <c r="W37" i="36"/>
  <c r="AG36" i="36"/>
  <c r="AP36" i="36" s="1"/>
  <c r="AI33" i="89"/>
  <c r="AN33" i="89"/>
  <c r="AN34" i="45"/>
  <c r="AI34" i="45"/>
  <c r="Z34" i="76"/>
  <c r="AI35" i="83"/>
  <c r="AN35" i="83"/>
  <c r="W37" i="27"/>
  <c r="AG36" i="27"/>
  <c r="AP36" i="27" s="1"/>
  <c r="AF36" i="27"/>
  <c r="AO36" i="27" s="1"/>
  <c r="AE36" i="27"/>
  <c r="AH35" i="26"/>
  <c r="AQ35" i="26" s="1"/>
  <c r="Y37" i="30"/>
  <c r="X37" i="30"/>
  <c r="AR34" i="77"/>
  <c r="AH34" i="33"/>
  <c r="AQ34" i="33" s="1"/>
  <c r="AI32" i="87"/>
  <c r="AN32" i="87"/>
  <c r="AN33" i="80"/>
  <c r="AI33" i="80"/>
  <c r="AI35" i="81"/>
  <c r="AN35" i="81"/>
  <c r="AN31" i="91"/>
  <c r="AI31" i="91"/>
  <c r="X35" i="46"/>
  <c r="Y35" i="46"/>
  <c r="Y34" i="32"/>
  <c r="X34" i="32"/>
  <c r="AR34" i="84"/>
  <c r="AH34" i="95"/>
  <c r="AQ34" i="95" s="1"/>
  <c r="AH35" i="35"/>
  <c r="AQ35" i="35" s="1"/>
  <c r="W35" i="79"/>
  <c r="AG34" i="79"/>
  <c r="AP34" i="79" s="1"/>
  <c r="AF34" i="79"/>
  <c r="AO34" i="79" s="1"/>
  <c r="AE34" i="79"/>
  <c r="AI32" i="48"/>
  <c r="AN32" i="48"/>
  <c r="AI34" i="93"/>
  <c r="AN34" i="93"/>
  <c r="AH35" i="84"/>
  <c r="AQ35" i="84" s="1"/>
  <c r="AN33" i="75"/>
  <c r="AI33" i="75"/>
  <c r="W35" i="42"/>
  <c r="AG34" i="42"/>
  <c r="AP34" i="42" s="1"/>
  <c r="AF34" i="42"/>
  <c r="AO34" i="42" s="1"/>
  <c r="AE34" i="42"/>
  <c r="W36" i="37"/>
  <c r="AG35" i="37"/>
  <c r="AP35" i="37" s="1"/>
  <c r="AF35" i="37"/>
  <c r="AO35" i="37" s="1"/>
  <c r="AE35" i="37"/>
  <c r="X36" i="78"/>
  <c r="Y36" i="78"/>
  <c r="X36" i="94"/>
  <c r="Y36" i="94"/>
  <c r="X35" i="40"/>
  <c r="Y35" i="40"/>
  <c r="X35" i="39"/>
  <c r="Y35" i="39"/>
  <c r="AI34" i="41"/>
  <c r="AN34" i="41"/>
  <c r="AN34" i="34"/>
  <c r="AI34" i="34"/>
  <c r="X34" i="38"/>
  <c r="Y34" i="38"/>
  <c r="AR35" i="31"/>
  <c r="Y38" i="25"/>
  <c r="X38" i="25"/>
  <c r="Z38" i="25" s="1"/>
  <c r="AR34" i="26"/>
  <c r="Z35" i="84"/>
  <c r="AH35" i="82"/>
  <c r="AQ35" i="82" s="1"/>
  <c r="AR33" i="76"/>
  <c r="X36" i="83"/>
  <c r="Y36" i="83"/>
  <c r="AI36" i="30"/>
  <c r="AN36" i="30"/>
  <c r="Z34" i="95"/>
  <c r="Z35" i="35"/>
  <c r="AH36" i="43"/>
  <c r="AQ36" i="43" s="1"/>
  <c r="AR35" i="47"/>
  <c r="Y33" i="87"/>
  <c r="X33" i="87"/>
  <c r="AH35" i="77"/>
  <c r="AQ35" i="77" s="1"/>
  <c r="AI34" i="39"/>
  <c r="AN34" i="39"/>
  <c r="Y34" i="80"/>
  <c r="X34" i="80"/>
  <c r="Y36" i="81"/>
  <c r="X36" i="81"/>
  <c r="X32" i="91"/>
  <c r="Y32" i="91"/>
  <c r="AN34" i="46"/>
  <c r="X36" i="29"/>
  <c r="Y36" i="29"/>
  <c r="AF35" i="90"/>
  <c r="AO35" i="90" s="1"/>
  <c r="AE35" i="90"/>
  <c r="W36" i="90"/>
  <c r="AG35" i="90"/>
  <c r="AP35" i="90" s="1"/>
  <c r="AR33" i="33"/>
  <c r="AH34" i="96"/>
  <c r="AQ34" i="96" s="1"/>
  <c r="AE33" i="92"/>
  <c r="AF33" i="92"/>
  <c r="AO33" i="92" s="1"/>
  <c r="W34" i="92"/>
  <c r="AG33" i="92"/>
  <c r="AP33" i="92" s="1"/>
  <c r="AI35" i="94"/>
  <c r="AN35" i="94"/>
  <c r="AH36" i="31"/>
  <c r="AQ36" i="31" s="1"/>
  <c r="AR35" i="44"/>
  <c r="Y34" i="89"/>
  <c r="X34" i="89"/>
  <c r="AH35" i="74"/>
  <c r="AQ35" i="74" s="1"/>
  <c r="AE35" i="28"/>
  <c r="AF35" i="28"/>
  <c r="AO35" i="28" s="1"/>
  <c r="W36" i="28"/>
  <c r="AG35" i="28"/>
  <c r="AP35" i="28" s="1"/>
  <c r="Y35" i="93"/>
  <c r="X35" i="93"/>
  <c r="AI33" i="32"/>
  <c r="AN33" i="32"/>
  <c r="AR33" i="95"/>
  <c r="Y35" i="45"/>
  <c r="X35" i="45"/>
  <c r="AR32" i="73"/>
  <c r="Y34" i="86"/>
  <c r="X34" i="86"/>
  <c r="AR34" i="82"/>
  <c r="AH33" i="73"/>
  <c r="AQ33" i="73" s="1"/>
  <c r="AR34" i="35"/>
  <c r="X34" i="75"/>
  <c r="Y34" i="75"/>
  <c r="W37" i="88"/>
  <c r="AG36" i="88"/>
  <c r="AP36" i="88" s="1"/>
  <c r="AF36" i="88"/>
  <c r="AO36" i="88" s="1"/>
  <c r="AE36" i="88"/>
  <c r="AN33" i="86"/>
  <c r="AI33" i="86"/>
  <c r="AH37" i="85"/>
  <c r="AQ37" i="85" s="1"/>
  <c r="Z36" i="43"/>
  <c r="AN35" i="78"/>
  <c r="AI35" i="78"/>
  <c r="AN34" i="40"/>
  <c r="AI34" i="40"/>
  <c r="AR33" i="96"/>
  <c r="AR36" i="85"/>
  <c r="X35" i="41"/>
  <c r="Y35" i="41"/>
  <c r="X35" i="34"/>
  <c r="Y35" i="34"/>
  <c r="X33" i="48"/>
  <c r="Y33" i="48"/>
  <c r="AN35" i="29"/>
  <c r="AN33" i="38"/>
  <c r="AI33" i="38" l="1"/>
  <c r="AI34" i="46"/>
  <c r="AE36" i="31"/>
  <c r="W36" i="26"/>
  <c r="AI35" i="29"/>
  <c r="AF36" i="31"/>
  <c r="AO36" i="31" s="1"/>
  <c r="Z36" i="94"/>
  <c r="AG36" i="31"/>
  <c r="AP36" i="31" s="1"/>
  <c r="AF35" i="26"/>
  <c r="AO35" i="26" s="1"/>
  <c r="AG35" i="74"/>
  <c r="AP35" i="74" s="1"/>
  <c r="Z33" i="48"/>
  <c r="Z35" i="93"/>
  <c r="AE35" i="93" s="1"/>
  <c r="AE35" i="26"/>
  <c r="W36" i="74"/>
  <c r="Z34" i="38"/>
  <c r="W35" i="38" s="1"/>
  <c r="Z35" i="39"/>
  <c r="AF35" i="74"/>
  <c r="AO35" i="74" s="1"/>
  <c r="Z36" i="29"/>
  <c r="W37" i="29" s="1"/>
  <c r="AF34" i="33"/>
  <c r="AO34" i="33" s="1"/>
  <c r="Z35" i="45"/>
  <c r="AF35" i="45" s="1"/>
  <c r="AO35" i="45" s="1"/>
  <c r="AG34" i="33"/>
  <c r="AP34" i="33" s="1"/>
  <c r="Z34" i="75"/>
  <c r="Z35" i="41"/>
  <c r="Z34" i="89"/>
  <c r="AG34" i="89" s="1"/>
  <c r="AP34" i="89" s="1"/>
  <c r="Z35" i="46"/>
  <c r="Z34" i="86"/>
  <c r="AG34" i="86" s="1"/>
  <c r="AP34" i="86" s="1"/>
  <c r="Z34" i="80"/>
  <c r="AF34" i="80" s="1"/>
  <c r="AO34" i="80" s="1"/>
  <c r="Z36" i="83"/>
  <c r="AE36" i="83" s="1"/>
  <c r="Z32" i="91"/>
  <c r="W33" i="91" s="1"/>
  <c r="Z37" i="30"/>
  <c r="W38" i="30" s="1"/>
  <c r="AG34" i="80"/>
  <c r="AP34" i="80" s="1"/>
  <c r="AE38" i="25"/>
  <c r="W39" i="25"/>
  <c r="AF38" i="25"/>
  <c r="AO38" i="25" s="1"/>
  <c r="AG38" i="25"/>
  <c r="AP38" i="25" s="1"/>
  <c r="AF36" i="83"/>
  <c r="AO36" i="83" s="1"/>
  <c r="W36" i="46"/>
  <c r="AG35" i="46"/>
  <c r="AP35" i="46" s="1"/>
  <c r="AF35" i="46"/>
  <c r="AO35" i="46" s="1"/>
  <c r="AE35" i="46"/>
  <c r="W34" i="48"/>
  <c r="AG33" i="48"/>
  <c r="AP33" i="48" s="1"/>
  <c r="AF33" i="48"/>
  <c r="AO33" i="48" s="1"/>
  <c r="AE33" i="48"/>
  <c r="X34" i="92"/>
  <c r="Y34" i="92"/>
  <c r="AF36" i="29"/>
  <c r="AO36" i="29" s="1"/>
  <c r="AH33" i="48"/>
  <c r="AQ33" i="48" s="1"/>
  <c r="AH35" i="41"/>
  <c r="AQ35" i="41" s="1"/>
  <c r="AR34" i="40"/>
  <c r="AI36" i="88"/>
  <c r="AN36" i="88"/>
  <c r="AH34" i="75"/>
  <c r="AQ34" i="75" s="1"/>
  <c r="AI35" i="28"/>
  <c r="AN35" i="28"/>
  <c r="AH34" i="89"/>
  <c r="AQ34" i="89" s="1"/>
  <c r="AH36" i="29"/>
  <c r="AQ36" i="29" s="1"/>
  <c r="W36" i="35"/>
  <c r="AG35" i="35"/>
  <c r="AP35" i="35" s="1"/>
  <c r="AF35" i="35"/>
  <c r="AO35" i="35" s="1"/>
  <c r="AE35" i="35"/>
  <c r="AH35" i="39"/>
  <c r="AQ35" i="39" s="1"/>
  <c r="AH36" i="94"/>
  <c r="AQ36" i="94" s="1"/>
  <c r="AN35" i="37"/>
  <c r="AI35" i="37"/>
  <c r="AI36" i="27"/>
  <c r="AN36" i="27"/>
  <c r="AR35" i="83"/>
  <c r="AN35" i="82"/>
  <c r="AI35" i="82"/>
  <c r="AI35" i="74"/>
  <c r="AN35" i="74"/>
  <c r="X35" i="96"/>
  <c r="Y35" i="96"/>
  <c r="AF35" i="93"/>
  <c r="AO35" i="93" s="1"/>
  <c r="AH36" i="81"/>
  <c r="AQ36" i="81" s="1"/>
  <c r="W37" i="94"/>
  <c r="AG36" i="94"/>
  <c r="AP36" i="94" s="1"/>
  <c r="AF36" i="94"/>
  <c r="AO36" i="94" s="1"/>
  <c r="AE36" i="94"/>
  <c r="AH33" i="87"/>
  <c r="AQ33" i="87" s="1"/>
  <c r="AR34" i="45"/>
  <c r="AN37" i="85"/>
  <c r="AI37" i="85"/>
  <c r="AI35" i="26"/>
  <c r="AN35" i="26"/>
  <c r="Y36" i="74"/>
  <c r="X36" i="74"/>
  <c r="Y34" i="73"/>
  <c r="X34" i="73"/>
  <c r="AF34" i="75"/>
  <c r="AO34" i="75" s="1"/>
  <c r="AE34" i="75"/>
  <c r="AG34" i="75"/>
  <c r="AP34" i="75" s="1"/>
  <c r="W35" i="75"/>
  <c r="W35" i="86"/>
  <c r="W35" i="95"/>
  <c r="AG34" i="95"/>
  <c r="AP34" i="95" s="1"/>
  <c r="AF34" i="95"/>
  <c r="AO34" i="95" s="1"/>
  <c r="AE34" i="95"/>
  <c r="AR34" i="34"/>
  <c r="AR32" i="48"/>
  <c r="AH34" i="32"/>
  <c r="AQ34" i="32" s="1"/>
  <c r="AR31" i="91"/>
  <c r="AE34" i="76"/>
  <c r="W35" i="76"/>
  <c r="AG34" i="76"/>
  <c r="AP34" i="76" s="1"/>
  <c r="AF34" i="76"/>
  <c r="AO34" i="76" s="1"/>
  <c r="Y37" i="36"/>
  <c r="X37" i="36"/>
  <c r="W37" i="47"/>
  <c r="AG36" i="47"/>
  <c r="AP36" i="47" s="1"/>
  <c r="AF36" i="47"/>
  <c r="AO36" i="47" s="1"/>
  <c r="AE36" i="47"/>
  <c r="AR35" i="78"/>
  <c r="X36" i="90"/>
  <c r="Y36" i="90"/>
  <c r="AR34" i="39"/>
  <c r="X35" i="42"/>
  <c r="Y35" i="42"/>
  <c r="AI34" i="79"/>
  <c r="AN34" i="79"/>
  <c r="AR32" i="87"/>
  <c r="Y36" i="28"/>
  <c r="X36" i="28"/>
  <c r="Z36" i="28" s="1"/>
  <c r="AN35" i="90"/>
  <c r="AI35" i="90"/>
  <c r="AR34" i="46"/>
  <c r="Z36" i="81"/>
  <c r="AH36" i="78"/>
  <c r="AQ36" i="78" s="1"/>
  <c r="Z34" i="32"/>
  <c r="X37" i="27"/>
  <c r="Y37" i="27"/>
  <c r="AN36" i="31"/>
  <c r="AI36" i="31"/>
  <c r="AI35" i="77"/>
  <c r="AN35" i="77"/>
  <c r="W36" i="41"/>
  <c r="AG35" i="41"/>
  <c r="AP35" i="41" s="1"/>
  <c r="AF35" i="41"/>
  <c r="AO35" i="41" s="1"/>
  <c r="AE35" i="41"/>
  <c r="W36" i="39"/>
  <c r="AG35" i="39"/>
  <c r="AP35" i="39" s="1"/>
  <c r="AE35" i="39"/>
  <c r="AF35" i="39"/>
  <c r="AO35" i="39" s="1"/>
  <c r="X37" i="44"/>
  <c r="Y37" i="44"/>
  <c r="Y37" i="31"/>
  <c r="X37" i="31"/>
  <c r="Z37" i="31" s="1"/>
  <c r="AI34" i="96"/>
  <c r="AN34" i="96"/>
  <c r="AR33" i="38"/>
  <c r="W36" i="84"/>
  <c r="AG35" i="84"/>
  <c r="AP35" i="84" s="1"/>
  <c r="AE35" i="84"/>
  <c r="AF35" i="84"/>
  <c r="AO35" i="84" s="1"/>
  <c r="AH35" i="34"/>
  <c r="AQ35" i="34" s="1"/>
  <c r="Y37" i="88"/>
  <c r="X37" i="88"/>
  <c r="AR36" i="30"/>
  <c r="AH35" i="40"/>
  <c r="AQ35" i="40" s="1"/>
  <c r="Y36" i="37"/>
  <c r="X36" i="37"/>
  <c r="Z36" i="37" s="1"/>
  <c r="AR33" i="75"/>
  <c r="AR35" i="29"/>
  <c r="Z35" i="34"/>
  <c r="AF36" i="43"/>
  <c r="AO36" i="43" s="1"/>
  <c r="AE36" i="43"/>
  <c r="W37" i="43"/>
  <c r="AG36" i="43"/>
  <c r="AP36" i="43" s="1"/>
  <c r="AR33" i="86"/>
  <c r="AH35" i="45"/>
  <c r="AQ35" i="45" s="1"/>
  <c r="AR33" i="32"/>
  <c r="AI33" i="92"/>
  <c r="AN33" i="92"/>
  <c r="AH34" i="80"/>
  <c r="AQ34" i="80" s="1"/>
  <c r="Z33" i="87"/>
  <c r="AR34" i="41"/>
  <c r="Z35" i="40"/>
  <c r="Z36" i="78"/>
  <c r="AR35" i="81"/>
  <c r="AH37" i="30"/>
  <c r="AQ37" i="30" s="1"/>
  <c r="AI36" i="36"/>
  <c r="AN36" i="36"/>
  <c r="AR37" i="25"/>
  <c r="AI36" i="44"/>
  <c r="AN36" i="44"/>
  <c r="Y36" i="26"/>
  <c r="X36" i="26"/>
  <c r="Y36" i="82"/>
  <c r="X36" i="82"/>
  <c r="AN33" i="73"/>
  <c r="AI33" i="73"/>
  <c r="AN34" i="33"/>
  <c r="AI34" i="33"/>
  <c r="AH34" i="86"/>
  <c r="AQ34" i="86" s="1"/>
  <c r="AH35" i="93"/>
  <c r="AQ35" i="93" s="1"/>
  <c r="AR35" i="94"/>
  <c r="AH32" i="91"/>
  <c r="AQ32" i="91" s="1"/>
  <c r="AH36" i="83"/>
  <c r="AQ36" i="83" s="1"/>
  <c r="AH38" i="25"/>
  <c r="AQ38" i="25" s="1"/>
  <c r="AH34" i="38"/>
  <c r="AQ34" i="38" s="1"/>
  <c r="AN34" i="42"/>
  <c r="AI34" i="42"/>
  <c r="AR34" i="93"/>
  <c r="X35" i="79"/>
  <c r="Y35" i="79"/>
  <c r="AH35" i="46"/>
  <c r="AQ35" i="46" s="1"/>
  <c r="AR33" i="80"/>
  <c r="AR33" i="89"/>
  <c r="Y38" i="85"/>
  <c r="X38" i="85"/>
  <c r="Y36" i="77"/>
  <c r="X36" i="77"/>
  <c r="X35" i="33"/>
  <c r="Y35" i="33"/>
  <c r="AG35" i="93" l="1"/>
  <c r="AP35" i="93" s="1"/>
  <c r="AE36" i="29"/>
  <c r="W36" i="93"/>
  <c r="AG36" i="29"/>
  <c r="AP36" i="29" s="1"/>
  <c r="AE34" i="89"/>
  <c r="W35" i="89"/>
  <c r="Y35" i="89" s="1"/>
  <c r="AE34" i="38"/>
  <c r="AF34" i="38"/>
  <c r="AO34" i="38" s="1"/>
  <c r="Z36" i="90"/>
  <c r="AE37" i="30"/>
  <c r="AG36" i="83"/>
  <c r="AP36" i="83" s="1"/>
  <c r="W35" i="80"/>
  <c r="X35" i="80" s="1"/>
  <c r="AG34" i="38"/>
  <c r="AP34" i="38" s="1"/>
  <c r="AE34" i="80"/>
  <c r="Z36" i="77"/>
  <c r="AF34" i="86"/>
  <c r="AO34" i="86" s="1"/>
  <c r="AE35" i="45"/>
  <c r="AE34" i="86"/>
  <c r="AI34" i="86" s="1"/>
  <c r="Z36" i="26"/>
  <c r="AF37" i="30"/>
  <c r="AO37" i="30" s="1"/>
  <c r="AG32" i="91"/>
  <c r="AP32" i="91" s="1"/>
  <c r="AF34" i="89"/>
  <c r="AO34" i="89" s="1"/>
  <c r="W36" i="45"/>
  <c r="AG37" i="30"/>
  <c r="AP37" i="30" s="1"/>
  <c r="AE32" i="91"/>
  <c r="AG35" i="45"/>
  <c r="AP35" i="45" s="1"/>
  <c r="W37" i="83"/>
  <c r="AF32" i="91"/>
  <c r="AO32" i="91" s="1"/>
  <c r="Z34" i="73"/>
  <c r="W35" i="73" s="1"/>
  <c r="Z36" i="74"/>
  <c r="AF36" i="74" s="1"/>
  <c r="AO36" i="74" s="1"/>
  <c r="Z38" i="85"/>
  <c r="AE38" i="85" s="1"/>
  <c r="Z37" i="44"/>
  <c r="AG37" i="44" s="1"/>
  <c r="AP37" i="44" s="1"/>
  <c r="W37" i="77"/>
  <c r="AG36" i="77"/>
  <c r="AP36" i="77" s="1"/>
  <c r="AF36" i="77"/>
  <c r="AO36" i="77" s="1"/>
  <c r="AE36" i="77"/>
  <c r="AF37" i="31"/>
  <c r="AO37" i="31" s="1"/>
  <c r="AE37" i="31"/>
  <c r="AG37" i="31"/>
  <c r="AP37" i="31" s="1"/>
  <c r="W38" i="31"/>
  <c r="AF34" i="73"/>
  <c r="AO34" i="73" s="1"/>
  <c r="AE34" i="73"/>
  <c r="AF36" i="37"/>
  <c r="AO36" i="37" s="1"/>
  <c r="AE36" i="37"/>
  <c r="W37" i="37"/>
  <c r="AG36" i="37"/>
  <c r="AP36" i="37" s="1"/>
  <c r="AR34" i="42"/>
  <c r="AR33" i="73"/>
  <c r="AR34" i="96"/>
  <c r="AR35" i="77"/>
  <c r="W35" i="32"/>
  <c r="AG34" i="32"/>
  <c r="AP34" i="32" s="1"/>
  <c r="AF34" i="32"/>
  <c r="AO34" i="32" s="1"/>
  <c r="AE34" i="32"/>
  <c r="W37" i="81"/>
  <c r="AG36" i="81"/>
  <c r="AP36" i="81" s="1"/>
  <c r="AF36" i="81"/>
  <c r="AO36" i="81" s="1"/>
  <c r="AE36" i="81"/>
  <c r="AH36" i="90"/>
  <c r="AQ36" i="90" s="1"/>
  <c r="Y36" i="35"/>
  <c r="X36" i="35"/>
  <c r="AR35" i="28"/>
  <c r="Y36" i="46"/>
  <c r="X36" i="46"/>
  <c r="AI36" i="83"/>
  <c r="AN36" i="83"/>
  <c r="X35" i="89"/>
  <c r="AF36" i="90"/>
  <c r="AO36" i="90" s="1"/>
  <c r="AG36" i="90"/>
  <c r="AP36" i="90" s="1"/>
  <c r="AE36" i="90"/>
  <c r="W37" i="90"/>
  <c r="X35" i="95"/>
  <c r="Y35" i="95"/>
  <c r="Y39" i="25"/>
  <c r="Z39" i="25" s="1"/>
  <c r="X39" i="25"/>
  <c r="AH36" i="82"/>
  <c r="AQ36" i="82" s="1"/>
  <c r="X35" i="75"/>
  <c r="Y35" i="75"/>
  <c r="AR35" i="26"/>
  <c r="X36" i="93"/>
  <c r="Z36" i="93" s="1"/>
  <c r="Y36" i="93"/>
  <c r="AR35" i="82"/>
  <c r="AR35" i="37"/>
  <c r="AH34" i="92"/>
  <c r="AQ34" i="92" s="1"/>
  <c r="X33" i="91"/>
  <c r="Y33" i="91"/>
  <c r="AI34" i="38"/>
  <c r="AN34" i="38"/>
  <c r="X36" i="45"/>
  <c r="Y36" i="45"/>
  <c r="W37" i="26"/>
  <c r="AG36" i="26"/>
  <c r="AP36" i="26" s="1"/>
  <c r="AF36" i="26"/>
  <c r="AO36" i="26" s="1"/>
  <c r="AE36" i="26"/>
  <c r="Y37" i="43"/>
  <c r="X37" i="43"/>
  <c r="AN36" i="94"/>
  <c r="AI36" i="94"/>
  <c r="AR36" i="27"/>
  <c r="AH35" i="33"/>
  <c r="AQ35" i="33" s="1"/>
  <c r="AH35" i="79"/>
  <c r="AQ35" i="79" s="1"/>
  <c r="AR33" i="92"/>
  <c r="AN35" i="35"/>
  <c r="AI35" i="35"/>
  <c r="Z35" i="33"/>
  <c r="Z35" i="79"/>
  <c r="AR36" i="44"/>
  <c r="AE36" i="78"/>
  <c r="W37" i="78"/>
  <c r="AG36" i="78"/>
  <c r="AP36" i="78" s="1"/>
  <c r="AF36" i="78"/>
  <c r="AO36" i="78" s="1"/>
  <c r="AI36" i="43"/>
  <c r="AN36" i="43"/>
  <c r="AN35" i="39"/>
  <c r="AI35" i="39"/>
  <c r="AR35" i="90"/>
  <c r="AH37" i="36"/>
  <c r="AQ37" i="36" s="1"/>
  <c r="AR37" i="85"/>
  <c r="AI36" i="29"/>
  <c r="AN36" i="29"/>
  <c r="Z34" i="92"/>
  <c r="AN35" i="46"/>
  <c r="AI35" i="46"/>
  <c r="Y37" i="83"/>
  <c r="X37" i="83"/>
  <c r="AI38" i="25"/>
  <c r="AN38" i="25"/>
  <c r="AI34" i="89"/>
  <c r="AN34" i="89"/>
  <c r="AH38" i="85"/>
  <c r="AQ38" i="85" s="1"/>
  <c r="AF33" i="87"/>
  <c r="AO33" i="87" s="1"/>
  <c r="AE33" i="87"/>
  <c r="AG33" i="87"/>
  <c r="AP33" i="87" s="1"/>
  <c r="W34" i="87"/>
  <c r="X36" i="84"/>
  <c r="Y36" i="84"/>
  <c r="AN35" i="41"/>
  <c r="AI35" i="41"/>
  <c r="AH34" i="73"/>
  <c r="AQ34" i="73" s="1"/>
  <c r="AH37" i="88"/>
  <c r="AQ37" i="88" s="1"/>
  <c r="AR34" i="33"/>
  <c r="Z36" i="82"/>
  <c r="AH36" i="37"/>
  <c r="AQ36" i="37" s="1"/>
  <c r="Z37" i="88"/>
  <c r="AI34" i="76"/>
  <c r="AN34" i="76"/>
  <c r="AI34" i="95"/>
  <c r="AN34" i="95"/>
  <c r="Y35" i="86"/>
  <c r="X35" i="86"/>
  <c r="AH36" i="74"/>
  <c r="AQ36" i="74" s="1"/>
  <c r="Y37" i="94"/>
  <c r="X37" i="94"/>
  <c r="Z37" i="94" s="1"/>
  <c r="AH35" i="96"/>
  <c r="AQ35" i="96" s="1"/>
  <c r="AI33" i="48"/>
  <c r="AN33" i="48"/>
  <c r="AN37" i="30"/>
  <c r="AI32" i="91"/>
  <c r="AN32" i="91"/>
  <c r="AN35" i="45"/>
  <c r="AR36" i="36"/>
  <c r="AH37" i="31"/>
  <c r="AQ37" i="31" s="1"/>
  <c r="AR36" i="31"/>
  <c r="W37" i="28"/>
  <c r="AG36" i="28"/>
  <c r="AP36" i="28" s="1"/>
  <c r="AF36" i="28"/>
  <c r="AO36" i="28" s="1"/>
  <c r="AE36" i="28"/>
  <c r="AH35" i="42"/>
  <c r="AQ35" i="42" s="1"/>
  <c r="AR35" i="74"/>
  <c r="AR36" i="88"/>
  <c r="X34" i="48"/>
  <c r="Y34" i="48"/>
  <c r="Y38" i="30"/>
  <c r="X38" i="30"/>
  <c r="AI34" i="80"/>
  <c r="AN34" i="80"/>
  <c r="Z35" i="42"/>
  <c r="Y37" i="47"/>
  <c r="X37" i="47"/>
  <c r="Z37" i="47" s="1"/>
  <c r="X35" i="76"/>
  <c r="Y35" i="76"/>
  <c r="AH36" i="77"/>
  <c r="AQ36" i="77" s="1"/>
  <c r="AF35" i="40"/>
  <c r="AO35" i="40" s="1"/>
  <c r="AE35" i="40"/>
  <c r="W36" i="40"/>
  <c r="AG35" i="40"/>
  <c r="AP35" i="40" s="1"/>
  <c r="Y36" i="41"/>
  <c r="X36" i="41"/>
  <c r="AH37" i="27"/>
  <c r="AQ37" i="27" s="1"/>
  <c r="AH36" i="26"/>
  <c r="AQ36" i="26" s="1"/>
  <c r="AE35" i="34"/>
  <c r="AF35" i="34"/>
  <c r="AO35" i="34" s="1"/>
  <c r="AG35" i="34"/>
  <c r="AP35" i="34" s="1"/>
  <c r="W36" i="34"/>
  <c r="AI35" i="84"/>
  <c r="AN35" i="84"/>
  <c r="AH37" i="44"/>
  <c r="AQ37" i="44" s="1"/>
  <c r="X36" i="39"/>
  <c r="Y36" i="39"/>
  <c r="Z37" i="27"/>
  <c r="AH36" i="28"/>
  <c r="AQ36" i="28" s="1"/>
  <c r="AR34" i="79"/>
  <c r="AN36" i="47"/>
  <c r="AI36" i="47"/>
  <c r="Z37" i="36"/>
  <c r="AI34" i="75"/>
  <c r="AN34" i="75"/>
  <c r="AN35" i="93"/>
  <c r="AI35" i="93"/>
  <c r="Z35" i="96"/>
  <c r="Y37" i="29"/>
  <c r="X37" i="29"/>
  <c r="Y35" i="38"/>
  <c r="X35" i="38"/>
  <c r="Z35" i="38" l="1"/>
  <c r="Z38" i="30"/>
  <c r="AN34" i="86"/>
  <c r="AG36" i="74"/>
  <c r="AP36" i="74" s="1"/>
  <c r="Z35" i="89"/>
  <c r="Y35" i="80"/>
  <c r="Z35" i="80" s="1"/>
  <c r="W36" i="80" s="1"/>
  <c r="W37" i="74"/>
  <c r="Z36" i="45"/>
  <c r="Z35" i="75"/>
  <c r="Z36" i="84"/>
  <c r="W39" i="85"/>
  <c r="Z37" i="29"/>
  <c r="AG37" i="29" s="1"/>
  <c r="AP37" i="29" s="1"/>
  <c r="AF38" i="85"/>
  <c r="AO38" i="85" s="1"/>
  <c r="AI37" i="30"/>
  <c r="AG34" i="73"/>
  <c r="AP34" i="73" s="1"/>
  <c r="AI35" i="45"/>
  <c r="Z36" i="46"/>
  <c r="AE37" i="44"/>
  <c r="AN37" i="44" s="1"/>
  <c r="W38" i="44"/>
  <c r="X38" i="44" s="1"/>
  <c r="Z33" i="91"/>
  <c r="AG38" i="85"/>
  <c r="AP38" i="85" s="1"/>
  <c r="AE36" i="74"/>
  <c r="AN36" i="74" s="1"/>
  <c r="Z37" i="43"/>
  <c r="Z37" i="83"/>
  <c r="W38" i="83" s="1"/>
  <c r="AF37" i="44"/>
  <c r="AO37" i="44" s="1"/>
  <c r="Z35" i="86"/>
  <c r="AF35" i="86" s="1"/>
  <c r="AO35" i="86" s="1"/>
  <c r="AG35" i="86"/>
  <c r="AP35" i="86" s="1"/>
  <c r="AF36" i="45"/>
  <c r="AO36" i="45" s="1"/>
  <c r="AE36" i="45"/>
  <c r="AG36" i="45"/>
  <c r="AP36" i="45" s="1"/>
  <c r="W37" i="45"/>
  <c r="W40" i="25"/>
  <c r="AG39" i="25"/>
  <c r="AP39" i="25" s="1"/>
  <c r="AE39" i="25"/>
  <c r="AF39" i="25"/>
  <c r="AO39" i="25" s="1"/>
  <c r="W38" i="36"/>
  <c r="AG37" i="36"/>
  <c r="AP37" i="36" s="1"/>
  <c r="AF37" i="36"/>
  <c r="AO37" i="36" s="1"/>
  <c r="AE37" i="36"/>
  <c r="AI35" i="40"/>
  <c r="AN35" i="40"/>
  <c r="AE38" i="30"/>
  <c r="AF38" i="30"/>
  <c r="AO38" i="30" s="1"/>
  <c r="W39" i="30"/>
  <c r="AG38" i="30"/>
  <c r="AP38" i="30" s="1"/>
  <c r="AR32" i="91"/>
  <c r="AF37" i="94"/>
  <c r="AO37" i="94" s="1"/>
  <c r="AE37" i="94"/>
  <c r="W38" i="94"/>
  <c r="AG37" i="94"/>
  <c r="AP37" i="94" s="1"/>
  <c r="Y35" i="73"/>
  <c r="X35" i="73"/>
  <c r="AI36" i="28"/>
  <c r="AN36" i="28"/>
  <c r="AR37" i="30"/>
  <c r="AH34" i="48"/>
  <c r="AQ34" i="48" s="1"/>
  <c r="AR34" i="75"/>
  <c r="AH36" i="84"/>
  <c r="AQ36" i="84" s="1"/>
  <c r="AR36" i="43"/>
  <c r="W38" i="43"/>
  <c r="AG37" i="43"/>
  <c r="AP37" i="43" s="1"/>
  <c r="AE37" i="43"/>
  <c r="AF37" i="43"/>
  <c r="AO37" i="43" s="1"/>
  <c r="AH33" i="91"/>
  <c r="AQ33" i="91" s="1"/>
  <c r="AH36" i="93"/>
  <c r="AQ36" i="93" s="1"/>
  <c r="AF35" i="75"/>
  <c r="AO35" i="75" s="1"/>
  <c r="W36" i="75"/>
  <c r="AG35" i="75"/>
  <c r="AP35" i="75" s="1"/>
  <c r="AE35" i="75"/>
  <c r="AH39" i="25"/>
  <c r="AQ39" i="25" s="1"/>
  <c r="AE36" i="46"/>
  <c r="W37" i="46"/>
  <c r="AG36" i="46"/>
  <c r="AP36" i="46" s="1"/>
  <c r="AF36" i="46"/>
  <c r="AO36" i="46" s="1"/>
  <c r="Y37" i="74"/>
  <c r="X37" i="74"/>
  <c r="Z37" i="74" s="1"/>
  <c r="W37" i="84"/>
  <c r="AG36" i="84"/>
  <c r="AP36" i="84" s="1"/>
  <c r="AF36" i="84"/>
  <c r="AO36" i="84" s="1"/>
  <c r="AE36" i="84"/>
  <c r="AR34" i="89"/>
  <c r="W36" i="89"/>
  <c r="AG35" i="89"/>
  <c r="AP35" i="89" s="1"/>
  <c r="AF35" i="89"/>
  <c r="AO35" i="89" s="1"/>
  <c r="AE35" i="89"/>
  <c r="AR34" i="86"/>
  <c r="Y39" i="85"/>
  <c r="X39" i="85"/>
  <c r="X34" i="87"/>
  <c r="Y34" i="87"/>
  <c r="W36" i="79"/>
  <c r="AG35" i="79"/>
  <c r="AP35" i="79" s="1"/>
  <c r="AF35" i="79"/>
  <c r="AO35" i="79" s="1"/>
  <c r="AE35" i="79"/>
  <c r="AR36" i="94"/>
  <c r="AN36" i="26"/>
  <c r="AI36" i="26"/>
  <c r="AI36" i="90"/>
  <c r="AN36" i="90"/>
  <c r="X37" i="37"/>
  <c r="Y37" i="37"/>
  <c r="AN34" i="73"/>
  <c r="AI34" i="73"/>
  <c r="AN36" i="77"/>
  <c r="AI36" i="77"/>
  <c r="AH36" i="41"/>
  <c r="AQ36" i="41" s="1"/>
  <c r="AH36" i="45"/>
  <c r="AQ36" i="45" s="1"/>
  <c r="AF36" i="93"/>
  <c r="AO36" i="93" s="1"/>
  <c r="AE36" i="93"/>
  <c r="W37" i="93"/>
  <c r="AG36" i="93"/>
  <c r="AP36" i="93" s="1"/>
  <c r="X37" i="90"/>
  <c r="Y37" i="90"/>
  <c r="AI36" i="81"/>
  <c r="AN36" i="81"/>
  <c r="AN34" i="32"/>
  <c r="AI34" i="32"/>
  <c r="W36" i="96"/>
  <c r="AG35" i="96"/>
  <c r="AP35" i="96" s="1"/>
  <c r="AF35" i="96"/>
  <c r="AO35" i="96" s="1"/>
  <c r="AE35" i="96"/>
  <c r="AR36" i="47"/>
  <c r="AI35" i="34"/>
  <c r="AN35" i="34"/>
  <c r="AR35" i="84"/>
  <c r="AR35" i="41"/>
  <c r="AR38" i="25"/>
  <c r="W35" i="92"/>
  <c r="AG34" i="92"/>
  <c r="AP34" i="92" s="1"/>
  <c r="AF34" i="92"/>
  <c r="AO34" i="92" s="1"/>
  <c r="AE34" i="92"/>
  <c r="AR35" i="39"/>
  <c r="Y37" i="78"/>
  <c r="X37" i="78"/>
  <c r="AF35" i="33"/>
  <c r="AO35" i="33" s="1"/>
  <c r="AE35" i="33"/>
  <c r="W36" i="33"/>
  <c r="AG35" i="33"/>
  <c r="AP35" i="33" s="1"/>
  <c r="AR36" i="83"/>
  <c r="AH36" i="35"/>
  <c r="AQ36" i="35" s="1"/>
  <c r="W36" i="38"/>
  <c r="AG35" i="38"/>
  <c r="AP35" i="38" s="1"/>
  <c r="AF35" i="38"/>
  <c r="AO35" i="38" s="1"/>
  <c r="AE35" i="38"/>
  <c r="AH36" i="39"/>
  <c r="AQ36" i="39" s="1"/>
  <c r="AE37" i="47"/>
  <c r="W38" i="47"/>
  <c r="AG37" i="47"/>
  <c r="AP37" i="47" s="1"/>
  <c r="AF37" i="47"/>
  <c r="AO37" i="47" s="1"/>
  <c r="W34" i="91"/>
  <c r="AG33" i="91"/>
  <c r="AP33" i="91" s="1"/>
  <c r="AE33" i="91"/>
  <c r="AF33" i="91"/>
  <c r="AO33" i="91" s="1"/>
  <c r="Z36" i="39"/>
  <c r="AF36" i="82"/>
  <c r="AO36" i="82" s="1"/>
  <c r="AE36" i="82"/>
  <c r="W37" i="82"/>
  <c r="AG36" i="82"/>
  <c r="AP36" i="82" s="1"/>
  <c r="AH35" i="76"/>
  <c r="AQ35" i="76" s="1"/>
  <c r="Y36" i="34"/>
  <c r="X36" i="34"/>
  <c r="AR35" i="45"/>
  <c r="AI33" i="87"/>
  <c r="AN33" i="87"/>
  <c r="AH37" i="83"/>
  <c r="AQ37" i="83" s="1"/>
  <c r="AR35" i="35"/>
  <c r="AH37" i="43"/>
  <c r="AQ37" i="43" s="1"/>
  <c r="AR34" i="38"/>
  <c r="AH35" i="95"/>
  <c r="AQ35" i="95" s="1"/>
  <c r="AH36" i="46"/>
  <c r="AQ36" i="46" s="1"/>
  <c r="X35" i="32"/>
  <c r="Y35" i="32"/>
  <c r="AI36" i="37"/>
  <c r="AN36" i="37"/>
  <c r="AN38" i="85"/>
  <c r="W38" i="29"/>
  <c r="AH35" i="86"/>
  <c r="AQ35" i="86" s="1"/>
  <c r="AR34" i="76"/>
  <c r="AR35" i="46"/>
  <c r="AN37" i="31"/>
  <c r="AI37" i="31"/>
  <c r="AF35" i="42"/>
  <c r="AO35" i="42" s="1"/>
  <c r="AE35" i="42"/>
  <c r="W36" i="42"/>
  <c r="AG35" i="42"/>
  <c r="AP35" i="42" s="1"/>
  <c r="W38" i="88"/>
  <c r="AG37" i="88"/>
  <c r="AP37" i="88" s="1"/>
  <c r="AF37" i="88"/>
  <c r="AO37" i="88" s="1"/>
  <c r="AE37" i="88"/>
  <c r="AH35" i="80"/>
  <c r="AQ35" i="80" s="1"/>
  <c r="AR35" i="93"/>
  <c r="Z36" i="41"/>
  <c r="Z35" i="76"/>
  <c r="AR34" i="80"/>
  <c r="Z34" i="48"/>
  <c r="AH35" i="38"/>
  <c r="AQ35" i="38" s="1"/>
  <c r="AH37" i="29"/>
  <c r="AQ37" i="29" s="1"/>
  <c r="W38" i="27"/>
  <c r="AG37" i="27"/>
  <c r="AP37" i="27" s="1"/>
  <c r="AF37" i="27"/>
  <c r="AO37" i="27" s="1"/>
  <c r="AE37" i="27"/>
  <c r="X36" i="40"/>
  <c r="Y36" i="40"/>
  <c r="AH37" i="47"/>
  <c r="AQ37" i="47" s="1"/>
  <c r="AH38" i="30"/>
  <c r="AQ38" i="30" s="1"/>
  <c r="Y37" i="28"/>
  <c r="X37" i="28"/>
  <c r="AR33" i="48"/>
  <c r="AH37" i="94"/>
  <c r="AQ37" i="94" s="1"/>
  <c r="AR34" i="95"/>
  <c r="AR36" i="29"/>
  <c r="AI36" i="78"/>
  <c r="AN36" i="78"/>
  <c r="Y37" i="26"/>
  <c r="X37" i="26"/>
  <c r="AH35" i="75"/>
  <c r="AQ35" i="75" s="1"/>
  <c r="Z35" i="95"/>
  <c r="AH35" i="89"/>
  <c r="AQ35" i="89" s="1"/>
  <c r="Z36" i="35"/>
  <c r="X37" i="81"/>
  <c r="Y37" i="81"/>
  <c r="X38" i="31"/>
  <c r="Y38" i="31"/>
  <c r="Y37" i="77"/>
  <c r="X37" i="77"/>
  <c r="Z37" i="77" s="1"/>
  <c r="AI37" i="44" l="1"/>
  <c r="AF37" i="83"/>
  <c r="AO37" i="83" s="1"/>
  <c r="AF37" i="29"/>
  <c r="AO37" i="29" s="1"/>
  <c r="AE37" i="29"/>
  <c r="AG37" i="83"/>
  <c r="AP37" i="83" s="1"/>
  <c r="Z37" i="26"/>
  <c r="AE37" i="26" s="1"/>
  <c r="Z37" i="81"/>
  <c r="AG37" i="81" s="1"/>
  <c r="AP37" i="81" s="1"/>
  <c r="Y38" i="44"/>
  <c r="Z38" i="44" s="1"/>
  <c r="AE38" i="44" s="1"/>
  <c r="AG35" i="80"/>
  <c r="AP35" i="80" s="1"/>
  <c r="AF35" i="80"/>
  <c r="AO35" i="80" s="1"/>
  <c r="AI36" i="74"/>
  <c r="AE37" i="83"/>
  <c r="AN37" i="83" s="1"/>
  <c r="AI38" i="85"/>
  <c r="Z35" i="32"/>
  <c r="AE35" i="32" s="1"/>
  <c r="Z39" i="85"/>
  <c r="AG39" i="85" s="1"/>
  <c r="AP39" i="85" s="1"/>
  <c r="AE35" i="80"/>
  <c r="AI35" i="80" s="1"/>
  <c r="W36" i="86"/>
  <c r="AE35" i="86"/>
  <c r="AI35" i="86" s="1"/>
  <c r="Z37" i="28"/>
  <c r="AF37" i="28" s="1"/>
  <c r="AO37" i="28" s="1"/>
  <c r="Z36" i="40"/>
  <c r="W37" i="40" s="1"/>
  <c r="W38" i="28"/>
  <c r="AG37" i="28"/>
  <c r="AP37" i="28" s="1"/>
  <c r="AG38" i="44"/>
  <c r="AP38" i="44" s="1"/>
  <c r="AF38" i="44"/>
  <c r="AO38" i="44" s="1"/>
  <c r="AF37" i="81"/>
  <c r="AO37" i="81" s="1"/>
  <c r="W38" i="81"/>
  <c r="AE37" i="77"/>
  <c r="W38" i="77"/>
  <c r="AG37" i="77"/>
  <c r="AP37" i="77" s="1"/>
  <c r="AF37" i="77"/>
  <c r="AO37" i="77" s="1"/>
  <c r="AH38" i="31"/>
  <c r="AQ38" i="31" s="1"/>
  <c r="AF37" i="26"/>
  <c r="AO37" i="26" s="1"/>
  <c r="W36" i="76"/>
  <c r="AG35" i="76"/>
  <c r="AP35" i="76" s="1"/>
  <c r="AE35" i="76"/>
  <c r="AF35" i="76"/>
  <c r="AO35" i="76" s="1"/>
  <c r="AH35" i="32"/>
  <c r="AQ35" i="32" s="1"/>
  <c r="AH36" i="34"/>
  <c r="AQ36" i="34" s="1"/>
  <c r="AN35" i="38"/>
  <c r="AI35" i="38"/>
  <c r="AH37" i="78"/>
  <c r="AQ37" i="78" s="1"/>
  <c r="Y37" i="93"/>
  <c r="X37" i="93"/>
  <c r="AN36" i="84"/>
  <c r="AI36" i="84"/>
  <c r="AF37" i="74"/>
  <c r="AO37" i="74" s="1"/>
  <c r="AE37" i="74"/>
  <c r="W38" i="74"/>
  <c r="AG37" i="74"/>
  <c r="AP37" i="74" s="1"/>
  <c r="AR36" i="28"/>
  <c r="Y38" i="94"/>
  <c r="X38" i="94"/>
  <c r="Y39" i="30"/>
  <c r="X39" i="30"/>
  <c r="AI37" i="36"/>
  <c r="AN37" i="36"/>
  <c r="AI39" i="25"/>
  <c r="AN39" i="25"/>
  <c r="AI36" i="45"/>
  <c r="AN36" i="45"/>
  <c r="Y36" i="80"/>
  <c r="X36" i="80"/>
  <c r="Y38" i="83"/>
  <c r="X38" i="83"/>
  <c r="AR36" i="81"/>
  <c r="AH37" i="37"/>
  <c r="AQ37" i="37" s="1"/>
  <c r="Y36" i="79"/>
  <c r="X36" i="79"/>
  <c r="W40" i="85"/>
  <c r="AF39" i="85"/>
  <c r="AO39" i="85" s="1"/>
  <c r="AE39" i="85"/>
  <c r="X36" i="75"/>
  <c r="Y36" i="75"/>
  <c r="AH35" i="73"/>
  <c r="AQ35" i="73" s="1"/>
  <c r="AN37" i="94"/>
  <c r="AI37" i="94"/>
  <c r="AH37" i="81"/>
  <c r="AQ37" i="81" s="1"/>
  <c r="AR36" i="78"/>
  <c r="AH37" i="28"/>
  <c r="AQ37" i="28" s="1"/>
  <c r="Z36" i="34"/>
  <c r="Z37" i="78"/>
  <c r="X35" i="92"/>
  <c r="Y35" i="92"/>
  <c r="AI35" i="96"/>
  <c r="AN35" i="96"/>
  <c r="AH38" i="44"/>
  <c r="AQ38" i="44" s="1"/>
  <c r="AI36" i="93"/>
  <c r="AN36" i="93"/>
  <c r="AR36" i="77"/>
  <c r="Z37" i="37"/>
  <c r="X36" i="89"/>
  <c r="Y36" i="89"/>
  <c r="Y40" i="25"/>
  <c r="X40" i="25"/>
  <c r="AH37" i="77"/>
  <c r="AQ37" i="77" s="1"/>
  <c r="AN37" i="29"/>
  <c r="AI37" i="29"/>
  <c r="AR33" i="87"/>
  <c r="X36" i="33"/>
  <c r="Y36" i="33"/>
  <c r="AH37" i="90"/>
  <c r="AQ37" i="90" s="1"/>
  <c r="AH34" i="87"/>
  <c r="AQ34" i="87" s="1"/>
  <c r="X37" i="84"/>
  <c r="Y37" i="84"/>
  <c r="Y37" i="46"/>
  <c r="X37" i="46"/>
  <c r="AI37" i="43"/>
  <c r="AN37" i="43"/>
  <c r="Z35" i="73"/>
  <c r="AI38" i="30"/>
  <c r="AN38" i="30"/>
  <c r="Y38" i="36"/>
  <c r="X38" i="36"/>
  <c r="Z38" i="36" s="1"/>
  <c r="AN37" i="27"/>
  <c r="AI37" i="27"/>
  <c r="X36" i="42"/>
  <c r="Y36" i="42"/>
  <c r="AE36" i="35"/>
  <c r="W37" i="35"/>
  <c r="AF36" i="35"/>
  <c r="AO36" i="35" s="1"/>
  <c r="AG36" i="35"/>
  <c r="AP36" i="35" s="1"/>
  <c r="W36" i="95"/>
  <c r="AG35" i="95"/>
  <c r="AP35" i="95" s="1"/>
  <c r="AF35" i="95"/>
  <c r="AO35" i="95" s="1"/>
  <c r="AE35" i="95"/>
  <c r="AH37" i="26"/>
  <c r="AQ37" i="26" s="1"/>
  <c r="AH36" i="40"/>
  <c r="AQ36" i="40" s="1"/>
  <c r="Y38" i="27"/>
  <c r="X38" i="27"/>
  <c r="AN37" i="88"/>
  <c r="AI37" i="88"/>
  <c r="X38" i="29"/>
  <c r="Y38" i="29"/>
  <c r="AR36" i="37"/>
  <c r="AR36" i="74"/>
  <c r="AN35" i="33"/>
  <c r="AI35" i="33"/>
  <c r="AR34" i="32"/>
  <c r="Z37" i="90"/>
  <c r="AR34" i="73"/>
  <c r="AR36" i="90"/>
  <c r="AN35" i="79"/>
  <c r="AI35" i="79"/>
  <c r="Z34" i="87"/>
  <c r="AH37" i="74"/>
  <c r="AQ37" i="74" s="1"/>
  <c r="X37" i="45"/>
  <c r="Y37" i="45"/>
  <c r="AE36" i="41"/>
  <c r="AF36" i="41"/>
  <c r="AO36" i="41" s="1"/>
  <c r="W37" i="41"/>
  <c r="AG36" i="41"/>
  <c r="AP36" i="41" s="1"/>
  <c r="X38" i="88"/>
  <c r="Y38" i="88"/>
  <c r="AR37" i="31"/>
  <c r="AR38" i="85"/>
  <c r="AE36" i="39"/>
  <c r="AG36" i="39"/>
  <c r="AP36" i="39" s="1"/>
  <c r="AF36" i="39"/>
  <c r="AO36" i="39" s="1"/>
  <c r="W37" i="39"/>
  <c r="W35" i="48"/>
  <c r="AG34" i="48"/>
  <c r="AP34" i="48" s="1"/>
  <c r="AE34" i="48"/>
  <c r="AF34" i="48"/>
  <c r="AO34" i="48" s="1"/>
  <c r="Y37" i="82"/>
  <c r="X37" i="82"/>
  <c r="AI33" i="91"/>
  <c r="AN33" i="91"/>
  <c r="X38" i="47"/>
  <c r="Y38" i="47"/>
  <c r="X36" i="38"/>
  <c r="Y36" i="38"/>
  <c r="Z38" i="31"/>
  <c r="AI35" i="42"/>
  <c r="AN35" i="42"/>
  <c r="AR37" i="44"/>
  <c r="AN36" i="82"/>
  <c r="AI36" i="82"/>
  <c r="Y34" i="91"/>
  <c r="X34" i="91"/>
  <c r="AI37" i="47"/>
  <c r="AN37" i="47"/>
  <c r="AI34" i="92"/>
  <c r="AN34" i="92"/>
  <c r="AR35" i="34"/>
  <c r="Y36" i="96"/>
  <c r="X36" i="96"/>
  <c r="Z36" i="96" s="1"/>
  <c r="AR36" i="26"/>
  <c r="AH39" i="85"/>
  <c r="AQ39" i="85" s="1"/>
  <c r="AN35" i="89"/>
  <c r="AI35" i="89"/>
  <c r="AI36" i="46"/>
  <c r="AN36" i="46"/>
  <c r="AI35" i="75"/>
  <c r="AN35" i="75"/>
  <c r="Y38" i="43"/>
  <c r="X38" i="43"/>
  <c r="AR35" i="40"/>
  <c r="Y36" i="86"/>
  <c r="X36" i="86"/>
  <c r="AG37" i="26" l="1"/>
  <c r="AP37" i="26" s="1"/>
  <c r="W38" i="26"/>
  <c r="AF36" i="40"/>
  <c r="AO36" i="40" s="1"/>
  <c r="Z36" i="79"/>
  <c r="AE37" i="81"/>
  <c r="W39" i="44"/>
  <c r="Y39" i="44" s="1"/>
  <c r="AI37" i="83"/>
  <c r="Z37" i="84"/>
  <c r="Z36" i="89"/>
  <c r="Z38" i="94"/>
  <c r="W39" i="94" s="1"/>
  <c r="AN35" i="86"/>
  <c r="AG35" i="32"/>
  <c r="AP35" i="32" s="1"/>
  <c r="Z39" i="30"/>
  <c r="Z37" i="93"/>
  <c r="AE37" i="93" s="1"/>
  <c r="AE36" i="40"/>
  <c r="AF35" i="32"/>
  <c r="AO35" i="32" s="1"/>
  <c r="Z36" i="86"/>
  <c r="AF36" i="86" s="1"/>
  <c r="AO36" i="86" s="1"/>
  <c r="W36" i="32"/>
  <c r="X36" i="32" s="1"/>
  <c r="AN35" i="80"/>
  <c r="Z38" i="43"/>
  <c r="Z38" i="83"/>
  <c r="Z36" i="38"/>
  <c r="AE36" i="38" s="1"/>
  <c r="Z37" i="82"/>
  <c r="AG37" i="82" s="1"/>
  <c r="AP37" i="82" s="1"/>
  <c r="Z38" i="88"/>
  <c r="AF38" i="88" s="1"/>
  <c r="AO38" i="88" s="1"/>
  <c r="Z36" i="42"/>
  <c r="Z37" i="46"/>
  <c r="Z40" i="25"/>
  <c r="AF40" i="25" s="1"/>
  <c r="AO40" i="25" s="1"/>
  <c r="Z36" i="75"/>
  <c r="Z38" i="27"/>
  <c r="AF38" i="27" s="1"/>
  <c r="AO38" i="27" s="1"/>
  <c r="Z36" i="80"/>
  <c r="W37" i="80" s="1"/>
  <c r="Z38" i="47"/>
  <c r="W39" i="47" s="1"/>
  <c r="Z34" i="91"/>
  <c r="W35" i="91" s="1"/>
  <c r="Z36" i="33"/>
  <c r="AG36" i="33" s="1"/>
  <c r="AP36" i="33" s="1"/>
  <c r="AG36" i="40"/>
  <c r="AP36" i="40" s="1"/>
  <c r="AE37" i="28"/>
  <c r="AN37" i="28" s="1"/>
  <c r="AF38" i="47"/>
  <c r="AO38" i="47" s="1"/>
  <c r="AE38" i="47"/>
  <c r="W38" i="93"/>
  <c r="AF37" i="84"/>
  <c r="AO37" i="84" s="1"/>
  <c r="AE37" i="84"/>
  <c r="W38" i="84"/>
  <c r="AG37" i="84"/>
  <c r="AP37" i="84" s="1"/>
  <c r="AG38" i="94"/>
  <c r="AP38" i="94" s="1"/>
  <c r="AF38" i="94"/>
  <c r="AO38" i="94" s="1"/>
  <c r="AE38" i="94"/>
  <c r="W41" i="25"/>
  <c r="AE34" i="91"/>
  <c r="W39" i="36"/>
  <c r="AG38" i="36"/>
  <c r="AP38" i="36" s="1"/>
  <c r="AF38" i="36"/>
  <c r="AO38" i="36" s="1"/>
  <c r="AE38" i="36"/>
  <c r="AH38" i="29"/>
  <c r="AQ38" i="29" s="1"/>
  <c r="AH36" i="86"/>
  <c r="AQ36" i="86" s="1"/>
  <c r="AR35" i="89"/>
  <c r="AH34" i="91"/>
  <c r="AQ34" i="91" s="1"/>
  <c r="AH37" i="82"/>
  <c r="AQ37" i="82" s="1"/>
  <c r="AN36" i="39"/>
  <c r="AI36" i="39"/>
  <c r="AH38" i="88"/>
  <c r="AQ38" i="88" s="1"/>
  <c r="AI36" i="41"/>
  <c r="AN36" i="41"/>
  <c r="AH38" i="27"/>
  <c r="AQ38" i="27" s="1"/>
  <c r="AH36" i="42"/>
  <c r="AQ36" i="42" s="1"/>
  <c r="AN35" i="32"/>
  <c r="AR35" i="80"/>
  <c r="AF35" i="73"/>
  <c r="AO35" i="73" s="1"/>
  <c r="W36" i="73"/>
  <c r="AE35" i="73"/>
  <c r="AG35" i="73"/>
  <c r="AP35" i="73" s="1"/>
  <c r="AR37" i="29"/>
  <c r="AE36" i="89"/>
  <c r="AF36" i="89"/>
  <c r="AO36" i="89" s="1"/>
  <c r="AG36" i="89"/>
  <c r="AP36" i="89" s="1"/>
  <c r="W37" i="89"/>
  <c r="AR35" i="96"/>
  <c r="AR35" i="86"/>
  <c r="AI39" i="85"/>
  <c r="AN39" i="85"/>
  <c r="AH36" i="80"/>
  <c r="AQ36" i="80" s="1"/>
  <c r="AR39" i="25"/>
  <c r="AH38" i="94"/>
  <c r="AQ38" i="94" s="1"/>
  <c r="X38" i="74"/>
  <c r="Y38" i="74"/>
  <c r="Z38" i="74" s="1"/>
  <c r="AH37" i="93"/>
  <c r="AQ37" i="93" s="1"/>
  <c r="X37" i="40"/>
  <c r="Y37" i="40"/>
  <c r="AI38" i="44"/>
  <c r="AN38" i="44"/>
  <c r="W39" i="43"/>
  <c r="AG38" i="43"/>
  <c r="AP38" i="43" s="1"/>
  <c r="AF38" i="43"/>
  <c r="AO38" i="43" s="1"/>
  <c r="AE38" i="43"/>
  <c r="Y38" i="77"/>
  <c r="X38" i="77"/>
  <c r="AH37" i="45"/>
  <c r="AQ37" i="45" s="1"/>
  <c r="AN35" i="95"/>
  <c r="AI35" i="95"/>
  <c r="AH35" i="92"/>
  <c r="AQ35" i="92" s="1"/>
  <c r="AR37" i="36"/>
  <c r="AI37" i="74"/>
  <c r="AN37" i="74"/>
  <c r="AR35" i="38"/>
  <c r="AR35" i="33"/>
  <c r="AR37" i="27"/>
  <c r="AH37" i="84"/>
  <c r="AQ37" i="84" s="1"/>
  <c r="AF36" i="79"/>
  <c r="AO36" i="79" s="1"/>
  <c r="AE36" i="79"/>
  <c r="AG36" i="79"/>
  <c r="AP36" i="79" s="1"/>
  <c r="W37" i="79"/>
  <c r="AR37" i="43"/>
  <c r="AR35" i="75"/>
  <c r="AH36" i="96"/>
  <c r="AQ36" i="96" s="1"/>
  <c r="AR34" i="92"/>
  <c r="AR36" i="82"/>
  <c r="AG38" i="31"/>
  <c r="AP38" i="31" s="1"/>
  <c r="AF38" i="31"/>
  <c r="AO38" i="31" s="1"/>
  <c r="W39" i="31"/>
  <c r="AE38" i="31"/>
  <c r="X37" i="41"/>
  <c r="Y37" i="41"/>
  <c r="Z37" i="45"/>
  <c r="W35" i="87"/>
  <c r="AG34" i="87"/>
  <c r="AP34" i="87" s="1"/>
  <c r="AF34" i="87"/>
  <c r="AO34" i="87" s="1"/>
  <c r="AE34" i="87"/>
  <c r="Z38" i="29"/>
  <c r="Y37" i="35"/>
  <c r="X37" i="35"/>
  <c r="AR37" i="83"/>
  <c r="AH37" i="46"/>
  <c r="AQ37" i="46" s="1"/>
  <c r="Z35" i="92"/>
  <c r="AH38" i="83"/>
  <c r="AQ38" i="83" s="1"/>
  <c r="AH39" i="30"/>
  <c r="AQ39" i="30" s="1"/>
  <c r="AI35" i="76"/>
  <c r="AN35" i="76"/>
  <c r="Y38" i="26"/>
  <c r="X38" i="26"/>
  <c r="Z38" i="26" s="1"/>
  <c r="AI37" i="77"/>
  <c r="AN37" i="77"/>
  <c r="Y35" i="48"/>
  <c r="X35" i="48"/>
  <c r="W37" i="42"/>
  <c r="AG36" i="42"/>
  <c r="AP36" i="42" s="1"/>
  <c r="AE36" i="42"/>
  <c r="AF36" i="42"/>
  <c r="AO36" i="42" s="1"/>
  <c r="AH38" i="36"/>
  <c r="AQ38" i="36" s="1"/>
  <c r="AH40" i="25"/>
  <c r="AQ40" i="25" s="1"/>
  <c r="W38" i="37"/>
  <c r="AG37" i="37"/>
  <c r="AP37" i="37" s="1"/>
  <c r="AE37" i="37"/>
  <c r="AF37" i="37"/>
  <c r="AO37" i="37" s="1"/>
  <c r="AR35" i="42"/>
  <c r="X37" i="39"/>
  <c r="Y37" i="39"/>
  <c r="AH36" i="33"/>
  <c r="AQ36" i="33" s="1"/>
  <c r="AR37" i="94"/>
  <c r="X40" i="85"/>
  <c r="Y40" i="85"/>
  <c r="AR35" i="79"/>
  <c r="W38" i="90"/>
  <c r="AE37" i="90"/>
  <c r="AG37" i="90"/>
  <c r="AP37" i="90" s="1"/>
  <c r="AF37" i="90"/>
  <c r="AO37" i="90" s="1"/>
  <c r="AR37" i="88"/>
  <c r="AI36" i="35"/>
  <c r="AN36" i="35"/>
  <c r="W38" i="78"/>
  <c r="AG37" i="78"/>
  <c r="AP37" i="78" s="1"/>
  <c r="AF37" i="78"/>
  <c r="AO37" i="78" s="1"/>
  <c r="AE37" i="78"/>
  <c r="AH36" i="75"/>
  <c r="AQ36" i="75" s="1"/>
  <c r="AR36" i="45"/>
  <c r="AR36" i="84"/>
  <c r="X38" i="81"/>
  <c r="Y38" i="81"/>
  <c r="AI36" i="40"/>
  <c r="AN36" i="40"/>
  <c r="AH38" i="47"/>
  <c r="AQ38" i="47" s="1"/>
  <c r="AH38" i="43"/>
  <c r="AQ38" i="43" s="1"/>
  <c r="AR36" i="46"/>
  <c r="W37" i="96"/>
  <c r="AG36" i="96"/>
  <c r="AP36" i="96" s="1"/>
  <c r="AF36" i="96"/>
  <c r="AO36" i="96" s="1"/>
  <c r="AE36" i="96"/>
  <c r="AR37" i="47"/>
  <c r="AH36" i="38"/>
  <c r="AQ36" i="38" s="1"/>
  <c r="AR33" i="91"/>
  <c r="AN34" i="48"/>
  <c r="AI34" i="48"/>
  <c r="X36" i="95"/>
  <c r="Y36" i="95"/>
  <c r="AR38" i="30"/>
  <c r="W38" i="46"/>
  <c r="AG37" i="46"/>
  <c r="AP37" i="46" s="1"/>
  <c r="AF37" i="46"/>
  <c r="AO37" i="46" s="1"/>
  <c r="AE37" i="46"/>
  <c r="AH36" i="89"/>
  <c r="AQ36" i="89" s="1"/>
  <c r="AR36" i="93"/>
  <c r="W37" i="34"/>
  <c r="AG36" i="34"/>
  <c r="AP36" i="34" s="1"/>
  <c r="AF36" i="34"/>
  <c r="AO36" i="34" s="1"/>
  <c r="AE36" i="34"/>
  <c r="W37" i="75"/>
  <c r="AG36" i="75"/>
  <c r="AP36" i="75" s="1"/>
  <c r="AF36" i="75"/>
  <c r="AO36" i="75" s="1"/>
  <c r="AE36" i="75"/>
  <c r="AH36" i="79"/>
  <c r="AQ36" i="79" s="1"/>
  <c r="AE38" i="83"/>
  <c r="AF38" i="83"/>
  <c r="AO38" i="83" s="1"/>
  <c r="AG38" i="83"/>
  <c r="AP38" i="83" s="1"/>
  <c r="W39" i="83"/>
  <c r="W40" i="30"/>
  <c r="AG39" i="30"/>
  <c r="AP39" i="30" s="1"/>
  <c r="AF39" i="30"/>
  <c r="AO39" i="30" s="1"/>
  <c r="AE39" i="30"/>
  <c r="Y36" i="76"/>
  <c r="X36" i="76"/>
  <c r="AI37" i="26"/>
  <c r="AN37" i="26"/>
  <c r="AN37" i="81"/>
  <c r="AI37" i="81"/>
  <c r="Y38" i="28"/>
  <c r="X38" i="28"/>
  <c r="X39" i="44" l="1"/>
  <c r="AG36" i="86"/>
  <c r="AP36" i="86" s="1"/>
  <c r="Y36" i="32"/>
  <c r="AE36" i="33"/>
  <c r="AE38" i="88"/>
  <c r="AG40" i="25"/>
  <c r="AP40" i="25" s="1"/>
  <c r="AG34" i="91"/>
  <c r="AP34" i="91" s="1"/>
  <c r="AF37" i="93"/>
  <c r="AO37" i="93" s="1"/>
  <c r="AE40" i="25"/>
  <c r="AG37" i="93"/>
  <c r="AP37" i="93" s="1"/>
  <c r="AE36" i="80"/>
  <c r="AI35" i="32"/>
  <c r="AR35" i="32" s="1"/>
  <c r="AF36" i="80"/>
  <c r="AO36" i="80" s="1"/>
  <c r="Z36" i="95"/>
  <c r="Z38" i="81"/>
  <c r="W39" i="88"/>
  <c r="Y39" i="88" s="1"/>
  <c r="AG36" i="80"/>
  <c r="AP36" i="80" s="1"/>
  <c r="AE38" i="27"/>
  <c r="AI38" i="27" s="1"/>
  <c r="AG38" i="88"/>
  <c r="AP38" i="88" s="1"/>
  <c r="Z38" i="28"/>
  <c r="AF34" i="91"/>
  <c r="AO34" i="91" s="1"/>
  <c r="W38" i="82"/>
  <c r="X38" i="82" s="1"/>
  <c r="Z35" i="48"/>
  <c r="AF35" i="48" s="1"/>
  <c r="AO35" i="48" s="1"/>
  <c r="AF37" i="82"/>
  <c r="AO37" i="82" s="1"/>
  <c r="W37" i="86"/>
  <c r="W37" i="38"/>
  <c r="AE36" i="86"/>
  <c r="AN36" i="86" s="1"/>
  <c r="Z36" i="76"/>
  <c r="AG36" i="76" s="1"/>
  <c r="AP36" i="76" s="1"/>
  <c r="AI37" i="28"/>
  <c r="AG38" i="27"/>
  <c r="AP38" i="27" s="1"/>
  <c r="AG36" i="38"/>
  <c r="AP36" i="38" s="1"/>
  <c r="W39" i="27"/>
  <c r="AE37" i="82"/>
  <c r="AF36" i="38"/>
  <c r="AO36" i="38" s="1"/>
  <c r="AG38" i="47"/>
  <c r="AP38" i="47" s="1"/>
  <c r="Z39" i="44"/>
  <c r="AF39" i="44" s="1"/>
  <c r="AO39" i="44" s="1"/>
  <c r="Z36" i="32"/>
  <c r="W37" i="32" s="1"/>
  <c r="W37" i="33"/>
  <c r="Z37" i="39"/>
  <c r="AE37" i="39" s="1"/>
  <c r="Z37" i="40"/>
  <c r="AE37" i="40" s="1"/>
  <c r="AF36" i="33"/>
  <c r="AO36" i="33" s="1"/>
  <c r="W39" i="74"/>
  <c r="AG38" i="74"/>
  <c r="AP38" i="74" s="1"/>
  <c r="AE38" i="74"/>
  <c r="AF38" i="74"/>
  <c r="AO38" i="74" s="1"/>
  <c r="AE36" i="32"/>
  <c r="AG39" i="44"/>
  <c r="AP39" i="44" s="1"/>
  <c r="W39" i="26"/>
  <c r="AG38" i="26"/>
  <c r="AP38" i="26" s="1"/>
  <c r="AE38" i="26"/>
  <c r="AF38" i="26"/>
  <c r="AO38" i="26" s="1"/>
  <c r="AH40" i="85"/>
  <c r="AQ40" i="85" s="1"/>
  <c r="AE35" i="48"/>
  <c r="W36" i="48"/>
  <c r="AG35" i="48"/>
  <c r="AP35" i="48" s="1"/>
  <c r="AE38" i="28"/>
  <c r="AF38" i="28"/>
  <c r="AO38" i="28" s="1"/>
  <c r="W39" i="28"/>
  <c r="AG38" i="28"/>
  <c r="AP38" i="28" s="1"/>
  <c r="AH36" i="95"/>
  <c r="AQ36" i="95" s="1"/>
  <c r="AH39" i="44"/>
  <c r="AQ39" i="44" s="1"/>
  <c r="AH38" i="81"/>
  <c r="AQ38" i="81" s="1"/>
  <c r="Y38" i="37"/>
  <c r="X38" i="37"/>
  <c r="AF38" i="29"/>
  <c r="AO38" i="29" s="1"/>
  <c r="AE38" i="29"/>
  <c r="W39" i="29"/>
  <c r="AG38" i="29"/>
  <c r="AP38" i="29" s="1"/>
  <c r="W38" i="45"/>
  <c r="AG37" i="45"/>
  <c r="AP37" i="45" s="1"/>
  <c r="AF37" i="45"/>
  <c r="AO37" i="45" s="1"/>
  <c r="AE37" i="45"/>
  <c r="AR37" i="28"/>
  <c r="AN38" i="43"/>
  <c r="AI38" i="43"/>
  <c r="AR39" i="85"/>
  <c r="AI38" i="88"/>
  <c r="AN38" i="88"/>
  <c r="Y39" i="27"/>
  <c r="X39" i="27"/>
  <c r="X37" i="86"/>
  <c r="Y37" i="86"/>
  <c r="X38" i="93"/>
  <c r="Z38" i="93" s="1"/>
  <c r="Y38" i="93"/>
  <c r="AR37" i="81"/>
  <c r="Y39" i="83"/>
  <c r="X39" i="83"/>
  <c r="W36" i="92"/>
  <c r="AG35" i="92"/>
  <c r="AP35" i="92" s="1"/>
  <c r="AE35" i="92"/>
  <c r="AF35" i="92"/>
  <c r="AO35" i="92" s="1"/>
  <c r="AR34" i="48"/>
  <c r="X38" i="78"/>
  <c r="Y38" i="78"/>
  <c r="AR36" i="35"/>
  <c r="AN37" i="90"/>
  <c r="AI37" i="90"/>
  <c r="Z40" i="85"/>
  <c r="AR35" i="76"/>
  <c r="AH37" i="41"/>
  <c r="AQ37" i="41" s="1"/>
  <c r="AH38" i="77"/>
  <c r="AQ38" i="77" s="1"/>
  <c r="Y36" i="73"/>
  <c r="X36" i="73"/>
  <c r="AR36" i="41"/>
  <c r="AR36" i="39"/>
  <c r="AN36" i="80"/>
  <c r="AI36" i="80"/>
  <c r="Y35" i="91"/>
  <c r="X35" i="91"/>
  <c r="AI38" i="94"/>
  <c r="AN38" i="94"/>
  <c r="Y38" i="84"/>
  <c r="X38" i="84"/>
  <c r="X37" i="33"/>
  <c r="Y37" i="33"/>
  <c r="X38" i="46"/>
  <c r="Y38" i="46"/>
  <c r="AE36" i="95"/>
  <c r="AF36" i="95"/>
  <c r="AO36" i="95" s="1"/>
  <c r="W37" i="95"/>
  <c r="AG36" i="95"/>
  <c r="AP36" i="95" s="1"/>
  <c r="AI35" i="73"/>
  <c r="AN35" i="73"/>
  <c r="AN38" i="36"/>
  <c r="AI38" i="36"/>
  <c r="Y41" i="25"/>
  <c r="X41" i="25"/>
  <c r="AN36" i="96"/>
  <c r="AI36" i="96"/>
  <c r="X37" i="75"/>
  <c r="Y37" i="75"/>
  <c r="X38" i="90"/>
  <c r="Y38" i="90"/>
  <c r="Y37" i="42"/>
  <c r="X37" i="42"/>
  <c r="AR37" i="77"/>
  <c r="AH37" i="35"/>
  <c r="AQ37" i="35" s="1"/>
  <c r="Z37" i="41"/>
  <c r="Y39" i="43"/>
  <c r="X39" i="43"/>
  <c r="AH38" i="74"/>
  <c r="AQ38" i="74" s="1"/>
  <c r="AI36" i="89"/>
  <c r="AN36" i="89"/>
  <c r="AN40" i="25"/>
  <c r="Y39" i="94"/>
  <c r="X39" i="94"/>
  <c r="AN36" i="38"/>
  <c r="Y37" i="34"/>
  <c r="X37" i="34"/>
  <c r="AI36" i="42"/>
  <c r="AN36" i="42"/>
  <c r="AN34" i="87"/>
  <c r="AI34" i="87"/>
  <c r="AI36" i="79"/>
  <c r="AN36" i="79"/>
  <c r="AR35" i="95"/>
  <c r="AH37" i="40"/>
  <c r="AQ37" i="40" s="1"/>
  <c r="AI38" i="47"/>
  <c r="AN38" i="47"/>
  <c r="AR37" i="26"/>
  <c r="AR36" i="40"/>
  <c r="AH36" i="32"/>
  <c r="AQ36" i="32" s="1"/>
  <c r="AI37" i="37"/>
  <c r="AN37" i="37"/>
  <c r="AH38" i="26"/>
  <c r="AQ38" i="26" s="1"/>
  <c r="AI38" i="31"/>
  <c r="AN38" i="31"/>
  <c r="Y37" i="79"/>
  <c r="X37" i="79"/>
  <c r="Z38" i="77"/>
  <c r="X39" i="36"/>
  <c r="Y39" i="36"/>
  <c r="AI37" i="84"/>
  <c r="AN37" i="84"/>
  <c r="AI37" i="93"/>
  <c r="AN37" i="93"/>
  <c r="Y39" i="47"/>
  <c r="X39" i="47"/>
  <c r="W37" i="76"/>
  <c r="W39" i="81"/>
  <c r="AG38" i="81"/>
  <c r="AP38" i="81" s="1"/>
  <c r="AF38" i="81"/>
  <c r="AO38" i="81" s="1"/>
  <c r="AE38" i="81"/>
  <c r="AI39" i="30"/>
  <c r="AN39" i="30"/>
  <c r="AH38" i="28"/>
  <c r="AQ38" i="28" s="1"/>
  <c r="AI36" i="34"/>
  <c r="AN36" i="34"/>
  <c r="AI37" i="46"/>
  <c r="AN37" i="46"/>
  <c r="AH36" i="76"/>
  <c r="AQ36" i="76" s="1"/>
  <c r="Y40" i="30"/>
  <c r="X40" i="30"/>
  <c r="AI38" i="83"/>
  <c r="AN38" i="83"/>
  <c r="AN36" i="75"/>
  <c r="AI36" i="75"/>
  <c r="Y37" i="96"/>
  <c r="X37" i="96"/>
  <c r="AI37" i="78"/>
  <c r="AN37" i="78"/>
  <c r="AH37" i="39"/>
  <c r="AQ37" i="39" s="1"/>
  <c r="AH35" i="48"/>
  <c r="AQ35" i="48" s="1"/>
  <c r="Z37" i="35"/>
  <c r="Y35" i="87"/>
  <c r="X35" i="87"/>
  <c r="Y39" i="31"/>
  <c r="X39" i="31"/>
  <c r="AR37" i="74"/>
  <c r="AR38" i="44"/>
  <c r="X37" i="89"/>
  <c r="Y37" i="89"/>
  <c r="Y37" i="80"/>
  <c r="X37" i="80"/>
  <c r="AN34" i="91"/>
  <c r="AI34" i="91"/>
  <c r="X37" i="38"/>
  <c r="Y37" i="38"/>
  <c r="AI36" i="33"/>
  <c r="AN36" i="33"/>
  <c r="AI40" i="25" l="1"/>
  <c r="Z38" i="46"/>
  <c r="W40" i="44"/>
  <c r="AN38" i="27"/>
  <c r="AI37" i="82"/>
  <c r="Z37" i="33"/>
  <c r="AG37" i="33" s="1"/>
  <c r="AP37" i="33" s="1"/>
  <c r="Z35" i="87"/>
  <c r="Z38" i="84"/>
  <c r="AE39" i="44"/>
  <c r="AF37" i="40"/>
  <c r="AO37" i="40" s="1"/>
  <c r="X39" i="88"/>
  <c r="AG37" i="40"/>
  <c r="AP37" i="40" s="1"/>
  <c r="Z37" i="38"/>
  <c r="AI36" i="38"/>
  <c r="W38" i="40"/>
  <c r="Y38" i="40" s="1"/>
  <c r="Z37" i="89"/>
  <c r="AF36" i="76"/>
  <c r="AO36" i="76" s="1"/>
  <c r="Y38" i="82"/>
  <c r="Z38" i="82" s="1"/>
  <c r="AF38" i="82" s="1"/>
  <c r="AO38" i="82" s="1"/>
  <c r="AE36" i="76"/>
  <c r="Z39" i="83"/>
  <c r="Z39" i="47"/>
  <c r="W40" i="47" s="1"/>
  <c r="Z35" i="91"/>
  <c r="AI36" i="86"/>
  <c r="AG37" i="39"/>
  <c r="AP37" i="39" s="1"/>
  <c r="Z38" i="90"/>
  <c r="AF37" i="39"/>
  <c r="AO37" i="39" s="1"/>
  <c r="AF36" i="32"/>
  <c r="AO36" i="32" s="1"/>
  <c r="Z39" i="94"/>
  <c r="Z36" i="73"/>
  <c r="AN37" i="82"/>
  <c r="Z38" i="37"/>
  <c r="AG36" i="32"/>
  <c r="AP36" i="32" s="1"/>
  <c r="Z37" i="86"/>
  <c r="AE37" i="86" s="1"/>
  <c r="W38" i="39"/>
  <c r="Z38" i="78"/>
  <c r="W39" i="78" s="1"/>
  <c r="AE39" i="47"/>
  <c r="W39" i="46"/>
  <c r="AG38" i="46"/>
  <c r="AP38" i="46" s="1"/>
  <c r="AF38" i="46"/>
  <c r="AO38" i="46" s="1"/>
  <c r="AE38" i="46"/>
  <c r="AR34" i="91"/>
  <c r="AH37" i="89"/>
  <c r="AQ37" i="89" s="1"/>
  <c r="AH39" i="31"/>
  <c r="AQ39" i="31" s="1"/>
  <c r="AG37" i="35"/>
  <c r="AP37" i="35" s="1"/>
  <c r="AF37" i="35"/>
  <c r="AO37" i="35" s="1"/>
  <c r="W38" i="35"/>
  <c r="AE37" i="35"/>
  <c r="AR37" i="78"/>
  <c r="Y37" i="76"/>
  <c r="X37" i="76"/>
  <c r="AH37" i="79"/>
  <c r="AQ37" i="79" s="1"/>
  <c r="AH37" i="34"/>
  <c r="AQ37" i="34" s="1"/>
  <c r="AH37" i="42"/>
  <c r="AQ37" i="42" s="1"/>
  <c r="AI36" i="95"/>
  <c r="AN36" i="95"/>
  <c r="W38" i="33"/>
  <c r="W39" i="84"/>
  <c r="AG38" i="84"/>
  <c r="AP38" i="84" s="1"/>
  <c r="AE38" i="84"/>
  <c r="AF38" i="84"/>
  <c r="AO38" i="84" s="1"/>
  <c r="AR36" i="80"/>
  <c r="W39" i="93"/>
  <c r="AG38" i="93"/>
  <c r="AP38" i="93" s="1"/>
  <c r="AF38" i="93"/>
  <c r="AO38" i="93" s="1"/>
  <c r="AE38" i="93"/>
  <c r="AH39" i="27"/>
  <c r="AQ39" i="27" s="1"/>
  <c r="AI38" i="26"/>
  <c r="AN38" i="26"/>
  <c r="X38" i="39"/>
  <c r="Y38" i="39"/>
  <c r="Y40" i="44"/>
  <c r="X40" i="44"/>
  <c r="AR36" i="79"/>
  <c r="W40" i="94"/>
  <c r="AG39" i="94"/>
  <c r="AP39" i="94" s="1"/>
  <c r="AF39" i="94"/>
  <c r="AO39" i="94" s="1"/>
  <c r="AE39" i="94"/>
  <c r="AR36" i="89"/>
  <c r="AH39" i="43"/>
  <c r="AQ39" i="43" s="1"/>
  <c r="AH37" i="75"/>
  <c r="AQ37" i="75" s="1"/>
  <c r="AH41" i="25"/>
  <c r="AQ41" i="25" s="1"/>
  <c r="AR35" i="73"/>
  <c r="W37" i="73"/>
  <c r="AG36" i="73"/>
  <c r="AP36" i="73" s="1"/>
  <c r="AE36" i="73"/>
  <c r="AF36" i="73"/>
  <c r="AO36" i="73" s="1"/>
  <c r="W40" i="83"/>
  <c r="AG39" i="83"/>
  <c r="AP39" i="83" s="1"/>
  <c r="AF39" i="83"/>
  <c r="AO39" i="83" s="1"/>
  <c r="AE39" i="83"/>
  <c r="AR38" i="43"/>
  <c r="AI38" i="29"/>
  <c r="AN38" i="29"/>
  <c r="AI38" i="28"/>
  <c r="AN38" i="28"/>
  <c r="AN37" i="40"/>
  <c r="AN37" i="39"/>
  <c r="AH37" i="96"/>
  <c r="AQ37" i="96" s="1"/>
  <c r="AR38" i="83"/>
  <c r="AR36" i="34"/>
  <c r="AR36" i="33"/>
  <c r="AH40" i="30"/>
  <c r="AQ40" i="30" s="1"/>
  <c r="AR39" i="30"/>
  <c r="Z37" i="79"/>
  <c r="AR34" i="87"/>
  <c r="Z37" i="34"/>
  <c r="AR40" i="25"/>
  <c r="Z37" i="42"/>
  <c r="Z37" i="75"/>
  <c r="AH38" i="46"/>
  <c r="AQ38" i="46" s="1"/>
  <c r="AH38" i="82"/>
  <c r="AQ38" i="82" s="1"/>
  <c r="AR38" i="94"/>
  <c r="AH39" i="88"/>
  <c r="AQ39" i="88" s="1"/>
  <c r="AF40" i="85"/>
  <c r="AO40" i="85" s="1"/>
  <c r="W41" i="85"/>
  <c r="AG40" i="85"/>
  <c r="AP40" i="85" s="1"/>
  <c r="AE40" i="85"/>
  <c r="AH38" i="78"/>
  <c r="AQ38" i="78" s="1"/>
  <c r="AN35" i="92"/>
  <c r="AI35" i="92"/>
  <c r="AH37" i="86"/>
  <c r="AQ37" i="86" s="1"/>
  <c r="Z39" i="27"/>
  <c r="Y39" i="26"/>
  <c r="X39" i="26"/>
  <c r="AN36" i="32"/>
  <c r="AI38" i="74"/>
  <c r="AN38" i="74"/>
  <c r="AH35" i="87"/>
  <c r="AQ35" i="87" s="1"/>
  <c r="Z37" i="96"/>
  <c r="AI38" i="81"/>
  <c r="AN38" i="81"/>
  <c r="AN36" i="76"/>
  <c r="AI36" i="76"/>
  <c r="AH39" i="36"/>
  <c r="AQ39" i="36" s="1"/>
  <c r="Z39" i="43"/>
  <c r="AR36" i="96"/>
  <c r="Z41" i="25"/>
  <c r="X37" i="95"/>
  <c r="Y37" i="95"/>
  <c r="AH35" i="91"/>
  <c r="AQ35" i="91" s="1"/>
  <c r="AR37" i="90"/>
  <c r="X38" i="45"/>
  <c r="Y38" i="45"/>
  <c r="AH38" i="37"/>
  <c r="AQ38" i="37" s="1"/>
  <c r="X36" i="48"/>
  <c r="Y36" i="48"/>
  <c r="AI39" i="44"/>
  <c r="AN39" i="44"/>
  <c r="W38" i="89"/>
  <c r="AG37" i="89"/>
  <c r="AP37" i="89" s="1"/>
  <c r="AF37" i="89"/>
  <c r="AO37" i="89" s="1"/>
  <c r="AE37" i="89"/>
  <c r="X39" i="81"/>
  <c r="Y39" i="81"/>
  <c r="AH39" i="47"/>
  <c r="AQ39" i="47" s="1"/>
  <c r="AR37" i="84"/>
  <c r="AH37" i="80"/>
  <c r="AQ37" i="80" s="1"/>
  <c r="Z39" i="31"/>
  <c r="AH37" i="38"/>
  <c r="AQ37" i="38" s="1"/>
  <c r="Z37" i="80"/>
  <c r="AR36" i="75"/>
  <c r="Z40" i="30"/>
  <c r="Z39" i="36"/>
  <c r="AR38" i="31"/>
  <c r="AR38" i="47"/>
  <c r="AR36" i="38"/>
  <c r="W38" i="41"/>
  <c r="AG37" i="41"/>
  <c r="AP37" i="41" s="1"/>
  <c r="AF37" i="41"/>
  <c r="AO37" i="41" s="1"/>
  <c r="AE37" i="41"/>
  <c r="AH38" i="90"/>
  <c r="AQ38" i="90" s="1"/>
  <c r="AR38" i="36"/>
  <c r="AH38" i="84"/>
  <c r="AQ38" i="84" s="1"/>
  <c r="Z39" i="88"/>
  <c r="Y36" i="92"/>
  <c r="X36" i="92"/>
  <c r="AR38" i="88"/>
  <c r="Y39" i="28"/>
  <c r="X39" i="28"/>
  <c r="X38" i="40"/>
  <c r="Y39" i="74"/>
  <c r="X39" i="74"/>
  <c r="W38" i="38"/>
  <c r="AG37" i="38"/>
  <c r="AP37" i="38" s="1"/>
  <c r="AF37" i="38"/>
  <c r="AO37" i="38" s="1"/>
  <c r="AE37" i="38"/>
  <c r="AE35" i="87"/>
  <c r="AG35" i="87"/>
  <c r="AP35" i="87" s="1"/>
  <c r="AF35" i="87"/>
  <c r="AO35" i="87" s="1"/>
  <c r="W36" i="87"/>
  <c r="AR37" i="46"/>
  <c r="AR37" i="93"/>
  <c r="W39" i="77"/>
  <c r="AG38" i="77"/>
  <c r="AP38" i="77" s="1"/>
  <c r="AE38" i="77"/>
  <c r="AF38" i="77"/>
  <c r="AO38" i="77" s="1"/>
  <c r="AR37" i="37"/>
  <c r="AR36" i="42"/>
  <c r="AH39" i="94"/>
  <c r="AQ39" i="94" s="1"/>
  <c r="AR38" i="27"/>
  <c r="AF38" i="90"/>
  <c r="AO38" i="90" s="1"/>
  <c r="AG38" i="90"/>
  <c r="AP38" i="90" s="1"/>
  <c r="AE38" i="90"/>
  <c r="W39" i="90"/>
  <c r="AR36" i="86"/>
  <c r="AH37" i="33"/>
  <c r="AQ37" i="33" s="1"/>
  <c r="AF35" i="91"/>
  <c r="AO35" i="91" s="1"/>
  <c r="AE35" i="91"/>
  <c r="W36" i="91"/>
  <c r="AG35" i="91"/>
  <c r="AP35" i="91" s="1"/>
  <c r="AH36" i="73"/>
  <c r="AQ36" i="73" s="1"/>
  <c r="AH39" i="83"/>
  <c r="AQ39" i="83" s="1"/>
  <c r="AH38" i="93"/>
  <c r="AQ38" i="93" s="1"/>
  <c r="AR37" i="82"/>
  <c r="AN37" i="45"/>
  <c r="AI37" i="45"/>
  <c r="X39" i="29"/>
  <c r="Y39" i="29"/>
  <c r="W39" i="37"/>
  <c r="AG38" i="37"/>
  <c r="AP38" i="37" s="1"/>
  <c r="AF38" i="37"/>
  <c r="AO38" i="37" s="1"/>
  <c r="AE38" i="37"/>
  <c r="AI35" i="48"/>
  <c r="AN35" i="48"/>
  <c r="Y37" i="32"/>
  <c r="X37" i="32"/>
  <c r="AI37" i="39" l="1"/>
  <c r="AE37" i="33"/>
  <c r="AI37" i="40"/>
  <c r="AF37" i="33"/>
  <c r="AO37" i="33" s="1"/>
  <c r="AF38" i="78"/>
  <c r="AO38" i="78" s="1"/>
  <c r="AG38" i="82"/>
  <c r="AP38" i="82" s="1"/>
  <c r="AG38" i="78"/>
  <c r="AP38" i="78" s="1"/>
  <c r="W39" i="82"/>
  <c r="Z39" i="28"/>
  <c r="AE38" i="78"/>
  <c r="Z37" i="95"/>
  <c r="Z38" i="39"/>
  <c r="AF38" i="39" s="1"/>
  <c r="AO38" i="39" s="1"/>
  <c r="AF39" i="47"/>
  <c r="AO39" i="47" s="1"/>
  <c r="W38" i="86"/>
  <c r="AG39" i="47"/>
  <c r="AP39" i="47" s="1"/>
  <c r="AI36" i="32"/>
  <c r="AF37" i="86"/>
  <c r="AO37" i="86" s="1"/>
  <c r="Z37" i="32"/>
  <c r="AE37" i="32" s="1"/>
  <c r="Z39" i="81"/>
  <c r="W40" i="81" s="1"/>
  <c r="AE38" i="82"/>
  <c r="AG37" i="86"/>
  <c r="AP37" i="86" s="1"/>
  <c r="Z36" i="92"/>
  <c r="AG36" i="92" s="1"/>
  <c r="AP36" i="92" s="1"/>
  <c r="Z39" i="26"/>
  <c r="W40" i="26" s="1"/>
  <c r="Z37" i="76"/>
  <c r="W38" i="76" s="1"/>
  <c r="Z39" i="74"/>
  <c r="AG39" i="74" s="1"/>
  <c r="AP39" i="74" s="1"/>
  <c r="Z36" i="48"/>
  <c r="Z40" i="44"/>
  <c r="AG40" i="44" s="1"/>
  <c r="AP40" i="44" s="1"/>
  <c r="AG39" i="81"/>
  <c r="AP39" i="81" s="1"/>
  <c r="AG39" i="26"/>
  <c r="AP39" i="26" s="1"/>
  <c r="AF39" i="26"/>
  <c r="AO39" i="26" s="1"/>
  <c r="AE39" i="26"/>
  <c r="Y39" i="37"/>
  <c r="X39" i="37"/>
  <c r="X36" i="87"/>
  <c r="Y36" i="87"/>
  <c r="Z36" i="87" s="1"/>
  <c r="W40" i="74"/>
  <c r="W40" i="88"/>
  <c r="AG39" i="88"/>
  <c r="AP39" i="88" s="1"/>
  <c r="AF39" i="88"/>
  <c r="AO39" i="88" s="1"/>
  <c r="AE39" i="88"/>
  <c r="AE39" i="36"/>
  <c r="AF39" i="36"/>
  <c r="AO39" i="36" s="1"/>
  <c r="W40" i="36"/>
  <c r="AG39" i="36"/>
  <c r="AP39" i="36" s="1"/>
  <c r="AH38" i="45"/>
  <c r="AQ38" i="45" s="1"/>
  <c r="AE41" i="25"/>
  <c r="AG41" i="25"/>
  <c r="AP41" i="25" s="1"/>
  <c r="AF41" i="25"/>
  <c r="AO41" i="25" s="1"/>
  <c r="W42" i="25"/>
  <c r="Y39" i="82"/>
  <c r="X39" i="82"/>
  <c r="AI39" i="83"/>
  <c r="AN39" i="83"/>
  <c r="AN36" i="73"/>
  <c r="AI36" i="73"/>
  <c r="Y38" i="86"/>
  <c r="X38" i="86"/>
  <c r="AI35" i="91"/>
  <c r="AN35" i="91"/>
  <c r="AF37" i="32"/>
  <c r="AO37" i="32" s="1"/>
  <c r="AI37" i="38"/>
  <c r="AN37" i="38"/>
  <c r="X38" i="89"/>
  <c r="Y38" i="89"/>
  <c r="W37" i="48"/>
  <c r="AG36" i="48"/>
  <c r="AP36" i="48" s="1"/>
  <c r="AF36" i="48"/>
  <c r="AO36" i="48" s="1"/>
  <c r="AE36" i="48"/>
  <c r="W38" i="95"/>
  <c r="AG37" i="95"/>
  <c r="AP37" i="95" s="1"/>
  <c r="AF37" i="95"/>
  <c r="AO37" i="95" s="1"/>
  <c r="AE37" i="95"/>
  <c r="AH39" i="26"/>
  <c r="AQ39" i="26" s="1"/>
  <c r="W38" i="34"/>
  <c r="AG37" i="34"/>
  <c r="AP37" i="34" s="1"/>
  <c r="AF37" i="34"/>
  <c r="AO37" i="34" s="1"/>
  <c r="AE37" i="34"/>
  <c r="AR37" i="40"/>
  <c r="AH38" i="39"/>
  <c r="AQ38" i="39" s="1"/>
  <c r="AI37" i="35"/>
  <c r="AN37" i="35"/>
  <c r="AN38" i="78"/>
  <c r="AI38" i="78"/>
  <c r="X36" i="91"/>
  <c r="Y36" i="91"/>
  <c r="AN39" i="94"/>
  <c r="AI39" i="94"/>
  <c r="AG38" i="39"/>
  <c r="AP38" i="39" s="1"/>
  <c r="Y39" i="93"/>
  <c r="X39" i="93"/>
  <c r="Y39" i="84"/>
  <c r="X39" i="84"/>
  <c r="Z39" i="84" s="1"/>
  <c r="X38" i="33"/>
  <c r="Y38" i="33"/>
  <c r="Z38" i="33" s="1"/>
  <c r="AR35" i="48"/>
  <c r="AE37" i="96"/>
  <c r="AG37" i="96"/>
  <c r="AP37" i="96" s="1"/>
  <c r="AF37" i="96"/>
  <c r="AO37" i="96" s="1"/>
  <c r="W38" i="96"/>
  <c r="Y39" i="46"/>
  <c r="X39" i="46"/>
  <c r="AH39" i="29"/>
  <c r="AQ39" i="29" s="1"/>
  <c r="Y38" i="38"/>
  <c r="X38" i="38"/>
  <c r="Z38" i="38" s="1"/>
  <c r="AR38" i="74"/>
  <c r="W40" i="27"/>
  <c r="AG39" i="27"/>
  <c r="AP39" i="27" s="1"/>
  <c r="AF39" i="27"/>
  <c r="AO39" i="27" s="1"/>
  <c r="AE39" i="27"/>
  <c r="AR35" i="92"/>
  <c r="W38" i="42"/>
  <c r="AG37" i="42"/>
  <c r="AP37" i="42" s="1"/>
  <c r="AF37" i="42"/>
  <c r="AO37" i="42" s="1"/>
  <c r="AE37" i="42"/>
  <c r="W38" i="79"/>
  <c r="AG37" i="79"/>
  <c r="AP37" i="79" s="1"/>
  <c r="AF37" i="79"/>
  <c r="AO37" i="79" s="1"/>
  <c r="AE37" i="79"/>
  <c r="AR38" i="28"/>
  <c r="AR38" i="26"/>
  <c r="AN37" i="33"/>
  <c r="AI37" i="33"/>
  <c r="AR36" i="95"/>
  <c r="X39" i="78"/>
  <c r="Y39" i="78"/>
  <c r="AN38" i="82"/>
  <c r="Y39" i="90"/>
  <c r="X39" i="90"/>
  <c r="Y39" i="77"/>
  <c r="X39" i="77"/>
  <c r="W40" i="28"/>
  <c r="AG39" i="28"/>
  <c r="AP39" i="28" s="1"/>
  <c r="AF39" i="28"/>
  <c r="AO39" i="28" s="1"/>
  <c r="AE39" i="28"/>
  <c r="AH39" i="81"/>
  <c r="AQ39" i="81" s="1"/>
  <c r="AR38" i="81"/>
  <c r="Y41" i="85"/>
  <c r="X41" i="85"/>
  <c r="AH37" i="76"/>
  <c r="AQ37" i="76" s="1"/>
  <c r="Y38" i="35"/>
  <c r="X38" i="35"/>
  <c r="AH38" i="40"/>
  <c r="AQ38" i="40" s="1"/>
  <c r="AF37" i="75"/>
  <c r="AO37" i="75" s="1"/>
  <c r="AE37" i="75"/>
  <c r="W38" i="75"/>
  <c r="AG37" i="75"/>
  <c r="AP37" i="75" s="1"/>
  <c r="AN39" i="47"/>
  <c r="AI39" i="47"/>
  <c r="AH37" i="32"/>
  <c r="AQ37" i="32" s="1"/>
  <c r="AN38" i="37"/>
  <c r="AI38" i="37"/>
  <c r="Z39" i="29"/>
  <c r="Z38" i="40"/>
  <c r="AH36" i="92"/>
  <c r="AQ36" i="92" s="1"/>
  <c r="AF39" i="43"/>
  <c r="AO39" i="43" s="1"/>
  <c r="AE39" i="43"/>
  <c r="W40" i="43"/>
  <c r="AG39" i="43"/>
  <c r="AP39" i="43" s="1"/>
  <c r="AR36" i="76"/>
  <c r="AN40" i="85"/>
  <c r="AI40" i="85"/>
  <c r="AN38" i="93"/>
  <c r="AI38" i="93"/>
  <c r="AI38" i="90"/>
  <c r="AN38" i="90"/>
  <c r="AI37" i="41"/>
  <c r="AN37" i="41"/>
  <c r="W41" i="30"/>
  <c r="AG40" i="30"/>
  <c r="AP40" i="30" s="1"/>
  <c r="AF40" i="30"/>
  <c r="AO40" i="30" s="1"/>
  <c r="AE40" i="30"/>
  <c r="Z38" i="45"/>
  <c r="AH40" i="44"/>
  <c r="AQ40" i="44" s="1"/>
  <c r="AI37" i="89"/>
  <c r="AN37" i="89"/>
  <c r="AR39" i="44"/>
  <c r="AR37" i="45"/>
  <c r="AI38" i="77"/>
  <c r="AN38" i="77"/>
  <c r="AN35" i="87"/>
  <c r="AI35" i="87"/>
  <c r="AH39" i="74"/>
  <c r="AQ39" i="74" s="1"/>
  <c r="AH39" i="28"/>
  <c r="AQ39" i="28" s="1"/>
  <c r="X38" i="41"/>
  <c r="Y38" i="41"/>
  <c r="AF37" i="80"/>
  <c r="AO37" i="80" s="1"/>
  <c r="AE37" i="80"/>
  <c r="W38" i="80"/>
  <c r="AG37" i="80"/>
  <c r="AP37" i="80" s="1"/>
  <c r="W40" i="31"/>
  <c r="AG39" i="31"/>
  <c r="AP39" i="31" s="1"/>
  <c r="AE39" i="31"/>
  <c r="AF39" i="31"/>
  <c r="AO39" i="31" s="1"/>
  <c r="AH36" i="48"/>
  <c r="AQ36" i="48" s="1"/>
  <c r="AH37" i="95"/>
  <c r="AQ37" i="95" s="1"/>
  <c r="AR36" i="32"/>
  <c r="AR37" i="39"/>
  <c r="AR38" i="29"/>
  <c r="X40" i="83"/>
  <c r="Y40" i="83"/>
  <c r="Y37" i="73"/>
  <c r="X37" i="73"/>
  <c r="Z37" i="73" s="1"/>
  <c r="X40" i="94"/>
  <c r="Z40" i="94" s="1"/>
  <c r="Y40" i="94"/>
  <c r="AI38" i="84"/>
  <c r="AN38" i="84"/>
  <c r="AN38" i="46"/>
  <c r="AI38" i="46"/>
  <c r="AI37" i="86"/>
  <c r="AN37" i="86"/>
  <c r="Y40" i="47"/>
  <c r="X40" i="47"/>
  <c r="Z41" i="85" l="1"/>
  <c r="AI38" i="82"/>
  <c r="W39" i="39"/>
  <c r="AG37" i="32"/>
  <c r="AP37" i="32" s="1"/>
  <c r="AF37" i="76"/>
  <c r="AO37" i="76" s="1"/>
  <c r="W38" i="32"/>
  <c r="X38" i="32" s="1"/>
  <c r="AG37" i="76"/>
  <c r="AP37" i="76" s="1"/>
  <c r="AE38" i="39"/>
  <c r="Z38" i="86"/>
  <c r="AF38" i="86" s="1"/>
  <c r="AO38" i="86" s="1"/>
  <c r="AE40" i="44"/>
  <c r="AE39" i="74"/>
  <c r="AF39" i="81"/>
  <c r="AO39" i="81" s="1"/>
  <c r="AE37" i="76"/>
  <c r="AE39" i="81"/>
  <c r="W37" i="92"/>
  <c r="AF36" i="92"/>
  <c r="AO36" i="92" s="1"/>
  <c r="AE36" i="92"/>
  <c r="AF39" i="74"/>
  <c r="AO39" i="74" s="1"/>
  <c r="W41" i="44"/>
  <c r="Z39" i="77"/>
  <c r="AF39" i="77" s="1"/>
  <c r="AO39" i="77" s="1"/>
  <c r="Z36" i="91"/>
  <c r="AF40" i="44"/>
  <c r="AO40" i="44" s="1"/>
  <c r="Z40" i="83"/>
  <c r="Z39" i="93"/>
  <c r="AF39" i="93" s="1"/>
  <c r="AO39" i="93" s="1"/>
  <c r="Z39" i="78"/>
  <c r="AE39" i="78" s="1"/>
  <c r="Z39" i="90"/>
  <c r="AE39" i="90" s="1"/>
  <c r="Z40" i="47"/>
  <c r="AE40" i="47" s="1"/>
  <c r="W39" i="86"/>
  <c r="AG38" i="86"/>
  <c r="AP38" i="86" s="1"/>
  <c r="AE38" i="86"/>
  <c r="AF37" i="73"/>
  <c r="AO37" i="73" s="1"/>
  <c r="AE37" i="73"/>
  <c r="AG37" i="73"/>
  <c r="AP37" i="73" s="1"/>
  <c r="W38" i="73"/>
  <c r="W39" i="38"/>
  <c r="AG38" i="38"/>
  <c r="AP38" i="38" s="1"/>
  <c r="AF38" i="38"/>
  <c r="AO38" i="38" s="1"/>
  <c r="AE38" i="38"/>
  <c r="W37" i="87"/>
  <c r="AE36" i="87"/>
  <c r="AG36" i="87"/>
  <c r="AP36" i="87" s="1"/>
  <c r="AF36" i="87"/>
  <c r="AO36" i="87" s="1"/>
  <c r="AF38" i="33"/>
  <c r="AO38" i="33" s="1"/>
  <c r="AE38" i="33"/>
  <c r="W39" i="33"/>
  <c r="AG38" i="33"/>
  <c r="AP38" i="33" s="1"/>
  <c r="AG40" i="47"/>
  <c r="AP40" i="47" s="1"/>
  <c r="AF40" i="47"/>
  <c r="AO40" i="47" s="1"/>
  <c r="AR38" i="84"/>
  <c r="Y40" i="31"/>
  <c r="X40" i="31"/>
  <c r="AN40" i="30"/>
  <c r="AI40" i="30"/>
  <c r="AF38" i="40"/>
  <c r="AO38" i="40" s="1"/>
  <c r="AE38" i="40"/>
  <c r="W39" i="40"/>
  <c r="AG38" i="40"/>
  <c r="AP38" i="40" s="1"/>
  <c r="X38" i="75"/>
  <c r="Y38" i="75"/>
  <c r="Y40" i="28"/>
  <c r="X40" i="28"/>
  <c r="X38" i="79"/>
  <c r="Y38" i="79"/>
  <c r="X38" i="42"/>
  <c r="Y38" i="42"/>
  <c r="Y40" i="27"/>
  <c r="X40" i="27"/>
  <c r="AH39" i="46"/>
  <c r="AQ39" i="46" s="1"/>
  <c r="AR39" i="94"/>
  <c r="AH39" i="82"/>
  <c r="AQ39" i="82" s="1"/>
  <c r="AI39" i="88"/>
  <c r="AN39" i="88"/>
  <c r="AN39" i="74"/>
  <c r="AI39" i="74"/>
  <c r="AH38" i="41"/>
  <c r="AQ38" i="41" s="1"/>
  <c r="AR35" i="87"/>
  <c r="AR38" i="90"/>
  <c r="AE41" i="85"/>
  <c r="AG41" i="85"/>
  <c r="AP41" i="85" s="1"/>
  <c r="AF41" i="85"/>
  <c r="AO41" i="85" s="1"/>
  <c r="W42" i="85"/>
  <c r="AI37" i="96"/>
  <c r="AN37" i="96"/>
  <c r="AH39" i="84"/>
  <c r="AQ39" i="84" s="1"/>
  <c r="AN38" i="39"/>
  <c r="AI38" i="39"/>
  <c r="AI36" i="48"/>
  <c r="AN36" i="48"/>
  <c r="AH38" i="89"/>
  <c r="AQ38" i="89" s="1"/>
  <c r="AI36" i="92"/>
  <c r="AN36" i="92"/>
  <c r="AN41" i="25"/>
  <c r="AI41" i="25"/>
  <c r="AH39" i="37"/>
  <c r="AQ39" i="37" s="1"/>
  <c r="Y41" i="44"/>
  <c r="X41" i="44"/>
  <c r="AH40" i="47"/>
  <c r="AQ40" i="47" s="1"/>
  <c r="AH37" i="73"/>
  <c r="AQ37" i="73" s="1"/>
  <c r="AI37" i="80"/>
  <c r="AN37" i="80"/>
  <c r="W40" i="29"/>
  <c r="AG39" i="29"/>
  <c r="AP39" i="29" s="1"/>
  <c r="AE39" i="29"/>
  <c r="AF39" i="29"/>
  <c r="AO39" i="29" s="1"/>
  <c r="AR37" i="86"/>
  <c r="AH40" i="94"/>
  <c r="AQ40" i="94" s="1"/>
  <c r="AH40" i="83"/>
  <c r="AQ40" i="83" s="1"/>
  <c r="X38" i="80"/>
  <c r="Y38" i="80"/>
  <c r="Z38" i="41"/>
  <c r="AR38" i="93"/>
  <c r="AR38" i="37"/>
  <c r="AN37" i="75"/>
  <c r="AI37" i="75"/>
  <c r="AH39" i="77"/>
  <c r="AQ39" i="77" s="1"/>
  <c r="AR38" i="82"/>
  <c r="Z39" i="46"/>
  <c r="AR37" i="35"/>
  <c r="Y38" i="34"/>
  <c r="X38" i="34"/>
  <c r="AI37" i="95"/>
  <c r="AN37" i="95"/>
  <c r="Z38" i="89"/>
  <c r="AR36" i="73"/>
  <c r="Z39" i="82"/>
  <c r="X40" i="36"/>
  <c r="Y40" i="36"/>
  <c r="Y40" i="26"/>
  <c r="X40" i="26"/>
  <c r="Y40" i="81"/>
  <c r="X40" i="81"/>
  <c r="AN39" i="31"/>
  <c r="AI39" i="31"/>
  <c r="AR38" i="46"/>
  <c r="W41" i="94"/>
  <c r="AF40" i="94"/>
  <c r="AO40" i="94" s="1"/>
  <c r="AE40" i="94"/>
  <c r="AG40" i="94"/>
  <c r="AP40" i="94" s="1"/>
  <c r="W41" i="83"/>
  <c r="AG40" i="83"/>
  <c r="AP40" i="83" s="1"/>
  <c r="AF40" i="83"/>
  <c r="AO40" i="83" s="1"/>
  <c r="AE40" i="83"/>
  <c r="Y41" i="30"/>
  <c r="X41" i="30"/>
  <c r="Z41" i="30" s="1"/>
  <c r="Y40" i="43"/>
  <c r="X40" i="43"/>
  <c r="AR39" i="47"/>
  <c r="AH38" i="35"/>
  <c r="AQ38" i="35" s="1"/>
  <c r="AI39" i="28"/>
  <c r="AN39" i="28"/>
  <c r="AR37" i="33"/>
  <c r="AI37" i="79"/>
  <c r="AN37" i="79"/>
  <c r="AN37" i="42"/>
  <c r="AI37" i="42"/>
  <c r="AI39" i="27"/>
  <c r="AN39" i="27"/>
  <c r="W40" i="84"/>
  <c r="AG39" i="84"/>
  <c r="AP39" i="84" s="1"/>
  <c r="AF39" i="84"/>
  <c r="AO39" i="84" s="1"/>
  <c r="AE39" i="84"/>
  <c r="AH36" i="91"/>
  <c r="AQ36" i="91" s="1"/>
  <c r="AR37" i="38"/>
  <c r="Y42" i="25"/>
  <c r="X42" i="25"/>
  <c r="Y40" i="88"/>
  <c r="X40" i="88"/>
  <c r="X40" i="74"/>
  <c r="Y40" i="74"/>
  <c r="Z39" i="37"/>
  <c r="AN39" i="81"/>
  <c r="Y38" i="76"/>
  <c r="X38" i="76"/>
  <c r="AR38" i="77"/>
  <c r="AR37" i="89"/>
  <c r="AF38" i="45"/>
  <c r="AO38" i="45" s="1"/>
  <c r="AE38" i="45"/>
  <c r="W39" i="45"/>
  <c r="AG38" i="45"/>
  <c r="AP38" i="45" s="1"/>
  <c r="AR40" i="85"/>
  <c r="AG39" i="77"/>
  <c r="AP39" i="77" s="1"/>
  <c r="AH38" i="38"/>
  <c r="AQ38" i="38" s="1"/>
  <c r="Y38" i="96"/>
  <c r="X38" i="96"/>
  <c r="AH39" i="93"/>
  <c r="AQ39" i="93" s="1"/>
  <c r="W37" i="91"/>
  <c r="AG36" i="91"/>
  <c r="AP36" i="91" s="1"/>
  <c r="AE36" i="91"/>
  <c r="AF36" i="91"/>
  <c r="AO36" i="91" s="1"/>
  <c r="Y37" i="48"/>
  <c r="X37" i="48"/>
  <c r="Y37" i="92"/>
  <c r="X37" i="92"/>
  <c r="AR35" i="91"/>
  <c r="AN40" i="44"/>
  <c r="AI40" i="44"/>
  <c r="AR37" i="41"/>
  <c r="AI39" i="43"/>
  <c r="AN39" i="43"/>
  <c r="Z38" i="35"/>
  <c r="AH41" i="85"/>
  <c r="AQ41" i="85" s="1"/>
  <c r="AH39" i="90"/>
  <c r="AQ39" i="90" s="1"/>
  <c r="AH39" i="78"/>
  <c r="AQ39" i="78" s="1"/>
  <c r="AH38" i="33"/>
  <c r="AQ38" i="33" s="1"/>
  <c r="Y39" i="39"/>
  <c r="X39" i="39"/>
  <c r="AR38" i="78"/>
  <c r="AN37" i="34"/>
  <c r="AI37" i="34"/>
  <c r="X38" i="95"/>
  <c r="Y38" i="95"/>
  <c r="AN37" i="32"/>
  <c r="AI37" i="32"/>
  <c r="AH38" i="86"/>
  <c r="AQ38" i="86" s="1"/>
  <c r="AR39" i="83"/>
  <c r="AI39" i="36"/>
  <c r="AN39" i="36"/>
  <c r="AH36" i="87"/>
  <c r="AQ36" i="87" s="1"/>
  <c r="AN39" i="26"/>
  <c r="AI39" i="26"/>
  <c r="AI37" i="76"/>
  <c r="AN37" i="76"/>
  <c r="AG39" i="93" l="1"/>
  <c r="AP39" i="93" s="1"/>
  <c r="Y38" i="32"/>
  <c r="AI39" i="81"/>
  <c r="W41" i="47"/>
  <c r="Z40" i="81"/>
  <c r="W40" i="77"/>
  <c r="Y40" i="77" s="1"/>
  <c r="Z42" i="25"/>
  <c r="Z38" i="32"/>
  <c r="W40" i="90"/>
  <c r="AF39" i="90"/>
  <c r="AO39" i="90" s="1"/>
  <c r="AE39" i="77"/>
  <c r="AN39" i="77" s="1"/>
  <c r="W40" i="93"/>
  <c r="Y40" i="93" s="1"/>
  <c r="AG39" i="90"/>
  <c r="AP39" i="90" s="1"/>
  <c r="Z38" i="34"/>
  <c r="Z38" i="96"/>
  <c r="W39" i="96" s="1"/>
  <c r="Z40" i="36"/>
  <c r="Z38" i="79"/>
  <c r="AG38" i="79" s="1"/>
  <c r="AP38" i="79" s="1"/>
  <c r="Z40" i="31"/>
  <c r="AF40" i="31" s="1"/>
  <c r="AO40" i="31" s="1"/>
  <c r="AF39" i="78"/>
  <c r="AO39" i="78" s="1"/>
  <c r="AE39" i="93"/>
  <c r="AG39" i="78"/>
  <c r="AP39" i="78" s="1"/>
  <c r="Z38" i="95"/>
  <c r="AG38" i="95" s="1"/>
  <c r="AP38" i="95" s="1"/>
  <c r="Z40" i="27"/>
  <c r="W41" i="27" s="1"/>
  <c r="W40" i="78"/>
  <c r="X40" i="78" s="1"/>
  <c r="Z37" i="48"/>
  <c r="Z40" i="26"/>
  <c r="AE40" i="26" s="1"/>
  <c r="Z38" i="42"/>
  <c r="AG38" i="42" s="1"/>
  <c r="AP38" i="42" s="1"/>
  <c r="Z39" i="39"/>
  <c r="AF39" i="39" s="1"/>
  <c r="AO39" i="39" s="1"/>
  <c r="Z40" i="74"/>
  <c r="AE40" i="74" s="1"/>
  <c r="Z38" i="76"/>
  <c r="W39" i="76" s="1"/>
  <c r="Z38" i="75"/>
  <c r="W39" i="75" s="1"/>
  <c r="W39" i="42"/>
  <c r="AF38" i="96"/>
  <c r="AO38" i="96" s="1"/>
  <c r="AG38" i="96"/>
  <c r="AP38" i="96" s="1"/>
  <c r="W41" i="26"/>
  <c r="AG40" i="26"/>
  <c r="AP40" i="26" s="1"/>
  <c r="AE42" i="25"/>
  <c r="W43" i="25"/>
  <c r="AG42" i="25"/>
  <c r="AP42" i="25" s="1"/>
  <c r="AF42" i="25"/>
  <c r="AO42" i="25" s="1"/>
  <c r="AG38" i="76"/>
  <c r="AP38" i="76" s="1"/>
  <c r="AR39" i="36"/>
  <c r="AE38" i="95"/>
  <c r="W38" i="48"/>
  <c r="AG37" i="48"/>
  <c r="AP37" i="48" s="1"/>
  <c r="AE37" i="48"/>
  <c r="AF37" i="48"/>
  <c r="AO37" i="48" s="1"/>
  <c r="AF39" i="82"/>
  <c r="AO39" i="82" s="1"/>
  <c r="AE39" i="82"/>
  <c r="W40" i="82"/>
  <c r="AG39" i="82"/>
  <c r="AP39" i="82" s="1"/>
  <c r="AR36" i="92"/>
  <c r="Y42" i="85"/>
  <c r="X42" i="85"/>
  <c r="AH38" i="95"/>
  <c r="AQ38" i="95" s="1"/>
  <c r="AH39" i="39"/>
  <c r="AQ39" i="39" s="1"/>
  <c r="AH38" i="96"/>
  <c r="AQ38" i="96" s="1"/>
  <c r="AN38" i="45"/>
  <c r="AI38" i="45"/>
  <c r="AH38" i="76"/>
  <c r="AQ38" i="76" s="1"/>
  <c r="AH42" i="25"/>
  <c r="AQ42" i="25" s="1"/>
  <c r="AR39" i="28"/>
  <c r="Y41" i="83"/>
  <c r="X41" i="83"/>
  <c r="AF40" i="81"/>
  <c r="AO40" i="81" s="1"/>
  <c r="W41" i="81"/>
  <c r="AG40" i="81"/>
  <c r="AP40" i="81" s="1"/>
  <c r="AE40" i="81"/>
  <c r="W41" i="36"/>
  <c r="AG40" i="36"/>
  <c r="AP40" i="36" s="1"/>
  <c r="AF40" i="36"/>
  <c r="AO40" i="36" s="1"/>
  <c r="AE40" i="36"/>
  <c r="AE38" i="32"/>
  <c r="W39" i="32"/>
  <c r="AG38" i="32"/>
  <c r="AP38" i="32" s="1"/>
  <c r="AF38" i="32"/>
  <c r="AO38" i="32" s="1"/>
  <c r="AE38" i="34"/>
  <c r="AF38" i="34"/>
  <c r="AO38" i="34" s="1"/>
  <c r="W39" i="34"/>
  <c r="AG38" i="34"/>
  <c r="AP38" i="34" s="1"/>
  <c r="X40" i="29"/>
  <c r="Y40" i="29"/>
  <c r="AH40" i="27"/>
  <c r="AQ40" i="27" s="1"/>
  <c r="AI38" i="40"/>
  <c r="AN38" i="40"/>
  <c r="Y38" i="73"/>
  <c r="X38" i="73"/>
  <c r="X40" i="90"/>
  <c r="Y40" i="90"/>
  <c r="AI39" i="78"/>
  <c r="AN39" i="78"/>
  <c r="AH38" i="80"/>
  <c r="AQ38" i="80" s="1"/>
  <c r="AN38" i="38"/>
  <c r="AI38" i="38"/>
  <c r="AR37" i="34"/>
  <c r="AR39" i="31"/>
  <c r="AH41" i="44"/>
  <c r="AQ41" i="44" s="1"/>
  <c r="AR36" i="48"/>
  <c r="AR39" i="74"/>
  <c r="AR40" i="30"/>
  <c r="AN37" i="73"/>
  <c r="AI37" i="73"/>
  <c r="Y39" i="86"/>
  <c r="X39" i="86"/>
  <c r="AR39" i="43"/>
  <c r="AH38" i="79"/>
  <c r="AQ38" i="79" s="1"/>
  <c r="AH37" i="92"/>
  <c r="AQ37" i="92" s="1"/>
  <c r="X40" i="84"/>
  <c r="Y40" i="84"/>
  <c r="AR37" i="79"/>
  <c r="AH40" i="43"/>
  <c r="AQ40" i="43" s="1"/>
  <c r="AR37" i="32"/>
  <c r="AR39" i="81"/>
  <c r="AH40" i="88"/>
  <c r="AQ40" i="88" s="1"/>
  <c r="AN40" i="83"/>
  <c r="AI40" i="83"/>
  <c r="AN40" i="94"/>
  <c r="AI40" i="94"/>
  <c r="AR37" i="95"/>
  <c r="AE39" i="46"/>
  <c r="W40" i="46"/>
  <c r="AG39" i="46"/>
  <c r="AP39" i="46" s="1"/>
  <c r="AF39" i="46"/>
  <c r="AO39" i="46" s="1"/>
  <c r="AR37" i="80"/>
  <c r="AR38" i="39"/>
  <c r="AH40" i="28"/>
  <c r="AQ40" i="28" s="1"/>
  <c r="AI36" i="87"/>
  <c r="AN36" i="87"/>
  <c r="AN39" i="90"/>
  <c r="AI39" i="90"/>
  <c r="AE41" i="30"/>
  <c r="AF41" i="30"/>
  <c r="AO41" i="30" s="1"/>
  <c r="W42" i="30"/>
  <c r="AG41" i="30"/>
  <c r="AP41" i="30" s="1"/>
  <c r="AH40" i="26"/>
  <c r="AQ40" i="26" s="1"/>
  <c r="W39" i="89"/>
  <c r="AG38" i="89"/>
  <c r="AP38" i="89" s="1"/>
  <c r="AF38" i="89"/>
  <c r="AO38" i="89" s="1"/>
  <c r="AE38" i="89"/>
  <c r="Z38" i="80"/>
  <c r="AR37" i="76"/>
  <c r="AR40" i="44"/>
  <c r="Z37" i="92"/>
  <c r="Y39" i="45"/>
  <c r="X39" i="45"/>
  <c r="AR39" i="27"/>
  <c r="Z40" i="43"/>
  <c r="AH40" i="81"/>
  <c r="AQ40" i="81" s="1"/>
  <c r="AH38" i="34"/>
  <c r="AQ38" i="34" s="1"/>
  <c r="AI39" i="29"/>
  <c r="AN39" i="29"/>
  <c r="Z41" i="44"/>
  <c r="AR41" i="25"/>
  <c r="AN41" i="85"/>
  <c r="AI41" i="85"/>
  <c r="AH38" i="42"/>
  <c r="AQ38" i="42" s="1"/>
  <c r="Y39" i="40"/>
  <c r="X39" i="40"/>
  <c r="AH40" i="31"/>
  <c r="AQ40" i="31" s="1"/>
  <c r="X39" i="33"/>
  <c r="Y39" i="33"/>
  <c r="X37" i="87"/>
  <c r="Y37" i="87"/>
  <c r="Y39" i="38"/>
  <c r="X39" i="38"/>
  <c r="AN38" i="86"/>
  <c r="AI38" i="86"/>
  <c r="Y40" i="78"/>
  <c r="AI39" i="93"/>
  <c r="AN39" i="93"/>
  <c r="AH40" i="74"/>
  <c r="AQ40" i="74" s="1"/>
  <c r="AH38" i="75"/>
  <c r="AQ38" i="75" s="1"/>
  <c r="AI40" i="47"/>
  <c r="AN40" i="47"/>
  <c r="AI36" i="91"/>
  <c r="AN36" i="91"/>
  <c r="AR39" i="26"/>
  <c r="W39" i="35"/>
  <c r="AG38" i="35"/>
  <c r="AP38" i="35" s="1"/>
  <c r="AE38" i="35"/>
  <c r="AF38" i="35"/>
  <c r="AO38" i="35" s="1"/>
  <c r="AH37" i="48"/>
  <c r="AQ37" i="48" s="1"/>
  <c r="X37" i="91"/>
  <c r="Y37" i="91"/>
  <c r="AF39" i="37"/>
  <c r="AO39" i="37" s="1"/>
  <c r="AE39" i="37"/>
  <c r="W40" i="37"/>
  <c r="AG39" i="37"/>
  <c r="AP39" i="37" s="1"/>
  <c r="Z40" i="88"/>
  <c r="AN39" i="84"/>
  <c r="AI39" i="84"/>
  <c r="AR37" i="42"/>
  <c r="AH41" i="30"/>
  <c r="AQ41" i="30" s="1"/>
  <c r="X41" i="94"/>
  <c r="Y41" i="94"/>
  <c r="AH40" i="36"/>
  <c r="AQ40" i="36" s="1"/>
  <c r="AH38" i="32"/>
  <c r="AQ38" i="32" s="1"/>
  <c r="AR37" i="75"/>
  <c r="W39" i="41"/>
  <c r="AG38" i="41"/>
  <c r="AP38" i="41" s="1"/>
  <c r="AF38" i="41"/>
  <c r="AO38" i="41" s="1"/>
  <c r="AE38" i="41"/>
  <c r="AR37" i="96"/>
  <c r="AR39" i="88"/>
  <c r="Z40" i="28"/>
  <c r="X41" i="47"/>
  <c r="Y41" i="47"/>
  <c r="AN38" i="33"/>
  <c r="AI38" i="33"/>
  <c r="W41" i="31" l="1"/>
  <c r="AG40" i="31"/>
  <c r="AP40" i="31" s="1"/>
  <c r="X40" i="93"/>
  <c r="AE40" i="31"/>
  <c r="X40" i="77"/>
  <c r="AF38" i="76"/>
  <c r="AO38" i="76" s="1"/>
  <c r="AE38" i="42"/>
  <c r="AE38" i="76"/>
  <c r="AG39" i="39"/>
  <c r="AP39" i="39" s="1"/>
  <c r="AF38" i="42"/>
  <c r="AO38" i="42" s="1"/>
  <c r="AE39" i="39"/>
  <c r="AF38" i="95"/>
  <c r="AO38" i="95" s="1"/>
  <c r="AE38" i="75"/>
  <c r="AE38" i="96"/>
  <c r="W39" i="95"/>
  <c r="AG38" i="75"/>
  <c r="AP38" i="75" s="1"/>
  <c r="Z40" i="84"/>
  <c r="AG40" i="84" s="1"/>
  <c r="AP40" i="84" s="1"/>
  <c r="Z38" i="73"/>
  <c r="W39" i="73" s="1"/>
  <c r="AG40" i="74"/>
  <c r="AP40" i="74" s="1"/>
  <c r="AI39" i="77"/>
  <c r="AE40" i="27"/>
  <c r="AF40" i="74"/>
  <c r="AO40" i="74" s="1"/>
  <c r="AF40" i="27"/>
  <c r="AO40" i="27" s="1"/>
  <c r="AE38" i="79"/>
  <c r="AN38" i="79" s="1"/>
  <c r="AG40" i="27"/>
  <c r="AP40" i="27" s="1"/>
  <c r="W40" i="39"/>
  <c r="W39" i="79"/>
  <c r="Z40" i="77"/>
  <c r="AE40" i="77" s="1"/>
  <c r="AF40" i="26"/>
  <c r="AO40" i="26" s="1"/>
  <c r="AF38" i="75"/>
  <c r="AO38" i="75" s="1"/>
  <c r="W41" i="74"/>
  <c r="AF38" i="79"/>
  <c r="AO38" i="79" s="1"/>
  <c r="Z39" i="40"/>
  <c r="Z40" i="93"/>
  <c r="W41" i="93" s="1"/>
  <c r="Z40" i="78"/>
  <c r="W41" i="78" s="1"/>
  <c r="AF40" i="84"/>
  <c r="AO40" i="84" s="1"/>
  <c r="AI39" i="37"/>
  <c r="AN39" i="37"/>
  <c r="AN38" i="35"/>
  <c r="AI38" i="35"/>
  <c r="AH37" i="87"/>
  <c r="AQ37" i="87" s="1"/>
  <c r="AR41" i="85"/>
  <c r="AR40" i="83"/>
  <c r="AR38" i="33"/>
  <c r="W41" i="43"/>
  <c r="AG40" i="43"/>
  <c r="AP40" i="43" s="1"/>
  <c r="AE40" i="43"/>
  <c r="AF40" i="43"/>
  <c r="AO40" i="43" s="1"/>
  <c r="W38" i="92"/>
  <c r="AG37" i="92"/>
  <c r="AP37" i="92" s="1"/>
  <c r="AF37" i="92"/>
  <c r="AO37" i="92" s="1"/>
  <c r="AE37" i="92"/>
  <c r="AR36" i="87"/>
  <c r="Y40" i="46"/>
  <c r="X40" i="46"/>
  <c r="AR37" i="73"/>
  <c r="Y39" i="34"/>
  <c r="X39" i="34"/>
  <c r="Y39" i="32"/>
  <c r="X39" i="32"/>
  <c r="X41" i="36"/>
  <c r="Y41" i="36"/>
  <c r="AH40" i="77"/>
  <c r="AQ40" i="77" s="1"/>
  <c r="AH42" i="85"/>
  <c r="AQ42" i="85" s="1"/>
  <c r="X40" i="82"/>
  <c r="Y40" i="82"/>
  <c r="AN37" i="48"/>
  <c r="AI37" i="48"/>
  <c r="Y39" i="76"/>
  <c r="X39" i="76"/>
  <c r="AN38" i="75"/>
  <c r="AE38" i="73"/>
  <c r="AH41" i="83"/>
  <c r="AQ41" i="83" s="1"/>
  <c r="X39" i="95"/>
  <c r="Y39" i="95"/>
  <c r="AI40" i="26"/>
  <c r="AN40" i="26"/>
  <c r="X39" i="41"/>
  <c r="Y39" i="41"/>
  <c r="Z37" i="87"/>
  <c r="AI41" i="30"/>
  <c r="AN41" i="30"/>
  <c r="AI39" i="46"/>
  <c r="AN39" i="46"/>
  <c r="AR38" i="40"/>
  <c r="AI38" i="32"/>
  <c r="AN38" i="32"/>
  <c r="AI40" i="81"/>
  <c r="AN40" i="81"/>
  <c r="Z42" i="85"/>
  <c r="AN39" i="82"/>
  <c r="AI39" i="82"/>
  <c r="X38" i="48"/>
  <c r="Y38" i="48"/>
  <c r="X41" i="27"/>
  <c r="Y41" i="27"/>
  <c r="X41" i="74"/>
  <c r="Y41" i="74"/>
  <c r="X40" i="39"/>
  <c r="Y40" i="39"/>
  <c r="Y39" i="79"/>
  <c r="X39" i="79"/>
  <c r="X39" i="42"/>
  <c r="Y39" i="42"/>
  <c r="AR39" i="84"/>
  <c r="AR36" i="91"/>
  <c r="AN38" i="89"/>
  <c r="AI38" i="89"/>
  <c r="AH40" i="93"/>
  <c r="AQ40" i="93" s="1"/>
  <c r="AR39" i="78"/>
  <c r="AH41" i="47"/>
  <c r="AQ41" i="47" s="1"/>
  <c r="W41" i="88"/>
  <c r="AG40" i="88"/>
  <c r="AP40" i="88" s="1"/>
  <c r="AF40" i="88"/>
  <c r="AO40" i="88" s="1"/>
  <c r="AE40" i="88"/>
  <c r="Y39" i="35"/>
  <c r="X39" i="35"/>
  <c r="Z39" i="35" s="1"/>
  <c r="AR40" i="47"/>
  <c r="AR39" i="93"/>
  <c r="AH39" i="38"/>
  <c r="AQ39" i="38" s="1"/>
  <c r="AH39" i="45"/>
  <c r="AQ39" i="45" s="1"/>
  <c r="AR39" i="90"/>
  <c r="AH39" i="86"/>
  <c r="AQ39" i="86" s="1"/>
  <c r="AH40" i="90"/>
  <c r="AQ40" i="90" s="1"/>
  <c r="X41" i="31"/>
  <c r="Y41" i="31"/>
  <c r="AH40" i="29"/>
  <c r="AQ40" i="29" s="1"/>
  <c r="AI38" i="34"/>
  <c r="AN38" i="34"/>
  <c r="AI40" i="36"/>
  <c r="AN40" i="36"/>
  <c r="Z41" i="83"/>
  <c r="W40" i="40"/>
  <c r="AG39" i="40"/>
  <c r="AP39" i="40" s="1"/>
  <c r="AE39" i="40"/>
  <c r="AF39" i="40"/>
  <c r="AO39" i="40" s="1"/>
  <c r="Z41" i="47"/>
  <c r="AH41" i="94"/>
  <c r="AQ41" i="94" s="1"/>
  <c r="AH37" i="91"/>
  <c r="AQ37" i="91" s="1"/>
  <c r="AH39" i="33"/>
  <c r="AQ39" i="33" s="1"/>
  <c r="X39" i="89"/>
  <c r="Y39" i="89"/>
  <c r="AR39" i="77"/>
  <c r="AH40" i="84"/>
  <c r="AQ40" i="84" s="1"/>
  <c r="Z40" i="90"/>
  <c r="Z40" i="29"/>
  <c r="AR38" i="45"/>
  <c r="AN38" i="95"/>
  <c r="AI38" i="95"/>
  <c r="AN38" i="76"/>
  <c r="Y43" i="25"/>
  <c r="X43" i="25"/>
  <c r="AN40" i="74"/>
  <c r="AN39" i="39"/>
  <c r="AI39" i="39"/>
  <c r="AI38" i="96"/>
  <c r="AN38" i="96"/>
  <c r="AI38" i="42"/>
  <c r="AN38" i="42"/>
  <c r="AR38" i="86"/>
  <c r="AR39" i="29"/>
  <c r="W41" i="28"/>
  <c r="AG40" i="28"/>
  <c r="AP40" i="28" s="1"/>
  <c r="AF40" i="28"/>
  <c r="AO40" i="28" s="1"/>
  <c r="AE40" i="28"/>
  <c r="AN38" i="41"/>
  <c r="AI38" i="41"/>
  <c r="Z41" i="94"/>
  <c r="Y40" i="37"/>
  <c r="X40" i="37"/>
  <c r="Z37" i="91"/>
  <c r="AH40" i="78"/>
  <c r="AQ40" i="78" s="1"/>
  <c r="Z39" i="38"/>
  <c r="Z39" i="33"/>
  <c r="AH39" i="40"/>
  <c r="AQ39" i="40" s="1"/>
  <c r="AE41" i="44"/>
  <c r="W42" i="44"/>
  <c r="AG41" i="44"/>
  <c r="AP41" i="44" s="1"/>
  <c r="AF41" i="44"/>
  <c r="AO41" i="44" s="1"/>
  <c r="Z39" i="45"/>
  <c r="W39" i="80"/>
  <c r="AG38" i="80"/>
  <c r="AP38" i="80" s="1"/>
  <c r="AF38" i="80"/>
  <c r="AO38" i="80" s="1"/>
  <c r="AE38" i="80"/>
  <c r="Y42" i="30"/>
  <c r="X42" i="30"/>
  <c r="AR40" i="94"/>
  <c r="Z39" i="86"/>
  <c r="AR38" i="38"/>
  <c r="AH38" i="73"/>
  <c r="AQ38" i="73" s="1"/>
  <c r="AI40" i="31"/>
  <c r="AN40" i="31"/>
  <c r="X41" i="81"/>
  <c r="Y41" i="81"/>
  <c r="AN40" i="27"/>
  <c r="AI40" i="27"/>
  <c r="AI42" i="25"/>
  <c r="AN42" i="25"/>
  <c r="Y39" i="75"/>
  <c r="X39" i="75"/>
  <c r="AI38" i="79"/>
  <c r="Y41" i="26"/>
  <c r="X41" i="26"/>
  <c r="Y39" i="96"/>
  <c r="X39" i="96"/>
  <c r="AG38" i="73" l="1"/>
  <c r="AP38" i="73" s="1"/>
  <c r="AF38" i="73"/>
  <c r="AO38" i="73" s="1"/>
  <c r="AE40" i="93"/>
  <c r="Z41" i="74"/>
  <c r="AI38" i="75"/>
  <c r="W41" i="84"/>
  <c r="X41" i="84" s="1"/>
  <c r="AI38" i="76"/>
  <c r="Z39" i="79"/>
  <c r="AE40" i="84"/>
  <c r="Z39" i="41"/>
  <c r="AG39" i="41" s="1"/>
  <c r="AP39" i="41" s="1"/>
  <c r="Z39" i="76"/>
  <c r="AF40" i="77"/>
  <c r="AO40" i="77" s="1"/>
  <c r="AG40" i="77"/>
  <c r="AP40" i="77" s="1"/>
  <c r="W41" i="77"/>
  <c r="AI40" i="74"/>
  <c r="Z38" i="48"/>
  <c r="AE38" i="48" s="1"/>
  <c r="Z40" i="82"/>
  <c r="W41" i="82" s="1"/>
  <c r="AF40" i="93"/>
  <c r="AO40" i="93" s="1"/>
  <c r="Z42" i="30"/>
  <c r="W43" i="30" s="1"/>
  <c r="AG40" i="93"/>
  <c r="AP40" i="93" s="1"/>
  <c r="AE40" i="78"/>
  <c r="Z39" i="34"/>
  <c r="AG39" i="34" s="1"/>
  <c r="AP39" i="34" s="1"/>
  <c r="AF40" i="78"/>
  <c r="AO40" i="78" s="1"/>
  <c r="Z41" i="31"/>
  <c r="AG41" i="31" s="1"/>
  <c r="AP41" i="31" s="1"/>
  <c r="AG40" i="78"/>
  <c r="AP40" i="78" s="1"/>
  <c r="Z41" i="36"/>
  <c r="Z39" i="96"/>
  <c r="W40" i="96" s="1"/>
  <c r="AE39" i="41"/>
  <c r="AF39" i="41"/>
  <c r="AO39" i="41" s="1"/>
  <c r="W40" i="41"/>
  <c r="AE42" i="30"/>
  <c r="AF41" i="31"/>
  <c r="AO41" i="31" s="1"/>
  <c r="AF40" i="82"/>
  <c r="AO40" i="82" s="1"/>
  <c r="AG40" i="82"/>
  <c r="AP40" i="82" s="1"/>
  <c r="AE40" i="82"/>
  <c r="AE39" i="35"/>
  <c r="W40" i="35"/>
  <c r="AG39" i="35"/>
  <c r="AP39" i="35" s="1"/>
  <c r="AF39" i="35"/>
  <c r="AO39" i="35" s="1"/>
  <c r="AR38" i="89"/>
  <c r="AR38" i="32"/>
  <c r="X41" i="77"/>
  <c r="Y41" i="77"/>
  <c r="AH39" i="96"/>
  <c r="AQ39" i="96" s="1"/>
  <c r="AR38" i="79"/>
  <c r="AR42" i="25"/>
  <c r="AH42" i="30"/>
  <c r="AQ42" i="30" s="1"/>
  <c r="X39" i="80"/>
  <c r="Y39" i="80"/>
  <c r="AE41" i="94"/>
  <c r="AG41" i="94"/>
  <c r="AP41" i="94" s="1"/>
  <c r="W42" i="94"/>
  <c r="AF41" i="94"/>
  <c r="AO41" i="94" s="1"/>
  <c r="AR38" i="76"/>
  <c r="AG40" i="90"/>
  <c r="AP40" i="90" s="1"/>
  <c r="AF40" i="90"/>
  <c r="AO40" i="90" s="1"/>
  <c r="W41" i="90"/>
  <c r="AE40" i="90"/>
  <c r="Y40" i="40"/>
  <c r="X40" i="40"/>
  <c r="AR38" i="34"/>
  <c r="Y41" i="88"/>
  <c r="X41" i="88"/>
  <c r="AF39" i="79"/>
  <c r="AO39" i="79" s="1"/>
  <c r="AE39" i="79"/>
  <c r="W40" i="79"/>
  <c r="AG39" i="79"/>
  <c r="AP39" i="79" s="1"/>
  <c r="W42" i="74"/>
  <c r="AG41" i="74"/>
  <c r="AP41" i="74" s="1"/>
  <c r="AE41" i="74"/>
  <c r="AF41" i="74"/>
  <c r="AO41" i="74" s="1"/>
  <c r="AF38" i="48"/>
  <c r="AO38" i="48" s="1"/>
  <c r="W40" i="76"/>
  <c r="AG39" i="76"/>
  <c r="AP39" i="76" s="1"/>
  <c r="AF39" i="76"/>
  <c r="AO39" i="76" s="1"/>
  <c r="AE39" i="76"/>
  <c r="W42" i="36"/>
  <c r="AG41" i="36"/>
  <c r="AP41" i="36" s="1"/>
  <c r="AF41" i="36"/>
  <c r="AO41" i="36" s="1"/>
  <c r="AE41" i="36"/>
  <c r="W40" i="34"/>
  <c r="Y41" i="93"/>
  <c r="X41" i="93"/>
  <c r="AE39" i="33"/>
  <c r="W40" i="33"/>
  <c r="AF39" i="33"/>
  <c r="AO39" i="33" s="1"/>
  <c r="AG39" i="33"/>
  <c r="AP39" i="33" s="1"/>
  <c r="Y41" i="28"/>
  <c r="X41" i="28"/>
  <c r="AR40" i="74"/>
  <c r="AR41" i="30"/>
  <c r="AH39" i="32"/>
  <c r="AQ39" i="32" s="1"/>
  <c r="AH39" i="75"/>
  <c r="AQ39" i="75" s="1"/>
  <c r="AE39" i="45"/>
  <c r="W40" i="45"/>
  <c r="AF39" i="45"/>
  <c r="AO39" i="45" s="1"/>
  <c r="AG39" i="45"/>
  <c r="AP39" i="45" s="1"/>
  <c r="W38" i="91"/>
  <c r="AG37" i="91"/>
  <c r="AP37" i="91" s="1"/>
  <c r="AF37" i="91"/>
  <c r="AO37" i="91" s="1"/>
  <c r="AE37" i="91"/>
  <c r="AH43" i="25"/>
  <c r="AQ43" i="25" s="1"/>
  <c r="W42" i="47"/>
  <c r="AG41" i="47"/>
  <c r="AP41" i="47" s="1"/>
  <c r="AF41" i="47"/>
  <c r="AO41" i="47" s="1"/>
  <c r="AE41" i="47"/>
  <c r="AE41" i="83"/>
  <c r="AF41" i="83"/>
  <c r="AO41" i="83" s="1"/>
  <c r="AG41" i="83"/>
  <c r="AP41" i="83" s="1"/>
  <c r="W42" i="83"/>
  <c r="AH39" i="42"/>
  <c r="AQ39" i="42" s="1"/>
  <c r="AH40" i="39"/>
  <c r="AQ40" i="39" s="1"/>
  <c r="AH41" i="27"/>
  <c r="AQ41" i="27" s="1"/>
  <c r="W38" i="87"/>
  <c r="AG37" i="87"/>
  <c r="AP37" i="87" s="1"/>
  <c r="AF37" i="87"/>
  <c r="AO37" i="87" s="1"/>
  <c r="AE37" i="87"/>
  <c r="AI37" i="92"/>
  <c r="AN37" i="92"/>
  <c r="AI40" i="43"/>
  <c r="AN40" i="43"/>
  <c r="AR39" i="37"/>
  <c r="AR40" i="31"/>
  <c r="AR39" i="82"/>
  <c r="AR40" i="26"/>
  <c r="AI40" i="78"/>
  <c r="AN40" i="78"/>
  <c r="AH40" i="37"/>
  <c r="AQ40" i="37" s="1"/>
  <c r="AR38" i="96"/>
  <c r="Z43" i="25"/>
  <c r="AH39" i="89"/>
  <c r="AQ39" i="89" s="1"/>
  <c r="AN40" i="88"/>
  <c r="AI40" i="88"/>
  <c r="Z39" i="42"/>
  <c r="Z40" i="39"/>
  <c r="Z41" i="27"/>
  <c r="AG42" i="85"/>
  <c r="AP42" i="85" s="1"/>
  <c r="AE42" i="85"/>
  <c r="W43" i="85"/>
  <c r="AF42" i="85"/>
  <c r="AO42" i="85" s="1"/>
  <c r="AH39" i="95"/>
  <c r="AQ39" i="95" s="1"/>
  <c r="AN40" i="77"/>
  <c r="Y39" i="73"/>
  <c r="X39" i="73"/>
  <c r="AR38" i="75"/>
  <c r="Z39" i="32"/>
  <c r="AH40" i="46"/>
  <c r="AQ40" i="46" s="1"/>
  <c r="AR40" i="27"/>
  <c r="AR37" i="48"/>
  <c r="AE39" i="38"/>
  <c r="AF39" i="38"/>
  <c r="AO39" i="38" s="1"/>
  <c r="AG39" i="38"/>
  <c r="AP39" i="38" s="1"/>
  <c r="W40" i="38"/>
  <c r="Z39" i="75"/>
  <c r="AH41" i="81"/>
  <c r="AQ41" i="81" s="1"/>
  <c r="AN40" i="28"/>
  <c r="AI40" i="28"/>
  <c r="AR39" i="39"/>
  <c r="Z39" i="89"/>
  <c r="AI39" i="40"/>
  <c r="AN39" i="40"/>
  <c r="AR40" i="36"/>
  <c r="AH39" i="79"/>
  <c r="AQ39" i="79" s="1"/>
  <c r="AH39" i="41"/>
  <c r="AQ39" i="41" s="1"/>
  <c r="Z39" i="95"/>
  <c r="AI38" i="73"/>
  <c r="AN38" i="73"/>
  <c r="AH39" i="76"/>
  <c r="AQ39" i="76" s="1"/>
  <c r="AH40" i="82"/>
  <c r="AQ40" i="82" s="1"/>
  <c r="AH39" i="34"/>
  <c r="AQ39" i="34" s="1"/>
  <c r="Y41" i="43"/>
  <c r="X41" i="43"/>
  <c r="AN40" i="93"/>
  <c r="X41" i="78"/>
  <c r="Y41" i="78"/>
  <c r="AI41" i="44"/>
  <c r="AN41" i="44"/>
  <c r="AR38" i="41"/>
  <c r="AR38" i="42"/>
  <c r="AR38" i="95"/>
  <c r="AH41" i="31"/>
  <c r="AQ41" i="31" s="1"/>
  <c r="AH41" i="26"/>
  <c r="AQ41" i="26" s="1"/>
  <c r="AF39" i="86"/>
  <c r="AO39" i="86" s="1"/>
  <c r="AE39" i="86"/>
  <c r="W40" i="86"/>
  <c r="AG39" i="86"/>
  <c r="AP39" i="86" s="1"/>
  <c r="AI38" i="80"/>
  <c r="AN38" i="80"/>
  <c r="Z41" i="26"/>
  <c r="Z41" i="81"/>
  <c r="Y42" i="44"/>
  <c r="X42" i="44"/>
  <c r="Z40" i="37"/>
  <c r="W41" i="29"/>
  <c r="AG40" i="29"/>
  <c r="AP40" i="29" s="1"/>
  <c r="AF40" i="29"/>
  <c r="AO40" i="29" s="1"/>
  <c r="AE40" i="29"/>
  <c r="AH39" i="35"/>
  <c r="AQ39" i="35" s="1"/>
  <c r="AH41" i="74"/>
  <c r="AQ41" i="74" s="1"/>
  <c r="AH38" i="48"/>
  <c r="AQ38" i="48" s="1"/>
  <c r="AR40" i="81"/>
  <c r="AR39" i="46"/>
  <c r="AH41" i="36"/>
  <c r="AQ41" i="36" s="1"/>
  <c r="Z40" i="46"/>
  <c r="Y38" i="92"/>
  <c r="X38" i="92"/>
  <c r="AR38" i="35"/>
  <c r="AI40" i="84"/>
  <c r="AN40" i="84"/>
  <c r="Y41" i="84" l="1"/>
  <c r="Z40" i="40"/>
  <c r="AE41" i="31"/>
  <c r="W42" i="31"/>
  <c r="AI40" i="77"/>
  <c r="AF39" i="96"/>
  <c r="AO39" i="96" s="1"/>
  <c r="AI40" i="93"/>
  <c r="Z41" i="77"/>
  <c r="AG39" i="96"/>
  <c r="AP39" i="96" s="1"/>
  <c r="AF42" i="30"/>
  <c r="AO42" i="30" s="1"/>
  <c r="AE39" i="96"/>
  <c r="Z41" i="78"/>
  <c r="AE41" i="78" s="1"/>
  <c r="Z41" i="28"/>
  <c r="Z41" i="93"/>
  <c r="AG41" i="93" s="1"/>
  <c r="AP41" i="93" s="1"/>
  <c r="AE39" i="34"/>
  <c r="AG38" i="48"/>
  <c r="AP38" i="48" s="1"/>
  <c r="AF39" i="34"/>
  <c r="AO39" i="34" s="1"/>
  <c r="W39" i="48"/>
  <c r="Y39" i="48" s="1"/>
  <c r="AG42" i="30"/>
  <c r="AP42" i="30" s="1"/>
  <c r="Z38" i="92"/>
  <c r="AF38" i="92" s="1"/>
  <c r="AO38" i="92" s="1"/>
  <c r="Z39" i="80"/>
  <c r="W40" i="80" s="1"/>
  <c r="Z41" i="88"/>
  <c r="AE41" i="88" s="1"/>
  <c r="AF41" i="78"/>
  <c r="AO41" i="78" s="1"/>
  <c r="AG38" i="92"/>
  <c r="AP38" i="92" s="1"/>
  <c r="AE38" i="92"/>
  <c r="AG39" i="80"/>
  <c r="AP39" i="80" s="1"/>
  <c r="AE39" i="80"/>
  <c r="W42" i="93"/>
  <c r="AE41" i="93"/>
  <c r="AF41" i="88"/>
  <c r="AO41" i="88" s="1"/>
  <c r="AG41" i="88"/>
  <c r="AP41" i="88" s="1"/>
  <c r="W41" i="37"/>
  <c r="AG40" i="37"/>
  <c r="AP40" i="37" s="1"/>
  <c r="AE40" i="37"/>
  <c r="AF40" i="37"/>
  <c r="AO40" i="37" s="1"/>
  <c r="AR41" i="44"/>
  <c r="AI41" i="47"/>
  <c r="AN41" i="47"/>
  <c r="X41" i="29"/>
  <c r="Y41" i="29"/>
  <c r="W42" i="26"/>
  <c r="AG41" i="26"/>
  <c r="AP41" i="26" s="1"/>
  <c r="AE41" i="26"/>
  <c r="AF41" i="26"/>
  <c r="AO41" i="26" s="1"/>
  <c r="AN39" i="86"/>
  <c r="AI39" i="86"/>
  <c r="AR40" i="93"/>
  <c r="AE39" i="89"/>
  <c r="AF39" i="89"/>
  <c r="AO39" i="89" s="1"/>
  <c r="AG39" i="89"/>
  <c r="AP39" i="89" s="1"/>
  <c r="W40" i="89"/>
  <c r="X43" i="85"/>
  <c r="Y43" i="85"/>
  <c r="W40" i="42"/>
  <c r="AG39" i="42"/>
  <c r="AP39" i="42" s="1"/>
  <c r="AE39" i="42"/>
  <c r="AF39" i="42"/>
  <c r="AO39" i="42" s="1"/>
  <c r="AN37" i="87"/>
  <c r="AI37" i="87"/>
  <c r="AI41" i="83"/>
  <c r="AN41" i="83"/>
  <c r="AN37" i="91"/>
  <c r="AI37" i="91"/>
  <c r="Y40" i="45"/>
  <c r="X40" i="45"/>
  <c r="Z40" i="45" s="1"/>
  <c r="Y40" i="76"/>
  <c r="X40" i="76"/>
  <c r="Y40" i="79"/>
  <c r="X40" i="79"/>
  <c r="AH41" i="77"/>
  <c r="AQ41" i="77" s="1"/>
  <c r="AI41" i="31"/>
  <c r="AN41" i="31"/>
  <c r="Y43" i="30"/>
  <c r="X43" i="30"/>
  <c r="Y40" i="96"/>
  <c r="X40" i="96"/>
  <c r="W41" i="46"/>
  <c r="AG40" i="46"/>
  <c r="AP40" i="46" s="1"/>
  <c r="AF40" i="46"/>
  <c r="AO40" i="46" s="1"/>
  <c r="AE40" i="46"/>
  <c r="AI39" i="45"/>
  <c r="AN39" i="45"/>
  <c r="AE41" i="28"/>
  <c r="AF41" i="28"/>
  <c r="AO41" i="28" s="1"/>
  <c r="W42" i="28"/>
  <c r="AG41" i="28"/>
  <c r="AP41" i="28" s="1"/>
  <c r="X42" i="31"/>
  <c r="Y42" i="31"/>
  <c r="AH42" i="44"/>
  <c r="AQ42" i="44" s="1"/>
  <c r="AR38" i="80"/>
  <c r="AR38" i="73"/>
  <c r="W44" i="25"/>
  <c r="AG43" i="25"/>
  <c r="AP43" i="25" s="1"/>
  <c r="AF43" i="25"/>
  <c r="AO43" i="25" s="1"/>
  <c r="AE43" i="25"/>
  <c r="X42" i="83"/>
  <c r="Y42" i="83"/>
  <c r="X39" i="48"/>
  <c r="AI39" i="79"/>
  <c r="AN39" i="79"/>
  <c r="Y41" i="90"/>
  <c r="X41" i="90"/>
  <c r="X42" i="94"/>
  <c r="Y42" i="94"/>
  <c r="Y40" i="41"/>
  <c r="X40" i="41"/>
  <c r="Z40" i="41" s="1"/>
  <c r="AR40" i="84"/>
  <c r="AH41" i="43"/>
  <c r="AQ41" i="43" s="1"/>
  <c r="AH39" i="73"/>
  <c r="AQ39" i="73" s="1"/>
  <c r="AR40" i="88"/>
  <c r="AN40" i="90"/>
  <c r="AI40" i="90"/>
  <c r="AH39" i="80"/>
  <c r="AQ39" i="80" s="1"/>
  <c r="W42" i="77"/>
  <c r="AG41" i="77"/>
  <c r="AP41" i="77" s="1"/>
  <c r="AE41" i="77"/>
  <c r="AF41" i="77"/>
  <c r="AO41" i="77" s="1"/>
  <c r="X41" i="82"/>
  <c r="Y41" i="82"/>
  <c r="AN40" i="29"/>
  <c r="AI40" i="29"/>
  <c r="AH41" i="78"/>
  <c r="AQ41" i="78" s="1"/>
  <c r="Z41" i="43"/>
  <c r="AE39" i="95"/>
  <c r="W40" i="95"/>
  <c r="AG39" i="95"/>
  <c r="AP39" i="95" s="1"/>
  <c r="AF39" i="95"/>
  <c r="AO39" i="95" s="1"/>
  <c r="AR40" i="28"/>
  <c r="AI39" i="38"/>
  <c r="AN39" i="38"/>
  <c r="AH41" i="84"/>
  <c r="AQ41" i="84" s="1"/>
  <c r="Z39" i="73"/>
  <c r="AR40" i="43"/>
  <c r="X38" i="91"/>
  <c r="Y38" i="91"/>
  <c r="Z38" i="91" s="1"/>
  <c r="AN39" i="76"/>
  <c r="AI39" i="76"/>
  <c r="Y42" i="74"/>
  <c r="X42" i="74"/>
  <c r="AH40" i="40"/>
  <c r="AQ40" i="40" s="1"/>
  <c r="Y40" i="35"/>
  <c r="X40" i="35"/>
  <c r="AI42" i="30"/>
  <c r="AN42" i="30"/>
  <c r="AN39" i="96"/>
  <c r="AI42" i="85"/>
  <c r="AN42" i="85"/>
  <c r="AH41" i="93"/>
  <c r="AQ41" i="93" s="1"/>
  <c r="X40" i="34"/>
  <c r="Y40" i="34"/>
  <c r="X42" i="36"/>
  <c r="Y42" i="36"/>
  <c r="AI41" i="74"/>
  <c r="AN41" i="74"/>
  <c r="AH38" i="92"/>
  <c r="AQ38" i="92" s="1"/>
  <c r="Z42" i="44"/>
  <c r="W40" i="75"/>
  <c r="AG39" i="75"/>
  <c r="AP39" i="75" s="1"/>
  <c r="AF39" i="75"/>
  <c r="AO39" i="75" s="1"/>
  <c r="AE39" i="75"/>
  <c r="Z41" i="84"/>
  <c r="W40" i="32"/>
  <c r="AG39" i="32"/>
  <c r="AP39" i="32" s="1"/>
  <c r="AF39" i="32"/>
  <c r="AO39" i="32" s="1"/>
  <c r="AE39" i="32"/>
  <c r="AE41" i="27"/>
  <c r="AF41" i="27"/>
  <c r="AO41" i="27" s="1"/>
  <c r="W42" i="27"/>
  <c r="AG41" i="27"/>
  <c r="AP41" i="27" s="1"/>
  <c r="X38" i="87"/>
  <c r="Y38" i="87"/>
  <c r="Y42" i="47"/>
  <c r="X42" i="47"/>
  <c r="Y40" i="33"/>
  <c r="X40" i="33"/>
  <c r="AN39" i="34"/>
  <c r="AN41" i="36"/>
  <c r="AI41" i="36"/>
  <c r="AI38" i="48"/>
  <c r="AN38" i="48"/>
  <c r="AH41" i="88"/>
  <c r="AQ41" i="88" s="1"/>
  <c r="AI39" i="35"/>
  <c r="AN39" i="35"/>
  <c r="AG41" i="81"/>
  <c r="AP41" i="81" s="1"/>
  <c r="AF41" i="81"/>
  <c r="AO41" i="81" s="1"/>
  <c r="AE41" i="81"/>
  <c r="W42" i="81"/>
  <c r="Y40" i="86"/>
  <c r="X40" i="86"/>
  <c r="AR39" i="40"/>
  <c r="X40" i="38"/>
  <c r="Y40" i="38"/>
  <c r="AR40" i="77"/>
  <c r="AG40" i="39"/>
  <c r="AP40" i="39" s="1"/>
  <c r="W41" i="39"/>
  <c r="AF40" i="39"/>
  <c r="AO40" i="39" s="1"/>
  <c r="AE40" i="39"/>
  <c r="AR40" i="78"/>
  <c r="AR37" i="92"/>
  <c r="AH41" i="28"/>
  <c r="AQ41" i="28" s="1"/>
  <c r="AI39" i="33"/>
  <c r="AN39" i="33"/>
  <c r="W41" i="40"/>
  <c r="AG40" i="40"/>
  <c r="AP40" i="40" s="1"/>
  <c r="AF40" i="40"/>
  <c r="AO40" i="40" s="1"/>
  <c r="AE40" i="40"/>
  <c r="AN41" i="94"/>
  <c r="AI41" i="94"/>
  <c r="AI40" i="82"/>
  <c r="AN40" i="82"/>
  <c r="AI39" i="41"/>
  <c r="AN39" i="41"/>
  <c r="Z40" i="34" l="1"/>
  <c r="Z41" i="90"/>
  <c r="Z40" i="76"/>
  <c r="W42" i="88"/>
  <c r="AF39" i="80"/>
  <c r="AO39" i="80" s="1"/>
  <c r="AG41" i="78"/>
  <c r="AP41" i="78" s="1"/>
  <c r="Z40" i="33"/>
  <c r="AI39" i="96"/>
  <c r="Z42" i="94"/>
  <c r="W43" i="94" s="1"/>
  <c r="W39" i="92"/>
  <c r="W42" i="78"/>
  <c r="Z38" i="87"/>
  <c r="AE38" i="87" s="1"/>
  <c r="AI39" i="34"/>
  <c r="Z41" i="29"/>
  <c r="AF41" i="93"/>
  <c r="AO41" i="93" s="1"/>
  <c r="Z42" i="36"/>
  <c r="AE42" i="36" s="1"/>
  <c r="Z43" i="30"/>
  <c r="AG43" i="30" s="1"/>
  <c r="AP43" i="30" s="1"/>
  <c r="Z43" i="85"/>
  <c r="W44" i="85" s="1"/>
  <c r="Z42" i="74"/>
  <c r="AE42" i="74" s="1"/>
  <c r="Z39" i="48"/>
  <c r="AG39" i="48" s="1"/>
  <c r="AP39" i="48" s="1"/>
  <c r="Z40" i="96"/>
  <c r="AE40" i="96" s="1"/>
  <c r="Z40" i="79"/>
  <c r="AE40" i="79" s="1"/>
  <c r="AE42" i="94"/>
  <c r="AF42" i="94"/>
  <c r="AO42" i="94" s="1"/>
  <c r="AG42" i="74"/>
  <c r="AP42" i="74" s="1"/>
  <c r="W43" i="36"/>
  <c r="W44" i="30"/>
  <c r="AE40" i="76"/>
  <c r="W41" i="76"/>
  <c r="AG40" i="76"/>
  <c r="AP40" i="76" s="1"/>
  <c r="AF40" i="76"/>
  <c r="AO40" i="76" s="1"/>
  <c r="W41" i="79"/>
  <c r="AG40" i="79"/>
  <c r="AP40" i="79" s="1"/>
  <c r="AF38" i="91"/>
  <c r="AO38" i="91" s="1"/>
  <c r="AE38" i="91"/>
  <c r="W39" i="91"/>
  <c r="AG38" i="91"/>
  <c r="AP38" i="91" s="1"/>
  <c r="W41" i="45"/>
  <c r="AG40" i="45"/>
  <c r="AP40" i="45" s="1"/>
  <c r="AF40" i="45"/>
  <c r="AO40" i="45" s="1"/>
  <c r="AE40" i="45"/>
  <c r="AR40" i="82"/>
  <c r="AR41" i="74"/>
  <c r="AH40" i="35"/>
  <c r="AQ40" i="35" s="1"/>
  <c r="AH41" i="82"/>
  <c r="AQ41" i="82" s="1"/>
  <c r="AR37" i="91"/>
  <c r="AF41" i="29"/>
  <c r="AO41" i="29" s="1"/>
  <c r="AE41" i="29"/>
  <c r="W42" i="29"/>
  <c r="AG41" i="29"/>
  <c r="AP41" i="29" s="1"/>
  <c r="Y40" i="80"/>
  <c r="X40" i="80"/>
  <c r="AR41" i="94"/>
  <c r="AH40" i="86"/>
  <c r="AQ40" i="86" s="1"/>
  <c r="AN41" i="81"/>
  <c r="AI41" i="81"/>
  <c r="AR38" i="48"/>
  <c r="AH38" i="87"/>
  <c r="AQ38" i="87" s="1"/>
  <c r="AI41" i="27"/>
  <c r="AN41" i="27"/>
  <c r="W42" i="84"/>
  <c r="AG41" i="84"/>
  <c r="AP41" i="84" s="1"/>
  <c r="AE41" i="84"/>
  <c r="AF41" i="84"/>
  <c r="AO41" i="84" s="1"/>
  <c r="W43" i="44"/>
  <c r="AG42" i="44"/>
  <c r="AP42" i="44" s="1"/>
  <c r="AF42" i="44"/>
  <c r="AO42" i="44" s="1"/>
  <c r="AE42" i="44"/>
  <c r="AH40" i="34"/>
  <c r="AQ40" i="34" s="1"/>
  <c r="AR42" i="30"/>
  <c r="AR39" i="76"/>
  <c r="Y42" i="77"/>
  <c r="X42" i="77"/>
  <c r="AH43" i="30"/>
  <c r="AQ43" i="30" s="1"/>
  <c r="AH41" i="29"/>
  <c r="AQ41" i="29" s="1"/>
  <c r="X39" i="92"/>
  <c r="Y39" i="92"/>
  <c r="AI41" i="26"/>
  <c r="AN41" i="26"/>
  <c r="AN39" i="75"/>
  <c r="AI39" i="75"/>
  <c r="Z41" i="82"/>
  <c r="W40" i="73"/>
  <c r="AG39" i="73"/>
  <c r="AP39" i="73" s="1"/>
  <c r="AF39" i="73"/>
  <c r="AO39" i="73" s="1"/>
  <c r="AE39" i="73"/>
  <c r="X40" i="95"/>
  <c r="Y40" i="95"/>
  <c r="AF41" i="90"/>
  <c r="AO41" i="90" s="1"/>
  <c r="AG41" i="90"/>
  <c r="AP41" i="90" s="1"/>
  <c r="AE41" i="90"/>
  <c r="W42" i="90"/>
  <c r="AH42" i="31"/>
  <c r="AQ42" i="31" s="1"/>
  <c r="AR42" i="85"/>
  <c r="AR39" i="38"/>
  <c r="AH42" i="83"/>
  <c r="AQ42" i="83" s="1"/>
  <c r="Y44" i="25"/>
  <c r="X44" i="25"/>
  <c r="Z42" i="31"/>
  <c r="AI39" i="42"/>
  <c r="AN39" i="42"/>
  <c r="X42" i="93"/>
  <c r="Y42" i="93"/>
  <c r="AN41" i="78"/>
  <c r="X42" i="27"/>
  <c r="Y42" i="27"/>
  <c r="AH42" i="36"/>
  <c r="AQ42" i="36" s="1"/>
  <c r="AR39" i="96"/>
  <c r="Z40" i="35"/>
  <c r="AH42" i="74"/>
  <c r="AQ42" i="74" s="1"/>
  <c r="AH38" i="91"/>
  <c r="AQ38" i="91" s="1"/>
  <c r="AI39" i="95"/>
  <c r="AN39" i="95"/>
  <c r="AH42" i="94"/>
  <c r="AQ42" i="94" s="1"/>
  <c r="AR39" i="79"/>
  <c r="Z42" i="83"/>
  <c r="AR39" i="45"/>
  <c r="AH40" i="96"/>
  <c r="AQ40" i="96" s="1"/>
  <c r="X40" i="89"/>
  <c r="Y40" i="89"/>
  <c r="Y42" i="26"/>
  <c r="X42" i="26"/>
  <c r="AR41" i="47"/>
  <c r="Y41" i="37"/>
  <c r="X41" i="37"/>
  <c r="AI41" i="88"/>
  <c r="AN41" i="88"/>
  <c r="AR41" i="36"/>
  <c r="W41" i="33"/>
  <c r="AG40" i="33"/>
  <c r="AP40" i="33" s="1"/>
  <c r="AF40" i="33"/>
  <c r="AO40" i="33" s="1"/>
  <c r="AE40" i="33"/>
  <c r="AI39" i="32"/>
  <c r="AN39" i="32"/>
  <c r="W41" i="34"/>
  <c r="AG40" i="34"/>
  <c r="AP40" i="34" s="1"/>
  <c r="AF40" i="34"/>
  <c r="AO40" i="34" s="1"/>
  <c r="AE40" i="34"/>
  <c r="AR40" i="90"/>
  <c r="W41" i="41"/>
  <c r="AG40" i="41"/>
  <c r="AP40" i="41" s="1"/>
  <c r="AF40" i="41"/>
  <c r="AO40" i="41" s="1"/>
  <c r="AE40" i="41"/>
  <c r="AI41" i="28"/>
  <c r="AN41" i="28"/>
  <c r="X41" i="46"/>
  <c r="Y41" i="46"/>
  <c r="AH40" i="76"/>
  <c r="AQ40" i="76" s="1"/>
  <c r="AH43" i="85"/>
  <c r="AQ43" i="85" s="1"/>
  <c r="AI39" i="89"/>
  <c r="AN39" i="89"/>
  <c r="AI40" i="37"/>
  <c r="AN40" i="37"/>
  <c r="AI40" i="39"/>
  <c r="AN40" i="39"/>
  <c r="AH42" i="47"/>
  <c r="AQ42" i="47" s="1"/>
  <c r="AR39" i="33"/>
  <c r="Y41" i="39"/>
  <c r="X41" i="39"/>
  <c r="AN43" i="25"/>
  <c r="AI43" i="25"/>
  <c r="Y42" i="28"/>
  <c r="X42" i="28"/>
  <c r="AI40" i="46"/>
  <c r="AN40" i="46"/>
  <c r="AR41" i="31"/>
  <c r="AH40" i="79"/>
  <c r="AQ40" i="79" s="1"/>
  <c r="AH40" i="45"/>
  <c r="AQ40" i="45" s="1"/>
  <c r="AR41" i="83"/>
  <c r="Y40" i="42"/>
  <c r="X40" i="42"/>
  <c r="AR39" i="86"/>
  <c r="AN39" i="80"/>
  <c r="AI39" i="80"/>
  <c r="AN38" i="92"/>
  <c r="AI38" i="92"/>
  <c r="X41" i="40"/>
  <c r="Y41" i="40"/>
  <c r="AH40" i="38"/>
  <c r="AQ40" i="38" s="1"/>
  <c r="Z40" i="86"/>
  <c r="AR39" i="34"/>
  <c r="Z42" i="47"/>
  <c r="Y40" i="32"/>
  <c r="X40" i="32"/>
  <c r="W42" i="43"/>
  <c r="AG41" i="43"/>
  <c r="AP41" i="43" s="1"/>
  <c r="AF41" i="43"/>
  <c r="AO41" i="43" s="1"/>
  <c r="AE41" i="43"/>
  <c r="AR40" i="29"/>
  <c r="AI41" i="77"/>
  <c r="AN41" i="77"/>
  <c r="AR39" i="41"/>
  <c r="AN40" i="40"/>
  <c r="AI40" i="40"/>
  <c r="Z40" i="38"/>
  <c r="X42" i="81"/>
  <c r="Y42" i="81"/>
  <c r="AR39" i="35"/>
  <c r="AH40" i="33"/>
  <c r="AQ40" i="33" s="1"/>
  <c r="X40" i="75"/>
  <c r="Y40" i="75"/>
  <c r="AH40" i="41"/>
  <c r="AQ40" i="41" s="1"/>
  <c r="AH41" i="90"/>
  <c r="AQ41" i="90" s="1"/>
  <c r="AH39" i="48"/>
  <c r="AQ39" i="48" s="1"/>
  <c r="AR37" i="87"/>
  <c r="X42" i="88"/>
  <c r="Y42" i="88"/>
  <c r="AN41" i="93"/>
  <c r="AI41" i="93"/>
  <c r="X42" i="78"/>
  <c r="Y42" i="78"/>
  <c r="AG38" i="87" l="1"/>
  <c r="AP38" i="87" s="1"/>
  <c r="Z42" i="77"/>
  <c r="AF38" i="87"/>
  <c r="AO38" i="87" s="1"/>
  <c r="AF43" i="85"/>
  <c r="AO43" i="85" s="1"/>
  <c r="W39" i="87"/>
  <c r="AG42" i="94"/>
  <c r="AP42" i="94" s="1"/>
  <c r="AI41" i="78"/>
  <c r="AF40" i="79"/>
  <c r="AO40" i="79" s="1"/>
  <c r="AG42" i="36"/>
  <c r="AP42" i="36" s="1"/>
  <c r="AF42" i="36"/>
  <c r="AO42" i="36" s="1"/>
  <c r="Z42" i="26"/>
  <c r="AF42" i="74"/>
  <c r="AO42" i="74" s="1"/>
  <c r="Z42" i="28"/>
  <c r="AE43" i="30"/>
  <c r="W40" i="48"/>
  <c r="AF43" i="30"/>
  <c r="AO43" i="30" s="1"/>
  <c r="Z42" i="81"/>
  <c r="AE42" i="81" s="1"/>
  <c r="Z40" i="42"/>
  <c r="AG40" i="42" s="1"/>
  <c r="AP40" i="42" s="1"/>
  <c r="Z41" i="39"/>
  <c r="AF41" i="39" s="1"/>
  <c r="AO41" i="39" s="1"/>
  <c r="AF40" i="96"/>
  <c r="AO40" i="96" s="1"/>
  <c r="Z40" i="80"/>
  <c r="Z40" i="95"/>
  <c r="Z40" i="89"/>
  <c r="W41" i="89" s="1"/>
  <c r="W43" i="74"/>
  <c r="X43" i="74" s="1"/>
  <c r="Z40" i="75"/>
  <c r="AE39" i="48"/>
  <c r="AE43" i="85"/>
  <c r="AG40" i="96"/>
  <c r="AP40" i="96" s="1"/>
  <c r="W41" i="96"/>
  <c r="X41" i="96" s="1"/>
  <c r="AF39" i="48"/>
  <c r="AO39" i="48" s="1"/>
  <c r="AG43" i="85"/>
  <c r="AP43" i="85" s="1"/>
  <c r="Z42" i="88"/>
  <c r="AF42" i="88" s="1"/>
  <c r="AO42" i="88" s="1"/>
  <c r="Z41" i="37"/>
  <c r="W42" i="37" s="1"/>
  <c r="W42" i="39"/>
  <c r="AG41" i="39"/>
  <c r="AP41" i="39" s="1"/>
  <c r="AE41" i="39"/>
  <c r="W43" i="77"/>
  <c r="AG42" i="77"/>
  <c r="AP42" i="77" s="1"/>
  <c r="AF42" i="77"/>
  <c r="AO42" i="77" s="1"/>
  <c r="AE42" i="77"/>
  <c r="AF40" i="89"/>
  <c r="AO40" i="89" s="1"/>
  <c r="AE40" i="89"/>
  <c r="AN40" i="34"/>
  <c r="AI40" i="34"/>
  <c r="AR39" i="95"/>
  <c r="Y41" i="96"/>
  <c r="AH42" i="78"/>
  <c r="AQ42" i="78" s="1"/>
  <c r="W43" i="47"/>
  <c r="AG42" i="47"/>
  <c r="AP42" i="47" s="1"/>
  <c r="AF42" i="47"/>
  <c r="AO42" i="47" s="1"/>
  <c r="AE42" i="47"/>
  <c r="AH42" i="28"/>
  <c r="AQ42" i="28" s="1"/>
  <c r="AR40" i="37"/>
  <c r="Z42" i="78"/>
  <c r="AH40" i="75"/>
  <c r="AQ40" i="75" s="1"/>
  <c r="W41" i="38"/>
  <c r="AG40" i="38"/>
  <c r="AP40" i="38" s="1"/>
  <c r="AF40" i="38"/>
  <c r="AO40" i="38" s="1"/>
  <c r="AE40" i="38"/>
  <c r="AR41" i="77"/>
  <c r="AR39" i="80"/>
  <c r="AR39" i="32"/>
  <c r="AF40" i="35"/>
  <c r="AO40" i="35" s="1"/>
  <c r="AE40" i="35"/>
  <c r="AG40" i="35"/>
  <c r="AP40" i="35" s="1"/>
  <c r="W41" i="35"/>
  <c r="W43" i="31"/>
  <c r="AG42" i="31"/>
  <c r="AP42" i="31" s="1"/>
  <c r="AF42" i="31"/>
  <c r="AO42" i="31" s="1"/>
  <c r="AE42" i="31"/>
  <c r="X42" i="90"/>
  <c r="Y42" i="90"/>
  <c r="AH40" i="95"/>
  <c r="AQ40" i="95" s="1"/>
  <c r="X40" i="73"/>
  <c r="Y40" i="73"/>
  <c r="AR41" i="27"/>
  <c r="AN40" i="45"/>
  <c r="AI40" i="45"/>
  <c r="X41" i="79"/>
  <c r="Y41" i="79"/>
  <c r="AR41" i="93"/>
  <c r="W42" i="82"/>
  <c r="AG41" i="82"/>
  <c r="AP41" i="82" s="1"/>
  <c r="AF41" i="82"/>
  <c r="AO41" i="82" s="1"/>
  <c r="AE41" i="82"/>
  <c r="AN43" i="30"/>
  <c r="AI43" i="30"/>
  <c r="Y41" i="41"/>
  <c r="X41" i="41"/>
  <c r="Z41" i="41" s="1"/>
  <c r="AN39" i="48"/>
  <c r="AN40" i="96"/>
  <c r="AI40" i="96"/>
  <c r="Y43" i="94"/>
  <c r="X43" i="94"/>
  <c r="Y42" i="43"/>
  <c r="X42" i="43"/>
  <c r="AH44" i="25"/>
  <c r="AQ44" i="25" s="1"/>
  <c r="AH40" i="32"/>
  <c r="AQ40" i="32" s="1"/>
  <c r="Y39" i="87"/>
  <c r="X39" i="87"/>
  <c r="Z39" i="87" s="1"/>
  <c r="AH42" i="93"/>
  <c r="AQ42" i="93" s="1"/>
  <c r="Z44" i="25"/>
  <c r="AH41" i="40"/>
  <c r="AQ41" i="40" s="1"/>
  <c r="AI38" i="87"/>
  <c r="AN38" i="87"/>
  <c r="AR40" i="39"/>
  <c r="AR41" i="88"/>
  <c r="AH42" i="26"/>
  <c r="AQ42" i="26" s="1"/>
  <c r="AH42" i="27"/>
  <c r="AQ42" i="27" s="1"/>
  <c r="Z42" i="93"/>
  <c r="X42" i="84"/>
  <c r="Y42" i="84"/>
  <c r="X42" i="29"/>
  <c r="Y42" i="29"/>
  <c r="X41" i="45"/>
  <c r="Y41" i="45"/>
  <c r="AI40" i="79"/>
  <c r="AN40" i="79"/>
  <c r="X41" i="76"/>
  <c r="Y41" i="76"/>
  <c r="AI42" i="36"/>
  <c r="AN42" i="36"/>
  <c r="AN43" i="85"/>
  <c r="AI43" i="85"/>
  <c r="AR40" i="40"/>
  <c r="AR39" i="89"/>
  <c r="W41" i="95"/>
  <c r="AG40" i="95"/>
  <c r="AP40" i="95" s="1"/>
  <c r="AF40" i="95"/>
  <c r="AO40" i="95" s="1"/>
  <c r="AE40" i="95"/>
  <c r="AH39" i="92"/>
  <c r="AQ39" i="92" s="1"/>
  <c r="AH42" i="77"/>
  <c r="AQ42" i="77" s="1"/>
  <c r="AI42" i="44"/>
  <c r="AN42" i="44"/>
  <c r="AF40" i="80"/>
  <c r="AO40" i="80" s="1"/>
  <c r="AE40" i="80"/>
  <c r="W41" i="80"/>
  <c r="AG40" i="80"/>
  <c r="AP40" i="80" s="1"/>
  <c r="AE40" i="86"/>
  <c r="AG40" i="86"/>
  <c r="AP40" i="86" s="1"/>
  <c r="AF40" i="86"/>
  <c r="AO40" i="86" s="1"/>
  <c r="W41" i="86"/>
  <c r="AH42" i="88"/>
  <c r="AQ42" i="88" s="1"/>
  <c r="AH42" i="81"/>
  <c r="AQ42" i="81" s="1"/>
  <c r="AN41" i="43"/>
  <c r="AI41" i="43"/>
  <c r="Z40" i="32"/>
  <c r="Z41" i="40"/>
  <c r="AR38" i="92"/>
  <c r="AH40" i="42"/>
  <c r="AQ40" i="42" s="1"/>
  <c r="AR40" i="46"/>
  <c r="AH41" i="39"/>
  <c r="AQ41" i="39" s="1"/>
  <c r="AR41" i="28"/>
  <c r="X41" i="34"/>
  <c r="Y41" i="34"/>
  <c r="AH41" i="37"/>
  <c r="AQ41" i="37" s="1"/>
  <c r="W43" i="83"/>
  <c r="AG42" i="83"/>
  <c r="AP42" i="83" s="1"/>
  <c r="AF42" i="83"/>
  <c r="AO42" i="83" s="1"/>
  <c r="AE42" i="83"/>
  <c r="Z42" i="27"/>
  <c r="Y43" i="44"/>
  <c r="X43" i="44"/>
  <c r="Y44" i="30"/>
  <c r="X44" i="30"/>
  <c r="AN42" i="74"/>
  <c r="AN42" i="94"/>
  <c r="AF40" i="75"/>
  <c r="AO40" i="75" s="1"/>
  <c r="AE40" i="75"/>
  <c r="W41" i="75"/>
  <c r="AG40" i="75"/>
  <c r="AP40" i="75" s="1"/>
  <c r="W43" i="28"/>
  <c r="AG42" i="28"/>
  <c r="AP42" i="28" s="1"/>
  <c r="AF42" i="28"/>
  <c r="AO42" i="28" s="1"/>
  <c r="AE42" i="28"/>
  <c r="AH41" i="46"/>
  <c r="AQ41" i="46" s="1"/>
  <c r="AN40" i="33"/>
  <c r="AI40" i="33"/>
  <c r="AH40" i="89"/>
  <c r="AQ40" i="89" s="1"/>
  <c r="AI41" i="90"/>
  <c r="AN41" i="90"/>
  <c r="AI41" i="84"/>
  <c r="AN41" i="84"/>
  <c r="AI38" i="91"/>
  <c r="AN38" i="91"/>
  <c r="AR43" i="25"/>
  <c r="Z41" i="46"/>
  <c r="AN39" i="73"/>
  <c r="AI39" i="73"/>
  <c r="AR39" i="75"/>
  <c r="Z39" i="92"/>
  <c r="AR41" i="81"/>
  <c r="AI40" i="41"/>
  <c r="AN40" i="41"/>
  <c r="X41" i="33"/>
  <c r="Y41" i="33"/>
  <c r="W43" i="26"/>
  <c r="AG42" i="26"/>
  <c r="AP42" i="26" s="1"/>
  <c r="AF42" i="26"/>
  <c r="AO42" i="26" s="1"/>
  <c r="AE42" i="26"/>
  <c r="AR41" i="78"/>
  <c r="AR39" i="42"/>
  <c r="AR41" i="26"/>
  <c r="AH40" i="80"/>
  <c r="AQ40" i="80" s="1"/>
  <c r="AI41" i="29"/>
  <c r="AN41" i="29"/>
  <c r="Y39" i="91"/>
  <c r="X39" i="91"/>
  <c r="Y40" i="48"/>
  <c r="X40" i="48"/>
  <c r="AI40" i="76"/>
  <c r="AN40" i="76"/>
  <c r="Y43" i="36"/>
  <c r="X43" i="36"/>
  <c r="Y44" i="85"/>
  <c r="X44" i="85"/>
  <c r="AI42" i="94" l="1"/>
  <c r="AG40" i="89"/>
  <c r="AP40" i="89" s="1"/>
  <c r="W41" i="42"/>
  <c r="AI42" i="74"/>
  <c r="W43" i="81"/>
  <c r="AG42" i="88"/>
  <c r="AP42" i="88" s="1"/>
  <c r="AF42" i="81"/>
  <c r="AO42" i="81" s="1"/>
  <c r="Z39" i="91"/>
  <c r="AG42" i="81"/>
  <c r="AP42" i="81" s="1"/>
  <c r="Z43" i="44"/>
  <c r="W44" i="44" s="1"/>
  <c r="Y43" i="74"/>
  <c r="AE40" i="42"/>
  <c r="AN40" i="42" s="1"/>
  <c r="Z41" i="34"/>
  <c r="AF40" i="42"/>
  <c r="AO40" i="42" s="1"/>
  <c r="Z44" i="30"/>
  <c r="AG44" i="30" s="1"/>
  <c r="AP44" i="30" s="1"/>
  <c r="Z41" i="76"/>
  <c r="Z42" i="43"/>
  <c r="W43" i="43" s="1"/>
  <c r="AI39" i="48"/>
  <c r="Z44" i="85"/>
  <c r="Z41" i="45"/>
  <c r="AE41" i="45" s="1"/>
  <c r="Z40" i="73"/>
  <c r="AF40" i="73" s="1"/>
  <c r="AO40" i="73" s="1"/>
  <c r="W43" i="88"/>
  <c r="Z42" i="84"/>
  <c r="W43" i="84" s="1"/>
  <c r="AE41" i="37"/>
  <c r="AN41" i="37" s="1"/>
  <c r="AF41" i="37"/>
  <c r="AO41" i="37" s="1"/>
  <c r="Z41" i="96"/>
  <c r="AG41" i="96" s="1"/>
  <c r="AP41" i="96" s="1"/>
  <c r="AE42" i="88"/>
  <c r="AG41" i="37"/>
  <c r="AP41" i="37" s="1"/>
  <c r="Z41" i="79"/>
  <c r="AF41" i="79" s="1"/>
  <c r="AO41" i="79" s="1"/>
  <c r="AF43" i="44"/>
  <c r="AO43" i="44" s="1"/>
  <c r="AF42" i="43"/>
  <c r="AO42" i="43" s="1"/>
  <c r="AE42" i="43"/>
  <c r="AG42" i="84"/>
  <c r="AP42" i="84" s="1"/>
  <c r="AF42" i="84"/>
  <c r="AO42" i="84" s="1"/>
  <c r="AE42" i="84"/>
  <c r="AE41" i="34"/>
  <c r="AF41" i="34"/>
  <c r="AO41" i="34" s="1"/>
  <c r="W42" i="34"/>
  <c r="AG41" i="34"/>
  <c r="AP41" i="34" s="1"/>
  <c r="AF41" i="45"/>
  <c r="AO41" i="45" s="1"/>
  <c r="AG41" i="45"/>
  <c r="AP41" i="45" s="1"/>
  <c r="W42" i="96"/>
  <c r="W42" i="41"/>
  <c r="AG41" i="41"/>
  <c r="AP41" i="41" s="1"/>
  <c r="AF41" i="41"/>
  <c r="AO41" i="41" s="1"/>
  <c r="AE41" i="41"/>
  <c r="AE44" i="85"/>
  <c r="AG44" i="85"/>
  <c r="AP44" i="85" s="1"/>
  <c r="AF44" i="85"/>
  <c r="AO44" i="85" s="1"/>
  <c r="W45" i="85"/>
  <c r="W42" i="79"/>
  <c r="AG41" i="79"/>
  <c r="AP41" i="79" s="1"/>
  <c r="AR40" i="76"/>
  <c r="AH44" i="85"/>
  <c r="AQ44" i="85" s="1"/>
  <c r="AR40" i="41"/>
  <c r="AR39" i="73"/>
  <c r="AR38" i="91"/>
  <c r="X41" i="75"/>
  <c r="Y41" i="75"/>
  <c r="AI40" i="86"/>
  <c r="AN40" i="86"/>
  <c r="Y41" i="80"/>
  <c r="X41" i="80"/>
  <c r="AH41" i="76"/>
  <c r="AQ41" i="76" s="1"/>
  <c r="AH42" i="43"/>
  <c r="AQ42" i="43" s="1"/>
  <c r="AR40" i="96"/>
  <c r="AH40" i="73"/>
  <c r="AQ40" i="73" s="1"/>
  <c r="AE42" i="78"/>
  <c r="W43" i="78"/>
  <c r="AG42" i="78"/>
  <c r="AP42" i="78" s="1"/>
  <c r="AF42" i="78"/>
  <c r="AO42" i="78" s="1"/>
  <c r="Y43" i="47"/>
  <c r="X43" i="47"/>
  <c r="X43" i="81"/>
  <c r="Y43" i="81"/>
  <c r="X43" i="26"/>
  <c r="Y43" i="26"/>
  <c r="AF41" i="40"/>
  <c r="AO41" i="40" s="1"/>
  <c r="AE41" i="40"/>
  <c r="W42" i="40"/>
  <c r="AG41" i="40"/>
  <c r="AP41" i="40" s="1"/>
  <c r="AN42" i="77"/>
  <c r="AI42" i="77"/>
  <c r="AI42" i="83"/>
  <c r="AN42" i="83"/>
  <c r="AI40" i="80"/>
  <c r="AN40" i="80"/>
  <c r="AH42" i="29"/>
  <c r="AQ42" i="29" s="1"/>
  <c r="AH42" i="90"/>
  <c r="AQ42" i="90" s="1"/>
  <c r="Y43" i="31"/>
  <c r="X43" i="31"/>
  <c r="AI40" i="38"/>
  <c r="AN40" i="38"/>
  <c r="Y43" i="88"/>
  <c r="X43" i="88"/>
  <c r="X41" i="42"/>
  <c r="Y41" i="42"/>
  <c r="Z41" i="42" s="1"/>
  <c r="AN41" i="39"/>
  <c r="AI41" i="39"/>
  <c r="AI41" i="37"/>
  <c r="W40" i="91"/>
  <c r="AG39" i="91"/>
  <c r="AP39" i="91" s="1"/>
  <c r="AE39" i="91"/>
  <c r="AF39" i="91"/>
  <c r="AO39" i="91" s="1"/>
  <c r="Y41" i="95"/>
  <c r="X41" i="95"/>
  <c r="Z41" i="95" s="1"/>
  <c r="AR43" i="85"/>
  <c r="W42" i="76"/>
  <c r="AG41" i="76"/>
  <c r="AP41" i="76" s="1"/>
  <c r="AE41" i="76"/>
  <c r="AF41" i="76"/>
  <c r="AO41" i="76" s="1"/>
  <c r="AF42" i="93"/>
  <c r="AO42" i="93" s="1"/>
  <c r="AE42" i="93"/>
  <c r="W43" i="93"/>
  <c r="AG42" i="93"/>
  <c r="AP42" i="93" s="1"/>
  <c r="AG39" i="87"/>
  <c r="AP39" i="87" s="1"/>
  <c r="AF39" i="87"/>
  <c r="AO39" i="87" s="1"/>
  <c r="W40" i="87"/>
  <c r="AE39" i="87"/>
  <c r="AR43" i="30"/>
  <c r="AH40" i="48"/>
  <c r="AQ40" i="48" s="1"/>
  <c r="AR41" i="84"/>
  <c r="AH43" i="36"/>
  <c r="AQ43" i="36" s="1"/>
  <c r="AH41" i="33"/>
  <c r="AQ41" i="33" s="1"/>
  <c r="AE39" i="92"/>
  <c r="AF39" i="92"/>
  <c r="AO39" i="92" s="1"/>
  <c r="AG39" i="92"/>
  <c r="AP39" i="92" s="1"/>
  <c r="W40" i="92"/>
  <c r="AR41" i="43"/>
  <c r="Y41" i="86"/>
  <c r="X41" i="86"/>
  <c r="AH43" i="74"/>
  <c r="AQ43" i="74" s="1"/>
  <c r="AR40" i="79"/>
  <c r="Z42" i="29"/>
  <c r="AH43" i="94"/>
  <c r="AQ43" i="94" s="1"/>
  <c r="AR39" i="48"/>
  <c r="AN41" i="82"/>
  <c r="AI41" i="82"/>
  <c r="Z42" i="90"/>
  <c r="Y41" i="35"/>
  <c r="X41" i="35"/>
  <c r="AN42" i="47"/>
  <c r="AI42" i="47"/>
  <c r="Y42" i="82"/>
  <c r="X42" i="82"/>
  <c r="AR40" i="45"/>
  <c r="AH41" i="96"/>
  <c r="AQ41" i="96" s="1"/>
  <c r="AI40" i="89"/>
  <c r="AN40" i="89"/>
  <c r="AI42" i="81"/>
  <c r="AN42" i="81"/>
  <c r="W42" i="46"/>
  <c r="AG41" i="46"/>
  <c r="AP41" i="46" s="1"/>
  <c r="AF41" i="46"/>
  <c r="AO41" i="46" s="1"/>
  <c r="AE41" i="46"/>
  <c r="Z40" i="48"/>
  <c r="AN42" i="26"/>
  <c r="AI42" i="26"/>
  <c r="Z41" i="33"/>
  <c r="AR41" i="90"/>
  <c r="AR40" i="33"/>
  <c r="AR42" i="94"/>
  <c r="AH43" i="44"/>
  <c r="AQ43" i="44" s="1"/>
  <c r="Z43" i="74"/>
  <c r="AI40" i="95"/>
  <c r="AN40" i="95"/>
  <c r="AR42" i="36"/>
  <c r="AH41" i="41"/>
  <c r="AQ41" i="41" s="1"/>
  <c r="X41" i="89"/>
  <c r="Y41" i="89"/>
  <c r="Y43" i="77"/>
  <c r="X43" i="77"/>
  <c r="AN40" i="75"/>
  <c r="AI40" i="75"/>
  <c r="AH44" i="30"/>
  <c r="AQ44" i="30" s="1"/>
  <c r="W43" i="27"/>
  <c r="AG42" i="27"/>
  <c r="AP42" i="27" s="1"/>
  <c r="AF42" i="27"/>
  <c r="AO42" i="27" s="1"/>
  <c r="AE42" i="27"/>
  <c r="AH41" i="34"/>
  <c r="AQ41" i="34" s="1"/>
  <c r="Y43" i="28"/>
  <c r="X43" i="28"/>
  <c r="W41" i="32"/>
  <c r="AG40" i="32"/>
  <c r="AP40" i="32" s="1"/>
  <c r="AF40" i="32"/>
  <c r="AO40" i="32" s="1"/>
  <c r="AE40" i="32"/>
  <c r="AR41" i="29"/>
  <c r="Z43" i="36"/>
  <c r="AH39" i="91"/>
  <c r="AQ39" i="91" s="1"/>
  <c r="AI42" i="28"/>
  <c r="AN42" i="28"/>
  <c r="AR42" i="74"/>
  <c r="Y43" i="83"/>
  <c r="X43" i="83"/>
  <c r="Z43" i="83" s="1"/>
  <c r="AR42" i="44"/>
  <c r="AH41" i="45"/>
  <c r="AQ41" i="45" s="1"/>
  <c r="AH42" i="84"/>
  <c r="AQ42" i="84" s="1"/>
  <c r="AR38" i="87"/>
  <c r="AE44" i="25"/>
  <c r="W45" i="25"/>
  <c r="AG44" i="25"/>
  <c r="AP44" i="25" s="1"/>
  <c r="AF44" i="25"/>
  <c r="AO44" i="25" s="1"/>
  <c r="AH39" i="87"/>
  <c r="AQ39" i="87" s="1"/>
  <c r="Z43" i="94"/>
  <c r="AH41" i="79"/>
  <c r="AQ41" i="79" s="1"/>
  <c r="AN42" i="31"/>
  <c r="AI42" i="31"/>
  <c r="AI40" i="35"/>
  <c r="AN40" i="35"/>
  <c r="X41" i="38"/>
  <c r="Y41" i="38"/>
  <c r="AR40" i="34"/>
  <c r="AI40" i="42"/>
  <c r="Y42" i="39"/>
  <c r="X42" i="39"/>
  <c r="Z42" i="39" s="1"/>
  <c r="X42" i="37"/>
  <c r="Y42" i="37"/>
  <c r="Z42" i="37" s="1"/>
  <c r="Z41" i="35" l="1"/>
  <c r="AI42" i="88"/>
  <c r="AE43" i="44"/>
  <c r="AG42" i="43"/>
  <c r="AP42" i="43" s="1"/>
  <c r="AG43" i="44"/>
  <c r="AP43" i="44" s="1"/>
  <c r="AE41" i="96"/>
  <c r="AI41" i="96" s="1"/>
  <c r="W45" i="30"/>
  <c r="AG40" i="73"/>
  <c r="AP40" i="73" s="1"/>
  <c r="Z42" i="82"/>
  <c r="AF42" i="82" s="1"/>
  <c r="AO42" i="82" s="1"/>
  <c r="AF44" i="30"/>
  <c r="AO44" i="30" s="1"/>
  <c r="W41" i="73"/>
  <c r="AE44" i="30"/>
  <c r="AI44" i="30" s="1"/>
  <c r="AE40" i="73"/>
  <c r="AF41" i="96"/>
  <c r="AO41" i="96" s="1"/>
  <c r="W42" i="45"/>
  <c r="Z43" i="28"/>
  <c r="AG43" i="28" s="1"/>
  <c r="AP43" i="28" s="1"/>
  <c r="AN42" i="88"/>
  <c r="AE41" i="79"/>
  <c r="AN41" i="79" s="1"/>
  <c r="Z41" i="38"/>
  <c r="AF41" i="38" s="1"/>
  <c r="AO41" i="38" s="1"/>
  <c r="W42" i="38"/>
  <c r="AG41" i="38"/>
  <c r="AP41" i="38" s="1"/>
  <c r="AF42" i="37"/>
  <c r="AO42" i="37" s="1"/>
  <c r="AE42" i="37"/>
  <c r="W43" i="37"/>
  <c r="AG42" i="37"/>
  <c r="AP42" i="37" s="1"/>
  <c r="AN40" i="32"/>
  <c r="AI40" i="32"/>
  <c r="W44" i="28"/>
  <c r="AI42" i="27"/>
  <c r="AN42" i="27"/>
  <c r="AH43" i="77"/>
  <c r="AQ43" i="77" s="1"/>
  <c r="W41" i="48"/>
  <c r="AG40" i="48"/>
  <c r="AP40" i="48" s="1"/>
  <c r="AE40" i="48"/>
  <c r="AF40" i="48"/>
  <c r="AO40" i="48" s="1"/>
  <c r="AN40" i="73"/>
  <c r="AI40" i="73"/>
  <c r="AE42" i="82"/>
  <c r="W43" i="82"/>
  <c r="AG42" i="82"/>
  <c r="AP42" i="82" s="1"/>
  <c r="AF42" i="90"/>
  <c r="AO42" i="90" s="1"/>
  <c r="AG42" i="90"/>
  <c r="AP42" i="90" s="1"/>
  <c r="AE42" i="90"/>
  <c r="W43" i="90"/>
  <c r="AH41" i="86"/>
  <c r="AQ41" i="86" s="1"/>
  <c r="X40" i="87"/>
  <c r="Y40" i="87"/>
  <c r="Y42" i="76"/>
  <c r="X42" i="76"/>
  <c r="W42" i="95"/>
  <c r="AG41" i="95"/>
  <c r="AP41" i="95" s="1"/>
  <c r="AF41" i="95"/>
  <c r="AO41" i="95" s="1"/>
  <c r="AE41" i="95"/>
  <c r="AR41" i="37"/>
  <c r="AF41" i="42"/>
  <c r="AO41" i="42" s="1"/>
  <c r="AE41" i="42"/>
  <c r="W42" i="42"/>
  <c r="AG41" i="42"/>
  <c r="AP41" i="42" s="1"/>
  <c r="AH43" i="31"/>
  <c r="AQ43" i="31" s="1"/>
  <c r="AH43" i="47"/>
  <c r="AQ43" i="47" s="1"/>
  <c r="Y42" i="41"/>
  <c r="X42" i="41"/>
  <c r="X42" i="45"/>
  <c r="Y42" i="45"/>
  <c r="AR42" i="81"/>
  <c r="AR41" i="82"/>
  <c r="AI42" i="93"/>
  <c r="AN42" i="93"/>
  <c r="AH43" i="26"/>
  <c r="AQ43" i="26" s="1"/>
  <c r="AI42" i="78"/>
  <c r="AN42" i="78"/>
  <c r="AH41" i="80"/>
  <c r="AQ41" i="80" s="1"/>
  <c r="AH41" i="75"/>
  <c r="AQ41" i="75" s="1"/>
  <c r="AI44" i="85"/>
  <c r="AN44" i="85"/>
  <c r="AN41" i="96"/>
  <c r="X43" i="84"/>
  <c r="Z43" i="84" s="1"/>
  <c r="Y43" i="84"/>
  <c r="AE42" i="39"/>
  <c r="AG42" i="39"/>
  <c r="AP42" i="39" s="1"/>
  <c r="AF42" i="39"/>
  <c r="AO42" i="39" s="1"/>
  <c r="W43" i="39"/>
  <c r="AH42" i="37"/>
  <c r="AQ42" i="37" s="1"/>
  <c r="AH41" i="38"/>
  <c r="AQ41" i="38" s="1"/>
  <c r="AH43" i="83"/>
  <c r="AQ43" i="83" s="1"/>
  <c r="AR42" i="28"/>
  <c r="W44" i="36"/>
  <c r="AG43" i="36"/>
  <c r="AP43" i="36" s="1"/>
  <c r="AF43" i="36"/>
  <c r="AO43" i="36" s="1"/>
  <c r="AE43" i="36"/>
  <c r="AR40" i="95"/>
  <c r="AN41" i="46"/>
  <c r="AI41" i="46"/>
  <c r="Z41" i="86"/>
  <c r="AI39" i="91"/>
  <c r="AN39" i="91"/>
  <c r="AR41" i="39"/>
  <c r="Z43" i="31"/>
  <c r="AR40" i="80"/>
  <c r="X42" i="40"/>
  <c r="Y42" i="40"/>
  <c r="Z43" i="26"/>
  <c r="Z43" i="47"/>
  <c r="Z41" i="75"/>
  <c r="X42" i="79"/>
  <c r="Y42" i="79"/>
  <c r="Y42" i="96"/>
  <c r="X42" i="96"/>
  <c r="AI41" i="45"/>
  <c r="AN41" i="45"/>
  <c r="AI41" i="34"/>
  <c r="AN41" i="34"/>
  <c r="AN43" i="44"/>
  <c r="AI43" i="44"/>
  <c r="W44" i="94"/>
  <c r="AG43" i="94"/>
  <c r="AP43" i="94" s="1"/>
  <c r="AF43" i="94"/>
  <c r="AO43" i="94" s="1"/>
  <c r="AE43" i="94"/>
  <c r="Z43" i="77"/>
  <c r="AR42" i="47"/>
  <c r="AH43" i="88"/>
  <c r="AQ43" i="88" s="1"/>
  <c r="Y45" i="30"/>
  <c r="X45" i="30"/>
  <c r="Y41" i="32"/>
  <c r="X41" i="32"/>
  <c r="Y43" i="27"/>
  <c r="X43" i="27"/>
  <c r="AF43" i="74"/>
  <c r="AO43" i="74" s="1"/>
  <c r="AE43" i="74"/>
  <c r="W44" i="74"/>
  <c r="AG43" i="74"/>
  <c r="AP43" i="74" s="1"/>
  <c r="AF41" i="33"/>
  <c r="AO41" i="33" s="1"/>
  <c r="AE41" i="33"/>
  <c r="W42" i="33"/>
  <c r="AG41" i="33"/>
  <c r="AP41" i="33" s="1"/>
  <c r="AR40" i="89"/>
  <c r="AH41" i="35"/>
  <c r="AQ41" i="35" s="1"/>
  <c r="AI39" i="92"/>
  <c r="AN39" i="92"/>
  <c r="Z43" i="88"/>
  <c r="Z41" i="80"/>
  <c r="X45" i="85"/>
  <c r="Y45" i="85"/>
  <c r="AN41" i="41"/>
  <c r="AI41" i="41"/>
  <c r="Y43" i="43"/>
  <c r="X43" i="43"/>
  <c r="AR42" i="31"/>
  <c r="AR40" i="42"/>
  <c r="AH42" i="39"/>
  <c r="AQ42" i="39" s="1"/>
  <c r="AR42" i="88"/>
  <c r="Y45" i="25"/>
  <c r="X45" i="25"/>
  <c r="W44" i="83"/>
  <c r="AG43" i="83"/>
  <c r="AP43" i="83" s="1"/>
  <c r="AF43" i="83"/>
  <c r="AO43" i="83" s="1"/>
  <c r="AE43" i="83"/>
  <c r="AH43" i="28"/>
  <c r="AQ43" i="28" s="1"/>
  <c r="AR40" i="75"/>
  <c r="AH41" i="89"/>
  <c r="AQ41" i="89" s="1"/>
  <c r="AR42" i="26"/>
  <c r="AH42" i="82"/>
  <c r="AQ42" i="82" s="1"/>
  <c r="W43" i="29"/>
  <c r="AG42" i="29"/>
  <c r="AP42" i="29" s="1"/>
  <c r="AE42" i="29"/>
  <c r="AF42" i="29"/>
  <c r="AO42" i="29" s="1"/>
  <c r="AI41" i="76"/>
  <c r="AN41" i="76"/>
  <c r="AH41" i="95"/>
  <c r="AQ41" i="95" s="1"/>
  <c r="Y40" i="91"/>
  <c r="X40" i="91"/>
  <c r="AR42" i="83"/>
  <c r="AI41" i="40"/>
  <c r="AN41" i="40"/>
  <c r="AH43" i="81"/>
  <c r="AQ43" i="81" s="1"/>
  <c r="AN42" i="84"/>
  <c r="AI42" i="84"/>
  <c r="AR40" i="35"/>
  <c r="AN44" i="25"/>
  <c r="AI44" i="25"/>
  <c r="Z41" i="89"/>
  <c r="Y42" i="46"/>
  <c r="X42" i="46"/>
  <c r="Y41" i="73"/>
  <c r="X41" i="73"/>
  <c r="W42" i="35"/>
  <c r="AG41" i="35"/>
  <c r="AP41" i="35" s="1"/>
  <c r="AE41" i="35"/>
  <c r="AF41" i="35"/>
  <c r="AO41" i="35" s="1"/>
  <c r="X40" i="92"/>
  <c r="Y40" i="92"/>
  <c r="AI39" i="87"/>
  <c r="AN39" i="87"/>
  <c r="X43" i="93"/>
  <c r="Y43" i="93"/>
  <c r="AH41" i="42"/>
  <c r="AQ41" i="42" s="1"/>
  <c r="AR40" i="38"/>
  <c r="AR42" i="77"/>
  <c r="Z43" i="81"/>
  <c r="X43" i="78"/>
  <c r="Y43" i="78"/>
  <c r="AR40" i="86"/>
  <c r="Y42" i="34"/>
  <c r="X42" i="34"/>
  <c r="AI42" i="43"/>
  <c r="AN42" i="43"/>
  <c r="Y44" i="44"/>
  <c r="X44" i="44"/>
  <c r="Z40" i="91" l="1"/>
  <c r="Z43" i="43"/>
  <c r="AE43" i="28"/>
  <c r="AE41" i="38"/>
  <c r="Z40" i="92"/>
  <c r="AG40" i="92" s="1"/>
  <c r="AP40" i="92" s="1"/>
  <c r="Z43" i="93"/>
  <c r="W44" i="93" s="1"/>
  <c r="Z42" i="40"/>
  <c r="AI41" i="79"/>
  <c r="AN44" i="30"/>
  <c r="Z41" i="73"/>
  <c r="W42" i="73" s="1"/>
  <c r="AF43" i="28"/>
  <c r="AO43" i="28" s="1"/>
  <c r="Z40" i="87"/>
  <c r="W41" i="87" s="1"/>
  <c r="Z42" i="79"/>
  <c r="Z42" i="45"/>
  <c r="Z43" i="78"/>
  <c r="AF43" i="78" s="1"/>
  <c r="AO43" i="78" s="1"/>
  <c r="Z45" i="85"/>
  <c r="AE45" i="85" s="1"/>
  <c r="Z41" i="32"/>
  <c r="AE41" i="32" s="1"/>
  <c r="W41" i="92"/>
  <c r="AE40" i="92"/>
  <c r="AR42" i="43"/>
  <c r="AF41" i="73"/>
  <c r="AO41" i="73" s="1"/>
  <c r="AG41" i="73"/>
  <c r="AP41" i="73" s="1"/>
  <c r="AR41" i="41"/>
  <c r="X42" i="33"/>
  <c r="Y42" i="33"/>
  <c r="AR43" i="44"/>
  <c r="X43" i="82"/>
  <c r="Y43" i="82"/>
  <c r="AR41" i="40"/>
  <c r="AH45" i="25"/>
  <c r="AQ45" i="25" s="1"/>
  <c r="W42" i="86"/>
  <c r="AG41" i="86"/>
  <c r="AP41" i="86" s="1"/>
  <c r="AF41" i="86"/>
  <c r="AO41" i="86" s="1"/>
  <c r="AE41" i="86"/>
  <c r="X43" i="90"/>
  <c r="Y43" i="90"/>
  <c r="AF43" i="81"/>
  <c r="AO43" i="81" s="1"/>
  <c r="W44" i="81"/>
  <c r="AG43" i="81"/>
  <c r="AP43" i="81" s="1"/>
  <c r="AE43" i="81"/>
  <c r="AR44" i="25"/>
  <c r="Y43" i="29"/>
  <c r="X43" i="29"/>
  <c r="W44" i="43"/>
  <c r="AG43" i="43"/>
  <c r="AP43" i="43" s="1"/>
  <c r="AE43" i="43"/>
  <c r="AF43" i="43"/>
  <c r="AO43" i="43" s="1"/>
  <c r="W42" i="80"/>
  <c r="AG41" i="80"/>
  <c r="AP41" i="80" s="1"/>
  <c r="AF41" i="80"/>
  <c r="AO41" i="80" s="1"/>
  <c r="AE41" i="80"/>
  <c r="AH41" i="32"/>
  <c r="AQ41" i="32" s="1"/>
  <c r="Y44" i="94"/>
  <c r="X44" i="94"/>
  <c r="Z44" i="94" s="1"/>
  <c r="AR41" i="45"/>
  <c r="AF42" i="79"/>
  <c r="AO42" i="79" s="1"/>
  <c r="AE42" i="79"/>
  <c r="W43" i="79"/>
  <c r="AG42" i="79"/>
  <c r="AP42" i="79" s="1"/>
  <c r="W43" i="40"/>
  <c r="AG42" i="40"/>
  <c r="AP42" i="40" s="1"/>
  <c r="AE42" i="40"/>
  <c r="AF42" i="40"/>
  <c r="AO42" i="40" s="1"/>
  <c r="Y43" i="39"/>
  <c r="X43" i="39"/>
  <c r="AF43" i="84"/>
  <c r="AO43" i="84" s="1"/>
  <c r="AE43" i="84"/>
  <c r="W44" i="84"/>
  <c r="AG43" i="84"/>
  <c r="AP43" i="84" s="1"/>
  <c r="W43" i="45"/>
  <c r="AG42" i="45"/>
  <c r="AP42" i="45" s="1"/>
  <c r="AE42" i="45"/>
  <c r="AF42" i="45"/>
  <c r="AO42" i="45" s="1"/>
  <c r="AH40" i="87"/>
  <c r="AQ40" i="87" s="1"/>
  <c r="AR42" i="27"/>
  <c r="AR40" i="32"/>
  <c r="AI43" i="74"/>
  <c r="AN43" i="74"/>
  <c r="AH42" i="96"/>
  <c r="AQ42" i="96" s="1"/>
  <c r="AI43" i="36"/>
  <c r="AN43" i="36"/>
  <c r="AH42" i="41"/>
  <c r="AQ42" i="41" s="1"/>
  <c r="X42" i="95"/>
  <c r="Y42" i="95"/>
  <c r="AR39" i="87"/>
  <c r="AH42" i="46"/>
  <c r="AQ42" i="46" s="1"/>
  <c r="AR41" i="76"/>
  <c r="AN43" i="28"/>
  <c r="AI43" i="28"/>
  <c r="AN41" i="38"/>
  <c r="AI41" i="38"/>
  <c r="AN41" i="35"/>
  <c r="AI41" i="35"/>
  <c r="AR44" i="30"/>
  <c r="W41" i="91"/>
  <c r="AG40" i="91"/>
  <c r="AP40" i="91" s="1"/>
  <c r="AF40" i="91"/>
  <c r="AO40" i="91" s="1"/>
  <c r="AE40" i="91"/>
  <c r="AF41" i="75"/>
  <c r="AO41" i="75" s="1"/>
  <c r="W42" i="75"/>
  <c r="AE41" i="75"/>
  <c r="AG41" i="75"/>
  <c r="AP41" i="75" s="1"/>
  <c r="AR39" i="91"/>
  <c r="AH42" i="34"/>
  <c r="AQ42" i="34" s="1"/>
  <c r="AH43" i="27"/>
  <c r="AQ43" i="27" s="1"/>
  <c r="AN42" i="39"/>
  <c r="AI42" i="39"/>
  <c r="Z42" i="41"/>
  <c r="X42" i="42"/>
  <c r="Y42" i="42"/>
  <c r="AN42" i="90"/>
  <c r="AI42" i="90"/>
  <c r="AN42" i="82"/>
  <c r="AI42" i="82"/>
  <c r="AN40" i="48"/>
  <c r="AI40" i="48"/>
  <c r="Y43" i="37"/>
  <c r="X43" i="37"/>
  <c r="Y44" i="83"/>
  <c r="X44" i="83"/>
  <c r="AE43" i="77"/>
  <c r="W44" i="77"/>
  <c r="AG43" i="77"/>
  <c r="AP43" i="77" s="1"/>
  <c r="AF43" i="77"/>
  <c r="AO43" i="77" s="1"/>
  <c r="AN41" i="33"/>
  <c r="AI41" i="33"/>
  <c r="AN43" i="94"/>
  <c r="AI43" i="94"/>
  <c r="AE43" i="47"/>
  <c r="W44" i="47"/>
  <c r="AG43" i="47"/>
  <c r="AP43" i="47" s="1"/>
  <c r="AF43" i="47"/>
  <c r="AO43" i="47" s="1"/>
  <c r="AH42" i="76"/>
  <c r="AQ42" i="76" s="1"/>
  <c r="AH44" i="44"/>
  <c r="AQ44" i="44" s="1"/>
  <c r="Z42" i="34"/>
  <c r="AH43" i="78"/>
  <c r="AQ43" i="78" s="1"/>
  <c r="AH40" i="92"/>
  <c r="AQ40" i="92" s="1"/>
  <c r="X42" i="35"/>
  <c r="Z42" i="35" s="1"/>
  <c r="Y42" i="35"/>
  <c r="Z42" i="46"/>
  <c r="AR42" i="84"/>
  <c r="AI42" i="29"/>
  <c r="AN42" i="29"/>
  <c r="AN43" i="83"/>
  <c r="AI43" i="83"/>
  <c r="Z45" i="25"/>
  <c r="AH43" i="43"/>
  <c r="AQ43" i="43" s="1"/>
  <c r="AH45" i="85"/>
  <c r="AQ45" i="85" s="1"/>
  <c r="AR41" i="34"/>
  <c r="Y44" i="36"/>
  <c r="X44" i="36"/>
  <c r="AR44" i="85"/>
  <c r="AR42" i="78"/>
  <c r="AN41" i="95"/>
  <c r="AI41" i="95"/>
  <c r="Z42" i="76"/>
  <c r="W44" i="88"/>
  <c r="AG43" i="88"/>
  <c r="AP43" i="88" s="1"/>
  <c r="AF43" i="88"/>
  <c r="AO43" i="88" s="1"/>
  <c r="AE43" i="88"/>
  <c r="AR41" i="96"/>
  <c r="AR39" i="92"/>
  <c r="AH45" i="30"/>
  <c r="AQ45" i="30" s="1"/>
  <c r="Z42" i="96"/>
  <c r="AE43" i="26"/>
  <c r="W44" i="26"/>
  <c r="AG43" i="26"/>
  <c r="AP43" i="26" s="1"/>
  <c r="AF43" i="26"/>
  <c r="AO43" i="26" s="1"/>
  <c r="AF43" i="31"/>
  <c r="AO43" i="31" s="1"/>
  <c r="AE43" i="31"/>
  <c r="W44" i="31"/>
  <c r="AG43" i="31"/>
  <c r="AP43" i="31" s="1"/>
  <c r="AR41" i="46"/>
  <c r="Z44" i="44"/>
  <c r="AR41" i="79"/>
  <c r="AH43" i="93"/>
  <c r="AQ43" i="93" s="1"/>
  <c r="AH41" i="73"/>
  <c r="AQ41" i="73" s="1"/>
  <c r="W42" i="89"/>
  <c r="AG41" i="89"/>
  <c r="AP41" i="89" s="1"/>
  <c r="AF41" i="89"/>
  <c r="AO41" i="89" s="1"/>
  <c r="AE41" i="89"/>
  <c r="AH40" i="91"/>
  <c r="AQ40" i="91" s="1"/>
  <c r="X44" i="74"/>
  <c r="Y44" i="74"/>
  <c r="Z43" i="27"/>
  <c r="Z45" i="30"/>
  <c r="AH42" i="79"/>
  <c r="AQ42" i="79" s="1"/>
  <c r="AH42" i="40"/>
  <c r="AQ42" i="40" s="1"/>
  <c r="AH43" i="84"/>
  <c r="AQ43" i="84" s="1"/>
  <c r="AR42" i="93"/>
  <c r="AH42" i="45"/>
  <c r="AQ42" i="45" s="1"/>
  <c r="AI41" i="42"/>
  <c r="AN41" i="42"/>
  <c r="AR40" i="73"/>
  <c r="X41" i="48"/>
  <c r="Y41" i="48"/>
  <c r="Y44" i="28"/>
  <c r="X44" i="28"/>
  <c r="AI42" i="37"/>
  <c r="AN42" i="37"/>
  <c r="X42" i="38"/>
  <c r="Y42" i="38"/>
  <c r="AF40" i="87" l="1"/>
  <c r="AO40" i="87" s="1"/>
  <c r="AF43" i="93"/>
  <c r="AO43" i="93" s="1"/>
  <c r="AE40" i="87"/>
  <c r="AE43" i="93"/>
  <c r="AG40" i="87"/>
  <c r="AP40" i="87" s="1"/>
  <c r="AG43" i="93"/>
  <c r="AP43" i="93" s="1"/>
  <c r="AF40" i="92"/>
  <c r="AO40" i="92" s="1"/>
  <c r="Z43" i="29"/>
  <c r="AG43" i="78"/>
  <c r="AP43" i="78" s="1"/>
  <c r="W44" i="78"/>
  <c r="Z42" i="33"/>
  <c r="AF41" i="32"/>
  <c r="AO41" i="32" s="1"/>
  <c r="AG41" i="32"/>
  <c r="AP41" i="32" s="1"/>
  <c r="Z44" i="36"/>
  <c r="Z43" i="82"/>
  <c r="AF43" i="82" s="1"/>
  <c r="AO43" i="82" s="1"/>
  <c r="AE41" i="73"/>
  <c r="AI41" i="73" s="1"/>
  <c r="AE43" i="78"/>
  <c r="Z41" i="48"/>
  <c r="W42" i="48" s="1"/>
  <c r="Z44" i="28"/>
  <c r="AF44" i="28" s="1"/>
  <c r="AO44" i="28" s="1"/>
  <c r="Z42" i="42"/>
  <c r="AF42" i="42" s="1"/>
  <c r="AO42" i="42" s="1"/>
  <c r="AG45" i="85"/>
  <c r="AP45" i="85" s="1"/>
  <c r="AF45" i="85"/>
  <c r="AO45" i="85" s="1"/>
  <c r="Z44" i="74"/>
  <c r="W42" i="32"/>
  <c r="Y42" i="32" s="1"/>
  <c r="W46" i="85"/>
  <c r="Z44" i="83"/>
  <c r="AE44" i="83" s="1"/>
  <c r="Z42" i="38"/>
  <c r="AF42" i="38" s="1"/>
  <c r="AO42" i="38" s="1"/>
  <c r="AE42" i="42"/>
  <c r="AG44" i="83"/>
  <c r="AP44" i="83" s="1"/>
  <c r="AG44" i="28"/>
  <c r="AP44" i="28" s="1"/>
  <c r="AR42" i="37"/>
  <c r="AH44" i="74"/>
  <c r="AQ44" i="74" s="1"/>
  <c r="AE44" i="44"/>
  <c r="W45" i="44"/>
  <c r="AG44" i="44"/>
  <c r="AP44" i="44" s="1"/>
  <c r="AF44" i="44"/>
  <c r="AO44" i="44" s="1"/>
  <c r="AN43" i="31"/>
  <c r="AI43" i="31"/>
  <c r="AI43" i="26"/>
  <c r="AN43" i="26"/>
  <c r="AN43" i="88"/>
  <c r="AI43" i="88"/>
  <c r="AR42" i="29"/>
  <c r="AE42" i="35"/>
  <c r="AG42" i="35"/>
  <c r="AP42" i="35" s="1"/>
  <c r="AF42" i="35"/>
  <c r="AO42" i="35" s="1"/>
  <c r="W43" i="35"/>
  <c r="Y44" i="47"/>
  <c r="X44" i="47"/>
  <c r="AH44" i="83"/>
  <c r="AQ44" i="83" s="1"/>
  <c r="AR40" i="48"/>
  <c r="AN40" i="91"/>
  <c r="AI40" i="91"/>
  <c r="AR41" i="35"/>
  <c r="AR43" i="74"/>
  <c r="AI43" i="84"/>
  <c r="AN43" i="84"/>
  <c r="AI42" i="40"/>
  <c r="AN42" i="40"/>
  <c r="X44" i="81"/>
  <c r="Y44" i="81"/>
  <c r="AH43" i="82"/>
  <c r="AQ43" i="82" s="1"/>
  <c r="AE42" i="33"/>
  <c r="AG42" i="33"/>
  <c r="AP42" i="33" s="1"/>
  <c r="AF42" i="33"/>
  <c r="AO42" i="33" s="1"/>
  <c r="W43" i="33"/>
  <c r="X44" i="78"/>
  <c r="Y44" i="78"/>
  <c r="W43" i="96"/>
  <c r="AG42" i="96"/>
  <c r="AP42" i="96" s="1"/>
  <c r="AF42" i="96"/>
  <c r="AO42" i="96" s="1"/>
  <c r="AE42" i="96"/>
  <c r="W45" i="36"/>
  <c r="AG44" i="36"/>
  <c r="AP44" i="36" s="1"/>
  <c r="AF44" i="36"/>
  <c r="AO44" i="36" s="1"/>
  <c r="AE44" i="36"/>
  <c r="AE43" i="82"/>
  <c r="AN41" i="89"/>
  <c r="AI41" i="89"/>
  <c r="AI43" i="47"/>
  <c r="AN43" i="47"/>
  <c r="AR42" i="82"/>
  <c r="AH43" i="39"/>
  <c r="AQ43" i="39" s="1"/>
  <c r="X43" i="40"/>
  <c r="Y43" i="40"/>
  <c r="W46" i="30"/>
  <c r="AG45" i="30"/>
  <c r="AP45" i="30" s="1"/>
  <c r="AF45" i="30"/>
  <c r="AO45" i="30" s="1"/>
  <c r="AE45" i="30"/>
  <c r="AR43" i="94"/>
  <c r="Y44" i="77"/>
  <c r="X44" i="77"/>
  <c r="AH43" i="37"/>
  <c r="AQ43" i="37" s="1"/>
  <c r="AE42" i="41"/>
  <c r="AF42" i="41"/>
  <c r="AO42" i="41" s="1"/>
  <c r="W43" i="41"/>
  <c r="AG42" i="41"/>
  <c r="AP42" i="41" s="1"/>
  <c r="X41" i="91"/>
  <c r="Y41" i="91"/>
  <c r="AH42" i="95"/>
  <c r="AQ42" i="95" s="1"/>
  <c r="Y44" i="43"/>
  <c r="X44" i="43"/>
  <c r="Z44" i="43" s="1"/>
  <c r="AI43" i="81"/>
  <c r="AN43" i="81"/>
  <c r="AH43" i="90"/>
  <c r="AQ43" i="90" s="1"/>
  <c r="Y42" i="86"/>
  <c r="X42" i="86"/>
  <c r="AI43" i="78"/>
  <c r="AN43" i="78"/>
  <c r="X46" i="85"/>
  <c r="Y46" i="85"/>
  <c r="AH42" i="42"/>
  <c r="AQ42" i="42" s="1"/>
  <c r="AI41" i="75"/>
  <c r="AN41" i="75"/>
  <c r="X43" i="45"/>
  <c r="Y43" i="45"/>
  <c r="AE44" i="94"/>
  <c r="AF44" i="94"/>
  <c r="AO44" i="94" s="1"/>
  <c r="AG44" i="94"/>
  <c r="AP44" i="94" s="1"/>
  <c r="W45" i="94"/>
  <c r="W44" i="29"/>
  <c r="AG43" i="29"/>
  <c r="AP43" i="29" s="1"/>
  <c r="AF43" i="29"/>
  <c r="AO43" i="29" s="1"/>
  <c r="AE43" i="29"/>
  <c r="AN41" i="32"/>
  <c r="AI40" i="92"/>
  <c r="AN40" i="92"/>
  <c r="AR43" i="83"/>
  <c r="AE42" i="46"/>
  <c r="W43" i="46"/>
  <c r="AG42" i="46"/>
  <c r="AP42" i="46" s="1"/>
  <c r="AF42" i="46"/>
  <c r="AO42" i="46" s="1"/>
  <c r="AR41" i="42"/>
  <c r="W44" i="27"/>
  <c r="AG43" i="27"/>
  <c r="AP43" i="27" s="1"/>
  <c r="AF43" i="27"/>
  <c r="AO43" i="27" s="1"/>
  <c r="AE43" i="27"/>
  <c r="Y44" i="26"/>
  <c r="X44" i="26"/>
  <c r="W43" i="76"/>
  <c r="AG42" i="76"/>
  <c r="AP42" i="76" s="1"/>
  <c r="AF42" i="76"/>
  <c r="AO42" i="76" s="1"/>
  <c r="AE42" i="76"/>
  <c r="AR42" i="90"/>
  <c r="AR42" i="39"/>
  <c r="AR43" i="28"/>
  <c r="Z42" i="95"/>
  <c r="Y44" i="84"/>
  <c r="X44" i="84"/>
  <c r="Z43" i="39"/>
  <c r="Y42" i="80"/>
  <c r="X42" i="80"/>
  <c r="Z43" i="90"/>
  <c r="AN41" i="73"/>
  <c r="AN45" i="85"/>
  <c r="AH44" i="28"/>
  <c r="AQ44" i="28" s="1"/>
  <c r="W45" i="74"/>
  <c r="AG44" i="74"/>
  <c r="AP44" i="74" s="1"/>
  <c r="AE44" i="74"/>
  <c r="AF44" i="74"/>
  <c r="AO44" i="74" s="1"/>
  <c r="Y41" i="87"/>
  <c r="X41" i="87"/>
  <c r="AI42" i="79"/>
  <c r="AN42" i="79"/>
  <c r="AI41" i="80"/>
  <c r="AN41" i="80"/>
  <c r="AI43" i="43"/>
  <c r="AN43" i="43"/>
  <c r="X44" i="93"/>
  <c r="Y44" i="93"/>
  <c r="AE45" i="25"/>
  <c r="W46" i="25"/>
  <c r="AG45" i="25"/>
  <c r="AP45" i="25" s="1"/>
  <c r="AF45" i="25"/>
  <c r="AO45" i="25" s="1"/>
  <c r="X42" i="75"/>
  <c r="Y42" i="75"/>
  <c r="AR41" i="38"/>
  <c r="AH42" i="38"/>
  <c r="AQ42" i="38" s="1"/>
  <c r="X44" i="88"/>
  <c r="Y44" i="88"/>
  <c r="AH41" i="48"/>
  <c r="AQ41" i="48" s="1"/>
  <c r="X42" i="89"/>
  <c r="Y42" i="89"/>
  <c r="X44" i="31"/>
  <c r="Y44" i="31"/>
  <c r="AR41" i="95"/>
  <c r="AH44" i="36"/>
  <c r="AQ44" i="36" s="1"/>
  <c r="AH42" i="35"/>
  <c r="AQ42" i="35" s="1"/>
  <c r="W43" i="34"/>
  <c r="AG42" i="34"/>
  <c r="AP42" i="34" s="1"/>
  <c r="AE42" i="34"/>
  <c r="AF42" i="34"/>
  <c r="AO42" i="34" s="1"/>
  <c r="AR41" i="33"/>
  <c r="AI43" i="77"/>
  <c r="AN43" i="77"/>
  <c r="Z43" i="37"/>
  <c r="AN40" i="87"/>
  <c r="AI40" i="87"/>
  <c r="AR43" i="36"/>
  <c r="AI42" i="45"/>
  <c r="AN42" i="45"/>
  <c r="X43" i="79"/>
  <c r="Y43" i="79"/>
  <c r="AH44" i="94"/>
  <c r="AQ44" i="94" s="1"/>
  <c r="AH43" i="29"/>
  <c r="AQ43" i="29" s="1"/>
  <c r="AN43" i="93"/>
  <c r="AN41" i="86"/>
  <c r="AI41" i="86"/>
  <c r="AH42" i="33"/>
  <c r="AQ42" i="33" s="1"/>
  <c r="Y42" i="73"/>
  <c r="X42" i="73"/>
  <c r="X41" i="92"/>
  <c r="Y41" i="92"/>
  <c r="X42" i="32" l="1"/>
  <c r="AI41" i="32"/>
  <c r="AE41" i="48"/>
  <c r="AF41" i="48"/>
  <c r="AO41" i="48" s="1"/>
  <c r="AI43" i="93"/>
  <c r="AG42" i="42"/>
  <c r="AP42" i="42" s="1"/>
  <c r="W43" i="42"/>
  <c r="Z41" i="87"/>
  <c r="Z42" i="32"/>
  <c r="AF42" i="32" s="1"/>
  <c r="AO42" i="32" s="1"/>
  <c r="Z44" i="81"/>
  <c r="AG41" i="48"/>
  <c r="AP41" i="48" s="1"/>
  <c r="W45" i="28"/>
  <c r="X45" i="28" s="1"/>
  <c r="AE42" i="38"/>
  <c r="Z42" i="89"/>
  <c r="AE44" i="28"/>
  <c r="AI44" i="28" s="1"/>
  <c r="AG43" i="82"/>
  <c r="AP43" i="82" s="1"/>
  <c r="W45" i="83"/>
  <c r="W44" i="82"/>
  <c r="Y44" i="82" s="1"/>
  <c r="AF44" i="83"/>
  <c r="AO44" i="83" s="1"/>
  <c r="AG42" i="38"/>
  <c r="AP42" i="38" s="1"/>
  <c r="Z42" i="86"/>
  <c r="AE42" i="86" s="1"/>
  <c r="W43" i="38"/>
  <c r="Z43" i="79"/>
  <c r="AE43" i="79" s="1"/>
  <c r="AI45" i="85"/>
  <c r="AR45" i="85" s="1"/>
  <c r="Z44" i="77"/>
  <c r="Z43" i="40"/>
  <c r="AE43" i="40" s="1"/>
  <c r="Z42" i="75"/>
  <c r="AG42" i="75" s="1"/>
  <c r="AP42" i="75" s="1"/>
  <c r="Z42" i="80"/>
  <c r="AG42" i="80" s="1"/>
  <c r="AP42" i="80" s="1"/>
  <c r="Z44" i="31"/>
  <c r="AG44" i="31" s="1"/>
  <c r="AP44" i="31" s="1"/>
  <c r="Z44" i="26"/>
  <c r="W45" i="26" s="1"/>
  <c r="Z46" i="85"/>
  <c r="Z44" i="47"/>
  <c r="W45" i="47" s="1"/>
  <c r="Z43" i="45"/>
  <c r="AE43" i="45" s="1"/>
  <c r="AE44" i="31"/>
  <c r="AF43" i="79"/>
  <c r="AO43" i="79" s="1"/>
  <c r="W44" i="40"/>
  <c r="AF43" i="40"/>
  <c r="AO43" i="40" s="1"/>
  <c r="W45" i="43"/>
  <c r="AG44" i="43"/>
  <c r="AP44" i="43" s="1"/>
  <c r="AF44" i="43"/>
  <c r="AO44" i="43" s="1"/>
  <c r="AE44" i="43"/>
  <c r="AR43" i="77"/>
  <c r="Y43" i="34"/>
  <c r="X43" i="34"/>
  <c r="AH42" i="89"/>
  <c r="AQ42" i="89" s="1"/>
  <c r="AH42" i="75"/>
  <c r="AQ42" i="75" s="1"/>
  <c r="AE41" i="87"/>
  <c r="W42" i="87"/>
  <c r="AG41" i="87"/>
  <c r="AP41" i="87" s="1"/>
  <c r="AF41" i="87"/>
  <c r="AO41" i="87" s="1"/>
  <c r="W43" i="80"/>
  <c r="X44" i="27"/>
  <c r="Y44" i="27"/>
  <c r="Z44" i="27" s="1"/>
  <c r="X44" i="29"/>
  <c r="Y44" i="29"/>
  <c r="AF46" i="85"/>
  <c r="AO46" i="85" s="1"/>
  <c r="W47" i="85"/>
  <c r="AG46" i="85"/>
  <c r="AP46" i="85" s="1"/>
  <c r="AE46" i="85"/>
  <c r="AR43" i="81"/>
  <c r="W45" i="77"/>
  <c r="AG44" i="77"/>
  <c r="AP44" i="77" s="1"/>
  <c r="AE44" i="77"/>
  <c r="AF44" i="77"/>
  <c r="AO44" i="77" s="1"/>
  <c r="X46" i="30"/>
  <c r="Y46" i="30"/>
  <c r="X44" i="82"/>
  <c r="Y43" i="96"/>
  <c r="X43" i="96"/>
  <c r="W43" i="32"/>
  <c r="AG42" i="32"/>
  <c r="AP42" i="32" s="1"/>
  <c r="AE42" i="32"/>
  <c r="AH44" i="81"/>
  <c r="AQ44" i="81" s="1"/>
  <c r="AI41" i="48"/>
  <c r="AN41" i="48"/>
  <c r="AH41" i="92"/>
  <c r="AQ41" i="92" s="1"/>
  <c r="AE42" i="89"/>
  <c r="AF42" i="89"/>
  <c r="AO42" i="89" s="1"/>
  <c r="AG42" i="89"/>
  <c r="AP42" i="89" s="1"/>
  <c r="W43" i="89"/>
  <c r="Z41" i="92"/>
  <c r="AH44" i="88"/>
  <c r="AQ44" i="88" s="1"/>
  <c r="AH44" i="93"/>
  <c r="AQ44" i="93" s="1"/>
  <c r="AI44" i="74"/>
  <c r="AN44" i="74"/>
  <c r="AH44" i="84"/>
  <c r="AQ44" i="84" s="1"/>
  <c r="AR43" i="78"/>
  <c r="AR41" i="89"/>
  <c r="AN42" i="96"/>
  <c r="AI42" i="96"/>
  <c r="AH44" i="78"/>
  <c r="AQ44" i="78" s="1"/>
  <c r="AN42" i="35"/>
  <c r="AI42" i="35"/>
  <c r="AR43" i="26"/>
  <c r="AN44" i="28"/>
  <c r="Y43" i="38"/>
  <c r="X43" i="38"/>
  <c r="AR43" i="47"/>
  <c r="Y45" i="36"/>
  <c r="X45" i="36"/>
  <c r="Y45" i="44"/>
  <c r="X45" i="44"/>
  <c r="AR40" i="87"/>
  <c r="AH42" i="73"/>
  <c r="AQ42" i="73" s="1"/>
  <c r="AH44" i="31"/>
  <c r="AQ44" i="31" s="1"/>
  <c r="Z44" i="88"/>
  <c r="Z44" i="93"/>
  <c r="AR42" i="79"/>
  <c r="W44" i="90"/>
  <c r="AG43" i="90"/>
  <c r="AP43" i="90" s="1"/>
  <c r="AF43" i="90"/>
  <c r="AO43" i="90" s="1"/>
  <c r="AE43" i="90"/>
  <c r="AN43" i="27"/>
  <c r="AI43" i="27"/>
  <c r="AN43" i="29"/>
  <c r="AI43" i="29"/>
  <c r="AH42" i="86"/>
  <c r="AQ42" i="86" s="1"/>
  <c r="AI45" i="30"/>
  <c r="AN45" i="30"/>
  <c r="AH43" i="40"/>
  <c r="AQ43" i="40" s="1"/>
  <c r="Z44" i="78"/>
  <c r="AR42" i="40"/>
  <c r="AR43" i="31"/>
  <c r="AI44" i="44"/>
  <c r="AN44" i="44"/>
  <c r="AN42" i="42"/>
  <c r="AG43" i="39"/>
  <c r="AP43" i="39" s="1"/>
  <c r="W44" i="39"/>
  <c r="AE43" i="39"/>
  <c r="AF43" i="39"/>
  <c r="AO43" i="39" s="1"/>
  <c r="AF44" i="26"/>
  <c r="AO44" i="26" s="1"/>
  <c r="AI42" i="46"/>
  <c r="AN42" i="46"/>
  <c r="Y45" i="94"/>
  <c r="X45" i="94"/>
  <c r="Z45" i="94" s="1"/>
  <c r="AH43" i="45"/>
  <c r="AQ43" i="45" s="1"/>
  <c r="AH44" i="43"/>
  <c r="AQ44" i="43" s="1"/>
  <c r="W44" i="37"/>
  <c r="AG43" i="37"/>
  <c r="AP43" i="37" s="1"/>
  <c r="AE43" i="37"/>
  <c r="AF43" i="37"/>
  <c r="AO43" i="37" s="1"/>
  <c r="AI42" i="34"/>
  <c r="AN42" i="34"/>
  <c r="Y46" i="25"/>
  <c r="X46" i="25"/>
  <c r="AH41" i="87"/>
  <c r="AQ41" i="87" s="1"/>
  <c r="Y45" i="74"/>
  <c r="X45" i="74"/>
  <c r="AH42" i="80"/>
  <c r="AQ42" i="80" s="1"/>
  <c r="Z44" i="84"/>
  <c r="Y43" i="76"/>
  <c r="X43" i="76"/>
  <c r="AR41" i="75"/>
  <c r="AH41" i="91"/>
  <c r="AQ41" i="91" s="1"/>
  <c r="AI42" i="41"/>
  <c r="AN42" i="41"/>
  <c r="AH44" i="77"/>
  <c r="AQ44" i="77" s="1"/>
  <c r="AI43" i="82"/>
  <c r="AN43" i="82"/>
  <c r="AN44" i="36"/>
  <c r="AI44" i="36"/>
  <c r="AH42" i="32"/>
  <c r="AQ42" i="32" s="1"/>
  <c r="AI42" i="33"/>
  <c r="AN42" i="33"/>
  <c r="AR40" i="91"/>
  <c r="Y43" i="35"/>
  <c r="X43" i="35"/>
  <c r="X42" i="48"/>
  <c r="Y42" i="48"/>
  <c r="Y45" i="83"/>
  <c r="X45" i="83"/>
  <c r="W43" i="75"/>
  <c r="AR41" i="80"/>
  <c r="AN42" i="76"/>
  <c r="AI42" i="76"/>
  <c r="AR41" i="32"/>
  <c r="X43" i="41"/>
  <c r="Y43" i="41"/>
  <c r="Y43" i="33"/>
  <c r="X43" i="33"/>
  <c r="AF44" i="81"/>
  <c r="AO44" i="81" s="1"/>
  <c r="AE44" i="81"/>
  <c r="W45" i="81"/>
  <c r="AG44" i="81"/>
  <c r="AP44" i="81" s="1"/>
  <c r="AH44" i="47"/>
  <c r="AQ44" i="47" s="1"/>
  <c r="AI44" i="83"/>
  <c r="AN44" i="83"/>
  <c r="AR43" i="93"/>
  <c r="AH43" i="79"/>
  <c r="AQ43" i="79" s="1"/>
  <c r="AR41" i="73"/>
  <c r="Z42" i="73"/>
  <c r="AR41" i="86"/>
  <c r="AR42" i="45"/>
  <c r="AI45" i="25"/>
  <c r="AN45" i="25"/>
  <c r="AR43" i="43"/>
  <c r="AE42" i="95"/>
  <c r="AG42" i="95"/>
  <c r="AP42" i="95" s="1"/>
  <c r="AF42" i="95"/>
  <c r="AO42" i="95" s="1"/>
  <c r="W43" i="95"/>
  <c r="AH44" i="26"/>
  <c r="AQ44" i="26" s="1"/>
  <c r="Y43" i="46"/>
  <c r="X43" i="46"/>
  <c r="AR40" i="92"/>
  <c r="AN44" i="94"/>
  <c r="AI44" i="94"/>
  <c r="AH46" i="85"/>
  <c r="AQ46" i="85" s="1"/>
  <c r="Z41" i="91"/>
  <c r="AR43" i="84"/>
  <c r="AR43" i="88"/>
  <c r="Y45" i="28"/>
  <c r="X43" i="42"/>
  <c r="Y43" i="42"/>
  <c r="AI42" i="38"/>
  <c r="AN42" i="38"/>
  <c r="Z44" i="82" l="1"/>
  <c r="AE44" i="26"/>
  <c r="Z43" i="34"/>
  <c r="AG44" i="26"/>
  <c r="AP44" i="26" s="1"/>
  <c r="AI42" i="42"/>
  <c r="Z45" i="44"/>
  <c r="AE42" i="80"/>
  <c r="AG44" i="47"/>
  <c r="AP44" i="47" s="1"/>
  <c r="AG43" i="40"/>
  <c r="AP43" i="40" s="1"/>
  <c r="Z43" i="35"/>
  <c r="AE43" i="35" s="1"/>
  <c r="W45" i="31"/>
  <c r="AF42" i="80"/>
  <c r="AO42" i="80" s="1"/>
  <c r="AG43" i="79"/>
  <c r="AP43" i="79" s="1"/>
  <c r="Z43" i="33"/>
  <c r="W44" i="33" s="1"/>
  <c r="Z45" i="36"/>
  <c r="AE44" i="47"/>
  <c r="W44" i="79"/>
  <c r="AF43" i="45"/>
  <c r="AO43" i="45" s="1"/>
  <c r="AF42" i="86"/>
  <c r="AO42" i="86" s="1"/>
  <c r="AG43" i="45"/>
  <c r="AP43" i="45" s="1"/>
  <c r="W44" i="45"/>
  <c r="AG42" i="86"/>
  <c r="AP42" i="86" s="1"/>
  <c r="Z43" i="76"/>
  <c r="AG43" i="76" s="1"/>
  <c r="AP43" i="76" s="1"/>
  <c r="W43" i="86"/>
  <c r="Y43" i="86" s="1"/>
  <c r="AE42" i="75"/>
  <c r="AF42" i="75"/>
  <c r="AO42" i="75" s="1"/>
  <c r="AF44" i="47"/>
  <c r="AO44" i="47" s="1"/>
  <c r="AF44" i="31"/>
  <c r="AO44" i="31" s="1"/>
  <c r="Z44" i="29"/>
  <c r="AF44" i="29" s="1"/>
  <c r="AO44" i="29" s="1"/>
  <c r="Z45" i="83"/>
  <c r="AG45" i="83" s="1"/>
  <c r="AP45" i="83" s="1"/>
  <c r="Z43" i="46"/>
  <c r="AE43" i="46" s="1"/>
  <c r="W45" i="82"/>
  <c r="AG44" i="82"/>
  <c r="AP44" i="82" s="1"/>
  <c r="AF44" i="82"/>
  <c r="AO44" i="82" s="1"/>
  <c r="AE44" i="82"/>
  <c r="W44" i="35"/>
  <c r="AG43" i="35"/>
  <c r="AP43" i="35" s="1"/>
  <c r="AF43" i="35"/>
  <c r="AO43" i="35" s="1"/>
  <c r="AF43" i="33"/>
  <c r="AO43" i="33" s="1"/>
  <c r="AE43" i="33"/>
  <c r="AG44" i="29"/>
  <c r="AP44" i="29" s="1"/>
  <c r="AE44" i="27"/>
  <c r="AF44" i="27"/>
  <c r="AO44" i="27" s="1"/>
  <c r="W45" i="27"/>
  <c r="AG44" i="27"/>
  <c r="AP44" i="27" s="1"/>
  <c r="AF43" i="46"/>
  <c r="AO43" i="46" s="1"/>
  <c r="W46" i="44"/>
  <c r="AG45" i="44"/>
  <c r="AP45" i="44" s="1"/>
  <c r="AF45" i="44"/>
  <c r="AO45" i="44" s="1"/>
  <c r="AE45" i="44"/>
  <c r="AR43" i="82"/>
  <c r="W45" i="84"/>
  <c r="AG44" i="84"/>
  <c r="AP44" i="84" s="1"/>
  <c r="AE44" i="84"/>
  <c r="AF44" i="84"/>
  <c r="AO44" i="84" s="1"/>
  <c r="AH45" i="74"/>
  <c r="AQ45" i="74" s="1"/>
  <c r="W46" i="94"/>
  <c r="AE45" i="94"/>
  <c r="AG45" i="94"/>
  <c r="AP45" i="94" s="1"/>
  <c r="AF45" i="94"/>
  <c r="AO45" i="94" s="1"/>
  <c r="X45" i="26"/>
  <c r="Y45" i="26"/>
  <c r="AR43" i="27"/>
  <c r="AN46" i="85"/>
  <c r="AI46" i="85"/>
  <c r="AN43" i="45"/>
  <c r="AI43" i="45"/>
  <c r="X43" i="86"/>
  <c r="AR44" i="94"/>
  <c r="AR42" i="76"/>
  <c r="AR45" i="25"/>
  <c r="Y45" i="81"/>
  <c r="X45" i="81"/>
  <c r="AH42" i="48"/>
  <c r="AQ42" i="48" s="1"/>
  <c r="AR42" i="41"/>
  <c r="AH43" i="38"/>
  <c r="AQ43" i="38" s="1"/>
  <c r="AI42" i="89"/>
  <c r="AN42" i="89"/>
  <c r="AH43" i="96"/>
  <c r="AQ43" i="96" s="1"/>
  <c r="Y45" i="77"/>
  <c r="X45" i="77"/>
  <c r="AI44" i="47"/>
  <c r="AN44" i="47"/>
  <c r="AN44" i="43"/>
  <c r="AI44" i="43"/>
  <c r="AN42" i="86"/>
  <c r="AI42" i="86"/>
  <c r="Y44" i="40"/>
  <c r="X44" i="40"/>
  <c r="AI44" i="31"/>
  <c r="AN44" i="31"/>
  <c r="AH45" i="28"/>
  <c r="AQ45" i="28" s="1"/>
  <c r="AF41" i="91"/>
  <c r="AO41" i="91" s="1"/>
  <c r="AE41" i="91"/>
  <c r="W42" i="91"/>
  <c r="AG41" i="91"/>
  <c r="AP41" i="91" s="1"/>
  <c r="X43" i="95"/>
  <c r="Y43" i="95"/>
  <c r="AR44" i="83"/>
  <c r="W43" i="73"/>
  <c r="AG42" i="73"/>
  <c r="AP42" i="73" s="1"/>
  <c r="AE42" i="73"/>
  <c r="AF42" i="73"/>
  <c r="AO42" i="73" s="1"/>
  <c r="AR42" i="34"/>
  <c r="AH43" i="42"/>
  <c r="AQ43" i="42" s="1"/>
  <c r="AN44" i="81"/>
  <c r="AI44" i="81"/>
  <c r="AH43" i="41"/>
  <c r="AQ43" i="41" s="1"/>
  <c r="X43" i="75"/>
  <c r="Y43" i="75"/>
  <c r="Z42" i="48"/>
  <c r="Z45" i="74"/>
  <c r="AH46" i="25"/>
  <c r="AQ46" i="25" s="1"/>
  <c r="AI43" i="37"/>
  <c r="AN43" i="37"/>
  <c r="AR42" i="46"/>
  <c r="AR42" i="42"/>
  <c r="AI43" i="90"/>
  <c r="AN43" i="90"/>
  <c r="AH45" i="36"/>
  <c r="AQ45" i="36" s="1"/>
  <c r="AR42" i="35"/>
  <c r="W42" i="92"/>
  <c r="AG41" i="92"/>
  <c r="AP41" i="92" s="1"/>
  <c r="AE41" i="92"/>
  <c r="AF41" i="92"/>
  <c r="AO41" i="92" s="1"/>
  <c r="AR41" i="48"/>
  <c r="AI42" i="32"/>
  <c r="AN42" i="32"/>
  <c r="AH46" i="30"/>
  <c r="AQ46" i="30" s="1"/>
  <c r="X47" i="85"/>
  <c r="Y47" i="85"/>
  <c r="AH44" i="27"/>
  <c r="AQ44" i="27" s="1"/>
  <c r="X43" i="80"/>
  <c r="Y43" i="80"/>
  <c r="X42" i="87"/>
  <c r="Y42" i="87"/>
  <c r="AH43" i="34"/>
  <c r="AQ43" i="34" s="1"/>
  <c r="AI43" i="79"/>
  <c r="AN43" i="79"/>
  <c r="Y45" i="31"/>
  <c r="X45" i="31"/>
  <c r="AR42" i="38"/>
  <c r="Z45" i="28"/>
  <c r="Z43" i="42"/>
  <c r="AH43" i="46"/>
  <c r="AQ43" i="46" s="1"/>
  <c r="AI42" i="95"/>
  <c r="AN42" i="95"/>
  <c r="Z43" i="41"/>
  <c r="AH45" i="83"/>
  <c r="AQ45" i="83" s="1"/>
  <c r="AH43" i="35"/>
  <c r="AQ43" i="35" s="1"/>
  <c r="AR42" i="33"/>
  <c r="AR44" i="36"/>
  <c r="AH43" i="76"/>
  <c r="AQ43" i="76" s="1"/>
  <c r="Z46" i="25"/>
  <c r="AI44" i="26"/>
  <c r="AN44" i="26"/>
  <c r="AI43" i="39"/>
  <c r="AN43" i="39"/>
  <c r="W45" i="78"/>
  <c r="AG44" i="78"/>
  <c r="AP44" i="78" s="1"/>
  <c r="AF44" i="78"/>
  <c r="AO44" i="78" s="1"/>
  <c r="AE44" i="78"/>
  <c r="W45" i="93"/>
  <c r="AG44" i="93"/>
  <c r="AP44" i="93" s="1"/>
  <c r="AF44" i="93"/>
  <c r="AO44" i="93" s="1"/>
  <c r="AE44" i="93"/>
  <c r="Z43" i="38"/>
  <c r="AR42" i="96"/>
  <c r="AR44" i="74"/>
  <c r="Y43" i="89"/>
  <c r="X43" i="89"/>
  <c r="Z43" i="96"/>
  <c r="Z46" i="30"/>
  <c r="AI41" i="87"/>
  <c r="AN41" i="87"/>
  <c r="X44" i="45"/>
  <c r="Y44" i="45"/>
  <c r="AH43" i="33"/>
  <c r="AQ43" i="33" s="1"/>
  <c r="Y44" i="37"/>
  <c r="X44" i="37"/>
  <c r="AH45" i="94"/>
  <c r="AQ45" i="94" s="1"/>
  <c r="X44" i="39"/>
  <c r="Y44" i="39"/>
  <c r="AR44" i="44"/>
  <c r="AR45" i="30"/>
  <c r="AR43" i="29"/>
  <c r="AE44" i="88"/>
  <c r="AF44" i="88"/>
  <c r="AO44" i="88" s="1"/>
  <c r="W45" i="88"/>
  <c r="AG44" i="88"/>
  <c r="AP44" i="88" s="1"/>
  <c r="AE45" i="36"/>
  <c r="AF45" i="36"/>
  <c r="AO45" i="36" s="1"/>
  <c r="W46" i="36"/>
  <c r="AG45" i="36"/>
  <c r="AP45" i="36" s="1"/>
  <c r="AH44" i="82"/>
  <c r="AQ44" i="82" s="1"/>
  <c r="W44" i="34"/>
  <c r="AG43" i="34"/>
  <c r="AP43" i="34" s="1"/>
  <c r="AF43" i="34"/>
  <c r="AO43" i="34" s="1"/>
  <c r="AE43" i="34"/>
  <c r="Y45" i="47"/>
  <c r="X45" i="47"/>
  <c r="Y45" i="43"/>
  <c r="X45" i="43"/>
  <c r="AN43" i="40"/>
  <c r="AI43" i="40"/>
  <c r="AN42" i="75"/>
  <c r="AI42" i="75"/>
  <c r="X44" i="90"/>
  <c r="Y44" i="90"/>
  <c r="AH45" i="44"/>
  <c r="AQ45" i="44" s="1"/>
  <c r="AR44" i="28"/>
  <c r="X43" i="32"/>
  <c r="Y43" i="32"/>
  <c r="AI44" i="77"/>
  <c r="AN44" i="77"/>
  <c r="AH44" i="29"/>
  <c r="AQ44" i="29" s="1"/>
  <c r="AN42" i="80"/>
  <c r="AI42" i="80"/>
  <c r="X44" i="79"/>
  <c r="Y44" i="79"/>
  <c r="W44" i="76" l="1"/>
  <c r="AE45" i="83"/>
  <c r="W46" i="83"/>
  <c r="Z43" i="80"/>
  <c r="Z43" i="86"/>
  <c r="AE43" i="86" s="1"/>
  <c r="AG43" i="46"/>
  <c r="AP43" i="46" s="1"/>
  <c r="AF45" i="83"/>
  <c r="AO45" i="83" s="1"/>
  <c r="AG43" i="33"/>
  <c r="AP43" i="33" s="1"/>
  <c r="Z44" i="37"/>
  <c r="W45" i="37" s="1"/>
  <c r="AE43" i="76"/>
  <c r="W45" i="29"/>
  <c r="AE44" i="29"/>
  <c r="Z42" i="87"/>
  <c r="AF43" i="76"/>
  <c r="AO43" i="76" s="1"/>
  <c r="Z44" i="39"/>
  <c r="Z43" i="75"/>
  <c r="Z43" i="95"/>
  <c r="AE43" i="95" s="1"/>
  <c r="W44" i="46"/>
  <c r="Z45" i="26"/>
  <c r="AG45" i="26" s="1"/>
  <c r="AP45" i="26" s="1"/>
  <c r="Z45" i="47"/>
  <c r="W46" i="47" s="1"/>
  <c r="AF43" i="95"/>
  <c r="AO43" i="95" s="1"/>
  <c r="AG44" i="37"/>
  <c r="AP44" i="37" s="1"/>
  <c r="AF44" i="37"/>
  <c r="AO44" i="37" s="1"/>
  <c r="AE44" i="37"/>
  <c r="AF43" i="75"/>
  <c r="AO43" i="75" s="1"/>
  <c r="AE43" i="75"/>
  <c r="AG43" i="75"/>
  <c r="AP43" i="75" s="1"/>
  <c r="W44" i="75"/>
  <c r="AR44" i="26"/>
  <c r="W46" i="28"/>
  <c r="AG45" i="28"/>
  <c r="AP45" i="28" s="1"/>
  <c r="AF45" i="28"/>
  <c r="AO45" i="28" s="1"/>
  <c r="AE45" i="28"/>
  <c r="AF43" i="80"/>
  <c r="AO43" i="80" s="1"/>
  <c r="AE43" i="80"/>
  <c r="AG43" i="80"/>
  <c r="AP43" i="80" s="1"/>
  <c r="W44" i="80"/>
  <c r="Y43" i="73"/>
  <c r="X43" i="73"/>
  <c r="AH44" i="40"/>
  <c r="AQ44" i="40" s="1"/>
  <c r="AR42" i="89"/>
  <c r="AG43" i="86"/>
  <c r="AP43" i="86" s="1"/>
  <c r="AF43" i="86"/>
  <c r="AO43" i="86" s="1"/>
  <c r="W44" i="86"/>
  <c r="AI45" i="94"/>
  <c r="AN45" i="94"/>
  <c r="Y46" i="44"/>
  <c r="X46" i="44"/>
  <c r="AN43" i="76"/>
  <c r="X44" i="34"/>
  <c r="Y44" i="34"/>
  <c r="X46" i="36"/>
  <c r="Y46" i="36"/>
  <c r="W47" i="30"/>
  <c r="AG46" i="30"/>
  <c r="AP46" i="30" s="1"/>
  <c r="AF46" i="30"/>
  <c r="AO46" i="30" s="1"/>
  <c r="AE46" i="30"/>
  <c r="W47" i="25"/>
  <c r="AG46" i="25"/>
  <c r="AP46" i="25" s="1"/>
  <c r="AF46" i="25"/>
  <c r="AO46" i="25" s="1"/>
  <c r="AE46" i="25"/>
  <c r="AR43" i="79"/>
  <c r="AH47" i="85"/>
  <c r="AQ47" i="85" s="1"/>
  <c r="AR43" i="90"/>
  <c r="AR43" i="37"/>
  <c r="W46" i="74"/>
  <c r="AG45" i="74"/>
  <c r="AP45" i="74" s="1"/>
  <c r="AF45" i="74"/>
  <c r="AO45" i="74" s="1"/>
  <c r="AE45" i="74"/>
  <c r="X42" i="91"/>
  <c r="Y42" i="91"/>
  <c r="AH45" i="81"/>
  <c r="AQ45" i="81" s="1"/>
  <c r="AR43" i="45"/>
  <c r="Y46" i="94"/>
  <c r="X46" i="94"/>
  <c r="AI43" i="46"/>
  <c r="AN43" i="46"/>
  <c r="Y45" i="27"/>
  <c r="X45" i="27"/>
  <c r="AI44" i="29"/>
  <c r="AN44" i="29"/>
  <c r="X44" i="33"/>
  <c r="Y44" i="33"/>
  <c r="AN44" i="82"/>
  <c r="AI44" i="82"/>
  <c r="X45" i="88"/>
  <c r="Y45" i="88"/>
  <c r="AH45" i="43"/>
  <c r="AQ45" i="43" s="1"/>
  <c r="AE43" i="96"/>
  <c r="AG43" i="96"/>
  <c r="AP43" i="96" s="1"/>
  <c r="AF43" i="96"/>
  <c r="AO43" i="96" s="1"/>
  <c r="W44" i="96"/>
  <c r="X45" i="78"/>
  <c r="Y45" i="78"/>
  <c r="AH42" i="87"/>
  <c r="AQ42" i="87" s="1"/>
  <c r="Z47" i="85"/>
  <c r="AN41" i="92"/>
  <c r="AI41" i="92"/>
  <c r="W43" i="48"/>
  <c r="AG42" i="48"/>
  <c r="AP42" i="48" s="1"/>
  <c r="AF42" i="48"/>
  <c r="AO42" i="48" s="1"/>
  <c r="AE42" i="48"/>
  <c r="Z44" i="40"/>
  <c r="AR44" i="47"/>
  <c r="AH45" i="26"/>
  <c r="AQ45" i="26" s="1"/>
  <c r="Y46" i="83"/>
  <c r="X46" i="83"/>
  <c r="AR42" i="80"/>
  <c r="AH44" i="37"/>
  <c r="AQ44" i="37" s="1"/>
  <c r="AR41" i="87"/>
  <c r="AN44" i="93"/>
  <c r="AI44" i="93"/>
  <c r="AI44" i="88"/>
  <c r="AN44" i="88"/>
  <c r="AH44" i="45"/>
  <c r="AQ44" i="45" s="1"/>
  <c r="AH43" i="89"/>
  <c r="AQ43" i="89" s="1"/>
  <c r="Y45" i="93"/>
  <c r="X45" i="93"/>
  <c r="W44" i="41"/>
  <c r="AG43" i="41"/>
  <c r="AP43" i="41" s="1"/>
  <c r="AF43" i="41"/>
  <c r="AO43" i="41" s="1"/>
  <c r="AE43" i="41"/>
  <c r="AH45" i="31"/>
  <c r="AQ45" i="31" s="1"/>
  <c r="AF42" i="87"/>
  <c r="AO42" i="87" s="1"/>
  <c r="AE42" i="87"/>
  <c r="AG42" i="87"/>
  <c r="AP42" i="87" s="1"/>
  <c r="W43" i="87"/>
  <c r="AR42" i="32"/>
  <c r="AN42" i="73"/>
  <c r="AI42" i="73"/>
  <c r="AI41" i="91"/>
  <c r="AN41" i="91"/>
  <c r="AR42" i="86"/>
  <c r="AH45" i="77"/>
  <c r="AQ45" i="77" s="1"/>
  <c r="Z45" i="81"/>
  <c r="AR46" i="85"/>
  <c r="AI44" i="84"/>
  <c r="AN44" i="84"/>
  <c r="AI45" i="44"/>
  <c r="AN45" i="44"/>
  <c r="AN43" i="33"/>
  <c r="AI43" i="33"/>
  <c r="AR44" i="77"/>
  <c r="AH44" i="79"/>
  <c r="AQ44" i="79" s="1"/>
  <c r="AH43" i="32"/>
  <c r="AQ43" i="32" s="1"/>
  <c r="AR42" i="75"/>
  <c r="Z45" i="43"/>
  <c r="AI45" i="36"/>
  <c r="AN45" i="36"/>
  <c r="Z44" i="45"/>
  <c r="W44" i="38"/>
  <c r="AG43" i="38"/>
  <c r="AP43" i="38" s="1"/>
  <c r="AF43" i="38"/>
  <c r="AO43" i="38" s="1"/>
  <c r="AE43" i="38"/>
  <c r="AR43" i="39"/>
  <c r="X42" i="92"/>
  <c r="Z42" i="92" s="1"/>
  <c r="Y42" i="92"/>
  <c r="AH43" i="75"/>
  <c r="AQ43" i="75" s="1"/>
  <c r="AH43" i="95"/>
  <c r="AQ43" i="95" s="1"/>
  <c r="Y44" i="76"/>
  <c r="X44" i="76"/>
  <c r="Y44" i="46"/>
  <c r="X44" i="46"/>
  <c r="AI44" i="27"/>
  <c r="AN44" i="27"/>
  <c r="AI43" i="35"/>
  <c r="AN43" i="35"/>
  <c r="AR43" i="40"/>
  <c r="AF44" i="39"/>
  <c r="AO44" i="39" s="1"/>
  <c r="W45" i="39"/>
  <c r="AG44" i="39"/>
  <c r="AP44" i="39" s="1"/>
  <c r="AE44" i="39"/>
  <c r="AH44" i="90"/>
  <c r="AQ44" i="90" s="1"/>
  <c r="Z44" i="90"/>
  <c r="AN43" i="34"/>
  <c r="AI43" i="34"/>
  <c r="Z44" i="79"/>
  <c r="Z43" i="32"/>
  <c r="AH45" i="47"/>
  <c r="AQ45" i="47" s="1"/>
  <c r="AH44" i="39"/>
  <c r="AQ44" i="39" s="1"/>
  <c r="Z43" i="89"/>
  <c r="AN44" i="78"/>
  <c r="AI44" i="78"/>
  <c r="AR42" i="95"/>
  <c r="W44" i="42"/>
  <c r="AG43" i="42"/>
  <c r="AP43" i="42" s="1"/>
  <c r="AF43" i="42"/>
  <c r="AO43" i="42" s="1"/>
  <c r="AE43" i="42"/>
  <c r="Z45" i="31"/>
  <c r="AH43" i="80"/>
  <c r="AQ43" i="80" s="1"/>
  <c r="AR44" i="81"/>
  <c r="AR44" i="31"/>
  <c r="AR44" i="43"/>
  <c r="Z45" i="77"/>
  <c r="AH43" i="86"/>
  <c r="AQ43" i="86" s="1"/>
  <c r="Y45" i="84"/>
  <c r="X45" i="84"/>
  <c r="AI45" i="83"/>
  <c r="AN45" i="83"/>
  <c r="X45" i="29"/>
  <c r="Y45" i="29"/>
  <c r="X44" i="35"/>
  <c r="Y44" i="35"/>
  <c r="Y45" i="82"/>
  <c r="Z45" i="82" s="1"/>
  <c r="X45" i="82"/>
  <c r="AG43" i="95" l="1"/>
  <c r="AP43" i="95" s="1"/>
  <c r="W44" i="95"/>
  <c r="Z45" i="84"/>
  <c r="AE45" i="47"/>
  <c r="AF45" i="47"/>
  <c r="AO45" i="47" s="1"/>
  <c r="AI43" i="76"/>
  <c r="AR43" i="76" s="1"/>
  <c r="AG45" i="47"/>
  <c r="AP45" i="47" s="1"/>
  <c r="W46" i="26"/>
  <c r="Z45" i="27"/>
  <c r="W46" i="27" s="1"/>
  <c r="AE45" i="26"/>
  <c r="Z44" i="35"/>
  <c r="Z46" i="36"/>
  <c r="AF46" i="36" s="1"/>
  <c r="AO46" i="36" s="1"/>
  <c r="AF45" i="26"/>
  <c r="AO45" i="26" s="1"/>
  <c r="Z44" i="34"/>
  <c r="Z46" i="94"/>
  <c r="W47" i="94" s="1"/>
  <c r="Z46" i="83"/>
  <c r="AF46" i="83" s="1"/>
  <c r="AO46" i="83" s="1"/>
  <c r="Z44" i="76"/>
  <c r="W45" i="76" s="1"/>
  <c r="Z45" i="93"/>
  <c r="AE45" i="93" s="1"/>
  <c r="AF45" i="82"/>
  <c r="AO45" i="82" s="1"/>
  <c r="AE45" i="82"/>
  <c r="W46" i="82"/>
  <c r="AG45" i="82"/>
  <c r="AP45" i="82" s="1"/>
  <c r="AH45" i="29"/>
  <c r="AQ45" i="29" s="1"/>
  <c r="W44" i="89"/>
  <c r="AG43" i="89"/>
  <c r="AP43" i="89" s="1"/>
  <c r="AF43" i="89"/>
  <c r="AO43" i="89" s="1"/>
  <c r="AE43" i="89"/>
  <c r="X45" i="39"/>
  <c r="Y45" i="39"/>
  <c r="AR45" i="36"/>
  <c r="W46" i="81"/>
  <c r="AG45" i="81"/>
  <c r="AP45" i="81" s="1"/>
  <c r="AF45" i="81"/>
  <c r="AO45" i="81" s="1"/>
  <c r="AE45" i="81"/>
  <c r="AI43" i="41"/>
  <c r="AN43" i="41"/>
  <c r="AI42" i="48"/>
  <c r="AN42" i="48"/>
  <c r="AH45" i="82"/>
  <c r="AQ45" i="82" s="1"/>
  <c r="X44" i="42"/>
  <c r="Y44" i="42"/>
  <c r="AR43" i="34"/>
  <c r="AR44" i="27"/>
  <c r="AH42" i="92"/>
  <c r="AQ42" i="92" s="1"/>
  <c r="AF45" i="43"/>
  <c r="AO45" i="43" s="1"/>
  <c r="AE45" i="43"/>
  <c r="W46" i="43"/>
  <c r="AG45" i="43"/>
  <c r="AP45" i="43" s="1"/>
  <c r="AR45" i="44"/>
  <c r="AR44" i="88"/>
  <c r="AH46" i="83"/>
  <c r="AQ46" i="83" s="1"/>
  <c r="AE47" i="85"/>
  <c r="AG47" i="85"/>
  <c r="AP47" i="85" s="1"/>
  <c r="W48" i="85"/>
  <c r="AF47" i="85"/>
  <c r="AO47" i="85" s="1"/>
  <c r="AN45" i="74"/>
  <c r="AI45" i="74"/>
  <c r="Y47" i="30"/>
  <c r="X47" i="30"/>
  <c r="AE44" i="34"/>
  <c r="AF44" i="34"/>
  <c r="AO44" i="34" s="1"/>
  <c r="AG44" i="34"/>
  <c r="AP44" i="34" s="1"/>
  <c r="W45" i="34"/>
  <c r="X44" i="95"/>
  <c r="Y44" i="95"/>
  <c r="X46" i="47"/>
  <c r="Y46" i="47"/>
  <c r="AH44" i="46"/>
  <c r="AQ44" i="46" s="1"/>
  <c r="AE42" i="92"/>
  <c r="AF42" i="92"/>
  <c r="AO42" i="92" s="1"/>
  <c r="W43" i="92"/>
  <c r="AG42" i="92"/>
  <c r="AP42" i="92" s="1"/>
  <c r="AN43" i="96"/>
  <c r="AI43" i="96"/>
  <c r="AR45" i="94"/>
  <c r="Y46" i="28"/>
  <c r="X46" i="28"/>
  <c r="Z46" i="28" s="1"/>
  <c r="W45" i="90"/>
  <c r="AG44" i="90"/>
  <c r="AP44" i="90" s="1"/>
  <c r="AF44" i="90"/>
  <c r="AO44" i="90" s="1"/>
  <c r="AE44" i="90"/>
  <c r="AR41" i="91"/>
  <c r="X44" i="41"/>
  <c r="Y44" i="41"/>
  <c r="X43" i="48"/>
  <c r="Y43" i="48"/>
  <c r="AH45" i="88"/>
  <c r="AQ45" i="88" s="1"/>
  <c r="Y44" i="86"/>
  <c r="X44" i="86"/>
  <c r="AN43" i="42"/>
  <c r="AI43" i="42"/>
  <c r="AR44" i="78"/>
  <c r="Z45" i="88"/>
  <c r="AR43" i="46"/>
  <c r="AH42" i="91"/>
  <c r="AQ42" i="91" s="1"/>
  <c r="Y46" i="74"/>
  <c r="X46" i="74"/>
  <c r="AN46" i="30"/>
  <c r="AI46" i="30"/>
  <c r="AH46" i="44"/>
  <c r="AQ46" i="44" s="1"/>
  <c r="AI43" i="95"/>
  <c r="AN43" i="95"/>
  <c r="AN45" i="47"/>
  <c r="AI45" i="47"/>
  <c r="W46" i="84"/>
  <c r="AG45" i="84"/>
  <c r="AP45" i="84" s="1"/>
  <c r="AF45" i="84"/>
  <c r="AO45" i="84" s="1"/>
  <c r="AE45" i="84"/>
  <c r="Y44" i="38"/>
  <c r="X44" i="38"/>
  <c r="AR44" i="93"/>
  <c r="AH45" i="78"/>
  <c r="AQ45" i="78" s="1"/>
  <c r="AH44" i="33"/>
  <c r="AQ44" i="33" s="1"/>
  <c r="Y47" i="25"/>
  <c r="X47" i="25"/>
  <c r="AR44" i="84"/>
  <c r="Z45" i="78"/>
  <c r="Z44" i="33"/>
  <c r="AH46" i="36"/>
  <c r="AQ46" i="36" s="1"/>
  <c r="AH43" i="73"/>
  <c r="AQ43" i="73" s="1"/>
  <c r="AI43" i="80"/>
  <c r="AN43" i="80"/>
  <c r="AI43" i="75"/>
  <c r="AN43" i="75"/>
  <c r="X45" i="37"/>
  <c r="Y45" i="37"/>
  <c r="AN45" i="26"/>
  <c r="AI45" i="26"/>
  <c r="AN44" i="39"/>
  <c r="AI44" i="39"/>
  <c r="Z44" i="46"/>
  <c r="AF44" i="45"/>
  <c r="AO44" i="45" s="1"/>
  <c r="AE44" i="45"/>
  <c r="W45" i="45"/>
  <c r="AG44" i="45"/>
  <c r="AP44" i="45" s="1"/>
  <c r="AR43" i="33"/>
  <c r="AR42" i="73"/>
  <c r="AI42" i="87"/>
  <c r="AN42" i="87"/>
  <c r="AH44" i="35"/>
  <c r="AQ44" i="35" s="1"/>
  <c r="AR45" i="83"/>
  <c r="W44" i="32"/>
  <c r="AG43" i="32"/>
  <c r="AP43" i="32" s="1"/>
  <c r="AF43" i="32"/>
  <c r="AO43" i="32" s="1"/>
  <c r="AE43" i="32"/>
  <c r="AR43" i="35"/>
  <c r="AH44" i="76"/>
  <c r="AQ44" i="76" s="1"/>
  <c r="AI43" i="38"/>
  <c r="AN43" i="38"/>
  <c r="AH45" i="93"/>
  <c r="AQ45" i="93" s="1"/>
  <c r="AF44" i="40"/>
  <c r="AO44" i="40" s="1"/>
  <c r="AE44" i="40"/>
  <c r="W45" i="40"/>
  <c r="AG44" i="40"/>
  <c r="AP44" i="40" s="1"/>
  <c r="AR41" i="92"/>
  <c r="Y44" i="96"/>
  <c r="X44" i="96"/>
  <c r="AR44" i="82"/>
  <c r="AR44" i="29"/>
  <c r="AH46" i="94"/>
  <c r="AQ46" i="94" s="1"/>
  <c r="Z42" i="91"/>
  <c r="AN46" i="25"/>
  <c r="AI46" i="25"/>
  <c r="Z43" i="73"/>
  <c r="AI45" i="28"/>
  <c r="AN45" i="28"/>
  <c r="W46" i="77"/>
  <c r="AG45" i="77"/>
  <c r="AP45" i="77" s="1"/>
  <c r="AF45" i="77"/>
  <c r="AO45" i="77" s="1"/>
  <c r="AE45" i="77"/>
  <c r="W46" i="31"/>
  <c r="AG45" i="31"/>
  <c r="AP45" i="31" s="1"/>
  <c r="AF45" i="31"/>
  <c r="AO45" i="31" s="1"/>
  <c r="AE45" i="31"/>
  <c r="Y43" i="87"/>
  <c r="X43" i="87"/>
  <c r="Z45" i="29"/>
  <c r="W45" i="35"/>
  <c r="AG44" i="35"/>
  <c r="AP44" i="35" s="1"/>
  <c r="AF44" i="35"/>
  <c r="AO44" i="35" s="1"/>
  <c r="AE44" i="35"/>
  <c r="AH45" i="84"/>
  <c r="AQ45" i="84" s="1"/>
  <c r="W45" i="79"/>
  <c r="AG44" i="79"/>
  <c r="AP44" i="79" s="1"/>
  <c r="AF44" i="79"/>
  <c r="AO44" i="79" s="1"/>
  <c r="AE44" i="79"/>
  <c r="AH45" i="27"/>
  <c r="AQ45" i="27" s="1"/>
  <c r="AH44" i="34"/>
  <c r="AQ44" i="34" s="1"/>
  <c r="Z46" i="44"/>
  <c r="AI43" i="86"/>
  <c r="AN43" i="86"/>
  <c r="X44" i="80"/>
  <c r="Y44" i="80"/>
  <c r="X44" i="75"/>
  <c r="Y44" i="75"/>
  <c r="AN44" i="37"/>
  <c r="AI44" i="37"/>
  <c r="X46" i="26"/>
  <c r="Y46" i="26"/>
  <c r="AF45" i="93" l="1"/>
  <c r="AO45" i="93" s="1"/>
  <c r="Z44" i="95"/>
  <c r="Z44" i="42"/>
  <c r="AG45" i="93"/>
  <c r="AP45" i="93" s="1"/>
  <c r="W46" i="93"/>
  <c r="W47" i="83"/>
  <c r="X47" i="83" s="1"/>
  <c r="AE46" i="94"/>
  <c r="AF46" i="94"/>
  <c r="AO46" i="94" s="1"/>
  <c r="AE45" i="27"/>
  <c r="AG46" i="94"/>
  <c r="AP46" i="94" s="1"/>
  <c r="AF45" i="27"/>
  <c r="AO45" i="27" s="1"/>
  <c r="AG45" i="27"/>
  <c r="AP45" i="27" s="1"/>
  <c r="AG46" i="36"/>
  <c r="AP46" i="36" s="1"/>
  <c r="Z44" i="75"/>
  <c r="Z47" i="25"/>
  <c r="Z46" i="74"/>
  <c r="W47" i="36"/>
  <c r="X47" i="36" s="1"/>
  <c r="AF44" i="76"/>
  <c r="AO44" i="76" s="1"/>
  <c r="AE46" i="36"/>
  <c r="AN46" i="36" s="1"/>
  <c r="AE46" i="83"/>
  <c r="Z43" i="87"/>
  <c r="AE44" i="76"/>
  <c r="AG46" i="83"/>
  <c r="AP46" i="83" s="1"/>
  <c r="Z45" i="37"/>
  <c r="AF45" i="37" s="1"/>
  <c r="AO45" i="37" s="1"/>
  <c r="Z45" i="39"/>
  <c r="AG45" i="39" s="1"/>
  <c r="AP45" i="39" s="1"/>
  <c r="AG44" i="76"/>
  <c r="AP44" i="76" s="1"/>
  <c r="AE45" i="39"/>
  <c r="AF44" i="75"/>
  <c r="AO44" i="75" s="1"/>
  <c r="W45" i="75"/>
  <c r="AG44" i="75"/>
  <c r="AP44" i="75" s="1"/>
  <c r="AE44" i="75"/>
  <c r="W45" i="95"/>
  <c r="AG44" i="95"/>
  <c r="AP44" i="95" s="1"/>
  <c r="AF44" i="95"/>
  <c r="AO44" i="95" s="1"/>
  <c r="AE44" i="95"/>
  <c r="X44" i="32"/>
  <c r="Y44" i="32"/>
  <c r="AH44" i="41"/>
  <c r="AQ44" i="41" s="1"/>
  <c r="Y47" i="36"/>
  <c r="AF43" i="73"/>
  <c r="AO43" i="73" s="1"/>
  <c r="AE43" i="73"/>
  <c r="AG43" i="73"/>
  <c r="AP43" i="73" s="1"/>
  <c r="W44" i="73"/>
  <c r="AR43" i="95"/>
  <c r="AR44" i="39"/>
  <c r="Y46" i="31"/>
  <c r="X46" i="31"/>
  <c r="Z46" i="31" s="1"/>
  <c r="AI44" i="45"/>
  <c r="AN44" i="45"/>
  <c r="AH47" i="25"/>
  <c r="AQ47" i="25" s="1"/>
  <c r="AF46" i="74"/>
  <c r="AO46" i="74" s="1"/>
  <c r="AE46" i="74"/>
  <c r="W47" i="74"/>
  <c r="AG46" i="74"/>
  <c r="AP46" i="74" s="1"/>
  <c r="AN44" i="90"/>
  <c r="AI44" i="90"/>
  <c r="W47" i="28"/>
  <c r="AG46" i="28"/>
  <c r="AP46" i="28" s="1"/>
  <c r="AF46" i="28"/>
  <c r="AO46" i="28" s="1"/>
  <c r="AE46" i="28"/>
  <c r="X43" i="92"/>
  <c r="Y43" i="92"/>
  <c r="AI45" i="43"/>
  <c r="AN45" i="43"/>
  <c r="AH44" i="42"/>
  <c r="AQ44" i="42" s="1"/>
  <c r="X44" i="89"/>
  <c r="Y44" i="89"/>
  <c r="Y46" i="93"/>
  <c r="X46" i="93"/>
  <c r="AE47" i="25"/>
  <c r="W48" i="25"/>
  <c r="AF47" i="25"/>
  <c r="AO47" i="25" s="1"/>
  <c r="AG47" i="25"/>
  <c r="AP47" i="25" s="1"/>
  <c r="AH44" i="86"/>
  <c r="AQ44" i="86" s="1"/>
  <c r="AN44" i="76"/>
  <c r="AH46" i="26"/>
  <c r="AQ46" i="26" s="1"/>
  <c r="AN45" i="31"/>
  <c r="AI45" i="31"/>
  <c r="W46" i="88"/>
  <c r="AG45" i="88"/>
  <c r="AP45" i="88" s="1"/>
  <c r="AF45" i="88"/>
  <c r="AO45" i="88" s="1"/>
  <c r="AE45" i="88"/>
  <c r="Z44" i="41"/>
  <c r="AH47" i="30"/>
  <c r="AQ47" i="30" s="1"/>
  <c r="AR42" i="48"/>
  <c r="AN45" i="27"/>
  <c r="AI45" i="93"/>
  <c r="AN45" i="93"/>
  <c r="AN46" i="83"/>
  <c r="AI46" i="83"/>
  <c r="AH44" i="95"/>
  <c r="AQ44" i="95" s="1"/>
  <c r="AH45" i="39"/>
  <c r="AQ45" i="39" s="1"/>
  <c r="AN44" i="79"/>
  <c r="AI44" i="79"/>
  <c r="AF44" i="33"/>
  <c r="AO44" i="33" s="1"/>
  <c r="AE44" i="33"/>
  <c r="W45" i="33"/>
  <c r="AG44" i="33"/>
  <c r="AP44" i="33" s="1"/>
  <c r="Z46" i="26"/>
  <c r="Y45" i="35"/>
  <c r="X45" i="35"/>
  <c r="AR46" i="25"/>
  <c r="AH44" i="96"/>
  <c r="AQ44" i="96" s="1"/>
  <c r="X45" i="40"/>
  <c r="Y45" i="40"/>
  <c r="AH44" i="38"/>
  <c r="AQ44" i="38" s="1"/>
  <c r="Z44" i="86"/>
  <c r="Y45" i="90"/>
  <c r="X45" i="90"/>
  <c r="AR43" i="96"/>
  <c r="AI42" i="92"/>
  <c r="AN42" i="92"/>
  <c r="Y45" i="34"/>
  <c r="X45" i="34"/>
  <c r="Z45" i="34" s="1"/>
  <c r="X48" i="85"/>
  <c r="Y48" i="85"/>
  <c r="X46" i="81"/>
  <c r="Z46" i="81" s="1"/>
  <c r="Y46" i="81"/>
  <c r="AI43" i="89"/>
  <c r="AN43" i="89"/>
  <c r="Y45" i="76"/>
  <c r="X45" i="76"/>
  <c r="AN46" i="94"/>
  <c r="AI46" i="94"/>
  <c r="X46" i="82"/>
  <c r="Y46" i="82"/>
  <c r="AH44" i="75"/>
  <c r="AQ44" i="75" s="1"/>
  <c r="W44" i="87"/>
  <c r="AG43" i="87"/>
  <c r="AP43" i="87" s="1"/>
  <c r="AE43" i="87"/>
  <c r="AF43" i="87"/>
  <c r="AO43" i="87" s="1"/>
  <c r="AR45" i="28"/>
  <c r="AR43" i="38"/>
  <c r="AN45" i="77"/>
  <c r="AI45" i="77"/>
  <c r="W45" i="46"/>
  <c r="AG44" i="46"/>
  <c r="AP44" i="46" s="1"/>
  <c r="AF44" i="46"/>
  <c r="AO44" i="46" s="1"/>
  <c r="AE44" i="46"/>
  <c r="AR46" i="30"/>
  <c r="AR44" i="37"/>
  <c r="W46" i="29"/>
  <c r="AG45" i="29"/>
  <c r="AP45" i="29" s="1"/>
  <c r="AE45" i="29"/>
  <c r="AF45" i="29"/>
  <c r="AO45" i="29" s="1"/>
  <c r="AN43" i="32"/>
  <c r="AI43" i="32"/>
  <c r="AR42" i="87"/>
  <c r="X46" i="84"/>
  <c r="Y46" i="84"/>
  <c r="AH46" i="74"/>
  <c r="AQ46" i="74" s="1"/>
  <c r="AH43" i="48"/>
  <c r="AQ43" i="48" s="1"/>
  <c r="AH46" i="28"/>
  <c r="AQ46" i="28" s="1"/>
  <c r="AH46" i="47"/>
  <c r="AQ46" i="47" s="1"/>
  <c r="Z47" i="30"/>
  <c r="Y46" i="43"/>
  <c r="X46" i="43"/>
  <c r="AR43" i="41"/>
  <c r="AI46" i="36"/>
  <c r="AR43" i="86"/>
  <c r="AR43" i="80"/>
  <c r="AN45" i="84"/>
  <c r="AI45" i="84"/>
  <c r="AI44" i="34"/>
  <c r="AN44" i="34"/>
  <c r="AF44" i="42"/>
  <c r="AO44" i="42" s="1"/>
  <c r="AE44" i="42"/>
  <c r="W45" i="42"/>
  <c r="AG44" i="42"/>
  <c r="AP44" i="42" s="1"/>
  <c r="Y47" i="94"/>
  <c r="X47" i="94"/>
  <c r="W47" i="44"/>
  <c r="AG46" i="44"/>
  <c r="AP46" i="44" s="1"/>
  <c r="AF46" i="44"/>
  <c r="AO46" i="44" s="1"/>
  <c r="AE46" i="44"/>
  <c r="AH45" i="37"/>
  <c r="AQ45" i="37" s="1"/>
  <c r="AE45" i="78"/>
  <c r="W46" i="78"/>
  <c r="AG45" i="78"/>
  <c r="AP45" i="78" s="1"/>
  <c r="AF45" i="78"/>
  <c r="AO45" i="78" s="1"/>
  <c r="AH44" i="80"/>
  <c r="AQ44" i="80" s="1"/>
  <c r="Z44" i="80"/>
  <c r="X45" i="79"/>
  <c r="Y45" i="79"/>
  <c r="AN44" i="35"/>
  <c r="AI44" i="35"/>
  <c r="AH43" i="87"/>
  <c r="AQ43" i="87" s="1"/>
  <c r="Y46" i="77"/>
  <c r="X46" i="77"/>
  <c r="W43" i="91"/>
  <c r="AG42" i="91"/>
  <c r="AP42" i="91" s="1"/>
  <c r="AE42" i="91"/>
  <c r="AF42" i="91"/>
  <c r="AO42" i="91" s="1"/>
  <c r="Z44" i="96"/>
  <c r="AI44" i="40"/>
  <c r="AN44" i="40"/>
  <c r="Y45" i="45"/>
  <c r="X45" i="45"/>
  <c r="AR45" i="26"/>
  <c r="AR43" i="75"/>
  <c r="Z44" i="38"/>
  <c r="AR45" i="47"/>
  <c r="AR43" i="42"/>
  <c r="Z43" i="48"/>
  <c r="Z46" i="47"/>
  <c r="AR45" i="74"/>
  <c r="AI47" i="85"/>
  <c r="AN47" i="85"/>
  <c r="AI45" i="81"/>
  <c r="AN45" i="81"/>
  <c r="Y46" i="27"/>
  <c r="X46" i="27"/>
  <c r="Z46" i="27" s="1"/>
  <c r="AN45" i="82"/>
  <c r="AI45" i="82"/>
  <c r="AI45" i="27" l="1"/>
  <c r="AI44" i="76"/>
  <c r="AG45" i="37"/>
  <c r="AP45" i="37" s="1"/>
  <c r="Y47" i="83"/>
  <c r="Z47" i="83" s="1"/>
  <c r="AF47" i="83" s="1"/>
  <c r="AO47" i="83" s="1"/>
  <c r="Z45" i="79"/>
  <c r="AF45" i="79" s="1"/>
  <c r="AO45" i="79" s="1"/>
  <c r="W46" i="37"/>
  <c r="Y46" i="37" s="1"/>
  <c r="AE45" i="37"/>
  <c r="AF45" i="39"/>
  <c r="AO45" i="39" s="1"/>
  <c r="W46" i="39"/>
  <c r="Z46" i="77"/>
  <c r="AE46" i="77" s="1"/>
  <c r="Z47" i="36"/>
  <c r="Z46" i="43"/>
  <c r="AF46" i="43" s="1"/>
  <c r="AO46" i="43" s="1"/>
  <c r="Z46" i="84"/>
  <c r="W47" i="84" s="1"/>
  <c r="Z47" i="94"/>
  <c r="AE47" i="94" s="1"/>
  <c r="AE45" i="79"/>
  <c r="AG45" i="79"/>
  <c r="AP45" i="79" s="1"/>
  <c r="W46" i="79"/>
  <c r="X43" i="91"/>
  <c r="Y43" i="91"/>
  <c r="AH47" i="83"/>
  <c r="AQ47" i="83" s="1"/>
  <c r="AG44" i="96"/>
  <c r="AP44" i="96" s="1"/>
  <c r="AF44" i="96"/>
  <c r="AO44" i="96" s="1"/>
  <c r="W45" i="96"/>
  <c r="AE44" i="96"/>
  <c r="AH46" i="77"/>
  <c r="AQ46" i="77" s="1"/>
  <c r="AN46" i="44"/>
  <c r="AI46" i="44"/>
  <c r="AH46" i="43"/>
  <c r="AQ46" i="43" s="1"/>
  <c r="AH45" i="76"/>
  <c r="AQ45" i="76" s="1"/>
  <c r="AH46" i="81"/>
  <c r="AQ46" i="81" s="1"/>
  <c r="AH45" i="90"/>
  <c r="AQ45" i="90" s="1"/>
  <c r="AI45" i="88"/>
  <c r="AN45" i="88"/>
  <c r="AH46" i="93"/>
  <c r="AQ46" i="93" s="1"/>
  <c r="AR45" i="43"/>
  <c r="Y47" i="74"/>
  <c r="X47" i="74"/>
  <c r="AI45" i="39"/>
  <c r="AN45" i="39"/>
  <c r="AG46" i="77"/>
  <c r="AP46" i="77" s="1"/>
  <c r="AF46" i="77"/>
  <c r="AO46" i="77" s="1"/>
  <c r="AR44" i="34"/>
  <c r="X44" i="87"/>
  <c r="Y44" i="87"/>
  <c r="AF46" i="81"/>
  <c r="AO46" i="81" s="1"/>
  <c r="AG46" i="81"/>
  <c r="AP46" i="81" s="1"/>
  <c r="AE46" i="81"/>
  <c r="W47" i="81"/>
  <c r="W46" i="34"/>
  <c r="AG45" i="34"/>
  <c r="AP45" i="34" s="1"/>
  <c r="AF45" i="34"/>
  <c r="AO45" i="34" s="1"/>
  <c r="AE45" i="34"/>
  <c r="AH45" i="35"/>
  <c r="AQ45" i="35" s="1"/>
  <c r="Y45" i="33"/>
  <c r="X45" i="33"/>
  <c r="AR45" i="93"/>
  <c r="AR44" i="76"/>
  <c r="AF46" i="31"/>
  <c r="AO46" i="31" s="1"/>
  <c r="AE46" i="31"/>
  <c r="AG46" i="31"/>
  <c r="AP46" i="31" s="1"/>
  <c r="W47" i="31"/>
  <c r="Y44" i="73"/>
  <c r="X44" i="73"/>
  <c r="W48" i="36"/>
  <c r="AG47" i="36"/>
  <c r="AP47" i="36" s="1"/>
  <c r="AF47" i="36"/>
  <c r="AO47" i="36" s="1"/>
  <c r="AE47" i="36"/>
  <c r="W47" i="27"/>
  <c r="AG46" i="27"/>
  <c r="AP46" i="27" s="1"/>
  <c r="AF46" i="27"/>
  <c r="AO46" i="27" s="1"/>
  <c r="AE46" i="27"/>
  <c r="AH45" i="45"/>
  <c r="AQ45" i="45" s="1"/>
  <c r="AE46" i="47"/>
  <c r="W47" i="47"/>
  <c r="AG46" i="47"/>
  <c r="AP46" i="47" s="1"/>
  <c r="AF46" i="47"/>
  <c r="AO46" i="47" s="1"/>
  <c r="W45" i="38"/>
  <c r="AG44" i="38"/>
  <c r="AP44" i="38" s="1"/>
  <c r="AF44" i="38"/>
  <c r="AO44" i="38" s="1"/>
  <c r="AE44" i="38"/>
  <c r="AI42" i="91"/>
  <c r="AN42" i="91"/>
  <c r="AR44" i="35"/>
  <c r="Y45" i="42"/>
  <c r="X45" i="42"/>
  <c r="AR45" i="84"/>
  <c r="AI45" i="29"/>
  <c r="AN45" i="29"/>
  <c r="Y45" i="46"/>
  <c r="X45" i="46"/>
  <c r="AH46" i="82"/>
  <c r="AQ46" i="82" s="1"/>
  <c r="Z45" i="76"/>
  <c r="Z45" i="90"/>
  <c r="AN44" i="33"/>
  <c r="AI44" i="33"/>
  <c r="Z46" i="93"/>
  <c r="AH43" i="92"/>
  <c r="AQ43" i="92" s="1"/>
  <c r="Y47" i="28"/>
  <c r="X47" i="28"/>
  <c r="AI46" i="74"/>
  <c r="AN46" i="74"/>
  <c r="AH44" i="32"/>
  <c r="AQ44" i="32" s="1"/>
  <c r="X45" i="95"/>
  <c r="Y45" i="95"/>
  <c r="W45" i="80"/>
  <c r="AG44" i="80"/>
  <c r="AP44" i="80" s="1"/>
  <c r="AF44" i="80"/>
  <c r="AO44" i="80" s="1"/>
  <c r="AE44" i="80"/>
  <c r="AR45" i="82"/>
  <c r="AR45" i="81"/>
  <c r="W44" i="48"/>
  <c r="AG43" i="48"/>
  <c r="AP43" i="48" s="1"/>
  <c r="AE43" i="48"/>
  <c r="AF43" i="48"/>
  <c r="AO43" i="48" s="1"/>
  <c r="Z45" i="45"/>
  <c r="Y46" i="78"/>
  <c r="X46" i="78"/>
  <c r="Y47" i="44"/>
  <c r="X47" i="44"/>
  <c r="AR46" i="36"/>
  <c r="AE47" i="30"/>
  <c r="AF47" i="30"/>
  <c r="AO47" i="30" s="1"/>
  <c r="W48" i="30"/>
  <c r="AG47" i="30"/>
  <c r="AP47" i="30" s="1"/>
  <c r="AR45" i="77"/>
  <c r="Z46" i="82"/>
  <c r="AH48" i="85"/>
  <c r="AQ48" i="85" s="1"/>
  <c r="AR42" i="92"/>
  <c r="W45" i="86"/>
  <c r="AG44" i="86"/>
  <c r="AP44" i="86" s="1"/>
  <c r="AF44" i="86"/>
  <c r="AO44" i="86" s="1"/>
  <c r="AE44" i="86"/>
  <c r="Z45" i="35"/>
  <c r="AR45" i="27"/>
  <c r="X46" i="88"/>
  <c r="Y46" i="88"/>
  <c r="Y48" i="25"/>
  <c r="X48" i="25"/>
  <c r="Z43" i="92"/>
  <c r="AR44" i="90"/>
  <c r="AN43" i="73"/>
  <c r="AI43" i="73"/>
  <c r="Z44" i="32"/>
  <c r="AI44" i="75"/>
  <c r="AN44" i="75"/>
  <c r="AH47" i="94"/>
  <c r="AQ47" i="94" s="1"/>
  <c r="AI44" i="42"/>
  <c r="AN44" i="42"/>
  <c r="Y46" i="29"/>
  <c r="X46" i="29"/>
  <c r="AN43" i="87"/>
  <c r="AI43" i="87"/>
  <c r="AR46" i="94"/>
  <c r="AR43" i="89"/>
  <c r="Z48" i="85"/>
  <c r="AH45" i="40"/>
  <c r="AQ45" i="40" s="1"/>
  <c r="AE46" i="26"/>
  <c r="W47" i="26"/>
  <c r="AG46" i="26"/>
  <c r="AP46" i="26" s="1"/>
  <c r="AF46" i="26"/>
  <c r="AO46" i="26" s="1"/>
  <c r="AR44" i="79"/>
  <c r="AR46" i="83"/>
  <c r="AH44" i="89"/>
  <c r="AQ44" i="89" s="1"/>
  <c r="AR44" i="45"/>
  <c r="Y46" i="39"/>
  <c r="X46" i="39"/>
  <c r="AI45" i="37"/>
  <c r="AN45" i="37"/>
  <c r="AH46" i="84"/>
  <c r="AQ46" i="84" s="1"/>
  <c r="AH46" i="27"/>
  <c r="AQ46" i="27" s="1"/>
  <c r="AR47" i="85"/>
  <c r="AR44" i="40"/>
  <c r="AH45" i="79"/>
  <c r="AQ45" i="79" s="1"/>
  <c r="AI45" i="78"/>
  <c r="AN45" i="78"/>
  <c r="AR43" i="32"/>
  <c r="AN44" i="46"/>
  <c r="AI44" i="46"/>
  <c r="AH45" i="34"/>
  <c r="AQ45" i="34" s="1"/>
  <c r="Z45" i="40"/>
  <c r="W45" i="41"/>
  <c r="AG44" i="41"/>
  <c r="AP44" i="41" s="1"/>
  <c r="AF44" i="41"/>
  <c r="AO44" i="41" s="1"/>
  <c r="AE44" i="41"/>
  <c r="AR45" i="31"/>
  <c r="AN47" i="25"/>
  <c r="AI47" i="25"/>
  <c r="Z44" i="89"/>
  <c r="AN46" i="28"/>
  <c r="AI46" i="28"/>
  <c r="AH46" i="31"/>
  <c r="AQ46" i="31" s="1"/>
  <c r="AH47" i="36"/>
  <c r="AQ47" i="36" s="1"/>
  <c r="AN44" i="95"/>
  <c r="AI44" i="95"/>
  <c r="X45" i="75"/>
  <c r="Y45" i="75"/>
  <c r="AE46" i="43" l="1"/>
  <c r="AG46" i="43"/>
  <c r="AP46" i="43" s="1"/>
  <c r="X46" i="37"/>
  <c r="W47" i="43"/>
  <c r="Z47" i="74"/>
  <c r="W48" i="74" s="1"/>
  <c r="Z45" i="42"/>
  <c r="W46" i="42" s="1"/>
  <c r="Z45" i="46"/>
  <c r="W47" i="77"/>
  <c r="AE46" i="84"/>
  <c r="Z46" i="29"/>
  <c r="Z48" i="25"/>
  <c r="AF46" i="84"/>
  <c r="AO46" i="84" s="1"/>
  <c r="Z47" i="28"/>
  <c r="Z45" i="95"/>
  <c r="AF45" i="95" s="1"/>
  <c r="AO45" i="95" s="1"/>
  <c r="AG47" i="83"/>
  <c r="AP47" i="83" s="1"/>
  <c r="Z46" i="39"/>
  <c r="W47" i="39" s="1"/>
  <c r="AE47" i="83"/>
  <c r="AF47" i="94"/>
  <c r="AO47" i="94" s="1"/>
  <c r="Z47" i="44"/>
  <c r="W48" i="83"/>
  <c r="AG47" i="94"/>
  <c r="AP47" i="94" s="1"/>
  <c r="Z45" i="75"/>
  <c r="W46" i="75" s="1"/>
  <c r="AG46" i="84"/>
  <c r="AP46" i="84" s="1"/>
  <c r="W48" i="94"/>
  <c r="X48" i="94" s="1"/>
  <c r="AE47" i="74"/>
  <c r="AF47" i="74"/>
  <c r="AO47" i="74" s="1"/>
  <c r="AE45" i="95"/>
  <c r="AG45" i="95"/>
  <c r="AP45" i="95" s="1"/>
  <c r="AE47" i="44"/>
  <c r="W48" i="44"/>
  <c r="AG47" i="44"/>
  <c r="AP47" i="44" s="1"/>
  <c r="AF47" i="44"/>
  <c r="AO47" i="44" s="1"/>
  <c r="AN46" i="84"/>
  <c r="X47" i="81"/>
  <c r="Y47" i="81"/>
  <c r="Y47" i="77"/>
  <c r="X47" i="77"/>
  <c r="Y46" i="79"/>
  <c r="X46" i="79"/>
  <c r="X45" i="41"/>
  <c r="Y45" i="41"/>
  <c r="AR45" i="78"/>
  <c r="AF46" i="39"/>
  <c r="AO46" i="39" s="1"/>
  <c r="AG46" i="39"/>
  <c r="AP46" i="39" s="1"/>
  <c r="AR43" i="73"/>
  <c r="Y45" i="86"/>
  <c r="X45" i="86"/>
  <c r="Y48" i="30"/>
  <c r="X48" i="30"/>
  <c r="AH47" i="44"/>
  <c r="AQ47" i="44" s="1"/>
  <c r="W46" i="45"/>
  <c r="AG45" i="45"/>
  <c r="AP45" i="45" s="1"/>
  <c r="AF45" i="45"/>
  <c r="AO45" i="45" s="1"/>
  <c r="AE45" i="45"/>
  <c r="AE47" i="28"/>
  <c r="AF47" i="28"/>
  <c r="AO47" i="28" s="1"/>
  <c r="W48" i="28"/>
  <c r="AG47" i="28"/>
  <c r="AP47" i="28" s="1"/>
  <c r="W47" i="93"/>
  <c r="AG46" i="93"/>
  <c r="AP46" i="93" s="1"/>
  <c r="AE46" i="93"/>
  <c r="AF46" i="93"/>
  <c r="AO46" i="93" s="1"/>
  <c r="AE45" i="46"/>
  <c r="W46" i="46"/>
  <c r="AG45" i="46"/>
  <c r="AP45" i="46" s="1"/>
  <c r="AF45" i="46"/>
  <c r="AO45" i="46" s="1"/>
  <c r="X48" i="36"/>
  <c r="Y48" i="36"/>
  <c r="X46" i="34"/>
  <c r="Y46" i="34"/>
  <c r="AR45" i="39"/>
  <c r="AR45" i="88"/>
  <c r="X48" i="83"/>
  <c r="Y48" i="83"/>
  <c r="Y45" i="80"/>
  <c r="X45" i="80"/>
  <c r="AR44" i="33"/>
  <c r="W49" i="25"/>
  <c r="AG48" i="25"/>
  <c r="AP48" i="25" s="1"/>
  <c r="AF48" i="25"/>
  <c r="AO48" i="25" s="1"/>
  <c r="AE48" i="25"/>
  <c r="AH45" i="95"/>
  <c r="AQ45" i="95" s="1"/>
  <c r="AH44" i="73"/>
  <c r="AQ44" i="73" s="1"/>
  <c r="AH45" i="33"/>
  <c r="AQ45" i="33" s="1"/>
  <c r="Y47" i="26"/>
  <c r="X47" i="26"/>
  <c r="AN44" i="86"/>
  <c r="AI44" i="86"/>
  <c r="AR45" i="29"/>
  <c r="AH44" i="87"/>
  <c r="AQ44" i="87" s="1"/>
  <c r="W45" i="89"/>
  <c r="AG44" i="89"/>
  <c r="AP44" i="89" s="1"/>
  <c r="AF44" i="89"/>
  <c r="AO44" i="89" s="1"/>
  <c r="AE44" i="89"/>
  <c r="AN44" i="41"/>
  <c r="AI44" i="41"/>
  <c r="AR45" i="37"/>
  <c r="AR43" i="87"/>
  <c r="AR44" i="42"/>
  <c r="AH46" i="88"/>
  <c r="AQ46" i="88" s="1"/>
  <c r="AI47" i="30"/>
  <c r="AN47" i="30"/>
  <c r="AH46" i="78"/>
  <c r="AQ46" i="78" s="1"/>
  <c r="AN43" i="48"/>
  <c r="AI43" i="48"/>
  <c r="AH46" i="37"/>
  <c r="AQ46" i="37" s="1"/>
  <c r="AR46" i="74"/>
  <c r="AF45" i="90"/>
  <c r="AO45" i="90" s="1"/>
  <c r="AE45" i="90"/>
  <c r="W46" i="90"/>
  <c r="AG45" i="90"/>
  <c r="AP45" i="90" s="1"/>
  <c r="AI46" i="47"/>
  <c r="AN46" i="47"/>
  <c r="AN47" i="36"/>
  <c r="AI47" i="36"/>
  <c r="Z44" i="73"/>
  <c r="Z45" i="33"/>
  <c r="AI45" i="34"/>
  <c r="AN45" i="34"/>
  <c r="AN46" i="81"/>
  <c r="AI46" i="81"/>
  <c r="Z44" i="87"/>
  <c r="AR46" i="44"/>
  <c r="AH43" i="91"/>
  <c r="AQ43" i="91" s="1"/>
  <c r="AI47" i="83"/>
  <c r="AN47" i="83"/>
  <c r="AE45" i="35"/>
  <c r="W46" i="35"/>
  <c r="AF45" i="35"/>
  <c r="AO45" i="35" s="1"/>
  <c r="AG45" i="35"/>
  <c r="AP45" i="35" s="1"/>
  <c r="AN44" i="38"/>
  <c r="AI44" i="38"/>
  <c r="Y47" i="47"/>
  <c r="X47" i="47"/>
  <c r="X47" i="27"/>
  <c r="Y47" i="27"/>
  <c r="AN46" i="31"/>
  <c r="AI46" i="31"/>
  <c r="AN47" i="94"/>
  <c r="AF46" i="82"/>
  <c r="AO46" i="82" s="1"/>
  <c r="W47" i="82"/>
  <c r="AG46" i="82"/>
  <c r="AP46" i="82" s="1"/>
  <c r="AE46" i="82"/>
  <c r="AI46" i="43"/>
  <c r="AN46" i="43"/>
  <c r="AR47" i="25"/>
  <c r="AH46" i="39"/>
  <c r="AQ46" i="39" s="1"/>
  <c r="AI46" i="26"/>
  <c r="AN46" i="26"/>
  <c r="W49" i="85"/>
  <c r="AF48" i="85"/>
  <c r="AO48" i="85" s="1"/>
  <c r="AE48" i="85"/>
  <c r="AG48" i="85"/>
  <c r="AP48" i="85" s="1"/>
  <c r="AR44" i="75"/>
  <c r="W44" i="92"/>
  <c r="AG43" i="92"/>
  <c r="AP43" i="92" s="1"/>
  <c r="AF43" i="92"/>
  <c r="AO43" i="92" s="1"/>
  <c r="AE43" i="92"/>
  <c r="Z46" i="88"/>
  <c r="AI44" i="80"/>
  <c r="AN44" i="80"/>
  <c r="AH47" i="28"/>
  <c r="AQ47" i="28" s="1"/>
  <c r="W46" i="76"/>
  <c r="AG45" i="76"/>
  <c r="AP45" i="76" s="1"/>
  <c r="AF45" i="76"/>
  <c r="AO45" i="76" s="1"/>
  <c r="AE45" i="76"/>
  <c r="AH45" i="46"/>
  <c r="AQ45" i="46" s="1"/>
  <c r="Y45" i="38"/>
  <c r="X45" i="38"/>
  <c r="AN46" i="27"/>
  <c r="AI46" i="27"/>
  <c r="AI46" i="77"/>
  <c r="AN46" i="77"/>
  <c r="AI44" i="96"/>
  <c r="AN44" i="96"/>
  <c r="Z43" i="91"/>
  <c r="Y47" i="43"/>
  <c r="X47" i="43"/>
  <c r="AR44" i="95"/>
  <c r="AR46" i="28"/>
  <c r="W46" i="40"/>
  <c r="AG45" i="40"/>
  <c r="AP45" i="40" s="1"/>
  <c r="AE45" i="40"/>
  <c r="AF45" i="40"/>
  <c r="AO45" i="40" s="1"/>
  <c r="AR44" i="46"/>
  <c r="W47" i="29"/>
  <c r="AG46" i="29"/>
  <c r="AP46" i="29" s="1"/>
  <c r="AF46" i="29"/>
  <c r="AO46" i="29" s="1"/>
  <c r="AE46" i="29"/>
  <c r="AH47" i="74"/>
  <c r="AQ47" i="74" s="1"/>
  <c r="AH45" i="75"/>
  <c r="AQ45" i="75" s="1"/>
  <c r="AH46" i="29"/>
  <c r="AQ46" i="29" s="1"/>
  <c r="AE44" i="32"/>
  <c r="W45" i="32"/>
  <c r="AG44" i="32"/>
  <c r="AP44" i="32" s="1"/>
  <c r="AF44" i="32"/>
  <c r="AO44" i="32" s="1"/>
  <c r="AH48" i="25"/>
  <c r="AQ48" i="25" s="1"/>
  <c r="Z46" i="78"/>
  <c r="X44" i="48"/>
  <c r="Y44" i="48"/>
  <c r="Z46" i="37"/>
  <c r="AH45" i="42"/>
  <c r="AQ45" i="42" s="1"/>
  <c r="AR42" i="91"/>
  <c r="X47" i="31"/>
  <c r="Y47" i="31"/>
  <c r="X45" i="96"/>
  <c r="Y45" i="96"/>
  <c r="X47" i="84"/>
  <c r="Y47" i="84"/>
  <c r="AI45" i="79"/>
  <c r="AN45" i="79"/>
  <c r="AF45" i="42" l="1"/>
  <c r="AO45" i="42" s="1"/>
  <c r="Y48" i="94"/>
  <c r="AE45" i="42"/>
  <c r="AG45" i="42"/>
  <c r="AP45" i="42" s="1"/>
  <c r="AG47" i="74"/>
  <c r="AP47" i="74" s="1"/>
  <c r="Z45" i="80"/>
  <c r="W46" i="80" s="1"/>
  <c r="Z48" i="83"/>
  <c r="AE46" i="39"/>
  <c r="W46" i="95"/>
  <c r="Z47" i="43"/>
  <c r="Z47" i="47"/>
  <c r="AI47" i="94"/>
  <c r="AI46" i="84"/>
  <c r="AE45" i="75"/>
  <c r="Z45" i="96"/>
  <c r="W46" i="96" s="1"/>
  <c r="AF45" i="75"/>
  <c r="AO45" i="75" s="1"/>
  <c r="AG45" i="75"/>
  <c r="AP45" i="75" s="1"/>
  <c r="Z47" i="81"/>
  <c r="AG47" i="81" s="1"/>
  <c r="AP47" i="81" s="1"/>
  <c r="Z48" i="30"/>
  <c r="Z46" i="79"/>
  <c r="Z47" i="31"/>
  <c r="AF47" i="31" s="1"/>
  <c r="AO47" i="31" s="1"/>
  <c r="Z46" i="34"/>
  <c r="AF46" i="34" s="1"/>
  <c r="AO46" i="34" s="1"/>
  <c r="Z44" i="48"/>
  <c r="W45" i="48" s="1"/>
  <c r="Z48" i="36"/>
  <c r="AE48" i="36" s="1"/>
  <c r="AE44" i="48"/>
  <c r="AG47" i="31"/>
  <c r="AP47" i="31" s="1"/>
  <c r="AN46" i="29"/>
  <c r="AI46" i="29"/>
  <c r="W44" i="91"/>
  <c r="AG43" i="91"/>
  <c r="AP43" i="91" s="1"/>
  <c r="AF43" i="91"/>
  <c r="AO43" i="91" s="1"/>
  <c r="AE43" i="91"/>
  <c r="AI48" i="85"/>
  <c r="AN48" i="85"/>
  <c r="AR44" i="38"/>
  <c r="AR44" i="86"/>
  <c r="Y46" i="46"/>
  <c r="X46" i="46"/>
  <c r="Y47" i="93"/>
  <c r="X47" i="93"/>
  <c r="Z47" i="93" s="1"/>
  <c r="AI47" i="28"/>
  <c r="AN47" i="28"/>
  <c r="AH47" i="81"/>
  <c r="AQ47" i="81" s="1"/>
  <c r="Y48" i="44"/>
  <c r="X48" i="44"/>
  <c r="AI45" i="40"/>
  <c r="AN45" i="40"/>
  <c r="AH45" i="38"/>
  <c r="AQ45" i="38" s="1"/>
  <c r="Y46" i="76"/>
  <c r="X46" i="76"/>
  <c r="Y44" i="92"/>
  <c r="X44" i="92"/>
  <c r="Z44" i="92" s="1"/>
  <c r="AH47" i="27"/>
  <c r="AQ47" i="27" s="1"/>
  <c r="AR47" i="83"/>
  <c r="AR45" i="34"/>
  <c r="AR46" i="47"/>
  <c r="AN44" i="89"/>
  <c r="AI44" i="89"/>
  <c r="AH48" i="94"/>
  <c r="AQ48" i="94" s="1"/>
  <c r="AI45" i="45"/>
  <c r="AN45" i="45"/>
  <c r="W49" i="30"/>
  <c r="AG48" i="30"/>
  <c r="AP48" i="30" s="1"/>
  <c r="AF48" i="30"/>
  <c r="AO48" i="30" s="1"/>
  <c r="AE48" i="30"/>
  <c r="W47" i="79"/>
  <c r="AG46" i="79"/>
  <c r="AP46" i="79" s="1"/>
  <c r="AF46" i="79"/>
  <c r="AO46" i="79" s="1"/>
  <c r="AE46" i="79"/>
  <c r="W48" i="81"/>
  <c r="AI45" i="95"/>
  <c r="AN45" i="95"/>
  <c r="AN45" i="75"/>
  <c r="W48" i="43"/>
  <c r="AG47" i="43"/>
  <c r="AP47" i="43" s="1"/>
  <c r="AF47" i="43"/>
  <c r="AO47" i="43" s="1"/>
  <c r="AE47" i="43"/>
  <c r="AH47" i="84"/>
  <c r="AQ47" i="84" s="1"/>
  <c r="AR44" i="96"/>
  <c r="AR44" i="80"/>
  <c r="X49" i="85"/>
  <c r="Y49" i="85"/>
  <c r="AR46" i="43"/>
  <c r="Z47" i="27"/>
  <c r="AE45" i="33"/>
  <c r="AG45" i="33"/>
  <c r="AP45" i="33" s="1"/>
  <c r="AF45" i="33"/>
  <c r="AO45" i="33" s="1"/>
  <c r="W46" i="33"/>
  <c r="AR43" i="48"/>
  <c r="AH47" i="26"/>
  <c r="AQ47" i="26" s="1"/>
  <c r="AI48" i="25"/>
  <c r="AN48" i="25"/>
  <c r="Z48" i="94"/>
  <c r="AH48" i="36"/>
  <c r="AQ48" i="36" s="1"/>
  <c r="AI45" i="46"/>
  <c r="AN45" i="46"/>
  <c r="AH45" i="86"/>
  <c r="AQ45" i="86" s="1"/>
  <c r="AI46" i="39"/>
  <c r="AN46" i="39"/>
  <c r="AH47" i="77"/>
  <c r="AQ47" i="77" s="1"/>
  <c r="AI47" i="44"/>
  <c r="AN47" i="44"/>
  <c r="X47" i="29"/>
  <c r="Z47" i="29" s="1"/>
  <c r="Y47" i="29"/>
  <c r="Y46" i="40"/>
  <c r="X46" i="40"/>
  <c r="AH47" i="43"/>
  <c r="AQ47" i="43" s="1"/>
  <c r="Z45" i="38"/>
  <c r="W47" i="88"/>
  <c r="AG46" i="88"/>
  <c r="AP46" i="88" s="1"/>
  <c r="AF46" i="88"/>
  <c r="AO46" i="88" s="1"/>
  <c r="AE46" i="88"/>
  <c r="AI46" i="82"/>
  <c r="AN46" i="82"/>
  <c r="AR47" i="94"/>
  <c r="AH47" i="47"/>
  <c r="AQ47" i="47" s="1"/>
  <c r="AI45" i="42"/>
  <c r="AN45" i="42"/>
  <c r="AE44" i="87"/>
  <c r="AG44" i="87"/>
  <c r="AP44" i="87" s="1"/>
  <c r="AF44" i="87"/>
  <c r="AO44" i="87" s="1"/>
  <c r="W45" i="87"/>
  <c r="AF44" i="73"/>
  <c r="AO44" i="73" s="1"/>
  <c r="AG44" i="73"/>
  <c r="AP44" i="73" s="1"/>
  <c r="AE44" i="73"/>
  <c r="W45" i="73"/>
  <c r="X46" i="90"/>
  <c r="Y46" i="90"/>
  <c r="AH45" i="80"/>
  <c r="AQ45" i="80" s="1"/>
  <c r="Y48" i="28"/>
  <c r="X48" i="28"/>
  <c r="X47" i="39"/>
  <c r="Y47" i="39"/>
  <c r="AH45" i="41"/>
  <c r="AQ45" i="41" s="1"/>
  <c r="AR46" i="84"/>
  <c r="AI47" i="74"/>
  <c r="AN47" i="74"/>
  <c r="W47" i="37"/>
  <c r="AG46" i="37"/>
  <c r="AP46" i="37" s="1"/>
  <c r="AE46" i="37"/>
  <c r="AF46" i="37"/>
  <c r="AO46" i="37" s="1"/>
  <c r="AR46" i="27"/>
  <c r="AR45" i="79"/>
  <c r="AH44" i="48"/>
  <c r="AQ44" i="48" s="1"/>
  <c r="AI44" i="32"/>
  <c r="AN44" i="32"/>
  <c r="AH47" i="31"/>
  <c r="AQ47" i="31" s="1"/>
  <c r="Z47" i="84"/>
  <c r="W47" i="78"/>
  <c r="AG46" i="78"/>
  <c r="AP46" i="78" s="1"/>
  <c r="AF46" i="78"/>
  <c r="AO46" i="78" s="1"/>
  <c r="AE46" i="78"/>
  <c r="AR46" i="77"/>
  <c r="AN45" i="76"/>
  <c r="AI45" i="76"/>
  <c r="AI43" i="92"/>
  <c r="AN43" i="92"/>
  <c r="AR46" i="31"/>
  <c r="Y46" i="35"/>
  <c r="X46" i="35"/>
  <c r="AR46" i="81"/>
  <c r="AR47" i="36"/>
  <c r="AR47" i="30"/>
  <c r="AR44" i="41"/>
  <c r="X45" i="89"/>
  <c r="Y45" i="89"/>
  <c r="Z47" i="26"/>
  <c r="AH48" i="83"/>
  <c r="AQ48" i="83" s="1"/>
  <c r="AI46" i="93"/>
  <c r="AN46" i="93"/>
  <c r="X46" i="45"/>
  <c r="Y46" i="45"/>
  <c r="Z45" i="86"/>
  <c r="Z45" i="41"/>
  <c r="Z47" i="77"/>
  <c r="Y46" i="95"/>
  <c r="X46" i="95"/>
  <c r="AH45" i="96"/>
  <c r="AQ45" i="96" s="1"/>
  <c r="Y45" i="32"/>
  <c r="X45" i="32"/>
  <c r="AR46" i="26"/>
  <c r="X47" i="82"/>
  <c r="Y47" i="82"/>
  <c r="W48" i="47"/>
  <c r="AG47" i="47"/>
  <c r="AP47" i="47" s="1"/>
  <c r="AF47" i="47"/>
  <c r="AO47" i="47" s="1"/>
  <c r="AE47" i="47"/>
  <c r="Y46" i="42"/>
  <c r="X46" i="42"/>
  <c r="Z46" i="42" s="1"/>
  <c r="AI45" i="35"/>
  <c r="AN45" i="35"/>
  <c r="AI45" i="90"/>
  <c r="AN45" i="90"/>
  <c r="Y49" i="25"/>
  <c r="X49" i="25"/>
  <c r="AE45" i="80"/>
  <c r="W49" i="83"/>
  <c r="AG48" i="83"/>
  <c r="AP48" i="83" s="1"/>
  <c r="AF48" i="83"/>
  <c r="AO48" i="83" s="1"/>
  <c r="AE48" i="83"/>
  <c r="AH46" i="34"/>
  <c r="AQ46" i="34" s="1"/>
  <c r="AH48" i="30"/>
  <c r="AQ48" i="30" s="1"/>
  <c r="AH46" i="79"/>
  <c r="AQ46" i="79" s="1"/>
  <c r="X48" i="74"/>
  <c r="Y48" i="74"/>
  <c r="X46" i="75"/>
  <c r="Y46" i="75"/>
  <c r="AF45" i="80" l="1"/>
  <c r="AO45" i="80" s="1"/>
  <c r="AE47" i="81"/>
  <c r="AF47" i="81"/>
  <c r="AO47" i="81" s="1"/>
  <c r="AE45" i="96"/>
  <c r="AG45" i="80"/>
  <c r="AP45" i="80" s="1"/>
  <c r="AF45" i="96"/>
  <c r="AO45" i="96" s="1"/>
  <c r="AG48" i="36"/>
  <c r="AP48" i="36" s="1"/>
  <c r="AE47" i="31"/>
  <c r="Z47" i="39"/>
  <c r="AE46" i="34"/>
  <c r="AG46" i="34"/>
  <c r="AP46" i="34" s="1"/>
  <c r="W47" i="34"/>
  <c r="Y47" i="34" s="1"/>
  <c r="AI45" i="75"/>
  <c r="Z46" i="35"/>
  <c r="AE46" i="35" s="1"/>
  <c r="Z46" i="76"/>
  <c r="AE46" i="76" s="1"/>
  <c r="W48" i="31"/>
  <c r="AG45" i="96"/>
  <c r="AP45" i="96" s="1"/>
  <c r="Z47" i="82"/>
  <c r="AG47" i="82" s="1"/>
  <c r="AP47" i="82" s="1"/>
  <c r="Z46" i="45"/>
  <c r="Z48" i="28"/>
  <c r="AF48" i="28" s="1"/>
  <c r="AO48" i="28" s="1"/>
  <c r="AF44" i="48"/>
  <c r="AO44" i="48" s="1"/>
  <c r="AF48" i="36"/>
  <c r="AO48" i="36" s="1"/>
  <c r="Z46" i="95"/>
  <c r="Z45" i="89"/>
  <c r="AE45" i="89" s="1"/>
  <c r="W49" i="36"/>
  <c r="Z49" i="25"/>
  <c r="AF49" i="25" s="1"/>
  <c r="AO49" i="25" s="1"/>
  <c r="Z45" i="32"/>
  <c r="AF45" i="32" s="1"/>
  <c r="AO45" i="32" s="1"/>
  <c r="AG44" i="48"/>
  <c r="AP44" i="48" s="1"/>
  <c r="Z46" i="90"/>
  <c r="W47" i="90" s="1"/>
  <c r="W47" i="35"/>
  <c r="AG46" i="76"/>
  <c r="AP46" i="76" s="1"/>
  <c r="AF46" i="76"/>
  <c r="AO46" i="76" s="1"/>
  <c r="AH46" i="75"/>
  <c r="AQ46" i="75" s="1"/>
  <c r="W48" i="84"/>
  <c r="AG47" i="84"/>
  <c r="AP47" i="84" s="1"/>
  <c r="AE47" i="84"/>
  <c r="AF47" i="84"/>
  <c r="AO47" i="84" s="1"/>
  <c r="AR47" i="44"/>
  <c r="Y46" i="33"/>
  <c r="X46" i="33"/>
  <c r="AH46" i="46"/>
  <c r="AQ46" i="46" s="1"/>
  <c r="Y49" i="83"/>
  <c r="X49" i="83"/>
  <c r="X46" i="80"/>
  <c r="Y46" i="80"/>
  <c r="AH46" i="45"/>
  <c r="AQ46" i="45" s="1"/>
  <c r="AR47" i="74"/>
  <c r="AR46" i="82"/>
  <c r="AE45" i="38"/>
  <c r="AF45" i="38"/>
  <c r="AO45" i="38" s="1"/>
  <c r="AG45" i="38"/>
  <c r="AP45" i="38" s="1"/>
  <c r="W46" i="38"/>
  <c r="AH46" i="40"/>
  <c r="AQ46" i="40" s="1"/>
  <c r="AE47" i="27"/>
  <c r="AF47" i="27"/>
  <c r="AO47" i="27" s="1"/>
  <c r="W48" i="27"/>
  <c r="AG47" i="27"/>
  <c r="AP47" i="27" s="1"/>
  <c r="AI47" i="81"/>
  <c r="AN47" i="81"/>
  <c r="AH48" i="44"/>
  <c r="AQ48" i="44" s="1"/>
  <c r="W48" i="93"/>
  <c r="AG47" i="93"/>
  <c r="AP47" i="93" s="1"/>
  <c r="AF47" i="93"/>
  <c r="AO47" i="93" s="1"/>
  <c r="AE47" i="93"/>
  <c r="Y48" i="31"/>
  <c r="X48" i="31"/>
  <c r="AI48" i="36"/>
  <c r="AN48" i="36"/>
  <c r="W47" i="45"/>
  <c r="AG46" i="45"/>
  <c r="AP46" i="45" s="1"/>
  <c r="AF46" i="45"/>
  <c r="AO46" i="45" s="1"/>
  <c r="AE46" i="45"/>
  <c r="Z46" i="75"/>
  <c r="AH46" i="42"/>
  <c r="AQ46" i="42" s="1"/>
  <c r="Y48" i="47"/>
  <c r="X48" i="47"/>
  <c r="Z48" i="47" s="1"/>
  <c r="W48" i="77"/>
  <c r="AG47" i="77"/>
  <c r="AP47" i="77" s="1"/>
  <c r="AE47" i="77"/>
  <c r="AF47" i="77"/>
  <c r="AO47" i="77" s="1"/>
  <c r="AI46" i="78"/>
  <c r="AN46" i="78"/>
  <c r="AR44" i="32"/>
  <c r="AH46" i="90"/>
  <c r="AQ46" i="90" s="1"/>
  <c r="AN46" i="88"/>
  <c r="AI46" i="88"/>
  <c r="Z46" i="40"/>
  <c r="AR46" i="39"/>
  <c r="AR45" i="75"/>
  <c r="X47" i="79"/>
  <c r="Y47" i="79"/>
  <c r="AH46" i="76"/>
  <c r="AQ46" i="76" s="1"/>
  <c r="Z48" i="44"/>
  <c r="X44" i="91"/>
  <c r="Y44" i="91"/>
  <c r="AN46" i="34"/>
  <c r="AI46" i="34"/>
  <c r="AR45" i="35"/>
  <c r="AG48" i="28"/>
  <c r="AP48" i="28" s="1"/>
  <c r="X46" i="96"/>
  <c r="Y46" i="96"/>
  <c r="AI48" i="83"/>
  <c r="AN48" i="83"/>
  <c r="AN45" i="80"/>
  <c r="AI45" i="80"/>
  <c r="AH45" i="32"/>
  <c r="AQ45" i="32" s="1"/>
  <c r="AE45" i="41"/>
  <c r="AF45" i="41"/>
  <c r="AO45" i="41" s="1"/>
  <c r="W46" i="41"/>
  <c r="AG45" i="41"/>
  <c r="AP45" i="41" s="1"/>
  <c r="AR46" i="93"/>
  <c r="W48" i="26"/>
  <c r="AG47" i="26"/>
  <c r="AP47" i="26" s="1"/>
  <c r="AE47" i="26"/>
  <c r="AF47" i="26"/>
  <c r="AO47" i="26" s="1"/>
  <c r="AH46" i="35"/>
  <c r="AQ46" i="35" s="1"/>
  <c r="AR43" i="92"/>
  <c r="Y47" i="37"/>
  <c r="X47" i="37"/>
  <c r="AH47" i="39"/>
  <c r="AQ47" i="39" s="1"/>
  <c r="X45" i="87"/>
  <c r="Y45" i="87"/>
  <c r="AR45" i="42"/>
  <c r="AR45" i="46"/>
  <c r="AG48" i="94"/>
  <c r="AP48" i="94" s="1"/>
  <c r="AF48" i="94"/>
  <c r="AO48" i="94" s="1"/>
  <c r="AE48" i="94"/>
  <c r="W49" i="94"/>
  <c r="AR47" i="28"/>
  <c r="Z46" i="46"/>
  <c r="AR48" i="85"/>
  <c r="AR46" i="29"/>
  <c r="X49" i="36"/>
  <c r="Y49" i="36"/>
  <c r="AH49" i="25"/>
  <c r="AQ49" i="25" s="1"/>
  <c r="W47" i="95"/>
  <c r="AG46" i="95"/>
  <c r="AP46" i="95" s="1"/>
  <c r="AF46" i="95"/>
  <c r="AO46" i="95" s="1"/>
  <c r="AE46" i="95"/>
  <c r="AI46" i="37"/>
  <c r="AN46" i="37"/>
  <c r="W45" i="92"/>
  <c r="AG44" i="92"/>
  <c r="AP44" i="92" s="1"/>
  <c r="AE44" i="92"/>
  <c r="AF44" i="92"/>
  <c r="AO44" i="92" s="1"/>
  <c r="AH48" i="74"/>
  <c r="AQ48" i="74" s="1"/>
  <c r="W47" i="42"/>
  <c r="AG46" i="42"/>
  <c r="AP46" i="42" s="1"/>
  <c r="AF46" i="42"/>
  <c r="AO46" i="42" s="1"/>
  <c r="AE46" i="42"/>
  <c r="AF45" i="86"/>
  <c r="AO45" i="86" s="1"/>
  <c r="AE45" i="86"/>
  <c r="W46" i="86"/>
  <c r="AG45" i="86"/>
  <c r="AP45" i="86" s="1"/>
  <c r="AR45" i="76"/>
  <c r="AF47" i="39"/>
  <c r="AO47" i="39" s="1"/>
  <c r="W48" i="39"/>
  <c r="AG47" i="39"/>
  <c r="AP47" i="39" s="1"/>
  <c r="AE47" i="39"/>
  <c r="Y45" i="73"/>
  <c r="X45" i="73"/>
  <c r="AH47" i="29"/>
  <c r="AQ47" i="29" s="1"/>
  <c r="AI45" i="33"/>
  <c r="AN45" i="33"/>
  <c r="AH49" i="85"/>
  <c r="AQ49" i="85" s="1"/>
  <c r="AN47" i="43"/>
  <c r="AI47" i="43"/>
  <c r="X48" i="81"/>
  <c r="Y48" i="81"/>
  <c r="AI48" i="30"/>
  <c r="AN48" i="30"/>
  <c r="AR45" i="45"/>
  <c r="AR44" i="89"/>
  <c r="AH47" i="93"/>
  <c r="AQ47" i="93" s="1"/>
  <c r="AN45" i="96"/>
  <c r="AN44" i="87"/>
  <c r="AI44" i="87"/>
  <c r="Y48" i="43"/>
  <c r="X48" i="43"/>
  <c r="Y49" i="30"/>
  <c r="X49" i="30"/>
  <c r="AI44" i="48"/>
  <c r="AN44" i="48"/>
  <c r="Z48" i="74"/>
  <c r="AR45" i="90"/>
  <c r="AI47" i="47"/>
  <c r="AN47" i="47"/>
  <c r="AH47" i="82"/>
  <c r="AQ47" i="82" s="1"/>
  <c r="AH46" i="95"/>
  <c r="AQ46" i="95" s="1"/>
  <c r="AH45" i="89"/>
  <c r="AQ45" i="89" s="1"/>
  <c r="X47" i="78"/>
  <c r="Y47" i="78"/>
  <c r="AH48" i="28"/>
  <c r="AQ48" i="28" s="1"/>
  <c r="AI44" i="73"/>
  <c r="AN44" i="73"/>
  <c r="Y47" i="88"/>
  <c r="X47" i="88"/>
  <c r="AF47" i="29"/>
  <c r="AO47" i="29" s="1"/>
  <c r="AE47" i="29"/>
  <c r="W48" i="29"/>
  <c r="AG47" i="29"/>
  <c r="AP47" i="29" s="1"/>
  <c r="AR48" i="25"/>
  <c r="Z49" i="85"/>
  <c r="AR45" i="95"/>
  <c r="AI46" i="79"/>
  <c r="AN46" i="79"/>
  <c r="AH44" i="92"/>
  <c r="AQ44" i="92" s="1"/>
  <c r="AR45" i="40"/>
  <c r="AN43" i="91"/>
  <c r="AI43" i="91"/>
  <c r="AI47" i="31"/>
  <c r="AN47" i="31"/>
  <c r="X45" i="48"/>
  <c r="Y45" i="48"/>
  <c r="X47" i="34"/>
  <c r="W48" i="82" l="1"/>
  <c r="AE47" i="82"/>
  <c r="AI45" i="96"/>
  <c r="AF47" i="82"/>
  <c r="AO47" i="82" s="1"/>
  <c r="W47" i="76"/>
  <c r="Z46" i="80"/>
  <c r="W47" i="80" s="1"/>
  <c r="W46" i="89"/>
  <c r="AF46" i="90"/>
  <c r="AO46" i="90" s="1"/>
  <c r="AG45" i="89"/>
  <c r="AP45" i="89" s="1"/>
  <c r="AG45" i="32"/>
  <c r="AP45" i="32" s="1"/>
  <c r="Z47" i="78"/>
  <c r="AF47" i="78" s="1"/>
  <c r="AO47" i="78" s="1"/>
  <c r="Z48" i="43"/>
  <c r="AE48" i="43" s="1"/>
  <c r="Z48" i="81"/>
  <c r="W49" i="28"/>
  <c r="AF46" i="35"/>
  <c r="AO46" i="35" s="1"/>
  <c r="AG49" i="25"/>
  <c r="AP49" i="25" s="1"/>
  <c r="AG46" i="35"/>
  <c r="AP46" i="35" s="1"/>
  <c r="W50" i="25"/>
  <c r="Y50" i="25" s="1"/>
  <c r="AE48" i="28"/>
  <c r="Z47" i="79"/>
  <c r="W46" i="32"/>
  <c r="Z45" i="87"/>
  <c r="AG45" i="87" s="1"/>
  <c r="AP45" i="87" s="1"/>
  <c r="Z47" i="88"/>
  <c r="AF45" i="89"/>
  <c r="AO45" i="89" s="1"/>
  <c r="Z48" i="31"/>
  <c r="Z45" i="48"/>
  <c r="AF45" i="48" s="1"/>
  <c r="AO45" i="48" s="1"/>
  <c r="AE46" i="90"/>
  <c r="AG46" i="90"/>
  <c r="AP46" i="90" s="1"/>
  <c r="Z45" i="73"/>
  <c r="W46" i="73" s="1"/>
  <c r="AE49" i="25"/>
  <c r="AN49" i="25" s="1"/>
  <c r="AE45" i="32"/>
  <c r="W46" i="48"/>
  <c r="AG45" i="48"/>
  <c r="AP45" i="48" s="1"/>
  <c r="W48" i="78"/>
  <c r="AG47" i="78"/>
  <c r="AP47" i="78" s="1"/>
  <c r="AF45" i="73"/>
  <c r="AO45" i="73" s="1"/>
  <c r="AR47" i="47"/>
  <c r="AH49" i="30"/>
  <c r="AQ49" i="30" s="1"/>
  <c r="AF49" i="85"/>
  <c r="AO49" i="85" s="1"/>
  <c r="W50" i="85"/>
  <c r="AG49" i="85"/>
  <c r="AP49" i="85" s="1"/>
  <c r="AE49" i="85"/>
  <c r="AI47" i="29"/>
  <c r="AN47" i="29"/>
  <c r="AR44" i="73"/>
  <c r="AR44" i="48"/>
  <c r="AG48" i="81"/>
  <c r="AP48" i="81" s="1"/>
  <c r="AF48" i="81"/>
  <c r="AO48" i="81" s="1"/>
  <c r="AE48" i="81"/>
  <c r="W49" i="81"/>
  <c r="AN44" i="92"/>
  <c r="AI44" i="92"/>
  <c r="AF45" i="87"/>
  <c r="AO45" i="87" s="1"/>
  <c r="AH47" i="37"/>
  <c r="AQ47" i="37" s="1"/>
  <c r="X46" i="41"/>
  <c r="Y46" i="41"/>
  <c r="AR48" i="83"/>
  <c r="W48" i="79"/>
  <c r="AG47" i="79"/>
  <c r="AP47" i="79" s="1"/>
  <c r="AF47" i="79"/>
  <c r="AO47" i="79" s="1"/>
  <c r="AE47" i="79"/>
  <c r="AR46" i="88"/>
  <c r="AI47" i="77"/>
  <c r="AN47" i="77"/>
  <c r="W49" i="47"/>
  <c r="AG48" i="47"/>
  <c r="AP48" i="47" s="1"/>
  <c r="AF48" i="47"/>
  <c r="AO48" i="47" s="1"/>
  <c r="AE48" i="47"/>
  <c r="AF46" i="75"/>
  <c r="AO46" i="75" s="1"/>
  <c r="AE46" i="75"/>
  <c r="W47" i="75"/>
  <c r="AG46" i="75"/>
  <c r="AP46" i="75" s="1"/>
  <c r="AN47" i="93"/>
  <c r="AI47" i="93"/>
  <c r="Y48" i="27"/>
  <c r="X48" i="27"/>
  <c r="Y46" i="89"/>
  <c r="X46" i="89"/>
  <c r="Z46" i="89" s="1"/>
  <c r="X47" i="76"/>
  <c r="Y47" i="76"/>
  <c r="X47" i="90"/>
  <c r="Y47" i="90"/>
  <c r="AR47" i="43"/>
  <c r="AN47" i="39"/>
  <c r="AI47" i="39"/>
  <c r="AN46" i="42"/>
  <c r="AI46" i="42"/>
  <c r="Y48" i="26"/>
  <c r="X48" i="26"/>
  <c r="AR48" i="36"/>
  <c r="AI46" i="35"/>
  <c r="AN46" i="35"/>
  <c r="AH47" i="88"/>
  <c r="AQ47" i="88" s="1"/>
  <c r="X45" i="92"/>
  <c r="Y45" i="92"/>
  <c r="Y47" i="95"/>
  <c r="X47" i="95"/>
  <c r="AI48" i="94"/>
  <c r="AN48" i="94"/>
  <c r="Z47" i="37"/>
  <c r="AH46" i="96"/>
  <c r="AQ46" i="96" s="1"/>
  <c r="AH44" i="91"/>
  <c r="AQ44" i="91" s="1"/>
  <c r="Y48" i="77"/>
  <c r="X48" i="77"/>
  <c r="AH48" i="31"/>
  <c r="AQ48" i="31" s="1"/>
  <c r="AI46" i="76"/>
  <c r="AN46" i="76"/>
  <c r="AI45" i="32"/>
  <c r="AN45" i="32"/>
  <c r="Y47" i="35"/>
  <c r="X47" i="35"/>
  <c r="AH45" i="48"/>
  <c r="AQ45" i="48" s="1"/>
  <c r="AH47" i="78"/>
  <c r="AQ47" i="78" s="1"/>
  <c r="AR44" i="87"/>
  <c r="Y49" i="28"/>
  <c r="X49" i="28"/>
  <c r="AN46" i="45"/>
  <c r="AI46" i="45"/>
  <c r="AI45" i="38"/>
  <c r="AN45" i="38"/>
  <c r="AH49" i="83"/>
  <c r="AQ49" i="83" s="1"/>
  <c r="AR46" i="79"/>
  <c r="Z49" i="30"/>
  <c r="AR45" i="96"/>
  <c r="AR48" i="30"/>
  <c r="AR45" i="33"/>
  <c r="AH45" i="73"/>
  <c r="AQ45" i="73" s="1"/>
  <c r="Y48" i="39"/>
  <c r="X48" i="39"/>
  <c r="Y46" i="86"/>
  <c r="X46" i="86"/>
  <c r="AI45" i="41"/>
  <c r="AN45" i="41"/>
  <c r="AR45" i="80"/>
  <c r="Z46" i="96"/>
  <c r="Z44" i="91"/>
  <c r="X48" i="93"/>
  <c r="Y48" i="93"/>
  <c r="AI47" i="27"/>
  <c r="AN47" i="27"/>
  <c r="X46" i="38"/>
  <c r="Y46" i="38"/>
  <c r="Y48" i="82"/>
  <c r="X48" i="82"/>
  <c r="Z49" i="83"/>
  <c r="AH46" i="33"/>
  <c r="AQ46" i="33" s="1"/>
  <c r="AI47" i="84"/>
  <c r="AN47" i="84"/>
  <c r="W49" i="74"/>
  <c r="AG48" i="74"/>
  <c r="AP48" i="74" s="1"/>
  <c r="AF48" i="74"/>
  <c r="AO48" i="74" s="1"/>
  <c r="AE48" i="74"/>
  <c r="AH48" i="43"/>
  <c r="AQ48" i="43" s="1"/>
  <c r="AN45" i="86"/>
  <c r="AI45" i="86"/>
  <c r="X47" i="42"/>
  <c r="Y47" i="42"/>
  <c r="AR46" i="37"/>
  <c r="AH49" i="36"/>
  <c r="AQ49" i="36" s="1"/>
  <c r="W47" i="46"/>
  <c r="AG46" i="46"/>
  <c r="AP46" i="46" s="1"/>
  <c r="AF46" i="46"/>
  <c r="AO46" i="46" s="1"/>
  <c r="AE46" i="46"/>
  <c r="AI48" i="28"/>
  <c r="AN48" i="28"/>
  <c r="W49" i="44"/>
  <c r="AG48" i="44"/>
  <c r="AP48" i="44" s="1"/>
  <c r="AF48" i="44"/>
  <c r="AO48" i="44" s="1"/>
  <c r="AE48" i="44"/>
  <c r="AR46" i="78"/>
  <c r="AH48" i="47"/>
  <c r="AQ48" i="47" s="1"/>
  <c r="W49" i="31"/>
  <c r="AG48" i="31"/>
  <c r="AP48" i="31" s="1"/>
  <c r="AE48" i="31"/>
  <c r="AF48" i="31"/>
  <c r="AO48" i="31" s="1"/>
  <c r="AR47" i="81"/>
  <c r="AN45" i="89"/>
  <c r="AN46" i="90"/>
  <c r="X49" i="94"/>
  <c r="Y49" i="94"/>
  <c r="AH47" i="34"/>
  <c r="AQ47" i="34" s="1"/>
  <c r="AR47" i="31"/>
  <c r="X48" i="29"/>
  <c r="Y48" i="29"/>
  <c r="AE47" i="88"/>
  <c r="AG47" i="88"/>
  <c r="AP47" i="88" s="1"/>
  <c r="AF47" i="88"/>
  <c r="AO47" i="88" s="1"/>
  <c r="W48" i="88"/>
  <c r="Z47" i="34"/>
  <c r="AR43" i="91"/>
  <c r="AH48" i="81"/>
  <c r="AQ48" i="81" s="1"/>
  <c r="AI46" i="95"/>
  <c r="AN46" i="95"/>
  <c r="Z49" i="36"/>
  <c r="AH45" i="87"/>
  <c r="AQ45" i="87" s="1"/>
  <c r="AI47" i="26"/>
  <c r="AN47" i="26"/>
  <c r="AR46" i="34"/>
  <c r="AH47" i="79"/>
  <c r="AQ47" i="79" s="1"/>
  <c r="W47" i="40"/>
  <c r="AG46" i="40"/>
  <c r="AP46" i="40" s="1"/>
  <c r="AF46" i="40"/>
  <c r="AO46" i="40" s="1"/>
  <c r="AE46" i="40"/>
  <c r="Y47" i="45"/>
  <c r="X47" i="45"/>
  <c r="AN47" i="82"/>
  <c r="AI47" i="82"/>
  <c r="AH46" i="80"/>
  <c r="AQ46" i="80" s="1"/>
  <c r="Z46" i="33"/>
  <c r="X48" i="84"/>
  <c r="Y48" i="84"/>
  <c r="Y46" i="32"/>
  <c r="X46" i="32"/>
  <c r="AE46" i="80" l="1"/>
  <c r="X50" i="25"/>
  <c r="AF46" i="80"/>
  <c r="AO46" i="80" s="1"/>
  <c r="AG48" i="43"/>
  <c r="AP48" i="43" s="1"/>
  <c r="AF48" i="43"/>
  <c r="AO48" i="43" s="1"/>
  <c r="AI45" i="89"/>
  <c r="AR45" i="89" s="1"/>
  <c r="Z46" i="86"/>
  <c r="Z45" i="92"/>
  <c r="W49" i="43"/>
  <c r="AG46" i="80"/>
  <c r="AP46" i="80" s="1"/>
  <c r="AE45" i="73"/>
  <c r="Z47" i="76"/>
  <c r="AG47" i="76" s="1"/>
  <c r="AP47" i="76" s="1"/>
  <c r="AG45" i="73"/>
  <c r="AP45" i="73" s="1"/>
  <c r="Z48" i="93"/>
  <c r="AE47" i="78"/>
  <c r="Z48" i="39"/>
  <c r="Z47" i="35"/>
  <c r="W48" i="35" s="1"/>
  <c r="AE45" i="87"/>
  <c r="AI45" i="87" s="1"/>
  <c r="W46" i="87"/>
  <c r="AI46" i="90"/>
  <c r="AI49" i="25"/>
  <c r="Z48" i="29"/>
  <c r="Z47" i="95"/>
  <c r="Z48" i="26"/>
  <c r="W49" i="26" s="1"/>
  <c r="Z48" i="27"/>
  <c r="W49" i="27" s="1"/>
  <c r="AE45" i="48"/>
  <c r="Z47" i="42"/>
  <c r="AF47" i="42" s="1"/>
  <c r="AO47" i="42" s="1"/>
  <c r="Z48" i="77"/>
  <c r="W49" i="77" s="1"/>
  <c r="Z48" i="84"/>
  <c r="AG48" i="84" s="1"/>
  <c r="AP48" i="84" s="1"/>
  <c r="AG48" i="27"/>
  <c r="AP48" i="27" s="1"/>
  <c r="AF48" i="27"/>
  <c r="AO48" i="27" s="1"/>
  <c r="AE48" i="27"/>
  <c r="AE48" i="84"/>
  <c r="AE47" i="35"/>
  <c r="AF47" i="35"/>
  <c r="AO47" i="35" s="1"/>
  <c r="AE48" i="77"/>
  <c r="AR45" i="86"/>
  <c r="Y48" i="88"/>
  <c r="X48" i="88"/>
  <c r="AH48" i="29"/>
  <c r="AQ48" i="29" s="1"/>
  <c r="AI48" i="44"/>
  <c r="AN48" i="44"/>
  <c r="AR48" i="28"/>
  <c r="AN48" i="74"/>
  <c r="AI48" i="74"/>
  <c r="AH48" i="93"/>
  <c r="AQ48" i="93" s="1"/>
  <c r="AH45" i="92"/>
  <c r="AQ45" i="92" s="1"/>
  <c r="AH47" i="76"/>
  <c r="AQ47" i="76" s="1"/>
  <c r="W47" i="89"/>
  <c r="AG46" i="89"/>
  <c r="AP46" i="89" s="1"/>
  <c r="AF46" i="89"/>
  <c r="AO46" i="89" s="1"/>
  <c r="AE46" i="89"/>
  <c r="AH48" i="27"/>
  <c r="AQ48" i="27" s="1"/>
  <c r="X47" i="75"/>
  <c r="Y47" i="75"/>
  <c r="AN48" i="81"/>
  <c r="AI48" i="81"/>
  <c r="Y50" i="85"/>
  <c r="X50" i="85"/>
  <c r="X48" i="78"/>
  <c r="Y48" i="78"/>
  <c r="AH46" i="32"/>
  <c r="AQ46" i="32" s="1"/>
  <c r="W47" i="33"/>
  <c r="AG46" i="33"/>
  <c r="AP46" i="33" s="1"/>
  <c r="AF46" i="33"/>
  <c r="AO46" i="33" s="1"/>
  <c r="AE46" i="33"/>
  <c r="AR47" i="82"/>
  <c r="AN46" i="40"/>
  <c r="AI46" i="40"/>
  <c r="AR47" i="26"/>
  <c r="W50" i="36"/>
  <c r="AG49" i="36"/>
  <c r="AP49" i="36" s="1"/>
  <c r="AF49" i="36"/>
  <c r="AO49" i="36" s="1"/>
  <c r="AE49" i="36"/>
  <c r="W49" i="29"/>
  <c r="AG48" i="29"/>
  <c r="AP48" i="29" s="1"/>
  <c r="AE48" i="29"/>
  <c r="AF48" i="29"/>
  <c r="AO48" i="29" s="1"/>
  <c r="AR46" i="90"/>
  <c r="AI46" i="46"/>
  <c r="AN46" i="46"/>
  <c r="AH46" i="38"/>
  <c r="AQ46" i="38" s="1"/>
  <c r="AF48" i="93"/>
  <c r="AO48" i="93" s="1"/>
  <c r="AE48" i="93"/>
  <c r="W49" i="93"/>
  <c r="AG48" i="93"/>
  <c r="AP48" i="93" s="1"/>
  <c r="AR45" i="41"/>
  <c r="AE48" i="39"/>
  <c r="AF48" i="39"/>
  <c r="AO48" i="39" s="1"/>
  <c r="W49" i="39"/>
  <c r="AG48" i="39"/>
  <c r="AP48" i="39" s="1"/>
  <c r="W50" i="30"/>
  <c r="AG49" i="30"/>
  <c r="AP49" i="30" s="1"/>
  <c r="AF49" i="30"/>
  <c r="AO49" i="30" s="1"/>
  <c r="AE49" i="30"/>
  <c r="AH49" i="28"/>
  <c r="AQ49" i="28" s="1"/>
  <c r="AR48" i="94"/>
  <c r="AE45" i="92"/>
  <c r="AF45" i="92"/>
  <c r="AO45" i="92" s="1"/>
  <c r="AG45" i="92"/>
  <c r="AP45" i="92" s="1"/>
  <c r="W46" i="92"/>
  <c r="W48" i="76"/>
  <c r="X47" i="80"/>
  <c r="Y47" i="80"/>
  <c r="X46" i="87"/>
  <c r="Y46" i="87"/>
  <c r="AI48" i="43"/>
  <c r="AN48" i="43"/>
  <c r="X46" i="73"/>
  <c r="Y46" i="73"/>
  <c r="AI45" i="48"/>
  <c r="AN45" i="48"/>
  <c r="Y47" i="40"/>
  <c r="X47" i="40"/>
  <c r="AN48" i="31"/>
  <c r="AI48" i="31"/>
  <c r="AH47" i="42"/>
  <c r="AQ47" i="42" s="1"/>
  <c r="AR47" i="84"/>
  <c r="W50" i="83"/>
  <c r="AG49" i="83"/>
  <c r="AP49" i="83" s="1"/>
  <c r="AF49" i="83"/>
  <c r="AO49" i="83" s="1"/>
  <c r="AE49" i="83"/>
  <c r="Z46" i="38"/>
  <c r="AF44" i="91"/>
  <c r="AO44" i="91" s="1"/>
  <c r="AE44" i="91"/>
  <c r="W45" i="91"/>
  <c r="AG44" i="91"/>
  <c r="AP44" i="91" s="1"/>
  <c r="AH46" i="86"/>
  <c r="AQ46" i="86" s="1"/>
  <c r="AR45" i="32"/>
  <c r="AH47" i="95"/>
  <c r="AQ47" i="95" s="1"/>
  <c r="AR46" i="35"/>
  <c r="AR46" i="42"/>
  <c r="AR49" i="25"/>
  <c r="AN46" i="75"/>
  <c r="AI46" i="75"/>
  <c r="X49" i="47"/>
  <c r="Y49" i="47"/>
  <c r="AN47" i="79"/>
  <c r="AI47" i="79"/>
  <c r="AR47" i="29"/>
  <c r="Z46" i="32"/>
  <c r="AH47" i="45"/>
  <c r="AQ47" i="45" s="1"/>
  <c r="AR46" i="95"/>
  <c r="X49" i="44"/>
  <c r="Y49" i="44"/>
  <c r="Y49" i="74"/>
  <c r="X49" i="74"/>
  <c r="AH48" i="82"/>
  <c r="AQ48" i="82" s="1"/>
  <c r="AE46" i="96"/>
  <c r="AG46" i="96"/>
  <c r="AP46" i="96" s="1"/>
  <c r="AF46" i="96"/>
  <c r="AO46" i="96" s="1"/>
  <c r="W47" i="96"/>
  <c r="Z49" i="28"/>
  <c r="AH47" i="90"/>
  <c r="AQ47" i="90" s="1"/>
  <c r="AR47" i="93"/>
  <c r="AH46" i="41"/>
  <c r="AQ46" i="41" s="1"/>
  <c r="AR44" i="92"/>
  <c r="AN45" i="73"/>
  <c r="AI45" i="73"/>
  <c r="AN47" i="78"/>
  <c r="AI47" i="78"/>
  <c r="AH49" i="94"/>
  <c r="AQ49" i="94" s="1"/>
  <c r="X47" i="46"/>
  <c r="Y47" i="46"/>
  <c r="AH50" i="25"/>
  <c r="AQ50" i="25" s="1"/>
  <c r="AR47" i="27"/>
  <c r="AE46" i="86"/>
  <c r="AG46" i="86"/>
  <c r="AP46" i="86" s="1"/>
  <c r="W47" i="86"/>
  <c r="AF46" i="86"/>
  <c r="AO46" i="86" s="1"/>
  <c r="AR45" i="38"/>
  <c r="AH47" i="35"/>
  <c r="AQ47" i="35" s="1"/>
  <c r="AR46" i="76"/>
  <c r="AH48" i="77"/>
  <c r="AQ48" i="77" s="1"/>
  <c r="W48" i="95"/>
  <c r="AG47" i="95"/>
  <c r="AP47" i="95" s="1"/>
  <c r="AF47" i="95"/>
  <c r="AO47" i="95" s="1"/>
  <c r="AE47" i="95"/>
  <c r="AR47" i="39"/>
  <c r="Z47" i="90"/>
  <c r="AH46" i="89"/>
  <c r="AQ46" i="89" s="1"/>
  <c r="AI46" i="80"/>
  <c r="AN46" i="80"/>
  <c r="AR47" i="77"/>
  <c r="Z46" i="41"/>
  <c r="AN49" i="85"/>
  <c r="AI49" i="85"/>
  <c r="Y46" i="48"/>
  <c r="X46" i="48"/>
  <c r="AN47" i="88"/>
  <c r="AI47" i="88"/>
  <c r="Y49" i="31"/>
  <c r="X49" i="31"/>
  <c r="AH48" i="84"/>
  <c r="AQ48" i="84" s="1"/>
  <c r="Z47" i="45"/>
  <c r="AE47" i="34"/>
  <c r="AF47" i="34"/>
  <c r="AO47" i="34" s="1"/>
  <c r="W48" i="34"/>
  <c r="AG47" i="34"/>
  <c r="AP47" i="34" s="1"/>
  <c r="Z49" i="94"/>
  <c r="Z50" i="25"/>
  <c r="Z48" i="82"/>
  <c r="AH48" i="39"/>
  <c r="AQ48" i="39" s="1"/>
  <c r="AR46" i="45"/>
  <c r="W48" i="37"/>
  <c r="AG47" i="37"/>
  <c r="AP47" i="37" s="1"/>
  <c r="AF47" i="37"/>
  <c r="AO47" i="37" s="1"/>
  <c r="AE47" i="37"/>
  <c r="AH48" i="26"/>
  <c r="AQ48" i="26" s="1"/>
  <c r="AN48" i="47"/>
  <c r="AI48" i="47"/>
  <c r="Y48" i="79"/>
  <c r="X48" i="79"/>
  <c r="X49" i="81"/>
  <c r="Y49" i="81"/>
  <c r="Y49" i="43"/>
  <c r="X49" i="43"/>
  <c r="AE48" i="26" l="1"/>
  <c r="Z49" i="44"/>
  <c r="Z47" i="80"/>
  <c r="AF48" i="26"/>
  <c r="AO48" i="26" s="1"/>
  <c r="AF47" i="76"/>
  <c r="AO47" i="76" s="1"/>
  <c r="AG48" i="26"/>
  <c r="AP48" i="26" s="1"/>
  <c r="AN45" i="87"/>
  <c r="AE47" i="76"/>
  <c r="AF48" i="84"/>
  <c r="AO48" i="84" s="1"/>
  <c r="W49" i="84"/>
  <c r="AG47" i="35"/>
  <c r="AP47" i="35" s="1"/>
  <c r="AG47" i="42"/>
  <c r="AP47" i="42" s="1"/>
  <c r="Z47" i="40"/>
  <c r="W48" i="40" s="1"/>
  <c r="Z48" i="88"/>
  <c r="W48" i="42"/>
  <c r="X48" i="42" s="1"/>
  <c r="AE47" i="42"/>
  <c r="Z46" i="73"/>
  <c r="AG46" i="73" s="1"/>
  <c r="AP46" i="73" s="1"/>
  <c r="AF48" i="77"/>
  <c r="AO48" i="77" s="1"/>
  <c r="AG48" i="77"/>
  <c r="AP48" i="77" s="1"/>
  <c r="Z48" i="78"/>
  <c r="AE48" i="78" s="1"/>
  <c r="Z49" i="81"/>
  <c r="AE49" i="81" s="1"/>
  <c r="Z47" i="46"/>
  <c r="AE47" i="46" s="1"/>
  <c r="Z50" i="85"/>
  <c r="AE50" i="85" s="1"/>
  <c r="AF47" i="46"/>
  <c r="AO47" i="46" s="1"/>
  <c r="AH46" i="48"/>
  <c r="AQ46" i="48" s="1"/>
  <c r="Y48" i="42"/>
  <c r="W50" i="44"/>
  <c r="AG49" i="44"/>
  <c r="AP49" i="44" s="1"/>
  <c r="AF49" i="44"/>
  <c r="AO49" i="44" s="1"/>
  <c r="AE49" i="44"/>
  <c r="AR46" i="75"/>
  <c r="Y50" i="83"/>
  <c r="X50" i="83"/>
  <c r="Z50" i="83" s="1"/>
  <c r="AF47" i="40"/>
  <c r="AO47" i="40" s="1"/>
  <c r="AE47" i="40"/>
  <c r="AH47" i="80"/>
  <c r="AQ47" i="80" s="1"/>
  <c r="Y46" i="92"/>
  <c r="X46" i="92"/>
  <c r="AN46" i="33"/>
  <c r="AI46" i="33"/>
  <c r="AR48" i="74"/>
  <c r="X49" i="84"/>
  <c r="Y49" i="84"/>
  <c r="AF49" i="81"/>
  <c r="AO49" i="81" s="1"/>
  <c r="W50" i="81"/>
  <c r="AG49" i="81"/>
  <c r="AP49" i="81" s="1"/>
  <c r="AI47" i="34"/>
  <c r="AN47" i="34"/>
  <c r="W50" i="94"/>
  <c r="AG49" i="94"/>
  <c r="AP49" i="94" s="1"/>
  <c r="AE49" i="94"/>
  <c r="AF49" i="94"/>
  <c r="AO49" i="94" s="1"/>
  <c r="AN49" i="30"/>
  <c r="AI49" i="30"/>
  <c r="X49" i="39"/>
  <c r="Y49" i="39"/>
  <c r="X47" i="89"/>
  <c r="Y47" i="89"/>
  <c r="AI48" i="27"/>
  <c r="AN48" i="27"/>
  <c r="Z46" i="48"/>
  <c r="Y47" i="86"/>
  <c r="X47" i="86"/>
  <c r="AH47" i="46"/>
  <c r="AQ47" i="46" s="1"/>
  <c r="AI46" i="96"/>
  <c r="AN46" i="96"/>
  <c r="AH49" i="74"/>
  <c r="AQ49" i="74" s="1"/>
  <c r="AN47" i="42"/>
  <c r="AR48" i="31"/>
  <c r="AR45" i="48"/>
  <c r="AN48" i="26"/>
  <c r="AR46" i="40"/>
  <c r="Y49" i="77"/>
  <c r="X49" i="77"/>
  <c r="AH49" i="43"/>
  <c r="AQ49" i="43" s="1"/>
  <c r="AH48" i="79"/>
  <c r="AQ48" i="79" s="1"/>
  <c r="AF47" i="45"/>
  <c r="AO47" i="45" s="1"/>
  <c r="AE47" i="45"/>
  <c r="W48" i="45"/>
  <c r="AG47" i="45"/>
  <c r="AP47" i="45" s="1"/>
  <c r="AH49" i="31"/>
  <c r="AQ49" i="31" s="1"/>
  <c r="AN47" i="95"/>
  <c r="AI47" i="95"/>
  <c r="W48" i="80"/>
  <c r="AG47" i="80"/>
  <c r="AP47" i="80" s="1"/>
  <c r="AF47" i="80"/>
  <c r="AO47" i="80" s="1"/>
  <c r="AE47" i="80"/>
  <c r="Y48" i="35"/>
  <c r="X48" i="35"/>
  <c r="Z49" i="43"/>
  <c r="Z48" i="79"/>
  <c r="X48" i="37"/>
  <c r="Y48" i="37"/>
  <c r="Y48" i="34"/>
  <c r="X48" i="34"/>
  <c r="Z49" i="31"/>
  <c r="AR49" i="85"/>
  <c r="AR46" i="80"/>
  <c r="W48" i="90"/>
  <c r="AG47" i="90"/>
  <c r="AP47" i="90" s="1"/>
  <c r="AF47" i="90"/>
  <c r="AO47" i="90" s="1"/>
  <c r="AE47" i="90"/>
  <c r="AR47" i="78"/>
  <c r="W50" i="28"/>
  <c r="AG49" i="28"/>
  <c r="AP49" i="28" s="1"/>
  <c r="AF49" i="28"/>
  <c r="AO49" i="28" s="1"/>
  <c r="AE49" i="28"/>
  <c r="X45" i="91"/>
  <c r="Y45" i="91"/>
  <c r="AN49" i="83"/>
  <c r="AI49" i="83"/>
  <c r="AH46" i="87"/>
  <c r="AQ46" i="87" s="1"/>
  <c r="AI47" i="76"/>
  <c r="AN47" i="76"/>
  <c r="AN48" i="39"/>
  <c r="AI48" i="39"/>
  <c r="AI48" i="93"/>
  <c r="AN48" i="93"/>
  <c r="AI48" i="29"/>
  <c r="AN48" i="29"/>
  <c r="AH47" i="75"/>
  <c r="AQ47" i="75" s="1"/>
  <c r="AN48" i="84"/>
  <c r="AI48" i="84"/>
  <c r="AE50" i="25"/>
  <c r="AF50" i="25"/>
  <c r="AO50" i="25" s="1"/>
  <c r="W51" i="25"/>
  <c r="AG50" i="25"/>
  <c r="AP50" i="25" s="1"/>
  <c r="AR47" i="79"/>
  <c r="Y49" i="93"/>
  <c r="X49" i="93"/>
  <c r="AH50" i="85"/>
  <c r="AQ50" i="85" s="1"/>
  <c r="AR45" i="87"/>
  <c r="AR48" i="47"/>
  <c r="AR47" i="88"/>
  <c r="Y48" i="95"/>
  <c r="X48" i="95"/>
  <c r="AI46" i="86"/>
  <c r="AN46" i="86"/>
  <c r="Z49" i="74"/>
  <c r="W47" i="32"/>
  <c r="AG46" i="32"/>
  <c r="AP46" i="32" s="1"/>
  <c r="AF46" i="32"/>
  <c r="AO46" i="32" s="1"/>
  <c r="AE46" i="32"/>
  <c r="AH49" i="47"/>
  <c r="AQ49" i="47" s="1"/>
  <c r="AH47" i="40"/>
  <c r="AQ47" i="40" s="1"/>
  <c r="AH46" i="73"/>
  <c r="AQ46" i="73" s="1"/>
  <c r="Z46" i="87"/>
  <c r="AI45" i="92"/>
  <c r="AN45" i="92"/>
  <c r="Y50" i="30"/>
  <c r="X50" i="30"/>
  <c r="Z50" i="30" s="1"/>
  <c r="X50" i="36"/>
  <c r="Y50" i="36"/>
  <c r="Z50" i="36" s="1"/>
  <c r="X47" i="33"/>
  <c r="Y47" i="33"/>
  <c r="Z47" i="33" s="1"/>
  <c r="AR48" i="81"/>
  <c r="Z47" i="75"/>
  <c r="AI46" i="89"/>
  <c r="AN46" i="89"/>
  <c r="Y49" i="27"/>
  <c r="X49" i="27"/>
  <c r="AN47" i="37"/>
  <c r="AI47" i="37"/>
  <c r="W47" i="38"/>
  <c r="AG46" i="38"/>
  <c r="AP46" i="38" s="1"/>
  <c r="AF46" i="38"/>
  <c r="AO46" i="38" s="1"/>
  <c r="AE46" i="38"/>
  <c r="AR48" i="43"/>
  <c r="AI49" i="36"/>
  <c r="AN49" i="36"/>
  <c r="AE48" i="88"/>
  <c r="W49" i="88"/>
  <c r="AF48" i="88"/>
  <c r="AO48" i="88" s="1"/>
  <c r="AG48" i="88"/>
  <c r="AP48" i="88" s="1"/>
  <c r="AH49" i="81"/>
  <c r="AQ49" i="81" s="1"/>
  <c r="AF48" i="82"/>
  <c r="AO48" i="82" s="1"/>
  <c r="AE48" i="82"/>
  <c r="W49" i="82"/>
  <c r="AG48" i="82"/>
  <c r="AP48" i="82" s="1"/>
  <c r="W47" i="41"/>
  <c r="AG46" i="41"/>
  <c r="AP46" i="41" s="1"/>
  <c r="AF46" i="41"/>
  <c r="AO46" i="41" s="1"/>
  <c r="AE46" i="41"/>
  <c r="AR45" i="73"/>
  <c r="Y47" i="96"/>
  <c r="X47" i="96"/>
  <c r="AH49" i="44"/>
  <c r="AQ49" i="44" s="1"/>
  <c r="Z49" i="47"/>
  <c r="AI44" i="91"/>
  <c r="AN44" i="91"/>
  <c r="Y48" i="76"/>
  <c r="X48" i="76"/>
  <c r="X49" i="26"/>
  <c r="Y49" i="26"/>
  <c r="AR46" i="46"/>
  <c r="X49" i="29"/>
  <c r="Y49" i="29"/>
  <c r="AH48" i="78"/>
  <c r="AQ48" i="78" s="1"/>
  <c r="AR48" i="44"/>
  <c r="AH48" i="88"/>
  <c r="AQ48" i="88" s="1"/>
  <c r="AN48" i="77"/>
  <c r="AN47" i="35"/>
  <c r="AI47" i="35"/>
  <c r="Z45" i="91" l="1"/>
  <c r="AI47" i="42"/>
  <c r="AI48" i="26"/>
  <c r="AI48" i="77"/>
  <c r="AG48" i="78"/>
  <c r="AP48" i="78" s="1"/>
  <c r="W49" i="78"/>
  <c r="X49" i="78" s="1"/>
  <c r="AG47" i="40"/>
  <c r="AP47" i="40" s="1"/>
  <c r="AF48" i="78"/>
  <c r="AO48" i="78" s="1"/>
  <c r="AE46" i="73"/>
  <c r="AF46" i="73"/>
  <c r="AO46" i="73" s="1"/>
  <c r="AG50" i="85"/>
  <c r="AP50" i="85" s="1"/>
  <c r="AG47" i="46"/>
  <c r="AP47" i="46" s="1"/>
  <c r="AF50" i="85"/>
  <c r="AO50" i="85" s="1"/>
  <c r="W47" i="73"/>
  <c r="Y47" i="73" s="1"/>
  <c r="W51" i="85"/>
  <c r="Z47" i="86"/>
  <c r="W48" i="86" s="1"/>
  <c r="W48" i="46"/>
  <c r="Z48" i="37"/>
  <c r="AE48" i="37" s="1"/>
  <c r="Z49" i="93"/>
  <c r="W50" i="93" s="1"/>
  <c r="Z48" i="35"/>
  <c r="W49" i="35" s="1"/>
  <c r="Z49" i="77"/>
  <c r="AE49" i="77" s="1"/>
  <c r="Z49" i="39"/>
  <c r="W50" i="39" s="1"/>
  <c r="AF49" i="93"/>
  <c r="AO49" i="93" s="1"/>
  <c r="AF48" i="37"/>
  <c r="AO48" i="37" s="1"/>
  <c r="AG47" i="86"/>
  <c r="AP47" i="86" s="1"/>
  <c r="AF47" i="86"/>
  <c r="AO47" i="86" s="1"/>
  <c r="AE47" i="86"/>
  <c r="W51" i="36"/>
  <c r="AG50" i="36"/>
  <c r="AP50" i="36" s="1"/>
  <c r="AF50" i="36"/>
  <c r="AO50" i="36" s="1"/>
  <c r="AE50" i="36"/>
  <c r="AR47" i="37"/>
  <c r="AR46" i="89"/>
  <c r="AF47" i="33"/>
  <c r="AO47" i="33" s="1"/>
  <c r="AE47" i="33"/>
  <c r="W48" i="33"/>
  <c r="AG47" i="33"/>
  <c r="AP47" i="33" s="1"/>
  <c r="AF49" i="74"/>
  <c r="AO49" i="74" s="1"/>
  <c r="AE49" i="74"/>
  <c r="W50" i="74"/>
  <c r="AG49" i="74"/>
  <c r="AP49" i="74" s="1"/>
  <c r="AN47" i="90"/>
  <c r="AI47" i="90"/>
  <c r="AR46" i="96"/>
  <c r="AH47" i="86"/>
  <c r="AQ47" i="86" s="1"/>
  <c r="AR49" i="30"/>
  <c r="Y50" i="94"/>
  <c r="X50" i="94"/>
  <c r="X50" i="81"/>
  <c r="Y50" i="81"/>
  <c r="Y48" i="40"/>
  <c r="X48" i="40"/>
  <c r="AE50" i="83"/>
  <c r="AF50" i="83"/>
  <c r="AO50" i="83" s="1"/>
  <c r="W51" i="83"/>
  <c r="AG50" i="83"/>
  <c r="AP50" i="83" s="1"/>
  <c r="Y49" i="78"/>
  <c r="AH49" i="26"/>
  <c r="AQ49" i="26" s="1"/>
  <c r="AR44" i="91"/>
  <c r="AI46" i="41"/>
  <c r="AN46" i="41"/>
  <c r="Y49" i="82"/>
  <c r="X49" i="82"/>
  <c r="AI48" i="88"/>
  <c r="AN48" i="88"/>
  <c r="AI46" i="38"/>
  <c r="AN46" i="38"/>
  <c r="AF47" i="75"/>
  <c r="AO47" i="75" s="1"/>
  <c r="AG47" i="75"/>
  <c r="AP47" i="75" s="1"/>
  <c r="AE47" i="75"/>
  <c r="W48" i="75"/>
  <c r="AR48" i="93"/>
  <c r="AH48" i="37"/>
  <c r="AQ48" i="37" s="1"/>
  <c r="AR47" i="95"/>
  <c r="AH47" i="89"/>
  <c r="AQ47" i="89" s="1"/>
  <c r="AR46" i="33"/>
  <c r="Y50" i="44"/>
  <c r="X50" i="44"/>
  <c r="Y48" i="46"/>
  <c r="X48" i="46"/>
  <c r="AH49" i="27"/>
  <c r="AQ49" i="27" s="1"/>
  <c r="AH50" i="36"/>
  <c r="AQ50" i="36" s="1"/>
  <c r="AR45" i="92"/>
  <c r="AN46" i="32"/>
  <c r="AI46" i="32"/>
  <c r="AR46" i="86"/>
  <c r="AI50" i="25"/>
  <c r="AN50" i="25"/>
  <c r="AR48" i="39"/>
  <c r="AH45" i="91"/>
  <c r="AQ45" i="91" s="1"/>
  <c r="Y50" i="28"/>
  <c r="X50" i="28"/>
  <c r="AF49" i="31"/>
  <c r="AO49" i="31" s="1"/>
  <c r="AE49" i="31"/>
  <c r="AG49" i="31"/>
  <c r="AP49" i="31" s="1"/>
  <c r="W50" i="31"/>
  <c r="AI47" i="80"/>
  <c r="AN47" i="80"/>
  <c r="Z47" i="89"/>
  <c r="AR47" i="34"/>
  <c r="AI47" i="40"/>
  <c r="AN47" i="40"/>
  <c r="AI48" i="78"/>
  <c r="AN48" i="78"/>
  <c r="W47" i="87"/>
  <c r="AG46" i="87"/>
  <c r="AP46" i="87" s="1"/>
  <c r="AF46" i="87"/>
  <c r="AO46" i="87" s="1"/>
  <c r="AE46" i="87"/>
  <c r="AH48" i="95"/>
  <c r="AQ48" i="95" s="1"/>
  <c r="AR48" i="84"/>
  <c r="W46" i="91"/>
  <c r="AG45" i="91"/>
  <c r="AP45" i="91" s="1"/>
  <c r="AE45" i="91"/>
  <c r="AF45" i="91"/>
  <c r="AO45" i="91" s="1"/>
  <c r="X48" i="90"/>
  <c r="Y48" i="90"/>
  <c r="AH48" i="34"/>
  <c r="AQ48" i="34" s="1"/>
  <c r="AF48" i="79"/>
  <c r="AO48" i="79" s="1"/>
  <c r="AE48" i="79"/>
  <c r="W49" i="79"/>
  <c r="AG48" i="79"/>
  <c r="AP48" i="79" s="1"/>
  <c r="W47" i="48"/>
  <c r="AG46" i="48"/>
  <c r="AP46" i="48" s="1"/>
  <c r="AE46" i="48"/>
  <c r="AF46" i="48"/>
  <c r="AO46" i="48" s="1"/>
  <c r="AI49" i="81"/>
  <c r="AN49" i="81"/>
  <c r="AH49" i="84"/>
  <c r="AQ49" i="84" s="1"/>
  <c r="AH46" i="92"/>
  <c r="AQ46" i="92" s="1"/>
  <c r="AH48" i="42"/>
  <c r="AQ48" i="42" s="1"/>
  <c r="AH49" i="29"/>
  <c r="AQ49" i="29" s="1"/>
  <c r="AE49" i="47"/>
  <c r="W50" i="47"/>
  <c r="AG49" i="47"/>
  <c r="AP49" i="47" s="1"/>
  <c r="AF49" i="47"/>
  <c r="AO49" i="47" s="1"/>
  <c r="AH47" i="96"/>
  <c r="AQ47" i="96" s="1"/>
  <c r="AR47" i="35"/>
  <c r="AH48" i="76"/>
  <c r="AQ48" i="76" s="1"/>
  <c r="Z47" i="96"/>
  <c r="Y47" i="41"/>
  <c r="X47" i="41"/>
  <c r="AR49" i="36"/>
  <c r="Y47" i="38"/>
  <c r="X47" i="38"/>
  <c r="Z49" i="27"/>
  <c r="AH50" i="30"/>
  <c r="AQ50" i="30" s="1"/>
  <c r="W50" i="43"/>
  <c r="AG49" i="43"/>
  <c r="AP49" i="43" s="1"/>
  <c r="AE49" i="43"/>
  <c r="AF49" i="43"/>
  <c r="AO49" i="43" s="1"/>
  <c r="X48" i="45"/>
  <c r="Y48" i="45"/>
  <c r="AR48" i="26"/>
  <c r="AH49" i="39"/>
  <c r="AQ49" i="39" s="1"/>
  <c r="AN49" i="94"/>
  <c r="AI49" i="94"/>
  <c r="Z49" i="84"/>
  <c r="AH50" i="83"/>
  <c r="AQ50" i="83" s="1"/>
  <c r="AN49" i="44"/>
  <c r="AI49" i="44"/>
  <c r="Z48" i="42"/>
  <c r="AN47" i="46"/>
  <c r="X47" i="73"/>
  <c r="Y51" i="85"/>
  <c r="X51" i="85"/>
  <c r="Y49" i="88"/>
  <c r="X49" i="88"/>
  <c r="AE50" i="30"/>
  <c r="AF50" i="30"/>
  <c r="AO50" i="30" s="1"/>
  <c r="W51" i="30"/>
  <c r="AG50" i="30"/>
  <c r="AP50" i="30" s="1"/>
  <c r="Z49" i="26"/>
  <c r="Z49" i="29"/>
  <c r="AN48" i="82"/>
  <c r="AI48" i="82"/>
  <c r="AR48" i="77"/>
  <c r="Z48" i="76"/>
  <c r="AH47" i="33"/>
  <c r="AQ47" i="33" s="1"/>
  <c r="X47" i="32"/>
  <c r="Y47" i="32"/>
  <c r="Z48" i="95"/>
  <c r="AH49" i="93"/>
  <c r="AQ49" i="93" s="1"/>
  <c r="Y51" i="25"/>
  <c r="X51" i="25"/>
  <c r="AR48" i="29"/>
  <c r="AR47" i="76"/>
  <c r="AR49" i="83"/>
  <c r="AN49" i="28"/>
  <c r="AI49" i="28"/>
  <c r="Z48" i="34"/>
  <c r="AH48" i="35"/>
  <c r="AQ48" i="35" s="1"/>
  <c r="Y48" i="80"/>
  <c r="X48" i="80"/>
  <c r="AN47" i="45"/>
  <c r="AI47" i="45"/>
  <c r="AH49" i="77"/>
  <c r="AQ49" i="77" s="1"/>
  <c r="AR47" i="42"/>
  <c r="AR48" i="27"/>
  <c r="Z46" i="92"/>
  <c r="AN46" i="73"/>
  <c r="AI46" i="73"/>
  <c r="AN50" i="85"/>
  <c r="AI50" i="85"/>
  <c r="Z48" i="46" l="1"/>
  <c r="AI47" i="46"/>
  <c r="AG48" i="37"/>
  <c r="AP48" i="37" s="1"/>
  <c r="Z50" i="81"/>
  <c r="AE48" i="35"/>
  <c r="AE49" i="93"/>
  <c r="AI49" i="93" s="1"/>
  <c r="AF48" i="35"/>
  <c r="AO48" i="35" s="1"/>
  <c r="AG49" i="93"/>
  <c r="AP49" i="93" s="1"/>
  <c r="AG48" i="35"/>
  <c r="AP48" i="35" s="1"/>
  <c r="W49" i="37"/>
  <c r="X49" i="37" s="1"/>
  <c r="Z47" i="32"/>
  <c r="AF49" i="77"/>
  <c r="AO49" i="77" s="1"/>
  <c r="AF49" i="39"/>
  <c r="AO49" i="39" s="1"/>
  <c r="AG49" i="77"/>
  <c r="AP49" i="77" s="1"/>
  <c r="Z48" i="90"/>
  <c r="W49" i="90" s="1"/>
  <c r="Z49" i="82"/>
  <c r="AF49" i="82" s="1"/>
  <c r="AO49" i="82" s="1"/>
  <c r="AG49" i="39"/>
  <c r="AP49" i="39" s="1"/>
  <c r="Z47" i="38"/>
  <c r="W48" i="38" s="1"/>
  <c r="W50" i="77"/>
  <c r="AE49" i="39"/>
  <c r="AE49" i="26"/>
  <c r="W50" i="26"/>
  <c r="AG49" i="26"/>
  <c r="AP49" i="26" s="1"/>
  <c r="AF49" i="26"/>
  <c r="AO49" i="26" s="1"/>
  <c r="AR49" i="44"/>
  <c r="AH48" i="45"/>
  <c r="AQ48" i="45" s="1"/>
  <c r="W50" i="27"/>
  <c r="AG49" i="27"/>
  <c r="AP49" i="27" s="1"/>
  <c r="AF49" i="27"/>
  <c r="AO49" i="27" s="1"/>
  <c r="AE49" i="27"/>
  <c r="AH47" i="41"/>
  <c r="AQ47" i="41" s="1"/>
  <c r="Y50" i="47"/>
  <c r="X50" i="47"/>
  <c r="AR49" i="81"/>
  <c r="W48" i="89"/>
  <c r="AG47" i="89"/>
  <c r="AP47" i="89" s="1"/>
  <c r="AF47" i="89"/>
  <c r="AO47" i="89" s="1"/>
  <c r="AE47" i="89"/>
  <c r="AI49" i="31"/>
  <c r="AN49" i="31"/>
  <c r="AH48" i="46"/>
  <c r="AQ48" i="46" s="1"/>
  <c r="AR48" i="88"/>
  <c r="X50" i="74"/>
  <c r="Y50" i="74"/>
  <c r="X48" i="33"/>
  <c r="Y48" i="33"/>
  <c r="AH51" i="25"/>
  <c r="AQ51" i="25" s="1"/>
  <c r="AF49" i="84"/>
  <c r="AO49" i="84" s="1"/>
  <c r="AE49" i="84"/>
  <c r="W50" i="84"/>
  <c r="AG49" i="84"/>
  <c r="AP49" i="84" s="1"/>
  <c r="Z48" i="45"/>
  <c r="AH47" i="38"/>
  <c r="AQ47" i="38" s="1"/>
  <c r="X49" i="79"/>
  <c r="Y49" i="79"/>
  <c r="Z49" i="79" s="1"/>
  <c r="AN46" i="87"/>
  <c r="AI46" i="87"/>
  <c r="AR48" i="78"/>
  <c r="AR50" i="25"/>
  <c r="AH49" i="82"/>
  <c r="AQ49" i="82" s="1"/>
  <c r="AH50" i="81"/>
  <c r="AQ50" i="81" s="1"/>
  <c r="AN47" i="33"/>
  <c r="AI47" i="33"/>
  <c r="AN50" i="36"/>
  <c r="AI50" i="36"/>
  <c r="AI48" i="37"/>
  <c r="AN48" i="37"/>
  <c r="AN49" i="77"/>
  <c r="AI49" i="39"/>
  <c r="AN49" i="39"/>
  <c r="AH48" i="80"/>
  <c r="AQ48" i="80" s="1"/>
  <c r="Y51" i="30"/>
  <c r="X51" i="30"/>
  <c r="AR49" i="94"/>
  <c r="Z47" i="41"/>
  <c r="AI49" i="47"/>
  <c r="AN49" i="47"/>
  <c r="AI45" i="91"/>
  <c r="AN45" i="91"/>
  <c r="AR47" i="80"/>
  <c r="AH50" i="28"/>
  <c r="AQ50" i="28" s="1"/>
  <c r="AE48" i="46"/>
  <c r="W49" i="46"/>
  <c r="AG48" i="46"/>
  <c r="AP48" i="46" s="1"/>
  <c r="AF48" i="46"/>
  <c r="AO48" i="46" s="1"/>
  <c r="AH49" i="78"/>
  <c r="AQ49" i="78" s="1"/>
  <c r="AI50" i="83"/>
  <c r="AN50" i="83"/>
  <c r="AG50" i="81"/>
  <c r="AP50" i="81" s="1"/>
  <c r="AF50" i="81"/>
  <c r="AO50" i="81" s="1"/>
  <c r="AE50" i="81"/>
  <c r="W51" i="81"/>
  <c r="AI49" i="74"/>
  <c r="AN49" i="74"/>
  <c r="Y50" i="39"/>
  <c r="X50" i="39"/>
  <c r="Z50" i="39" s="1"/>
  <c r="Z51" i="25"/>
  <c r="AE48" i="95"/>
  <c r="W49" i="95"/>
  <c r="AG48" i="95"/>
  <c r="AP48" i="95" s="1"/>
  <c r="AF48" i="95"/>
  <c r="AO48" i="95" s="1"/>
  <c r="AR48" i="82"/>
  <c r="AH51" i="85"/>
  <c r="AQ51" i="85" s="1"/>
  <c r="AR47" i="46"/>
  <c r="AI49" i="43"/>
  <c r="AN49" i="43"/>
  <c r="AE47" i="96"/>
  <c r="W48" i="96"/>
  <c r="AG47" i="96"/>
  <c r="AP47" i="96" s="1"/>
  <c r="AF47" i="96"/>
  <c r="AO47" i="96" s="1"/>
  <c r="AN46" i="48"/>
  <c r="AI46" i="48"/>
  <c r="AI48" i="79"/>
  <c r="AN48" i="79"/>
  <c r="AR47" i="40"/>
  <c r="AH50" i="44"/>
  <c r="AQ50" i="44" s="1"/>
  <c r="Z49" i="78"/>
  <c r="AH48" i="40"/>
  <c r="AQ48" i="40" s="1"/>
  <c r="AH50" i="94"/>
  <c r="AQ50" i="94" s="1"/>
  <c r="AR47" i="90"/>
  <c r="Y48" i="86"/>
  <c r="X48" i="86"/>
  <c r="Z48" i="86" s="1"/>
  <c r="AN49" i="93"/>
  <c r="W49" i="76"/>
  <c r="AG48" i="76"/>
  <c r="AP48" i="76" s="1"/>
  <c r="AF48" i="76"/>
  <c r="AO48" i="76" s="1"/>
  <c r="AE48" i="76"/>
  <c r="AH49" i="88"/>
  <c r="AQ49" i="88" s="1"/>
  <c r="W47" i="92"/>
  <c r="AG46" i="92"/>
  <c r="AP46" i="92" s="1"/>
  <c r="AF46" i="92"/>
  <c r="AO46" i="92" s="1"/>
  <c r="AE46" i="92"/>
  <c r="Z49" i="88"/>
  <c r="AR50" i="85"/>
  <c r="Z48" i="80"/>
  <c r="W49" i="34"/>
  <c r="AG48" i="34"/>
  <c r="AP48" i="34" s="1"/>
  <c r="AF48" i="34"/>
  <c r="AO48" i="34" s="1"/>
  <c r="AE48" i="34"/>
  <c r="X46" i="91"/>
  <c r="Y46" i="91"/>
  <c r="X50" i="31"/>
  <c r="Y50" i="31"/>
  <c r="Z50" i="28"/>
  <c r="AR46" i="32"/>
  <c r="X48" i="75"/>
  <c r="Y48" i="75"/>
  <c r="AR46" i="38"/>
  <c r="Y49" i="35"/>
  <c r="X49" i="35"/>
  <c r="Y51" i="36"/>
  <c r="X51" i="36"/>
  <c r="AR46" i="73"/>
  <c r="AR47" i="45"/>
  <c r="AE47" i="32"/>
  <c r="W48" i="32"/>
  <c r="AG47" i="32"/>
  <c r="AP47" i="32" s="1"/>
  <c r="AF47" i="32"/>
  <c r="AO47" i="32" s="1"/>
  <c r="AH47" i="73"/>
  <c r="AQ47" i="73" s="1"/>
  <c r="Z47" i="73"/>
  <c r="AR49" i="28"/>
  <c r="AH47" i="32"/>
  <c r="AQ47" i="32" s="1"/>
  <c r="W50" i="29"/>
  <c r="AG49" i="29"/>
  <c r="AP49" i="29" s="1"/>
  <c r="AF49" i="29"/>
  <c r="AO49" i="29" s="1"/>
  <c r="AE49" i="29"/>
  <c r="AI50" i="30"/>
  <c r="AN50" i="30"/>
  <c r="Z51" i="85"/>
  <c r="W49" i="42"/>
  <c r="AG48" i="42"/>
  <c r="AP48" i="42" s="1"/>
  <c r="AE48" i="42"/>
  <c r="AF48" i="42"/>
  <c r="AO48" i="42" s="1"/>
  <c r="Y50" i="43"/>
  <c r="X50" i="43"/>
  <c r="Z50" i="43" s="1"/>
  <c r="X47" i="48"/>
  <c r="Y47" i="48"/>
  <c r="AH48" i="90"/>
  <c r="AQ48" i="90" s="1"/>
  <c r="X47" i="87"/>
  <c r="Y47" i="87"/>
  <c r="Z50" i="44"/>
  <c r="AI47" i="75"/>
  <c r="AN47" i="75"/>
  <c r="AR46" i="41"/>
  <c r="X51" i="83"/>
  <c r="Y51" i="83"/>
  <c r="Z48" i="40"/>
  <c r="Z50" i="94"/>
  <c r="AI48" i="35"/>
  <c r="AN48" i="35"/>
  <c r="AN47" i="86"/>
  <c r="AI47" i="86"/>
  <c r="Y49" i="37"/>
  <c r="Y50" i="77"/>
  <c r="X50" i="77"/>
  <c r="Z50" i="77" s="1"/>
  <c r="Y50" i="93"/>
  <c r="X50" i="93"/>
  <c r="Z46" i="91" l="1"/>
  <c r="AI49" i="77"/>
  <c r="AE47" i="38"/>
  <c r="Z47" i="87"/>
  <c r="Z48" i="33"/>
  <c r="Z51" i="30"/>
  <c r="AG51" i="30" s="1"/>
  <c r="AP51" i="30" s="1"/>
  <c r="AF48" i="90"/>
  <c r="AO48" i="90" s="1"/>
  <c r="Z51" i="83"/>
  <c r="Z49" i="35"/>
  <c r="AE49" i="82"/>
  <c r="AG49" i="82"/>
  <c r="AP49" i="82" s="1"/>
  <c r="AE48" i="90"/>
  <c r="AI48" i="90" s="1"/>
  <c r="Z51" i="36"/>
  <c r="AE51" i="36" s="1"/>
  <c r="W50" i="82"/>
  <c r="AG48" i="90"/>
  <c r="AP48" i="90" s="1"/>
  <c r="Z50" i="74"/>
  <c r="W51" i="74" s="1"/>
  <c r="AF47" i="38"/>
  <c r="AO47" i="38" s="1"/>
  <c r="Z49" i="37"/>
  <c r="W50" i="37" s="1"/>
  <c r="AG47" i="38"/>
  <c r="AP47" i="38" s="1"/>
  <c r="Z50" i="93"/>
  <c r="AG50" i="93" s="1"/>
  <c r="AP50" i="93" s="1"/>
  <c r="Z47" i="48"/>
  <c r="AG47" i="48" s="1"/>
  <c r="AP47" i="48" s="1"/>
  <c r="Z50" i="47"/>
  <c r="W51" i="47" s="1"/>
  <c r="W50" i="79"/>
  <c r="AG49" i="79"/>
  <c r="AP49" i="79" s="1"/>
  <c r="AF49" i="79"/>
  <c r="AO49" i="79" s="1"/>
  <c r="AE49" i="79"/>
  <c r="W51" i="93"/>
  <c r="W48" i="48"/>
  <c r="AF50" i="74"/>
  <c r="AO50" i="74" s="1"/>
  <c r="W52" i="36"/>
  <c r="AE50" i="47"/>
  <c r="AE47" i="87"/>
  <c r="W48" i="87"/>
  <c r="AF47" i="87"/>
  <c r="AO47" i="87" s="1"/>
  <c r="AG47" i="87"/>
  <c r="AP47" i="87" s="1"/>
  <c r="X50" i="29"/>
  <c r="Y50" i="29"/>
  <c r="AI47" i="32"/>
  <c r="AN47" i="32"/>
  <c r="W49" i="80"/>
  <c r="AG48" i="80"/>
  <c r="AP48" i="80" s="1"/>
  <c r="AF48" i="80"/>
  <c r="AO48" i="80" s="1"/>
  <c r="AE48" i="80"/>
  <c r="AF50" i="39"/>
  <c r="AO50" i="39" s="1"/>
  <c r="W51" i="39"/>
  <c r="AG50" i="39"/>
  <c r="AP50" i="39" s="1"/>
  <c r="AE50" i="39"/>
  <c r="AI48" i="42"/>
  <c r="AN48" i="42"/>
  <c r="AH50" i="93"/>
  <c r="AQ50" i="93" s="1"/>
  <c r="AH49" i="37"/>
  <c r="AQ49" i="37" s="1"/>
  <c r="AR48" i="35"/>
  <c r="AH47" i="87"/>
  <c r="AQ47" i="87" s="1"/>
  <c r="W51" i="43"/>
  <c r="AG50" i="43"/>
  <c r="AP50" i="43" s="1"/>
  <c r="AF50" i="43"/>
  <c r="AO50" i="43" s="1"/>
  <c r="AE50" i="43"/>
  <c r="AG51" i="85"/>
  <c r="AP51" i="85" s="1"/>
  <c r="W52" i="85"/>
  <c r="AF51" i="85"/>
  <c r="AO51" i="85" s="1"/>
  <c r="AE51" i="85"/>
  <c r="AH51" i="36"/>
  <c r="AQ51" i="36" s="1"/>
  <c r="AH46" i="91"/>
  <c r="AQ46" i="91" s="1"/>
  <c r="AF48" i="86"/>
  <c r="AO48" i="86" s="1"/>
  <c r="AE48" i="86"/>
  <c r="W49" i="86"/>
  <c r="AG48" i="86"/>
  <c r="AP48" i="86" s="1"/>
  <c r="Y49" i="46"/>
  <c r="X49" i="46"/>
  <c r="AR48" i="37"/>
  <c r="AE48" i="33"/>
  <c r="W49" i="33"/>
  <c r="AF48" i="33"/>
  <c r="AO48" i="33" s="1"/>
  <c r="AG48" i="33"/>
  <c r="AP48" i="33" s="1"/>
  <c r="AR49" i="31"/>
  <c r="Y50" i="26"/>
  <c r="X50" i="26"/>
  <c r="W47" i="91"/>
  <c r="AG46" i="91"/>
  <c r="AP46" i="91" s="1"/>
  <c r="AF46" i="91"/>
  <c r="AO46" i="91" s="1"/>
  <c r="AE46" i="91"/>
  <c r="Y49" i="76"/>
  <c r="X49" i="76"/>
  <c r="W50" i="78"/>
  <c r="AG49" i="78"/>
  <c r="AP49" i="78" s="1"/>
  <c r="AF49" i="78"/>
  <c r="AO49" i="78" s="1"/>
  <c r="AE49" i="78"/>
  <c r="AR49" i="43"/>
  <c r="Y49" i="95"/>
  <c r="X49" i="95"/>
  <c r="AR50" i="30"/>
  <c r="AI48" i="34"/>
  <c r="AN48" i="34"/>
  <c r="Y47" i="92"/>
  <c r="X47" i="92"/>
  <c r="AR49" i="39"/>
  <c r="AH50" i="77"/>
  <c r="AQ50" i="77" s="1"/>
  <c r="AR47" i="86"/>
  <c r="AR47" i="75"/>
  <c r="AF47" i="73"/>
  <c r="AO47" i="73" s="1"/>
  <c r="W48" i="73"/>
  <c r="AE47" i="73"/>
  <c r="AG47" i="73"/>
  <c r="AP47" i="73" s="1"/>
  <c r="AH49" i="35"/>
  <c r="AQ49" i="35" s="1"/>
  <c r="AH48" i="75"/>
  <c r="AQ48" i="75" s="1"/>
  <c r="AH50" i="31"/>
  <c r="AQ50" i="31" s="1"/>
  <c r="AR49" i="93"/>
  <c r="X48" i="96"/>
  <c r="Y48" i="96"/>
  <c r="Z48" i="96" s="1"/>
  <c r="AI48" i="95"/>
  <c r="AN48" i="95"/>
  <c r="AR49" i="74"/>
  <c r="AR47" i="33"/>
  <c r="AI49" i="84"/>
  <c r="AN49" i="84"/>
  <c r="AI49" i="82"/>
  <c r="AN49" i="82"/>
  <c r="X49" i="90"/>
  <c r="Y49" i="90"/>
  <c r="AE50" i="94"/>
  <c r="AG50" i="94"/>
  <c r="AP50" i="94" s="1"/>
  <c r="AF50" i="94"/>
  <c r="AO50" i="94" s="1"/>
  <c r="W51" i="94"/>
  <c r="AR49" i="47"/>
  <c r="AR50" i="36"/>
  <c r="AR46" i="87"/>
  <c r="AI48" i="46"/>
  <c r="AN48" i="46"/>
  <c r="AH50" i="74"/>
  <c r="AQ50" i="74" s="1"/>
  <c r="AN47" i="89"/>
  <c r="AI47" i="89"/>
  <c r="Y50" i="27"/>
  <c r="X50" i="27"/>
  <c r="Z50" i="27" s="1"/>
  <c r="AI49" i="26"/>
  <c r="AN49" i="26"/>
  <c r="AH51" i="83"/>
  <c r="AQ51" i="83" s="1"/>
  <c r="AE50" i="44"/>
  <c r="W51" i="44"/>
  <c r="AG50" i="44"/>
  <c r="AP50" i="44" s="1"/>
  <c r="AF50" i="44"/>
  <c r="AO50" i="44" s="1"/>
  <c r="AH50" i="43"/>
  <c r="AQ50" i="43" s="1"/>
  <c r="Y49" i="42"/>
  <c r="X49" i="42"/>
  <c r="AN49" i="29"/>
  <c r="AI49" i="29"/>
  <c r="Z48" i="75"/>
  <c r="Z50" i="31"/>
  <c r="W50" i="88"/>
  <c r="AG49" i="88"/>
  <c r="AP49" i="88" s="1"/>
  <c r="AF49" i="88"/>
  <c r="AO49" i="88" s="1"/>
  <c r="AE49" i="88"/>
  <c r="AN48" i="76"/>
  <c r="AI48" i="76"/>
  <c r="AH48" i="86"/>
  <c r="AQ48" i="86" s="1"/>
  <c r="AR48" i="79"/>
  <c r="AI47" i="96"/>
  <c r="AN47" i="96"/>
  <c r="W52" i="25"/>
  <c r="AG51" i="25"/>
  <c r="AP51" i="25" s="1"/>
  <c r="AF51" i="25"/>
  <c r="AO51" i="25" s="1"/>
  <c r="AE51" i="25"/>
  <c r="Y51" i="81"/>
  <c r="X51" i="81"/>
  <c r="Z51" i="81" s="1"/>
  <c r="AR50" i="83"/>
  <c r="AR49" i="77"/>
  <c r="AH49" i="79"/>
  <c r="AQ49" i="79" s="1"/>
  <c r="AE50" i="28"/>
  <c r="AF50" i="28"/>
  <c r="AO50" i="28" s="1"/>
  <c r="W51" i="28"/>
  <c r="AG50" i="28"/>
  <c r="AP50" i="28" s="1"/>
  <c r="Y50" i="84"/>
  <c r="X50" i="84"/>
  <c r="W49" i="40"/>
  <c r="AG48" i="40"/>
  <c r="AP48" i="40" s="1"/>
  <c r="AE48" i="40"/>
  <c r="AF48" i="40"/>
  <c r="AO48" i="40" s="1"/>
  <c r="AH47" i="48"/>
  <c r="AQ47" i="48" s="1"/>
  <c r="W48" i="41"/>
  <c r="AG47" i="41"/>
  <c r="AP47" i="41" s="1"/>
  <c r="AF47" i="41"/>
  <c r="AO47" i="41" s="1"/>
  <c r="AE47" i="41"/>
  <c r="AH50" i="47"/>
  <c r="AQ50" i="47" s="1"/>
  <c r="AN47" i="38"/>
  <c r="AI47" i="38"/>
  <c r="W51" i="77"/>
  <c r="AG50" i="77"/>
  <c r="AP50" i="77" s="1"/>
  <c r="AE50" i="77"/>
  <c r="AF50" i="77"/>
  <c r="AO50" i="77" s="1"/>
  <c r="W52" i="83"/>
  <c r="AG51" i="83"/>
  <c r="AP51" i="83" s="1"/>
  <c r="AF51" i="83"/>
  <c r="AO51" i="83" s="1"/>
  <c r="AE51" i="83"/>
  <c r="Y48" i="32"/>
  <c r="X48" i="32"/>
  <c r="AF49" i="35"/>
  <c r="AO49" i="35" s="1"/>
  <c r="AE49" i="35"/>
  <c r="AG49" i="35"/>
  <c r="AP49" i="35" s="1"/>
  <c r="W50" i="35"/>
  <c r="Y49" i="34"/>
  <c r="X49" i="34"/>
  <c r="AI46" i="92"/>
  <c r="AN46" i="92"/>
  <c r="AR46" i="48"/>
  <c r="AH50" i="39"/>
  <c r="AQ50" i="39" s="1"/>
  <c r="AN50" i="81"/>
  <c r="AI50" i="81"/>
  <c r="AR45" i="91"/>
  <c r="AH51" i="30"/>
  <c r="AQ51" i="30" s="1"/>
  <c r="W49" i="45"/>
  <c r="AG48" i="45"/>
  <c r="AP48" i="45" s="1"/>
  <c r="AF48" i="45"/>
  <c r="AO48" i="45" s="1"/>
  <c r="AE48" i="45"/>
  <c r="AH48" i="33"/>
  <c r="AQ48" i="33" s="1"/>
  <c r="X48" i="89"/>
  <c r="Y48" i="89"/>
  <c r="AN49" i="27"/>
  <c r="AI49" i="27"/>
  <c r="X50" i="82"/>
  <c r="Y50" i="82"/>
  <c r="X48" i="38"/>
  <c r="Y48" i="38"/>
  <c r="W52" i="30" l="1"/>
  <c r="Z50" i="29"/>
  <c r="AF50" i="47"/>
  <c r="AO50" i="47" s="1"/>
  <c r="AN48" i="90"/>
  <c r="AG50" i="47"/>
  <c r="AP50" i="47" s="1"/>
  <c r="AE51" i="30"/>
  <c r="AI51" i="30" s="1"/>
  <c r="AF51" i="30"/>
  <c r="AO51" i="30" s="1"/>
  <c r="Z48" i="89"/>
  <c r="Z50" i="84"/>
  <c r="AG50" i="84" s="1"/>
  <c r="AP50" i="84" s="1"/>
  <c r="AG50" i="74"/>
  <c r="AP50" i="74" s="1"/>
  <c r="AG51" i="36"/>
  <c r="AP51" i="36" s="1"/>
  <c r="AE49" i="37"/>
  <c r="AF51" i="36"/>
  <c r="AO51" i="36" s="1"/>
  <c r="AG49" i="37"/>
  <c r="AP49" i="37" s="1"/>
  <c r="Z47" i="92"/>
  <c r="AE50" i="74"/>
  <c r="AN50" i="74" s="1"/>
  <c r="Z49" i="90"/>
  <c r="AE49" i="90" s="1"/>
  <c r="Z49" i="95"/>
  <c r="W50" i="95" s="1"/>
  <c r="Z50" i="26"/>
  <c r="Z49" i="46"/>
  <c r="AG49" i="46" s="1"/>
  <c r="AP49" i="46" s="1"/>
  <c r="Z48" i="32"/>
  <c r="W49" i="32" s="1"/>
  <c r="AF49" i="37"/>
  <c r="AO49" i="37" s="1"/>
  <c r="AE47" i="48"/>
  <c r="AF47" i="48"/>
  <c r="AO47" i="48" s="1"/>
  <c r="AE50" i="93"/>
  <c r="Z49" i="34"/>
  <c r="AE49" i="34" s="1"/>
  <c r="AF50" i="93"/>
  <c r="AO50" i="93" s="1"/>
  <c r="W50" i="46"/>
  <c r="W51" i="84"/>
  <c r="AF50" i="84"/>
  <c r="AO50" i="84" s="1"/>
  <c r="W50" i="34"/>
  <c r="W51" i="26"/>
  <c r="AG50" i="26"/>
  <c r="AP50" i="26" s="1"/>
  <c r="AF50" i="26"/>
  <c r="AO50" i="26" s="1"/>
  <c r="AE50" i="26"/>
  <c r="AH50" i="82"/>
  <c r="AQ50" i="82" s="1"/>
  <c r="AI49" i="79"/>
  <c r="AN49" i="79"/>
  <c r="Z50" i="82"/>
  <c r="Y52" i="83"/>
  <c r="X52" i="83"/>
  <c r="AR47" i="96"/>
  <c r="AH48" i="89"/>
  <c r="AQ48" i="89" s="1"/>
  <c r="AH49" i="34"/>
  <c r="AQ49" i="34" s="1"/>
  <c r="AN49" i="88"/>
  <c r="AI49" i="88"/>
  <c r="W49" i="75"/>
  <c r="AG48" i="75"/>
  <c r="AP48" i="75" s="1"/>
  <c r="AF48" i="75"/>
  <c r="AO48" i="75" s="1"/>
  <c r="AE48" i="75"/>
  <c r="W50" i="90"/>
  <c r="AG49" i="90"/>
  <c r="AP49" i="90" s="1"/>
  <c r="AF49" i="90"/>
  <c r="AO49" i="90" s="1"/>
  <c r="AH48" i="96"/>
  <c r="AQ48" i="96" s="1"/>
  <c r="AH49" i="95"/>
  <c r="AQ49" i="95" s="1"/>
  <c r="AH50" i="26"/>
  <c r="AQ50" i="26" s="1"/>
  <c r="AH49" i="46"/>
  <c r="AQ49" i="46" s="1"/>
  <c r="AN48" i="86"/>
  <c r="AI48" i="86"/>
  <c r="AI51" i="85"/>
  <c r="AN51" i="85"/>
  <c r="AN50" i="43"/>
  <c r="AI50" i="43"/>
  <c r="AH50" i="29"/>
  <c r="AQ50" i="29" s="1"/>
  <c r="AI47" i="87"/>
  <c r="AN47" i="87"/>
  <c r="X52" i="36"/>
  <c r="Y52" i="36"/>
  <c r="AN47" i="48"/>
  <c r="Y51" i="93"/>
  <c r="X51" i="93"/>
  <c r="AE48" i="89"/>
  <c r="AF48" i="89"/>
  <c r="AO48" i="89" s="1"/>
  <c r="AG48" i="89"/>
  <c r="AP48" i="89" s="1"/>
  <c r="W49" i="89"/>
  <c r="AI48" i="45"/>
  <c r="AN48" i="45"/>
  <c r="X52" i="30"/>
  <c r="Y52" i="30"/>
  <c r="Y51" i="44"/>
  <c r="X51" i="44"/>
  <c r="AE50" i="27"/>
  <c r="AF50" i="27"/>
  <c r="AO50" i="27" s="1"/>
  <c r="W51" i="27"/>
  <c r="AG50" i="27"/>
  <c r="AP50" i="27" s="1"/>
  <c r="W48" i="92"/>
  <c r="AG47" i="92"/>
  <c r="AP47" i="92" s="1"/>
  <c r="AF47" i="92"/>
  <c r="AO47" i="92" s="1"/>
  <c r="AE47" i="92"/>
  <c r="AI50" i="47"/>
  <c r="AN50" i="47"/>
  <c r="AH48" i="38"/>
  <c r="AQ48" i="38" s="1"/>
  <c r="AR47" i="89"/>
  <c r="AR49" i="82"/>
  <c r="AI47" i="73"/>
  <c r="AN47" i="73"/>
  <c r="X51" i="39"/>
  <c r="Y51" i="39"/>
  <c r="Z48" i="38"/>
  <c r="AR49" i="27"/>
  <c r="Y50" i="35"/>
  <c r="X50" i="35"/>
  <c r="AR47" i="38"/>
  <c r="AI48" i="40"/>
  <c r="AN48" i="40"/>
  <c r="AH49" i="42"/>
  <c r="AQ49" i="42" s="1"/>
  <c r="AI50" i="44"/>
  <c r="AN50" i="44"/>
  <c r="AN50" i="94"/>
  <c r="AI50" i="94"/>
  <c r="Y48" i="73"/>
  <c r="X48" i="73"/>
  <c r="AR48" i="34"/>
  <c r="Y51" i="43"/>
  <c r="X51" i="43"/>
  <c r="AN50" i="93"/>
  <c r="AI50" i="93"/>
  <c r="AR50" i="81"/>
  <c r="Y51" i="77"/>
  <c r="X51" i="77"/>
  <c r="AH50" i="84"/>
  <c r="AQ50" i="84" s="1"/>
  <c r="AI50" i="28"/>
  <c r="AN50" i="28"/>
  <c r="AE51" i="81"/>
  <c r="W52" i="81"/>
  <c r="AG51" i="81"/>
  <c r="AP51" i="81" s="1"/>
  <c r="AF51" i="81"/>
  <c r="AO51" i="81" s="1"/>
  <c r="AR49" i="29"/>
  <c r="W49" i="96"/>
  <c r="AG48" i="96"/>
  <c r="AP48" i="96" s="1"/>
  <c r="AF48" i="96"/>
  <c r="AO48" i="96" s="1"/>
  <c r="AE48" i="96"/>
  <c r="X49" i="33"/>
  <c r="Y49" i="33"/>
  <c r="AF50" i="29"/>
  <c r="AO50" i="29" s="1"/>
  <c r="AE50" i="29"/>
  <c r="W51" i="29"/>
  <c r="AG50" i="29"/>
  <c r="AP50" i="29" s="1"/>
  <c r="Y50" i="37"/>
  <c r="X50" i="37"/>
  <c r="Y48" i="41"/>
  <c r="X48" i="41"/>
  <c r="X50" i="78"/>
  <c r="Y50" i="78"/>
  <c r="X52" i="85"/>
  <c r="Y52" i="85"/>
  <c r="X49" i="80"/>
  <c r="Z49" i="80" s="1"/>
  <c r="Y49" i="80"/>
  <c r="Y51" i="74"/>
  <c r="X51" i="74"/>
  <c r="X49" i="45"/>
  <c r="Y49" i="45"/>
  <c r="Y51" i="28"/>
  <c r="X51" i="28"/>
  <c r="AR48" i="76"/>
  <c r="X50" i="88"/>
  <c r="Y50" i="88"/>
  <c r="AR49" i="26"/>
  <c r="AR48" i="46"/>
  <c r="AR49" i="84"/>
  <c r="AR48" i="95"/>
  <c r="AH49" i="76"/>
  <c r="AQ49" i="76" s="1"/>
  <c r="AR48" i="42"/>
  <c r="AR47" i="32"/>
  <c r="Y51" i="47"/>
  <c r="X51" i="47"/>
  <c r="Z51" i="47" s="1"/>
  <c r="AI51" i="36"/>
  <c r="AN51" i="36"/>
  <c r="X48" i="48"/>
  <c r="Y48" i="48"/>
  <c r="X50" i="79"/>
  <c r="Y50" i="79"/>
  <c r="AH48" i="32"/>
  <c r="AQ48" i="32" s="1"/>
  <c r="AI51" i="25"/>
  <c r="AN51" i="25"/>
  <c r="AN46" i="91"/>
  <c r="AI46" i="91"/>
  <c r="AI48" i="33"/>
  <c r="AN48" i="33"/>
  <c r="AR48" i="90"/>
  <c r="AR46" i="92"/>
  <c r="AI49" i="35"/>
  <c r="AN49" i="35"/>
  <c r="AI51" i="83"/>
  <c r="AN51" i="83"/>
  <c r="AI50" i="77"/>
  <c r="AN50" i="77"/>
  <c r="AN47" i="41"/>
  <c r="AI47" i="41"/>
  <c r="Y49" i="40"/>
  <c r="X49" i="40"/>
  <c r="AH51" i="81"/>
  <c r="AQ51" i="81" s="1"/>
  <c r="Y52" i="25"/>
  <c r="X52" i="25"/>
  <c r="W51" i="31"/>
  <c r="AE50" i="31"/>
  <c r="AF50" i="31"/>
  <c r="AO50" i="31" s="1"/>
  <c r="AG50" i="31"/>
  <c r="AP50" i="31" s="1"/>
  <c r="Z49" i="42"/>
  <c r="AH50" i="27"/>
  <c r="AQ50" i="27" s="1"/>
  <c r="X51" i="94"/>
  <c r="Y51" i="94"/>
  <c r="AH49" i="90"/>
  <c r="AQ49" i="90" s="1"/>
  <c r="AH47" i="92"/>
  <c r="AQ47" i="92" s="1"/>
  <c r="AI49" i="78"/>
  <c r="AN49" i="78"/>
  <c r="Z49" i="76"/>
  <c r="Y47" i="91"/>
  <c r="X47" i="91"/>
  <c r="X49" i="86"/>
  <c r="Y49" i="86"/>
  <c r="AN50" i="39"/>
  <c r="AI50" i="39"/>
  <c r="AN48" i="80"/>
  <c r="AI48" i="80"/>
  <c r="Y48" i="87"/>
  <c r="X48" i="87"/>
  <c r="AN49" i="37"/>
  <c r="AE49" i="95" l="1"/>
  <c r="AN51" i="30"/>
  <c r="Z48" i="73"/>
  <c r="AF49" i="95"/>
  <c r="AO49" i="95" s="1"/>
  <c r="AG49" i="95"/>
  <c r="AP49" i="95" s="1"/>
  <c r="AI47" i="48"/>
  <c r="AR47" i="48" s="1"/>
  <c r="Z52" i="36"/>
  <c r="AF48" i="32"/>
  <c r="AO48" i="32" s="1"/>
  <c r="Z49" i="45"/>
  <c r="Z47" i="91"/>
  <c r="AE50" i="84"/>
  <c r="AI50" i="84" s="1"/>
  <c r="Z48" i="87"/>
  <c r="AF48" i="87" s="1"/>
  <c r="AO48" i="87" s="1"/>
  <c r="Z50" i="88"/>
  <c r="W51" i="88" s="1"/>
  <c r="Z51" i="44"/>
  <c r="Z51" i="77"/>
  <c r="AI50" i="74"/>
  <c r="AI49" i="37"/>
  <c r="AR49" i="37" s="1"/>
  <c r="AF49" i="34"/>
  <c r="AO49" i="34" s="1"/>
  <c r="Z50" i="78"/>
  <c r="AG49" i="34"/>
  <c r="AP49" i="34" s="1"/>
  <c r="AE48" i="32"/>
  <c r="AE49" i="46"/>
  <c r="Z50" i="37"/>
  <c r="AG50" i="37" s="1"/>
  <c r="AP50" i="37" s="1"/>
  <c r="Z49" i="33"/>
  <c r="W50" i="33" s="1"/>
  <c r="AG48" i="32"/>
  <c r="AP48" i="32" s="1"/>
  <c r="AF49" i="46"/>
  <c r="AO49" i="46" s="1"/>
  <c r="Z52" i="25"/>
  <c r="AF52" i="25" s="1"/>
  <c r="AO52" i="25" s="1"/>
  <c r="Z51" i="39"/>
  <c r="AF51" i="39" s="1"/>
  <c r="AO51" i="39" s="1"/>
  <c r="W49" i="87"/>
  <c r="W53" i="25"/>
  <c r="W53" i="36"/>
  <c r="AG52" i="36"/>
  <c r="AP52" i="36" s="1"/>
  <c r="AF52" i="36"/>
  <c r="AO52" i="36" s="1"/>
  <c r="AE52" i="36"/>
  <c r="AE51" i="39"/>
  <c r="AG51" i="39"/>
  <c r="AP51" i="39" s="1"/>
  <c r="AE50" i="88"/>
  <c r="AF50" i="88"/>
  <c r="AO50" i="88" s="1"/>
  <c r="AR50" i="39"/>
  <c r="AR46" i="91"/>
  <c r="AH51" i="28"/>
  <c r="AQ51" i="28" s="1"/>
  <c r="AH49" i="45"/>
  <c r="AQ49" i="45" s="1"/>
  <c r="AH49" i="80"/>
  <c r="AQ49" i="80" s="1"/>
  <c r="AH50" i="78"/>
  <c r="AQ50" i="78" s="1"/>
  <c r="AH51" i="43"/>
  <c r="AQ51" i="43" s="1"/>
  <c r="AR48" i="40"/>
  <c r="AR50" i="47"/>
  <c r="AR48" i="45"/>
  <c r="AH51" i="93"/>
  <c r="AQ51" i="93" s="1"/>
  <c r="AR50" i="74"/>
  <c r="AN48" i="75"/>
  <c r="AI48" i="75"/>
  <c r="AR49" i="79"/>
  <c r="AI50" i="26"/>
  <c r="AN50" i="26"/>
  <c r="AN49" i="34"/>
  <c r="Y49" i="32"/>
  <c r="X49" i="32"/>
  <c r="AH49" i="40"/>
  <c r="AQ49" i="40" s="1"/>
  <c r="AR50" i="77"/>
  <c r="AH48" i="48"/>
  <c r="AQ48" i="48" s="1"/>
  <c r="W52" i="47"/>
  <c r="AG51" i="47"/>
  <c r="AP51" i="47" s="1"/>
  <c r="AF51" i="47"/>
  <c r="AO51" i="47" s="1"/>
  <c r="AE51" i="47"/>
  <c r="W50" i="45"/>
  <c r="AG49" i="45"/>
  <c r="AP49" i="45" s="1"/>
  <c r="AF49" i="45"/>
  <c r="AO49" i="45" s="1"/>
  <c r="AE49" i="45"/>
  <c r="AF49" i="80"/>
  <c r="AO49" i="80" s="1"/>
  <c r="AE49" i="80"/>
  <c r="AG49" i="80"/>
  <c r="AP49" i="80" s="1"/>
  <c r="W50" i="80"/>
  <c r="W51" i="78"/>
  <c r="AG50" i="78"/>
  <c r="AP50" i="78" s="1"/>
  <c r="AF50" i="78"/>
  <c r="AO50" i="78" s="1"/>
  <c r="AE50" i="78"/>
  <c r="W51" i="37"/>
  <c r="W52" i="77"/>
  <c r="AG51" i="77"/>
  <c r="AP51" i="77" s="1"/>
  <c r="AF51" i="77"/>
  <c r="AO51" i="77" s="1"/>
  <c r="AE51" i="77"/>
  <c r="W49" i="73"/>
  <c r="AG48" i="73"/>
  <c r="AP48" i="73" s="1"/>
  <c r="AE48" i="73"/>
  <c r="AF48" i="73"/>
  <c r="AO48" i="73" s="1"/>
  <c r="AR47" i="73"/>
  <c r="Y51" i="27"/>
  <c r="X51" i="27"/>
  <c r="W52" i="44"/>
  <c r="AG51" i="44"/>
  <c r="AP51" i="44" s="1"/>
  <c r="AF51" i="44"/>
  <c r="AO51" i="44" s="1"/>
  <c r="AE51" i="44"/>
  <c r="Y49" i="89"/>
  <c r="X49" i="89"/>
  <c r="AH52" i="83"/>
  <c r="AQ52" i="83" s="1"/>
  <c r="X50" i="95"/>
  <c r="Y50" i="95"/>
  <c r="AN49" i="46"/>
  <c r="AE49" i="76"/>
  <c r="W50" i="76"/>
  <c r="AG49" i="76"/>
  <c r="AP49" i="76" s="1"/>
  <c r="AF49" i="76"/>
  <c r="AO49" i="76" s="1"/>
  <c r="AI50" i="31"/>
  <c r="AN50" i="31"/>
  <c r="Z48" i="48"/>
  <c r="AH50" i="88"/>
  <c r="AQ50" i="88" s="1"/>
  <c r="Z51" i="28"/>
  <c r="AH51" i="74"/>
  <c r="AQ51" i="74" s="1"/>
  <c r="AH48" i="41"/>
  <c r="AQ48" i="41" s="1"/>
  <c r="AH49" i="33"/>
  <c r="AQ49" i="33" s="1"/>
  <c r="X49" i="96"/>
  <c r="Y49" i="96"/>
  <c r="X52" i="81"/>
  <c r="Y52" i="81"/>
  <c r="Z51" i="43"/>
  <c r="AR50" i="94"/>
  <c r="AE48" i="38"/>
  <c r="AF48" i="38"/>
  <c r="AO48" i="38" s="1"/>
  <c r="AG48" i="38"/>
  <c r="AP48" i="38" s="1"/>
  <c r="W49" i="38"/>
  <c r="AN47" i="92"/>
  <c r="AI47" i="92"/>
  <c r="Z51" i="93"/>
  <c r="AH52" i="36"/>
  <c r="AQ52" i="36" s="1"/>
  <c r="AR51" i="85"/>
  <c r="AI49" i="90"/>
  <c r="AN49" i="90"/>
  <c r="AH49" i="86"/>
  <c r="AQ49" i="86" s="1"/>
  <c r="Y51" i="31"/>
  <c r="X51" i="31"/>
  <c r="Z49" i="40"/>
  <c r="AR51" i="83"/>
  <c r="AR51" i="25"/>
  <c r="AH52" i="85"/>
  <c r="AQ52" i="85" s="1"/>
  <c r="X51" i="29"/>
  <c r="Y51" i="29"/>
  <c r="AI51" i="81"/>
  <c r="AN51" i="81"/>
  <c r="AH50" i="35"/>
  <c r="AQ50" i="35" s="1"/>
  <c r="AH52" i="30"/>
  <c r="AQ52" i="30" s="1"/>
  <c r="AR48" i="86"/>
  <c r="Z52" i="83"/>
  <c r="Y51" i="26"/>
  <c r="X51" i="26"/>
  <c r="X50" i="34"/>
  <c r="Y50" i="34"/>
  <c r="AI48" i="32"/>
  <c r="AN48" i="32"/>
  <c r="AF47" i="91"/>
  <c r="AO47" i="91" s="1"/>
  <c r="AE47" i="91"/>
  <c r="W48" i="91"/>
  <c r="AG47" i="91"/>
  <c r="AP47" i="91" s="1"/>
  <c r="AR48" i="80"/>
  <c r="Z49" i="86"/>
  <c r="AR49" i="78"/>
  <c r="AH51" i="94"/>
  <c r="AQ51" i="94" s="1"/>
  <c r="AR47" i="41"/>
  <c r="AH50" i="79"/>
  <c r="AQ50" i="79" s="1"/>
  <c r="AR51" i="36"/>
  <c r="AR51" i="30"/>
  <c r="Z51" i="74"/>
  <c r="Z52" i="85"/>
  <c r="Z48" i="41"/>
  <c r="AN48" i="96"/>
  <c r="AI48" i="96"/>
  <c r="AR50" i="93"/>
  <c r="AH51" i="39"/>
  <c r="AQ51" i="39" s="1"/>
  <c r="AI50" i="27"/>
  <c r="AN50" i="27"/>
  <c r="Z52" i="30"/>
  <c r="X50" i="90"/>
  <c r="Y50" i="90"/>
  <c r="X49" i="75"/>
  <c r="Y49" i="75"/>
  <c r="W51" i="82"/>
  <c r="AG50" i="82"/>
  <c r="AP50" i="82" s="1"/>
  <c r="AF50" i="82"/>
  <c r="AO50" i="82" s="1"/>
  <c r="AE50" i="82"/>
  <c r="AI49" i="95"/>
  <c r="AN49" i="95"/>
  <c r="X50" i="46"/>
  <c r="Y50" i="46"/>
  <c r="AH48" i="87"/>
  <c r="AQ48" i="87" s="1"/>
  <c r="AH47" i="91"/>
  <c r="AQ47" i="91" s="1"/>
  <c r="Z51" i="94"/>
  <c r="W50" i="42"/>
  <c r="AG49" i="42"/>
  <c r="AP49" i="42" s="1"/>
  <c r="AF49" i="42"/>
  <c r="AO49" i="42" s="1"/>
  <c r="AE49" i="42"/>
  <c r="AH52" i="25"/>
  <c r="AQ52" i="25" s="1"/>
  <c r="AR49" i="35"/>
  <c r="AR48" i="33"/>
  <c r="Z50" i="79"/>
  <c r="AH51" i="47"/>
  <c r="AQ51" i="47" s="1"/>
  <c r="AH50" i="37"/>
  <c r="AQ50" i="37" s="1"/>
  <c r="AI50" i="29"/>
  <c r="AN50" i="29"/>
  <c r="AR50" i="28"/>
  <c r="AH51" i="77"/>
  <c r="AQ51" i="77" s="1"/>
  <c r="AH48" i="73"/>
  <c r="AQ48" i="73" s="1"/>
  <c r="AR50" i="44"/>
  <c r="Z50" i="35"/>
  <c r="X48" i="92"/>
  <c r="Y48" i="92"/>
  <c r="AH51" i="44"/>
  <c r="AQ51" i="44" s="1"/>
  <c r="AI48" i="89"/>
  <c r="AN48" i="89"/>
  <c r="AR47" i="87"/>
  <c r="AR50" i="43"/>
  <c r="AR49" i="88"/>
  <c r="Y51" i="84"/>
  <c r="X51" i="84"/>
  <c r="AE49" i="33" l="1"/>
  <c r="AG48" i="87"/>
  <c r="AP48" i="87" s="1"/>
  <c r="AN50" i="84"/>
  <c r="AF49" i="33"/>
  <c r="AO49" i="33" s="1"/>
  <c r="AE50" i="37"/>
  <c r="AF50" i="37"/>
  <c r="AO50" i="37" s="1"/>
  <c r="AE48" i="87"/>
  <c r="Z50" i="95"/>
  <c r="AG50" i="88"/>
  <c r="AP50" i="88" s="1"/>
  <c r="AG49" i="33"/>
  <c r="AP49" i="33" s="1"/>
  <c r="Z51" i="29"/>
  <c r="Z49" i="89"/>
  <c r="W50" i="89" s="1"/>
  <c r="AI49" i="34"/>
  <c r="AI49" i="46"/>
  <c r="Z50" i="90"/>
  <c r="AE50" i="90" s="1"/>
  <c r="Z51" i="26"/>
  <c r="AF51" i="26" s="1"/>
  <c r="AO51" i="26" s="1"/>
  <c r="Z49" i="32"/>
  <c r="AG49" i="32" s="1"/>
  <c r="AP49" i="32" s="1"/>
  <c r="AG52" i="25"/>
  <c r="AP52" i="25" s="1"/>
  <c r="Z51" i="84"/>
  <c r="Z50" i="46"/>
  <c r="W52" i="39"/>
  <c r="Y52" i="39" s="1"/>
  <c r="AE52" i="25"/>
  <c r="AN52" i="25" s="1"/>
  <c r="Z50" i="34"/>
  <c r="Z51" i="31"/>
  <c r="W52" i="31" s="1"/>
  <c r="AE49" i="89"/>
  <c r="AN50" i="82"/>
  <c r="AI50" i="82"/>
  <c r="Y50" i="80"/>
  <c r="X50" i="80"/>
  <c r="AR49" i="34"/>
  <c r="AN49" i="42"/>
  <c r="AI49" i="42"/>
  <c r="X51" i="82"/>
  <c r="Y51" i="82"/>
  <c r="W51" i="90"/>
  <c r="AG50" i="90"/>
  <c r="AP50" i="90" s="1"/>
  <c r="AF50" i="90"/>
  <c r="AO50" i="90" s="1"/>
  <c r="AE49" i="86"/>
  <c r="W50" i="86"/>
  <c r="AF49" i="86"/>
  <c r="AO49" i="86" s="1"/>
  <c r="AG49" i="86"/>
  <c r="AP49" i="86" s="1"/>
  <c r="AI47" i="91"/>
  <c r="AN47" i="91"/>
  <c r="W53" i="83"/>
  <c r="AG52" i="83"/>
  <c r="AP52" i="83" s="1"/>
  <c r="AF52" i="83"/>
  <c r="AO52" i="83" s="1"/>
  <c r="AE52" i="83"/>
  <c r="X49" i="38"/>
  <c r="Y49" i="38"/>
  <c r="AH49" i="96"/>
  <c r="AQ49" i="96" s="1"/>
  <c r="AI49" i="76"/>
  <c r="AN49" i="76"/>
  <c r="AN51" i="77"/>
  <c r="AI51" i="77"/>
  <c r="Y53" i="25"/>
  <c r="X53" i="25"/>
  <c r="AH49" i="75"/>
  <c r="AQ49" i="75" s="1"/>
  <c r="AR49" i="46"/>
  <c r="X51" i="37"/>
  <c r="Y51" i="37"/>
  <c r="W52" i="84"/>
  <c r="AG51" i="84"/>
  <c r="AP51" i="84" s="1"/>
  <c r="AF51" i="84"/>
  <c r="AO51" i="84" s="1"/>
  <c r="AE51" i="84"/>
  <c r="AR48" i="89"/>
  <c r="W51" i="79"/>
  <c r="AG50" i="79"/>
  <c r="AP50" i="79" s="1"/>
  <c r="AF50" i="79"/>
  <c r="AO50" i="79" s="1"/>
  <c r="AE50" i="79"/>
  <c r="AR49" i="95"/>
  <c r="AR48" i="96"/>
  <c r="AH50" i="34"/>
  <c r="AQ50" i="34" s="1"/>
  <c r="AR49" i="90"/>
  <c r="AF51" i="43"/>
  <c r="AO51" i="43" s="1"/>
  <c r="AE51" i="43"/>
  <c r="W52" i="43"/>
  <c r="AG51" i="43"/>
  <c r="AP51" i="43" s="1"/>
  <c r="Z49" i="96"/>
  <c r="AR50" i="31"/>
  <c r="AH51" i="27"/>
  <c r="AQ51" i="27" s="1"/>
  <c r="AN48" i="73"/>
  <c r="AI48" i="73"/>
  <c r="X51" i="78"/>
  <c r="Y51" i="78"/>
  <c r="Z51" i="78" s="1"/>
  <c r="AN49" i="45"/>
  <c r="AI49" i="45"/>
  <c r="AN51" i="47"/>
  <c r="AI51" i="47"/>
  <c r="Y53" i="36"/>
  <c r="X53" i="36"/>
  <c r="X50" i="33"/>
  <c r="Y50" i="33"/>
  <c r="AI48" i="87"/>
  <c r="AN48" i="87"/>
  <c r="AH48" i="92"/>
  <c r="AQ48" i="92" s="1"/>
  <c r="AI51" i="44"/>
  <c r="AN51" i="44"/>
  <c r="AH51" i="84"/>
  <c r="AQ51" i="84" s="1"/>
  <c r="Z48" i="92"/>
  <c r="X50" i="42"/>
  <c r="Y50" i="42"/>
  <c r="Z49" i="75"/>
  <c r="W53" i="30"/>
  <c r="AG52" i="30"/>
  <c r="AP52" i="30" s="1"/>
  <c r="AF52" i="30"/>
  <c r="AO52" i="30" s="1"/>
  <c r="AE52" i="30"/>
  <c r="AE48" i="41"/>
  <c r="AF48" i="41"/>
  <c r="AO48" i="41" s="1"/>
  <c r="W49" i="41"/>
  <c r="AG48" i="41"/>
  <c r="AP48" i="41" s="1"/>
  <c r="AR50" i="84"/>
  <c r="AH51" i="26"/>
  <c r="AQ51" i="26" s="1"/>
  <c r="W50" i="40"/>
  <c r="AG49" i="40"/>
  <c r="AP49" i="40" s="1"/>
  <c r="AF49" i="40"/>
  <c r="AO49" i="40" s="1"/>
  <c r="AE49" i="40"/>
  <c r="AF51" i="93"/>
  <c r="AO51" i="93" s="1"/>
  <c r="AE51" i="93"/>
  <c r="W52" i="93"/>
  <c r="AG51" i="93"/>
  <c r="AP51" i="93" s="1"/>
  <c r="AH52" i="81"/>
  <c r="AQ52" i="81" s="1"/>
  <c r="Z51" i="27"/>
  <c r="Y52" i="77"/>
  <c r="X52" i="77"/>
  <c r="AN51" i="39"/>
  <c r="AI51" i="39"/>
  <c r="AN49" i="33"/>
  <c r="AI49" i="33"/>
  <c r="Y49" i="87"/>
  <c r="X49" i="87"/>
  <c r="AR50" i="29"/>
  <c r="AE50" i="34"/>
  <c r="AF50" i="34"/>
  <c r="AO50" i="34" s="1"/>
  <c r="W51" i="34"/>
  <c r="AG50" i="34"/>
  <c r="AP50" i="34" s="1"/>
  <c r="AR51" i="81"/>
  <c r="W51" i="35"/>
  <c r="AG50" i="35"/>
  <c r="AP50" i="35" s="1"/>
  <c r="AF50" i="35"/>
  <c r="AO50" i="35" s="1"/>
  <c r="AE50" i="35"/>
  <c r="AE51" i="94"/>
  <c r="W52" i="94"/>
  <c r="AF51" i="94"/>
  <c r="AO51" i="94" s="1"/>
  <c r="AG51" i="94"/>
  <c r="AP51" i="94" s="1"/>
  <c r="AH50" i="46"/>
  <c r="AQ50" i="46" s="1"/>
  <c r="AF52" i="85"/>
  <c r="AO52" i="85" s="1"/>
  <c r="W53" i="85"/>
  <c r="AG52" i="85"/>
  <c r="AP52" i="85" s="1"/>
  <c r="AE52" i="85"/>
  <c r="X48" i="91"/>
  <c r="Y48" i="91"/>
  <c r="AH51" i="29"/>
  <c r="AQ51" i="29" s="1"/>
  <c r="AH51" i="31"/>
  <c r="AQ51" i="31" s="1"/>
  <c r="AR47" i="92"/>
  <c r="AI48" i="38"/>
  <c r="AN48" i="38"/>
  <c r="Z52" i="81"/>
  <c r="Y50" i="76"/>
  <c r="X50" i="76"/>
  <c r="AH50" i="95"/>
  <c r="AQ50" i="95" s="1"/>
  <c r="Y49" i="73"/>
  <c r="X49" i="73"/>
  <c r="AN50" i="78"/>
  <c r="AI50" i="78"/>
  <c r="X52" i="47"/>
  <c r="Y52" i="47"/>
  <c r="Z52" i="47" s="1"/>
  <c r="AN50" i="88"/>
  <c r="AI50" i="88"/>
  <c r="AI52" i="36"/>
  <c r="AN52" i="36"/>
  <c r="AR48" i="75"/>
  <c r="Y51" i="88"/>
  <c r="X51" i="88"/>
  <c r="W51" i="46"/>
  <c r="AG50" i="46"/>
  <c r="AP50" i="46" s="1"/>
  <c r="AF50" i="46"/>
  <c r="AO50" i="46" s="1"/>
  <c r="AE50" i="46"/>
  <c r="AH50" i="90"/>
  <c r="AQ50" i="90" s="1"/>
  <c r="AR50" i="27"/>
  <c r="W52" i="74"/>
  <c r="AG51" i="74"/>
  <c r="AP51" i="74" s="1"/>
  <c r="AF51" i="74"/>
  <c r="AO51" i="74" s="1"/>
  <c r="AE51" i="74"/>
  <c r="AR48" i="32"/>
  <c r="AG51" i="26"/>
  <c r="AP51" i="26" s="1"/>
  <c r="W52" i="29"/>
  <c r="AG51" i="29"/>
  <c r="AP51" i="29" s="1"/>
  <c r="AE51" i="29"/>
  <c r="AF51" i="29"/>
  <c r="AO51" i="29" s="1"/>
  <c r="W52" i="28"/>
  <c r="AG51" i="28"/>
  <c r="AP51" i="28" s="1"/>
  <c r="AF51" i="28"/>
  <c r="AO51" i="28" s="1"/>
  <c r="AE51" i="28"/>
  <c r="W49" i="48"/>
  <c r="AG48" i="48"/>
  <c r="AP48" i="48" s="1"/>
  <c r="AF48" i="48"/>
  <c r="AO48" i="48" s="1"/>
  <c r="AE48" i="48"/>
  <c r="W51" i="95"/>
  <c r="AG50" i="95"/>
  <c r="AP50" i="95" s="1"/>
  <c r="AF50" i="95"/>
  <c r="AO50" i="95" s="1"/>
  <c r="AE50" i="95"/>
  <c r="AH49" i="89"/>
  <c r="AQ49" i="89" s="1"/>
  <c r="Y52" i="44"/>
  <c r="X52" i="44"/>
  <c r="Z52" i="44" s="1"/>
  <c r="AN50" i="37"/>
  <c r="AI49" i="80"/>
  <c r="AN49" i="80"/>
  <c r="X50" i="45"/>
  <c r="Y50" i="45"/>
  <c r="AH49" i="32"/>
  <c r="AQ49" i="32" s="1"/>
  <c r="AR50" i="26"/>
  <c r="Z52" i="77" l="1"/>
  <c r="AF49" i="89"/>
  <c r="AO49" i="89" s="1"/>
  <c r="Z50" i="80"/>
  <c r="AE51" i="31"/>
  <c r="AF51" i="31"/>
  <c r="AO51" i="31" s="1"/>
  <c r="X52" i="39"/>
  <c r="AH52" i="39" s="1"/>
  <c r="AQ52" i="39" s="1"/>
  <c r="AE49" i="32"/>
  <c r="AI50" i="37"/>
  <c r="W50" i="32"/>
  <c r="Z49" i="87"/>
  <c r="AG51" i="31"/>
  <c r="AP51" i="31" s="1"/>
  <c r="AG49" i="89"/>
  <c r="AP49" i="89" s="1"/>
  <c r="AF49" i="32"/>
  <c r="AO49" i="32" s="1"/>
  <c r="W52" i="26"/>
  <c r="AE51" i="26"/>
  <c r="AI52" i="25"/>
  <c r="Z51" i="88"/>
  <c r="AE51" i="88" s="1"/>
  <c r="Z49" i="38"/>
  <c r="W50" i="38" s="1"/>
  <c r="Z50" i="45"/>
  <c r="AF50" i="45" s="1"/>
  <c r="AO50" i="45" s="1"/>
  <c r="AE52" i="77"/>
  <c r="W53" i="77"/>
  <c r="AG52" i="77"/>
  <c r="AP52" i="77" s="1"/>
  <c r="AF52" i="77"/>
  <c r="AO52" i="77" s="1"/>
  <c r="AE51" i="78"/>
  <c r="W52" i="78"/>
  <c r="AG51" i="78"/>
  <c r="AP51" i="78" s="1"/>
  <c r="AF51" i="78"/>
  <c r="AO51" i="78" s="1"/>
  <c r="W52" i="88"/>
  <c r="AG51" i="88"/>
  <c r="AP51" i="88" s="1"/>
  <c r="AF51" i="88"/>
  <c r="AO51" i="88" s="1"/>
  <c r="W53" i="44"/>
  <c r="AG52" i="44"/>
  <c r="AP52" i="44" s="1"/>
  <c r="AF52" i="44"/>
  <c r="AO52" i="44" s="1"/>
  <c r="AE52" i="44"/>
  <c r="AF52" i="81"/>
  <c r="AO52" i="81" s="1"/>
  <c r="W53" i="81"/>
  <c r="AG52" i="81"/>
  <c r="AP52" i="81" s="1"/>
  <c r="AE52" i="81"/>
  <c r="Y52" i="94"/>
  <c r="X52" i="94"/>
  <c r="AR51" i="39"/>
  <c r="X52" i="93"/>
  <c r="Y52" i="93"/>
  <c r="AE48" i="92"/>
  <c r="AF48" i="92"/>
  <c r="AO48" i="92" s="1"/>
  <c r="W49" i="92"/>
  <c r="AG48" i="92"/>
  <c r="AP48" i="92" s="1"/>
  <c r="AH53" i="36"/>
  <c r="AQ53" i="36" s="1"/>
  <c r="AR49" i="42"/>
  <c r="W51" i="80"/>
  <c r="AG50" i="80"/>
  <c r="AP50" i="80" s="1"/>
  <c r="AF50" i="80"/>
  <c r="AO50" i="80" s="1"/>
  <c r="AE50" i="80"/>
  <c r="X50" i="89"/>
  <c r="Y50" i="89"/>
  <c r="Y52" i="31"/>
  <c r="X52" i="31"/>
  <c r="AR50" i="88"/>
  <c r="AH51" i="37"/>
  <c r="AQ51" i="37" s="1"/>
  <c r="Y50" i="86"/>
  <c r="X50" i="86"/>
  <c r="AR50" i="82"/>
  <c r="AI48" i="48"/>
  <c r="AN48" i="48"/>
  <c r="AR48" i="38"/>
  <c r="AI50" i="34"/>
  <c r="AN50" i="34"/>
  <c r="AR52" i="25"/>
  <c r="AH52" i="77"/>
  <c r="AQ52" i="77" s="1"/>
  <c r="AI51" i="93"/>
  <c r="AN51" i="93"/>
  <c r="X50" i="40"/>
  <c r="Y50" i="40"/>
  <c r="AI48" i="41"/>
  <c r="AN48" i="41"/>
  <c r="AF49" i="75"/>
  <c r="AO49" i="75" s="1"/>
  <c r="AE49" i="75"/>
  <c r="W50" i="75"/>
  <c r="AG49" i="75"/>
  <c r="AP49" i="75" s="1"/>
  <c r="AR48" i="87"/>
  <c r="Z53" i="36"/>
  <c r="AH51" i="78"/>
  <c r="AQ51" i="78" s="1"/>
  <c r="AN51" i="84"/>
  <c r="AI51" i="84"/>
  <c r="Z51" i="37"/>
  <c r="AH49" i="38"/>
  <c r="AQ49" i="38" s="1"/>
  <c r="Y53" i="83"/>
  <c r="X53" i="83"/>
  <c r="Z53" i="83" s="1"/>
  <c r="AI49" i="86"/>
  <c r="AN49" i="86"/>
  <c r="X51" i="90"/>
  <c r="Y51" i="90"/>
  <c r="AN49" i="32"/>
  <c r="AI49" i="32"/>
  <c r="AI51" i="28"/>
  <c r="AN51" i="28"/>
  <c r="AH49" i="73"/>
  <c r="AQ49" i="73" s="1"/>
  <c r="AI51" i="94"/>
  <c r="AN51" i="94"/>
  <c r="Y51" i="35"/>
  <c r="X51" i="35"/>
  <c r="W50" i="87"/>
  <c r="AG49" i="87"/>
  <c r="AP49" i="87" s="1"/>
  <c r="AF49" i="87"/>
  <c r="AO49" i="87" s="1"/>
  <c r="AE49" i="87"/>
  <c r="Y53" i="30"/>
  <c r="X53" i="30"/>
  <c r="AF49" i="96"/>
  <c r="AO49" i="96" s="1"/>
  <c r="AE49" i="96"/>
  <c r="W50" i="96"/>
  <c r="AG49" i="96"/>
  <c r="AP49" i="96" s="1"/>
  <c r="AN50" i="79"/>
  <c r="AI50" i="79"/>
  <c r="Y52" i="29"/>
  <c r="X52" i="29"/>
  <c r="Y52" i="26"/>
  <c r="X52" i="26"/>
  <c r="AH52" i="47"/>
  <c r="AQ52" i="47" s="1"/>
  <c r="Z49" i="73"/>
  <c r="AH50" i="76"/>
  <c r="AQ50" i="76" s="1"/>
  <c r="X53" i="85"/>
  <c r="Z53" i="85" s="1"/>
  <c r="Y53" i="85"/>
  <c r="AR51" i="47"/>
  <c r="Y52" i="43"/>
  <c r="X52" i="43"/>
  <c r="AI49" i="89"/>
  <c r="AN49" i="89"/>
  <c r="AN51" i="31"/>
  <c r="AI51" i="31"/>
  <c r="AN51" i="26"/>
  <c r="AI51" i="26"/>
  <c r="AN51" i="74"/>
  <c r="AI51" i="74"/>
  <c r="AH50" i="45"/>
  <c r="AQ50" i="45" s="1"/>
  <c r="AH52" i="44"/>
  <c r="AQ52" i="44" s="1"/>
  <c r="X51" i="95"/>
  <c r="Y51" i="95"/>
  <c r="AI51" i="29"/>
  <c r="AN51" i="29"/>
  <c r="AN50" i="46"/>
  <c r="AI50" i="46"/>
  <c r="AN52" i="85"/>
  <c r="AI52" i="85"/>
  <c r="AR49" i="76"/>
  <c r="AR49" i="80"/>
  <c r="AN50" i="95"/>
  <c r="AI50" i="95"/>
  <c r="Y52" i="28"/>
  <c r="X52" i="28"/>
  <c r="Y52" i="74"/>
  <c r="X52" i="74"/>
  <c r="Y51" i="46"/>
  <c r="X51" i="46"/>
  <c r="Z51" i="46" s="1"/>
  <c r="AE52" i="47"/>
  <c r="W53" i="47"/>
  <c r="AG52" i="47"/>
  <c r="AP52" i="47" s="1"/>
  <c r="AF52" i="47"/>
  <c r="AO52" i="47" s="1"/>
  <c r="AH48" i="91"/>
  <c r="AQ48" i="91" s="1"/>
  <c r="AN50" i="35"/>
  <c r="AI50" i="35"/>
  <c r="AR49" i="33"/>
  <c r="AN52" i="30"/>
  <c r="AI52" i="30"/>
  <c r="AH50" i="42"/>
  <c r="AQ50" i="42" s="1"/>
  <c r="AH50" i="33"/>
  <c r="AQ50" i="33" s="1"/>
  <c r="AR48" i="73"/>
  <c r="X51" i="79"/>
  <c r="Y51" i="79"/>
  <c r="AH53" i="25"/>
  <c r="AQ53" i="25" s="1"/>
  <c r="AR51" i="77"/>
  <c r="AR47" i="91"/>
  <c r="AH51" i="82"/>
  <c r="AQ51" i="82" s="1"/>
  <c r="AH50" i="80"/>
  <c r="AQ50" i="80" s="1"/>
  <c r="AR51" i="44"/>
  <c r="AR50" i="37"/>
  <c r="X49" i="48"/>
  <c r="Y49" i="48"/>
  <c r="Z49" i="48" s="1"/>
  <c r="AH51" i="88"/>
  <c r="AQ51" i="88" s="1"/>
  <c r="AR52" i="36"/>
  <c r="AR50" i="78"/>
  <c r="Z50" i="76"/>
  <c r="Z48" i="91"/>
  <c r="Y51" i="34"/>
  <c r="X51" i="34"/>
  <c r="AH49" i="87"/>
  <c r="AQ49" i="87" s="1"/>
  <c r="W52" i="27"/>
  <c r="AG51" i="27"/>
  <c r="AP51" i="27" s="1"/>
  <c r="AF51" i="27"/>
  <c r="AO51" i="27" s="1"/>
  <c r="AE51" i="27"/>
  <c r="AN49" i="40"/>
  <c r="AI49" i="40"/>
  <c r="X49" i="41"/>
  <c r="Y49" i="41"/>
  <c r="Z50" i="42"/>
  <c r="Z50" i="33"/>
  <c r="AR49" i="45"/>
  <c r="AI51" i="43"/>
  <c r="AN51" i="43"/>
  <c r="X52" i="84"/>
  <c r="Y52" i="84"/>
  <c r="Z53" i="25"/>
  <c r="AN52" i="83"/>
  <c r="AI52" i="83"/>
  <c r="AN50" i="90"/>
  <c r="AI50" i="90"/>
  <c r="Z51" i="82"/>
  <c r="X50" i="32"/>
  <c r="Y50" i="32"/>
  <c r="AG49" i="38" l="1"/>
  <c r="AP49" i="38" s="1"/>
  <c r="Z52" i="39"/>
  <c r="AE49" i="38"/>
  <c r="AF49" i="38"/>
  <c r="AO49" i="38" s="1"/>
  <c r="AE50" i="45"/>
  <c r="W51" i="45"/>
  <c r="Y51" i="45" s="1"/>
  <c r="Z51" i="79"/>
  <c r="Z51" i="35"/>
  <c r="Z52" i="93"/>
  <c r="AG50" i="45"/>
  <c r="AP50" i="45" s="1"/>
  <c r="Z50" i="32"/>
  <c r="Z52" i="28"/>
  <c r="W53" i="28" s="1"/>
  <c r="Z51" i="95"/>
  <c r="W52" i="95" s="1"/>
  <c r="Z52" i="43"/>
  <c r="AG52" i="43" s="1"/>
  <c r="AP52" i="43" s="1"/>
  <c r="Z49" i="41"/>
  <c r="Z52" i="29"/>
  <c r="AE52" i="29" s="1"/>
  <c r="Z52" i="31"/>
  <c r="AE52" i="31" s="1"/>
  <c r="Z50" i="40"/>
  <c r="W51" i="40" s="1"/>
  <c r="Z51" i="34"/>
  <c r="W52" i="34" s="1"/>
  <c r="Z51" i="90"/>
  <c r="AG51" i="90" s="1"/>
  <c r="AP51" i="90" s="1"/>
  <c r="Z52" i="94"/>
  <c r="W53" i="94" s="1"/>
  <c r="W53" i="43"/>
  <c r="AG51" i="34"/>
  <c r="AP51" i="34" s="1"/>
  <c r="AE51" i="95"/>
  <c r="AF51" i="95"/>
  <c r="AO51" i="95" s="1"/>
  <c r="AF52" i="31"/>
  <c r="AO52" i="31" s="1"/>
  <c r="AG52" i="31"/>
  <c r="AP52" i="31" s="1"/>
  <c r="W50" i="48"/>
  <c r="AG49" i="48"/>
  <c r="AP49" i="48" s="1"/>
  <c r="AE49" i="48"/>
  <c r="AF49" i="48"/>
  <c r="AO49" i="48" s="1"/>
  <c r="AR52" i="30"/>
  <c r="AR51" i="29"/>
  <c r="AR51" i="31"/>
  <c r="AF49" i="73"/>
  <c r="AO49" i="73" s="1"/>
  <c r="AE49" i="73"/>
  <c r="AG49" i="73"/>
  <c r="AP49" i="73" s="1"/>
  <c r="W50" i="73"/>
  <c r="AH52" i="26"/>
  <c r="AQ52" i="26" s="1"/>
  <c r="AE53" i="83"/>
  <c r="AF53" i="83"/>
  <c r="AO53" i="83" s="1"/>
  <c r="AG53" i="83"/>
  <c r="AP53" i="83" s="1"/>
  <c r="W54" i="83"/>
  <c r="AF50" i="42"/>
  <c r="AO50" i="42" s="1"/>
  <c r="AE50" i="42"/>
  <c r="W51" i="42"/>
  <c r="AG50" i="42"/>
  <c r="AP50" i="42" s="1"/>
  <c r="AE50" i="32"/>
  <c r="W51" i="32"/>
  <c r="AG50" i="32"/>
  <c r="AP50" i="32" s="1"/>
  <c r="AF50" i="32"/>
  <c r="AO50" i="32" s="1"/>
  <c r="AE53" i="25"/>
  <c r="W54" i="25"/>
  <c r="AF53" i="25"/>
  <c r="AO53" i="25" s="1"/>
  <c r="AG53" i="25"/>
  <c r="AP53" i="25" s="1"/>
  <c r="W50" i="41"/>
  <c r="AG49" i="41"/>
  <c r="AP49" i="41" s="1"/>
  <c r="AF49" i="41"/>
  <c r="AO49" i="41" s="1"/>
  <c r="AE49" i="41"/>
  <c r="Y52" i="27"/>
  <c r="X52" i="27"/>
  <c r="Z52" i="27" s="1"/>
  <c r="AF51" i="82"/>
  <c r="AO51" i="82" s="1"/>
  <c r="AE51" i="82"/>
  <c r="W52" i="82"/>
  <c r="AG51" i="82"/>
  <c r="AP51" i="82" s="1"/>
  <c r="AR49" i="40"/>
  <c r="AH51" i="34"/>
  <c r="AQ51" i="34" s="1"/>
  <c r="AF51" i="79"/>
  <c r="AO51" i="79" s="1"/>
  <c r="AE51" i="79"/>
  <c r="W52" i="79"/>
  <c r="AG51" i="79"/>
  <c r="AP51" i="79" s="1"/>
  <c r="AH52" i="43"/>
  <c r="AQ52" i="43" s="1"/>
  <c r="AH53" i="85"/>
  <c r="AQ53" i="85" s="1"/>
  <c r="AI49" i="96"/>
  <c r="AN49" i="96"/>
  <c r="AE51" i="35"/>
  <c r="AG51" i="35"/>
  <c r="AP51" i="35" s="1"/>
  <c r="AF51" i="35"/>
  <c r="AO51" i="35" s="1"/>
  <c r="W52" i="35"/>
  <c r="AR48" i="41"/>
  <c r="AR48" i="48"/>
  <c r="AH52" i="31"/>
  <c r="AQ52" i="31" s="1"/>
  <c r="AI50" i="80"/>
  <c r="AN50" i="80"/>
  <c r="AH52" i="93"/>
  <c r="AQ52" i="93" s="1"/>
  <c r="AI49" i="38"/>
  <c r="AN49" i="38"/>
  <c r="Y52" i="88"/>
  <c r="X52" i="88"/>
  <c r="AI51" i="78"/>
  <c r="AN51" i="78"/>
  <c r="AH52" i="84"/>
  <c r="AQ52" i="84" s="1"/>
  <c r="AE51" i="46"/>
  <c r="W52" i="46"/>
  <c r="AG51" i="46"/>
  <c r="AP51" i="46" s="1"/>
  <c r="AF51" i="46"/>
  <c r="AO51" i="46" s="1"/>
  <c r="AE53" i="85"/>
  <c r="AF53" i="85"/>
  <c r="AO53" i="85" s="1"/>
  <c r="W54" i="85"/>
  <c r="AG53" i="85"/>
  <c r="AP53" i="85" s="1"/>
  <c r="AH53" i="30"/>
  <c r="AQ53" i="30" s="1"/>
  <c r="AR51" i="94"/>
  <c r="AR50" i="34"/>
  <c r="AN50" i="45"/>
  <c r="AR52" i="83"/>
  <c r="W49" i="91"/>
  <c r="AG48" i="91"/>
  <c r="AP48" i="91" s="1"/>
  <c r="AE48" i="91"/>
  <c r="AF48" i="91"/>
  <c r="AO48" i="91" s="1"/>
  <c r="AH49" i="48"/>
  <c r="AQ49" i="48" s="1"/>
  <c r="AH51" i="95"/>
  <c r="AQ51" i="95" s="1"/>
  <c r="AR51" i="74"/>
  <c r="Z52" i="26"/>
  <c r="X50" i="87"/>
  <c r="Y50" i="87"/>
  <c r="AR51" i="28"/>
  <c r="W54" i="36"/>
  <c r="AG53" i="36"/>
  <c r="AP53" i="36" s="1"/>
  <c r="AF53" i="36"/>
  <c r="AO53" i="36" s="1"/>
  <c r="AE53" i="36"/>
  <c r="AN49" i="75"/>
  <c r="AI49" i="75"/>
  <c r="AH50" i="86"/>
  <c r="AQ50" i="86" s="1"/>
  <c r="Y51" i="80"/>
  <c r="X51" i="80"/>
  <c r="Y50" i="38"/>
  <c r="X50" i="38"/>
  <c r="AI51" i="88"/>
  <c r="AN51" i="88"/>
  <c r="Y53" i="77"/>
  <c r="X53" i="77"/>
  <c r="AR50" i="90"/>
  <c r="AF50" i="33"/>
  <c r="AO50" i="33" s="1"/>
  <c r="AE50" i="33"/>
  <c r="W51" i="33"/>
  <c r="AG50" i="33"/>
  <c r="AP50" i="33" s="1"/>
  <c r="AH51" i="90"/>
  <c r="AQ51" i="90" s="1"/>
  <c r="AF51" i="37"/>
  <c r="AO51" i="37" s="1"/>
  <c r="AE51" i="37"/>
  <c r="W52" i="37"/>
  <c r="AG51" i="37"/>
  <c r="AP51" i="37" s="1"/>
  <c r="W53" i="93"/>
  <c r="AG52" i="93"/>
  <c r="AP52" i="93" s="1"/>
  <c r="AE52" i="93"/>
  <c r="AF52" i="93"/>
  <c r="AO52" i="93" s="1"/>
  <c r="Z52" i="84"/>
  <c r="AI51" i="27"/>
  <c r="AN51" i="27"/>
  <c r="Y53" i="47"/>
  <c r="X53" i="47"/>
  <c r="AH52" i="74"/>
  <c r="AQ52" i="74" s="1"/>
  <c r="AR50" i="95"/>
  <c r="AR52" i="85"/>
  <c r="AR51" i="84"/>
  <c r="X50" i="75"/>
  <c r="Y50" i="75"/>
  <c r="AH50" i="40"/>
  <c r="AQ50" i="40" s="1"/>
  <c r="Y53" i="44"/>
  <c r="X53" i="44"/>
  <c r="Z53" i="44" s="1"/>
  <c r="AH50" i="32"/>
  <c r="AQ50" i="32" s="1"/>
  <c r="AR51" i="43"/>
  <c r="AH49" i="41"/>
  <c r="AQ49" i="41" s="1"/>
  <c r="W51" i="76"/>
  <c r="AG50" i="76"/>
  <c r="AP50" i="76" s="1"/>
  <c r="AE50" i="76"/>
  <c r="AF50" i="76"/>
  <c r="AO50" i="76" s="1"/>
  <c r="AI52" i="47"/>
  <c r="AN52" i="47"/>
  <c r="Z52" i="74"/>
  <c r="AR50" i="46"/>
  <c r="AR49" i="89"/>
  <c r="AH52" i="29"/>
  <c r="AQ52" i="29" s="1"/>
  <c r="X50" i="96"/>
  <c r="Y50" i="96"/>
  <c r="Z53" i="30"/>
  <c r="AH51" i="35"/>
  <c r="AQ51" i="35" s="1"/>
  <c r="AR49" i="32"/>
  <c r="AR49" i="86"/>
  <c r="AH50" i="89"/>
  <c r="AQ50" i="89" s="1"/>
  <c r="AI48" i="92"/>
  <c r="AN48" i="92"/>
  <c r="AH52" i="94"/>
  <c r="AQ52" i="94" s="1"/>
  <c r="X53" i="81"/>
  <c r="Y53" i="81"/>
  <c r="Y52" i="78"/>
  <c r="X52" i="78"/>
  <c r="Z52" i="78" s="1"/>
  <c r="AR50" i="79"/>
  <c r="X49" i="92"/>
  <c r="Y49" i="92"/>
  <c r="AI52" i="81"/>
  <c r="AN52" i="81"/>
  <c r="AH51" i="79"/>
  <c r="AQ51" i="79" s="1"/>
  <c r="AR50" i="35"/>
  <c r="AH51" i="46"/>
  <c r="AQ51" i="46" s="1"/>
  <c r="AH52" i="28"/>
  <c r="AQ52" i="28" s="1"/>
  <c r="AR51" i="26"/>
  <c r="AG52" i="39"/>
  <c r="AP52" i="39" s="1"/>
  <c r="W53" i="39"/>
  <c r="AE52" i="39"/>
  <c r="AF52" i="39"/>
  <c r="AO52" i="39" s="1"/>
  <c r="AN49" i="87"/>
  <c r="AI49" i="87"/>
  <c r="AH53" i="83"/>
  <c r="AQ53" i="83" s="1"/>
  <c r="AR51" i="93"/>
  <c r="Z50" i="86"/>
  <c r="Z50" i="89"/>
  <c r="AN52" i="44"/>
  <c r="AI52" i="44"/>
  <c r="AI52" i="77"/>
  <c r="AN52" i="77"/>
  <c r="AE52" i="28" l="1"/>
  <c r="AF52" i="28"/>
  <c r="AO52" i="28" s="1"/>
  <c r="AF50" i="40"/>
  <c r="AO50" i="40" s="1"/>
  <c r="AG52" i="28"/>
  <c r="AP52" i="28" s="1"/>
  <c r="X51" i="45"/>
  <c r="AE50" i="40"/>
  <c r="AN50" i="40" s="1"/>
  <c r="W53" i="31"/>
  <c r="AG50" i="40"/>
  <c r="AP50" i="40" s="1"/>
  <c r="Z53" i="77"/>
  <c r="AG53" i="77" s="1"/>
  <c r="AP53" i="77" s="1"/>
  <c r="AF51" i="34"/>
  <c r="AO51" i="34" s="1"/>
  <c r="AE51" i="34"/>
  <c r="W52" i="90"/>
  <c r="Y52" i="90" s="1"/>
  <c r="AF52" i="29"/>
  <c r="AO52" i="29" s="1"/>
  <c r="Z49" i="92"/>
  <c r="AI50" i="45"/>
  <c r="AG51" i="95"/>
  <c r="AP51" i="95" s="1"/>
  <c r="AE51" i="90"/>
  <c r="AF51" i="90"/>
  <c r="AO51" i="90" s="1"/>
  <c r="AG52" i="29"/>
  <c r="AP52" i="29" s="1"/>
  <c r="W53" i="29"/>
  <c r="Z50" i="38"/>
  <c r="AE52" i="94"/>
  <c r="AF52" i="43"/>
  <c r="AO52" i="43" s="1"/>
  <c r="AF52" i="94"/>
  <c r="AO52" i="94" s="1"/>
  <c r="AE52" i="43"/>
  <c r="Z52" i="88"/>
  <c r="Z50" i="75"/>
  <c r="W51" i="75" s="1"/>
  <c r="AG52" i="94"/>
  <c r="AP52" i="94" s="1"/>
  <c r="Z53" i="81"/>
  <c r="AE53" i="81" s="1"/>
  <c r="W54" i="77"/>
  <c r="AF53" i="77"/>
  <c r="AO53" i="77" s="1"/>
  <c r="W53" i="27"/>
  <c r="AG52" i="27"/>
  <c r="AP52" i="27" s="1"/>
  <c r="AF52" i="27"/>
  <c r="AO52" i="27" s="1"/>
  <c r="AE52" i="27"/>
  <c r="AE50" i="75"/>
  <c r="AG50" i="75"/>
  <c r="AP50" i="75" s="1"/>
  <c r="AH49" i="92"/>
  <c r="AQ49" i="92" s="1"/>
  <c r="W53" i="78"/>
  <c r="AG52" i="78"/>
  <c r="AP52" i="78" s="1"/>
  <c r="AF52" i="78"/>
  <c r="AO52" i="78" s="1"/>
  <c r="AE52" i="78"/>
  <c r="AI50" i="76"/>
  <c r="AN50" i="76"/>
  <c r="AE53" i="44"/>
  <c r="W54" i="44"/>
  <c r="AG53" i="44"/>
  <c r="AP53" i="44" s="1"/>
  <c r="AF53" i="44"/>
  <c r="AO53" i="44" s="1"/>
  <c r="AR51" i="27"/>
  <c r="AH53" i="77"/>
  <c r="AQ53" i="77" s="1"/>
  <c r="AI48" i="91"/>
  <c r="AN48" i="91"/>
  <c r="AR50" i="45"/>
  <c r="Y52" i="46"/>
  <c r="X52" i="46"/>
  <c r="W53" i="88"/>
  <c r="AG52" i="88"/>
  <c r="AP52" i="88" s="1"/>
  <c r="AF52" i="88"/>
  <c r="AO52" i="88" s="1"/>
  <c r="AE52" i="88"/>
  <c r="AR50" i="80"/>
  <c r="AN52" i="29"/>
  <c r="AI52" i="29"/>
  <c r="AI50" i="32"/>
  <c r="AN50" i="32"/>
  <c r="X54" i="83"/>
  <c r="Y54" i="83"/>
  <c r="X50" i="48"/>
  <c r="Y50" i="48"/>
  <c r="AI51" i="34"/>
  <c r="AN51" i="34"/>
  <c r="X54" i="85"/>
  <c r="Y54" i="85"/>
  <c r="X50" i="41"/>
  <c r="Y50" i="41"/>
  <c r="AI50" i="40"/>
  <c r="AE52" i="74"/>
  <c r="W53" i="74"/>
  <c r="AF52" i="74"/>
  <c r="AO52" i="74" s="1"/>
  <c r="AG52" i="74"/>
  <c r="AP52" i="74" s="1"/>
  <c r="Y51" i="76"/>
  <c r="X51" i="76"/>
  <c r="AH53" i="47"/>
  <c r="AQ53" i="47" s="1"/>
  <c r="Y52" i="37"/>
  <c r="X52" i="37"/>
  <c r="AN50" i="33"/>
  <c r="AI50" i="33"/>
  <c r="AH51" i="80"/>
  <c r="AQ51" i="80" s="1"/>
  <c r="AH50" i="87"/>
  <c r="AQ50" i="87" s="1"/>
  <c r="X49" i="91"/>
  <c r="Y49" i="91"/>
  <c r="Z49" i="91" s="1"/>
  <c r="AI51" i="46"/>
  <c r="AN51" i="46"/>
  <c r="AN51" i="35"/>
  <c r="AI51" i="35"/>
  <c r="Y51" i="42"/>
  <c r="X51" i="42"/>
  <c r="AN52" i="28"/>
  <c r="AI52" i="28"/>
  <c r="Y52" i="95"/>
  <c r="X52" i="95"/>
  <c r="Y52" i="34"/>
  <c r="X52" i="34"/>
  <c r="AI52" i="43"/>
  <c r="AN52" i="43"/>
  <c r="AR52" i="77"/>
  <c r="AR49" i="87"/>
  <c r="AN53" i="36"/>
  <c r="AI53" i="36"/>
  <c r="AH51" i="45"/>
  <c r="AQ51" i="45" s="1"/>
  <c r="AR52" i="44"/>
  <c r="AH50" i="96"/>
  <c r="AQ50" i="96" s="1"/>
  <c r="AI52" i="93"/>
  <c r="AN52" i="93"/>
  <c r="Z50" i="87"/>
  <c r="AN53" i="85"/>
  <c r="AI53" i="85"/>
  <c r="AR51" i="78"/>
  <c r="Z51" i="45"/>
  <c r="X53" i="29"/>
  <c r="Y53" i="29"/>
  <c r="Y52" i="79"/>
  <c r="X52" i="79"/>
  <c r="Z52" i="79" s="1"/>
  <c r="Y52" i="82"/>
  <c r="X52" i="82"/>
  <c r="X53" i="31"/>
  <c r="Y53" i="31"/>
  <c r="AN52" i="94"/>
  <c r="X52" i="90"/>
  <c r="W50" i="92"/>
  <c r="AG49" i="92"/>
  <c r="AP49" i="92" s="1"/>
  <c r="AF49" i="92"/>
  <c r="AO49" i="92" s="1"/>
  <c r="AE49" i="92"/>
  <c r="AE53" i="30"/>
  <c r="AF53" i="30"/>
  <c r="AO53" i="30" s="1"/>
  <c r="W54" i="30"/>
  <c r="AG53" i="30"/>
  <c r="AP53" i="30" s="1"/>
  <c r="AH50" i="75"/>
  <c r="AQ50" i="75" s="1"/>
  <c r="AF52" i="84"/>
  <c r="AO52" i="84" s="1"/>
  <c r="AE52" i="84"/>
  <c r="W53" i="84"/>
  <c r="AG52" i="84"/>
  <c r="AP52" i="84" s="1"/>
  <c r="X51" i="33"/>
  <c r="Y51" i="33"/>
  <c r="W51" i="38"/>
  <c r="AG50" i="38"/>
  <c r="AP50" i="38" s="1"/>
  <c r="AF50" i="38"/>
  <c r="AO50" i="38" s="1"/>
  <c r="AE50" i="38"/>
  <c r="AH52" i="27"/>
  <c r="AQ52" i="27" s="1"/>
  <c r="AI53" i="25"/>
  <c r="AN53" i="25"/>
  <c r="AN49" i="73"/>
  <c r="AI49" i="73"/>
  <c r="Y53" i="94"/>
  <c r="X53" i="94"/>
  <c r="AH53" i="81"/>
  <c r="AQ53" i="81" s="1"/>
  <c r="W51" i="89"/>
  <c r="AG50" i="89"/>
  <c r="AP50" i="89" s="1"/>
  <c r="AF50" i="89"/>
  <c r="AO50" i="89" s="1"/>
  <c r="AE50" i="89"/>
  <c r="AI52" i="39"/>
  <c r="AN52" i="39"/>
  <c r="AR52" i="81"/>
  <c r="AH52" i="78"/>
  <c r="AQ52" i="78" s="1"/>
  <c r="AR48" i="92"/>
  <c r="Z50" i="96"/>
  <c r="AR52" i="47"/>
  <c r="AH53" i="44"/>
  <c r="AQ53" i="44" s="1"/>
  <c r="Z53" i="47"/>
  <c r="AI51" i="37"/>
  <c r="AN51" i="37"/>
  <c r="AR51" i="88"/>
  <c r="Z51" i="80"/>
  <c r="AR49" i="75"/>
  <c r="X54" i="36"/>
  <c r="Y54" i="36"/>
  <c r="AE52" i="26"/>
  <c r="W53" i="26"/>
  <c r="AG52" i="26"/>
  <c r="AP52" i="26" s="1"/>
  <c r="AF52" i="26"/>
  <c r="AO52" i="26" s="1"/>
  <c r="AH52" i="88"/>
  <c r="AQ52" i="88" s="1"/>
  <c r="Y52" i="35"/>
  <c r="X52" i="35"/>
  <c r="AR49" i="96"/>
  <c r="AI49" i="41"/>
  <c r="AN49" i="41"/>
  <c r="Y51" i="32"/>
  <c r="X51" i="32"/>
  <c r="AI50" i="42"/>
  <c r="AN50" i="42"/>
  <c r="AI53" i="83"/>
  <c r="AN53" i="83"/>
  <c r="AN49" i="48"/>
  <c r="AI49" i="48"/>
  <c r="AN52" i="31"/>
  <c r="AI52" i="31"/>
  <c r="AI51" i="95"/>
  <c r="AN51" i="95"/>
  <c r="Y53" i="43"/>
  <c r="X53" i="43"/>
  <c r="W51" i="86"/>
  <c r="AG50" i="86"/>
  <c r="AP50" i="86" s="1"/>
  <c r="AF50" i="86"/>
  <c r="AO50" i="86" s="1"/>
  <c r="AE50" i="86"/>
  <c r="Y53" i="39"/>
  <c r="X53" i="39"/>
  <c r="Y53" i="93"/>
  <c r="X53" i="93"/>
  <c r="Z53" i="93" s="1"/>
  <c r="AH50" i="38"/>
  <c r="AQ50" i="38" s="1"/>
  <c r="AR49" i="38"/>
  <c r="AI51" i="79"/>
  <c r="AN51" i="79"/>
  <c r="AN51" i="82"/>
  <c r="AI51" i="82"/>
  <c r="Y54" i="25"/>
  <c r="X54" i="25"/>
  <c r="Y50" i="73"/>
  <c r="X50" i="73"/>
  <c r="Y53" i="28"/>
  <c r="X53" i="28"/>
  <c r="X51" i="40"/>
  <c r="Y51" i="40"/>
  <c r="AN51" i="90"/>
  <c r="AF50" i="75" l="1"/>
  <c r="AO50" i="75" s="1"/>
  <c r="AE53" i="77"/>
  <c r="Z51" i="76"/>
  <c r="Z54" i="25"/>
  <c r="Z52" i="46"/>
  <c r="Z53" i="43"/>
  <c r="AF53" i="43" s="1"/>
  <c r="AO53" i="43" s="1"/>
  <c r="Z53" i="94"/>
  <c r="AF53" i="94" s="1"/>
  <c r="AO53" i="94" s="1"/>
  <c r="Z53" i="31"/>
  <c r="Z54" i="85"/>
  <c r="Z52" i="90"/>
  <c r="AG53" i="81"/>
  <c r="AP53" i="81" s="1"/>
  <c r="AI51" i="90"/>
  <c r="AR51" i="90" s="1"/>
  <c r="Z50" i="41"/>
  <c r="AE50" i="41" s="1"/>
  <c r="AI52" i="94"/>
  <c r="Z51" i="42"/>
  <c r="Z50" i="48"/>
  <c r="AF53" i="81"/>
  <c r="AO53" i="81" s="1"/>
  <c r="Z53" i="28"/>
  <c r="AF53" i="28" s="1"/>
  <c r="AO53" i="28" s="1"/>
  <c r="Z53" i="39"/>
  <c r="Z51" i="32"/>
  <c r="W52" i="32" s="1"/>
  <c r="Z52" i="95"/>
  <c r="W54" i="81"/>
  <c r="W54" i="93"/>
  <c r="AG53" i="93"/>
  <c r="AP53" i="93" s="1"/>
  <c r="AF53" i="93"/>
  <c r="AO53" i="93" s="1"/>
  <c r="AE53" i="93"/>
  <c r="AE53" i="94"/>
  <c r="AG53" i="94"/>
  <c r="AP53" i="94" s="1"/>
  <c r="W51" i="41"/>
  <c r="AG50" i="41"/>
  <c r="AP50" i="41" s="1"/>
  <c r="AF50" i="41"/>
  <c r="AO50" i="41" s="1"/>
  <c r="AG51" i="32"/>
  <c r="AP51" i="32" s="1"/>
  <c r="AF51" i="32"/>
  <c r="AO51" i="32" s="1"/>
  <c r="AE51" i="32"/>
  <c r="AR49" i="48"/>
  <c r="AH52" i="82"/>
  <c r="AQ52" i="82" s="1"/>
  <c r="Y54" i="44"/>
  <c r="X54" i="44"/>
  <c r="AH50" i="73"/>
  <c r="AQ50" i="73" s="1"/>
  <c r="AF53" i="39"/>
  <c r="AO53" i="39" s="1"/>
  <c r="W54" i="39"/>
  <c r="AG53" i="39"/>
  <c r="AP53" i="39" s="1"/>
  <c r="AE53" i="39"/>
  <c r="AH53" i="43"/>
  <c r="AQ53" i="43" s="1"/>
  <c r="AR50" i="42"/>
  <c r="Y53" i="26"/>
  <c r="X53" i="26"/>
  <c r="AR51" i="37"/>
  <c r="AI52" i="84"/>
  <c r="AN52" i="84"/>
  <c r="AI49" i="92"/>
  <c r="AN49" i="92"/>
  <c r="AH52" i="90"/>
  <c r="AQ52" i="90" s="1"/>
  <c r="AG53" i="31"/>
  <c r="AP53" i="31" s="1"/>
  <c r="AF53" i="31"/>
  <c r="AO53" i="31" s="1"/>
  <c r="W54" i="31"/>
  <c r="AE53" i="31"/>
  <c r="W53" i="79"/>
  <c r="AG52" i="79"/>
  <c r="AP52" i="79" s="1"/>
  <c r="AF52" i="79"/>
  <c r="AO52" i="79" s="1"/>
  <c r="AE52" i="79"/>
  <c r="AR53" i="36"/>
  <c r="W52" i="42"/>
  <c r="AG51" i="42"/>
  <c r="AP51" i="42" s="1"/>
  <c r="AE51" i="42"/>
  <c r="AF51" i="42"/>
  <c r="AO51" i="42" s="1"/>
  <c r="AH49" i="91"/>
  <c r="AQ49" i="91" s="1"/>
  <c r="AR50" i="33"/>
  <c r="W52" i="76"/>
  <c r="AG51" i="76"/>
  <c r="AP51" i="76" s="1"/>
  <c r="AF51" i="76"/>
  <c r="AO51" i="76" s="1"/>
  <c r="AE51" i="76"/>
  <c r="AH54" i="85"/>
  <c r="AQ54" i="85" s="1"/>
  <c r="AF50" i="48"/>
  <c r="AO50" i="48" s="1"/>
  <c r="AE50" i="48"/>
  <c r="W51" i="48"/>
  <c r="AG50" i="48"/>
  <c r="AP50" i="48" s="1"/>
  <c r="AR52" i="29"/>
  <c r="AI52" i="78"/>
  <c r="AN52" i="78"/>
  <c r="AI50" i="75"/>
  <c r="AN50" i="75"/>
  <c r="AN53" i="81"/>
  <c r="AI53" i="81"/>
  <c r="X53" i="27"/>
  <c r="Y53" i="27"/>
  <c r="AR53" i="25"/>
  <c r="W53" i="90"/>
  <c r="AG52" i="90"/>
  <c r="AP52" i="90" s="1"/>
  <c r="AE52" i="90"/>
  <c r="AF52" i="90"/>
  <c r="AO52" i="90" s="1"/>
  <c r="AR53" i="85"/>
  <c r="Y54" i="30"/>
  <c r="X54" i="30"/>
  <c r="Z54" i="30" s="1"/>
  <c r="AR52" i="94"/>
  <c r="AH53" i="29"/>
  <c r="AQ53" i="29" s="1"/>
  <c r="AH52" i="34"/>
  <c r="AQ52" i="34" s="1"/>
  <c r="AR52" i="28"/>
  <c r="AH52" i="37"/>
  <c r="AQ52" i="37" s="1"/>
  <c r="AH54" i="83"/>
  <c r="AQ54" i="83" s="1"/>
  <c r="X53" i="88"/>
  <c r="Y53" i="88"/>
  <c r="Z53" i="88" s="1"/>
  <c r="AI53" i="77"/>
  <c r="AN53" i="77"/>
  <c r="AE54" i="25"/>
  <c r="W55" i="25"/>
  <c r="AG54" i="25"/>
  <c r="AP54" i="25" s="1"/>
  <c r="AF54" i="25"/>
  <c r="AO54" i="25" s="1"/>
  <c r="W54" i="47"/>
  <c r="AG53" i="47"/>
  <c r="AP53" i="47" s="1"/>
  <c r="AF53" i="47"/>
  <c r="AO53" i="47" s="1"/>
  <c r="AE53" i="47"/>
  <c r="AH51" i="33"/>
  <c r="AQ51" i="33" s="1"/>
  <c r="AR52" i="43"/>
  <c r="W50" i="91"/>
  <c r="AG49" i="91"/>
  <c r="AP49" i="91" s="1"/>
  <c r="AF49" i="91"/>
  <c r="AO49" i="91" s="1"/>
  <c r="AE49" i="91"/>
  <c r="AR50" i="40"/>
  <c r="AH51" i="40"/>
  <c r="AQ51" i="40" s="1"/>
  <c r="W51" i="96"/>
  <c r="AG50" i="96"/>
  <c r="AP50" i="96" s="1"/>
  <c r="AE50" i="96"/>
  <c r="AF50" i="96"/>
  <c r="AO50" i="96" s="1"/>
  <c r="X50" i="92"/>
  <c r="Y50" i="92"/>
  <c r="Z52" i="82"/>
  <c r="Z53" i="29"/>
  <c r="AE50" i="87"/>
  <c r="W51" i="87"/>
  <c r="AG50" i="87"/>
  <c r="AP50" i="87" s="1"/>
  <c r="AF50" i="87"/>
  <c r="AO50" i="87" s="1"/>
  <c r="AH50" i="41"/>
  <c r="AQ50" i="41" s="1"/>
  <c r="AR51" i="34"/>
  <c r="Z54" i="83"/>
  <c r="AH52" i="46"/>
  <c r="AQ52" i="46" s="1"/>
  <c r="AR48" i="91"/>
  <c r="AI53" i="44"/>
  <c r="AN53" i="44"/>
  <c r="X53" i="78"/>
  <c r="Y53" i="78"/>
  <c r="AN52" i="27"/>
  <c r="AI52" i="27"/>
  <c r="Y51" i="89"/>
  <c r="X51" i="89"/>
  <c r="AH52" i="35"/>
  <c r="AQ52" i="35" s="1"/>
  <c r="AI52" i="26"/>
  <c r="AN52" i="26"/>
  <c r="AR52" i="39"/>
  <c r="AN50" i="38"/>
  <c r="AI50" i="38"/>
  <c r="Z51" i="40"/>
  <c r="Z50" i="73"/>
  <c r="AH53" i="39"/>
  <c r="AQ53" i="39" s="1"/>
  <c r="AR51" i="95"/>
  <c r="AR53" i="83"/>
  <c r="Z52" i="35"/>
  <c r="AH54" i="36"/>
  <c r="AQ54" i="36" s="1"/>
  <c r="AN50" i="89"/>
  <c r="AI50" i="89"/>
  <c r="AR49" i="73"/>
  <c r="X53" i="84"/>
  <c r="Y53" i="84"/>
  <c r="Z53" i="84" s="1"/>
  <c r="AH52" i="79"/>
  <c r="AQ52" i="79" s="1"/>
  <c r="AG51" i="45"/>
  <c r="AP51" i="45" s="1"/>
  <c r="AF51" i="45"/>
  <c r="AO51" i="45" s="1"/>
  <c r="AE51" i="45"/>
  <c r="W52" i="45"/>
  <c r="Z52" i="34"/>
  <c r="AH51" i="42"/>
  <c r="AQ51" i="42" s="1"/>
  <c r="AR51" i="46"/>
  <c r="Z52" i="37"/>
  <c r="AH51" i="76"/>
  <c r="AQ51" i="76" s="1"/>
  <c r="X53" i="74"/>
  <c r="Y53" i="74"/>
  <c r="AN52" i="88"/>
  <c r="AI52" i="88"/>
  <c r="X51" i="75"/>
  <c r="Y51" i="75"/>
  <c r="Z51" i="75" s="1"/>
  <c r="Y54" i="77"/>
  <c r="X54" i="77"/>
  <c r="AH53" i="93"/>
  <c r="AQ53" i="93" s="1"/>
  <c r="AN50" i="86"/>
  <c r="AI50" i="86"/>
  <c r="AH51" i="32"/>
  <c r="AQ51" i="32" s="1"/>
  <c r="AH53" i="94"/>
  <c r="AQ53" i="94" s="1"/>
  <c r="W53" i="95"/>
  <c r="AG52" i="95"/>
  <c r="AP52" i="95" s="1"/>
  <c r="AF52" i="95"/>
  <c r="AO52" i="95" s="1"/>
  <c r="AE52" i="95"/>
  <c r="AR51" i="35"/>
  <c r="AG54" i="85"/>
  <c r="AP54" i="85" s="1"/>
  <c r="W55" i="85"/>
  <c r="AF54" i="85"/>
  <c r="AO54" i="85" s="1"/>
  <c r="AE54" i="85"/>
  <c r="AR51" i="82"/>
  <c r="W52" i="80"/>
  <c r="AG51" i="80"/>
  <c r="AP51" i="80" s="1"/>
  <c r="AF51" i="80"/>
  <c r="AO51" i="80" s="1"/>
  <c r="AE51" i="80"/>
  <c r="Z51" i="33"/>
  <c r="AH53" i="28"/>
  <c r="AQ53" i="28" s="1"/>
  <c r="AH54" i="25"/>
  <c r="AQ54" i="25" s="1"/>
  <c r="AR51" i="79"/>
  <c r="Y51" i="86"/>
  <c r="X51" i="86"/>
  <c r="AR52" i="31"/>
  <c r="AR49" i="41"/>
  <c r="Z54" i="36"/>
  <c r="Y51" i="38"/>
  <c r="X51" i="38"/>
  <c r="AI53" i="30"/>
  <c r="AN53" i="30"/>
  <c r="AH53" i="31"/>
  <c r="AQ53" i="31" s="1"/>
  <c r="AR52" i="93"/>
  <c r="AH52" i="95"/>
  <c r="AQ52" i="95" s="1"/>
  <c r="AI52" i="74"/>
  <c r="AN52" i="74"/>
  <c r="AH50" i="48"/>
  <c r="AQ50" i="48" s="1"/>
  <c r="AR50" i="32"/>
  <c r="W53" i="46"/>
  <c r="AG52" i="46"/>
  <c r="AP52" i="46" s="1"/>
  <c r="AF52" i="46"/>
  <c r="AO52" i="46" s="1"/>
  <c r="AE52" i="46"/>
  <c r="AR50" i="76"/>
  <c r="X54" i="81"/>
  <c r="Y54" i="81"/>
  <c r="AG53" i="43" l="1"/>
  <c r="AP53" i="43" s="1"/>
  <c r="W54" i="43"/>
  <c r="AE53" i="43"/>
  <c r="Z51" i="89"/>
  <c r="AF51" i="89" s="1"/>
  <c r="AO51" i="89" s="1"/>
  <c r="W54" i="94"/>
  <c r="Z53" i="27"/>
  <c r="AE53" i="27" s="1"/>
  <c r="Z53" i="26"/>
  <c r="W54" i="26" s="1"/>
  <c r="AG53" i="28"/>
  <c r="AP53" i="28" s="1"/>
  <c r="Z53" i="78"/>
  <c r="AF53" i="78" s="1"/>
  <c r="AO53" i="78" s="1"/>
  <c r="AE53" i="28"/>
  <c r="Z50" i="92"/>
  <c r="W51" i="92" s="1"/>
  <c r="W54" i="28"/>
  <c r="Y54" i="28" s="1"/>
  <c r="Z51" i="38"/>
  <c r="AE51" i="38" s="1"/>
  <c r="Z51" i="86"/>
  <c r="AE51" i="86" s="1"/>
  <c r="Z54" i="77"/>
  <c r="AE54" i="77" s="1"/>
  <c r="AE53" i="26"/>
  <c r="AF53" i="26"/>
  <c r="AO53" i="26" s="1"/>
  <c r="AE51" i="89"/>
  <c r="W52" i="89"/>
  <c r="W52" i="75"/>
  <c r="AG51" i="75"/>
  <c r="AP51" i="75" s="1"/>
  <c r="AF51" i="75"/>
  <c r="AO51" i="75" s="1"/>
  <c r="AE51" i="75"/>
  <c r="AE53" i="88"/>
  <c r="AF53" i="88"/>
  <c r="AO53" i="88" s="1"/>
  <c r="W54" i="88"/>
  <c r="AG53" i="88"/>
  <c r="AP53" i="88" s="1"/>
  <c r="AF51" i="86"/>
  <c r="AO51" i="86" s="1"/>
  <c r="AG51" i="86"/>
  <c r="AP51" i="86" s="1"/>
  <c r="AF51" i="38"/>
  <c r="AO51" i="38" s="1"/>
  <c r="W52" i="38"/>
  <c r="AG51" i="38"/>
  <c r="AP51" i="38" s="1"/>
  <c r="W54" i="84"/>
  <c r="AG53" i="84"/>
  <c r="AP53" i="84" s="1"/>
  <c r="AE53" i="84"/>
  <c r="AF53" i="84"/>
  <c r="AO53" i="84" s="1"/>
  <c r="AR52" i="27"/>
  <c r="AR53" i="44"/>
  <c r="AH50" i="92"/>
  <c r="AQ50" i="92" s="1"/>
  <c r="X50" i="91"/>
  <c r="Y50" i="91"/>
  <c r="AH53" i="27"/>
  <c r="AQ53" i="27" s="1"/>
  <c r="Y52" i="76"/>
  <c r="X52" i="76"/>
  <c r="AH53" i="26"/>
  <c r="AQ53" i="26" s="1"/>
  <c r="AN53" i="43"/>
  <c r="AI53" i="43"/>
  <c r="AN53" i="94"/>
  <c r="AI53" i="94"/>
  <c r="X51" i="87"/>
  <c r="Y51" i="87"/>
  <c r="AR53" i="77"/>
  <c r="W55" i="30"/>
  <c r="AG54" i="30"/>
  <c r="AP54" i="30" s="1"/>
  <c r="AF54" i="30"/>
  <c r="AO54" i="30" s="1"/>
  <c r="AE54" i="30"/>
  <c r="X53" i="90"/>
  <c r="Y53" i="90"/>
  <c r="AR52" i="78"/>
  <c r="AI50" i="48"/>
  <c r="AN50" i="48"/>
  <c r="X53" i="79"/>
  <c r="Y53" i="79"/>
  <c r="Z53" i="79" s="1"/>
  <c r="AR49" i="92"/>
  <c r="Y54" i="39"/>
  <c r="X54" i="39"/>
  <c r="Y52" i="32"/>
  <c r="X52" i="32"/>
  <c r="Y51" i="41"/>
  <c r="X51" i="41"/>
  <c r="AH54" i="81"/>
  <c r="AQ54" i="81" s="1"/>
  <c r="Z54" i="81"/>
  <c r="Y53" i="46"/>
  <c r="X53" i="46"/>
  <c r="Z53" i="46" s="1"/>
  <c r="AR53" i="30"/>
  <c r="AE51" i="33"/>
  <c r="AG51" i="33"/>
  <c r="AP51" i="33" s="1"/>
  <c r="AF51" i="33"/>
  <c r="AO51" i="33" s="1"/>
  <c r="W52" i="33"/>
  <c r="Y53" i="95"/>
  <c r="X53" i="95"/>
  <c r="AR50" i="86"/>
  <c r="AH53" i="74"/>
  <c r="AQ53" i="74" s="1"/>
  <c r="AF50" i="73"/>
  <c r="AO50" i="73" s="1"/>
  <c r="AG50" i="73"/>
  <c r="AP50" i="73" s="1"/>
  <c r="AE50" i="73"/>
  <c r="W51" i="73"/>
  <c r="W55" i="83"/>
  <c r="AG54" i="83"/>
  <c r="AP54" i="83" s="1"/>
  <c r="AF54" i="83"/>
  <c r="AO54" i="83" s="1"/>
  <c r="AE54" i="83"/>
  <c r="AN50" i="87"/>
  <c r="AI50" i="87"/>
  <c r="AI53" i="47"/>
  <c r="AN53" i="47"/>
  <c r="AR53" i="81"/>
  <c r="AI53" i="31"/>
  <c r="AN53" i="31"/>
  <c r="AH54" i="44"/>
  <c r="AQ54" i="44" s="1"/>
  <c r="AN53" i="93"/>
  <c r="AI53" i="93"/>
  <c r="AH51" i="38"/>
  <c r="AQ51" i="38" s="1"/>
  <c r="AH51" i="75"/>
  <c r="AQ51" i="75" s="1"/>
  <c r="Z53" i="74"/>
  <c r="W53" i="37"/>
  <c r="AG52" i="37"/>
  <c r="AP52" i="37" s="1"/>
  <c r="AE52" i="37"/>
  <c r="AF52" i="37"/>
  <c r="AO52" i="37" s="1"/>
  <c r="AR50" i="89"/>
  <c r="W52" i="40"/>
  <c r="AG51" i="40"/>
  <c r="AP51" i="40" s="1"/>
  <c r="AE51" i="40"/>
  <c r="AF51" i="40"/>
  <c r="AO51" i="40" s="1"/>
  <c r="AR52" i="26"/>
  <c r="AH51" i="89"/>
  <c r="AQ51" i="89" s="1"/>
  <c r="AH53" i="78"/>
  <c r="AQ53" i="78" s="1"/>
  <c r="AF53" i="29"/>
  <c r="AO53" i="29" s="1"/>
  <c r="AE53" i="29"/>
  <c r="W54" i="29"/>
  <c r="AG53" i="29"/>
  <c r="AP53" i="29" s="1"/>
  <c r="AI50" i="96"/>
  <c r="AN50" i="96"/>
  <c r="AN49" i="91"/>
  <c r="AI49" i="91"/>
  <c r="Y55" i="25"/>
  <c r="X55" i="25"/>
  <c r="AH53" i="88"/>
  <c r="AQ53" i="88" s="1"/>
  <c r="AN51" i="76"/>
  <c r="AI51" i="76"/>
  <c r="AI51" i="42"/>
  <c r="AN51" i="42"/>
  <c r="AI52" i="79"/>
  <c r="AN52" i="79"/>
  <c r="X54" i="31"/>
  <c r="Y54" i="31"/>
  <c r="AR52" i="84"/>
  <c r="Y54" i="43"/>
  <c r="X54" i="43"/>
  <c r="X55" i="85"/>
  <c r="Y55" i="85"/>
  <c r="X52" i="45"/>
  <c r="Z52" i="45" s="1"/>
  <c r="Y52" i="45"/>
  <c r="X52" i="80"/>
  <c r="Y52" i="80"/>
  <c r="AI51" i="45"/>
  <c r="AN51" i="45"/>
  <c r="AN51" i="80"/>
  <c r="AI51" i="80"/>
  <c r="AI54" i="85"/>
  <c r="AN54" i="85"/>
  <c r="W53" i="35"/>
  <c r="AE52" i="35"/>
  <c r="AF52" i="35"/>
  <c r="AO52" i="35" s="1"/>
  <c r="AG52" i="35"/>
  <c r="AP52" i="35" s="1"/>
  <c r="AR50" i="38"/>
  <c r="AF52" i="82"/>
  <c r="AO52" i="82" s="1"/>
  <c r="W53" i="82"/>
  <c r="AG52" i="82"/>
  <c r="AP52" i="82" s="1"/>
  <c r="AE52" i="82"/>
  <c r="AI54" i="25"/>
  <c r="AN54" i="25"/>
  <c r="Z54" i="44"/>
  <c r="AI53" i="28"/>
  <c r="AN53" i="28"/>
  <c r="AI51" i="32"/>
  <c r="AN51" i="32"/>
  <c r="AN50" i="41"/>
  <c r="AI50" i="41"/>
  <c r="Y54" i="94"/>
  <c r="X54" i="94"/>
  <c r="AR52" i="74"/>
  <c r="AE54" i="36"/>
  <c r="AF54" i="36"/>
  <c r="AO54" i="36" s="1"/>
  <c r="W55" i="36"/>
  <c r="AG54" i="36"/>
  <c r="AP54" i="36" s="1"/>
  <c r="AI52" i="46"/>
  <c r="AN52" i="46"/>
  <c r="AH51" i="86"/>
  <c r="AQ51" i="86" s="1"/>
  <c r="AI52" i="95"/>
  <c r="AN52" i="95"/>
  <c r="AH54" i="77"/>
  <c r="AQ54" i="77" s="1"/>
  <c r="AR52" i="88"/>
  <c r="W53" i="34"/>
  <c r="AG52" i="34"/>
  <c r="AP52" i="34" s="1"/>
  <c r="AF52" i="34"/>
  <c r="AO52" i="34" s="1"/>
  <c r="AE52" i="34"/>
  <c r="AH53" i="84"/>
  <c r="AQ53" i="84" s="1"/>
  <c r="X51" i="96"/>
  <c r="Y51" i="96"/>
  <c r="Y54" i="47"/>
  <c r="X54" i="47"/>
  <c r="Z54" i="47" s="1"/>
  <c r="AH54" i="30"/>
  <c r="AQ54" i="30" s="1"/>
  <c r="AI52" i="90"/>
  <c r="AN52" i="90"/>
  <c r="AR50" i="75"/>
  <c r="X51" i="48"/>
  <c r="Y51" i="48"/>
  <c r="Y52" i="42"/>
  <c r="X52" i="42"/>
  <c r="AN53" i="39"/>
  <c r="AI53" i="39"/>
  <c r="X54" i="93"/>
  <c r="Y54" i="93"/>
  <c r="Z52" i="32" l="1"/>
  <c r="AG53" i="27"/>
  <c r="AP53" i="27" s="1"/>
  <c r="W54" i="27"/>
  <c r="X54" i="28"/>
  <c r="AF53" i="27"/>
  <c r="AO53" i="27" s="1"/>
  <c r="AE53" i="78"/>
  <c r="AN53" i="78" s="1"/>
  <c r="AG51" i="89"/>
  <c r="AP51" i="89" s="1"/>
  <c r="AG53" i="78"/>
  <c r="AP53" i="78" s="1"/>
  <c r="AG53" i="26"/>
  <c r="AP53" i="26" s="1"/>
  <c r="W54" i="78"/>
  <c r="AE50" i="92"/>
  <c r="AF50" i="92"/>
  <c r="AO50" i="92" s="1"/>
  <c r="AG50" i="92"/>
  <c r="AP50" i="92" s="1"/>
  <c r="Z54" i="31"/>
  <c r="Z54" i="43"/>
  <c r="AF54" i="43" s="1"/>
  <c r="AO54" i="43" s="1"/>
  <c r="Z50" i="91"/>
  <c r="W51" i="91" s="1"/>
  <c r="Z54" i="39"/>
  <c r="AG54" i="77"/>
  <c r="AP54" i="77" s="1"/>
  <c r="Z53" i="90"/>
  <c r="Z55" i="25"/>
  <c r="AE55" i="25" s="1"/>
  <c r="W52" i="86"/>
  <c r="Z51" i="48"/>
  <c r="W52" i="48" s="1"/>
  <c r="AF54" i="77"/>
  <c r="AO54" i="77" s="1"/>
  <c r="W55" i="77"/>
  <c r="Y55" i="77" s="1"/>
  <c r="Z51" i="96"/>
  <c r="AE51" i="96" s="1"/>
  <c r="W55" i="47"/>
  <c r="AG54" i="47"/>
  <c r="AP54" i="47" s="1"/>
  <c r="AF54" i="47"/>
  <c r="AO54" i="47" s="1"/>
  <c r="AE54" i="47"/>
  <c r="AR54" i="25"/>
  <c r="AR51" i="45"/>
  <c r="W55" i="43"/>
  <c r="AG54" i="43"/>
  <c r="AP54" i="43" s="1"/>
  <c r="W56" i="25"/>
  <c r="W54" i="46"/>
  <c r="AG53" i="46"/>
  <c r="AP53" i="46" s="1"/>
  <c r="AF53" i="46"/>
  <c r="AO53" i="46" s="1"/>
  <c r="AE53" i="46"/>
  <c r="AI51" i="89"/>
  <c r="AN51" i="89"/>
  <c r="X53" i="34"/>
  <c r="Y53" i="34"/>
  <c r="AR53" i="39"/>
  <c r="AH51" i="48"/>
  <c r="AQ51" i="48" s="1"/>
  <c r="AR52" i="46"/>
  <c r="X53" i="35"/>
  <c r="Y53" i="35"/>
  <c r="AH52" i="45"/>
  <c r="AQ52" i="45" s="1"/>
  <c r="W55" i="31"/>
  <c r="AG54" i="31"/>
  <c r="AP54" i="31" s="1"/>
  <c r="AF54" i="31"/>
  <c r="AO54" i="31" s="1"/>
  <c r="AE54" i="31"/>
  <c r="AH55" i="25"/>
  <c r="AQ55" i="25" s="1"/>
  <c r="AR50" i="96"/>
  <c r="AG53" i="74"/>
  <c r="AP53" i="74" s="1"/>
  <c r="AF53" i="74"/>
  <c r="AO53" i="74" s="1"/>
  <c r="AE53" i="74"/>
  <c r="W54" i="74"/>
  <c r="AR50" i="87"/>
  <c r="AE53" i="79"/>
  <c r="W54" i="79"/>
  <c r="AG53" i="79"/>
  <c r="AP53" i="79" s="1"/>
  <c r="AF53" i="79"/>
  <c r="AO53" i="79" s="1"/>
  <c r="Y54" i="27"/>
  <c r="X54" i="27"/>
  <c r="W54" i="90"/>
  <c r="AG53" i="90"/>
  <c r="AP53" i="90" s="1"/>
  <c r="AF53" i="90"/>
  <c r="AO53" i="90" s="1"/>
  <c r="AE53" i="90"/>
  <c r="X51" i="92"/>
  <c r="Y51" i="92"/>
  <c r="AR53" i="43"/>
  <c r="X54" i="84"/>
  <c r="Y54" i="84"/>
  <c r="AI51" i="38"/>
  <c r="AN51" i="38"/>
  <c r="AI51" i="40"/>
  <c r="AN51" i="40"/>
  <c r="AR53" i="31"/>
  <c r="Y51" i="73"/>
  <c r="X51" i="73"/>
  <c r="AH53" i="95"/>
  <c r="AQ53" i="95" s="1"/>
  <c r="AI51" i="33"/>
  <c r="AN51" i="33"/>
  <c r="W53" i="32"/>
  <c r="AG52" i="32"/>
  <c r="AP52" i="32" s="1"/>
  <c r="AF52" i="32"/>
  <c r="AO52" i="32" s="1"/>
  <c r="AE52" i="32"/>
  <c r="X54" i="88"/>
  <c r="Y54" i="88"/>
  <c r="AH54" i="94"/>
  <c r="AQ54" i="94" s="1"/>
  <c r="AI52" i="82"/>
  <c r="AN52" i="82"/>
  <c r="W55" i="81"/>
  <c r="AG54" i="81"/>
  <c r="AP54" i="81" s="1"/>
  <c r="AF54" i="81"/>
  <c r="AO54" i="81" s="1"/>
  <c r="AE54" i="81"/>
  <c r="AH51" i="41"/>
  <c r="AQ51" i="41" s="1"/>
  <c r="AH54" i="28"/>
  <c r="AQ54" i="28" s="1"/>
  <c r="AR50" i="48"/>
  <c r="AH51" i="87"/>
  <c r="AQ51" i="87" s="1"/>
  <c r="Y52" i="86"/>
  <c r="X52" i="86"/>
  <c r="X52" i="75"/>
  <c r="Y52" i="75"/>
  <c r="AN54" i="77"/>
  <c r="AH51" i="96"/>
  <c r="AQ51" i="96" s="1"/>
  <c r="AR54" i="85"/>
  <c r="AH52" i="80"/>
  <c r="AQ52" i="80" s="1"/>
  <c r="AH55" i="85"/>
  <c r="AQ55" i="85" s="1"/>
  <c r="AR49" i="91"/>
  <c r="X52" i="40"/>
  <c r="Y52" i="40"/>
  <c r="Z53" i="95"/>
  <c r="AI53" i="27"/>
  <c r="AN53" i="27"/>
  <c r="AN50" i="92"/>
  <c r="Z51" i="87"/>
  <c r="Y52" i="38"/>
  <c r="X52" i="38"/>
  <c r="AN51" i="86"/>
  <c r="AI51" i="86"/>
  <c r="AN53" i="88"/>
  <c r="AI53" i="88"/>
  <c r="Y52" i="89"/>
  <c r="X52" i="89"/>
  <c r="AI53" i="26"/>
  <c r="AN53" i="26"/>
  <c r="Z54" i="94"/>
  <c r="AR53" i="28"/>
  <c r="X53" i="82"/>
  <c r="Y53" i="82"/>
  <c r="AR51" i="80"/>
  <c r="Z52" i="80"/>
  <c r="Z55" i="85"/>
  <c r="AR51" i="42"/>
  <c r="AI53" i="29"/>
  <c r="AN53" i="29"/>
  <c r="Y53" i="37"/>
  <c r="X53" i="37"/>
  <c r="Y52" i="33"/>
  <c r="X52" i="33"/>
  <c r="Z51" i="41"/>
  <c r="Z54" i="28"/>
  <c r="Y55" i="30"/>
  <c r="X55" i="30"/>
  <c r="AR53" i="94"/>
  <c r="AH50" i="91"/>
  <c r="AQ50" i="91" s="1"/>
  <c r="AI53" i="84"/>
  <c r="AN53" i="84"/>
  <c r="AN51" i="75"/>
  <c r="AI51" i="75"/>
  <c r="W53" i="45"/>
  <c r="AG52" i="45"/>
  <c r="AP52" i="45" s="1"/>
  <c r="AF52" i="45"/>
  <c r="AO52" i="45" s="1"/>
  <c r="AE52" i="45"/>
  <c r="AE54" i="39"/>
  <c r="AG54" i="39"/>
  <c r="AP54" i="39" s="1"/>
  <c r="W55" i="39"/>
  <c r="AF54" i="39"/>
  <c r="AO54" i="39" s="1"/>
  <c r="AI54" i="30"/>
  <c r="AN54" i="30"/>
  <c r="AH52" i="76"/>
  <c r="AQ52" i="76" s="1"/>
  <c r="AH52" i="42"/>
  <c r="AQ52" i="42" s="1"/>
  <c r="X55" i="36"/>
  <c r="Y55" i="36"/>
  <c r="AR51" i="32"/>
  <c r="AR52" i="79"/>
  <c r="X54" i="29"/>
  <c r="Y54" i="29"/>
  <c r="AI52" i="37"/>
  <c r="AN52" i="37"/>
  <c r="AI54" i="83"/>
  <c r="AN54" i="83"/>
  <c r="AI50" i="73"/>
  <c r="AN50" i="73"/>
  <c r="Z52" i="76"/>
  <c r="AH54" i="93"/>
  <c r="AQ54" i="93" s="1"/>
  <c r="Z52" i="42"/>
  <c r="Z54" i="93"/>
  <c r="AR52" i="90"/>
  <c r="AH54" i="47"/>
  <c r="AQ54" i="47" s="1"/>
  <c r="AN52" i="34"/>
  <c r="AI52" i="34"/>
  <c r="AR52" i="95"/>
  <c r="AI54" i="36"/>
  <c r="AN54" i="36"/>
  <c r="AR50" i="41"/>
  <c r="W55" i="44"/>
  <c r="AG54" i="44"/>
  <c r="AP54" i="44" s="1"/>
  <c r="AF54" i="44"/>
  <c r="AO54" i="44" s="1"/>
  <c r="AE54" i="44"/>
  <c r="AI52" i="35"/>
  <c r="AN52" i="35"/>
  <c r="AH54" i="43"/>
  <c r="AQ54" i="43" s="1"/>
  <c r="AH54" i="31"/>
  <c r="AQ54" i="31" s="1"/>
  <c r="AR51" i="76"/>
  <c r="AR53" i="93"/>
  <c r="AR53" i="47"/>
  <c r="Y55" i="83"/>
  <c r="X55" i="83"/>
  <c r="AH53" i="46"/>
  <c r="AQ53" i="46" s="1"/>
  <c r="AH52" i="32"/>
  <c r="AQ52" i="32" s="1"/>
  <c r="AH54" i="39"/>
  <c r="AQ54" i="39" s="1"/>
  <c r="AH53" i="79"/>
  <c r="AQ53" i="79" s="1"/>
  <c r="AH53" i="90"/>
  <c r="AQ53" i="90" s="1"/>
  <c r="AE50" i="91"/>
  <c r="X54" i="78"/>
  <c r="Y54" i="78"/>
  <c r="Y54" i="26"/>
  <c r="X54" i="26"/>
  <c r="X55" i="77" l="1"/>
  <c r="AI50" i="92"/>
  <c r="AI54" i="77"/>
  <c r="AI53" i="78"/>
  <c r="AE54" i="43"/>
  <c r="AF51" i="96"/>
  <c r="AO51" i="96" s="1"/>
  <c r="AG51" i="96"/>
  <c r="AP51" i="96" s="1"/>
  <c r="W52" i="96"/>
  <c r="AF50" i="91"/>
  <c r="AO50" i="91" s="1"/>
  <c r="AG50" i="91"/>
  <c r="AP50" i="91" s="1"/>
  <c r="Z52" i="38"/>
  <c r="W53" i="38" s="1"/>
  <c r="Z51" i="92"/>
  <c r="AG51" i="92" s="1"/>
  <c r="AP51" i="92" s="1"/>
  <c r="AF55" i="25"/>
  <c r="AO55" i="25" s="1"/>
  <c r="Z55" i="30"/>
  <c r="AE55" i="30" s="1"/>
  <c r="AG55" i="25"/>
  <c r="AP55" i="25" s="1"/>
  <c r="AE51" i="48"/>
  <c r="Z55" i="36"/>
  <c r="W56" i="36" s="1"/>
  <c r="Z52" i="40"/>
  <c r="AE52" i="40" s="1"/>
  <c r="Z54" i="84"/>
  <c r="AF54" i="84" s="1"/>
  <c r="AO54" i="84" s="1"/>
  <c r="AF51" i="48"/>
  <c r="AO51" i="48" s="1"/>
  <c r="AG51" i="48"/>
  <c r="AP51" i="48" s="1"/>
  <c r="Z54" i="78"/>
  <c r="Z52" i="75"/>
  <c r="Z55" i="77"/>
  <c r="AE55" i="77" s="1"/>
  <c r="Z53" i="82"/>
  <c r="Z53" i="37"/>
  <c r="W54" i="37" s="1"/>
  <c r="Z54" i="88"/>
  <c r="AE54" i="88" s="1"/>
  <c r="Z54" i="27"/>
  <c r="AE54" i="27" s="1"/>
  <c r="W56" i="77"/>
  <c r="W55" i="84"/>
  <c r="AG54" i="84"/>
  <c r="AP54" i="84" s="1"/>
  <c r="AF52" i="38"/>
  <c r="AO52" i="38" s="1"/>
  <c r="AE52" i="38"/>
  <c r="AH54" i="78"/>
  <c r="AQ54" i="78" s="1"/>
  <c r="AR54" i="83"/>
  <c r="AF55" i="36"/>
  <c r="AO55" i="36" s="1"/>
  <c r="AE55" i="36"/>
  <c r="AR54" i="30"/>
  <c r="AN52" i="45"/>
  <c r="AI52" i="45"/>
  <c r="AH53" i="37"/>
  <c r="AQ53" i="37" s="1"/>
  <c r="AH53" i="82"/>
  <c r="AQ53" i="82" s="1"/>
  <c r="AR53" i="26"/>
  <c r="AR51" i="86"/>
  <c r="AR50" i="92"/>
  <c r="AH52" i="40"/>
  <c r="AQ52" i="40" s="1"/>
  <c r="AH52" i="75"/>
  <c r="AQ52" i="75" s="1"/>
  <c r="AI54" i="81"/>
  <c r="AN54" i="81"/>
  <c r="AR52" i="82"/>
  <c r="AH51" i="92"/>
  <c r="AQ51" i="92" s="1"/>
  <c r="X54" i="90"/>
  <c r="Y54" i="90"/>
  <c r="AI53" i="74"/>
  <c r="AN53" i="74"/>
  <c r="Y54" i="46"/>
  <c r="X54" i="46"/>
  <c r="Z54" i="46" s="1"/>
  <c r="W55" i="28"/>
  <c r="AG54" i="28"/>
  <c r="AP54" i="28" s="1"/>
  <c r="AF54" i="28"/>
  <c r="AO54" i="28" s="1"/>
  <c r="AE54" i="28"/>
  <c r="W54" i="82"/>
  <c r="AG53" i="82"/>
  <c r="AP53" i="82" s="1"/>
  <c r="AF53" i="82"/>
  <c r="AO53" i="82" s="1"/>
  <c r="AE53" i="82"/>
  <c r="AH52" i="89"/>
  <c r="AQ52" i="89" s="1"/>
  <c r="AF52" i="40"/>
  <c r="AO52" i="40" s="1"/>
  <c r="AF52" i="75"/>
  <c r="AO52" i="75" s="1"/>
  <c r="AE52" i="75"/>
  <c r="W53" i="75"/>
  <c r="AG52" i="75"/>
  <c r="AP52" i="75" s="1"/>
  <c r="Y55" i="43"/>
  <c r="X55" i="43"/>
  <c r="Y55" i="44"/>
  <c r="X55" i="44"/>
  <c r="W53" i="42"/>
  <c r="AG52" i="42"/>
  <c r="AP52" i="42" s="1"/>
  <c r="AF52" i="42"/>
  <c r="AO52" i="42" s="1"/>
  <c r="AE52" i="42"/>
  <c r="AR52" i="37"/>
  <c r="AR53" i="84"/>
  <c r="AF52" i="80"/>
  <c r="AO52" i="80" s="1"/>
  <c r="AE52" i="80"/>
  <c r="AG52" i="80"/>
  <c r="AP52" i="80" s="1"/>
  <c r="W53" i="80"/>
  <c r="AH52" i="86"/>
  <c r="AQ52" i="86" s="1"/>
  <c r="AI53" i="79"/>
  <c r="AN53" i="79"/>
  <c r="AN55" i="25"/>
  <c r="AI55" i="25"/>
  <c r="AN51" i="48"/>
  <c r="AN51" i="96"/>
  <c r="AR54" i="36"/>
  <c r="AH55" i="83"/>
  <c r="AQ55" i="83" s="1"/>
  <c r="X55" i="39"/>
  <c r="Y55" i="39"/>
  <c r="AH52" i="33"/>
  <c r="AQ52" i="33" s="1"/>
  <c r="Z52" i="89"/>
  <c r="AR53" i="27"/>
  <c r="AR54" i="77"/>
  <c r="AR51" i="33"/>
  <c r="AH51" i="73"/>
  <c r="AQ51" i="73" s="1"/>
  <c r="AR51" i="40"/>
  <c r="AN53" i="90"/>
  <c r="AI53" i="90"/>
  <c r="Y55" i="31"/>
  <c r="X55" i="31"/>
  <c r="AN53" i="46"/>
  <c r="AI53" i="46"/>
  <c r="AI54" i="43"/>
  <c r="AN54" i="43"/>
  <c r="AE54" i="78"/>
  <c r="W55" i="78"/>
  <c r="AG54" i="78"/>
  <c r="AP54" i="78" s="1"/>
  <c r="AF54" i="78"/>
  <c r="AO54" i="78" s="1"/>
  <c r="AF54" i="93"/>
  <c r="AO54" i="93" s="1"/>
  <c r="AE54" i="93"/>
  <c r="W55" i="93"/>
  <c r="AG54" i="93"/>
  <c r="AP54" i="93" s="1"/>
  <c r="AF55" i="85"/>
  <c r="AO55" i="85" s="1"/>
  <c r="W56" i="85"/>
  <c r="AG55" i="85"/>
  <c r="AP55" i="85" s="1"/>
  <c r="AE55" i="85"/>
  <c r="X54" i="79"/>
  <c r="Y54" i="79"/>
  <c r="AH54" i="26"/>
  <c r="AQ54" i="26" s="1"/>
  <c r="AE52" i="76"/>
  <c r="W53" i="76"/>
  <c r="AG52" i="76"/>
  <c r="AP52" i="76" s="1"/>
  <c r="AF52" i="76"/>
  <c r="AO52" i="76" s="1"/>
  <c r="AE51" i="41"/>
  <c r="AF51" i="41"/>
  <c r="AO51" i="41" s="1"/>
  <c r="W52" i="41"/>
  <c r="AG51" i="41"/>
  <c r="AP51" i="41" s="1"/>
  <c r="X51" i="91"/>
  <c r="Y51" i="91"/>
  <c r="Z54" i="26"/>
  <c r="Z55" i="83"/>
  <c r="AR52" i="35"/>
  <c r="AR52" i="34"/>
  <c r="AR50" i="73"/>
  <c r="AH54" i="29"/>
  <c r="AQ54" i="29" s="1"/>
  <c r="Y53" i="45"/>
  <c r="X53" i="45"/>
  <c r="AH55" i="30"/>
  <c r="AQ55" i="30" s="1"/>
  <c r="AR53" i="29"/>
  <c r="W55" i="94"/>
  <c r="AG54" i="94"/>
  <c r="AP54" i="94" s="1"/>
  <c r="AF54" i="94"/>
  <c r="AO54" i="94" s="1"/>
  <c r="AE54" i="94"/>
  <c r="AR53" i="88"/>
  <c r="AG53" i="95"/>
  <c r="AP53" i="95" s="1"/>
  <c r="AF53" i="95"/>
  <c r="AO53" i="95" s="1"/>
  <c r="W54" i="95"/>
  <c r="AE53" i="95"/>
  <c r="Z52" i="86"/>
  <c r="X55" i="81"/>
  <c r="Y55" i="81"/>
  <c r="AN52" i="32"/>
  <c r="AI52" i="32"/>
  <c r="AH53" i="35"/>
  <c r="AQ53" i="35" s="1"/>
  <c r="AH53" i="34"/>
  <c r="AQ53" i="34" s="1"/>
  <c r="AN54" i="47"/>
  <c r="AI54" i="47"/>
  <c r="AH54" i="88"/>
  <c r="AQ54" i="88" s="1"/>
  <c r="Y53" i="32"/>
  <c r="X53" i="32"/>
  <c r="Z53" i="32" s="1"/>
  <c r="AH54" i="84"/>
  <c r="AQ54" i="84" s="1"/>
  <c r="AH54" i="27"/>
  <c r="AQ54" i="27" s="1"/>
  <c r="AR51" i="89"/>
  <c r="X55" i="47"/>
  <c r="Y55" i="47"/>
  <c r="AH52" i="38"/>
  <c r="AQ52" i="38" s="1"/>
  <c r="AH55" i="77"/>
  <c r="AQ55" i="77" s="1"/>
  <c r="AI50" i="91"/>
  <c r="AN50" i="91"/>
  <c r="AI54" i="44"/>
  <c r="AN54" i="44"/>
  <c r="Z54" i="29"/>
  <c r="AH55" i="36"/>
  <c r="AQ55" i="36" s="1"/>
  <c r="AI54" i="39"/>
  <c r="AN54" i="39"/>
  <c r="AR51" i="75"/>
  <c r="Z52" i="33"/>
  <c r="AE51" i="87"/>
  <c r="AG51" i="87"/>
  <c r="AP51" i="87" s="1"/>
  <c r="W52" i="87"/>
  <c r="AF51" i="87"/>
  <c r="AO51" i="87" s="1"/>
  <c r="AR53" i="78"/>
  <c r="Z51" i="73"/>
  <c r="AR51" i="38"/>
  <c r="X54" i="74"/>
  <c r="Y54" i="74"/>
  <c r="AN54" i="31"/>
  <c r="AI54" i="31"/>
  <c r="Z53" i="35"/>
  <c r="Z53" i="34"/>
  <c r="Y56" i="25"/>
  <c r="X56" i="25"/>
  <c r="Y52" i="48"/>
  <c r="X52" i="48"/>
  <c r="X52" i="96"/>
  <c r="Y52" i="96"/>
  <c r="AF51" i="92" l="1"/>
  <c r="AO51" i="92" s="1"/>
  <c r="AE51" i="92"/>
  <c r="AG52" i="40"/>
  <c r="AP52" i="40" s="1"/>
  <c r="AF55" i="77"/>
  <c r="AO55" i="77" s="1"/>
  <c r="W53" i="40"/>
  <c r="AI51" i="96"/>
  <c r="W52" i="92"/>
  <c r="AG55" i="77"/>
  <c r="AP55" i="77" s="1"/>
  <c r="W55" i="27"/>
  <c r="AG55" i="36"/>
  <c r="AP55" i="36" s="1"/>
  <c r="AG52" i="38"/>
  <c r="AP52" i="38" s="1"/>
  <c r="Z55" i="81"/>
  <c r="AG55" i="81" s="1"/>
  <c r="AP55" i="81" s="1"/>
  <c r="AF55" i="30"/>
  <c r="AO55" i="30" s="1"/>
  <c r="AG55" i="30"/>
  <c r="AP55" i="30" s="1"/>
  <c r="W56" i="30"/>
  <c r="AE53" i="37"/>
  <c r="AE54" i="84"/>
  <c r="AF53" i="37"/>
  <c r="AO53" i="37" s="1"/>
  <c r="AI51" i="48"/>
  <c r="Z55" i="43"/>
  <c r="W56" i="43" s="1"/>
  <c r="AG53" i="37"/>
  <c r="AP53" i="37" s="1"/>
  <c r="Z55" i="31"/>
  <c r="AF55" i="31" s="1"/>
  <c r="AO55" i="31" s="1"/>
  <c r="Z56" i="25"/>
  <c r="AG54" i="88"/>
  <c r="AP54" i="88" s="1"/>
  <c r="Z52" i="96"/>
  <c r="AF52" i="96" s="1"/>
  <c r="AO52" i="96" s="1"/>
  <c r="AF54" i="27"/>
  <c r="AO54" i="27" s="1"/>
  <c r="W55" i="88"/>
  <c r="AG54" i="27"/>
  <c r="AP54" i="27" s="1"/>
  <c r="AF54" i="88"/>
  <c r="AO54" i="88" s="1"/>
  <c r="Z52" i="48"/>
  <c r="AG52" i="48" s="1"/>
  <c r="AP52" i="48" s="1"/>
  <c r="Z53" i="45"/>
  <c r="AF53" i="45" s="1"/>
  <c r="AO53" i="45" s="1"/>
  <c r="W54" i="45"/>
  <c r="AG53" i="45"/>
  <c r="AP53" i="45" s="1"/>
  <c r="AE55" i="43"/>
  <c r="AF55" i="43"/>
  <c r="AO55" i="43" s="1"/>
  <c r="AE55" i="31"/>
  <c r="AG55" i="31"/>
  <c r="AP55" i="31" s="1"/>
  <c r="W56" i="31"/>
  <c r="W54" i="35"/>
  <c r="AG53" i="35"/>
  <c r="AP53" i="35" s="1"/>
  <c r="AF53" i="35"/>
  <c r="AO53" i="35" s="1"/>
  <c r="AE53" i="35"/>
  <c r="X52" i="87"/>
  <c r="Y52" i="87"/>
  <c r="AR50" i="91"/>
  <c r="AH55" i="47"/>
  <c r="AQ55" i="47" s="1"/>
  <c r="X54" i="95"/>
  <c r="Y54" i="95"/>
  <c r="Z54" i="95" s="1"/>
  <c r="X52" i="92"/>
  <c r="Y52" i="92"/>
  <c r="AH55" i="31"/>
  <c r="AQ55" i="31" s="1"/>
  <c r="W53" i="89"/>
  <c r="AG52" i="89"/>
  <c r="AP52" i="89" s="1"/>
  <c r="AF52" i="89"/>
  <c r="AO52" i="89" s="1"/>
  <c r="AE52" i="89"/>
  <c r="X53" i="42"/>
  <c r="Y53" i="42"/>
  <c r="Y55" i="28"/>
  <c r="X55" i="28"/>
  <c r="Z55" i="28" s="1"/>
  <c r="AR53" i="74"/>
  <c r="AR54" i="81"/>
  <c r="AI55" i="36"/>
  <c r="AN55" i="36"/>
  <c r="AI52" i="38"/>
  <c r="AN52" i="38"/>
  <c r="AN54" i="84"/>
  <c r="AI54" i="84"/>
  <c r="AE52" i="96"/>
  <c r="W53" i="96"/>
  <c r="AG52" i="96"/>
  <c r="AP52" i="96" s="1"/>
  <c r="AH54" i="74"/>
  <c r="AQ54" i="74" s="1"/>
  <c r="AR54" i="31"/>
  <c r="Z55" i="47"/>
  <c r="AH55" i="81"/>
  <c r="AQ55" i="81" s="1"/>
  <c r="W56" i="83"/>
  <c r="AG55" i="83"/>
  <c r="AP55" i="83" s="1"/>
  <c r="AF55" i="83"/>
  <c r="AO55" i="83" s="1"/>
  <c r="AE55" i="83"/>
  <c r="Y52" i="41"/>
  <c r="X52" i="41"/>
  <c r="X53" i="76"/>
  <c r="Y53" i="76"/>
  <c r="AI54" i="93"/>
  <c r="AN54" i="93"/>
  <c r="AI54" i="78"/>
  <c r="AN54" i="78"/>
  <c r="AH55" i="39"/>
  <c r="AQ55" i="39" s="1"/>
  <c r="AR51" i="48"/>
  <c r="AH55" i="44"/>
  <c r="AQ55" i="44" s="1"/>
  <c r="AN52" i="40"/>
  <c r="AI52" i="40"/>
  <c r="Y56" i="30"/>
  <c r="X56" i="30"/>
  <c r="X55" i="27"/>
  <c r="Y55" i="27"/>
  <c r="X54" i="37"/>
  <c r="Y54" i="37"/>
  <c r="AN54" i="88"/>
  <c r="W53" i="33"/>
  <c r="AG52" i="33"/>
  <c r="AP52" i="33" s="1"/>
  <c r="AF52" i="33"/>
  <c r="AO52" i="33" s="1"/>
  <c r="AE52" i="33"/>
  <c r="AH56" i="25"/>
  <c r="AQ56" i="25" s="1"/>
  <c r="W52" i="73"/>
  <c r="AG51" i="73"/>
  <c r="AP51" i="73" s="1"/>
  <c r="AF51" i="73"/>
  <c r="AO51" i="73" s="1"/>
  <c r="AE51" i="73"/>
  <c r="AI51" i="87"/>
  <c r="AN51" i="87"/>
  <c r="AR54" i="39"/>
  <c r="W55" i="29"/>
  <c r="AG54" i="29"/>
  <c r="AP54" i="29" s="1"/>
  <c r="AE54" i="29"/>
  <c r="AF54" i="29"/>
  <c r="AO54" i="29" s="1"/>
  <c r="AH53" i="32"/>
  <c r="AQ53" i="32" s="1"/>
  <c r="X55" i="94"/>
  <c r="Y55" i="94"/>
  <c r="W55" i="26"/>
  <c r="AG54" i="26"/>
  <c r="AP54" i="26" s="1"/>
  <c r="AF54" i="26"/>
  <c r="AO54" i="26" s="1"/>
  <c r="AE54" i="26"/>
  <c r="Y56" i="85"/>
  <c r="X56" i="85"/>
  <c r="Z56" i="85" s="1"/>
  <c r="Z55" i="39"/>
  <c r="AR55" i="25"/>
  <c r="AI52" i="80"/>
  <c r="AN52" i="80"/>
  <c r="X54" i="82"/>
  <c r="Y54" i="82"/>
  <c r="AH54" i="46"/>
  <c r="AQ54" i="46" s="1"/>
  <c r="AH54" i="90"/>
  <c r="AQ54" i="90" s="1"/>
  <c r="AR52" i="45"/>
  <c r="AH52" i="96"/>
  <c r="AQ52" i="96" s="1"/>
  <c r="AE52" i="86"/>
  <c r="AG52" i="86"/>
  <c r="AP52" i="86" s="1"/>
  <c r="AF52" i="86"/>
  <c r="AO52" i="86" s="1"/>
  <c r="W53" i="86"/>
  <c r="AI52" i="76"/>
  <c r="AN52" i="76"/>
  <c r="AR54" i="43"/>
  <c r="AR53" i="90"/>
  <c r="AN52" i="42"/>
  <c r="AI52" i="42"/>
  <c r="Z55" i="44"/>
  <c r="X53" i="75"/>
  <c r="Y53" i="75"/>
  <c r="AI54" i="28"/>
  <c r="AN54" i="28"/>
  <c r="Z54" i="90"/>
  <c r="Y56" i="36"/>
  <c r="X56" i="36"/>
  <c r="X53" i="38"/>
  <c r="Y53" i="38"/>
  <c r="X55" i="84"/>
  <c r="Y55" i="84"/>
  <c r="AN55" i="77"/>
  <c r="AI55" i="77"/>
  <c r="X55" i="88"/>
  <c r="Y55" i="88"/>
  <c r="Z55" i="88" s="1"/>
  <c r="AR54" i="44"/>
  <c r="AE53" i="32"/>
  <c r="W54" i="32"/>
  <c r="AG53" i="32"/>
  <c r="AP53" i="32" s="1"/>
  <c r="AF53" i="32"/>
  <c r="AO53" i="32" s="1"/>
  <c r="AR52" i="32"/>
  <c r="AH51" i="91"/>
  <c r="AQ51" i="91" s="1"/>
  <c r="AI51" i="41"/>
  <c r="AN51" i="41"/>
  <c r="AH54" i="79"/>
  <c r="AQ54" i="79" s="1"/>
  <c r="AR53" i="46"/>
  <c r="AR51" i="96"/>
  <c r="AH55" i="43"/>
  <c r="AQ55" i="43" s="1"/>
  <c r="AN52" i="75"/>
  <c r="AI52" i="75"/>
  <c r="X53" i="40"/>
  <c r="Y53" i="40"/>
  <c r="AN53" i="82"/>
  <c r="AI53" i="82"/>
  <c r="AE54" i="46"/>
  <c r="W55" i="46"/>
  <c r="AG54" i="46"/>
  <c r="AP54" i="46" s="1"/>
  <c r="AF54" i="46"/>
  <c r="AO54" i="46" s="1"/>
  <c r="AN55" i="30"/>
  <c r="AI55" i="30"/>
  <c r="AI54" i="27"/>
  <c r="AN54" i="27"/>
  <c r="AN53" i="37"/>
  <c r="AE56" i="25"/>
  <c r="W57" i="25"/>
  <c r="AG56" i="25"/>
  <c r="AP56" i="25" s="1"/>
  <c r="AF56" i="25"/>
  <c r="AO56" i="25" s="1"/>
  <c r="AR54" i="47"/>
  <c r="AI51" i="92"/>
  <c r="AN51" i="92"/>
  <c r="AH52" i="48"/>
  <c r="AQ52" i="48" s="1"/>
  <c r="AE53" i="34"/>
  <c r="AF53" i="34"/>
  <c r="AO53" i="34" s="1"/>
  <c r="AG53" i="34"/>
  <c r="AP53" i="34" s="1"/>
  <c r="W54" i="34"/>
  <c r="Z54" i="74"/>
  <c r="AN53" i="95"/>
  <c r="AI53" i="95"/>
  <c r="AI54" i="94"/>
  <c r="AN54" i="94"/>
  <c r="AH53" i="45"/>
  <c r="AQ53" i="45" s="1"/>
  <c r="Z51" i="91"/>
  <c r="Z54" i="79"/>
  <c r="AN55" i="85"/>
  <c r="AI55" i="85"/>
  <c r="Y55" i="93"/>
  <c r="X55" i="93"/>
  <c r="X55" i="78"/>
  <c r="Y55" i="78"/>
  <c r="AR53" i="79"/>
  <c r="Y53" i="80"/>
  <c r="X53" i="80"/>
  <c r="Y56" i="77"/>
  <c r="X56" i="77"/>
  <c r="W56" i="81" l="1"/>
  <c r="AF55" i="81"/>
  <c r="AO55" i="81" s="1"/>
  <c r="AE53" i="45"/>
  <c r="AG55" i="43"/>
  <c r="AP55" i="43" s="1"/>
  <c r="AE55" i="81"/>
  <c r="AF52" i="48"/>
  <c r="AO52" i="48" s="1"/>
  <c r="W53" i="48"/>
  <c r="AI53" i="37"/>
  <c r="Z53" i="38"/>
  <c r="AI54" i="88"/>
  <c r="Z52" i="41"/>
  <c r="W53" i="41" s="1"/>
  <c r="Z55" i="27"/>
  <c r="AG55" i="27" s="1"/>
  <c r="AP55" i="27" s="1"/>
  <c r="AE52" i="48"/>
  <c r="Z53" i="75"/>
  <c r="AG53" i="75" s="1"/>
  <c r="AP53" i="75" s="1"/>
  <c r="Z54" i="82"/>
  <c r="Z54" i="37"/>
  <c r="AF54" i="37" s="1"/>
  <c r="AO54" i="37" s="1"/>
  <c r="Z52" i="92"/>
  <c r="AE52" i="92" s="1"/>
  <c r="Z55" i="93"/>
  <c r="W56" i="93" s="1"/>
  <c r="Z56" i="36"/>
  <c r="AF56" i="36" s="1"/>
  <c r="AO56" i="36" s="1"/>
  <c r="Z55" i="84"/>
  <c r="AF55" i="84" s="1"/>
  <c r="AO55" i="84" s="1"/>
  <c r="Z56" i="30"/>
  <c r="AE56" i="30" s="1"/>
  <c r="W56" i="28"/>
  <c r="AG55" i="28"/>
  <c r="AP55" i="28" s="1"/>
  <c r="AF55" i="28"/>
  <c r="AO55" i="28" s="1"/>
  <c r="AE55" i="28"/>
  <c r="W56" i="84"/>
  <c r="AE54" i="37"/>
  <c r="AF53" i="75"/>
  <c r="AO53" i="75" s="1"/>
  <c r="AE53" i="75"/>
  <c r="W54" i="75"/>
  <c r="AE56" i="85"/>
  <c r="AG56" i="85"/>
  <c r="AP56" i="85" s="1"/>
  <c r="AF56" i="85"/>
  <c r="AO56" i="85" s="1"/>
  <c r="W57" i="85"/>
  <c r="Y54" i="32"/>
  <c r="X54" i="32"/>
  <c r="AH55" i="88"/>
  <c r="AQ55" i="88" s="1"/>
  <c r="AR52" i="80"/>
  <c r="AR54" i="93"/>
  <c r="AR54" i="84"/>
  <c r="AH54" i="95"/>
  <c r="AQ54" i="95" s="1"/>
  <c r="AN53" i="35"/>
  <c r="AI53" i="35"/>
  <c r="X56" i="31"/>
  <c r="Y56" i="31"/>
  <c r="AR54" i="94"/>
  <c r="AR53" i="95"/>
  <c r="Y55" i="46"/>
  <c r="X55" i="46"/>
  <c r="AH53" i="40"/>
  <c r="AQ53" i="40" s="1"/>
  <c r="W56" i="88"/>
  <c r="AG55" i="88"/>
  <c r="AP55" i="88" s="1"/>
  <c r="AF55" i="88"/>
  <c r="AO55" i="88" s="1"/>
  <c r="AE55" i="88"/>
  <c r="AF54" i="90"/>
  <c r="AO54" i="90" s="1"/>
  <c r="AE54" i="90"/>
  <c r="W55" i="90"/>
  <c r="AG54" i="90"/>
  <c r="AP54" i="90" s="1"/>
  <c r="W56" i="44"/>
  <c r="AG55" i="44"/>
  <c r="AP55" i="44" s="1"/>
  <c r="AF55" i="44"/>
  <c r="AO55" i="44" s="1"/>
  <c r="AE55" i="44"/>
  <c r="AI52" i="86"/>
  <c r="AN52" i="86"/>
  <c r="AH55" i="94"/>
  <c r="AQ55" i="94" s="1"/>
  <c r="Y53" i="33"/>
  <c r="X53" i="33"/>
  <c r="AR52" i="40"/>
  <c r="Y53" i="89"/>
  <c r="X53" i="89"/>
  <c r="AG54" i="95"/>
  <c r="AP54" i="95" s="1"/>
  <c r="AF54" i="95"/>
  <c r="AO54" i="95" s="1"/>
  <c r="AE54" i="95"/>
  <c r="W55" i="95"/>
  <c r="Y56" i="43"/>
  <c r="X56" i="43"/>
  <c r="X53" i="48"/>
  <c r="Y53" i="48"/>
  <c r="X56" i="81"/>
  <c r="Y56" i="81"/>
  <c r="AH56" i="77"/>
  <c r="AQ56" i="77" s="1"/>
  <c r="Z56" i="77"/>
  <c r="AR55" i="85"/>
  <c r="AI53" i="34"/>
  <c r="AN53" i="34"/>
  <c r="Y57" i="25"/>
  <c r="X57" i="25"/>
  <c r="Z57" i="25" s="1"/>
  <c r="AR54" i="27"/>
  <c r="Z53" i="40"/>
  <c r="AR51" i="41"/>
  <c r="AI53" i="32"/>
  <c r="AN53" i="32"/>
  <c r="AR55" i="77"/>
  <c r="AH53" i="38"/>
  <c r="AQ53" i="38" s="1"/>
  <c r="AR52" i="42"/>
  <c r="AN54" i="26"/>
  <c r="AI54" i="26"/>
  <c r="Z55" i="94"/>
  <c r="AH55" i="27"/>
  <c r="AQ55" i="27" s="1"/>
  <c r="AH53" i="76"/>
  <c r="AQ53" i="76" s="1"/>
  <c r="AN55" i="83"/>
  <c r="AI55" i="83"/>
  <c r="Y53" i="96"/>
  <c r="X53" i="96"/>
  <c r="AH53" i="42"/>
  <c r="AQ53" i="42" s="1"/>
  <c r="AN55" i="31"/>
  <c r="AI55" i="31"/>
  <c r="AN55" i="81"/>
  <c r="AI55" i="81"/>
  <c r="AH53" i="80"/>
  <c r="AQ53" i="80" s="1"/>
  <c r="AH55" i="78"/>
  <c r="AQ55" i="78" s="1"/>
  <c r="W55" i="74"/>
  <c r="AG54" i="74"/>
  <c r="AP54" i="74" s="1"/>
  <c r="AE54" i="74"/>
  <c r="AF54" i="74"/>
  <c r="AO54" i="74" s="1"/>
  <c r="AR51" i="92"/>
  <c r="AR55" i="30"/>
  <c r="AI54" i="46"/>
  <c r="AN54" i="46"/>
  <c r="AR52" i="75"/>
  <c r="W54" i="38"/>
  <c r="AG53" i="38"/>
  <c r="AP53" i="38" s="1"/>
  <c r="AF53" i="38"/>
  <c r="AO53" i="38" s="1"/>
  <c r="AE53" i="38"/>
  <c r="AR54" i="28"/>
  <c r="AR52" i="76"/>
  <c r="AH54" i="82"/>
  <c r="AQ54" i="82" s="1"/>
  <c r="AF55" i="39"/>
  <c r="AO55" i="39" s="1"/>
  <c r="W56" i="39"/>
  <c r="AE55" i="39"/>
  <c r="AG55" i="39"/>
  <c r="AP55" i="39" s="1"/>
  <c r="AI54" i="29"/>
  <c r="AN54" i="29"/>
  <c r="Y52" i="73"/>
  <c r="X52" i="73"/>
  <c r="AN52" i="33"/>
  <c r="AI52" i="33"/>
  <c r="AR54" i="88"/>
  <c r="W56" i="27"/>
  <c r="Z53" i="76"/>
  <c r="AR52" i="38"/>
  <c r="Z53" i="42"/>
  <c r="AH52" i="92"/>
  <c r="AQ52" i="92" s="1"/>
  <c r="X54" i="45"/>
  <c r="Y54" i="45"/>
  <c r="AG54" i="79"/>
  <c r="AP54" i="79" s="1"/>
  <c r="AF54" i="79"/>
  <c r="AO54" i="79" s="1"/>
  <c r="AE54" i="79"/>
  <c r="W55" i="79"/>
  <c r="Y54" i="34"/>
  <c r="X54" i="34"/>
  <c r="AI56" i="25"/>
  <c r="AN56" i="25"/>
  <c r="AR53" i="82"/>
  <c r="AH56" i="36"/>
  <c r="AQ56" i="36" s="1"/>
  <c r="Y53" i="86"/>
  <c r="X53" i="86"/>
  <c r="AF54" i="82"/>
  <c r="AO54" i="82" s="1"/>
  <c r="AE54" i="82"/>
  <c r="W55" i="82"/>
  <c r="AG54" i="82"/>
  <c r="AP54" i="82" s="1"/>
  <c r="AH56" i="85"/>
  <c r="AQ56" i="85" s="1"/>
  <c r="AR51" i="87"/>
  <c r="AH56" i="30"/>
  <c r="AQ56" i="30" s="1"/>
  <c r="AR54" i="78"/>
  <c r="AH52" i="41"/>
  <c r="AQ52" i="41" s="1"/>
  <c r="AI52" i="96"/>
  <c r="AN52" i="96"/>
  <c r="AH55" i="28"/>
  <c r="AQ55" i="28" s="1"/>
  <c r="AI52" i="89"/>
  <c r="AN52" i="89"/>
  <c r="AH52" i="87"/>
  <c r="AQ52" i="87" s="1"/>
  <c r="Y54" i="35"/>
  <c r="X54" i="35"/>
  <c r="Z55" i="78"/>
  <c r="Z53" i="80"/>
  <c r="AH55" i="93"/>
  <c r="AQ55" i="93" s="1"/>
  <c r="W52" i="91"/>
  <c r="AG51" i="91"/>
  <c r="AP51" i="91" s="1"/>
  <c r="AE51" i="91"/>
  <c r="AF51" i="91"/>
  <c r="AO51" i="91" s="1"/>
  <c r="AR53" i="37"/>
  <c r="AH55" i="84"/>
  <c r="AQ55" i="84" s="1"/>
  <c r="AH53" i="75"/>
  <c r="AQ53" i="75" s="1"/>
  <c r="X55" i="26"/>
  <c r="Y55" i="26"/>
  <c r="X55" i="29"/>
  <c r="Y55" i="29"/>
  <c r="AN51" i="73"/>
  <c r="AI51" i="73"/>
  <c r="AH54" i="37"/>
  <c r="AQ54" i="37" s="1"/>
  <c r="Y56" i="83"/>
  <c r="X56" i="83"/>
  <c r="AE55" i="47"/>
  <c r="W56" i="47"/>
  <c r="AG55" i="47"/>
  <c r="AP55" i="47" s="1"/>
  <c r="AF55" i="47"/>
  <c r="AO55" i="47" s="1"/>
  <c r="AR55" i="36"/>
  <c r="Z52" i="87"/>
  <c r="AI55" i="43"/>
  <c r="AN55" i="43"/>
  <c r="AN52" i="48"/>
  <c r="AN53" i="45"/>
  <c r="AI53" i="45"/>
  <c r="AF55" i="93" l="1"/>
  <c r="AO55" i="93" s="1"/>
  <c r="AE55" i="93"/>
  <c r="AE55" i="27"/>
  <c r="AF55" i="27"/>
  <c r="AO55" i="27" s="1"/>
  <c r="AG54" i="37"/>
  <c r="AP54" i="37" s="1"/>
  <c r="AG55" i="93"/>
  <c r="AP55" i="93" s="1"/>
  <c r="AI52" i="48"/>
  <c r="W55" i="37"/>
  <c r="W57" i="36"/>
  <c r="AF52" i="92"/>
  <c r="AO52" i="92" s="1"/>
  <c r="AE52" i="41"/>
  <c r="AG52" i="92"/>
  <c r="AP52" i="92" s="1"/>
  <c r="AF52" i="41"/>
  <c r="AO52" i="41" s="1"/>
  <c r="W53" i="92"/>
  <c r="AG52" i="41"/>
  <c r="AP52" i="41" s="1"/>
  <c r="Z52" i="73"/>
  <c r="AF52" i="73" s="1"/>
  <c r="AO52" i="73" s="1"/>
  <c r="Z56" i="31"/>
  <c r="AF56" i="31" s="1"/>
  <c r="AO56" i="31" s="1"/>
  <c r="Z53" i="48"/>
  <c r="AG53" i="48" s="1"/>
  <c r="AP53" i="48" s="1"/>
  <c r="Z56" i="83"/>
  <c r="Z56" i="43"/>
  <c r="AF56" i="43" s="1"/>
  <c r="AO56" i="43" s="1"/>
  <c r="Z53" i="89"/>
  <c r="W54" i="89" s="1"/>
  <c r="AG55" i="84"/>
  <c r="AP55" i="84" s="1"/>
  <c r="AG56" i="36"/>
  <c r="AP56" i="36" s="1"/>
  <c r="Z54" i="34"/>
  <c r="W55" i="34" s="1"/>
  <c r="Z54" i="45"/>
  <c r="AF54" i="45" s="1"/>
  <c r="AO54" i="45" s="1"/>
  <c r="AG56" i="30"/>
  <c r="AP56" i="30" s="1"/>
  <c r="W57" i="30"/>
  <c r="AE55" i="84"/>
  <c r="AI55" i="84" s="1"/>
  <c r="AE56" i="36"/>
  <c r="AF56" i="30"/>
  <c r="AO56" i="30" s="1"/>
  <c r="W58" i="25"/>
  <c r="AG57" i="25"/>
  <c r="AP57" i="25" s="1"/>
  <c r="AF57" i="25"/>
  <c r="AO57" i="25" s="1"/>
  <c r="AE57" i="25"/>
  <c r="W57" i="43"/>
  <c r="AG56" i="43"/>
  <c r="AP56" i="43" s="1"/>
  <c r="AE53" i="89"/>
  <c r="AE56" i="31"/>
  <c r="AG54" i="45"/>
  <c r="AP54" i="45" s="1"/>
  <c r="W55" i="45"/>
  <c r="AH55" i="26"/>
  <c r="AQ55" i="26" s="1"/>
  <c r="AI55" i="39"/>
  <c r="AN55" i="39"/>
  <c r="AR53" i="32"/>
  <c r="W54" i="48"/>
  <c r="Z55" i="26"/>
  <c r="AR55" i="31"/>
  <c r="AG56" i="77"/>
  <c r="AP56" i="77" s="1"/>
  <c r="W57" i="77"/>
  <c r="AF56" i="77"/>
  <c r="AO56" i="77" s="1"/>
  <c r="AE56" i="77"/>
  <c r="AR53" i="45"/>
  <c r="W53" i="87"/>
  <c r="AG52" i="87"/>
  <c r="AP52" i="87" s="1"/>
  <c r="AE52" i="87"/>
  <c r="AF52" i="87"/>
  <c r="AO52" i="87" s="1"/>
  <c r="W54" i="76"/>
  <c r="AG53" i="76"/>
  <c r="AP53" i="76" s="1"/>
  <c r="AE53" i="76"/>
  <c r="AF53" i="76"/>
  <c r="AO53" i="76" s="1"/>
  <c r="AH55" i="29"/>
  <c r="AQ55" i="29" s="1"/>
  <c r="X52" i="91"/>
  <c r="Y52" i="91"/>
  <c r="AR52" i="89"/>
  <c r="AN54" i="82"/>
  <c r="AI54" i="82"/>
  <c r="AI54" i="79"/>
  <c r="AN54" i="79"/>
  <c r="AF53" i="42"/>
  <c r="AO53" i="42" s="1"/>
  <c r="AE53" i="42"/>
  <c r="W54" i="42"/>
  <c r="AG53" i="42"/>
  <c r="AP53" i="42" s="1"/>
  <c r="X54" i="38"/>
  <c r="Y54" i="38"/>
  <c r="AR55" i="81"/>
  <c r="AR55" i="83"/>
  <c r="W56" i="94"/>
  <c r="AG55" i="94"/>
  <c r="AP55" i="94" s="1"/>
  <c r="AE55" i="94"/>
  <c r="AF55" i="94"/>
  <c r="AO55" i="94" s="1"/>
  <c r="AH53" i="48"/>
  <c r="AQ53" i="48" s="1"/>
  <c r="AI54" i="95"/>
  <c r="AN54" i="95"/>
  <c r="AR52" i="86"/>
  <c r="Y57" i="36"/>
  <c r="X57" i="36"/>
  <c r="X55" i="90"/>
  <c r="Y55" i="90"/>
  <c r="AH54" i="32"/>
  <c r="AQ54" i="32" s="1"/>
  <c r="AR55" i="43"/>
  <c r="X56" i="27"/>
  <c r="Y56" i="27"/>
  <c r="X56" i="39"/>
  <c r="Y56" i="39"/>
  <c r="AH53" i="96"/>
  <c r="AQ53" i="96" s="1"/>
  <c r="AH56" i="81"/>
  <c r="AQ56" i="81" s="1"/>
  <c r="AH53" i="33"/>
  <c r="AQ53" i="33" s="1"/>
  <c r="AI54" i="90"/>
  <c r="AN54" i="90"/>
  <c r="X56" i="88"/>
  <c r="Y56" i="88"/>
  <c r="AH55" i="46"/>
  <c r="AQ55" i="46" s="1"/>
  <c r="Z54" i="32"/>
  <c r="Y55" i="37"/>
  <c r="X55" i="37"/>
  <c r="Y56" i="93"/>
  <c r="X56" i="93"/>
  <c r="AN56" i="36"/>
  <c r="AI56" i="36"/>
  <c r="AE56" i="83"/>
  <c r="AF56" i="83"/>
  <c r="AO56" i="83" s="1"/>
  <c r="AG56" i="83"/>
  <c r="AP56" i="83" s="1"/>
  <c r="W57" i="83"/>
  <c r="AR51" i="73"/>
  <c r="AR56" i="25"/>
  <c r="AR54" i="26"/>
  <c r="AH57" i="25"/>
  <c r="AQ57" i="25" s="1"/>
  <c r="AN55" i="93"/>
  <c r="Y56" i="28"/>
  <c r="X56" i="28"/>
  <c r="Y56" i="47"/>
  <c r="X56" i="47"/>
  <c r="W56" i="78"/>
  <c r="AG55" i="78"/>
  <c r="AP55" i="78" s="1"/>
  <c r="AF55" i="78"/>
  <c r="AO55" i="78" s="1"/>
  <c r="AE55" i="78"/>
  <c r="AH53" i="86"/>
  <c r="AQ53" i="86" s="1"/>
  <c r="AN55" i="44"/>
  <c r="AI55" i="44"/>
  <c r="AN56" i="85"/>
  <c r="AI56" i="85"/>
  <c r="AH54" i="35"/>
  <c r="AQ54" i="35" s="1"/>
  <c r="AI51" i="91"/>
  <c r="AN51" i="91"/>
  <c r="Y55" i="82"/>
  <c r="X55" i="82"/>
  <c r="Z53" i="86"/>
  <c r="AR54" i="46"/>
  <c r="AF53" i="40"/>
  <c r="AO53" i="40" s="1"/>
  <c r="AE53" i="40"/>
  <c r="W54" i="40"/>
  <c r="AG53" i="40"/>
  <c r="AP53" i="40" s="1"/>
  <c r="Z56" i="81"/>
  <c r="AH53" i="89"/>
  <c r="AQ53" i="89" s="1"/>
  <c r="X54" i="75"/>
  <c r="Y54" i="75"/>
  <c r="AN52" i="92"/>
  <c r="AN55" i="28"/>
  <c r="AI55" i="28"/>
  <c r="W54" i="80"/>
  <c r="AG53" i="80"/>
  <c r="AP53" i="80" s="1"/>
  <c r="AF53" i="80"/>
  <c r="AO53" i="80" s="1"/>
  <c r="AE53" i="80"/>
  <c r="AR52" i="96"/>
  <c r="AH52" i="73"/>
  <c r="AQ52" i="73" s="1"/>
  <c r="Y55" i="74"/>
  <c r="X55" i="74"/>
  <c r="AR53" i="35"/>
  <c r="X53" i="92"/>
  <c r="Y53" i="92"/>
  <c r="AH54" i="34"/>
  <c r="AQ54" i="34" s="1"/>
  <c r="AH56" i="43"/>
  <c r="AQ56" i="43" s="1"/>
  <c r="X56" i="84"/>
  <c r="Y56" i="84"/>
  <c r="X53" i="41"/>
  <c r="Y53" i="41"/>
  <c r="Y57" i="30"/>
  <c r="X57" i="30"/>
  <c r="AN53" i="38"/>
  <c r="AI53" i="38"/>
  <c r="AI55" i="47"/>
  <c r="AN55" i="47"/>
  <c r="AR52" i="48"/>
  <c r="AH56" i="83"/>
  <c r="AQ56" i="83" s="1"/>
  <c r="Z55" i="29"/>
  <c r="Z54" i="35"/>
  <c r="X55" i="79"/>
  <c r="Y55" i="79"/>
  <c r="AH54" i="45"/>
  <c r="AQ54" i="45" s="1"/>
  <c r="AN55" i="27"/>
  <c r="AI55" i="27"/>
  <c r="AR52" i="33"/>
  <c r="AR54" i="29"/>
  <c r="AN54" i="74"/>
  <c r="AI54" i="74"/>
  <c r="Z53" i="96"/>
  <c r="AR53" i="34"/>
  <c r="X55" i="95"/>
  <c r="Y55" i="95"/>
  <c r="Z53" i="33"/>
  <c r="X56" i="44"/>
  <c r="Y56" i="44"/>
  <c r="AN55" i="88"/>
  <c r="AI55" i="88"/>
  <c r="Z55" i="46"/>
  <c r="AH56" i="31"/>
  <c r="AQ56" i="31" s="1"/>
  <c r="X57" i="85"/>
  <c r="Y57" i="85"/>
  <c r="AI53" i="75"/>
  <c r="AN53" i="75"/>
  <c r="AI54" i="37"/>
  <c r="AN54" i="37"/>
  <c r="AI52" i="41"/>
  <c r="AN52" i="41"/>
  <c r="AN56" i="30"/>
  <c r="Z54" i="38" l="1"/>
  <c r="AE53" i="48"/>
  <c r="AF54" i="34"/>
  <c r="AO54" i="34" s="1"/>
  <c r="AF53" i="48"/>
  <c r="AO53" i="48" s="1"/>
  <c r="AG54" i="34"/>
  <c r="AP54" i="34" s="1"/>
  <c r="AI52" i="92"/>
  <c r="AR52" i="92" s="1"/>
  <c r="AI55" i="93"/>
  <c r="W57" i="31"/>
  <c r="AF53" i="89"/>
  <c r="AO53" i="89" s="1"/>
  <c r="AE54" i="34"/>
  <c r="AI56" i="30"/>
  <c r="AG56" i="31"/>
  <c r="AP56" i="31" s="1"/>
  <c r="AG52" i="73"/>
  <c r="AP52" i="73" s="1"/>
  <c r="Z53" i="92"/>
  <c r="Z55" i="74"/>
  <c r="AE55" i="74" s="1"/>
  <c r="Z55" i="37"/>
  <c r="W53" i="73"/>
  <c r="AE52" i="73"/>
  <c r="AN52" i="73" s="1"/>
  <c r="AN55" i="84"/>
  <c r="AE54" i="45"/>
  <c r="AG53" i="89"/>
  <c r="AP53" i="89" s="1"/>
  <c r="Z57" i="30"/>
  <c r="W58" i="30" s="1"/>
  <c r="Z56" i="39"/>
  <c r="AE56" i="39" s="1"/>
  <c r="Z55" i="95"/>
  <c r="W56" i="95" s="1"/>
  <c r="Z56" i="44"/>
  <c r="AG56" i="44" s="1"/>
  <c r="AP56" i="44" s="1"/>
  <c r="Z55" i="90"/>
  <c r="AE56" i="43"/>
  <c r="Z55" i="82"/>
  <c r="W56" i="82" s="1"/>
  <c r="Z56" i="47"/>
  <c r="AE56" i="47" s="1"/>
  <c r="Z56" i="84"/>
  <c r="AF56" i="84" s="1"/>
  <c r="AO56" i="84" s="1"/>
  <c r="AG55" i="74"/>
  <c r="AP55" i="74" s="1"/>
  <c r="AF55" i="74"/>
  <c r="AO55" i="74" s="1"/>
  <c r="AF56" i="39"/>
  <c r="AO56" i="39" s="1"/>
  <c r="W57" i="39"/>
  <c r="W57" i="44"/>
  <c r="AE57" i="30"/>
  <c r="W57" i="47"/>
  <c r="AG56" i="47"/>
  <c r="AP56" i="47" s="1"/>
  <c r="AR56" i="30"/>
  <c r="AR53" i="38"/>
  <c r="AH57" i="85"/>
  <c r="AQ57" i="85" s="1"/>
  <c r="W56" i="46"/>
  <c r="AG55" i="46"/>
  <c r="AP55" i="46" s="1"/>
  <c r="AF55" i="46"/>
  <c r="AO55" i="46" s="1"/>
  <c r="AE55" i="46"/>
  <c r="W54" i="96"/>
  <c r="AG53" i="96"/>
  <c r="AP53" i="96" s="1"/>
  <c r="AE53" i="96"/>
  <c r="AF53" i="96"/>
  <c r="AO53" i="96" s="1"/>
  <c r="AH55" i="95"/>
  <c r="AQ55" i="95" s="1"/>
  <c r="AH53" i="92"/>
  <c r="AQ53" i="92" s="1"/>
  <c r="AR55" i="84"/>
  <c r="AH55" i="82"/>
  <c r="AQ55" i="82" s="1"/>
  <c r="AR55" i="44"/>
  <c r="AH56" i="47"/>
  <c r="AQ56" i="47" s="1"/>
  <c r="AR56" i="36"/>
  <c r="AR54" i="90"/>
  <c r="AH55" i="90"/>
  <c r="AQ55" i="90" s="1"/>
  <c r="Y56" i="94"/>
  <c r="X56" i="94"/>
  <c r="AH54" i="38"/>
  <c r="AQ54" i="38" s="1"/>
  <c r="Y54" i="76"/>
  <c r="X54" i="76"/>
  <c r="Z54" i="76" s="1"/>
  <c r="X53" i="87"/>
  <c r="Y53" i="87"/>
  <c r="X54" i="48"/>
  <c r="Y54" i="48"/>
  <c r="AN56" i="31"/>
  <c r="AE55" i="95"/>
  <c r="AH55" i="79"/>
  <c r="AQ55" i="79" s="1"/>
  <c r="AR55" i="28"/>
  <c r="AI53" i="40"/>
  <c r="AN53" i="40"/>
  <c r="X57" i="83"/>
  <c r="Y57" i="83"/>
  <c r="X55" i="45"/>
  <c r="Y55" i="45"/>
  <c r="Y57" i="31"/>
  <c r="X57" i="31"/>
  <c r="AH54" i="75"/>
  <c r="AQ54" i="75" s="1"/>
  <c r="AH56" i="93"/>
  <c r="AQ56" i="93" s="1"/>
  <c r="W55" i="32"/>
  <c r="AG54" i="32"/>
  <c r="AP54" i="32" s="1"/>
  <c r="AF54" i="32"/>
  <c r="AO54" i="32" s="1"/>
  <c r="AE54" i="32"/>
  <c r="AH56" i="27"/>
  <c r="AQ56" i="27" s="1"/>
  <c r="AH57" i="36"/>
  <c r="AQ57" i="36" s="1"/>
  <c r="AR54" i="95"/>
  <c r="AR54" i="79"/>
  <c r="AH52" i="91"/>
  <c r="AQ52" i="91" s="1"/>
  <c r="AI53" i="48"/>
  <c r="AN53" i="48"/>
  <c r="Y55" i="34"/>
  <c r="X55" i="34"/>
  <c r="X54" i="89"/>
  <c r="Y54" i="89"/>
  <c r="AI57" i="25"/>
  <c r="AN57" i="25"/>
  <c r="AR53" i="75"/>
  <c r="W54" i="92"/>
  <c r="AG53" i="92"/>
  <c r="AP53" i="92" s="1"/>
  <c r="AF53" i="92"/>
  <c r="AO53" i="92" s="1"/>
  <c r="AE53" i="92"/>
  <c r="W56" i="90"/>
  <c r="AG55" i="90"/>
  <c r="AP55" i="90" s="1"/>
  <c r="AE55" i="90"/>
  <c r="AF55" i="90"/>
  <c r="AO55" i="90" s="1"/>
  <c r="AR55" i="39"/>
  <c r="AH53" i="41"/>
  <c r="AQ53" i="41" s="1"/>
  <c r="AI53" i="80"/>
  <c r="AN53" i="80"/>
  <c r="AE54" i="35"/>
  <c r="W55" i="35"/>
  <c r="AF54" i="35"/>
  <c r="AO54" i="35" s="1"/>
  <c r="AG54" i="35"/>
  <c r="AP54" i="35" s="1"/>
  <c r="Z53" i="41"/>
  <c r="Z54" i="75"/>
  <c r="W57" i="81"/>
  <c r="AG56" i="81"/>
  <c r="AP56" i="81" s="1"/>
  <c r="AF56" i="81"/>
  <c r="AO56" i="81" s="1"/>
  <c r="AE56" i="81"/>
  <c r="AH56" i="28"/>
  <c r="AQ56" i="28" s="1"/>
  <c r="AH56" i="88"/>
  <c r="AQ56" i="88" s="1"/>
  <c r="Z56" i="27"/>
  <c r="X54" i="42"/>
  <c r="Y54" i="42"/>
  <c r="AR54" i="82"/>
  <c r="Z52" i="91"/>
  <c r="AN52" i="87"/>
  <c r="AI52" i="87"/>
  <c r="AI56" i="77"/>
  <c r="AN56" i="77"/>
  <c r="AI54" i="45"/>
  <c r="AN54" i="45"/>
  <c r="Y53" i="73"/>
  <c r="X53" i="73"/>
  <c r="AR55" i="47"/>
  <c r="AI55" i="78"/>
  <c r="AN55" i="78"/>
  <c r="W56" i="37"/>
  <c r="AG55" i="37"/>
  <c r="AP55" i="37" s="1"/>
  <c r="AE55" i="37"/>
  <c r="AF55" i="37"/>
  <c r="AO55" i="37" s="1"/>
  <c r="AE54" i="38"/>
  <c r="AF54" i="38"/>
  <c r="AO54" i="38" s="1"/>
  <c r="AG54" i="38"/>
  <c r="AP54" i="38" s="1"/>
  <c r="W55" i="38"/>
  <c r="W56" i="29"/>
  <c r="AG55" i="29"/>
  <c r="AP55" i="29" s="1"/>
  <c r="AF55" i="29"/>
  <c r="AO55" i="29" s="1"/>
  <c r="AE55" i="29"/>
  <c r="AH57" i="30"/>
  <c r="AQ57" i="30" s="1"/>
  <c r="AH55" i="74"/>
  <c r="AQ55" i="74" s="1"/>
  <c r="AR51" i="91"/>
  <c r="AR56" i="85"/>
  <c r="X56" i="78"/>
  <c r="Y56" i="78"/>
  <c r="Z56" i="93"/>
  <c r="Z56" i="88"/>
  <c r="Z57" i="36"/>
  <c r="AN55" i="94"/>
  <c r="AI55" i="94"/>
  <c r="AI53" i="76"/>
  <c r="AN53" i="76"/>
  <c r="AE55" i="26"/>
  <c r="W56" i="26"/>
  <c r="AG55" i="26"/>
  <c r="AP55" i="26" s="1"/>
  <c r="AF55" i="26"/>
  <c r="AO55" i="26" s="1"/>
  <c r="AN56" i="43"/>
  <c r="AI56" i="43"/>
  <c r="AR55" i="93"/>
  <c r="Y57" i="43"/>
  <c r="X57" i="43"/>
  <c r="AH56" i="44"/>
  <c r="AQ56" i="44" s="1"/>
  <c r="Z55" i="79"/>
  <c r="AR52" i="41"/>
  <c r="Z57" i="85"/>
  <c r="AF53" i="33"/>
  <c r="AO53" i="33" s="1"/>
  <c r="AE53" i="33"/>
  <c r="W54" i="33"/>
  <c r="AG53" i="33"/>
  <c r="AP53" i="33" s="1"/>
  <c r="AR54" i="37"/>
  <c r="AR55" i="88"/>
  <c r="AR54" i="74"/>
  <c r="AR55" i="27"/>
  <c r="AH56" i="84"/>
  <c r="AQ56" i="84" s="1"/>
  <c r="Y54" i="80"/>
  <c r="X54" i="80"/>
  <c r="Y54" i="40"/>
  <c r="X54" i="40"/>
  <c r="W54" i="86"/>
  <c r="AG53" i="86"/>
  <c r="AP53" i="86" s="1"/>
  <c r="AF53" i="86"/>
  <c r="AO53" i="86" s="1"/>
  <c r="AE53" i="86"/>
  <c r="Z56" i="28"/>
  <c r="AI56" i="83"/>
  <c r="AN56" i="83"/>
  <c r="AH55" i="37"/>
  <c r="AQ55" i="37" s="1"/>
  <c r="AH56" i="39"/>
  <c r="AQ56" i="39" s="1"/>
  <c r="AI53" i="42"/>
  <c r="AN53" i="42"/>
  <c r="Y57" i="77"/>
  <c r="X57" i="77"/>
  <c r="AI54" i="34"/>
  <c r="AN54" i="34"/>
  <c r="AN53" i="89"/>
  <c r="AI53" i="89"/>
  <c r="Y58" i="25"/>
  <c r="X58" i="25"/>
  <c r="Z58" i="25" l="1"/>
  <c r="AF55" i="95"/>
  <c r="AO55" i="95" s="1"/>
  <c r="AG55" i="95"/>
  <c r="AP55" i="95" s="1"/>
  <c r="AI52" i="73"/>
  <c r="W56" i="74"/>
  <c r="AG56" i="84"/>
  <c r="AP56" i="84" s="1"/>
  <c r="AI56" i="31"/>
  <c r="AE56" i="84"/>
  <c r="AG56" i="39"/>
  <c r="AP56" i="39" s="1"/>
  <c r="Z54" i="48"/>
  <c r="W57" i="84"/>
  <c r="AE56" i="44"/>
  <c r="AN56" i="44" s="1"/>
  <c r="AF56" i="47"/>
  <c r="AO56" i="47" s="1"/>
  <c r="Z56" i="94"/>
  <c r="AG56" i="94" s="1"/>
  <c r="AP56" i="94" s="1"/>
  <c r="AF57" i="30"/>
  <c r="AO57" i="30" s="1"/>
  <c r="AG57" i="30"/>
  <c r="AP57" i="30" s="1"/>
  <c r="AE55" i="82"/>
  <c r="AF56" i="44"/>
  <c r="AO56" i="44" s="1"/>
  <c r="AF55" i="82"/>
  <c r="AO55" i="82" s="1"/>
  <c r="AG55" i="82"/>
  <c r="AP55" i="82" s="1"/>
  <c r="Z54" i="40"/>
  <c r="AF54" i="40" s="1"/>
  <c r="AO54" i="40" s="1"/>
  <c r="Z55" i="34"/>
  <c r="W56" i="34" s="1"/>
  <c r="Z57" i="77"/>
  <c r="AE57" i="77" s="1"/>
  <c r="W58" i="77"/>
  <c r="AE55" i="34"/>
  <c r="AE56" i="94"/>
  <c r="W57" i="94"/>
  <c r="AF56" i="94"/>
  <c r="AO56" i="94" s="1"/>
  <c r="W59" i="25"/>
  <c r="AG58" i="25"/>
  <c r="AP58" i="25" s="1"/>
  <c r="AF58" i="25"/>
  <c r="AO58" i="25" s="1"/>
  <c r="AE58" i="25"/>
  <c r="AN53" i="92"/>
  <c r="AI53" i="92"/>
  <c r="AH55" i="45"/>
  <c r="AQ55" i="45" s="1"/>
  <c r="AH58" i="25"/>
  <c r="AQ58" i="25" s="1"/>
  <c r="AR54" i="34"/>
  <c r="AE56" i="28"/>
  <c r="AF56" i="28"/>
  <c r="AO56" i="28" s="1"/>
  <c r="W57" i="28"/>
  <c r="AG56" i="28"/>
  <c r="AP56" i="28" s="1"/>
  <c r="AH54" i="40"/>
  <c r="AQ54" i="40" s="1"/>
  <c r="AG57" i="85"/>
  <c r="AP57" i="85" s="1"/>
  <c r="W58" i="85"/>
  <c r="AF57" i="85"/>
  <c r="AO57" i="85" s="1"/>
  <c r="AE57" i="85"/>
  <c r="AR53" i="76"/>
  <c r="Y55" i="38"/>
  <c r="X55" i="38"/>
  <c r="AI55" i="37"/>
  <c r="AN55" i="37"/>
  <c r="AR54" i="45"/>
  <c r="AH55" i="34"/>
  <c r="AQ55" i="34" s="1"/>
  <c r="AI54" i="32"/>
  <c r="AN54" i="32"/>
  <c r="W55" i="48"/>
  <c r="AG54" i="48"/>
  <c r="AP54" i="48" s="1"/>
  <c r="AF54" i="48"/>
  <c r="AO54" i="48" s="1"/>
  <c r="AE54" i="48"/>
  <c r="W55" i="76"/>
  <c r="AG54" i="76"/>
  <c r="AP54" i="76" s="1"/>
  <c r="AF54" i="76"/>
  <c r="AO54" i="76" s="1"/>
  <c r="AE54" i="76"/>
  <c r="AH56" i="94"/>
  <c r="AQ56" i="94" s="1"/>
  <c r="AI56" i="47"/>
  <c r="AN56" i="47"/>
  <c r="AN53" i="86"/>
  <c r="AI53" i="86"/>
  <c r="AH56" i="78"/>
  <c r="AQ56" i="78" s="1"/>
  <c r="AR53" i="40"/>
  <c r="Y56" i="95"/>
  <c r="X56" i="95"/>
  <c r="X58" i="30"/>
  <c r="Y58" i="30"/>
  <c r="Y56" i="26"/>
  <c r="X56" i="26"/>
  <c r="Z56" i="78"/>
  <c r="AN55" i="29"/>
  <c r="AI55" i="29"/>
  <c r="Y56" i="37"/>
  <c r="X56" i="37"/>
  <c r="X57" i="81"/>
  <c r="Y57" i="81"/>
  <c r="AI55" i="90"/>
  <c r="AN55" i="90"/>
  <c r="AH53" i="87"/>
  <c r="AQ53" i="87" s="1"/>
  <c r="AR53" i="89"/>
  <c r="AR52" i="87"/>
  <c r="AH54" i="42"/>
  <c r="AQ54" i="42" s="1"/>
  <c r="AI54" i="35"/>
  <c r="AN54" i="35"/>
  <c r="X55" i="32"/>
  <c r="Y55" i="32"/>
  <c r="Y54" i="96"/>
  <c r="X54" i="96"/>
  <c r="Y57" i="47"/>
  <c r="X57" i="47"/>
  <c r="AN56" i="39"/>
  <c r="AI56" i="39"/>
  <c r="AH57" i="77"/>
  <c r="AQ57" i="77" s="1"/>
  <c r="AI53" i="96"/>
  <c r="AN53" i="96"/>
  <c r="AR52" i="73"/>
  <c r="AH53" i="73"/>
  <c r="AQ53" i="73" s="1"/>
  <c r="Y55" i="35"/>
  <c r="X55" i="35"/>
  <c r="AH54" i="80"/>
  <c r="AQ54" i="80" s="1"/>
  <c r="AH57" i="31"/>
  <c r="AQ57" i="31" s="1"/>
  <c r="AR56" i="31"/>
  <c r="AN53" i="33"/>
  <c r="AI53" i="33"/>
  <c r="AR56" i="43"/>
  <c r="AI55" i="26"/>
  <c r="AN55" i="26"/>
  <c r="W57" i="88"/>
  <c r="AE56" i="88"/>
  <c r="AF56" i="88"/>
  <c r="AO56" i="88" s="1"/>
  <c r="AG56" i="88"/>
  <c r="AP56" i="88" s="1"/>
  <c r="AI54" i="38"/>
  <c r="AN54" i="38"/>
  <c r="Z53" i="73"/>
  <c r="Z54" i="42"/>
  <c r="AI56" i="81"/>
  <c r="AN56" i="81"/>
  <c r="W54" i="41"/>
  <c r="AG53" i="41"/>
  <c r="AP53" i="41" s="1"/>
  <c r="AF53" i="41"/>
  <c r="AO53" i="41" s="1"/>
  <c r="AE53" i="41"/>
  <c r="X56" i="90"/>
  <c r="Y56" i="90"/>
  <c r="X54" i="92"/>
  <c r="Y54" i="92"/>
  <c r="AH54" i="89"/>
  <c r="AQ54" i="89" s="1"/>
  <c r="AR53" i="48"/>
  <c r="AH57" i="83"/>
  <c r="AQ57" i="83" s="1"/>
  <c r="AN55" i="95"/>
  <c r="AI55" i="95"/>
  <c r="AH54" i="76"/>
  <c r="AQ54" i="76" s="1"/>
  <c r="Y57" i="84"/>
  <c r="X57" i="84"/>
  <c r="AI57" i="30"/>
  <c r="AN57" i="30"/>
  <c r="Y56" i="74"/>
  <c r="X56" i="74"/>
  <c r="AR55" i="94"/>
  <c r="Y56" i="82"/>
  <c r="X56" i="82"/>
  <c r="AR56" i="77"/>
  <c r="AR57" i="25"/>
  <c r="Z55" i="45"/>
  <c r="X56" i="46"/>
  <c r="Y56" i="46"/>
  <c r="AI56" i="84"/>
  <c r="AN56" i="84"/>
  <c r="X54" i="33"/>
  <c r="Y54" i="33"/>
  <c r="W56" i="79"/>
  <c r="AG55" i="79"/>
  <c r="AP55" i="79" s="1"/>
  <c r="AE55" i="79"/>
  <c r="AF55" i="79"/>
  <c r="AO55" i="79" s="1"/>
  <c r="AH57" i="43"/>
  <c r="AQ57" i="43" s="1"/>
  <c r="AE57" i="36"/>
  <c r="AF57" i="36"/>
  <c r="AO57" i="36" s="1"/>
  <c r="W58" i="36"/>
  <c r="AG57" i="36"/>
  <c r="AP57" i="36" s="1"/>
  <c r="W55" i="75"/>
  <c r="AG54" i="75"/>
  <c r="AP54" i="75" s="1"/>
  <c r="AF54" i="75"/>
  <c r="AO54" i="75" s="1"/>
  <c r="AE54" i="75"/>
  <c r="Z53" i="87"/>
  <c r="AR53" i="42"/>
  <c r="AR56" i="83"/>
  <c r="X54" i="86"/>
  <c r="Y54" i="86"/>
  <c r="Z54" i="80"/>
  <c r="Z57" i="43"/>
  <c r="W57" i="93"/>
  <c r="AG56" i="93"/>
  <c r="AP56" i="93" s="1"/>
  <c r="AF56" i="93"/>
  <c r="AO56" i="93" s="1"/>
  <c r="AE56" i="93"/>
  <c r="X56" i="29"/>
  <c r="Y56" i="29"/>
  <c r="AR55" i="78"/>
  <c r="W53" i="91"/>
  <c r="AG52" i="91"/>
  <c r="AP52" i="91" s="1"/>
  <c r="AF52" i="91"/>
  <c r="AO52" i="91" s="1"/>
  <c r="AE52" i="91"/>
  <c r="AE56" i="27"/>
  <c r="AF56" i="27"/>
  <c r="AO56" i="27" s="1"/>
  <c r="W57" i="27"/>
  <c r="AG56" i="27"/>
  <c r="AP56" i="27" s="1"/>
  <c r="AR53" i="80"/>
  <c r="Z54" i="89"/>
  <c r="Z57" i="31"/>
  <c r="Z57" i="83"/>
  <c r="AH54" i="48"/>
  <c r="AQ54" i="48" s="1"/>
  <c r="AI55" i="46"/>
  <c r="AN55" i="46"/>
  <c r="AN55" i="82"/>
  <c r="Y57" i="44"/>
  <c r="X57" i="44"/>
  <c r="X57" i="39"/>
  <c r="Y57" i="39"/>
  <c r="AI55" i="74"/>
  <c r="AN55" i="74"/>
  <c r="AF55" i="34" l="1"/>
  <c r="AO55" i="34" s="1"/>
  <c r="AG57" i="77"/>
  <c r="AP57" i="77" s="1"/>
  <c r="Z56" i="46"/>
  <c r="Z54" i="92"/>
  <c r="AE54" i="40"/>
  <c r="AG54" i="40"/>
  <c r="AP54" i="40" s="1"/>
  <c r="Z57" i="44"/>
  <c r="AF57" i="44" s="1"/>
  <c r="AO57" i="44" s="1"/>
  <c r="Z56" i="37"/>
  <c r="W55" i="40"/>
  <c r="AI55" i="82"/>
  <c r="Z56" i="74"/>
  <c r="AF56" i="74" s="1"/>
  <c r="AO56" i="74" s="1"/>
  <c r="Z58" i="30"/>
  <c r="W59" i="30" s="1"/>
  <c r="Z57" i="81"/>
  <c r="AI56" i="44"/>
  <c r="AG55" i="34"/>
  <c r="AP55" i="34" s="1"/>
  <c r="Z54" i="33"/>
  <c r="Z55" i="38"/>
  <c r="Z56" i="90"/>
  <c r="W57" i="90" s="1"/>
  <c r="Z57" i="84"/>
  <c r="AF57" i="84" s="1"/>
  <c r="AO57" i="84" s="1"/>
  <c r="AF57" i="77"/>
  <c r="AO57" i="77" s="1"/>
  <c r="Z54" i="96"/>
  <c r="W55" i="96" s="1"/>
  <c r="W57" i="37"/>
  <c r="AG56" i="37"/>
  <c r="AP56" i="37" s="1"/>
  <c r="AF56" i="37"/>
  <c r="AO56" i="37" s="1"/>
  <c r="AE56" i="37"/>
  <c r="AR55" i="74"/>
  <c r="W58" i="44"/>
  <c r="AG57" i="44"/>
  <c r="AP57" i="44" s="1"/>
  <c r="AE54" i="89"/>
  <c r="AF54" i="89"/>
  <c r="AO54" i="89" s="1"/>
  <c r="AG54" i="89"/>
  <c r="AP54" i="89" s="1"/>
  <c r="W55" i="89"/>
  <c r="X53" i="91"/>
  <c r="Y53" i="91"/>
  <c r="W55" i="80"/>
  <c r="AG54" i="80"/>
  <c r="AP54" i="80" s="1"/>
  <c r="AF54" i="80"/>
  <c r="AO54" i="80" s="1"/>
  <c r="AE54" i="80"/>
  <c r="AI57" i="36"/>
  <c r="AN57" i="36"/>
  <c r="AH54" i="33"/>
  <c r="AQ54" i="33" s="1"/>
  <c r="W57" i="46"/>
  <c r="AG56" i="46"/>
  <c r="AP56" i="46" s="1"/>
  <c r="AF56" i="46"/>
  <c r="AO56" i="46" s="1"/>
  <c r="AE56" i="46"/>
  <c r="AH56" i="82"/>
  <c r="AQ56" i="82" s="1"/>
  <c r="AR55" i="95"/>
  <c r="AH56" i="90"/>
  <c r="AQ56" i="90" s="1"/>
  <c r="Y54" i="41"/>
  <c r="X54" i="41"/>
  <c r="AR54" i="38"/>
  <c r="AH55" i="35"/>
  <c r="AQ55" i="35" s="1"/>
  <c r="AG57" i="81"/>
  <c r="AP57" i="81" s="1"/>
  <c r="AF57" i="81"/>
  <c r="AO57" i="81" s="1"/>
  <c r="AE57" i="81"/>
  <c r="W58" i="81"/>
  <c r="W57" i="78"/>
  <c r="AG56" i="78"/>
  <c r="AP56" i="78" s="1"/>
  <c r="AF56" i="78"/>
  <c r="AO56" i="78" s="1"/>
  <c r="AE56" i="78"/>
  <c r="Y55" i="76"/>
  <c r="X55" i="76"/>
  <c r="X58" i="85"/>
  <c r="Y58" i="85"/>
  <c r="AI56" i="28"/>
  <c r="AN56" i="28"/>
  <c r="AN58" i="25"/>
  <c r="AI58" i="25"/>
  <c r="Y57" i="94"/>
  <c r="X57" i="94"/>
  <c r="X55" i="40"/>
  <c r="Y55" i="40"/>
  <c r="Y56" i="34"/>
  <c r="X56" i="34"/>
  <c r="AI56" i="27"/>
  <c r="AN56" i="27"/>
  <c r="AH56" i="95"/>
  <c r="AQ56" i="95" s="1"/>
  <c r="AE53" i="87"/>
  <c r="W54" i="87"/>
  <c r="AG53" i="87"/>
  <c r="AP53" i="87" s="1"/>
  <c r="AF53" i="87"/>
  <c r="AO53" i="87" s="1"/>
  <c r="AN55" i="79"/>
  <c r="AI55" i="79"/>
  <c r="Z56" i="82"/>
  <c r="AR56" i="81"/>
  <c r="Z55" i="35"/>
  <c r="AH55" i="32"/>
  <c r="AQ55" i="32" s="1"/>
  <c r="AR56" i="47"/>
  <c r="AI56" i="94"/>
  <c r="AN56" i="94"/>
  <c r="W56" i="45"/>
  <c r="AG55" i="45"/>
  <c r="AP55" i="45" s="1"/>
  <c r="AF55" i="45"/>
  <c r="AO55" i="45" s="1"/>
  <c r="AE55" i="45"/>
  <c r="AH57" i="47"/>
  <c r="AQ57" i="47" s="1"/>
  <c r="AH56" i="26"/>
  <c r="AQ56" i="26" s="1"/>
  <c r="AI54" i="48"/>
  <c r="AN54" i="48"/>
  <c r="AN57" i="77"/>
  <c r="AI57" i="77"/>
  <c r="AH57" i="39"/>
  <c r="AQ57" i="39" s="1"/>
  <c r="AR55" i="82"/>
  <c r="AH54" i="86"/>
  <c r="AQ54" i="86" s="1"/>
  <c r="Z57" i="39"/>
  <c r="AN52" i="91"/>
  <c r="AI52" i="91"/>
  <c r="Z54" i="86"/>
  <c r="AN54" i="75"/>
  <c r="AI54" i="75"/>
  <c r="X58" i="36"/>
  <c r="Y58" i="36"/>
  <c r="AR56" i="84"/>
  <c r="AR57" i="30"/>
  <c r="AH54" i="92"/>
  <c r="AQ54" i="92" s="1"/>
  <c r="AN53" i="41"/>
  <c r="AI53" i="41"/>
  <c r="W55" i="42"/>
  <c r="AG54" i="42"/>
  <c r="AP54" i="42" s="1"/>
  <c r="AE54" i="42"/>
  <c r="AF54" i="42"/>
  <c r="AO54" i="42" s="1"/>
  <c r="Z57" i="47"/>
  <c r="Z55" i="32"/>
  <c r="AR55" i="90"/>
  <c r="Z56" i="26"/>
  <c r="Z56" i="95"/>
  <c r="AN54" i="76"/>
  <c r="AI54" i="76"/>
  <c r="Y57" i="28"/>
  <c r="X57" i="28"/>
  <c r="AR56" i="44"/>
  <c r="AR53" i="92"/>
  <c r="Y59" i="25"/>
  <c r="X59" i="25"/>
  <c r="AN55" i="34"/>
  <c r="AI55" i="34"/>
  <c r="AE56" i="90"/>
  <c r="AR55" i="26"/>
  <c r="W56" i="38"/>
  <c r="AG55" i="38"/>
  <c r="AP55" i="38" s="1"/>
  <c r="AF55" i="38"/>
  <c r="AO55" i="38" s="1"/>
  <c r="AE55" i="38"/>
  <c r="AR55" i="46"/>
  <c r="Y57" i="27"/>
  <c r="X57" i="27"/>
  <c r="X56" i="79"/>
  <c r="Y56" i="79"/>
  <c r="AH57" i="84"/>
  <c r="AQ57" i="84" s="1"/>
  <c r="AR55" i="29"/>
  <c r="X55" i="48"/>
  <c r="Y55" i="48"/>
  <c r="AR55" i="37"/>
  <c r="AI57" i="85"/>
  <c r="AN57" i="85"/>
  <c r="AI54" i="40"/>
  <c r="AN54" i="40"/>
  <c r="AN56" i="93"/>
  <c r="AI56" i="93"/>
  <c r="X55" i="75"/>
  <c r="Y55" i="75"/>
  <c r="AE54" i="33"/>
  <c r="AG54" i="33"/>
  <c r="AP54" i="33" s="1"/>
  <c r="AF54" i="33"/>
  <c r="AO54" i="33" s="1"/>
  <c r="W55" i="33"/>
  <c r="AH56" i="37"/>
  <c r="AQ56" i="37" s="1"/>
  <c r="AR54" i="32"/>
  <c r="AH57" i="44"/>
  <c r="AQ57" i="44" s="1"/>
  <c r="W58" i="83"/>
  <c r="AG57" i="83"/>
  <c r="AP57" i="83" s="1"/>
  <c r="AF57" i="83"/>
  <c r="AO57" i="83" s="1"/>
  <c r="AE57" i="83"/>
  <c r="AH56" i="29"/>
  <c r="AQ56" i="29" s="1"/>
  <c r="Y57" i="93"/>
  <c r="X57" i="93"/>
  <c r="AE54" i="92"/>
  <c r="AF54" i="92"/>
  <c r="AO54" i="92" s="1"/>
  <c r="AG54" i="92"/>
  <c r="AP54" i="92" s="1"/>
  <c r="W55" i="92"/>
  <c r="AF53" i="73"/>
  <c r="AO53" i="73" s="1"/>
  <c r="W54" i="73"/>
  <c r="AE53" i="73"/>
  <c r="AG53" i="73"/>
  <c r="AP53" i="73" s="1"/>
  <c r="AN56" i="88"/>
  <c r="AI56" i="88"/>
  <c r="AR53" i="33"/>
  <c r="AH54" i="96"/>
  <c r="AQ54" i="96" s="1"/>
  <c r="W58" i="31"/>
  <c r="AG57" i="31"/>
  <c r="AP57" i="31" s="1"/>
  <c r="AE57" i="31"/>
  <c r="AF57" i="31"/>
  <c r="AO57" i="31" s="1"/>
  <c r="Z56" i="29"/>
  <c r="AF57" i="43"/>
  <c r="AO57" i="43" s="1"/>
  <c r="AE57" i="43"/>
  <c r="W58" i="43"/>
  <c r="AG57" i="43"/>
  <c r="AP57" i="43" s="1"/>
  <c r="AH56" i="46"/>
  <c r="AQ56" i="46" s="1"/>
  <c r="AH56" i="74"/>
  <c r="AQ56" i="74" s="1"/>
  <c r="Y57" i="88"/>
  <c r="X57" i="88"/>
  <c r="Z57" i="88" s="1"/>
  <c r="AR53" i="96"/>
  <c r="AR56" i="39"/>
  <c r="AR54" i="35"/>
  <c r="AH57" i="81"/>
  <c r="AQ57" i="81" s="1"/>
  <c r="AH58" i="30"/>
  <c r="AQ58" i="30" s="1"/>
  <c r="AR53" i="86"/>
  <c r="AH55" i="38"/>
  <c r="AQ55" i="38" s="1"/>
  <c r="Y58" i="77"/>
  <c r="X58" i="77"/>
  <c r="AF56" i="90" l="1"/>
  <c r="AO56" i="90" s="1"/>
  <c r="AE58" i="30"/>
  <c r="AG56" i="90"/>
  <c r="AP56" i="90" s="1"/>
  <c r="AF58" i="30"/>
  <c r="AO58" i="30" s="1"/>
  <c r="AG58" i="30"/>
  <c r="AP58" i="30" s="1"/>
  <c r="Z58" i="36"/>
  <c r="AE58" i="36" s="1"/>
  <c r="AG56" i="74"/>
  <c r="AP56" i="74" s="1"/>
  <c r="Z58" i="77"/>
  <c r="AE57" i="44"/>
  <c r="W57" i="74"/>
  <c r="AG57" i="84"/>
  <c r="AP57" i="84" s="1"/>
  <c r="AE56" i="74"/>
  <c r="AN56" i="74" s="1"/>
  <c r="Z56" i="79"/>
  <c r="W58" i="84"/>
  <c r="Z55" i="48"/>
  <c r="AE54" i="96"/>
  <c r="AF54" i="96"/>
  <c r="AO54" i="96" s="1"/>
  <c r="Z55" i="75"/>
  <c r="AF55" i="75" s="1"/>
  <c r="AO55" i="75" s="1"/>
  <c r="AE57" i="84"/>
  <c r="AG54" i="96"/>
  <c r="AP54" i="96" s="1"/>
  <c r="Z54" i="41"/>
  <c r="Y55" i="92"/>
  <c r="X55" i="92"/>
  <c r="X55" i="33"/>
  <c r="Y55" i="33"/>
  <c r="AN56" i="90"/>
  <c r="AI56" i="90"/>
  <c r="AF58" i="36"/>
  <c r="AO58" i="36" s="1"/>
  <c r="AR56" i="88"/>
  <c r="AH57" i="93"/>
  <c r="AQ57" i="93" s="1"/>
  <c r="AR54" i="40"/>
  <c r="AH55" i="48"/>
  <c r="AQ55" i="48" s="1"/>
  <c r="AH57" i="27"/>
  <c r="AQ57" i="27" s="1"/>
  <c r="W58" i="47"/>
  <c r="AG57" i="47"/>
  <c r="AP57" i="47" s="1"/>
  <c r="AF57" i="47"/>
  <c r="AO57" i="47" s="1"/>
  <c r="AE57" i="47"/>
  <c r="AR53" i="41"/>
  <c r="AH58" i="36"/>
  <c r="AQ58" i="36" s="1"/>
  <c r="AG55" i="35"/>
  <c r="AP55" i="35" s="1"/>
  <c r="AF55" i="35"/>
  <c r="AO55" i="35" s="1"/>
  <c r="W56" i="35"/>
  <c r="AE55" i="35"/>
  <c r="AH56" i="34"/>
  <c r="AQ56" i="34" s="1"/>
  <c r="AH57" i="94"/>
  <c r="AQ57" i="94" s="1"/>
  <c r="AR56" i="28"/>
  <c r="AN57" i="81"/>
  <c r="AI57" i="81"/>
  <c r="Y57" i="46"/>
  <c r="X57" i="46"/>
  <c r="Y55" i="80"/>
  <c r="X55" i="80"/>
  <c r="Y58" i="44"/>
  <c r="X58" i="44"/>
  <c r="X58" i="84"/>
  <c r="Y58" i="84"/>
  <c r="AH59" i="25"/>
  <c r="AQ59" i="25" s="1"/>
  <c r="AE57" i="39"/>
  <c r="AF57" i="39"/>
  <c r="AO57" i="39" s="1"/>
  <c r="W58" i="39"/>
  <c r="AG57" i="39"/>
  <c r="AP57" i="39" s="1"/>
  <c r="Y58" i="43"/>
  <c r="X58" i="43"/>
  <c r="AN57" i="31"/>
  <c r="AI57" i="31"/>
  <c r="Z57" i="93"/>
  <c r="AI57" i="83"/>
  <c r="AN57" i="83"/>
  <c r="AR57" i="85"/>
  <c r="Z57" i="27"/>
  <c r="Y56" i="38"/>
  <c r="X56" i="38"/>
  <c r="AH57" i="28"/>
  <c r="AQ57" i="28" s="1"/>
  <c r="W57" i="26"/>
  <c r="AG56" i="26"/>
  <c r="AP56" i="26" s="1"/>
  <c r="AE56" i="26"/>
  <c r="AF56" i="26"/>
  <c r="AO56" i="26" s="1"/>
  <c r="AI54" i="42"/>
  <c r="AN54" i="42"/>
  <c r="AR54" i="75"/>
  <c r="AR57" i="77"/>
  <c r="X56" i="45"/>
  <c r="Y56" i="45"/>
  <c r="Z56" i="34"/>
  <c r="Z57" i="94"/>
  <c r="AH58" i="85"/>
  <c r="AQ58" i="85" s="1"/>
  <c r="AN58" i="30"/>
  <c r="AH53" i="91"/>
  <c r="AQ53" i="91" s="1"/>
  <c r="AI54" i="89"/>
  <c r="AN54" i="89"/>
  <c r="AN54" i="96"/>
  <c r="AE57" i="88"/>
  <c r="AF57" i="88"/>
  <c r="AO57" i="88" s="1"/>
  <c r="W58" i="88"/>
  <c r="AG57" i="88"/>
  <c r="AP57" i="88" s="1"/>
  <c r="AH55" i="75"/>
  <c r="AQ55" i="75" s="1"/>
  <c r="AE56" i="95"/>
  <c r="W57" i="95"/>
  <c r="AF56" i="95"/>
  <c r="AO56" i="95" s="1"/>
  <c r="AG56" i="95"/>
  <c r="AP56" i="95" s="1"/>
  <c r="X57" i="37"/>
  <c r="Y57" i="37"/>
  <c r="AH58" i="77"/>
  <c r="AQ58" i="77" s="1"/>
  <c r="AI57" i="43"/>
  <c r="AN57" i="43"/>
  <c r="AI53" i="73"/>
  <c r="AN53" i="73"/>
  <c r="AR56" i="93"/>
  <c r="Z59" i="25"/>
  <c r="W57" i="82"/>
  <c r="AG56" i="82"/>
  <c r="AP56" i="82" s="1"/>
  <c r="AF56" i="82"/>
  <c r="AO56" i="82" s="1"/>
  <c r="AE56" i="82"/>
  <c r="X54" i="87"/>
  <c r="Y54" i="87"/>
  <c r="AR58" i="25"/>
  <c r="Z58" i="85"/>
  <c r="AN56" i="46"/>
  <c r="AI56" i="46"/>
  <c r="AN54" i="80"/>
  <c r="AI54" i="80"/>
  <c r="Z53" i="91"/>
  <c r="AI57" i="44"/>
  <c r="AN57" i="44"/>
  <c r="AN57" i="84"/>
  <c r="W56" i="48"/>
  <c r="AG55" i="48"/>
  <c r="AP55" i="48" s="1"/>
  <c r="AE55" i="48"/>
  <c r="AF55" i="48"/>
  <c r="AO55" i="48" s="1"/>
  <c r="AN56" i="78"/>
  <c r="AI56" i="78"/>
  <c r="AE54" i="41"/>
  <c r="AF54" i="41"/>
  <c r="AO54" i="41" s="1"/>
  <c r="W55" i="41"/>
  <c r="AG54" i="41"/>
  <c r="AP54" i="41" s="1"/>
  <c r="AR57" i="36"/>
  <c r="Y58" i="31"/>
  <c r="X58" i="31"/>
  <c r="Y54" i="73"/>
  <c r="X54" i="73"/>
  <c r="AI54" i="33"/>
  <c r="AN54" i="33"/>
  <c r="AH56" i="79"/>
  <c r="AQ56" i="79" s="1"/>
  <c r="X57" i="90"/>
  <c r="Z57" i="90" s="1"/>
  <c r="Y57" i="90"/>
  <c r="Z57" i="28"/>
  <c r="Y55" i="42"/>
  <c r="X55" i="42"/>
  <c r="AF54" i="86"/>
  <c r="AO54" i="86" s="1"/>
  <c r="AE54" i="86"/>
  <c r="W55" i="86"/>
  <c r="AG54" i="86"/>
  <c r="AP54" i="86" s="1"/>
  <c r="AN55" i="45"/>
  <c r="AI55" i="45"/>
  <c r="AR56" i="94"/>
  <c r="AR55" i="79"/>
  <c r="AN53" i="87"/>
  <c r="AI53" i="87"/>
  <c r="AH55" i="40"/>
  <c r="AQ55" i="40" s="1"/>
  <c r="AH55" i="76"/>
  <c r="AQ55" i="76" s="1"/>
  <c r="Y57" i="78"/>
  <c r="X57" i="78"/>
  <c r="X55" i="89"/>
  <c r="Y55" i="89"/>
  <c r="AN56" i="37"/>
  <c r="AI56" i="37"/>
  <c r="AE58" i="77"/>
  <c r="AG58" i="77"/>
  <c r="AP58" i="77" s="1"/>
  <c r="AF58" i="77"/>
  <c r="AO58" i="77" s="1"/>
  <c r="W59" i="77"/>
  <c r="AH57" i="88"/>
  <c r="AQ57" i="88" s="1"/>
  <c r="AF56" i="29"/>
  <c r="AO56" i="29" s="1"/>
  <c r="AE56" i="29"/>
  <c r="W57" i="29"/>
  <c r="AG56" i="29"/>
  <c r="AP56" i="29" s="1"/>
  <c r="AI54" i="92"/>
  <c r="AN54" i="92"/>
  <c r="Y58" i="83"/>
  <c r="X58" i="83"/>
  <c r="AE56" i="79"/>
  <c r="W57" i="79"/>
  <c r="AG56" i="79"/>
  <c r="AP56" i="79" s="1"/>
  <c r="AF56" i="79"/>
  <c r="AO56" i="79" s="1"/>
  <c r="AI55" i="38"/>
  <c r="AN55" i="38"/>
  <c r="AR55" i="34"/>
  <c r="AR54" i="76"/>
  <c r="W56" i="32"/>
  <c r="AG55" i="32"/>
  <c r="AP55" i="32" s="1"/>
  <c r="AF55" i="32"/>
  <c r="AO55" i="32" s="1"/>
  <c r="AE55" i="32"/>
  <c r="AR52" i="91"/>
  <c r="AR54" i="48"/>
  <c r="AR56" i="27"/>
  <c r="Z55" i="40"/>
  <c r="Z55" i="76"/>
  <c r="Y59" i="30"/>
  <c r="X59" i="30"/>
  <c r="Y58" i="81"/>
  <c r="X58" i="81"/>
  <c r="AH54" i="41"/>
  <c r="AQ54" i="41" s="1"/>
  <c r="Y57" i="74"/>
  <c r="X57" i="74"/>
  <c r="Y55" i="96"/>
  <c r="X55" i="96"/>
  <c r="AI56" i="74" l="1"/>
  <c r="W59" i="36"/>
  <c r="AI58" i="30"/>
  <c r="AG58" i="36"/>
  <c r="AP58" i="36" s="1"/>
  <c r="AI54" i="96"/>
  <c r="Z58" i="31"/>
  <c r="W59" i="31" s="1"/>
  <c r="AI57" i="84"/>
  <c r="Z58" i="84"/>
  <c r="Z55" i="92"/>
  <c r="Z55" i="96"/>
  <c r="Z54" i="73"/>
  <c r="AG55" i="75"/>
  <c r="AP55" i="75" s="1"/>
  <c r="W56" i="75"/>
  <c r="Z57" i="78"/>
  <c r="Z55" i="42"/>
  <c r="AF55" i="42" s="1"/>
  <c r="AO55" i="42" s="1"/>
  <c r="Z58" i="83"/>
  <c r="W59" i="83" s="1"/>
  <c r="Z54" i="87"/>
  <c r="AE55" i="75"/>
  <c r="AN55" i="75" s="1"/>
  <c r="Z55" i="80"/>
  <c r="AF55" i="80" s="1"/>
  <c r="AO55" i="80" s="1"/>
  <c r="Z58" i="81"/>
  <c r="AG58" i="81" s="1"/>
  <c r="AP58" i="81" s="1"/>
  <c r="Z57" i="74"/>
  <c r="AE57" i="74" s="1"/>
  <c r="AG58" i="31"/>
  <c r="AP58" i="31" s="1"/>
  <c r="AF58" i="81"/>
  <c r="AO58" i="81" s="1"/>
  <c r="W59" i="81"/>
  <c r="AF58" i="84"/>
  <c r="AO58" i="84" s="1"/>
  <c r="AE58" i="84"/>
  <c r="W59" i="84"/>
  <c r="AG58" i="84"/>
  <c r="AP58" i="84" s="1"/>
  <c r="AG58" i="83"/>
  <c r="AP58" i="83" s="1"/>
  <c r="AF58" i="83"/>
  <c r="AO58" i="83" s="1"/>
  <c r="AE58" i="83"/>
  <c r="AG55" i="42"/>
  <c r="AP55" i="42" s="1"/>
  <c r="AF55" i="96"/>
  <c r="AO55" i="96" s="1"/>
  <c r="AE55" i="96"/>
  <c r="W56" i="96"/>
  <c r="AG55" i="96"/>
  <c r="AP55" i="96" s="1"/>
  <c r="AH59" i="30"/>
  <c r="AQ59" i="30" s="1"/>
  <c r="AN55" i="32"/>
  <c r="AI55" i="32"/>
  <c r="AE59" i="25"/>
  <c r="W60" i="25"/>
  <c r="AG59" i="25"/>
  <c r="AP59" i="25" s="1"/>
  <c r="AF59" i="25"/>
  <c r="AO59" i="25" s="1"/>
  <c r="AI56" i="29"/>
  <c r="AN56" i="29"/>
  <c r="AR56" i="37"/>
  <c r="AR53" i="87"/>
  <c r="AR55" i="45"/>
  <c r="AH57" i="90"/>
  <c r="AQ57" i="90" s="1"/>
  <c r="AH58" i="31"/>
  <c r="AQ58" i="31" s="1"/>
  <c r="Y55" i="41"/>
  <c r="X55" i="41"/>
  <c r="AR56" i="46"/>
  <c r="AH54" i="87"/>
  <c r="AQ54" i="87" s="1"/>
  <c r="X57" i="82"/>
  <c r="Y57" i="82"/>
  <c r="AI57" i="88"/>
  <c r="AN57" i="88"/>
  <c r="AE56" i="34"/>
  <c r="AF56" i="34"/>
  <c r="AO56" i="34" s="1"/>
  <c r="W57" i="34"/>
  <c r="AG56" i="34"/>
  <c r="AP56" i="34" s="1"/>
  <c r="X58" i="39"/>
  <c r="Y58" i="39"/>
  <c r="AR56" i="74"/>
  <c r="AI55" i="35"/>
  <c r="AN55" i="35"/>
  <c r="AI58" i="36"/>
  <c r="AN58" i="36"/>
  <c r="W56" i="92"/>
  <c r="AG55" i="92"/>
  <c r="AP55" i="92" s="1"/>
  <c r="AF55" i="92"/>
  <c r="AO55" i="92" s="1"/>
  <c r="AE55" i="92"/>
  <c r="AH58" i="44"/>
  <c r="AQ58" i="44" s="1"/>
  <c r="Y57" i="79"/>
  <c r="X57" i="79"/>
  <c r="AF58" i="85"/>
  <c r="AO58" i="85" s="1"/>
  <c r="W59" i="85"/>
  <c r="AG58" i="85"/>
  <c r="AP58" i="85" s="1"/>
  <c r="AE58" i="85"/>
  <c r="AN56" i="82"/>
  <c r="AI56" i="82"/>
  <c r="AH57" i="37"/>
  <c r="AQ57" i="37" s="1"/>
  <c r="AH56" i="45"/>
  <c r="AQ56" i="45" s="1"/>
  <c r="AH56" i="38"/>
  <c r="AQ56" i="38" s="1"/>
  <c r="AN57" i="39"/>
  <c r="AI57" i="39"/>
  <c r="AH55" i="33"/>
  <c r="AQ55" i="33" s="1"/>
  <c r="X57" i="26"/>
  <c r="Y57" i="26"/>
  <c r="AH58" i="43"/>
  <c r="AQ58" i="43" s="1"/>
  <c r="AH57" i="46"/>
  <c r="AQ57" i="46" s="1"/>
  <c r="AN57" i="47"/>
  <c r="AI57" i="47"/>
  <c r="X59" i="77"/>
  <c r="Y59" i="77"/>
  <c r="Z59" i="77" s="1"/>
  <c r="AR54" i="33"/>
  <c r="AN55" i="48"/>
  <c r="AI55" i="48"/>
  <c r="Z59" i="30"/>
  <c r="AI56" i="79"/>
  <c r="AN56" i="79"/>
  <c r="AH55" i="89"/>
  <c r="AQ55" i="89" s="1"/>
  <c r="AH54" i="73"/>
  <c r="AQ54" i="73" s="1"/>
  <c r="AI54" i="41"/>
  <c r="AN54" i="41"/>
  <c r="AF53" i="91"/>
  <c r="AO53" i="91" s="1"/>
  <c r="AE53" i="91"/>
  <c r="W54" i="91"/>
  <c r="AG53" i="91"/>
  <c r="AP53" i="91" s="1"/>
  <c r="Z57" i="37"/>
  <c r="Y58" i="88"/>
  <c r="X58" i="88"/>
  <c r="Z58" i="88" s="1"/>
  <c r="Z56" i="45"/>
  <c r="AR54" i="42"/>
  <c r="AR57" i="83"/>
  <c r="Z58" i="43"/>
  <c r="AH58" i="84"/>
  <c r="AQ58" i="84" s="1"/>
  <c r="Z58" i="44"/>
  <c r="Z57" i="46"/>
  <c r="Y59" i="36"/>
  <c r="X59" i="36"/>
  <c r="Z55" i="33"/>
  <c r="X56" i="75"/>
  <c r="Y56" i="75"/>
  <c r="AE57" i="78"/>
  <c r="W58" i="78"/>
  <c r="AG57" i="78"/>
  <c r="AP57" i="78" s="1"/>
  <c r="AF57" i="78"/>
  <c r="AO57" i="78" s="1"/>
  <c r="AH55" i="42"/>
  <c r="AQ55" i="42" s="1"/>
  <c r="AE54" i="87"/>
  <c r="W55" i="87"/>
  <c r="AF54" i="87"/>
  <c r="AO54" i="87" s="1"/>
  <c r="AG54" i="87"/>
  <c r="AP54" i="87" s="1"/>
  <c r="AR57" i="43"/>
  <c r="Y57" i="95"/>
  <c r="X57" i="95"/>
  <c r="AR54" i="96"/>
  <c r="X56" i="35"/>
  <c r="Y56" i="35"/>
  <c r="AR54" i="92"/>
  <c r="AR57" i="44"/>
  <c r="AN56" i="95"/>
  <c r="AI56" i="95"/>
  <c r="AH58" i="81"/>
  <c r="AQ58" i="81" s="1"/>
  <c r="AE55" i="76"/>
  <c r="W56" i="76"/>
  <c r="AG55" i="76"/>
  <c r="AP55" i="76" s="1"/>
  <c r="AF55" i="76"/>
  <c r="AO55" i="76" s="1"/>
  <c r="X56" i="32"/>
  <c r="Y56" i="32"/>
  <c r="AR55" i="38"/>
  <c r="AH58" i="83"/>
  <c r="AQ58" i="83" s="1"/>
  <c r="Y57" i="29"/>
  <c r="X57" i="29"/>
  <c r="Z55" i="89"/>
  <c r="X55" i="86"/>
  <c r="Y55" i="86"/>
  <c r="W58" i="28"/>
  <c r="AG57" i="28"/>
  <c r="AP57" i="28" s="1"/>
  <c r="AF57" i="28"/>
  <c r="AO57" i="28" s="1"/>
  <c r="AE57" i="28"/>
  <c r="AR56" i="78"/>
  <c r="Y56" i="48"/>
  <c r="X56" i="48"/>
  <c r="AR54" i="80"/>
  <c r="AR54" i="89"/>
  <c r="AR58" i="30"/>
  <c r="Z56" i="38"/>
  <c r="W58" i="93"/>
  <c r="AG57" i="93"/>
  <c r="AP57" i="93" s="1"/>
  <c r="AF57" i="93"/>
  <c r="AO57" i="93" s="1"/>
  <c r="AE57" i="93"/>
  <c r="AH55" i="80"/>
  <c r="AQ55" i="80" s="1"/>
  <c r="AR57" i="81"/>
  <c r="Y58" i="47"/>
  <c r="X58" i="47"/>
  <c r="AH55" i="92"/>
  <c r="AQ55" i="92" s="1"/>
  <c r="AF57" i="90"/>
  <c r="AO57" i="90" s="1"/>
  <c r="AE57" i="90"/>
  <c r="W58" i="90"/>
  <c r="AG57" i="90"/>
  <c r="AP57" i="90" s="1"/>
  <c r="AH57" i="74"/>
  <c r="AQ57" i="74" s="1"/>
  <c r="AH55" i="96"/>
  <c r="AQ55" i="96" s="1"/>
  <c r="W56" i="40"/>
  <c r="AG55" i="40"/>
  <c r="AP55" i="40" s="1"/>
  <c r="AF55" i="40"/>
  <c r="AO55" i="40" s="1"/>
  <c r="AE55" i="40"/>
  <c r="AN58" i="77"/>
  <c r="AI58" i="77"/>
  <c r="AH57" i="78"/>
  <c r="AQ57" i="78" s="1"/>
  <c r="AN54" i="86"/>
  <c r="AI54" i="86"/>
  <c r="W55" i="73"/>
  <c r="AG54" i="73"/>
  <c r="AP54" i="73" s="1"/>
  <c r="AE54" i="73"/>
  <c r="AF54" i="73"/>
  <c r="AO54" i="73" s="1"/>
  <c r="AR57" i="84"/>
  <c r="AR53" i="73"/>
  <c r="W58" i="94"/>
  <c r="AG57" i="94"/>
  <c r="AP57" i="94" s="1"/>
  <c r="AF57" i="94"/>
  <c r="AO57" i="94" s="1"/>
  <c r="AE57" i="94"/>
  <c r="AI56" i="26"/>
  <c r="AN56" i="26"/>
  <c r="W58" i="27"/>
  <c r="AG57" i="27"/>
  <c r="AP57" i="27" s="1"/>
  <c r="AF57" i="27"/>
  <c r="AO57" i="27" s="1"/>
  <c r="AE57" i="27"/>
  <c r="AR57" i="31"/>
  <c r="AR56" i="90"/>
  <c r="AE58" i="31" l="1"/>
  <c r="AF58" i="31"/>
  <c r="AO58" i="31" s="1"/>
  <c r="AI55" i="75"/>
  <c r="Z56" i="75"/>
  <c r="Z57" i="26"/>
  <c r="AF57" i="26" s="1"/>
  <c r="AO57" i="26" s="1"/>
  <c r="Z55" i="86"/>
  <c r="AE55" i="86" s="1"/>
  <c r="W56" i="80"/>
  <c r="AG55" i="80"/>
  <c r="AP55" i="80" s="1"/>
  <c r="Z56" i="35"/>
  <c r="AG56" i="35" s="1"/>
  <c r="AP56" i="35" s="1"/>
  <c r="Z58" i="39"/>
  <c r="Z55" i="41"/>
  <c r="W56" i="42"/>
  <c r="Y56" i="42" s="1"/>
  <c r="AF57" i="74"/>
  <c r="AO57" i="74" s="1"/>
  <c r="AE55" i="42"/>
  <c r="AN55" i="42" s="1"/>
  <c r="Z57" i="29"/>
  <c r="AG57" i="74"/>
  <c r="AP57" i="74" s="1"/>
  <c r="AE55" i="80"/>
  <c r="AE58" i="81"/>
  <c r="AI58" i="81" s="1"/>
  <c r="Z58" i="47"/>
  <c r="W58" i="74"/>
  <c r="Y58" i="74" s="1"/>
  <c r="W57" i="35"/>
  <c r="AF56" i="35"/>
  <c r="AO56" i="35" s="1"/>
  <c r="W58" i="26"/>
  <c r="AG57" i="26"/>
  <c r="AP57" i="26" s="1"/>
  <c r="AI57" i="27"/>
  <c r="AN57" i="27"/>
  <c r="AR56" i="26"/>
  <c r="AI57" i="90"/>
  <c r="AN57" i="90"/>
  <c r="W57" i="38"/>
  <c r="AG56" i="38"/>
  <c r="AP56" i="38" s="1"/>
  <c r="AF56" i="38"/>
  <c r="AO56" i="38" s="1"/>
  <c r="AE56" i="38"/>
  <c r="AI57" i="28"/>
  <c r="AN57" i="28"/>
  <c r="AH55" i="86"/>
  <c r="AQ55" i="86" s="1"/>
  <c r="Y56" i="76"/>
  <c r="X56" i="76"/>
  <c r="Y58" i="78"/>
  <c r="X58" i="78"/>
  <c r="W56" i="33"/>
  <c r="AG55" i="33"/>
  <c r="AP55" i="33" s="1"/>
  <c r="AF55" i="33"/>
  <c r="AO55" i="33" s="1"/>
  <c r="AE55" i="33"/>
  <c r="AI53" i="91"/>
  <c r="AN53" i="91"/>
  <c r="AR57" i="47"/>
  <c r="Y59" i="85"/>
  <c r="X59" i="85"/>
  <c r="AR55" i="35"/>
  <c r="AR57" i="88"/>
  <c r="AI59" i="25"/>
  <c r="AN59" i="25"/>
  <c r="AN58" i="83"/>
  <c r="AI58" i="83"/>
  <c r="AI58" i="84"/>
  <c r="AN58" i="84"/>
  <c r="AH56" i="48"/>
  <c r="AQ56" i="48" s="1"/>
  <c r="AH57" i="95"/>
  <c r="AQ57" i="95" s="1"/>
  <c r="AR56" i="29"/>
  <c r="AN57" i="74"/>
  <c r="AI57" i="74"/>
  <c r="AI55" i="42"/>
  <c r="AI55" i="80"/>
  <c r="AN55" i="80"/>
  <c r="Y55" i="73"/>
  <c r="X55" i="73"/>
  <c r="Z55" i="73" s="1"/>
  <c r="AR55" i="75"/>
  <c r="AH56" i="32"/>
  <c r="AQ56" i="32" s="1"/>
  <c r="AI55" i="76"/>
  <c r="AN55" i="76"/>
  <c r="AI57" i="78"/>
  <c r="AN57" i="78"/>
  <c r="AF57" i="37"/>
  <c r="AO57" i="37" s="1"/>
  <c r="AE57" i="37"/>
  <c r="W58" i="37"/>
  <c r="AG57" i="37"/>
  <c r="AP57" i="37" s="1"/>
  <c r="AR57" i="39"/>
  <c r="AH57" i="79"/>
  <c r="AQ57" i="79" s="1"/>
  <c r="AH57" i="82"/>
  <c r="AQ57" i="82" s="1"/>
  <c r="AN58" i="81"/>
  <c r="X59" i="31"/>
  <c r="Y59" i="31"/>
  <c r="AG55" i="86"/>
  <c r="AP55" i="86" s="1"/>
  <c r="AH59" i="36"/>
  <c r="AQ59" i="36" s="1"/>
  <c r="AH57" i="26"/>
  <c r="AQ57" i="26" s="1"/>
  <c r="Y56" i="92"/>
  <c r="X56" i="92"/>
  <c r="Y57" i="34"/>
  <c r="X57" i="34"/>
  <c r="W56" i="41"/>
  <c r="AG55" i="41"/>
  <c r="AP55" i="41" s="1"/>
  <c r="AF55" i="41"/>
  <c r="AO55" i="41" s="1"/>
  <c r="AE55" i="41"/>
  <c r="AR55" i="32"/>
  <c r="AN57" i="93"/>
  <c r="AI57" i="93"/>
  <c r="W56" i="89"/>
  <c r="AG55" i="89"/>
  <c r="AP55" i="89" s="1"/>
  <c r="AF55" i="89"/>
  <c r="AO55" i="89" s="1"/>
  <c r="AE55" i="89"/>
  <c r="X55" i="87"/>
  <c r="Y55" i="87"/>
  <c r="Y58" i="27"/>
  <c r="X58" i="27"/>
  <c r="AR54" i="86"/>
  <c r="AH58" i="47"/>
  <c r="AQ58" i="47" s="1"/>
  <c r="Z56" i="48"/>
  <c r="Y58" i="28"/>
  <c r="X58" i="28"/>
  <c r="AH57" i="29"/>
  <c r="AQ57" i="29" s="1"/>
  <c r="Z56" i="32"/>
  <c r="AH56" i="35"/>
  <c r="AQ56" i="35" s="1"/>
  <c r="Z57" i="95"/>
  <c r="AI54" i="87"/>
  <c r="AN54" i="87"/>
  <c r="Z59" i="36"/>
  <c r="AR54" i="41"/>
  <c r="AR56" i="79"/>
  <c r="AN58" i="85"/>
  <c r="AI58" i="85"/>
  <c r="Z57" i="82"/>
  <c r="Y59" i="83"/>
  <c r="X59" i="83"/>
  <c r="AI57" i="94"/>
  <c r="AN57" i="94"/>
  <c r="W59" i="88"/>
  <c r="AG58" i="88"/>
  <c r="AP58" i="88" s="1"/>
  <c r="AF58" i="88"/>
  <c r="AO58" i="88" s="1"/>
  <c r="AE58" i="88"/>
  <c r="AR56" i="82"/>
  <c r="AR56" i="95"/>
  <c r="X58" i="94"/>
  <c r="Y58" i="94"/>
  <c r="AR58" i="77"/>
  <c r="X56" i="40"/>
  <c r="Y56" i="40"/>
  <c r="X58" i="90"/>
  <c r="Y58" i="90"/>
  <c r="AH56" i="75"/>
  <c r="AQ56" i="75" s="1"/>
  <c r="AE57" i="46"/>
  <c r="W58" i="46"/>
  <c r="AG57" i="46"/>
  <c r="AP57" i="46" s="1"/>
  <c r="AF57" i="46"/>
  <c r="AO57" i="46" s="1"/>
  <c r="AF56" i="45"/>
  <c r="AO56" i="45" s="1"/>
  <c r="AE56" i="45"/>
  <c r="W57" i="45"/>
  <c r="AG56" i="45"/>
  <c r="AP56" i="45" s="1"/>
  <c r="X54" i="91"/>
  <c r="Y54" i="91"/>
  <c r="AE59" i="30"/>
  <c r="AF59" i="30"/>
  <c r="AO59" i="30" s="1"/>
  <c r="AG59" i="30"/>
  <c r="AP59" i="30" s="1"/>
  <c r="W60" i="30"/>
  <c r="AH59" i="77"/>
  <c r="AQ59" i="77" s="1"/>
  <c r="Z57" i="79"/>
  <c r="AI55" i="92"/>
  <c r="AN55" i="92"/>
  <c r="AR58" i="36"/>
  <c r="AH58" i="39"/>
  <c r="AQ58" i="39" s="1"/>
  <c r="AI56" i="34"/>
  <c r="AN56" i="34"/>
  <c r="X56" i="96"/>
  <c r="Y56" i="96"/>
  <c r="Y56" i="80"/>
  <c r="X56" i="80"/>
  <c r="Y59" i="84"/>
  <c r="X59" i="84"/>
  <c r="AI58" i="31"/>
  <c r="AN58" i="31"/>
  <c r="AN55" i="40"/>
  <c r="AI55" i="40"/>
  <c r="AN54" i="73"/>
  <c r="AI54" i="73"/>
  <c r="AE58" i="47"/>
  <c r="W59" i="47"/>
  <c r="AG58" i="47"/>
  <c r="AP58" i="47" s="1"/>
  <c r="AF58" i="47"/>
  <c r="AO58" i="47" s="1"/>
  <c r="X58" i="93"/>
  <c r="Y58" i="93"/>
  <c r="W58" i="29"/>
  <c r="AG57" i="29"/>
  <c r="AP57" i="29" s="1"/>
  <c r="AE57" i="29"/>
  <c r="AF57" i="29"/>
  <c r="AO57" i="29" s="1"/>
  <c r="AF56" i="75"/>
  <c r="AO56" i="75" s="1"/>
  <c r="AE56" i="75"/>
  <c r="AG56" i="75"/>
  <c r="AP56" i="75" s="1"/>
  <c r="W57" i="75"/>
  <c r="W59" i="44"/>
  <c r="AG58" i="44"/>
  <c r="AP58" i="44" s="1"/>
  <c r="AF58" i="44"/>
  <c r="AO58" i="44" s="1"/>
  <c r="AE58" i="44"/>
  <c r="W59" i="43"/>
  <c r="AG58" i="43"/>
  <c r="AP58" i="43" s="1"/>
  <c r="AF58" i="43"/>
  <c r="AO58" i="43" s="1"/>
  <c r="AE58" i="43"/>
  <c r="AH58" i="88"/>
  <c r="AQ58" i="88" s="1"/>
  <c r="AR55" i="48"/>
  <c r="AG59" i="77"/>
  <c r="AP59" i="77" s="1"/>
  <c r="AE59" i="77"/>
  <c r="AF59" i="77"/>
  <c r="AO59" i="77" s="1"/>
  <c r="W60" i="77"/>
  <c r="AG58" i="39"/>
  <c r="AP58" i="39" s="1"/>
  <c r="AF58" i="39"/>
  <c r="AO58" i="39" s="1"/>
  <c r="W59" i="39"/>
  <c r="AE58" i="39"/>
  <c r="AH55" i="41"/>
  <c r="AQ55" i="41" s="1"/>
  <c r="Y60" i="25"/>
  <c r="X60" i="25"/>
  <c r="AI55" i="96"/>
  <c r="AN55" i="96"/>
  <c r="X58" i="74"/>
  <c r="X59" i="81"/>
  <c r="Y59" i="81"/>
  <c r="Z56" i="40" l="1"/>
  <c r="AF55" i="86"/>
  <c r="AO55" i="86" s="1"/>
  <c r="W56" i="86"/>
  <c r="X56" i="42"/>
  <c r="AE57" i="26"/>
  <c r="Z59" i="83"/>
  <c r="AF59" i="83" s="1"/>
  <c r="AO59" i="83" s="1"/>
  <c r="Z56" i="92"/>
  <c r="AE56" i="35"/>
  <c r="Z59" i="84"/>
  <c r="Z58" i="94"/>
  <c r="AF58" i="94" s="1"/>
  <c r="AO58" i="94" s="1"/>
  <c r="Z58" i="28"/>
  <c r="AF58" i="28" s="1"/>
  <c r="AO58" i="28" s="1"/>
  <c r="Z56" i="42"/>
  <c r="W57" i="42" s="1"/>
  <c r="Z60" i="25"/>
  <c r="Z59" i="31"/>
  <c r="Z58" i="93"/>
  <c r="Z58" i="27"/>
  <c r="AF58" i="27" s="1"/>
  <c r="AO58" i="27" s="1"/>
  <c r="Z58" i="90"/>
  <c r="AF58" i="90" s="1"/>
  <c r="AO58" i="90" s="1"/>
  <c r="Z56" i="76"/>
  <c r="AF56" i="76" s="1"/>
  <c r="AO56" i="76" s="1"/>
  <c r="Z58" i="74"/>
  <c r="AF58" i="74" s="1"/>
  <c r="AO58" i="74" s="1"/>
  <c r="AF60" i="25"/>
  <c r="AO60" i="25" s="1"/>
  <c r="W61" i="25"/>
  <c r="AG60" i="25"/>
  <c r="AP60" i="25" s="1"/>
  <c r="AE60" i="25"/>
  <c r="W59" i="28"/>
  <c r="AG58" i="28"/>
  <c r="AP58" i="28" s="1"/>
  <c r="AE58" i="74"/>
  <c r="AG58" i="74"/>
  <c r="AP58" i="74" s="1"/>
  <c r="AF55" i="73"/>
  <c r="AO55" i="73" s="1"/>
  <c r="AE55" i="73"/>
  <c r="AG55" i="73"/>
  <c r="AP55" i="73" s="1"/>
  <c r="W56" i="73"/>
  <c r="AE58" i="94"/>
  <c r="AE56" i="76"/>
  <c r="AF58" i="93"/>
  <c r="AO58" i="93" s="1"/>
  <c r="AE58" i="93"/>
  <c r="AG58" i="93"/>
  <c r="AP58" i="93" s="1"/>
  <c r="W59" i="93"/>
  <c r="AR55" i="42"/>
  <c r="AI59" i="77"/>
  <c r="AN59" i="77"/>
  <c r="AR55" i="92"/>
  <c r="AN56" i="45"/>
  <c r="AI56" i="45"/>
  <c r="X59" i="88"/>
  <c r="Y59" i="88"/>
  <c r="AH57" i="34"/>
  <c r="AQ57" i="34" s="1"/>
  <c r="Y56" i="86"/>
  <c r="X56" i="86"/>
  <c r="AI58" i="47"/>
  <c r="AN58" i="47"/>
  <c r="AF57" i="82"/>
  <c r="AO57" i="82" s="1"/>
  <c r="AE57" i="82"/>
  <c r="AG57" i="82"/>
  <c r="AP57" i="82" s="1"/>
  <c r="W58" i="82"/>
  <c r="X56" i="89"/>
  <c r="Y56" i="89"/>
  <c r="AI55" i="86"/>
  <c r="AN55" i="86"/>
  <c r="AR58" i="81"/>
  <c r="AR57" i="74"/>
  <c r="AH59" i="85"/>
  <c r="AQ59" i="85" s="1"/>
  <c r="AR53" i="91"/>
  <c r="AH58" i="78"/>
  <c r="AQ58" i="78" s="1"/>
  <c r="AR57" i="28"/>
  <c r="Y59" i="47"/>
  <c r="X59" i="47"/>
  <c r="AH56" i="80"/>
  <c r="AQ56" i="80" s="1"/>
  <c r="AI59" i="30"/>
  <c r="AN59" i="30"/>
  <c r="AF56" i="40"/>
  <c r="AO56" i="40" s="1"/>
  <c r="AE56" i="40"/>
  <c r="W57" i="40"/>
  <c r="AG56" i="40"/>
  <c r="AP56" i="40" s="1"/>
  <c r="AE56" i="32"/>
  <c r="W57" i="32"/>
  <c r="AG56" i="32"/>
  <c r="AP56" i="32" s="1"/>
  <c r="AF56" i="32"/>
  <c r="AO56" i="32" s="1"/>
  <c r="AH58" i="28"/>
  <c r="AQ58" i="28" s="1"/>
  <c r="W57" i="92"/>
  <c r="AG56" i="92"/>
  <c r="AP56" i="92" s="1"/>
  <c r="AF56" i="92"/>
  <c r="AO56" i="92" s="1"/>
  <c r="AE56" i="92"/>
  <c r="W60" i="31"/>
  <c r="AE59" i="31"/>
  <c r="AF59" i="31"/>
  <c r="AO59" i="31" s="1"/>
  <c r="AG59" i="31"/>
  <c r="AP59" i="31" s="1"/>
  <c r="AI57" i="46"/>
  <c r="AN57" i="46"/>
  <c r="AH54" i="91"/>
  <c r="AQ54" i="91" s="1"/>
  <c r="AI55" i="41"/>
  <c r="AN55" i="41"/>
  <c r="AH59" i="81"/>
  <c r="AQ59" i="81" s="1"/>
  <c r="AR55" i="96"/>
  <c r="Y59" i="43"/>
  <c r="X59" i="43"/>
  <c r="X57" i="75"/>
  <c r="Y57" i="75"/>
  <c r="AI57" i="29"/>
  <c r="AN57" i="29"/>
  <c r="AR54" i="73"/>
  <c r="AH59" i="84"/>
  <c r="AQ59" i="84" s="1"/>
  <c r="Z54" i="91"/>
  <c r="AR58" i="85"/>
  <c r="W60" i="36"/>
  <c r="AG59" i="36"/>
  <c r="AP59" i="36" s="1"/>
  <c r="AF59" i="36"/>
  <c r="AO59" i="36" s="1"/>
  <c r="AE59" i="36"/>
  <c r="AF56" i="48"/>
  <c r="AO56" i="48" s="1"/>
  <c r="AE56" i="48"/>
  <c r="W57" i="48"/>
  <c r="AG56" i="48"/>
  <c r="AP56" i="48" s="1"/>
  <c r="AH55" i="87"/>
  <c r="AQ55" i="87" s="1"/>
  <c r="Z57" i="34"/>
  <c r="AR57" i="78"/>
  <c r="AR59" i="25"/>
  <c r="AN55" i="33"/>
  <c r="AI55" i="33"/>
  <c r="AR57" i="90"/>
  <c r="AN57" i="26"/>
  <c r="AI57" i="26"/>
  <c r="AN56" i="35"/>
  <c r="AI56" i="35"/>
  <c r="X58" i="26"/>
  <c r="Y58" i="26"/>
  <c r="Z58" i="26" s="1"/>
  <c r="Y59" i="39"/>
  <c r="X59" i="39"/>
  <c r="AH56" i="96"/>
  <c r="AQ56" i="96" s="1"/>
  <c r="AH55" i="73"/>
  <c r="AQ55" i="73" s="1"/>
  <c r="X56" i="33"/>
  <c r="Y56" i="33"/>
  <c r="X57" i="38"/>
  <c r="Y57" i="38"/>
  <c r="Y59" i="44"/>
  <c r="X59" i="44"/>
  <c r="AH58" i="93"/>
  <c r="AQ58" i="93" s="1"/>
  <c r="AR58" i="31"/>
  <c r="Z56" i="96"/>
  <c r="AF57" i="79"/>
  <c r="AO57" i="79" s="1"/>
  <c r="AE57" i="79"/>
  <c r="W58" i="79"/>
  <c r="AG57" i="79"/>
  <c r="AP57" i="79" s="1"/>
  <c r="Y60" i="30"/>
  <c r="X60" i="30"/>
  <c r="AH58" i="90"/>
  <c r="AQ58" i="90" s="1"/>
  <c r="Z59" i="81"/>
  <c r="AH60" i="25"/>
  <c r="AQ60" i="25" s="1"/>
  <c r="AH56" i="42"/>
  <c r="AQ56" i="42" s="1"/>
  <c r="AR56" i="34"/>
  <c r="AH58" i="94"/>
  <c r="AQ58" i="94" s="1"/>
  <c r="AI58" i="88"/>
  <c r="AN58" i="88"/>
  <c r="AR57" i="94"/>
  <c r="Z55" i="87"/>
  <c r="AR57" i="93"/>
  <c r="AH56" i="92"/>
  <c r="AQ56" i="92" s="1"/>
  <c r="X58" i="37"/>
  <c r="Y58" i="37"/>
  <c r="Z59" i="85"/>
  <c r="Z58" i="78"/>
  <c r="AN56" i="38"/>
  <c r="AI56" i="38"/>
  <c r="AI58" i="39"/>
  <c r="AN58" i="39"/>
  <c r="AG57" i="95"/>
  <c r="AP57" i="95" s="1"/>
  <c r="AF57" i="95"/>
  <c r="AO57" i="95" s="1"/>
  <c r="W58" i="95"/>
  <c r="AE57" i="95"/>
  <c r="AI57" i="37"/>
  <c r="AN57" i="37"/>
  <c r="AR58" i="83"/>
  <c r="AR57" i="27"/>
  <c r="Z56" i="80"/>
  <c r="AH58" i="74"/>
  <c r="AQ58" i="74" s="1"/>
  <c r="Y60" i="77"/>
  <c r="X60" i="77"/>
  <c r="AN58" i="43"/>
  <c r="AI58" i="43"/>
  <c r="AN58" i="44"/>
  <c r="AI58" i="44"/>
  <c r="AI56" i="75"/>
  <c r="AN56" i="75"/>
  <c r="Y58" i="29"/>
  <c r="X58" i="29"/>
  <c r="AR55" i="40"/>
  <c r="AE59" i="84"/>
  <c r="W60" i="84"/>
  <c r="AF59" i="84"/>
  <c r="AO59" i="84" s="1"/>
  <c r="AG59" i="84"/>
  <c r="AP59" i="84" s="1"/>
  <c r="X57" i="45"/>
  <c r="Y57" i="45"/>
  <c r="Y58" i="46"/>
  <c r="X58" i="46"/>
  <c r="AH56" i="40"/>
  <c r="AQ56" i="40" s="1"/>
  <c r="AH59" i="83"/>
  <c r="AQ59" i="83" s="1"/>
  <c r="AR54" i="87"/>
  <c r="AH58" i="27"/>
  <c r="AQ58" i="27" s="1"/>
  <c r="AI55" i="89"/>
  <c r="AN55" i="89"/>
  <c r="X56" i="41"/>
  <c r="Y56" i="41"/>
  <c r="AH59" i="31"/>
  <c r="AQ59" i="31" s="1"/>
  <c r="AR55" i="76"/>
  <c r="AR55" i="80"/>
  <c r="AR58" i="84"/>
  <c r="AH56" i="76"/>
  <c r="AQ56" i="76" s="1"/>
  <c r="Y57" i="35"/>
  <c r="X57" i="35"/>
  <c r="Z57" i="35" s="1"/>
  <c r="AG56" i="42" l="1"/>
  <c r="AP56" i="42" s="1"/>
  <c r="AG56" i="76"/>
  <c r="AP56" i="76" s="1"/>
  <c r="W57" i="76"/>
  <c r="AE59" i="83"/>
  <c r="AG59" i="83"/>
  <c r="AP59" i="83" s="1"/>
  <c r="AE56" i="42"/>
  <c r="AI56" i="42" s="1"/>
  <c r="AF56" i="42"/>
  <c r="AO56" i="42" s="1"/>
  <c r="AG58" i="27"/>
  <c r="AP58" i="27" s="1"/>
  <c r="AG58" i="94"/>
  <c r="AP58" i="94" s="1"/>
  <c r="AG58" i="90"/>
  <c r="AP58" i="90" s="1"/>
  <c r="W60" i="83"/>
  <c r="W59" i="27"/>
  <c r="X59" i="27" s="1"/>
  <c r="W59" i="94"/>
  <c r="AE58" i="27"/>
  <c r="AE58" i="28"/>
  <c r="Z59" i="44"/>
  <c r="AF59" i="44" s="1"/>
  <c r="AO59" i="44" s="1"/>
  <c r="Z56" i="33"/>
  <c r="AG56" i="33" s="1"/>
  <c r="AP56" i="33" s="1"/>
  <c r="W59" i="90"/>
  <c r="Y59" i="90" s="1"/>
  <c r="Z57" i="45"/>
  <c r="Z56" i="89"/>
  <c r="Z60" i="30"/>
  <c r="AE58" i="90"/>
  <c r="AI58" i="90" s="1"/>
  <c r="Z59" i="88"/>
  <c r="Z60" i="77"/>
  <c r="W61" i="77" s="1"/>
  <c r="Z57" i="38"/>
  <c r="AG57" i="38" s="1"/>
  <c r="AP57" i="38" s="1"/>
  <c r="Z58" i="46"/>
  <c r="AF58" i="46" s="1"/>
  <c r="AO58" i="46" s="1"/>
  <c r="Z59" i="47"/>
  <c r="W60" i="47" s="1"/>
  <c r="W59" i="74"/>
  <c r="Y59" i="74" s="1"/>
  <c r="AF56" i="33"/>
  <c r="AO56" i="33" s="1"/>
  <c r="AE56" i="33"/>
  <c r="W60" i="44"/>
  <c r="AG59" i="44"/>
  <c r="AP59" i="44" s="1"/>
  <c r="AR57" i="37"/>
  <c r="AE58" i="26"/>
  <c r="AG58" i="26"/>
  <c r="AP58" i="26" s="1"/>
  <c r="AF58" i="26"/>
  <c r="AO58" i="26" s="1"/>
  <c r="W59" i="26"/>
  <c r="X60" i="31"/>
  <c r="Y60" i="31"/>
  <c r="AI58" i="93"/>
  <c r="AN58" i="93"/>
  <c r="X59" i="28"/>
  <c r="Y59" i="28"/>
  <c r="AH56" i="41"/>
  <c r="AQ56" i="41" s="1"/>
  <c r="Z56" i="41"/>
  <c r="AH57" i="45"/>
  <c r="AQ57" i="45" s="1"/>
  <c r="AR56" i="75"/>
  <c r="AE59" i="85"/>
  <c r="AG59" i="85"/>
  <c r="AP59" i="85" s="1"/>
  <c r="AF59" i="85"/>
  <c r="AO59" i="85" s="1"/>
  <c r="W60" i="85"/>
  <c r="AH58" i="26"/>
  <c r="AQ58" i="26" s="1"/>
  <c r="AI59" i="31"/>
  <c r="AN59" i="31"/>
  <c r="AR59" i="30"/>
  <c r="AH59" i="47"/>
  <c r="AQ59" i="47" s="1"/>
  <c r="AH56" i="89"/>
  <c r="AQ56" i="89" s="1"/>
  <c r="AH59" i="88"/>
  <c r="AQ59" i="88" s="1"/>
  <c r="AI59" i="83"/>
  <c r="AN59" i="83"/>
  <c r="AE57" i="45"/>
  <c r="W58" i="45"/>
  <c r="AF57" i="45"/>
  <c r="AO57" i="45" s="1"/>
  <c r="AG57" i="45"/>
  <c r="AP57" i="45" s="1"/>
  <c r="AR58" i="44"/>
  <c r="Y56" i="73"/>
  <c r="X56" i="73"/>
  <c r="AH58" i="29"/>
  <c r="AQ58" i="29" s="1"/>
  <c r="AH59" i="39"/>
  <c r="AQ59" i="39" s="1"/>
  <c r="AN59" i="36"/>
  <c r="AI59" i="36"/>
  <c r="AR56" i="45"/>
  <c r="X59" i="90"/>
  <c r="AN60" i="25"/>
  <c r="AI60" i="25"/>
  <c r="AH57" i="75"/>
  <c r="AQ57" i="75" s="1"/>
  <c r="AH58" i="37"/>
  <c r="AQ58" i="37" s="1"/>
  <c r="AR56" i="35"/>
  <c r="W58" i="34"/>
  <c r="AG57" i="34"/>
  <c r="AP57" i="34" s="1"/>
  <c r="AF57" i="34"/>
  <c r="AO57" i="34" s="1"/>
  <c r="AE57" i="34"/>
  <c r="W55" i="91"/>
  <c r="AG54" i="91"/>
  <c r="AP54" i="91" s="1"/>
  <c r="AE54" i="91"/>
  <c r="AF54" i="91"/>
  <c r="AO54" i="91" s="1"/>
  <c r="Z57" i="75"/>
  <c r="AR55" i="41"/>
  <c r="AH57" i="35"/>
  <c r="AQ57" i="35" s="1"/>
  <c r="X57" i="42"/>
  <c r="Y57" i="42"/>
  <c r="X60" i="84"/>
  <c r="Y60" i="84"/>
  <c r="AR58" i="43"/>
  <c r="Y58" i="95"/>
  <c r="X58" i="95"/>
  <c r="AR56" i="38"/>
  <c r="Z58" i="37"/>
  <c r="AR58" i="88"/>
  <c r="AG59" i="81"/>
  <c r="AP59" i="81" s="1"/>
  <c r="AF59" i="81"/>
  <c r="AO59" i="81" s="1"/>
  <c r="AE59" i="81"/>
  <c r="W60" i="81"/>
  <c r="AH60" i="30"/>
  <c r="AQ60" i="30" s="1"/>
  <c r="Y57" i="48"/>
  <c r="X57" i="48"/>
  <c r="AH59" i="43"/>
  <c r="AQ59" i="43" s="1"/>
  <c r="AR57" i="46"/>
  <c r="X57" i="32"/>
  <c r="Y57" i="32"/>
  <c r="AI56" i="40"/>
  <c r="AN56" i="40"/>
  <c r="AH56" i="86"/>
  <c r="AQ56" i="86" s="1"/>
  <c r="AI56" i="76"/>
  <c r="AN56" i="76"/>
  <c r="AN58" i="94"/>
  <c r="AI58" i="94"/>
  <c r="AN55" i="73"/>
  <c r="AI55" i="73"/>
  <c r="X60" i="83"/>
  <c r="Y60" i="83"/>
  <c r="W57" i="80"/>
  <c r="AG56" i="80"/>
  <c r="AP56" i="80" s="1"/>
  <c r="AF56" i="80"/>
  <c r="AO56" i="80" s="1"/>
  <c r="AE56" i="80"/>
  <c r="Y58" i="79"/>
  <c r="X58" i="79"/>
  <c r="W60" i="88"/>
  <c r="AG59" i="88"/>
  <c r="AP59" i="88" s="1"/>
  <c r="AF59" i="88"/>
  <c r="AO59" i="88" s="1"/>
  <c r="AE59" i="88"/>
  <c r="AR55" i="89"/>
  <c r="AI57" i="95"/>
  <c r="AN57" i="95"/>
  <c r="AI57" i="79"/>
  <c r="AN57" i="79"/>
  <c r="AH56" i="33"/>
  <c r="AQ56" i="33" s="1"/>
  <c r="AR55" i="33"/>
  <c r="Y58" i="82"/>
  <c r="X58" i="82"/>
  <c r="AR58" i="47"/>
  <c r="AN58" i="74"/>
  <c r="AI58" i="74"/>
  <c r="AI59" i="84"/>
  <c r="AN59" i="84"/>
  <c r="Z58" i="29"/>
  <c r="Z59" i="39"/>
  <c r="AR57" i="26"/>
  <c r="AN56" i="92"/>
  <c r="AI56" i="92"/>
  <c r="AR55" i="86"/>
  <c r="AN58" i="27"/>
  <c r="AI58" i="27"/>
  <c r="AN58" i="28"/>
  <c r="AI58" i="28"/>
  <c r="Y61" i="25"/>
  <c r="X61" i="25"/>
  <c r="AH59" i="44"/>
  <c r="AQ59" i="44" s="1"/>
  <c r="Y57" i="92"/>
  <c r="X57" i="92"/>
  <c r="X57" i="40"/>
  <c r="Y57" i="40"/>
  <c r="W57" i="89"/>
  <c r="AG56" i="89"/>
  <c r="AP56" i="89" s="1"/>
  <c r="AF56" i="89"/>
  <c r="AO56" i="89" s="1"/>
  <c r="AE56" i="89"/>
  <c r="AR59" i="77"/>
  <c r="AH58" i="46"/>
  <c r="AQ58" i="46" s="1"/>
  <c r="AR58" i="39"/>
  <c r="AE57" i="35"/>
  <c r="W58" i="35"/>
  <c r="AG57" i="35"/>
  <c r="AP57" i="35" s="1"/>
  <c r="AF57" i="35"/>
  <c r="AO57" i="35" s="1"/>
  <c r="AH60" i="77"/>
  <c r="AQ60" i="77" s="1"/>
  <c r="W59" i="78"/>
  <c r="AG58" i="78"/>
  <c r="AP58" i="78" s="1"/>
  <c r="AF58" i="78"/>
  <c r="AO58" i="78" s="1"/>
  <c r="AE58" i="78"/>
  <c r="W56" i="87"/>
  <c r="AG55" i="87"/>
  <c r="AP55" i="87" s="1"/>
  <c r="AF55" i="87"/>
  <c r="AO55" i="87" s="1"/>
  <c r="AE55" i="87"/>
  <c r="W61" i="30"/>
  <c r="AG60" i="30"/>
  <c r="AP60" i="30" s="1"/>
  <c r="AF60" i="30"/>
  <c r="AO60" i="30" s="1"/>
  <c r="AE60" i="30"/>
  <c r="W57" i="96"/>
  <c r="AG56" i="96"/>
  <c r="AP56" i="96" s="1"/>
  <c r="AF56" i="96"/>
  <c r="AO56" i="96" s="1"/>
  <c r="AE56" i="96"/>
  <c r="AH57" i="38"/>
  <c r="AQ57" i="38" s="1"/>
  <c r="AI56" i="48"/>
  <c r="AN56" i="48"/>
  <c r="X60" i="36"/>
  <c r="Y60" i="36"/>
  <c r="AR57" i="29"/>
  <c r="Z59" i="43"/>
  <c r="AI56" i="32"/>
  <c r="AN56" i="32"/>
  <c r="AN57" i="82"/>
  <c r="AI57" i="82"/>
  <c r="Z56" i="86"/>
  <c r="Y59" i="93"/>
  <c r="X59" i="93"/>
  <c r="Y57" i="76"/>
  <c r="X57" i="76"/>
  <c r="X59" i="94"/>
  <c r="Y59" i="94"/>
  <c r="AE60" i="77" l="1"/>
  <c r="AF60" i="77"/>
  <c r="AO60" i="77" s="1"/>
  <c r="Y59" i="27"/>
  <c r="AG60" i="77"/>
  <c r="AP60" i="77" s="1"/>
  <c r="AE59" i="44"/>
  <c r="AN56" i="42"/>
  <c r="W57" i="33"/>
  <c r="AF57" i="38"/>
  <c r="AO57" i="38" s="1"/>
  <c r="AE57" i="38"/>
  <c r="Z58" i="79"/>
  <c r="Z57" i="42"/>
  <c r="X59" i="74"/>
  <c r="Z59" i="74" s="1"/>
  <c r="AN58" i="90"/>
  <c r="AG58" i="46"/>
  <c r="AP58" i="46" s="1"/>
  <c r="W58" i="38"/>
  <c r="X58" i="38" s="1"/>
  <c r="W59" i="46"/>
  <c r="Z59" i="90"/>
  <c r="Z57" i="40"/>
  <c r="W58" i="40" s="1"/>
  <c r="AE59" i="47"/>
  <c r="AF59" i="47"/>
  <c r="AO59" i="47" s="1"/>
  <c r="Z59" i="28"/>
  <c r="AE59" i="28" s="1"/>
  <c r="AE58" i="46"/>
  <c r="AN58" i="46" s="1"/>
  <c r="AG59" i="47"/>
  <c r="AP59" i="47" s="1"/>
  <c r="Z57" i="32"/>
  <c r="AE57" i="32" s="1"/>
  <c r="Z60" i="83"/>
  <c r="AG60" i="83" s="1"/>
  <c r="AP60" i="83" s="1"/>
  <c r="Z60" i="31"/>
  <c r="AE60" i="31" s="1"/>
  <c r="Z59" i="94"/>
  <c r="AG59" i="94" s="1"/>
  <c r="AP59" i="94" s="1"/>
  <c r="AF60" i="31"/>
  <c r="AO60" i="31" s="1"/>
  <c r="X61" i="77"/>
  <c r="Y61" i="77"/>
  <c r="AH57" i="76"/>
  <c r="AQ57" i="76" s="1"/>
  <c r="W57" i="86"/>
  <c r="AG56" i="86"/>
  <c r="AP56" i="86" s="1"/>
  <c r="AF56" i="86"/>
  <c r="AO56" i="86" s="1"/>
  <c r="AE56" i="86"/>
  <c r="AR56" i="48"/>
  <c r="AI56" i="96"/>
  <c r="AN56" i="96"/>
  <c r="X59" i="78"/>
  <c r="Y59" i="78"/>
  <c r="X58" i="35"/>
  <c r="Y58" i="35"/>
  <c r="AN56" i="89"/>
  <c r="AI56" i="89"/>
  <c r="AF59" i="39"/>
  <c r="AO59" i="39" s="1"/>
  <c r="W60" i="39"/>
  <c r="AG59" i="39"/>
  <c r="AP59" i="39" s="1"/>
  <c r="AE59" i="39"/>
  <c r="AR58" i="94"/>
  <c r="AH57" i="32"/>
  <c r="AQ57" i="32" s="1"/>
  <c r="AN59" i="81"/>
  <c r="AI59" i="81"/>
  <c r="W59" i="37"/>
  <c r="AG58" i="37"/>
  <c r="AP58" i="37" s="1"/>
  <c r="AE58" i="37"/>
  <c r="AF58" i="37"/>
  <c r="AO58" i="37" s="1"/>
  <c r="AH57" i="42"/>
  <c r="AQ57" i="42" s="1"/>
  <c r="X58" i="34"/>
  <c r="Y58" i="34"/>
  <c r="W60" i="90"/>
  <c r="AG59" i="90"/>
  <c r="AP59" i="90" s="1"/>
  <c r="AF59" i="90"/>
  <c r="AO59" i="90" s="1"/>
  <c r="AE59" i="90"/>
  <c r="Y60" i="85"/>
  <c r="X60" i="85"/>
  <c r="Z60" i="85" s="1"/>
  <c r="AH59" i="28"/>
  <c r="AQ59" i="28" s="1"/>
  <c r="AR58" i="93"/>
  <c r="Y60" i="44"/>
  <c r="X60" i="44"/>
  <c r="AR57" i="82"/>
  <c r="AH57" i="92"/>
  <c r="AQ57" i="92" s="1"/>
  <c r="W59" i="29"/>
  <c r="AG58" i="29"/>
  <c r="AP58" i="29" s="1"/>
  <c r="AF58" i="29"/>
  <c r="AO58" i="29" s="1"/>
  <c r="AE58" i="29"/>
  <c r="AR57" i="79"/>
  <c r="Z57" i="76"/>
  <c r="AI57" i="38"/>
  <c r="AN57" i="38"/>
  <c r="AH61" i="25"/>
  <c r="AQ61" i="25" s="1"/>
  <c r="AR56" i="92"/>
  <c r="AI59" i="44"/>
  <c r="AN59" i="44"/>
  <c r="AH60" i="36"/>
  <c r="AQ60" i="36" s="1"/>
  <c r="X57" i="89"/>
  <c r="Y57" i="89"/>
  <c r="Z57" i="92"/>
  <c r="AN60" i="77"/>
  <c r="AI60" i="77"/>
  <c r="AR59" i="84"/>
  <c r="AR57" i="95"/>
  <c r="AR56" i="76"/>
  <c r="AH57" i="48"/>
  <c r="AQ57" i="48" s="1"/>
  <c r="AH58" i="95"/>
  <c r="AQ58" i="95" s="1"/>
  <c r="AH60" i="84"/>
  <c r="AQ60" i="84" s="1"/>
  <c r="W58" i="75"/>
  <c r="AG57" i="75"/>
  <c r="AP57" i="75" s="1"/>
  <c r="AF57" i="75"/>
  <c r="AO57" i="75" s="1"/>
  <c r="AE57" i="75"/>
  <c r="AI57" i="34"/>
  <c r="AN57" i="34"/>
  <c r="AR59" i="36"/>
  <c r="AH56" i="73"/>
  <c r="AQ56" i="73" s="1"/>
  <c r="AN59" i="85"/>
  <c r="AI59" i="85"/>
  <c r="AH59" i="27"/>
  <c r="AQ59" i="27" s="1"/>
  <c r="W59" i="79"/>
  <c r="AG58" i="79"/>
  <c r="AP58" i="79" s="1"/>
  <c r="AF58" i="79"/>
  <c r="AO58" i="79" s="1"/>
  <c r="AE58" i="79"/>
  <c r="W58" i="42"/>
  <c r="AG57" i="42"/>
  <c r="AP57" i="42" s="1"/>
  <c r="AE57" i="42"/>
  <c r="AF57" i="42"/>
  <c r="AO57" i="42" s="1"/>
  <c r="X55" i="91"/>
  <c r="Y55" i="91"/>
  <c r="Y61" i="30"/>
  <c r="X61" i="30"/>
  <c r="Y56" i="87"/>
  <c r="X56" i="87"/>
  <c r="AH58" i="82"/>
  <c r="AQ58" i="82" s="1"/>
  <c r="AH60" i="83"/>
  <c r="AQ60" i="83" s="1"/>
  <c r="X57" i="96"/>
  <c r="Y57" i="96"/>
  <c r="AI58" i="78"/>
  <c r="AN58" i="78"/>
  <c r="AH59" i="94"/>
  <c r="AQ59" i="94" s="1"/>
  <c r="AR56" i="32"/>
  <c r="Z60" i="36"/>
  <c r="AN55" i="87"/>
  <c r="AI55" i="87"/>
  <c r="Z61" i="25"/>
  <c r="AR58" i="27"/>
  <c r="AR58" i="74"/>
  <c r="Z58" i="82"/>
  <c r="Y60" i="88"/>
  <c r="X60" i="88"/>
  <c r="AR55" i="73"/>
  <c r="AR56" i="40"/>
  <c r="Z60" i="84"/>
  <c r="AH59" i="90"/>
  <c r="AQ59" i="90" s="1"/>
  <c r="Y58" i="45"/>
  <c r="X58" i="45"/>
  <c r="AR58" i="90"/>
  <c r="Z59" i="27"/>
  <c r="Y59" i="26"/>
  <c r="X59" i="26"/>
  <c r="X57" i="33"/>
  <c r="Y57" i="33"/>
  <c r="Y60" i="47"/>
  <c r="X60" i="47"/>
  <c r="AI57" i="35"/>
  <c r="AN57" i="35"/>
  <c r="AN59" i="88"/>
  <c r="AI59" i="88"/>
  <c r="AI59" i="47"/>
  <c r="AN59" i="47"/>
  <c r="AR56" i="42"/>
  <c r="AI56" i="80"/>
  <c r="AN56" i="80"/>
  <c r="AR60" i="25"/>
  <c r="AR59" i="83"/>
  <c r="AH60" i="31"/>
  <c r="AQ60" i="31" s="1"/>
  <c r="AI58" i="26"/>
  <c r="AN58" i="26"/>
  <c r="Y59" i="46"/>
  <c r="X59" i="46"/>
  <c r="Z59" i="46" s="1"/>
  <c r="AH59" i="93"/>
  <c r="AQ59" i="93" s="1"/>
  <c r="Z59" i="93"/>
  <c r="AE59" i="43"/>
  <c r="W60" i="43"/>
  <c r="AG59" i="43"/>
  <c r="AP59" i="43" s="1"/>
  <c r="AF59" i="43"/>
  <c r="AO59" i="43" s="1"/>
  <c r="AI60" i="30"/>
  <c r="AN60" i="30"/>
  <c r="AH57" i="40"/>
  <c r="AQ57" i="40" s="1"/>
  <c r="AR58" i="28"/>
  <c r="AH58" i="79"/>
  <c r="AQ58" i="79" s="1"/>
  <c r="Y57" i="80"/>
  <c r="X57" i="80"/>
  <c r="Z57" i="48"/>
  <c r="X60" i="81"/>
  <c r="Y60" i="81"/>
  <c r="Z58" i="95"/>
  <c r="AI54" i="91"/>
  <c r="AN54" i="91"/>
  <c r="Z56" i="73"/>
  <c r="AI57" i="45"/>
  <c r="AN57" i="45"/>
  <c r="AR59" i="31"/>
  <c r="W57" i="41"/>
  <c r="AG56" i="41"/>
  <c r="AP56" i="41" s="1"/>
  <c r="AF56" i="41"/>
  <c r="AO56" i="41" s="1"/>
  <c r="AE56" i="41"/>
  <c r="AI58" i="46"/>
  <c r="AN56" i="33"/>
  <c r="AI56" i="33"/>
  <c r="AF57" i="40" l="1"/>
  <c r="AO57" i="40" s="1"/>
  <c r="AG57" i="32"/>
  <c r="AP57" i="32" s="1"/>
  <c r="AE57" i="40"/>
  <c r="W58" i="32"/>
  <c r="AH59" i="74"/>
  <c r="AQ59" i="74" s="1"/>
  <c r="AG57" i="40"/>
  <c r="AP57" i="40" s="1"/>
  <c r="AF57" i="32"/>
  <c r="AO57" i="32" s="1"/>
  <c r="Z61" i="30"/>
  <c r="Z57" i="33"/>
  <c r="Y58" i="38"/>
  <c r="AG60" i="31"/>
  <c r="AP60" i="31" s="1"/>
  <c r="W61" i="31"/>
  <c r="Y61" i="31" s="1"/>
  <c r="AF59" i="28"/>
  <c r="AO59" i="28" s="1"/>
  <c r="AE60" i="83"/>
  <c r="AN60" i="83" s="1"/>
  <c r="AG59" i="28"/>
  <c r="AP59" i="28" s="1"/>
  <c r="W60" i="28"/>
  <c r="W61" i="83"/>
  <c r="Z60" i="88"/>
  <c r="AE60" i="88" s="1"/>
  <c r="Z57" i="89"/>
  <c r="AF57" i="89" s="1"/>
  <c r="AO57" i="89" s="1"/>
  <c r="Z61" i="77"/>
  <c r="W62" i="77" s="1"/>
  <c r="W60" i="94"/>
  <c r="AE59" i="94"/>
  <c r="AF60" i="83"/>
  <c r="AO60" i="83" s="1"/>
  <c r="Z60" i="44"/>
  <c r="AG60" i="44" s="1"/>
  <c r="AP60" i="44" s="1"/>
  <c r="Z58" i="35"/>
  <c r="W59" i="35" s="1"/>
  <c r="Z57" i="80"/>
  <c r="W58" i="80" s="1"/>
  <c r="AF59" i="94"/>
  <c r="AO59" i="94" s="1"/>
  <c r="Z60" i="81"/>
  <c r="AE60" i="81" s="1"/>
  <c r="Z55" i="91"/>
  <c r="AF55" i="91" s="1"/>
  <c r="AO55" i="91" s="1"/>
  <c r="W60" i="46"/>
  <c r="AG59" i="46"/>
  <c r="AP59" i="46" s="1"/>
  <c r="AF59" i="46"/>
  <c r="AO59" i="46" s="1"/>
  <c r="AE59" i="46"/>
  <c r="AG60" i="85"/>
  <c r="AP60" i="85" s="1"/>
  <c r="AE60" i="85"/>
  <c r="AF60" i="85"/>
  <c r="AO60" i="85" s="1"/>
  <c r="W61" i="85"/>
  <c r="AE58" i="35"/>
  <c r="AG58" i="35"/>
  <c r="AP58" i="35" s="1"/>
  <c r="AE57" i="33"/>
  <c r="W58" i="33"/>
  <c r="AF57" i="33"/>
  <c r="AO57" i="33" s="1"/>
  <c r="AG57" i="33"/>
  <c r="AP57" i="33" s="1"/>
  <c r="AE57" i="89"/>
  <c r="W58" i="89"/>
  <c r="AR56" i="80"/>
  <c r="AF58" i="82"/>
  <c r="AO58" i="82" s="1"/>
  <c r="W59" i="82"/>
  <c r="AG58" i="82"/>
  <c r="AP58" i="82" s="1"/>
  <c r="AE58" i="82"/>
  <c r="AN56" i="41"/>
  <c r="AI56" i="41"/>
  <c r="W60" i="93"/>
  <c r="AF59" i="93"/>
  <c r="AO59" i="93" s="1"/>
  <c r="AE59" i="93"/>
  <c r="AG59" i="93"/>
  <c r="AP59" i="93" s="1"/>
  <c r="AR58" i="46"/>
  <c r="AR54" i="91"/>
  <c r="AH57" i="80"/>
  <c r="AQ57" i="80" s="1"/>
  <c r="AE59" i="27"/>
  <c r="AF59" i="27"/>
  <c r="AO59" i="27" s="1"/>
  <c r="W60" i="27"/>
  <c r="AG59" i="27"/>
  <c r="AP59" i="27" s="1"/>
  <c r="AF61" i="25"/>
  <c r="AO61" i="25" s="1"/>
  <c r="AG61" i="25"/>
  <c r="AP61" i="25" s="1"/>
  <c r="W62" i="25"/>
  <c r="AE61" i="25"/>
  <c r="AR58" i="78"/>
  <c r="AI57" i="42"/>
  <c r="AN57" i="42"/>
  <c r="W60" i="74"/>
  <c r="AG59" i="74"/>
  <c r="AP59" i="74" s="1"/>
  <c r="AE59" i="74"/>
  <c r="AF59" i="74"/>
  <c r="AO59" i="74" s="1"/>
  <c r="AI57" i="32"/>
  <c r="AN57" i="32"/>
  <c r="AH60" i="44"/>
  <c r="AQ60" i="44" s="1"/>
  <c r="Y58" i="40"/>
  <c r="X58" i="40"/>
  <c r="Y57" i="86"/>
  <c r="X57" i="86"/>
  <c r="AR60" i="77"/>
  <c r="AR59" i="44"/>
  <c r="AH58" i="34"/>
  <c r="AQ58" i="34" s="1"/>
  <c r="AR58" i="26"/>
  <c r="AR57" i="35"/>
  <c r="AH57" i="96"/>
  <c r="AQ57" i="96" s="1"/>
  <c r="AH56" i="87"/>
  <c r="AQ56" i="87" s="1"/>
  <c r="Y58" i="42"/>
  <c r="X58" i="42"/>
  <c r="Y59" i="79"/>
  <c r="X59" i="79"/>
  <c r="X58" i="75"/>
  <c r="Y58" i="75"/>
  <c r="AN58" i="29"/>
  <c r="AI58" i="29"/>
  <c r="AN59" i="90"/>
  <c r="AI59" i="90"/>
  <c r="Z58" i="34"/>
  <c r="AR56" i="89"/>
  <c r="AH59" i="78"/>
  <c r="AQ59" i="78" s="1"/>
  <c r="AN56" i="86"/>
  <c r="AI56" i="86"/>
  <c r="AR56" i="33"/>
  <c r="AR57" i="45"/>
  <c r="AH60" i="81"/>
  <c r="AQ60" i="81" s="1"/>
  <c r="AI59" i="43"/>
  <c r="AN59" i="43"/>
  <c r="AH60" i="47"/>
  <c r="AQ60" i="47" s="1"/>
  <c r="AH59" i="26"/>
  <c r="AQ59" i="26" s="1"/>
  <c r="AH58" i="45"/>
  <c r="AQ58" i="45" s="1"/>
  <c r="AE60" i="36"/>
  <c r="AF60" i="36"/>
  <c r="AO60" i="36" s="1"/>
  <c r="AG60" i="36"/>
  <c r="AP60" i="36" s="1"/>
  <c r="W61" i="36"/>
  <c r="Z57" i="96"/>
  <c r="AH55" i="91"/>
  <c r="AQ55" i="91" s="1"/>
  <c r="AR57" i="34"/>
  <c r="AE57" i="92"/>
  <c r="AF57" i="92"/>
  <c r="AO57" i="92" s="1"/>
  <c r="W58" i="92"/>
  <c r="AG57" i="92"/>
  <c r="AP57" i="92" s="1"/>
  <c r="Y58" i="32"/>
  <c r="X58" i="32"/>
  <c r="AI58" i="37"/>
  <c r="AN58" i="37"/>
  <c r="Z59" i="78"/>
  <c r="Y60" i="94"/>
  <c r="X60" i="94"/>
  <c r="AN60" i="31"/>
  <c r="AI60" i="31"/>
  <c r="W59" i="95"/>
  <c r="AG58" i="95"/>
  <c r="AP58" i="95" s="1"/>
  <c r="AF58" i="95"/>
  <c r="AO58" i="95" s="1"/>
  <c r="AE58" i="95"/>
  <c r="Y60" i="43"/>
  <c r="X60" i="43"/>
  <c r="W62" i="30"/>
  <c r="AG61" i="30"/>
  <c r="AP61" i="30" s="1"/>
  <c r="AF61" i="30"/>
  <c r="AO61" i="30" s="1"/>
  <c r="AE61" i="30"/>
  <c r="AH61" i="77"/>
  <c r="AQ61" i="77" s="1"/>
  <c r="AI59" i="28"/>
  <c r="AN59" i="28"/>
  <c r="AH60" i="88"/>
  <c r="AQ60" i="88" s="1"/>
  <c r="AN58" i="79"/>
  <c r="AI58" i="79"/>
  <c r="Y61" i="83"/>
  <c r="X61" i="83"/>
  <c r="Y60" i="28"/>
  <c r="X60" i="28"/>
  <c r="AH57" i="33"/>
  <c r="AQ57" i="33" s="1"/>
  <c r="AR55" i="87"/>
  <c r="AR59" i="81"/>
  <c r="Y60" i="39"/>
  <c r="X60" i="39"/>
  <c r="AI59" i="94"/>
  <c r="AN59" i="94"/>
  <c r="AF56" i="73"/>
  <c r="AO56" i="73" s="1"/>
  <c r="AG56" i="73"/>
  <c r="AP56" i="73" s="1"/>
  <c r="AE56" i="73"/>
  <c r="W57" i="73"/>
  <c r="AR60" i="30"/>
  <c r="AH59" i="46"/>
  <c r="AQ59" i="46" s="1"/>
  <c r="Z56" i="87"/>
  <c r="AH58" i="38"/>
  <c r="AQ58" i="38" s="1"/>
  <c r="AN57" i="75"/>
  <c r="AI57" i="75"/>
  <c r="AR57" i="38"/>
  <c r="AH60" i="85"/>
  <c r="AQ60" i="85" s="1"/>
  <c r="AN59" i="39"/>
  <c r="AI59" i="39"/>
  <c r="AN57" i="40"/>
  <c r="Y57" i="41"/>
  <c r="X57" i="41"/>
  <c r="W58" i="48"/>
  <c r="AG57" i="48"/>
  <c r="AP57" i="48" s="1"/>
  <c r="AF57" i="48"/>
  <c r="AO57" i="48" s="1"/>
  <c r="AE57" i="48"/>
  <c r="AR59" i="47"/>
  <c r="AR59" i="88"/>
  <c r="Z60" i="47"/>
  <c r="Z59" i="26"/>
  <c r="Z58" i="45"/>
  <c r="W61" i="84"/>
  <c r="AG60" i="84"/>
  <c r="AP60" i="84" s="1"/>
  <c r="AF60" i="84"/>
  <c r="AO60" i="84" s="1"/>
  <c r="AE60" i="84"/>
  <c r="AH61" i="30"/>
  <c r="AQ61" i="30" s="1"/>
  <c r="Z58" i="38"/>
  <c r="AR59" i="85"/>
  <c r="AH57" i="89"/>
  <c r="AQ57" i="89" s="1"/>
  <c r="W58" i="76"/>
  <c r="AG57" i="76"/>
  <c r="AP57" i="76" s="1"/>
  <c r="AF57" i="76"/>
  <c r="AO57" i="76" s="1"/>
  <c r="AE57" i="76"/>
  <c r="X59" i="29"/>
  <c r="Y59" i="29"/>
  <c r="X60" i="90"/>
  <c r="Y60" i="90"/>
  <c r="Y59" i="37"/>
  <c r="X59" i="37"/>
  <c r="AH58" i="35"/>
  <c r="AQ58" i="35" s="1"/>
  <c r="AR56" i="96"/>
  <c r="Z59" i="37" l="1"/>
  <c r="AI57" i="40"/>
  <c r="Z58" i="40"/>
  <c r="W61" i="44"/>
  <c r="W61" i="88"/>
  <c r="X61" i="31"/>
  <c r="AH61" i="31" s="1"/>
  <c r="AQ61" i="31" s="1"/>
  <c r="AG60" i="88"/>
  <c r="AP60" i="88" s="1"/>
  <c r="AF60" i="88"/>
  <c r="AO60" i="88" s="1"/>
  <c r="Z60" i="28"/>
  <c r="AF58" i="35"/>
  <c r="AO58" i="35" s="1"/>
  <c r="AF60" i="81"/>
  <c r="AO60" i="81" s="1"/>
  <c r="AE60" i="44"/>
  <c r="AI60" i="44" s="1"/>
  <c r="AG60" i="81"/>
  <c r="AP60" i="81" s="1"/>
  <c r="Z61" i="83"/>
  <c r="Z60" i="43"/>
  <c r="AG61" i="77"/>
  <c r="AP61" i="77" s="1"/>
  <c r="AE61" i="77"/>
  <c r="Z61" i="31"/>
  <c r="AF61" i="31" s="1"/>
  <c r="AO61" i="31" s="1"/>
  <c r="AF61" i="77"/>
  <c r="AO61" i="77" s="1"/>
  <c r="Z60" i="90"/>
  <c r="W61" i="90" s="1"/>
  <c r="AG57" i="89"/>
  <c r="AP57" i="89" s="1"/>
  <c r="AF60" i="44"/>
  <c r="AO60" i="44" s="1"/>
  <c r="Z60" i="39"/>
  <c r="Z57" i="41"/>
  <c r="AE57" i="41" s="1"/>
  <c r="Z58" i="42"/>
  <c r="AF58" i="42" s="1"/>
  <c r="AO58" i="42" s="1"/>
  <c r="AI60" i="83"/>
  <c r="AG55" i="91"/>
  <c r="AP55" i="91" s="1"/>
  <c r="AE57" i="80"/>
  <c r="Z58" i="75"/>
  <c r="W56" i="91"/>
  <c r="Y56" i="91" s="1"/>
  <c r="AF57" i="80"/>
  <c r="AO57" i="80" s="1"/>
  <c r="AE55" i="91"/>
  <c r="W61" i="81"/>
  <c r="AG57" i="80"/>
  <c r="AP57" i="80" s="1"/>
  <c r="Z59" i="79"/>
  <c r="AF59" i="79" s="1"/>
  <c r="AO59" i="79" s="1"/>
  <c r="W62" i="83"/>
  <c r="AG61" i="83"/>
  <c r="AP61" i="83" s="1"/>
  <c r="AF61" i="83"/>
  <c r="AO61" i="83" s="1"/>
  <c r="AE61" i="83"/>
  <c r="W60" i="37"/>
  <c r="AG59" i="37"/>
  <c r="AP59" i="37" s="1"/>
  <c r="AF59" i="37"/>
  <c r="AO59" i="37" s="1"/>
  <c r="AE59" i="37"/>
  <c r="AF60" i="90"/>
  <c r="AO60" i="90" s="1"/>
  <c r="AE60" i="90"/>
  <c r="AE56" i="87"/>
  <c r="W57" i="87"/>
  <c r="AG56" i="87"/>
  <c r="AP56" i="87" s="1"/>
  <c r="AF56" i="87"/>
  <c r="AO56" i="87" s="1"/>
  <c r="AH61" i="83"/>
  <c r="AQ61" i="83" s="1"/>
  <c r="AN61" i="30"/>
  <c r="AI61" i="30"/>
  <c r="W61" i="43"/>
  <c r="AG60" i="43"/>
  <c r="AP60" i="43" s="1"/>
  <c r="AE60" i="43"/>
  <c r="AF60" i="43"/>
  <c r="AO60" i="43" s="1"/>
  <c r="AR60" i="31"/>
  <c r="X58" i="92"/>
  <c r="Y58" i="92"/>
  <c r="X61" i="36"/>
  <c r="Y61" i="36"/>
  <c r="AH59" i="79"/>
  <c r="AQ59" i="79" s="1"/>
  <c r="Y60" i="74"/>
  <c r="X60" i="74"/>
  <c r="Y60" i="27"/>
  <c r="X60" i="27"/>
  <c r="AR56" i="41"/>
  <c r="X59" i="82"/>
  <c r="Y59" i="82"/>
  <c r="AI57" i="33"/>
  <c r="AN57" i="33"/>
  <c r="Y60" i="46"/>
  <c r="X60" i="46"/>
  <c r="AN58" i="95"/>
  <c r="AI58" i="95"/>
  <c r="AR58" i="37"/>
  <c r="X61" i="81"/>
  <c r="Y61" i="81"/>
  <c r="AR59" i="94"/>
  <c r="AH60" i="94"/>
  <c r="AQ60" i="94" s="1"/>
  <c r="AH58" i="32"/>
  <c r="AQ58" i="32" s="1"/>
  <c r="AH57" i="86"/>
  <c r="AQ57" i="86" s="1"/>
  <c r="AR57" i="32"/>
  <c r="Y62" i="25"/>
  <c r="X62" i="25"/>
  <c r="AI59" i="93"/>
  <c r="AN59" i="93"/>
  <c r="AI57" i="89"/>
  <c r="AN57" i="89"/>
  <c r="AI60" i="81"/>
  <c r="AN60" i="81"/>
  <c r="AN57" i="80"/>
  <c r="AR56" i="86"/>
  <c r="AR58" i="29"/>
  <c r="AN61" i="25"/>
  <c r="AI61" i="25"/>
  <c r="AH59" i="29"/>
  <c r="AQ59" i="29" s="1"/>
  <c r="X61" i="84"/>
  <c r="Y61" i="84"/>
  <c r="Y57" i="73"/>
  <c r="X57" i="73"/>
  <c r="Z59" i="29"/>
  <c r="W59" i="45"/>
  <c r="AG58" i="45"/>
  <c r="AP58" i="45" s="1"/>
  <c r="AF58" i="45"/>
  <c r="AO58" i="45" s="1"/>
  <c r="AE58" i="45"/>
  <c r="AH57" i="41"/>
  <c r="AQ57" i="41" s="1"/>
  <c r="AI56" i="73"/>
  <c r="AN56" i="73"/>
  <c r="AH60" i="39"/>
  <c r="AQ60" i="39" s="1"/>
  <c r="AH60" i="28"/>
  <c r="AQ60" i="28" s="1"/>
  <c r="AR58" i="79"/>
  <c r="Y62" i="30"/>
  <c r="X62" i="30"/>
  <c r="AI57" i="92"/>
  <c r="AN57" i="92"/>
  <c r="AR59" i="43"/>
  <c r="AH58" i="42"/>
  <c r="AQ58" i="42" s="1"/>
  <c r="AR57" i="42"/>
  <c r="AI59" i="27"/>
  <c r="AN59" i="27"/>
  <c r="AR60" i="83"/>
  <c r="AN61" i="77"/>
  <c r="AN55" i="91"/>
  <c r="AI55" i="91"/>
  <c r="AI58" i="35"/>
  <c r="AN58" i="35"/>
  <c r="X61" i="44"/>
  <c r="Y61" i="44"/>
  <c r="AI60" i="88"/>
  <c r="AN60" i="88"/>
  <c r="X61" i="85"/>
  <c r="Y61" i="85"/>
  <c r="AN59" i="46"/>
  <c r="AI59" i="46"/>
  <c r="AR57" i="40"/>
  <c r="AG61" i="31"/>
  <c r="AP61" i="31" s="1"/>
  <c r="W59" i="40"/>
  <c r="AG58" i="40"/>
  <c r="AP58" i="40" s="1"/>
  <c r="AF58" i="40"/>
  <c r="AO58" i="40" s="1"/>
  <c r="AE58" i="40"/>
  <c r="Y59" i="35"/>
  <c r="X59" i="35"/>
  <c r="Y58" i="76"/>
  <c r="X58" i="76"/>
  <c r="AR59" i="39"/>
  <c r="W59" i="38"/>
  <c r="AG58" i="38"/>
  <c r="AP58" i="38" s="1"/>
  <c r="AF58" i="38"/>
  <c r="AO58" i="38" s="1"/>
  <c r="AE58" i="38"/>
  <c r="AN60" i="84"/>
  <c r="AI60" i="84"/>
  <c r="W60" i="26"/>
  <c r="AG59" i="26"/>
  <c r="AP59" i="26" s="1"/>
  <c r="AF59" i="26"/>
  <c r="AO59" i="26" s="1"/>
  <c r="AE59" i="26"/>
  <c r="AI57" i="48"/>
  <c r="AN57" i="48"/>
  <c r="AH60" i="43"/>
  <c r="AQ60" i="43" s="1"/>
  <c r="Z60" i="94"/>
  <c r="Z58" i="32"/>
  <c r="AI60" i="36"/>
  <c r="AN60" i="36"/>
  <c r="W59" i="34"/>
  <c r="AG58" i="34"/>
  <c r="AP58" i="34" s="1"/>
  <c r="AF58" i="34"/>
  <c r="AO58" i="34" s="1"/>
  <c r="AE58" i="34"/>
  <c r="AH58" i="75"/>
  <c r="AQ58" i="75" s="1"/>
  <c r="Z57" i="86"/>
  <c r="AI59" i="74"/>
  <c r="AN59" i="74"/>
  <c r="Y60" i="93"/>
  <c r="X60" i="93"/>
  <c r="AI58" i="82"/>
  <c r="AN58" i="82"/>
  <c r="Y58" i="89"/>
  <c r="X58" i="89"/>
  <c r="AH59" i="37"/>
  <c r="AQ59" i="37" s="1"/>
  <c r="Y58" i="48"/>
  <c r="X58" i="48"/>
  <c r="AH60" i="90"/>
  <c r="AQ60" i="90" s="1"/>
  <c r="AN57" i="76"/>
  <c r="AI57" i="76"/>
  <c r="W61" i="47"/>
  <c r="AG60" i="47"/>
  <c r="AP60" i="47" s="1"/>
  <c r="AF60" i="47"/>
  <c r="AO60" i="47" s="1"/>
  <c r="AE60" i="47"/>
  <c r="AG57" i="41"/>
  <c r="AP57" i="41" s="1"/>
  <c r="AR57" i="75"/>
  <c r="AE60" i="39"/>
  <c r="AG60" i="39"/>
  <c r="AP60" i="39" s="1"/>
  <c r="AF60" i="39"/>
  <c r="AO60" i="39" s="1"/>
  <c r="W61" i="39"/>
  <c r="W61" i="28"/>
  <c r="AG60" i="28"/>
  <c r="AP60" i="28" s="1"/>
  <c r="AF60" i="28"/>
  <c r="AO60" i="28" s="1"/>
  <c r="AE60" i="28"/>
  <c r="AR59" i="28"/>
  <c r="X59" i="95"/>
  <c r="Y59" i="95"/>
  <c r="W60" i="78"/>
  <c r="AG59" i="78"/>
  <c r="AP59" i="78" s="1"/>
  <c r="AF59" i="78"/>
  <c r="AO59" i="78" s="1"/>
  <c r="AE59" i="78"/>
  <c r="W58" i="96"/>
  <c r="AG57" i="96"/>
  <c r="AP57" i="96" s="1"/>
  <c r="AF57" i="96"/>
  <c r="AO57" i="96" s="1"/>
  <c r="AE57" i="96"/>
  <c r="AR59" i="90"/>
  <c r="AF58" i="75"/>
  <c r="AO58" i="75" s="1"/>
  <c r="AE58" i="75"/>
  <c r="W59" i="75"/>
  <c r="AG58" i="75"/>
  <c r="AP58" i="75" s="1"/>
  <c r="AG58" i="42"/>
  <c r="AP58" i="42" s="1"/>
  <c r="AH58" i="40"/>
  <c r="AQ58" i="40" s="1"/>
  <c r="Y62" i="77"/>
  <c r="X62" i="77"/>
  <c r="Z62" i="77" s="1"/>
  <c r="Y58" i="33"/>
  <c r="X58" i="33"/>
  <c r="X61" i="88"/>
  <c r="Y61" i="88"/>
  <c r="AI60" i="85"/>
  <c r="AN60" i="85"/>
  <c r="X58" i="80"/>
  <c r="Y58" i="80"/>
  <c r="W58" i="41" l="1"/>
  <c r="W62" i="31"/>
  <c r="AE61" i="31"/>
  <c r="AN60" i="44"/>
  <c r="X56" i="91"/>
  <c r="AF57" i="41"/>
  <c r="AO57" i="41" s="1"/>
  <c r="Z59" i="82"/>
  <c r="AG60" i="90"/>
  <c r="AP60" i="90" s="1"/>
  <c r="W59" i="42"/>
  <c r="AI61" i="77"/>
  <c r="Z61" i="88"/>
  <c r="AE58" i="42"/>
  <c r="AN58" i="42" s="1"/>
  <c r="Z59" i="95"/>
  <c r="W60" i="95" s="1"/>
  <c r="Z61" i="84"/>
  <c r="AG61" i="84" s="1"/>
  <c r="AP61" i="84" s="1"/>
  <c r="AI57" i="80"/>
  <c r="Z61" i="36"/>
  <c r="W62" i="36" s="1"/>
  <c r="Z58" i="89"/>
  <c r="AE58" i="89" s="1"/>
  <c r="Z60" i="27"/>
  <c r="W61" i="27" s="1"/>
  <c r="Z61" i="85"/>
  <c r="AF61" i="85" s="1"/>
  <c r="AO61" i="85" s="1"/>
  <c r="AG59" i="79"/>
  <c r="AP59" i="79" s="1"/>
  <c r="Z59" i="35"/>
  <c r="AE59" i="79"/>
  <c r="W60" i="79"/>
  <c r="W59" i="89"/>
  <c r="AF61" i="36"/>
  <c r="AO61" i="36" s="1"/>
  <c r="AE61" i="36"/>
  <c r="AH58" i="33"/>
  <c r="AQ58" i="33" s="1"/>
  <c r="AH61" i="88"/>
  <c r="AQ61" i="88" s="1"/>
  <c r="AN59" i="78"/>
  <c r="AI59" i="78"/>
  <c r="AE59" i="95"/>
  <c r="AG59" i="95"/>
  <c r="AP59" i="95" s="1"/>
  <c r="AF59" i="95"/>
  <c r="AO59" i="95" s="1"/>
  <c r="Y61" i="28"/>
  <c r="X61" i="28"/>
  <c r="AN60" i="39"/>
  <c r="AI60" i="39"/>
  <c r="X61" i="47"/>
  <c r="Y61" i="47"/>
  <c r="X59" i="34"/>
  <c r="Y59" i="34"/>
  <c r="AI59" i="26"/>
  <c r="AN59" i="26"/>
  <c r="X59" i="40"/>
  <c r="Y59" i="40"/>
  <c r="AE61" i="85"/>
  <c r="AF59" i="29"/>
  <c r="AO59" i="29" s="1"/>
  <c r="AE59" i="29"/>
  <c r="W60" i="29"/>
  <c r="AG59" i="29"/>
  <c r="AP59" i="29" s="1"/>
  <c r="W62" i="84"/>
  <c r="AR61" i="25"/>
  <c r="AR57" i="80"/>
  <c r="AH59" i="82"/>
  <c r="AQ59" i="82" s="1"/>
  <c r="AE60" i="27"/>
  <c r="AI60" i="43"/>
  <c r="AN60" i="43"/>
  <c r="AI60" i="90"/>
  <c r="AN60" i="90"/>
  <c r="Y60" i="37"/>
  <c r="X60" i="37"/>
  <c r="Z60" i="37" s="1"/>
  <c r="AN57" i="96"/>
  <c r="AI57" i="96"/>
  <c r="AR57" i="76"/>
  <c r="AR59" i="74"/>
  <c r="AI58" i="38"/>
  <c r="AN58" i="38"/>
  <c r="W60" i="35"/>
  <c r="AG59" i="35"/>
  <c r="AP59" i="35" s="1"/>
  <c r="AF59" i="35"/>
  <c r="AO59" i="35" s="1"/>
  <c r="AE59" i="35"/>
  <c r="AR58" i="35"/>
  <c r="AR56" i="73"/>
  <c r="AH57" i="73"/>
  <c r="AQ57" i="73" s="1"/>
  <c r="AR59" i="93"/>
  <c r="AH61" i="81"/>
  <c r="AQ61" i="81" s="1"/>
  <c r="AH60" i="46"/>
  <c r="AQ60" i="46" s="1"/>
  <c r="AH56" i="91"/>
  <c r="AQ56" i="91" s="1"/>
  <c r="W60" i="82"/>
  <c r="AG59" i="82"/>
  <c r="AP59" i="82" s="1"/>
  <c r="AE59" i="82"/>
  <c r="AF59" i="82"/>
  <c r="AO59" i="82" s="1"/>
  <c r="AH60" i="74"/>
  <c r="AQ60" i="74" s="1"/>
  <c r="AH58" i="92"/>
  <c r="AQ58" i="92" s="1"/>
  <c r="X59" i="75"/>
  <c r="Y59" i="75"/>
  <c r="AN58" i="75"/>
  <c r="AI58" i="75"/>
  <c r="AH58" i="48"/>
  <c r="AQ58" i="48" s="1"/>
  <c r="AR58" i="82"/>
  <c r="AF57" i="86"/>
  <c r="AO57" i="86" s="1"/>
  <c r="AE57" i="86"/>
  <c r="W58" i="86"/>
  <c r="AG57" i="86"/>
  <c r="AP57" i="86" s="1"/>
  <c r="AR60" i="36"/>
  <c r="AH58" i="76"/>
  <c r="AQ58" i="76" s="1"/>
  <c r="AR59" i="46"/>
  <c r="AR60" i="88"/>
  <c r="AR55" i="91"/>
  <c r="AR57" i="92"/>
  <c r="AN58" i="45"/>
  <c r="AI58" i="45"/>
  <c r="AH62" i="25"/>
  <c r="AQ62" i="25" s="1"/>
  <c r="Z61" i="81"/>
  <c r="Z56" i="91"/>
  <c r="Z58" i="92"/>
  <c r="Y61" i="43"/>
  <c r="X61" i="43"/>
  <c r="X57" i="87"/>
  <c r="Y57" i="87"/>
  <c r="AN59" i="79"/>
  <c r="AI59" i="79"/>
  <c r="AN61" i="83"/>
  <c r="AI61" i="83"/>
  <c r="W62" i="88"/>
  <c r="AG61" i="88"/>
  <c r="AP61" i="88" s="1"/>
  <c r="AF61" i="88"/>
  <c r="AO61" i="88" s="1"/>
  <c r="AE61" i="88"/>
  <c r="X60" i="78"/>
  <c r="Y60" i="78"/>
  <c r="AI60" i="28"/>
  <c r="AN60" i="28"/>
  <c r="Y61" i="39"/>
  <c r="X61" i="39"/>
  <c r="Z61" i="39" s="1"/>
  <c r="AN60" i="47"/>
  <c r="AI60" i="47"/>
  <c r="AH60" i="93"/>
  <c r="AQ60" i="93" s="1"/>
  <c r="AN58" i="34"/>
  <c r="AI58" i="34"/>
  <c r="W59" i="32"/>
  <c r="AG58" i="32"/>
  <c r="AP58" i="32" s="1"/>
  <c r="AF58" i="32"/>
  <c r="AO58" i="32" s="1"/>
  <c r="AE58" i="32"/>
  <c r="Y60" i="26"/>
  <c r="X60" i="26"/>
  <c r="Z58" i="76"/>
  <c r="AN58" i="40"/>
  <c r="AI58" i="40"/>
  <c r="X62" i="31"/>
  <c r="Y62" i="31"/>
  <c r="AR59" i="27"/>
  <c r="AH62" i="30"/>
  <c r="AQ62" i="30" s="1"/>
  <c r="Z57" i="73"/>
  <c r="AR60" i="81"/>
  <c r="Z60" i="46"/>
  <c r="Z60" i="74"/>
  <c r="AN56" i="87"/>
  <c r="AI56" i="87"/>
  <c r="AN59" i="37"/>
  <c r="AI59" i="37"/>
  <c r="AH58" i="80"/>
  <c r="AQ58" i="80" s="1"/>
  <c r="AR60" i="85"/>
  <c r="Z58" i="33"/>
  <c r="X59" i="42"/>
  <c r="Y59" i="42"/>
  <c r="X58" i="96"/>
  <c r="Y58" i="96"/>
  <c r="X58" i="41"/>
  <c r="Y58" i="41"/>
  <c r="Z58" i="48"/>
  <c r="AH58" i="89"/>
  <c r="AQ58" i="89" s="1"/>
  <c r="W61" i="94"/>
  <c r="AG60" i="94"/>
  <c r="AP60" i="94" s="1"/>
  <c r="AF60" i="94"/>
  <c r="AO60" i="94" s="1"/>
  <c r="AE60" i="94"/>
  <c r="X59" i="38"/>
  <c r="Y59" i="38"/>
  <c r="AN61" i="31"/>
  <c r="AI61" i="31"/>
  <c r="AH61" i="44"/>
  <c r="AQ61" i="44" s="1"/>
  <c r="Z62" i="25"/>
  <c r="AR57" i="33"/>
  <c r="AH60" i="27"/>
  <c r="AQ60" i="27" s="1"/>
  <c r="AH61" i="36"/>
  <c r="AQ61" i="36" s="1"/>
  <c r="AR61" i="30"/>
  <c r="Y60" i="79"/>
  <c r="X60" i="79"/>
  <c r="X61" i="90"/>
  <c r="Y61" i="90"/>
  <c r="W63" i="77"/>
  <c r="AF62" i="77"/>
  <c r="AO62" i="77" s="1"/>
  <c r="AE62" i="77"/>
  <c r="AG62" i="77"/>
  <c r="AP62" i="77" s="1"/>
  <c r="AN57" i="41"/>
  <c r="Z58" i="80"/>
  <c r="AH62" i="77"/>
  <c r="AQ62" i="77" s="1"/>
  <c r="AH59" i="95"/>
  <c r="AQ59" i="95" s="1"/>
  <c r="Z60" i="93"/>
  <c r="AR57" i="48"/>
  <c r="AR60" i="84"/>
  <c r="AH59" i="35"/>
  <c r="AQ59" i="35" s="1"/>
  <c r="AH61" i="85"/>
  <c r="AQ61" i="85" s="1"/>
  <c r="Z61" i="44"/>
  <c r="AR61" i="77"/>
  <c r="Z62" i="30"/>
  <c r="X59" i="45"/>
  <c r="Y59" i="45"/>
  <c r="AH61" i="84"/>
  <c r="AQ61" i="84" s="1"/>
  <c r="AR57" i="89"/>
  <c r="AR58" i="95"/>
  <c r="AR60" i="44"/>
  <c r="Y62" i="83"/>
  <c r="X62" i="83"/>
  <c r="AI58" i="42" l="1"/>
  <c r="AF60" i="27"/>
  <c r="AO60" i="27" s="1"/>
  <c r="AG60" i="27"/>
  <c r="AP60" i="27" s="1"/>
  <c r="AI57" i="41"/>
  <c r="AG61" i="36"/>
  <c r="AP61" i="36" s="1"/>
  <c r="Z62" i="83"/>
  <c r="AF62" i="83" s="1"/>
  <c r="AO62" i="83" s="1"/>
  <c r="AG58" i="89"/>
  <c r="AP58" i="89" s="1"/>
  <c r="Z58" i="96"/>
  <c r="AG61" i="85"/>
  <c r="AP61" i="85" s="1"/>
  <c r="W62" i="85"/>
  <c r="AF58" i="89"/>
  <c r="AO58" i="89" s="1"/>
  <c r="Z62" i="31"/>
  <c r="AG62" i="31" s="1"/>
  <c r="AP62" i="31" s="1"/>
  <c r="AF61" i="84"/>
  <c r="AO61" i="84" s="1"/>
  <c r="AE61" i="84"/>
  <c r="Z60" i="79"/>
  <c r="AF60" i="79" s="1"/>
  <c r="AO60" i="79" s="1"/>
  <c r="Z60" i="26"/>
  <c r="Z59" i="40"/>
  <c r="AF59" i="40" s="1"/>
  <c r="AO59" i="40" s="1"/>
  <c r="Z57" i="87"/>
  <c r="W58" i="87" s="1"/>
  <c r="Z59" i="34"/>
  <c r="W60" i="34" s="1"/>
  <c r="Z61" i="28"/>
  <c r="Z59" i="38"/>
  <c r="AF59" i="38" s="1"/>
  <c r="AO59" i="38" s="1"/>
  <c r="Z59" i="45"/>
  <c r="AG59" i="45" s="1"/>
  <c r="AP59" i="45" s="1"/>
  <c r="Z61" i="90"/>
  <c r="W62" i="90" s="1"/>
  <c r="AF59" i="34"/>
  <c r="AO59" i="34" s="1"/>
  <c r="AG59" i="34"/>
  <c r="AP59" i="34" s="1"/>
  <c r="W62" i="28"/>
  <c r="AG61" i="28"/>
  <c r="AP61" i="28" s="1"/>
  <c r="AF61" i="28"/>
  <c r="AO61" i="28" s="1"/>
  <c r="AE61" i="28"/>
  <c r="AE62" i="83"/>
  <c r="AG61" i="39"/>
  <c r="AP61" i="39" s="1"/>
  <c r="W62" i="39"/>
  <c r="AE61" i="39"/>
  <c r="AF61" i="39"/>
  <c r="AO61" i="39" s="1"/>
  <c r="AE62" i="30"/>
  <c r="AF62" i="30"/>
  <c r="AO62" i="30" s="1"/>
  <c r="W63" i="30"/>
  <c r="AG62" i="30"/>
  <c r="AP62" i="30" s="1"/>
  <c r="W61" i="93"/>
  <c r="AG60" i="93"/>
  <c r="AP60" i="93" s="1"/>
  <c r="AF60" i="93"/>
  <c r="AO60" i="93" s="1"/>
  <c r="AE60" i="93"/>
  <c r="W59" i="48"/>
  <c r="AG58" i="48"/>
  <c r="AP58" i="48" s="1"/>
  <c r="AE58" i="48"/>
  <c r="AF58" i="48"/>
  <c r="AO58" i="48" s="1"/>
  <c r="AR58" i="45"/>
  <c r="W62" i="44"/>
  <c r="AG61" i="44"/>
  <c r="AP61" i="44" s="1"/>
  <c r="AF61" i="44"/>
  <c r="AO61" i="44" s="1"/>
  <c r="AE61" i="44"/>
  <c r="AF58" i="80"/>
  <c r="AO58" i="80" s="1"/>
  <c r="AE58" i="80"/>
  <c r="AG58" i="80"/>
  <c r="AP58" i="80" s="1"/>
  <c r="W59" i="80"/>
  <c r="Y63" i="77"/>
  <c r="X63" i="77"/>
  <c r="X61" i="94"/>
  <c r="Z61" i="94" s="1"/>
  <c r="Y61" i="94"/>
  <c r="AH58" i="96"/>
  <c r="AQ58" i="96" s="1"/>
  <c r="AE60" i="46"/>
  <c r="W61" i="46"/>
  <c r="AG60" i="46"/>
  <c r="AP60" i="46" s="1"/>
  <c r="AF60" i="46"/>
  <c r="AO60" i="46" s="1"/>
  <c r="AH62" i="31"/>
  <c r="AQ62" i="31" s="1"/>
  <c r="Y59" i="32"/>
  <c r="X59" i="32"/>
  <c r="AR58" i="42"/>
  <c r="AH57" i="87"/>
  <c r="AQ57" i="87" s="1"/>
  <c r="AF56" i="91"/>
  <c r="AO56" i="91" s="1"/>
  <c r="AE56" i="91"/>
  <c r="W57" i="91"/>
  <c r="AG56" i="91"/>
  <c r="AP56" i="91" s="1"/>
  <c r="AR58" i="75"/>
  <c r="AI60" i="27"/>
  <c r="AN60" i="27"/>
  <c r="AN61" i="84"/>
  <c r="AI61" i="84"/>
  <c r="AH59" i="40"/>
  <c r="AQ59" i="40" s="1"/>
  <c r="AH61" i="28"/>
  <c r="AQ61" i="28" s="1"/>
  <c r="AE58" i="96"/>
  <c r="AF58" i="96"/>
  <c r="AO58" i="96" s="1"/>
  <c r="W59" i="96"/>
  <c r="AG58" i="96"/>
  <c r="AP58" i="96" s="1"/>
  <c r="AF57" i="87"/>
  <c r="AO57" i="87" s="1"/>
  <c r="Y60" i="82"/>
  <c r="X60" i="82"/>
  <c r="AF60" i="37"/>
  <c r="AO60" i="37" s="1"/>
  <c r="AE60" i="37"/>
  <c r="W61" i="37"/>
  <c r="AG60" i="37"/>
  <c r="AP60" i="37" s="1"/>
  <c r="AN61" i="85"/>
  <c r="AI61" i="85"/>
  <c r="AG59" i="40"/>
  <c r="AP59" i="40" s="1"/>
  <c r="AN59" i="95"/>
  <c r="AI59" i="95"/>
  <c r="AI58" i="89"/>
  <c r="AN58" i="89"/>
  <c r="W61" i="26"/>
  <c r="AG60" i="26"/>
  <c r="AP60" i="26" s="1"/>
  <c r="AF60" i="26"/>
  <c r="AO60" i="26" s="1"/>
  <c r="AE60" i="26"/>
  <c r="AR61" i="83"/>
  <c r="AF61" i="81"/>
  <c r="AO61" i="81" s="1"/>
  <c r="W62" i="81"/>
  <c r="AG61" i="81"/>
  <c r="AP61" i="81" s="1"/>
  <c r="AE61" i="81"/>
  <c r="AR57" i="41"/>
  <c r="AR58" i="40"/>
  <c r="AR60" i="47"/>
  <c r="AR60" i="28"/>
  <c r="AI61" i="88"/>
  <c r="AN61" i="88"/>
  <c r="AH61" i="43"/>
  <c r="AQ61" i="43" s="1"/>
  <c r="Y58" i="86"/>
  <c r="X58" i="86"/>
  <c r="Y60" i="35"/>
  <c r="X60" i="35"/>
  <c r="X60" i="29"/>
  <c r="Y60" i="29"/>
  <c r="AH61" i="47"/>
  <c r="AQ61" i="47" s="1"/>
  <c r="AR59" i="78"/>
  <c r="AI61" i="36"/>
  <c r="AN61" i="36"/>
  <c r="AH59" i="38"/>
  <c r="AQ59" i="38" s="1"/>
  <c r="AR59" i="37"/>
  <c r="AR58" i="34"/>
  <c r="AH62" i="83"/>
  <c r="AQ62" i="83" s="1"/>
  <c r="AH61" i="90"/>
  <c r="AQ61" i="90" s="1"/>
  <c r="AI60" i="94"/>
  <c r="AN60" i="94"/>
  <c r="AH58" i="41"/>
  <c r="AQ58" i="41" s="1"/>
  <c r="AH59" i="42"/>
  <c r="AQ59" i="42" s="1"/>
  <c r="AR56" i="87"/>
  <c r="W58" i="73"/>
  <c r="AG57" i="73"/>
  <c r="AP57" i="73" s="1"/>
  <c r="AF57" i="73"/>
  <c r="AO57" i="73" s="1"/>
  <c r="AE57" i="73"/>
  <c r="AN58" i="32"/>
  <c r="AI58" i="32"/>
  <c r="AR59" i="79"/>
  <c r="AN57" i="86"/>
  <c r="AI57" i="86"/>
  <c r="AH59" i="75"/>
  <c r="AQ59" i="75" s="1"/>
  <c r="AR57" i="96"/>
  <c r="AR60" i="90"/>
  <c r="X61" i="27"/>
  <c r="Y61" i="27"/>
  <c r="X62" i="85"/>
  <c r="Y62" i="85"/>
  <c r="AR59" i="26"/>
  <c r="Z61" i="47"/>
  <c r="AI62" i="77"/>
  <c r="AN62" i="77"/>
  <c r="AE62" i="25"/>
  <c r="AG62" i="25"/>
  <c r="AP62" i="25" s="1"/>
  <c r="W63" i="25"/>
  <c r="AF62" i="25"/>
  <c r="AO62" i="25" s="1"/>
  <c r="AR61" i="31"/>
  <c r="Z58" i="41"/>
  <c r="Z59" i="42"/>
  <c r="AE58" i="76"/>
  <c r="W59" i="76"/>
  <c r="AG58" i="76"/>
  <c r="AP58" i="76" s="1"/>
  <c r="AF58" i="76"/>
  <c r="AO58" i="76" s="1"/>
  <c r="AH61" i="39"/>
  <c r="AQ61" i="39" s="1"/>
  <c r="AH60" i="78"/>
  <c r="AQ60" i="78" s="1"/>
  <c r="Z61" i="43"/>
  <c r="Z59" i="75"/>
  <c r="AR58" i="38"/>
  <c r="Y62" i="84"/>
  <c r="X62" i="84"/>
  <c r="AI59" i="29"/>
  <c r="AN59" i="29"/>
  <c r="AR60" i="39"/>
  <c r="X60" i="95"/>
  <c r="Y60" i="95"/>
  <c r="X59" i="89"/>
  <c r="Y59" i="89"/>
  <c r="AH59" i="45"/>
  <c r="AQ59" i="45" s="1"/>
  <c r="AH60" i="79"/>
  <c r="AQ60" i="79" s="1"/>
  <c r="W59" i="33"/>
  <c r="AG58" i="33"/>
  <c r="AP58" i="33" s="1"/>
  <c r="AF58" i="33"/>
  <c r="AO58" i="33" s="1"/>
  <c r="AE58" i="33"/>
  <c r="W61" i="74"/>
  <c r="AG60" i="74"/>
  <c r="AP60" i="74" s="1"/>
  <c r="AF60" i="74"/>
  <c r="AO60" i="74" s="1"/>
  <c r="AE60" i="74"/>
  <c r="AH60" i="26"/>
  <c r="AQ60" i="26" s="1"/>
  <c r="Z60" i="78"/>
  <c r="X62" i="88"/>
  <c r="Y62" i="88"/>
  <c r="W59" i="92"/>
  <c r="AG58" i="92"/>
  <c r="AP58" i="92" s="1"/>
  <c r="AF58" i="92"/>
  <c r="AO58" i="92" s="1"/>
  <c r="AE58" i="92"/>
  <c r="AN59" i="82"/>
  <c r="AI59" i="82"/>
  <c r="AN59" i="35"/>
  <c r="AI59" i="35"/>
  <c r="AH60" i="37"/>
  <c r="AQ60" i="37" s="1"/>
  <c r="AR60" i="43"/>
  <c r="AH59" i="34"/>
  <c r="AQ59" i="34" s="1"/>
  <c r="X62" i="36"/>
  <c r="Y62" i="36"/>
  <c r="AG57" i="87" l="1"/>
  <c r="AP57" i="87" s="1"/>
  <c r="AE62" i="31"/>
  <c r="AE57" i="87"/>
  <c r="W63" i="83"/>
  <c r="W63" i="31"/>
  <c r="AF62" i="31"/>
  <c r="AO62" i="31" s="1"/>
  <c r="AG62" i="83"/>
  <c r="AP62" i="83" s="1"/>
  <c r="AG60" i="79"/>
  <c r="AP60" i="79" s="1"/>
  <c r="W61" i="79"/>
  <c r="AE59" i="34"/>
  <c r="Z59" i="32"/>
  <c r="AE60" i="79"/>
  <c r="AI60" i="79" s="1"/>
  <c r="Z60" i="35"/>
  <c r="AF60" i="35" s="1"/>
  <c r="AO60" i="35" s="1"/>
  <c r="W60" i="40"/>
  <c r="AE59" i="40"/>
  <c r="AG59" i="38"/>
  <c r="AP59" i="38" s="1"/>
  <c r="AF61" i="90"/>
  <c r="AO61" i="90" s="1"/>
  <c r="W60" i="38"/>
  <c r="X60" i="38" s="1"/>
  <c r="AE61" i="90"/>
  <c r="AG61" i="90"/>
  <c r="AP61" i="90" s="1"/>
  <c r="W60" i="45"/>
  <c r="AE59" i="38"/>
  <c r="AE59" i="45"/>
  <c r="AF59" i="45"/>
  <c r="AO59" i="45" s="1"/>
  <c r="Z61" i="27"/>
  <c r="W62" i="27" s="1"/>
  <c r="Z60" i="95"/>
  <c r="Z62" i="36"/>
  <c r="W63" i="36" s="1"/>
  <c r="Z62" i="88"/>
  <c r="AF62" i="88" s="1"/>
  <c r="AO62" i="88" s="1"/>
  <c r="Z60" i="82"/>
  <c r="AE60" i="82" s="1"/>
  <c r="Z59" i="89"/>
  <c r="AF59" i="89" s="1"/>
  <c r="AO59" i="89" s="1"/>
  <c r="AG60" i="95"/>
  <c r="AP60" i="95" s="1"/>
  <c r="W61" i="95"/>
  <c r="AE60" i="95"/>
  <c r="AF60" i="95"/>
  <c r="AO60" i="95" s="1"/>
  <c r="AR59" i="82"/>
  <c r="AN58" i="33"/>
  <c r="AI58" i="33"/>
  <c r="AR59" i="29"/>
  <c r="AF59" i="75"/>
  <c r="AO59" i="75" s="1"/>
  <c r="AE59" i="75"/>
  <c r="AG59" i="75"/>
  <c r="AP59" i="75" s="1"/>
  <c r="W60" i="75"/>
  <c r="W59" i="41"/>
  <c r="AG58" i="41"/>
  <c r="AP58" i="41" s="1"/>
  <c r="AF58" i="41"/>
  <c r="AO58" i="41" s="1"/>
  <c r="AE58" i="41"/>
  <c r="Y63" i="31"/>
  <c r="X63" i="31"/>
  <c r="AR61" i="36"/>
  <c r="AH60" i="82"/>
  <c r="AQ60" i="82" s="1"/>
  <c r="AI57" i="87"/>
  <c r="AN57" i="87"/>
  <c r="AI58" i="96"/>
  <c r="AN58" i="96"/>
  <c r="X57" i="91"/>
  <c r="Y57" i="91"/>
  <c r="AH61" i="94"/>
  <c r="AQ61" i="94" s="1"/>
  <c r="AI62" i="30"/>
  <c r="AN62" i="30"/>
  <c r="Y63" i="83"/>
  <c r="X63" i="83"/>
  <c r="AN61" i="28"/>
  <c r="AI61" i="28"/>
  <c r="X61" i="26"/>
  <c r="Y61" i="26"/>
  <c r="X60" i="40"/>
  <c r="Y60" i="40"/>
  <c r="AE59" i="32"/>
  <c r="W60" i="32"/>
  <c r="AG59" i="32"/>
  <c r="AP59" i="32" s="1"/>
  <c r="AF59" i="32"/>
  <c r="AO59" i="32" s="1"/>
  <c r="W62" i="94"/>
  <c r="AG61" i="94"/>
  <c r="AP61" i="94" s="1"/>
  <c r="AE61" i="94"/>
  <c r="AF61" i="94"/>
  <c r="AO61" i="94" s="1"/>
  <c r="AN58" i="48"/>
  <c r="AI58" i="48"/>
  <c r="X61" i="79"/>
  <c r="Y61" i="79"/>
  <c r="Y61" i="93"/>
  <c r="X61" i="93"/>
  <c r="AI59" i="34"/>
  <c r="AN59" i="34"/>
  <c r="AH62" i="84"/>
  <c r="AQ62" i="84" s="1"/>
  <c r="X59" i="92"/>
  <c r="Y59" i="92"/>
  <c r="X59" i="76"/>
  <c r="Y59" i="76"/>
  <c r="Z59" i="76" s="1"/>
  <c r="AH62" i="85"/>
  <c r="AQ62" i="85" s="1"/>
  <c r="AR58" i="32"/>
  <c r="X58" i="73"/>
  <c r="Z58" i="73" s="1"/>
  <c r="Y58" i="73"/>
  <c r="AH58" i="86"/>
  <c r="AQ58" i="86" s="1"/>
  <c r="AI61" i="81"/>
  <c r="AN61" i="81"/>
  <c r="X61" i="37"/>
  <c r="Y61" i="37"/>
  <c r="AR60" i="27"/>
  <c r="AI56" i="91"/>
  <c r="AN56" i="91"/>
  <c r="AH63" i="77"/>
  <c r="AQ63" i="77" s="1"/>
  <c r="AI58" i="80"/>
  <c r="AN58" i="80"/>
  <c r="X62" i="44"/>
  <c r="Y62" i="44"/>
  <c r="AI61" i="39"/>
  <c r="AN61" i="39"/>
  <c r="X60" i="45"/>
  <c r="Y60" i="45"/>
  <c r="AE60" i="78"/>
  <c r="W61" i="78"/>
  <c r="AG60" i="78"/>
  <c r="AP60" i="78" s="1"/>
  <c r="AF60" i="78"/>
  <c r="AO60" i="78" s="1"/>
  <c r="AH60" i="95"/>
  <c r="AQ60" i="95" s="1"/>
  <c r="Z62" i="84"/>
  <c r="AR62" i="77"/>
  <c r="Z62" i="85"/>
  <c r="AH60" i="29"/>
  <c r="AQ60" i="29" s="1"/>
  <c r="AR58" i="89"/>
  <c r="AI59" i="40"/>
  <c r="AN59" i="40"/>
  <c r="X58" i="87"/>
  <c r="Y58" i="87"/>
  <c r="X59" i="96"/>
  <c r="Y59" i="96"/>
  <c r="Y61" i="46"/>
  <c r="X61" i="46"/>
  <c r="Y59" i="48"/>
  <c r="X59" i="48"/>
  <c r="X63" i="30"/>
  <c r="Y63" i="30"/>
  <c r="X62" i="39"/>
  <c r="Y62" i="39"/>
  <c r="X62" i="28"/>
  <c r="Y62" i="28"/>
  <c r="AR59" i="35"/>
  <c r="AN60" i="74"/>
  <c r="AI60" i="74"/>
  <c r="AI62" i="25"/>
  <c r="AN62" i="25"/>
  <c r="X59" i="33"/>
  <c r="Y59" i="33"/>
  <c r="AH59" i="89"/>
  <c r="AQ59" i="89" s="1"/>
  <c r="AI58" i="76"/>
  <c r="AN58" i="76"/>
  <c r="AE61" i="47"/>
  <c r="W62" i="47"/>
  <c r="AG61" i="47"/>
  <c r="AP61" i="47" s="1"/>
  <c r="AF61" i="47"/>
  <c r="AO61" i="47" s="1"/>
  <c r="AR57" i="86"/>
  <c r="AN57" i="73"/>
  <c r="AI57" i="73"/>
  <c r="AR60" i="94"/>
  <c r="Z60" i="29"/>
  <c r="Z58" i="86"/>
  <c r="AN60" i="26"/>
  <c r="AI60" i="26"/>
  <c r="AR59" i="95"/>
  <c r="AI60" i="37"/>
  <c r="AN60" i="37"/>
  <c r="Z63" i="77"/>
  <c r="AN60" i="93"/>
  <c r="AI60" i="93"/>
  <c r="AI62" i="83"/>
  <c r="AN62" i="83"/>
  <c r="Y60" i="34"/>
  <c r="X60" i="34"/>
  <c r="AN59" i="45"/>
  <c r="W62" i="43"/>
  <c r="AG61" i="43"/>
  <c r="AP61" i="43" s="1"/>
  <c r="AF61" i="43"/>
  <c r="AO61" i="43" s="1"/>
  <c r="AE61" i="43"/>
  <c r="AH62" i="36"/>
  <c r="AQ62" i="36" s="1"/>
  <c r="AI58" i="92"/>
  <c r="AN58" i="92"/>
  <c r="AH62" i="88"/>
  <c r="AQ62" i="88" s="1"/>
  <c r="Y61" i="74"/>
  <c r="X61" i="74"/>
  <c r="AF59" i="42"/>
  <c r="AO59" i="42" s="1"/>
  <c r="AE59" i="42"/>
  <c r="W60" i="42"/>
  <c r="AG59" i="42"/>
  <c r="AP59" i="42" s="1"/>
  <c r="Y63" i="25"/>
  <c r="X63" i="25"/>
  <c r="AH61" i="27"/>
  <c r="AQ61" i="27" s="1"/>
  <c r="AN62" i="31"/>
  <c r="AH60" i="35"/>
  <c r="AQ60" i="35" s="1"/>
  <c r="AR61" i="88"/>
  <c r="X62" i="81"/>
  <c r="Y62" i="81"/>
  <c r="AR61" i="85"/>
  <c r="AR61" i="84"/>
  <c r="AH59" i="32"/>
  <c r="AQ59" i="32" s="1"/>
  <c r="AI60" i="46"/>
  <c r="AN60" i="46"/>
  <c r="X59" i="80"/>
  <c r="Y59" i="80"/>
  <c r="AN61" i="44"/>
  <c r="AI61" i="44"/>
  <c r="AN59" i="38"/>
  <c r="AI59" i="38"/>
  <c r="X62" i="90"/>
  <c r="Y62" i="90"/>
  <c r="AN60" i="79" l="1"/>
  <c r="AI62" i="31"/>
  <c r="W63" i="88"/>
  <c r="AF60" i="82"/>
  <c r="AO60" i="82" s="1"/>
  <c r="AI61" i="90"/>
  <c r="AG60" i="35"/>
  <c r="AP60" i="35" s="1"/>
  <c r="Z62" i="39"/>
  <c r="Z60" i="45"/>
  <c r="AE60" i="35"/>
  <c r="AE61" i="27"/>
  <c r="AN61" i="90"/>
  <c r="AF61" i="27"/>
  <c r="AO61" i="27" s="1"/>
  <c r="AG60" i="82"/>
  <c r="AP60" i="82" s="1"/>
  <c r="W61" i="35"/>
  <c r="W61" i="82"/>
  <c r="Z62" i="81"/>
  <c r="Z62" i="44"/>
  <c r="W63" i="44" s="1"/>
  <c r="Z63" i="31"/>
  <c r="W64" i="31" s="1"/>
  <c r="AG62" i="88"/>
  <c r="AP62" i="88" s="1"/>
  <c r="Z57" i="91"/>
  <c r="Y60" i="38"/>
  <c r="Z60" i="38" s="1"/>
  <c r="AI59" i="45"/>
  <c r="AE62" i="36"/>
  <c r="AN62" i="36" s="1"/>
  <c r="AF62" i="36"/>
  <c r="AO62" i="36" s="1"/>
  <c r="Z59" i="96"/>
  <c r="AG59" i="96" s="1"/>
  <c r="AP59" i="96" s="1"/>
  <c r="Z59" i="92"/>
  <c r="AF59" i="92" s="1"/>
  <c r="AO59" i="92" s="1"/>
  <c r="Z60" i="40"/>
  <c r="AE60" i="40" s="1"/>
  <c r="AG61" i="27"/>
  <c r="AP61" i="27" s="1"/>
  <c r="AG59" i="89"/>
  <c r="AP59" i="89" s="1"/>
  <c r="Z59" i="33"/>
  <c r="AG59" i="33" s="1"/>
  <c r="AP59" i="33" s="1"/>
  <c r="Z63" i="83"/>
  <c r="Z61" i="74"/>
  <c r="AF61" i="74" s="1"/>
  <c r="AO61" i="74" s="1"/>
  <c r="Z59" i="48"/>
  <c r="AF59" i="48" s="1"/>
  <c r="AO59" i="48" s="1"/>
  <c r="Z61" i="93"/>
  <c r="AF61" i="93" s="1"/>
  <c r="AO61" i="93" s="1"/>
  <c r="W60" i="89"/>
  <c r="X60" i="89" s="1"/>
  <c r="Z59" i="80"/>
  <c r="AF59" i="80" s="1"/>
  <c r="AO59" i="80" s="1"/>
  <c r="AE62" i="88"/>
  <c r="AE59" i="89"/>
  <c r="AG62" i="36"/>
  <c r="AP62" i="36" s="1"/>
  <c r="AG59" i="92"/>
  <c r="AP59" i="92" s="1"/>
  <c r="W60" i="33"/>
  <c r="AF62" i="39"/>
  <c r="AO62" i="39" s="1"/>
  <c r="W63" i="39"/>
  <c r="AG62" i="39"/>
  <c r="AP62" i="39" s="1"/>
  <c r="AE62" i="39"/>
  <c r="W61" i="40"/>
  <c r="AG60" i="40"/>
  <c r="AP60" i="40" s="1"/>
  <c r="AF60" i="40"/>
  <c r="AO60" i="40" s="1"/>
  <c r="AE61" i="74"/>
  <c r="W62" i="74"/>
  <c r="AG61" i="74"/>
  <c r="AP61" i="74" s="1"/>
  <c r="W60" i="96"/>
  <c r="AR60" i="93"/>
  <c r="AH61" i="46"/>
  <c r="AQ61" i="46" s="1"/>
  <c r="X60" i="42"/>
  <c r="Y60" i="42"/>
  <c r="AR62" i="83"/>
  <c r="AE58" i="86"/>
  <c r="W59" i="86"/>
  <c r="AG58" i="86"/>
  <c r="AP58" i="86" s="1"/>
  <c r="AF58" i="86"/>
  <c r="AO58" i="86" s="1"/>
  <c r="AI61" i="47"/>
  <c r="AN61" i="47"/>
  <c r="AR62" i="25"/>
  <c r="AR61" i="90"/>
  <c r="X61" i="78"/>
  <c r="Y61" i="78"/>
  <c r="AH62" i="44"/>
  <c r="AQ62" i="44" s="1"/>
  <c r="AH58" i="73"/>
  <c r="AQ58" i="73" s="1"/>
  <c r="AN62" i="88"/>
  <c r="AI62" i="88"/>
  <c r="AI60" i="82"/>
  <c r="AN60" i="82"/>
  <c r="AH62" i="90"/>
  <c r="AQ62" i="90" s="1"/>
  <c r="AR58" i="92"/>
  <c r="W61" i="29"/>
  <c r="AG60" i="29"/>
  <c r="AP60" i="29" s="1"/>
  <c r="AE60" i="29"/>
  <c r="AF60" i="29"/>
  <c r="AO60" i="29" s="1"/>
  <c r="AE62" i="85"/>
  <c r="W63" i="85"/>
  <c r="AG62" i="85"/>
  <c r="AP62" i="85" s="1"/>
  <c r="AF62" i="85"/>
  <c r="AO62" i="85" s="1"/>
  <c r="AR58" i="96"/>
  <c r="AI60" i="95"/>
  <c r="AN60" i="95"/>
  <c r="AH63" i="25"/>
  <c r="AQ63" i="25" s="1"/>
  <c r="AN61" i="43"/>
  <c r="AI61" i="43"/>
  <c r="AR58" i="76"/>
  <c r="AH62" i="28"/>
  <c r="AQ62" i="28" s="1"/>
  <c r="AH63" i="30"/>
  <c r="AQ63" i="30" s="1"/>
  <c r="AI60" i="78"/>
  <c r="AN60" i="78"/>
  <c r="AH61" i="37"/>
  <c r="AQ61" i="37" s="1"/>
  <c r="AH61" i="79"/>
  <c r="AQ61" i="79" s="1"/>
  <c r="AN61" i="94"/>
  <c r="AI61" i="94"/>
  <c r="AH61" i="26"/>
  <c r="AQ61" i="26" s="1"/>
  <c r="AN60" i="35"/>
  <c r="AI58" i="41"/>
  <c r="AN58" i="41"/>
  <c r="AR58" i="33"/>
  <c r="X61" i="95"/>
  <c r="Y61" i="95"/>
  <c r="Y62" i="27"/>
  <c r="X62" i="27"/>
  <c r="AR59" i="45"/>
  <c r="AR60" i="74"/>
  <c r="AH60" i="38"/>
  <c r="AQ60" i="38" s="1"/>
  <c r="AF58" i="73"/>
  <c r="AO58" i="73" s="1"/>
  <c r="AE58" i="73"/>
  <c r="W59" i="73"/>
  <c r="AG58" i="73"/>
  <c r="AP58" i="73" s="1"/>
  <c r="AH59" i="92"/>
  <c r="AQ59" i="92" s="1"/>
  <c r="Y60" i="32"/>
  <c r="X60" i="32"/>
  <c r="X60" i="75"/>
  <c r="Y60" i="75"/>
  <c r="Z62" i="90"/>
  <c r="AH60" i="34"/>
  <c r="AQ60" i="34" s="1"/>
  <c r="AH58" i="87"/>
  <c r="AQ58" i="87" s="1"/>
  <c r="AR59" i="38"/>
  <c r="AH59" i="33"/>
  <c r="AQ59" i="33" s="1"/>
  <c r="Z62" i="28"/>
  <c r="Z63" i="30"/>
  <c r="Z61" i="46"/>
  <c r="Z58" i="87"/>
  <c r="AR58" i="80"/>
  <c r="Z61" i="37"/>
  <c r="AR59" i="34"/>
  <c r="Z61" i="79"/>
  <c r="AI59" i="32"/>
  <c r="AN59" i="32"/>
  <c r="Z61" i="26"/>
  <c r="AR61" i="28"/>
  <c r="AR62" i="30"/>
  <c r="AR57" i="87"/>
  <c r="AI59" i="75"/>
  <c r="AN59" i="75"/>
  <c r="X63" i="88"/>
  <c r="Y63" i="88"/>
  <c r="AN59" i="89"/>
  <c r="AR60" i="37"/>
  <c r="W64" i="83"/>
  <c r="AG63" i="83"/>
  <c r="AP63" i="83" s="1"/>
  <c r="AF63" i="83"/>
  <c r="AO63" i="83" s="1"/>
  <c r="AE63" i="83"/>
  <c r="AE63" i="31"/>
  <c r="AH59" i="80"/>
  <c r="AQ59" i="80" s="1"/>
  <c r="AR62" i="31"/>
  <c r="AH62" i="81"/>
  <c r="AQ62" i="81" s="1"/>
  <c r="Z63" i="25"/>
  <c r="AH61" i="74"/>
  <c r="AQ61" i="74" s="1"/>
  <c r="Z60" i="34"/>
  <c r="AR60" i="79"/>
  <c r="AR60" i="26"/>
  <c r="AR57" i="73"/>
  <c r="Y62" i="47"/>
  <c r="X62" i="47"/>
  <c r="AH59" i="48"/>
  <c r="AQ59" i="48" s="1"/>
  <c r="W63" i="84"/>
  <c r="AG62" i="84"/>
  <c r="AP62" i="84" s="1"/>
  <c r="AF62" i="84"/>
  <c r="AO62" i="84" s="1"/>
  <c r="AE62" i="84"/>
  <c r="AH60" i="45"/>
  <c r="AQ60" i="45" s="1"/>
  <c r="AR61" i="39"/>
  <c r="AR56" i="91"/>
  <c r="AH59" i="76"/>
  <c r="AQ59" i="76" s="1"/>
  <c r="AH61" i="93"/>
  <c r="AQ61" i="93" s="1"/>
  <c r="AR58" i="48"/>
  <c r="Y62" i="94"/>
  <c r="X62" i="94"/>
  <c r="X61" i="35"/>
  <c r="Y61" i="35"/>
  <c r="AH57" i="91"/>
  <c r="AQ57" i="91" s="1"/>
  <c r="Y61" i="82"/>
  <c r="X61" i="82"/>
  <c r="AI59" i="42"/>
  <c r="AN59" i="42"/>
  <c r="AR61" i="44"/>
  <c r="AR60" i="46"/>
  <c r="AF62" i="81"/>
  <c r="AO62" i="81" s="1"/>
  <c r="AE62" i="81"/>
  <c r="W63" i="81"/>
  <c r="AG62" i="81"/>
  <c r="AP62" i="81" s="1"/>
  <c r="Y62" i="43"/>
  <c r="X62" i="43"/>
  <c r="W64" i="77"/>
  <c r="AG63" i="77"/>
  <c r="AP63" i="77" s="1"/>
  <c r="AF63" i="77"/>
  <c r="AO63" i="77" s="1"/>
  <c r="AE63" i="77"/>
  <c r="AH62" i="39"/>
  <c r="AQ62" i="39" s="1"/>
  <c r="AH59" i="96"/>
  <c r="AQ59" i="96" s="1"/>
  <c r="AR59" i="40"/>
  <c r="W61" i="45"/>
  <c r="AG60" i="45"/>
  <c r="AP60" i="45" s="1"/>
  <c r="AE60" i="45"/>
  <c r="AF60" i="45"/>
  <c r="AO60" i="45" s="1"/>
  <c r="AR61" i="81"/>
  <c r="W60" i="76"/>
  <c r="AG59" i="76"/>
  <c r="AP59" i="76" s="1"/>
  <c r="AE59" i="76"/>
  <c r="AF59" i="76"/>
  <c r="AO59" i="76" s="1"/>
  <c r="AH60" i="40"/>
  <c r="AQ60" i="40" s="1"/>
  <c r="AH63" i="83"/>
  <c r="AQ63" i="83" s="1"/>
  <c r="W58" i="91"/>
  <c r="AG57" i="91"/>
  <c r="AP57" i="91" s="1"/>
  <c r="AE57" i="91"/>
  <c r="AF57" i="91"/>
  <c r="AO57" i="91" s="1"/>
  <c r="AH63" i="31"/>
  <c r="AQ63" i="31" s="1"/>
  <c r="X59" i="41"/>
  <c r="Y59" i="41"/>
  <c r="AN61" i="27"/>
  <c r="Y63" i="36"/>
  <c r="X63" i="36"/>
  <c r="AF60" i="38" l="1"/>
  <c r="AO60" i="38" s="1"/>
  <c r="AG60" i="38"/>
  <c r="AP60" i="38" s="1"/>
  <c r="W61" i="38"/>
  <c r="AE60" i="38"/>
  <c r="Z62" i="47"/>
  <c r="AF63" i="31"/>
  <c r="AO63" i="31" s="1"/>
  <c r="AG63" i="31"/>
  <c r="AP63" i="31" s="1"/>
  <c r="AI59" i="89"/>
  <c r="Y60" i="89"/>
  <c r="W60" i="92"/>
  <c r="AI60" i="35"/>
  <c r="Z60" i="75"/>
  <c r="AF60" i="75" s="1"/>
  <c r="AO60" i="75" s="1"/>
  <c r="AF62" i="44"/>
  <c r="AO62" i="44" s="1"/>
  <c r="AI61" i="27"/>
  <c r="AG62" i="44"/>
  <c r="AP62" i="44" s="1"/>
  <c r="AI62" i="36"/>
  <c r="AE62" i="44"/>
  <c r="AN62" i="44" s="1"/>
  <c r="AG59" i="48"/>
  <c r="AP59" i="48" s="1"/>
  <c r="Z63" i="88"/>
  <c r="Z60" i="32"/>
  <c r="Z61" i="78"/>
  <c r="AG59" i="80"/>
  <c r="AP59" i="80" s="1"/>
  <c r="AE59" i="33"/>
  <c r="AN59" i="33" s="1"/>
  <c r="W60" i="80"/>
  <c r="X60" i="80" s="1"/>
  <c r="AF59" i="33"/>
  <c r="AO59" i="33" s="1"/>
  <c r="AE59" i="96"/>
  <c r="AF59" i="96"/>
  <c r="AO59" i="96" s="1"/>
  <c r="W60" i="48"/>
  <c r="Z62" i="27"/>
  <c r="AG62" i="27" s="1"/>
  <c r="AP62" i="27" s="1"/>
  <c r="Z61" i="82"/>
  <c r="AF61" i="82" s="1"/>
  <c r="AO61" i="82" s="1"/>
  <c r="AG61" i="93"/>
  <c r="AP61" i="93" s="1"/>
  <c r="W62" i="93"/>
  <c r="Z61" i="35"/>
  <c r="AE61" i="35" s="1"/>
  <c r="AE59" i="48"/>
  <c r="AE59" i="92"/>
  <c r="AI59" i="92" s="1"/>
  <c r="Z59" i="41"/>
  <c r="AG59" i="41" s="1"/>
  <c r="AP59" i="41" s="1"/>
  <c r="AE59" i="80"/>
  <c r="AE61" i="93"/>
  <c r="Z62" i="94"/>
  <c r="AE62" i="94" s="1"/>
  <c r="Y60" i="76"/>
  <c r="X60" i="76"/>
  <c r="AH63" i="36"/>
  <c r="AQ63" i="36" s="1"/>
  <c r="AH59" i="41"/>
  <c r="AQ59" i="41" s="1"/>
  <c r="AI60" i="45"/>
  <c r="AN60" i="45"/>
  <c r="AN63" i="31"/>
  <c r="AR59" i="89"/>
  <c r="AR59" i="75"/>
  <c r="W64" i="30"/>
  <c r="AG63" i="30"/>
  <c r="AP63" i="30" s="1"/>
  <c r="AF63" i="30"/>
  <c r="AO63" i="30" s="1"/>
  <c r="AE63" i="30"/>
  <c r="X63" i="85"/>
  <c r="Y63" i="85"/>
  <c r="X61" i="29"/>
  <c r="Y61" i="29"/>
  <c r="AN62" i="39"/>
  <c r="AI62" i="39"/>
  <c r="X60" i="33"/>
  <c r="Y60" i="33"/>
  <c r="AE61" i="26"/>
  <c r="AF61" i="26"/>
  <c r="AO61" i="26" s="1"/>
  <c r="W62" i="26"/>
  <c r="AG61" i="26"/>
  <c r="AP61" i="26" s="1"/>
  <c r="W62" i="37"/>
  <c r="AG61" i="37"/>
  <c r="AP61" i="37" s="1"/>
  <c r="AE61" i="37"/>
  <c r="AF61" i="37"/>
  <c r="AO61" i="37" s="1"/>
  <c r="AE62" i="28"/>
  <c r="AF62" i="28"/>
  <c r="AO62" i="28" s="1"/>
  <c r="W63" i="28"/>
  <c r="AG62" i="28"/>
  <c r="AP62" i="28" s="1"/>
  <c r="W63" i="90"/>
  <c r="AG62" i="90"/>
  <c r="AP62" i="90" s="1"/>
  <c r="AF62" i="90"/>
  <c r="AO62" i="90" s="1"/>
  <c r="AE62" i="90"/>
  <c r="W61" i="32"/>
  <c r="AG60" i="32"/>
  <c r="AP60" i="32" s="1"/>
  <c r="AF60" i="32"/>
  <c r="AO60" i="32" s="1"/>
  <c r="AE60" i="32"/>
  <c r="AR58" i="41"/>
  <c r="AR60" i="95"/>
  <c r="AI62" i="85"/>
  <c r="AN62" i="85"/>
  <c r="AR60" i="82"/>
  <c r="Y59" i="86"/>
  <c r="X59" i="86"/>
  <c r="AH60" i="42"/>
  <c r="AQ60" i="42" s="1"/>
  <c r="X60" i="96"/>
  <c r="Y60" i="96"/>
  <c r="AI60" i="40"/>
  <c r="AN60" i="40"/>
  <c r="AI59" i="33"/>
  <c r="X60" i="92"/>
  <c r="Y60" i="92"/>
  <c r="Z63" i="36"/>
  <c r="AI57" i="91"/>
  <c r="AN57" i="91"/>
  <c r="Y61" i="45"/>
  <c r="X61" i="45"/>
  <c r="X64" i="77"/>
  <c r="Y64" i="77"/>
  <c r="X63" i="81"/>
  <c r="Y63" i="81"/>
  <c r="AH61" i="35"/>
  <c r="AQ61" i="35" s="1"/>
  <c r="AH62" i="47"/>
  <c r="AQ62" i="47" s="1"/>
  <c r="X64" i="83"/>
  <c r="Y64" i="83"/>
  <c r="Y63" i="44"/>
  <c r="X63" i="44"/>
  <c r="Z63" i="44" s="1"/>
  <c r="AR62" i="36"/>
  <c r="AH61" i="95"/>
  <c r="AQ61" i="95" s="1"/>
  <c r="AR60" i="35"/>
  <c r="AR62" i="88"/>
  <c r="AI58" i="86"/>
  <c r="AN58" i="86"/>
  <c r="Z60" i="42"/>
  <c r="X63" i="39"/>
  <c r="Y63" i="39"/>
  <c r="X61" i="38"/>
  <c r="Y61" i="38"/>
  <c r="Y63" i="84"/>
  <c r="X63" i="84"/>
  <c r="AR61" i="27"/>
  <c r="AH62" i="43"/>
  <c r="AQ62" i="43" s="1"/>
  <c r="AN62" i="81"/>
  <c r="AI62" i="81"/>
  <c r="AH63" i="88"/>
  <c r="AQ63" i="88" s="1"/>
  <c r="AR59" i="32"/>
  <c r="AH60" i="75"/>
  <c r="AQ60" i="75" s="1"/>
  <c r="Y59" i="73"/>
  <c r="X59" i="73"/>
  <c r="Z61" i="95"/>
  <c r="AR61" i="94"/>
  <c r="AH61" i="78"/>
  <c r="AQ61" i="78" s="1"/>
  <c r="AI59" i="80"/>
  <c r="AN59" i="80"/>
  <c r="Y60" i="48"/>
  <c r="X60" i="48"/>
  <c r="Z60" i="48" s="1"/>
  <c r="X61" i="40"/>
  <c r="Y61" i="40"/>
  <c r="X58" i="91"/>
  <c r="Y58" i="91"/>
  <c r="AI62" i="84"/>
  <c r="AN62" i="84"/>
  <c r="W63" i="47"/>
  <c r="AG62" i="47"/>
  <c r="AP62" i="47" s="1"/>
  <c r="AF62" i="47"/>
  <c r="AO62" i="47" s="1"/>
  <c r="AE62" i="47"/>
  <c r="Y64" i="31"/>
  <c r="X64" i="31"/>
  <c r="AE63" i="88"/>
  <c r="AF63" i="88"/>
  <c r="AO63" i="88" s="1"/>
  <c r="W64" i="88"/>
  <c r="AG63" i="88"/>
  <c r="AP63" i="88" s="1"/>
  <c r="W62" i="79"/>
  <c r="AG61" i="79"/>
  <c r="AP61" i="79" s="1"/>
  <c r="AF61" i="79"/>
  <c r="AO61" i="79" s="1"/>
  <c r="AE61" i="79"/>
  <c r="W59" i="87"/>
  <c r="AG58" i="87"/>
  <c r="AP58" i="87" s="1"/>
  <c r="AF58" i="87"/>
  <c r="AO58" i="87" s="1"/>
  <c r="AE58" i="87"/>
  <c r="AG60" i="75"/>
  <c r="AP60" i="75" s="1"/>
  <c r="AN58" i="73"/>
  <c r="AI58" i="73"/>
  <c r="AI62" i="44"/>
  <c r="AH62" i="27"/>
  <c r="AQ62" i="27" s="1"/>
  <c r="AR60" i="78"/>
  <c r="AI60" i="29"/>
  <c r="AN60" i="29"/>
  <c r="AH60" i="89"/>
  <c r="AQ60" i="89" s="1"/>
  <c r="W62" i="78"/>
  <c r="AG61" i="78"/>
  <c r="AP61" i="78" s="1"/>
  <c r="AF61" i="78"/>
  <c r="AO61" i="78" s="1"/>
  <c r="AE61" i="78"/>
  <c r="AR61" i="47"/>
  <c r="AI59" i="96"/>
  <c r="AN59" i="96"/>
  <c r="X62" i="74"/>
  <c r="Y62" i="74"/>
  <c r="X62" i="93"/>
  <c r="Y62" i="93"/>
  <c r="AR59" i="42"/>
  <c r="AH62" i="94"/>
  <c r="AQ62" i="94" s="1"/>
  <c r="AI59" i="76"/>
  <c r="AN59" i="76"/>
  <c r="AN63" i="77"/>
  <c r="AI63" i="77"/>
  <c r="Z62" i="43"/>
  <c r="AH61" i="82"/>
  <c r="AQ61" i="82" s="1"/>
  <c r="W61" i="34"/>
  <c r="AG60" i="34"/>
  <c r="AP60" i="34" s="1"/>
  <c r="AE60" i="34"/>
  <c r="AF60" i="34"/>
  <c r="AO60" i="34" s="1"/>
  <c r="AF63" i="25"/>
  <c r="AO63" i="25" s="1"/>
  <c r="W64" i="25"/>
  <c r="AE63" i="25"/>
  <c r="AG63" i="25"/>
  <c r="AP63" i="25" s="1"/>
  <c r="AI63" i="83"/>
  <c r="AN63" i="83"/>
  <c r="W62" i="46"/>
  <c r="AG61" i="46"/>
  <c r="AP61" i="46" s="1"/>
  <c r="AF61" i="46"/>
  <c r="AO61" i="46" s="1"/>
  <c r="AE61" i="46"/>
  <c r="AH60" i="32"/>
  <c r="AQ60" i="32" s="1"/>
  <c r="AR61" i="43"/>
  <c r="Z60" i="89"/>
  <c r="AN59" i="48"/>
  <c r="AI61" i="74"/>
  <c r="AN61" i="74"/>
  <c r="AN61" i="93"/>
  <c r="AI61" i="93"/>
  <c r="AI60" i="38"/>
  <c r="AN60" i="38"/>
  <c r="AI63" i="31" l="1"/>
  <c r="W61" i="75"/>
  <c r="Z59" i="86"/>
  <c r="AG61" i="35"/>
  <c r="AP61" i="35" s="1"/>
  <c r="AI59" i="48"/>
  <c r="AE60" i="75"/>
  <c r="AN60" i="75" s="1"/>
  <c r="W60" i="41"/>
  <c r="AF62" i="27"/>
  <c r="AO62" i="27" s="1"/>
  <c r="AE62" i="27"/>
  <c r="AN59" i="92"/>
  <c r="W62" i="35"/>
  <c r="AG62" i="94"/>
  <c r="AP62" i="94" s="1"/>
  <c r="W63" i="27"/>
  <c r="Y63" i="27" s="1"/>
  <c r="AG61" i="82"/>
  <c r="AP61" i="82" s="1"/>
  <c r="Z61" i="29"/>
  <c r="Z60" i="92"/>
  <c r="AE59" i="41"/>
  <c r="W62" i="82"/>
  <c r="X62" i="82" s="1"/>
  <c r="AE61" i="82"/>
  <c r="AI61" i="82" s="1"/>
  <c r="Z62" i="74"/>
  <c r="Z58" i="91"/>
  <c r="AF59" i="41"/>
  <c r="AO59" i="41" s="1"/>
  <c r="W63" i="94"/>
  <c r="Y60" i="80"/>
  <c r="Z60" i="80" s="1"/>
  <c r="Z61" i="40"/>
  <c r="AE61" i="40" s="1"/>
  <c r="AF62" i="94"/>
  <c r="AO62" i="94" s="1"/>
  <c r="Z64" i="83"/>
  <c r="Z60" i="33"/>
  <c r="AF61" i="35"/>
  <c r="AO61" i="35" s="1"/>
  <c r="Z63" i="39"/>
  <c r="AE63" i="39" s="1"/>
  <c r="Z61" i="45"/>
  <c r="W62" i="45" s="1"/>
  <c r="Z63" i="85"/>
  <c r="AG63" i="85" s="1"/>
  <c r="AP63" i="85" s="1"/>
  <c r="W62" i="29"/>
  <c r="AG61" i="29"/>
  <c r="AP61" i="29" s="1"/>
  <c r="AF61" i="29"/>
  <c r="AO61" i="29" s="1"/>
  <c r="AE61" i="29"/>
  <c r="W64" i="85"/>
  <c r="AF63" i="85"/>
  <c r="AO63" i="85" s="1"/>
  <c r="AR60" i="38"/>
  <c r="AR59" i="48"/>
  <c r="Y62" i="46"/>
  <c r="X62" i="46"/>
  <c r="Y61" i="34"/>
  <c r="X61" i="34"/>
  <c r="AH62" i="74"/>
  <c r="AQ62" i="74" s="1"/>
  <c r="AI61" i="78"/>
  <c r="AN61" i="78"/>
  <c r="AI63" i="88"/>
  <c r="AN63" i="88"/>
  <c r="AH58" i="91"/>
  <c r="AQ58" i="91" s="1"/>
  <c r="AH59" i="73"/>
  <c r="AQ59" i="73" s="1"/>
  <c r="AH63" i="84"/>
  <c r="AQ63" i="84" s="1"/>
  <c r="AI62" i="28"/>
  <c r="AN62" i="28"/>
  <c r="AH60" i="33"/>
  <c r="AQ60" i="33" s="1"/>
  <c r="AH60" i="76"/>
  <c r="AQ60" i="76" s="1"/>
  <c r="X62" i="35"/>
  <c r="Y62" i="35"/>
  <c r="AN62" i="94"/>
  <c r="AG62" i="74"/>
  <c r="AP62" i="74" s="1"/>
  <c r="AF62" i="74"/>
  <c r="AO62" i="74" s="1"/>
  <c r="AE62" i="74"/>
  <c r="W63" i="74"/>
  <c r="AH64" i="31"/>
  <c r="AQ64" i="31" s="1"/>
  <c r="X63" i="47"/>
  <c r="Y63" i="47"/>
  <c r="W61" i="48"/>
  <c r="AG60" i="48"/>
  <c r="AP60" i="48" s="1"/>
  <c r="AF60" i="48"/>
  <c r="AO60" i="48" s="1"/>
  <c r="AE60" i="48"/>
  <c r="W64" i="44"/>
  <c r="AG63" i="44"/>
  <c r="AP63" i="44" s="1"/>
  <c r="AF63" i="44"/>
  <c r="AO63" i="44" s="1"/>
  <c r="AE63" i="44"/>
  <c r="AH64" i="77"/>
  <c r="AQ64" i="77" s="1"/>
  <c r="AR57" i="91"/>
  <c r="W60" i="86"/>
  <c r="AG59" i="86"/>
  <c r="AP59" i="86" s="1"/>
  <c r="AF59" i="86"/>
  <c r="AO59" i="86" s="1"/>
  <c r="AE59" i="86"/>
  <c r="Y61" i="32"/>
  <c r="X61" i="32"/>
  <c r="Y63" i="90"/>
  <c r="X63" i="90"/>
  <c r="Y62" i="26"/>
  <c r="X62" i="26"/>
  <c r="AE60" i="33"/>
  <c r="AG60" i="33"/>
  <c r="AP60" i="33" s="1"/>
  <c r="AF60" i="33"/>
  <c r="AO60" i="33" s="1"/>
  <c r="W61" i="33"/>
  <c r="AI63" i="30"/>
  <c r="AN63" i="30"/>
  <c r="AR60" i="45"/>
  <c r="AE62" i="43"/>
  <c r="W63" i="43"/>
  <c r="AG62" i="43"/>
  <c r="AP62" i="43" s="1"/>
  <c r="AF62" i="43"/>
  <c r="AO62" i="43" s="1"/>
  <c r="AH62" i="93"/>
  <c r="AQ62" i="93" s="1"/>
  <c r="AR63" i="77"/>
  <c r="Z62" i="93"/>
  <c r="AR62" i="44"/>
  <c r="X59" i="87"/>
  <c r="Y59" i="87"/>
  <c r="Z59" i="73"/>
  <c r="Z63" i="84"/>
  <c r="Z64" i="77"/>
  <c r="AE63" i="36"/>
  <c r="AF63" i="36"/>
  <c r="AO63" i="36" s="1"/>
  <c r="W64" i="36"/>
  <c r="AG63" i="36"/>
  <c r="AP63" i="36" s="1"/>
  <c r="AR60" i="40"/>
  <c r="AI61" i="37"/>
  <c r="AN61" i="37"/>
  <c r="AR62" i="39"/>
  <c r="AH61" i="29"/>
  <c r="AQ61" i="29" s="1"/>
  <c r="Z60" i="76"/>
  <c r="AR61" i="93"/>
  <c r="X62" i="79"/>
  <c r="Y62" i="79"/>
  <c r="W59" i="91"/>
  <c r="AG58" i="91"/>
  <c r="AP58" i="91" s="1"/>
  <c r="AF58" i="91"/>
  <c r="AO58" i="91" s="1"/>
  <c r="AE58" i="91"/>
  <c r="AH63" i="39"/>
  <c r="AQ63" i="39" s="1"/>
  <c r="Y60" i="41"/>
  <c r="X60" i="41"/>
  <c r="AI61" i="46"/>
  <c r="AN61" i="46"/>
  <c r="AR63" i="83"/>
  <c r="AR59" i="92"/>
  <c r="AR59" i="96"/>
  <c r="X62" i="78"/>
  <c r="Y62" i="78"/>
  <c r="AR58" i="73"/>
  <c r="X61" i="75"/>
  <c r="Y61" i="75"/>
  <c r="AN61" i="79"/>
  <c r="AI61" i="79"/>
  <c r="Y64" i="88"/>
  <c r="X64" i="88"/>
  <c r="Z64" i="31"/>
  <c r="AH61" i="40"/>
  <c r="AQ61" i="40" s="1"/>
  <c r="AR59" i="80"/>
  <c r="AR62" i="81"/>
  <c r="W61" i="42"/>
  <c r="AG60" i="42"/>
  <c r="AP60" i="42" s="1"/>
  <c r="AE60" i="42"/>
  <c r="AF60" i="42"/>
  <c r="AO60" i="42" s="1"/>
  <c r="AH64" i="83"/>
  <c r="AQ64" i="83" s="1"/>
  <c r="AH61" i="45"/>
  <c r="AQ61" i="45" s="1"/>
  <c r="AH60" i="92"/>
  <c r="AQ60" i="92" s="1"/>
  <c r="Y63" i="28"/>
  <c r="X63" i="28"/>
  <c r="X63" i="94"/>
  <c r="Y63" i="94"/>
  <c r="AE60" i="89"/>
  <c r="AF60" i="89"/>
  <c r="AO60" i="89" s="1"/>
  <c r="AG60" i="89"/>
  <c r="AP60" i="89" s="1"/>
  <c r="W61" i="89"/>
  <c r="Y64" i="25"/>
  <c r="X64" i="25"/>
  <c r="AR61" i="74"/>
  <c r="AI60" i="34"/>
  <c r="AN60" i="34"/>
  <c r="AN58" i="87"/>
  <c r="AI58" i="87"/>
  <c r="AI62" i="47"/>
  <c r="AN62" i="47"/>
  <c r="AR62" i="84"/>
  <c r="AF61" i="40"/>
  <c r="AO61" i="40" s="1"/>
  <c r="AH61" i="38"/>
  <c r="AQ61" i="38" s="1"/>
  <c r="W65" i="83"/>
  <c r="AG64" i="83"/>
  <c r="AP64" i="83" s="1"/>
  <c r="AF64" i="83"/>
  <c r="AO64" i="83" s="1"/>
  <c r="AE64" i="83"/>
  <c r="AH63" i="81"/>
  <c r="AQ63" i="81" s="1"/>
  <c r="AN59" i="41"/>
  <c r="AI59" i="41"/>
  <c r="AE60" i="92"/>
  <c r="AF60" i="92"/>
  <c r="AO60" i="92" s="1"/>
  <c r="AG60" i="92"/>
  <c r="AP60" i="92" s="1"/>
  <c r="W61" i="92"/>
  <c r="AH60" i="96"/>
  <c r="AQ60" i="96" s="1"/>
  <c r="AI60" i="32"/>
  <c r="AN60" i="32"/>
  <c r="AN62" i="90"/>
  <c r="AI62" i="90"/>
  <c r="Y62" i="37"/>
  <c r="X62" i="37"/>
  <c r="Z62" i="37" s="1"/>
  <c r="AI61" i="26"/>
  <c r="AN61" i="26"/>
  <c r="AH60" i="80"/>
  <c r="AQ60" i="80" s="1"/>
  <c r="X64" i="30"/>
  <c r="Y64" i="30"/>
  <c r="AR63" i="31"/>
  <c r="AN63" i="25"/>
  <c r="AI63" i="25"/>
  <c r="AR59" i="76"/>
  <c r="AR60" i="29"/>
  <c r="AH60" i="48"/>
  <c r="AQ60" i="48" s="1"/>
  <c r="W62" i="95"/>
  <c r="AG61" i="95"/>
  <c r="AP61" i="95" s="1"/>
  <c r="AF61" i="95"/>
  <c r="AO61" i="95" s="1"/>
  <c r="AE61" i="95"/>
  <c r="Z61" i="38"/>
  <c r="AR58" i="86"/>
  <c r="AH63" i="44"/>
  <c r="AQ63" i="44" s="1"/>
  <c r="Z63" i="81"/>
  <c r="AR59" i="33"/>
  <c r="Z60" i="96"/>
  <c r="AH59" i="86"/>
  <c r="AQ59" i="86" s="1"/>
  <c r="AR62" i="85"/>
  <c r="AH63" i="85"/>
  <c r="AQ63" i="85" s="1"/>
  <c r="AI61" i="35"/>
  <c r="AN61" i="35"/>
  <c r="AI62" i="27"/>
  <c r="AN62" i="27"/>
  <c r="AI62" i="94" l="1"/>
  <c r="AI60" i="75"/>
  <c r="Z63" i="47"/>
  <c r="AE61" i="45"/>
  <c r="W62" i="40"/>
  <c r="AN61" i="82"/>
  <c r="AF61" i="45"/>
  <c r="AO61" i="45" s="1"/>
  <c r="AG61" i="45"/>
  <c r="AP61" i="45" s="1"/>
  <c r="X63" i="27"/>
  <c r="Z63" i="27" s="1"/>
  <c r="AG61" i="40"/>
  <c r="AP61" i="40" s="1"/>
  <c r="W61" i="80"/>
  <c r="AG60" i="80"/>
  <c r="AP60" i="80" s="1"/>
  <c r="AF60" i="80"/>
  <c r="AO60" i="80" s="1"/>
  <c r="AE60" i="80"/>
  <c r="Z63" i="94"/>
  <c r="W64" i="94" s="1"/>
  <c r="Z62" i="26"/>
  <c r="Z62" i="35"/>
  <c r="Y62" i="82"/>
  <c r="Z62" i="82" s="1"/>
  <c r="Z60" i="41"/>
  <c r="W61" i="41" s="1"/>
  <c r="AF63" i="39"/>
  <c r="AO63" i="39" s="1"/>
  <c r="W64" i="39"/>
  <c r="X64" i="39" s="1"/>
  <c r="AG63" i="39"/>
  <c r="AP63" i="39" s="1"/>
  <c r="Z64" i="30"/>
  <c r="AG64" i="30" s="1"/>
  <c r="AP64" i="30" s="1"/>
  <c r="Z64" i="88"/>
  <c r="AG64" i="88" s="1"/>
  <c r="AP64" i="88" s="1"/>
  <c r="Z61" i="32"/>
  <c r="W62" i="32" s="1"/>
  <c r="Z62" i="46"/>
  <c r="AE62" i="46" s="1"/>
  <c r="AE63" i="85"/>
  <c r="AI63" i="85" s="1"/>
  <c r="Z61" i="75"/>
  <c r="AG61" i="75" s="1"/>
  <c r="AP61" i="75" s="1"/>
  <c r="Z59" i="87"/>
  <c r="W60" i="87" s="1"/>
  <c r="AE60" i="41"/>
  <c r="AF60" i="41"/>
  <c r="AO60" i="41" s="1"/>
  <c r="AG60" i="41"/>
  <c r="AP60" i="41" s="1"/>
  <c r="W63" i="26"/>
  <c r="AG62" i="26"/>
  <c r="AP62" i="26" s="1"/>
  <c r="AF62" i="26"/>
  <c r="AO62" i="26" s="1"/>
  <c r="AE62" i="26"/>
  <c r="W63" i="46"/>
  <c r="AG62" i="46"/>
  <c r="AP62" i="46" s="1"/>
  <c r="AF62" i="46"/>
  <c r="AO62" i="46" s="1"/>
  <c r="AF61" i="75"/>
  <c r="AO61" i="75" s="1"/>
  <c r="W62" i="75"/>
  <c r="W64" i="47"/>
  <c r="AG63" i="47"/>
  <c r="AP63" i="47" s="1"/>
  <c r="AF63" i="47"/>
  <c r="AO63" i="47" s="1"/>
  <c r="AE63" i="47"/>
  <c r="AG61" i="32"/>
  <c r="AP61" i="32" s="1"/>
  <c r="AF61" i="32"/>
  <c r="AO61" i="32" s="1"/>
  <c r="AE59" i="87"/>
  <c r="AF59" i="87"/>
  <c r="AO59" i="87" s="1"/>
  <c r="W63" i="37"/>
  <c r="AG62" i="37"/>
  <c r="AP62" i="37" s="1"/>
  <c r="AF62" i="37"/>
  <c r="AO62" i="37" s="1"/>
  <c r="AE62" i="37"/>
  <c r="X62" i="40"/>
  <c r="Y62" i="40"/>
  <c r="AR60" i="75"/>
  <c r="AI60" i="92"/>
  <c r="AN60" i="92"/>
  <c r="AN61" i="95"/>
  <c r="AI61" i="95"/>
  <c r="AN64" i="83"/>
  <c r="AI64" i="83"/>
  <c r="AR58" i="87"/>
  <c r="AR61" i="46"/>
  <c r="Y63" i="43"/>
  <c r="X63" i="43"/>
  <c r="AR63" i="30"/>
  <c r="AH62" i="26"/>
  <c r="AQ62" i="26" s="1"/>
  <c r="AH61" i="32"/>
  <c r="AQ61" i="32" s="1"/>
  <c r="Y64" i="44"/>
  <c r="X64" i="44"/>
  <c r="W63" i="35"/>
  <c r="AG62" i="35"/>
  <c r="AP62" i="35" s="1"/>
  <c r="AF62" i="35"/>
  <c r="AO62" i="35" s="1"/>
  <c r="AE62" i="35"/>
  <c r="AR62" i="28"/>
  <c r="AN60" i="80"/>
  <c r="X62" i="29"/>
  <c r="Y62" i="29"/>
  <c r="AH63" i="28"/>
  <c r="AQ63" i="28" s="1"/>
  <c r="AH63" i="27"/>
  <c r="AQ63" i="27" s="1"/>
  <c r="AR61" i="37"/>
  <c r="Y60" i="86"/>
  <c r="X60" i="86"/>
  <c r="AR61" i="78"/>
  <c r="AH61" i="34"/>
  <c r="AQ61" i="34" s="1"/>
  <c r="X64" i="85"/>
  <c r="Y64" i="85"/>
  <c r="AR62" i="27"/>
  <c r="W64" i="81"/>
  <c r="AG63" i="81"/>
  <c r="AP63" i="81" s="1"/>
  <c r="AF63" i="81"/>
  <c r="AO63" i="81" s="1"/>
  <c r="AE63" i="81"/>
  <c r="AH64" i="30"/>
  <c r="AQ64" i="30" s="1"/>
  <c r="AR62" i="90"/>
  <c r="AH64" i="25"/>
  <c r="AQ64" i="25" s="1"/>
  <c r="AI60" i="42"/>
  <c r="AN60" i="42"/>
  <c r="AI63" i="36"/>
  <c r="AN63" i="36"/>
  <c r="AI62" i="43"/>
  <c r="AN62" i="43"/>
  <c r="AI60" i="48"/>
  <c r="AN60" i="48"/>
  <c r="AH63" i="47"/>
  <c r="AQ63" i="47" s="1"/>
  <c r="AI63" i="39"/>
  <c r="AN63" i="39"/>
  <c r="AN61" i="45"/>
  <c r="AI61" i="45"/>
  <c r="Z61" i="34"/>
  <c r="Y61" i="80"/>
  <c r="X61" i="80"/>
  <c r="AN61" i="29"/>
  <c r="AI61" i="29"/>
  <c r="Y65" i="83"/>
  <c r="X65" i="83"/>
  <c r="AR61" i="82"/>
  <c r="AI60" i="89"/>
  <c r="AN60" i="89"/>
  <c r="Z63" i="28"/>
  <c r="AF64" i="31"/>
  <c r="AO64" i="31" s="1"/>
  <c r="AE64" i="31"/>
  <c r="AG64" i="31"/>
  <c r="AP64" i="31" s="1"/>
  <c r="W65" i="31"/>
  <c r="AH62" i="78"/>
  <c r="AQ62" i="78" s="1"/>
  <c r="AH62" i="79"/>
  <c r="AQ62" i="79" s="1"/>
  <c r="AE64" i="77"/>
  <c r="AG64" i="77"/>
  <c r="AP64" i="77" s="1"/>
  <c r="W65" i="77"/>
  <c r="AF64" i="77"/>
  <c r="AO64" i="77" s="1"/>
  <c r="AH63" i="90"/>
  <c r="AQ63" i="90" s="1"/>
  <c r="AN59" i="86"/>
  <c r="AI59" i="86"/>
  <c r="AI63" i="44"/>
  <c r="AN63" i="44"/>
  <c r="Y63" i="74"/>
  <c r="X63" i="74"/>
  <c r="AR62" i="94"/>
  <c r="AR61" i="35"/>
  <c r="W62" i="38"/>
  <c r="AG61" i="38"/>
  <c r="AP61" i="38" s="1"/>
  <c r="AF61" i="38"/>
  <c r="AO61" i="38" s="1"/>
  <c r="AE61" i="38"/>
  <c r="AR61" i="26"/>
  <c r="AR59" i="41"/>
  <c r="AN61" i="40"/>
  <c r="AI61" i="40"/>
  <c r="Z64" i="25"/>
  <c r="X61" i="42"/>
  <c r="Y61" i="42"/>
  <c r="AH64" i="88"/>
  <c r="AQ64" i="88" s="1"/>
  <c r="AH61" i="75"/>
  <c r="AQ61" i="75" s="1"/>
  <c r="Z62" i="78"/>
  <c r="AN58" i="91"/>
  <c r="AI58" i="91"/>
  <c r="Z62" i="79"/>
  <c r="W61" i="76"/>
  <c r="AG60" i="76"/>
  <c r="AP60" i="76" s="1"/>
  <c r="AF60" i="76"/>
  <c r="AO60" i="76" s="1"/>
  <c r="AE60" i="76"/>
  <c r="W64" i="84"/>
  <c r="AG63" i="84"/>
  <c r="AP63" i="84" s="1"/>
  <c r="AF63" i="84"/>
  <c r="AO63" i="84" s="1"/>
  <c r="AE63" i="84"/>
  <c r="AI60" i="33"/>
  <c r="AN60" i="33"/>
  <c r="AI62" i="74"/>
  <c r="AN62" i="74"/>
  <c r="AH62" i="46"/>
  <c r="AQ62" i="46" s="1"/>
  <c r="AN63" i="85"/>
  <c r="AR61" i="79"/>
  <c r="AH60" i="41"/>
  <c r="AQ60" i="41" s="1"/>
  <c r="X59" i="91"/>
  <c r="Y59" i="91"/>
  <c r="AH59" i="87"/>
  <c r="AQ59" i="87" s="1"/>
  <c r="AH62" i="82"/>
  <c r="AQ62" i="82" s="1"/>
  <c r="Y61" i="33"/>
  <c r="X61" i="33"/>
  <c r="X62" i="95"/>
  <c r="Y62" i="95"/>
  <c r="AR63" i="25"/>
  <c r="W61" i="96"/>
  <c r="AG60" i="96"/>
  <c r="AP60" i="96" s="1"/>
  <c r="AF60" i="96"/>
  <c r="AO60" i="96" s="1"/>
  <c r="AE60" i="96"/>
  <c r="AH62" i="37"/>
  <c r="AQ62" i="37" s="1"/>
  <c r="AR60" i="32"/>
  <c r="X61" i="92"/>
  <c r="Y61" i="92"/>
  <c r="AR62" i="47"/>
  <c r="AR60" i="34"/>
  <c r="X61" i="89"/>
  <c r="Y61" i="89"/>
  <c r="AH63" i="94"/>
  <c r="AQ63" i="94" s="1"/>
  <c r="X64" i="36"/>
  <c r="Y64" i="36"/>
  <c r="AF59" i="73"/>
  <c r="AO59" i="73" s="1"/>
  <c r="W60" i="73"/>
  <c r="AE59" i="73"/>
  <c r="AG59" i="73"/>
  <c r="AP59" i="73" s="1"/>
  <c r="AG62" i="93"/>
  <c r="AP62" i="93" s="1"/>
  <c r="W63" i="93"/>
  <c r="AF62" i="93"/>
  <c r="AO62" i="93" s="1"/>
  <c r="AE62" i="93"/>
  <c r="Z63" i="90"/>
  <c r="Y61" i="48"/>
  <c r="X61" i="48"/>
  <c r="AH62" i="35"/>
  <c r="AQ62" i="35" s="1"/>
  <c r="AR63" i="88"/>
  <c r="X62" i="45"/>
  <c r="Y62" i="45"/>
  <c r="Z62" i="95" l="1"/>
  <c r="AE64" i="88"/>
  <c r="AE61" i="75"/>
  <c r="AI60" i="80"/>
  <c r="AE64" i="30"/>
  <c r="Z65" i="83"/>
  <c r="W66" i="83" s="1"/>
  <c r="W65" i="30"/>
  <c r="AE63" i="94"/>
  <c r="AF63" i="94"/>
  <c r="AO63" i="94" s="1"/>
  <c r="Y64" i="39"/>
  <c r="AG63" i="94"/>
  <c r="AP63" i="94" s="1"/>
  <c r="AE61" i="32"/>
  <c r="AI61" i="32" s="1"/>
  <c r="W63" i="82"/>
  <c r="X63" i="82" s="1"/>
  <c r="AG62" i="82"/>
  <c r="AP62" i="82" s="1"/>
  <c r="AE62" i="82"/>
  <c r="AF62" i="82"/>
  <c r="AO62" i="82" s="1"/>
  <c r="Z62" i="45"/>
  <c r="AE62" i="45" s="1"/>
  <c r="Z64" i="85"/>
  <c r="AE64" i="85" s="1"/>
  <c r="W65" i="88"/>
  <c r="X65" i="88" s="1"/>
  <c r="Z61" i="48"/>
  <c r="Z61" i="92"/>
  <c r="Z63" i="74"/>
  <c r="AG63" i="74" s="1"/>
  <c r="AP63" i="74" s="1"/>
  <c r="Z61" i="89"/>
  <c r="AE61" i="89" s="1"/>
  <c r="AF64" i="88"/>
  <c r="AO64" i="88" s="1"/>
  <c r="AF64" i="30"/>
  <c r="AO64" i="30" s="1"/>
  <c r="Z64" i="36"/>
  <c r="AE64" i="36" s="1"/>
  <c r="Z61" i="42"/>
  <c r="Z63" i="43"/>
  <c r="W64" i="43" s="1"/>
  <c r="Z61" i="80"/>
  <c r="AF61" i="80" s="1"/>
  <c r="AO61" i="80" s="1"/>
  <c r="AG59" i="87"/>
  <c r="AP59" i="87" s="1"/>
  <c r="Z59" i="91"/>
  <c r="AG59" i="91" s="1"/>
  <c r="AP59" i="91" s="1"/>
  <c r="W65" i="36"/>
  <c r="AG64" i="36"/>
  <c r="AP64" i="36" s="1"/>
  <c r="AF64" i="36"/>
  <c r="AO64" i="36" s="1"/>
  <c r="AG61" i="80"/>
  <c r="AP61" i="80" s="1"/>
  <c r="AG62" i="45"/>
  <c r="AP62" i="45" s="1"/>
  <c r="W62" i="48"/>
  <c r="AG61" i="48"/>
  <c r="AP61" i="48" s="1"/>
  <c r="AE61" i="48"/>
  <c r="AF61" i="48"/>
  <c r="AO61" i="48" s="1"/>
  <c r="W62" i="42"/>
  <c r="AG61" i="42"/>
  <c r="AP61" i="42" s="1"/>
  <c r="AF61" i="42"/>
  <c r="AO61" i="42" s="1"/>
  <c r="AE61" i="42"/>
  <c r="AH62" i="29"/>
  <c r="AQ62" i="29" s="1"/>
  <c r="AH61" i="48"/>
  <c r="AQ61" i="48" s="1"/>
  <c r="X63" i="93"/>
  <c r="Y63" i="93"/>
  <c r="AG61" i="89"/>
  <c r="AP61" i="89" s="1"/>
  <c r="AF61" i="89"/>
  <c r="AO61" i="89" s="1"/>
  <c r="AH61" i="92"/>
  <c r="AQ61" i="92" s="1"/>
  <c r="AE62" i="95"/>
  <c r="AG62" i="95"/>
  <c r="AP62" i="95" s="1"/>
  <c r="AF62" i="95"/>
  <c r="AO62" i="95" s="1"/>
  <c r="W63" i="95"/>
  <c r="AR63" i="85"/>
  <c r="W63" i="78"/>
  <c r="AG62" i="78"/>
  <c r="AP62" i="78" s="1"/>
  <c r="AF62" i="78"/>
  <c r="AO62" i="78" s="1"/>
  <c r="AE62" i="78"/>
  <c r="AH61" i="42"/>
  <c r="AQ61" i="42" s="1"/>
  <c r="Y62" i="38"/>
  <c r="X62" i="38"/>
  <c r="AH63" i="74"/>
  <c r="AQ63" i="74" s="1"/>
  <c r="AH64" i="85"/>
  <c r="AQ64" i="85" s="1"/>
  <c r="AR60" i="80"/>
  <c r="AH63" i="43"/>
  <c r="AQ63" i="43" s="1"/>
  <c r="AR60" i="92"/>
  <c r="X64" i="94"/>
  <c r="Y64" i="94"/>
  <c r="X62" i="32"/>
  <c r="Y62" i="32"/>
  <c r="Y63" i="26"/>
  <c r="X63" i="26"/>
  <c r="AN64" i="31"/>
  <c r="AI64" i="31"/>
  <c r="AN64" i="30"/>
  <c r="AF64" i="25"/>
  <c r="AO64" i="25" s="1"/>
  <c r="W65" i="25"/>
  <c r="AE64" i="25"/>
  <c r="AG64" i="25"/>
  <c r="AP64" i="25" s="1"/>
  <c r="Y63" i="35"/>
  <c r="X63" i="35"/>
  <c r="Y65" i="88"/>
  <c r="AN63" i="47"/>
  <c r="AI63" i="47"/>
  <c r="AN61" i="75"/>
  <c r="AI61" i="75"/>
  <c r="Y63" i="46"/>
  <c r="X63" i="46"/>
  <c r="X61" i="41"/>
  <c r="Y61" i="41"/>
  <c r="AH61" i="33"/>
  <c r="AQ61" i="33" s="1"/>
  <c r="AR63" i="39"/>
  <c r="X64" i="81"/>
  <c r="Y64" i="81"/>
  <c r="AN59" i="87"/>
  <c r="AH62" i="45"/>
  <c r="AQ62" i="45" s="1"/>
  <c r="AF63" i="90"/>
  <c r="AO63" i="90" s="1"/>
  <c r="AE63" i="90"/>
  <c r="W64" i="90"/>
  <c r="AG63" i="90"/>
  <c r="AP63" i="90" s="1"/>
  <c r="AH64" i="36"/>
  <c r="AQ64" i="36" s="1"/>
  <c r="Z61" i="33"/>
  <c r="AH59" i="91"/>
  <c r="AQ59" i="91" s="1"/>
  <c r="Y64" i="84"/>
  <c r="X64" i="84"/>
  <c r="AE62" i="79"/>
  <c r="W63" i="79"/>
  <c r="AG62" i="79"/>
  <c r="AP62" i="79" s="1"/>
  <c r="AF62" i="79"/>
  <c r="AO62" i="79" s="1"/>
  <c r="AR61" i="40"/>
  <c r="AI61" i="38"/>
  <c r="AN61" i="38"/>
  <c r="W64" i="28"/>
  <c r="AG63" i="28"/>
  <c r="AP63" i="28" s="1"/>
  <c r="AF63" i="28"/>
  <c r="AO63" i="28" s="1"/>
  <c r="AE63" i="28"/>
  <c r="AR60" i="48"/>
  <c r="AR60" i="42"/>
  <c r="AH60" i="86"/>
  <c r="AQ60" i="86" s="1"/>
  <c r="AH64" i="44"/>
  <c r="AQ64" i="44" s="1"/>
  <c r="AR61" i="95"/>
  <c r="AN63" i="94"/>
  <c r="AN61" i="32"/>
  <c r="AI62" i="26"/>
  <c r="AN62" i="26"/>
  <c r="AI62" i="82"/>
  <c r="AN62" i="82"/>
  <c r="W62" i="92"/>
  <c r="AG61" i="92"/>
  <c r="AP61" i="92" s="1"/>
  <c r="AF61" i="92"/>
  <c r="AO61" i="92" s="1"/>
  <c r="AE61" i="92"/>
  <c r="Y61" i="96"/>
  <c r="X61" i="96"/>
  <c r="AI59" i="73"/>
  <c r="AN59" i="73"/>
  <c r="AR60" i="33"/>
  <c r="AR58" i="91"/>
  <c r="AR63" i="44"/>
  <c r="AI64" i="77"/>
  <c r="AN64" i="77"/>
  <c r="W62" i="34"/>
  <c r="AG61" i="34"/>
  <c r="AP61" i="34" s="1"/>
  <c r="AF61" i="34"/>
  <c r="AO61" i="34" s="1"/>
  <c r="AE61" i="34"/>
  <c r="AI63" i="81"/>
  <c r="AN63" i="81"/>
  <c r="AH64" i="39"/>
  <c r="AQ64" i="39" s="1"/>
  <c r="AN62" i="35"/>
  <c r="AI62" i="35"/>
  <c r="AH62" i="40"/>
  <c r="AQ62" i="40" s="1"/>
  <c r="X63" i="37"/>
  <c r="Y63" i="37"/>
  <c r="Y65" i="30"/>
  <c r="X65" i="30"/>
  <c r="AH61" i="80"/>
  <c r="AQ61" i="80" s="1"/>
  <c r="AR63" i="36"/>
  <c r="AR64" i="83"/>
  <c r="AN62" i="37"/>
  <c r="AI62" i="37"/>
  <c r="X60" i="87"/>
  <c r="Y60" i="87"/>
  <c r="X62" i="75"/>
  <c r="Y62" i="75"/>
  <c r="AR62" i="74"/>
  <c r="Y61" i="76"/>
  <c r="X61" i="76"/>
  <c r="Y65" i="77"/>
  <c r="X65" i="77"/>
  <c r="AH65" i="83"/>
  <c r="AQ65" i="83" s="1"/>
  <c r="Z62" i="29"/>
  <c r="AI62" i="93"/>
  <c r="AN62" i="93"/>
  <c r="AN60" i="96"/>
  <c r="AI60" i="96"/>
  <c r="Y60" i="73"/>
  <c r="X60" i="73"/>
  <c r="AH61" i="89"/>
  <c r="AQ61" i="89" s="1"/>
  <c r="AH62" i="95"/>
  <c r="AQ62" i="95" s="1"/>
  <c r="AN63" i="84"/>
  <c r="AI63" i="84"/>
  <c r="AN60" i="76"/>
  <c r="AI60" i="76"/>
  <c r="AR59" i="86"/>
  <c r="W64" i="27"/>
  <c r="AG63" i="27"/>
  <c r="AP63" i="27" s="1"/>
  <c r="AF63" i="27"/>
  <c r="AO63" i="27" s="1"/>
  <c r="AE63" i="27"/>
  <c r="X65" i="31"/>
  <c r="Y65" i="31"/>
  <c r="AR60" i="89"/>
  <c r="AR61" i="29"/>
  <c r="AR61" i="45"/>
  <c r="AR62" i="43"/>
  <c r="Z60" i="86"/>
  <c r="Z64" i="39"/>
  <c r="Z64" i="44"/>
  <c r="Z62" i="40"/>
  <c r="AN64" i="88"/>
  <c r="X64" i="47"/>
  <c r="Y64" i="47"/>
  <c r="AN62" i="46"/>
  <c r="AI62" i="46"/>
  <c r="AI60" i="41"/>
  <c r="AN60" i="41"/>
  <c r="AI63" i="94" l="1"/>
  <c r="AF64" i="85"/>
  <c r="AO64" i="85" s="1"/>
  <c r="AE65" i="83"/>
  <c r="W63" i="45"/>
  <c r="AE61" i="80"/>
  <c r="W62" i="89"/>
  <c r="X62" i="89" s="1"/>
  <c r="AF62" i="45"/>
  <c r="AO62" i="45" s="1"/>
  <c r="AI64" i="88"/>
  <c r="Z61" i="76"/>
  <c r="Z62" i="38"/>
  <c r="AF63" i="74"/>
  <c r="AO63" i="74" s="1"/>
  <c r="AG65" i="83"/>
  <c r="AP65" i="83" s="1"/>
  <c r="AF65" i="83"/>
  <c r="AO65" i="83" s="1"/>
  <c r="W62" i="80"/>
  <c r="W60" i="91"/>
  <c r="Y63" i="82"/>
  <c r="AI64" i="30"/>
  <c r="AE59" i="91"/>
  <c r="AI59" i="91" s="1"/>
  <c r="AF59" i="91"/>
  <c r="AO59" i="91" s="1"/>
  <c r="W64" i="74"/>
  <c r="X64" i="74" s="1"/>
  <c r="Z63" i="35"/>
  <c r="AI59" i="87"/>
  <c r="AG64" i="85"/>
  <c r="AP64" i="85" s="1"/>
  <c r="AF63" i="43"/>
  <c r="AO63" i="43" s="1"/>
  <c r="Z65" i="31"/>
  <c r="Z61" i="41"/>
  <c r="AF61" i="41" s="1"/>
  <c r="AO61" i="41" s="1"/>
  <c r="W65" i="85"/>
  <c r="AE63" i="43"/>
  <c r="Z60" i="73"/>
  <c r="Z65" i="88"/>
  <c r="W66" i="88" s="1"/>
  <c r="Z62" i="75"/>
  <c r="Z62" i="32"/>
  <c r="AE62" i="32" s="1"/>
  <c r="Z64" i="94"/>
  <c r="AE64" i="94" s="1"/>
  <c r="Z63" i="93"/>
  <c r="AE63" i="74"/>
  <c r="AN63" i="74" s="1"/>
  <c r="AG63" i="43"/>
  <c r="AP63" i="43" s="1"/>
  <c r="Z60" i="87"/>
  <c r="W61" i="87" s="1"/>
  <c r="Z63" i="26"/>
  <c r="W64" i="26" s="1"/>
  <c r="Z64" i="47"/>
  <c r="AE64" i="47" s="1"/>
  <c r="Z63" i="37"/>
  <c r="W64" i="37" s="1"/>
  <c r="Z64" i="84"/>
  <c r="AE64" i="84" s="1"/>
  <c r="Z64" i="81"/>
  <c r="AF64" i="81" s="1"/>
  <c r="AO64" i="81" s="1"/>
  <c r="AE63" i="37"/>
  <c r="W65" i="94"/>
  <c r="AG64" i="94"/>
  <c r="AP64" i="94" s="1"/>
  <c r="AF64" i="94"/>
  <c r="AO64" i="94" s="1"/>
  <c r="AR60" i="41"/>
  <c r="W65" i="44"/>
  <c r="AG64" i="44"/>
  <c r="AP64" i="44" s="1"/>
  <c r="AF64" i="44"/>
  <c r="AO64" i="44" s="1"/>
  <c r="AE64" i="44"/>
  <c r="AH65" i="31"/>
  <c r="AQ65" i="31" s="1"/>
  <c r="AF62" i="29"/>
  <c r="AO62" i="29" s="1"/>
  <c r="AE62" i="29"/>
  <c r="W63" i="29"/>
  <c r="AG62" i="29"/>
  <c r="AP62" i="29" s="1"/>
  <c r="AH65" i="77"/>
  <c r="AQ65" i="77" s="1"/>
  <c r="AH60" i="87"/>
  <c r="AQ60" i="87" s="1"/>
  <c r="AR62" i="35"/>
  <c r="AH61" i="96"/>
  <c r="AQ61" i="96" s="1"/>
  <c r="X62" i="92"/>
  <c r="Y62" i="92"/>
  <c r="AR61" i="32"/>
  <c r="W62" i="33"/>
  <c r="AG61" i="33"/>
  <c r="AP61" i="33" s="1"/>
  <c r="AF61" i="33"/>
  <c r="AO61" i="33" s="1"/>
  <c r="AE61" i="33"/>
  <c r="AR63" i="47"/>
  <c r="AN64" i="85"/>
  <c r="AI64" i="85"/>
  <c r="Y63" i="95"/>
  <c r="X63" i="95"/>
  <c r="AI65" i="83"/>
  <c r="AN65" i="83"/>
  <c r="X60" i="91"/>
  <c r="Y60" i="91"/>
  <c r="AI61" i="80"/>
  <c r="AN61" i="80"/>
  <c r="W61" i="73"/>
  <c r="AG60" i="73"/>
  <c r="AP60" i="73" s="1"/>
  <c r="AE60" i="73"/>
  <c r="AF60" i="73"/>
  <c r="AO60" i="73" s="1"/>
  <c r="AR64" i="30"/>
  <c r="X62" i="42"/>
  <c r="Y62" i="42"/>
  <c r="AE60" i="87"/>
  <c r="AG60" i="87"/>
  <c r="AP60" i="87" s="1"/>
  <c r="AF60" i="87"/>
  <c r="AO60" i="87" s="1"/>
  <c r="AE63" i="35"/>
  <c r="W64" i="35"/>
  <c r="AF63" i="35"/>
  <c r="AO63" i="35" s="1"/>
  <c r="AG63" i="35"/>
  <c r="AP63" i="35" s="1"/>
  <c r="AF60" i="86"/>
  <c r="AO60" i="86" s="1"/>
  <c r="AE60" i="86"/>
  <c r="W61" i="86"/>
  <c r="AG60" i="86"/>
  <c r="AP60" i="86" s="1"/>
  <c r="AI63" i="27"/>
  <c r="AN63" i="27"/>
  <c r="AR60" i="96"/>
  <c r="Z65" i="77"/>
  <c r="AR62" i="37"/>
  <c r="AR63" i="81"/>
  <c r="Z61" i="96"/>
  <c r="AI63" i="28"/>
  <c r="AN63" i="28"/>
  <c r="AR61" i="38"/>
  <c r="Y63" i="79"/>
  <c r="X63" i="79"/>
  <c r="AR64" i="31"/>
  <c r="AH62" i="32"/>
  <c r="AQ62" i="32" s="1"/>
  <c r="AH62" i="38"/>
  <c r="AQ62" i="38" s="1"/>
  <c r="X63" i="78"/>
  <c r="Y63" i="78"/>
  <c r="X66" i="83"/>
  <c r="Y66" i="83"/>
  <c r="X63" i="45"/>
  <c r="Y63" i="45"/>
  <c r="Y64" i="74"/>
  <c r="AI64" i="36"/>
  <c r="AN64" i="36"/>
  <c r="AN63" i="43"/>
  <c r="AH63" i="82"/>
  <c r="AQ63" i="82" s="1"/>
  <c r="AH65" i="30"/>
  <c r="AQ65" i="30" s="1"/>
  <c r="AH63" i="46"/>
  <c r="AQ63" i="46" s="1"/>
  <c r="Z63" i="82"/>
  <c r="AR60" i="76"/>
  <c r="AH61" i="76"/>
  <c r="AQ61" i="76" s="1"/>
  <c r="AH62" i="75"/>
  <c r="AQ62" i="75" s="1"/>
  <c r="Z65" i="30"/>
  <c r="AR64" i="77"/>
  <c r="AI61" i="92"/>
  <c r="AN61" i="92"/>
  <c r="AR62" i="82"/>
  <c r="AR63" i="94"/>
  <c r="AI62" i="79"/>
  <c r="AN62" i="79"/>
  <c r="AI63" i="90"/>
  <c r="AN63" i="90"/>
  <c r="Z63" i="46"/>
  <c r="AH65" i="88"/>
  <c r="AQ65" i="88" s="1"/>
  <c r="AI62" i="95"/>
  <c r="AN62" i="95"/>
  <c r="AI61" i="89"/>
  <c r="AN61" i="89"/>
  <c r="AH63" i="93"/>
  <c r="AQ63" i="93" s="1"/>
  <c r="AN61" i="48"/>
  <c r="AI61" i="48"/>
  <c r="AI62" i="45"/>
  <c r="AN62" i="45"/>
  <c r="Y62" i="80"/>
  <c r="X62" i="80"/>
  <c r="AH64" i="47"/>
  <c r="AQ64" i="47" s="1"/>
  <c r="AG65" i="31"/>
  <c r="AP65" i="31" s="1"/>
  <c r="AF65" i="31"/>
  <c r="AO65" i="31" s="1"/>
  <c r="W66" i="31"/>
  <c r="AE65" i="31"/>
  <c r="AH64" i="81"/>
  <c r="AQ64" i="81" s="1"/>
  <c r="AR62" i="46"/>
  <c r="AR64" i="88"/>
  <c r="AE61" i="76"/>
  <c r="W62" i="76"/>
  <c r="AG61" i="76"/>
  <c r="AP61" i="76" s="1"/>
  <c r="AF61" i="76"/>
  <c r="AO61" i="76" s="1"/>
  <c r="AF62" i="75"/>
  <c r="AO62" i="75" s="1"/>
  <c r="AE62" i="75"/>
  <c r="W63" i="75"/>
  <c r="AG62" i="75"/>
  <c r="AP62" i="75" s="1"/>
  <c r="AN61" i="34"/>
  <c r="AI61" i="34"/>
  <c r="AH64" i="84"/>
  <c r="AQ64" i="84" s="1"/>
  <c r="AR59" i="87"/>
  <c r="AR61" i="75"/>
  <c r="AN64" i="25"/>
  <c r="AI64" i="25"/>
  <c r="AH63" i="26"/>
  <c r="AQ63" i="26" s="1"/>
  <c r="W63" i="38"/>
  <c r="AG62" i="38"/>
  <c r="AP62" i="38" s="1"/>
  <c r="AF62" i="38"/>
  <c r="AO62" i="38" s="1"/>
  <c r="AE62" i="38"/>
  <c r="W64" i="93"/>
  <c r="AG63" i="93"/>
  <c r="AP63" i="93" s="1"/>
  <c r="AF63" i="93"/>
  <c r="AO63" i="93" s="1"/>
  <c r="AE63" i="93"/>
  <c r="AN61" i="42"/>
  <c r="AI61" i="42"/>
  <c r="Y64" i="43"/>
  <c r="X64" i="43"/>
  <c r="AF64" i="39"/>
  <c r="AO64" i="39" s="1"/>
  <c r="W65" i="39"/>
  <c r="AE64" i="39"/>
  <c r="AG64" i="39"/>
  <c r="AP64" i="39" s="1"/>
  <c r="X62" i="34"/>
  <c r="Y62" i="34"/>
  <c r="X64" i="90"/>
  <c r="Y64" i="90"/>
  <c r="AF62" i="40"/>
  <c r="AO62" i="40" s="1"/>
  <c r="AE62" i="40"/>
  <c r="W63" i="40"/>
  <c r="AG62" i="40"/>
  <c r="AP62" i="40" s="1"/>
  <c r="Y64" i="27"/>
  <c r="X64" i="27"/>
  <c r="AR63" i="84"/>
  <c r="AH60" i="73"/>
  <c r="AQ60" i="73" s="1"/>
  <c r="AR62" i="93"/>
  <c r="AH63" i="37"/>
  <c r="AQ63" i="37" s="1"/>
  <c r="AR59" i="73"/>
  <c r="AR62" i="26"/>
  <c r="Y64" i="28"/>
  <c r="X64" i="28"/>
  <c r="AH61" i="41"/>
  <c r="AQ61" i="41" s="1"/>
  <c r="AH63" i="35"/>
  <c r="AQ63" i="35" s="1"/>
  <c r="Y65" i="25"/>
  <c r="X65" i="25"/>
  <c r="Y65" i="85"/>
  <c r="X65" i="85"/>
  <c r="AH64" i="94"/>
  <c r="AQ64" i="94" s="1"/>
  <c r="AN62" i="78"/>
  <c r="AI62" i="78"/>
  <c r="Y62" i="48"/>
  <c r="X62" i="48"/>
  <c r="X65" i="36"/>
  <c r="Y65" i="36"/>
  <c r="Y62" i="89" l="1"/>
  <c r="AE65" i="88"/>
  <c r="AN59" i="91"/>
  <c r="AF65" i="88"/>
  <c r="AO65" i="88" s="1"/>
  <c r="Z65" i="85"/>
  <c r="AG65" i="88"/>
  <c r="AP65" i="88" s="1"/>
  <c r="AI63" i="43"/>
  <c r="Z60" i="91"/>
  <c r="AF64" i="47"/>
  <c r="AO64" i="47" s="1"/>
  <c r="AG64" i="47"/>
  <c r="AP64" i="47" s="1"/>
  <c r="AI63" i="74"/>
  <c r="Z62" i="92"/>
  <c r="AE62" i="92" s="1"/>
  <c r="Z66" i="83"/>
  <c r="AE63" i="26"/>
  <c r="AG61" i="41"/>
  <c r="AP61" i="41" s="1"/>
  <c r="AF63" i="37"/>
  <c r="AO63" i="37" s="1"/>
  <c r="AF62" i="32"/>
  <c r="AO62" i="32" s="1"/>
  <c r="AG62" i="32"/>
  <c r="AP62" i="32" s="1"/>
  <c r="W62" i="41"/>
  <c r="AF63" i="26"/>
  <c r="AO63" i="26" s="1"/>
  <c r="W63" i="32"/>
  <c r="AG63" i="26"/>
  <c r="AP63" i="26" s="1"/>
  <c r="Z65" i="36"/>
  <c r="AE61" i="41"/>
  <c r="AI61" i="41" s="1"/>
  <c r="Z62" i="34"/>
  <c r="Z63" i="79"/>
  <c r="Z63" i="95"/>
  <c r="AF64" i="84"/>
  <c r="AO64" i="84" s="1"/>
  <c r="AG64" i="84"/>
  <c r="AP64" i="84" s="1"/>
  <c r="Z62" i="89"/>
  <c r="AE62" i="89" s="1"/>
  <c r="W65" i="81"/>
  <c r="AG63" i="37"/>
  <c r="AP63" i="37" s="1"/>
  <c r="W65" i="47"/>
  <c r="AE64" i="81"/>
  <c r="AN64" i="81" s="1"/>
  <c r="Z63" i="78"/>
  <c r="W64" i="78" s="1"/>
  <c r="Z62" i="42"/>
  <c r="AG62" i="42" s="1"/>
  <c r="AP62" i="42" s="1"/>
  <c r="AG64" i="81"/>
  <c r="AP64" i="81" s="1"/>
  <c r="W65" i="84"/>
  <c r="Z64" i="27"/>
  <c r="AG64" i="27" s="1"/>
  <c r="AP64" i="27" s="1"/>
  <c r="AF62" i="92"/>
  <c r="AO62" i="92" s="1"/>
  <c r="AF63" i="78"/>
  <c r="AO63" i="78" s="1"/>
  <c r="W63" i="42"/>
  <c r="AR59" i="91"/>
  <c r="AN60" i="73"/>
  <c r="AI60" i="73"/>
  <c r="AH65" i="25"/>
  <c r="AQ65" i="25" s="1"/>
  <c r="AH62" i="80"/>
  <c r="AQ62" i="80" s="1"/>
  <c r="W66" i="36"/>
  <c r="AG65" i="36"/>
  <c r="AP65" i="36" s="1"/>
  <c r="AF65" i="36"/>
  <c r="AO65" i="36" s="1"/>
  <c r="AE65" i="36"/>
  <c r="AH64" i="27"/>
  <c r="AQ64" i="27" s="1"/>
  <c r="AI62" i="40"/>
  <c r="AN62" i="40"/>
  <c r="AH62" i="34"/>
  <c r="AQ62" i="34" s="1"/>
  <c r="AN62" i="38"/>
  <c r="AI62" i="38"/>
  <c r="AN65" i="88"/>
  <c r="AI61" i="76"/>
  <c r="AN61" i="76"/>
  <c r="AR62" i="45"/>
  <c r="AE65" i="30"/>
  <c r="AF65" i="30"/>
  <c r="AO65" i="30" s="1"/>
  <c r="W66" i="30"/>
  <c r="AG65" i="30"/>
  <c r="AP65" i="30" s="1"/>
  <c r="AR63" i="43"/>
  <c r="AH66" i="83"/>
  <c r="AQ66" i="83" s="1"/>
  <c r="AE61" i="96"/>
  <c r="AF61" i="96"/>
  <c r="AO61" i="96" s="1"/>
  <c r="W62" i="96"/>
  <c r="AG61" i="96"/>
  <c r="AP61" i="96" s="1"/>
  <c r="X61" i="86"/>
  <c r="Y61" i="86"/>
  <c r="Y64" i="35"/>
  <c r="X64" i="35"/>
  <c r="AR61" i="80"/>
  <c r="AN61" i="33"/>
  <c r="AI61" i="33"/>
  <c r="AI62" i="29"/>
  <c r="AN62" i="29"/>
  <c r="AN62" i="32"/>
  <c r="X65" i="81"/>
  <c r="Z65" i="81" s="1"/>
  <c r="Y65" i="81"/>
  <c r="AN64" i="94"/>
  <c r="AI64" i="94"/>
  <c r="X65" i="84"/>
  <c r="Y65" i="84"/>
  <c r="AH62" i="48"/>
  <c r="AQ62" i="48" s="1"/>
  <c r="AH64" i="43"/>
  <c r="AQ64" i="43" s="1"/>
  <c r="W64" i="82"/>
  <c r="AG63" i="82"/>
  <c r="AP63" i="82" s="1"/>
  <c r="AF63" i="82"/>
  <c r="AO63" i="82" s="1"/>
  <c r="AE63" i="82"/>
  <c r="AI63" i="35"/>
  <c r="AN63" i="35"/>
  <c r="AR63" i="74"/>
  <c r="AR65" i="83"/>
  <c r="AN64" i="84"/>
  <c r="AR64" i="36"/>
  <c r="AR64" i="85"/>
  <c r="AH64" i="90"/>
  <c r="AQ64" i="90" s="1"/>
  <c r="AR64" i="25"/>
  <c r="AR61" i="89"/>
  <c r="AH64" i="74"/>
  <c r="AQ64" i="74" s="1"/>
  <c r="AH63" i="45"/>
  <c r="AQ63" i="45" s="1"/>
  <c r="AR63" i="27"/>
  <c r="AH62" i="89"/>
  <c r="AQ62" i="89" s="1"/>
  <c r="X65" i="94"/>
  <c r="Y65" i="94"/>
  <c r="Y64" i="37"/>
  <c r="X64" i="37"/>
  <c r="X65" i="47"/>
  <c r="Y65" i="47"/>
  <c r="AE65" i="85"/>
  <c r="W66" i="85"/>
  <c r="AG65" i="85"/>
  <c r="AP65" i="85" s="1"/>
  <c r="AF65" i="85"/>
  <c r="AO65" i="85" s="1"/>
  <c r="AE62" i="34"/>
  <c r="AF62" i="34"/>
  <c r="AO62" i="34" s="1"/>
  <c r="AG62" i="34"/>
  <c r="AP62" i="34" s="1"/>
  <c r="W63" i="34"/>
  <c r="AR61" i="34"/>
  <c r="X61" i="87"/>
  <c r="Y61" i="87"/>
  <c r="AN64" i="44"/>
  <c r="AI64" i="44"/>
  <c r="Y64" i="26"/>
  <c r="X64" i="26"/>
  <c r="AH64" i="28"/>
  <c r="AQ64" i="28" s="1"/>
  <c r="AI64" i="39"/>
  <c r="AN64" i="39"/>
  <c r="X63" i="38"/>
  <c r="Y63" i="38"/>
  <c r="X66" i="88"/>
  <c r="Y66" i="88"/>
  <c r="AR62" i="79"/>
  <c r="AR61" i="92"/>
  <c r="AR62" i="78"/>
  <c r="Z65" i="25"/>
  <c r="X63" i="40"/>
  <c r="Y63" i="40"/>
  <c r="Z63" i="40" s="1"/>
  <c r="Z64" i="90"/>
  <c r="X65" i="39"/>
  <c r="Y65" i="39"/>
  <c r="AR61" i="42"/>
  <c r="Y64" i="93"/>
  <c r="X64" i="93"/>
  <c r="X63" i="75"/>
  <c r="Y63" i="75"/>
  <c r="Y62" i="76"/>
  <c r="X62" i="76"/>
  <c r="AI65" i="31"/>
  <c r="AN65" i="31"/>
  <c r="Z62" i="80"/>
  <c r="Z63" i="45"/>
  <c r="Y61" i="73"/>
  <c r="X61" i="73"/>
  <c r="AH60" i="91"/>
  <c r="AQ60" i="91" s="1"/>
  <c r="X62" i="33"/>
  <c r="Y62" i="33"/>
  <c r="X63" i="29"/>
  <c r="Y63" i="29"/>
  <c r="Y63" i="32"/>
  <c r="X63" i="32"/>
  <c r="X62" i="41"/>
  <c r="Y62" i="41"/>
  <c r="AN63" i="93"/>
  <c r="AI63" i="93"/>
  <c r="AR61" i="48"/>
  <c r="AR63" i="90"/>
  <c r="W67" i="83"/>
  <c r="AG66" i="83"/>
  <c r="AP66" i="83" s="1"/>
  <c r="AF66" i="83"/>
  <c r="AO66" i="83" s="1"/>
  <c r="AE66" i="83"/>
  <c r="AG63" i="79"/>
  <c r="AP63" i="79" s="1"/>
  <c r="AF63" i="79"/>
  <c r="AO63" i="79" s="1"/>
  <c r="AE63" i="79"/>
  <c r="W64" i="79"/>
  <c r="AN60" i="86"/>
  <c r="AI60" i="86"/>
  <c r="AF63" i="95"/>
  <c r="AO63" i="95" s="1"/>
  <c r="W64" i="95"/>
  <c r="AE63" i="95"/>
  <c r="AG63" i="95"/>
  <c r="AP63" i="95" s="1"/>
  <c r="AH62" i="42"/>
  <c r="AQ62" i="42" s="1"/>
  <c r="AH62" i="92"/>
  <c r="AQ62" i="92" s="1"/>
  <c r="Z62" i="48"/>
  <c r="Z64" i="43"/>
  <c r="AH63" i="78"/>
  <c r="AQ63" i="78" s="1"/>
  <c r="AH65" i="36"/>
  <c r="AQ65" i="36" s="1"/>
  <c r="AH65" i="85"/>
  <c r="AQ65" i="85" s="1"/>
  <c r="Z64" i="28"/>
  <c r="AI62" i="75"/>
  <c r="AN62" i="75"/>
  <c r="Y66" i="31"/>
  <c r="X66" i="31"/>
  <c r="AR62" i="95"/>
  <c r="AE63" i="46"/>
  <c r="W64" i="46"/>
  <c r="AG63" i="46"/>
  <c r="AP63" i="46" s="1"/>
  <c r="AF63" i="46"/>
  <c r="AO63" i="46" s="1"/>
  <c r="Z64" i="74"/>
  <c r="AH63" i="79"/>
  <c r="AQ63" i="79" s="1"/>
  <c r="AR63" i="28"/>
  <c r="AE65" i="77"/>
  <c r="AG65" i="77"/>
  <c r="AP65" i="77" s="1"/>
  <c r="W66" i="77"/>
  <c r="AF65" i="77"/>
  <c r="AO65" i="77" s="1"/>
  <c r="AI60" i="87"/>
  <c r="AN60" i="87"/>
  <c r="W61" i="91"/>
  <c r="AG60" i="91"/>
  <c r="AP60" i="91" s="1"/>
  <c r="AE60" i="91"/>
  <c r="AF60" i="91"/>
  <c r="AO60" i="91" s="1"/>
  <c r="AH63" i="95"/>
  <c r="AQ63" i="95" s="1"/>
  <c r="Y65" i="44"/>
  <c r="X65" i="44"/>
  <c r="AN63" i="26"/>
  <c r="AN63" i="37"/>
  <c r="AI64" i="47"/>
  <c r="AN64" i="47"/>
  <c r="Z66" i="31" l="1"/>
  <c r="AE62" i="42"/>
  <c r="AG62" i="92"/>
  <c r="AP62" i="92" s="1"/>
  <c r="AF62" i="42"/>
  <c r="AO62" i="42" s="1"/>
  <c r="W63" i="92"/>
  <c r="AN61" i="41"/>
  <c r="AF62" i="89"/>
  <c r="AO62" i="89" s="1"/>
  <c r="Z64" i="26"/>
  <c r="AI65" i="88"/>
  <c r="AG62" i="89"/>
  <c r="AP62" i="89" s="1"/>
  <c r="AE63" i="78"/>
  <c r="AI62" i="32"/>
  <c r="AR62" i="32" s="1"/>
  <c r="W63" i="89"/>
  <c r="AI64" i="81"/>
  <c r="AE64" i="27"/>
  <c r="W65" i="27"/>
  <c r="Z63" i="32"/>
  <c r="AF63" i="32" s="1"/>
  <c r="AO63" i="32" s="1"/>
  <c r="AI63" i="37"/>
  <c r="AR63" i="37" s="1"/>
  <c r="Z64" i="37"/>
  <c r="W65" i="37" s="1"/>
  <c r="Z61" i="87"/>
  <c r="Z65" i="84"/>
  <c r="AI63" i="26"/>
  <c r="Z63" i="75"/>
  <c r="W64" i="75" s="1"/>
  <c r="AI64" i="84"/>
  <c r="Z66" i="88"/>
  <c r="W67" i="88" s="1"/>
  <c r="Z63" i="38"/>
  <c r="Z65" i="39"/>
  <c r="AG63" i="78"/>
  <c r="AP63" i="78" s="1"/>
  <c r="Z64" i="35"/>
  <c r="AG64" i="35" s="1"/>
  <c r="AP64" i="35" s="1"/>
  <c r="AF64" i="27"/>
  <c r="AO64" i="27" s="1"/>
  <c r="Z62" i="33"/>
  <c r="AF62" i="33" s="1"/>
  <c r="AO62" i="33" s="1"/>
  <c r="AE64" i="26"/>
  <c r="AF64" i="26"/>
  <c r="AO64" i="26" s="1"/>
  <c r="W65" i="26"/>
  <c r="AG64" i="26"/>
  <c r="AP64" i="26" s="1"/>
  <c r="W64" i="32"/>
  <c r="AG63" i="32"/>
  <c r="AP63" i="32" s="1"/>
  <c r="AF64" i="37"/>
  <c r="AO64" i="37" s="1"/>
  <c r="AF65" i="39"/>
  <c r="AO65" i="39" s="1"/>
  <c r="W66" i="39"/>
  <c r="AG65" i="39"/>
  <c r="AP65" i="39" s="1"/>
  <c r="AE65" i="39"/>
  <c r="AH64" i="93"/>
  <c r="AQ64" i="93" s="1"/>
  <c r="AH65" i="44"/>
  <c r="AQ65" i="44" s="1"/>
  <c r="AI65" i="77"/>
  <c r="AN65" i="77"/>
  <c r="Y64" i="46"/>
  <c r="X64" i="46"/>
  <c r="AH61" i="73"/>
  <c r="AQ61" i="73" s="1"/>
  <c r="AR65" i="31"/>
  <c r="AG63" i="75"/>
  <c r="AP63" i="75" s="1"/>
  <c r="AF63" i="75"/>
  <c r="AO63" i="75" s="1"/>
  <c r="AE63" i="75"/>
  <c r="W64" i="40"/>
  <c r="AG63" i="40"/>
  <c r="AP63" i="40" s="1"/>
  <c r="AE63" i="40"/>
  <c r="AF63" i="40"/>
  <c r="AO63" i="40" s="1"/>
  <c r="AH63" i="38"/>
  <c r="AQ63" i="38" s="1"/>
  <c r="AR64" i="44"/>
  <c r="AR61" i="41"/>
  <c r="AR64" i="81"/>
  <c r="Y64" i="82"/>
  <c r="X64" i="82"/>
  <c r="Z64" i="82" s="1"/>
  <c r="AH65" i="84"/>
  <c r="AQ65" i="84" s="1"/>
  <c r="W66" i="81"/>
  <c r="AG65" i="81"/>
  <c r="AP65" i="81" s="1"/>
  <c r="AF65" i="81"/>
  <c r="AO65" i="81" s="1"/>
  <c r="AE65" i="81"/>
  <c r="AR65" i="88"/>
  <c r="AN62" i="89"/>
  <c r="AI62" i="89"/>
  <c r="AI62" i="42"/>
  <c r="AN62" i="42"/>
  <c r="AI63" i="78"/>
  <c r="AN63" i="78"/>
  <c r="AH62" i="76"/>
  <c r="AQ62" i="76" s="1"/>
  <c r="AG65" i="25"/>
  <c r="AP65" i="25" s="1"/>
  <c r="W66" i="25"/>
  <c r="AF65" i="25"/>
  <c r="AO65" i="25" s="1"/>
  <c r="AE65" i="25"/>
  <c r="AE63" i="38"/>
  <c r="AF63" i="38"/>
  <c r="AO63" i="38" s="1"/>
  <c r="AG63" i="38"/>
  <c r="AP63" i="38" s="1"/>
  <c r="W64" i="38"/>
  <c r="AI62" i="34"/>
  <c r="AN62" i="34"/>
  <c r="AH61" i="86"/>
  <c r="AQ61" i="86" s="1"/>
  <c r="Z65" i="44"/>
  <c r="AR60" i="87"/>
  <c r="AI63" i="46"/>
  <c r="AN63" i="46"/>
  <c r="W65" i="43"/>
  <c r="AG64" i="43"/>
  <c r="AP64" i="43" s="1"/>
  <c r="AF64" i="43"/>
  <c r="AO64" i="43" s="1"/>
  <c r="AE64" i="43"/>
  <c r="AI66" i="83"/>
  <c r="AN66" i="83"/>
  <c r="AH62" i="41"/>
  <c r="AQ62" i="41" s="1"/>
  <c r="AH63" i="29"/>
  <c r="AQ63" i="29" s="1"/>
  <c r="Z61" i="73"/>
  <c r="AH65" i="47"/>
  <c r="AQ65" i="47" s="1"/>
  <c r="AH65" i="94"/>
  <c r="AQ65" i="94" s="1"/>
  <c r="AR64" i="94"/>
  <c r="Z61" i="86"/>
  <c r="AR62" i="38"/>
  <c r="X66" i="36"/>
  <c r="Y66" i="36"/>
  <c r="X65" i="27"/>
  <c r="Z65" i="27" s="1"/>
  <c r="Y65" i="27"/>
  <c r="AN62" i="92"/>
  <c r="AI62" i="92"/>
  <c r="AR63" i="35"/>
  <c r="AG65" i="84"/>
  <c r="AP65" i="84" s="1"/>
  <c r="AF65" i="84"/>
  <c r="AO65" i="84" s="1"/>
  <c r="W66" i="84"/>
  <c r="AE65" i="84"/>
  <c r="AI61" i="96"/>
  <c r="AN61" i="96"/>
  <c r="AI65" i="30"/>
  <c r="AN65" i="30"/>
  <c r="AR60" i="73"/>
  <c r="AI60" i="91"/>
  <c r="AN60" i="91"/>
  <c r="AE64" i="74"/>
  <c r="W65" i="74"/>
  <c r="AG64" i="74"/>
  <c r="AP64" i="74" s="1"/>
  <c r="AF64" i="74"/>
  <c r="AO64" i="74" s="1"/>
  <c r="AR62" i="75"/>
  <c r="AF62" i="48"/>
  <c r="AO62" i="48" s="1"/>
  <c r="AE62" i="48"/>
  <c r="W63" i="48"/>
  <c r="AG62" i="48"/>
  <c r="AP62" i="48" s="1"/>
  <c r="AI63" i="95"/>
  <c r="AN63" i="95"/>
  <c r="Y64" i="79"/>
  <c r="X64" i="79"/>
  <c r="Z62" i="41"/>
  <c r="Z63" i="29"/>
  <c r="W64" i="45"/>
  <c r="AG63" i="45"/>
  <c r="AP63" i="45" s="1"/>
  <c r="AF63" i="45"/>
  <c r="AO63" i="45" s="1"/>
  <c r="AE63" i="45"/>
  <c r="Z62" i="76"/>
  <c r="Z64" i="93"/>
  <c r="W65" i="90"/>
  <c r="AG64" i="90"/>
  <c r="AP64" i="90" s="1"/>
  <c r="AE64" i="90"/>
  <c r="AF64" i="90"/>
  <c r="AO64" i="90" s="1"/>
  <c r="AH66" i="88"/>
  <c r="AQ66" i="88" s="1"/>
  <c r="AR64" i="39"/>
  <c r="AH64" i="26"/>
  <c r="AQ64" i="26" s="1"/>
  <c r="AH61" i="87"/>
  <c r="AQ61" i="87" s="1"/>
  <c r="Y63" i="34"/>
  <c r="X63" i="34"/>
  <c r="Z65" i="47"/>
  <c r="Z65" i="94"/>
  <c r="AN63" i="82"/>
  <c r="AI63" i="82"/>
  <c r="AH64" i="35"/>
  <c r="AQ64" i="35" s="1"/>
  <c r="Y63" i="89"/>
  <c r="X63" i="89"/>
  <c r="W67" i="31"/>
  <c r="AG66" i="31"/>
  <c r="AP66" i="31" s="1"/>
  <c r="AE66" i="31"/>
  <c r="AF66" i="31"/>
  <c r="AO66" i="31" s="1"/>
  <c r="W65" i="28"/>
  <c r="AG64" i="28"/>
  <c r="AP64" i="28" s="1"/>
  <c r="AF64" i="28"/>
  <c r="AO64" i="28" s="1"/>
  <c r="AE64" i="28"/>
  <c r="Y64" i="95"/>
  <c r="X64" i="95"/>
  <c r="AI63" i="79"/>
  <c r="AN63" i="79"/>
  <c r="AH63" i="32"/>
  <c r="AQ63" i="32" s="1"/>
  <c r="W63" i="80"/>
  <c r="AG62" i="80"/>
  <c r="AP62" i="80" s="1"/>
  <c r="AF62" i="80"/>
  <c r="AO62" i="80" s="1"/>
  <c r="AE62" i="80"/>
  <c r="AG66" i="88"/>
  <c r="AP66" i="88" s="1"/>
  <c r="W62" i="87"/>
  <c r="AG61" i="87"/>
  <c r="AP61" i="87" s="1"/>
  <c r="AE61" i="87"/>
  <c r="AF61" i="87"/>
  <c r="AO61" i="87" s="1"/>
  <c r="X66" i="85"/>
  <c r="Y66" i="85"/>
  <c r="AH64" i="37"/>
  <c r="AQ64" i="37" s="1"/>
  <c r="AR62" i="29"/>
  <c r="Y62" i="96"/>
  <c r="X62" i="96"/>
  <c r="Y66" i="30"/>
  <c r="X66" i="30"/>
  <c r="AR62" i="40"/>
  <c r="Y63" i="42"/>
  <c r="X63" i="42"/>
  <c r="Y64" i="78"/>
  <c r="X64" i="78"/>
  <c r="AR64" i="47"/>
  <c r="AR60" i="86"/>
  <c r="AH65" i="39"/>
  <c r="AQ65" i="39" s="1"/>
  <c r="AR63" i="26"/>
  <c r="X66" i="77"/>
  <c r="Y66" i="77"/>
  <c r="X61" i="91"/>
  <c r="Z61" i="91" s="1"/>
  <c r="Y61" i="91"/>
  <c r="AH66" i="31"/>
  <c r="AQ66" i="31" s="1"/>
  <c r="Y67" i="83"/>
  <c r="X67" i="83"/>
  <c r="AR63" i="93"/>
  <c r="AH62" i="33"/>
  <c r="AQ62" i="33" s="1"/>
  <c r="AH63" i="75"/>
  <c r="AQ63" i="75" s="1"/>
  <c r="AH63" i="40"/>
  <c r="AQ63" i="40" s="1"/>
  <c r="AI65" i="85"/>
  <c r="AN65" i="85"/>
  <c r="AR64" i="84"/>
  <c r="AH65" i="81"/>
  <c r="AQ65" i="81" s="1"/>
  <c r="AR61" i="33"/>
  <c r="AR61" i="76"/>
  <c r="AN65" i="36"/>
  <c r="AI65" i="36"/>
  <c r="AN64" i="27"/>
  <c r="X63" i="92"/>
  <c r="Y63" i="92"/>
  <c r="AI64" i="27" l="1"/>
  <c r="Z64" i="78"/>
  <c r="AE64" i="37"/>
  <c r="AG64" i="37"/>
  <c r="AP64" i="37" s="1"/>
  <c r="AE63" i="32"/>
  <c r="AF66" i="88"/>
  <c r="AO66" i="88" s="1"/>
  <c r="AG62" i="33"/>
  <c r="AP62" i="33" s="1"/>
  <c r="W63" i="33"/>
  <c r="Z63" i="92"/>
  <c r="AE63" i="92" s="1"/>
  <c r="AE62" i="33"/>
  <c r="AE66" i="88"/>
  <c r="Z66" i="30"/>
  <c r="AG66" i="30" s="1"/>
  <c r="AP66" i="30" s="1"/>
  <c r="AE64" i="35"/>
  <c r="W65" i="35"/>
  <c r="AF64" i="35"/>
  <c r="AO64" i="35" s="1"/>
  <c r="AE65" i="27"/>
  <c r="AF65" i="27"/>
  <c r="AO65" i="27" s="1"/>
  <c r="W66" i="27"/>
  <c r="AG65" i="27"/>
  <c r="AP65" i="27" s="1"/>
  <c r="AG63" i="92"/>
  <c r="AP63" i="92" s="1"/>
  <c r="W64" i="92"/>
  <c r="AH66" i="85"/>
  <c r="AQ66" i="85" s="1"/>
  <c r="Y62" i="87"/>
  <c r="X62" i="87"/>
  <c r="AI62" i="80"/>
  <c r="AN62" i="80"/>
  <c r="Y67" i="31"/>
  <c r="X67" i="31"/>
  <c r="AR65" i="36"/>
  <c r="W62" i="91"/>
  <c r="AG61" i="91"/>
  <c r="AP61" i="91" s="1"/>
  <c r="AF61" i="91"/>
  <c r="AO61" i="91" s="1"/>
  <c r="AE61" i="91"/>
  <c r="AH63" i="42"/>
  <c r="AQ63" i="42" s="1"/>
  <c r="AR63" i="79"/>
  <c r="AE65" i="94"/>
  <c r="AF65" i="94"/>
  <c r="AO65" i="94" s="1"/>
  <c r="W66" i="94"/>
  <c r="AG65" i="94"/>
  <c r="AP65" i="94" s="1"/>
  <c r="AH64" i="79"/>
  <c r="AQ64" i="79" s="1"/>
  <c r="Y63" i="48"/>
  <c r="X63" i="48"/>
  <c r="AR60" i="91"/>
  <c r="AR65" i="30"/>
  <c r="AR63" i="46"/>
  <c r="AR62" i="89"/>
  <c r="Y65" i="37"/>
  <c r="X65" i="37"/>
  <c r="AN64" i="43"/>
  <c r="AI64" i="43"/>
  <c r="Y66" i="25"/>
  <c r="X66" i="25"/>
  <c r="Y64" i="40"/>
  <c r="X64" i="40"/>
  <c r="X64" i="75"/>
  <c r="Y64" i="75"/>
  <c r="AR65" i="77"/>
  <c r="AN65" i="39"/>
  <c r="AI65" i="39"/>
  <c r="Y63" i="33"/>
  <c r="X63" i="33"/>
  <c r="Z63" i="33" s="1"/>
  <c r="AH67" i="83"/>
  <c r="AQ67" i="83" s="1"/>
  <c r="AH66" i="77"/>
  <c r="AQ66" i="77" s="1"/>
  <c r="Z63" i="42"/>
  <c r="AH62" i="96"/>
  <c r="AQ62" i="96" s="1"/>
  <c r="Z66" i="85"/>
  <c r="Y67" i="88"/>
  <c r="X67" i="88"/>
  <c r="Y65" i="28"/>
  <c r="X65" i="28"/>
  <c r="AH63" i="89"/>
  <c r="AQ63" i="89" s="1"/>
  <c r="AH63" i="34"/>
  <c r="AQ63" i="34" s="1"/>
  <c r="Y64" i="45"/>
  <c r="X64" i="45"/>
  <c r="Z64" i="79"/>
  <c r="AI62" i="48"/>
  <c r="AN62" i="48"/>
  <c r="AR61" i="96"/>
  <c r="AE61" i="86"/>
  <c r="AG61" i="86"/>
  <c r="AP61" i="86" s="1"/>
  <c r="AF61" i="86"/>
  <c r="AO61" i="86" s="1"/>
  <c r="W62" i="86"/>
  <c r="X66" i="81"/>
  <c r="Y66" i="81"/>
  <c r="AH64" i="82"/>
  <c r="AQ64" i="82" s="1"/>
  <c r="AN62" i="33"/>
  <c r="AI63" i="32"/>
  <c r="AN63" i="32"/>
  <c r="Y65" i="26"/>
  <c r="X65" i="26"/>
  <c r="AH64" i="95"/>
  <c r="AQ64" i="95" s="1"/>
  <c r="W66" i="47"/>
  <c r="AG65" i="47"/>
  <c r="AP65" i="47" s="1"/>
  <c r="AF65" i="47"/>
  <c r="AO65" i="47" s="1"/>
  <c r="AE65" i="47"/>
  <c r="Y65" i="90"/>
  <c r="X65" i="90"/>
  <c r="AH65" i="27"/>
  <c r="AQ65" i="27" s="1"/>
  <c r="AR65" i="85"/>
  <c r="Z66" i="77"/>
  <c r="AH64" i="78"/>
  <c r="AQ64" i="78" s="1"/>
  <c r="Z64" i="95"/>
  <c r="AF64" i="93"/>
  <c r="AO64" i="93" s="1"/>
  <c r="AE64" i="93"/>
  <c r="W65" i="93"/>
  <c r="AG64" i="93"/>
  <c r="AP64" i="93" s="1"/>
  <c r="X65" i="74"/>
  <c r="Y65" i="74"/>
  <c r="AI65" i="84"/>
  <c r="AN65" i="84"/>
  <c r="AE65" i="44"/>
  <c r="W66" i="44"/>
  <c r="AG65" i="44"/>
  <c r="AP65" i="44" s="1"/>
  <c r="AF65" i="44"/>
  <c r="AO65" i="44" s="1"/>
  <c r="AI63" i="38"/>
  <c r="AN63" i="38"/>
  <c r="AR63" i="78"/>
  <c r="AN63" i="75"/>
  <c r="AI63" i="75"/>
  <c r="AH64" i="46"/>
  <c r="AQ64" i="46" s="1"/>
  <c r="Y66" i="39"/>
  <c r="X66" i="39"/>
  <c r="AH63" i="92"/>
  <c r="AQ63" i="92" s="1"/>
  <c r="AR64" i="27"/>
  <c r="Z67" i="83"/>
  <c r="Z62" i="96"/>
  <c r="AN61" i="87"/>
  <c r="AI61" i="87"/>
  <c r="Y63" i="80"/>
  <c r="X63" i="80"/>
  <c r="Z63" i="80" s="1"/>
  <c r="Z63" i="89"/>
  <c r="AR63" i="82"/>
  <c r="Z63" i="34"/>
  <c r="W63" i="76"/>
  <c r="AG62" i="76"/>
  <c r="AP62" i="76" s="1"/>
  <c r="AE62" i="76"/>
  <c r="AF62" i="76"/>
  <c r="AO62" i="76" s="1"/>
  <c r="W64" i="29"/>
  <c r="AG63" i="29"/>
  <c r="AP63" i="29" s="1"/>
  <c r="AE63" i="29"/>
  <c r="AF63" i="29"/>
  <c r="AO63" i="29" s="1"/>
  <c r="AR63" i="95"/>
  <c r="AI64" i="74"/>
  <c r="AN64" i="74"/>
  <c r="X66" i="84"/>
  <c r="Y66" i="84"/>
  <c r="AR62" i="92"/>
  <c r="AH66" i="36"/>
  <c r="AQ66" i="36" s="1"/>
  <c r="Y65" i="43"/>
  <c r="X65" i="43"/>
  <c r="Z65" i="43" s="1"/>
  <c r="AR62" i="34"/>
  <c r="AI65" i="81"/>
  <c r="AN65" i="81"/>
  <c r="AF64" i="82"/>
  <c r="AO64" i="82" s="1"/>
  <c r="AE64" i="82"/>
  <c r="W65" i="82"/>
  <c r="AG64" i="82"/>
  <c r="AP64" i="82" s="1"/>
  <c r="AI64" i="37"/>
  <c r="AN64" i="37"/>
  <c r="AH61" i="91"/>
  <c r="AQ61" i="91" s="1"/>
  <c r="W65" i="78"/>
  <c r="AG64" i="78"/>
  <c r="AP64" i="78" s="1"/>
  <c r="AF64" i="78"/>
  <c r="AO64" i="78" s="1"/>
  <c r="AE64" i="78"/>
  <c r="AH66" i="30"/>
  <c r="AQ66" i="30" s="1"/>
  <c r="AN64" i="28"/>
  <c r="AI64" i="28"/>
  <c r="AN66" i="31"/>
  <c r="AI66" i="31"/>
  <c r="AI64" i="90"/>
  <c r="AN64" i="90"/>
  <c r="AI63" i="45"/>
  <c r="AN63" i="45"/>
  <c r="W63" i="41"/>
  <c r="AG62" i="41"/>
  <c r="AP62" i="41" s="1"/>
  <c r="AF62" i="41"/>
  <c r="AO62" i="41" s="1"/>
  <c r="AE62" i="41"/>
  <c r="Z66" i="36"/>
  <c r="AF61" i="73"/>
  <c r="AO61" i="73" s="1"/>
  <c r="AE61" i="73"/>
  <c r="AG61" i="73"/>
  <c r="AP61" i="73" s="1"/>
  <c r="W62" i="73"/>
  <c r="AR66" i="83"/>
  <c r="X64" i="38"/>
  <c r="Y64" i="38"/>
  <c r="AN65" i="25"/>
  <c r="AI65" i="25"/>
  <c r="AR62" i="42"/>
  <c r="AI63" i="40"/>
  <c r="AN63" i="40"/>
  <c r="Z64" i="46"/>
  <c r="Y65" i="35"/>
  <c r="X65" i="35"/>
  <c r="Y64" i="32"/>
  <c r="X64" i="32"/>
  <c r="Z64" i="32" s="1"/>
  <c r="AI64" i="26"/>
  <c r="AN64" i="26"/>
  <c r="AE66" i="30" l="1"/>
  <c r="AI66" i="88"/>
  <c r="W67" i="30"/>
  <c r="AF66" i="30"/>
  <c r="AO66" i="30" s="1"/>
  <c r="AF63" i="92"/>
  <c r="AO63" i="92" s="1"/>
  <c r="AI64" i="35"/>
  <c r="AR64" i="35" s="1"/>
  <c r="AN64" i="35"/>
  <c r="AI62" i="33"/>
  <c r="Z64" i="45"/>
  <c r="Z67" i="88"/>
  <c r="AG67" i="88" s="1"/>
  <c r="AP67" i="88" s="1"/>
  <c r="AN66" i="88"/>
  <c r="Z62" i="87"/>
  <c r="AF62" i="87" s="1"/>
  <c r="AO62" i="87" s="1"/>
  <c r="Z65" i="35"/>
  <c r="W66" i="35" s="1"/>
  <c r="Z66" i="25"/>
  <c r="AF66" i="25" s="1"/>
  <c r="AO66" i="25" s="1"/>
  <c r="Z65" i="28"/>
  <c r="Z64" i="75"/>
  <c r="Z65" i="74"/>
  <c r="AE65" i="74" s="1"/>
  <c r="Z64" i="40"/>
  <c r="AG64" i="40" s="1"/>
  <c r="AP64" i="40" s="1"/>
  <c r="Z66" i="84"/>
  <c r="AE66" i="84" s="1"/>
  <c r="AG65" i="35"/>
  <c r="AP65" i="35" s="1"/>
  <c r="AE65" i="35"/>
  <c r="AF65" i="35"/>
  <c r="AO65" i="35" s="1"/>
  <c r="W68" i="88"/>
  <c r="AG66" i="84"/>
  <c r="AP66" i="84" s="1"/>
  <c r="AF66" i="84"/>
  <c r="AO66" i="84" s="1"/>
  <c r="AH64" i="38"/>
  <c r="AQ64" i="38" s="1"/>
  <c r="AR65" i="81"/>
  <c r="W64" i="34"/>
  <c r="AG63" i="34"/>
  <c r="AP63" i="34" s="1"/>
  <c r="AF63" i="34"/>
  <c r="AO63" i="34" s="1"/>
  <c r="AE63" i="34"/>
  <c r="AR63" i="38"/>
  <c r="AH65" i="90"/>
  <c r="AQ65" i="90" s="1"/>
  <c r="AR64" i="43"/>
  <c r="Y62" i="73"/>
  <c r="X62" i="73"/>
  <c r="AN62" i="41"/>
  <c r="AI62" i="41"/>
  <c r="AE65" i="43"/>
  <c r="W66" i="43"/>
  <c r="AG65" i="43"/>
  <c r="AP65" i="43" s="1"/>
  <c r="AF65" i="43"/>
  <c r="AO65" i="43" s="1"/>
  <c r="AR64" i="74"/>
  <c r="X64" i="29"/>
  <c r="Y64" i="29"/>
  <c r="AF65" i="74"/>
  <c r="AO65" i="74" s="1"/>
  <c r="W65" i="95"/>
  <c r="AG64" i="95"/>
  <c r="AP64" i="95" s="1"/>
  <c r="AF64" i="95"/>
  <c r="AO64" i="95" s="1"/>
  <c r="AE64" i="95"/>
  <c r="W67" i="77"/>
  <c r="AG66" i="77"/>
  <c r="AP66" i="77" s="1"/>
  <c r="AF66" i="77"/>
  <c r="AO66" i="77" s="1"/>
  <c r="AE66" i="77"/>
  <c r="X62" i="86"/>
  <c r="Y62" i="86"/>
  <c r="W65" i="45"/>
  <c r="AG64" i="45"/>
  <c r="AP64" i="45" s="1"/>
  <c r="AF64" i="45"/>
  <c r="AO64" i="45" s="1"/>
  <c r="AE64" i="45"/>
  <c r="AE63" i="33"/>
  <c r="AG63" i="33"/>
  <c r="AP63" i="33" s="1"/>
  <c r="AF63" i="33"/>
  <c r="AO63" i="33" s="1"/>
  <c r="W64" i="33"/>
  <c r="AH64" i="75"/>
  <c r="AQ64" i="75" s="1"/>
  <c r="AR66" i="88"/>
  <c r="AH62" i="87"/>
  <c r="AQ62" i="87" s="1"/>
  <c r="AI63" i="92"/>
  <c r="AN63" i="92"/>
  <c r="AR63" i="40"/>
  <c r="W64" i="80"/>
  <c r="AG63" i="80"/>
  <c r="AP63" i="80" s="1"/>
  <c r="AF63" i="80"/>
  <c r="AO63" i="80" s="1"/>
  <c r="AE63" i="80"/>
  <c r="AH66" i="39"/>
  <c r="AQ66" i="39" s="1"/>
  <c r="AI65" i="44"/>
  <c r="AN65" i="44"/>
  <c r="AE65" i="28"/>
  <c r="AF65" i="28"/>
  <c r="AO65" i="28" s="1"/>
  <c r="W66" i="28"/>
  <c r="AG65" i="28"/>
  <c r="AP65" i="28" s="1"/>
  <c r="AH67" i="31"/>
  <c r="AQ67" i="31" s="1"/>
  <c r="Z64" i="38"/>
  <c r="AR66" i="31"/>
  <c r="X65" i="78"/>
  <c r="Y65" i="78"/>
  <c r="Y65" i="82"/>
  <c r="X65" i="82"/>
  <c r="AR62" i="48"/>
  <c r="AH63" i="48"/>
  <c r="AQ63" i="48" s="1"/>
  <c r="AI65" i="94"/>
  <c r="AN65" i="94"/>
  <c r="X64" i="92"/>
  <c r="Y64" i="92"/>
  <c r="X63" i="41"/>
  <c r="Y63" i="41"/>
  <c r="Z66" i="39"/>
  <c r="AR63" i="75"/>
  <c r="AR65" i="84"/>
  <c r="Y65" i="93"/>
  <c r="X65" i="93"/>
  <c r="AH65" i="26"/>
  <c r="AQ65" i="26" s="1"/>
  <c r="AI61" i="86"/>
  <c r="AN61" i="86"/>
  <c r="W65" i="79"/>
  <c r="AG64" i="79"/>
  <c r="AP64" i="79" s="1"/>
  <c r="AE64" i="79"/>
  <c r="AF64" i="79"/>
  <c r="AO64" i="79" s="1"/>
  <c r="AH65" i="37"/>
  <c r="AQ65" i="37" s="1"/>
  <c r="Z67" i="31"/>
  <c r="AR63" i="32"/>
  <c r="AR65" i="39"/>
  <c r="AR64" i="26"/>
  <c r="AR65" i="25"/>
  <c r="AE66" i="36"/>
  <c r="AF66" i="36"/>
  <c r="AO66" i="36" s="1"/>
  <c r="W67" i="36"/>
  <c r="AG66" i="36"/>
  <c r="AP66" i="36" s="1"/>
  <c r="AR64" i="28"/>
  <c r="AR64" i="37"/>
  <c r="AI64" i="82"/>
  <c r="AN64" i="82"/>
  <c r="AH65" i="43"/>
  <c r="AQ65" i="43" s="1"/>
  <c r="AI63" i="29"/>
  <c r="AN63" i="29"/>
  <c r="AE63" i="89"/>
  <c r="AF63" i="89"/>
  <c r="AO63" i="89" s="1"/>
  <c r="AG63" i="89"/>
  <c r="AP63" i="89" s="1"/>
  <c r="W64" i="89"/>
  <c r="W63" i="96"/>
  <c r="AG62" i="96"/>
  <c r="AP62" i="96" s="1"/>
  <c r="AF62" i="96"/>
  <c r="AO62" i="96" s="1"/>
  <c r="AE62" i="96"/>
  <c r="AN64" i="93"/>
  <c r="AI64" i="93"/>
  <c r="Z65" i="90"/>
  <c r="AH66" i="81"/>
  <c r="AQ66" i="81" s="1"/>
  <c r="AH64" i="45"/>
  <c r="AQ64" i="45" s="1"/>
  <c r="AH63" i="33"/>
  <c r="AQ63" i="33" s="1"/>
  <c r="AI66" i="30"/>
  <c r="AN66" i="30"/>
  <c r="Z63" i="48"/>
  <c r="X62" i="91"/>
  <c r="Y62" i="91"/>
  <c r="W65" i="32"/>
  <c r="AG64" i="32"/>
  <c r="AP64" i="32" s="1"/>
  <c r="AF64" i="32"/>
  <c r="AO64" i="32" s="1"/>
  <c r="AE64" i="32"/>
  <c r="AR64" i="90"/>
  <c r="AF64" i="75"/>
  <c r="AO64" i="75" s="1"/>
  <c r="AE64" i="75"/>
  <c r="W65" i="75"/>
  <c r="AG64" i="75"/>
  <c r="AP64" i="75" s="1"/>
  <c r="AN61" i="91"/>
  <c r="AI61" i="91"/>
  <c r="AH65" i="35"/>
  <c r="AQ65" i="35" s="1"/>
  <c r="AN61" i="73"/>
  <c r="AI61" i="73"/>
  <c r="AR61" i="87"/>
  <c r="Y66" i="47"/>
  <c r="X66" i="47"/>
  <c r="AR62" i="33"/>
  <c r="AH67" i="88"/>
  <c r="AQ67" i="88" s="1"/>
  <c r="AH64" i="40"/>
  <c r="AQ64" i="40" s="1"/>
  <c r="Y66" i="27"/>
  <c r="X66" i="27"/>
  <c r="AH66" i="84"/>
  <c r="AQ66" i="84" s="1"/>
  <c r="AI62" i="76"/>
  <c r="AN62" i="76"/>
  <c r="AH64" i="32"/>
  <c r="AQ64" i="32" s="1"/>
  <c r="W65" i="46"/>
  <c r="AG64" i="46"/>
  <c r="AP64" i="46" s="1"/>
  <c r="AF64" i="46"/>
  <c r="AO64" i="46" s="1"/>
  <c r="AE64" i="46"/>
  <c r="AR63" i="45"/>
  <c r="AI64" i="78"/>
  <c r="AN64" i="78"/>
  <c r="Y63" i="76"/>
  <c r="X63" i="76"/>
  <c r="AH63" i="80"/>
  <c r="AQ63" i="80" s="1"/>
  <c r="W68" i="83"/>
  <c r="AG67" i="83"/>
  <c r="AP67" i="83" s="1"/>
  <c r="AF67" i="83"/>
  <c r="AO67" i="83" s="1"/>
  <c r="AE67" i="83"/>
  <c r="Y66" i="44"/>
  <c r="X66" i="44"/>
  <c r="AH65" i="74"/>
  <c r="AQ65" i="74" s="1"/>
  <c r="AI65" i="47"/>
  <c r="AN65" i="47"/>
  <c r="Z65" i="26"/>
  <c r="Z66" i="81"/>
  <c r="AH65" i="28"/>
  <c r="AQ65" i="28" s="1"/>
  <c r="W67" i="85"/>
  <c r="AG66" i="85"/>
  <c r="AP66" i="85" s="1"/>
  <c r="AF66" i="85"/>
  <c r="AO66" i="85" s="1"/>
  <c r="AE66" i="85"/>
  <c r="W64" i="42"/>
  <c r="AG63" i="42"/>
  <c r="AP63" i="42" s="1"/>
  <c r="AE63" i="42"/>
  <c r="AF63" i="42"/>
  <c r="AO63" i="42" s="1"/>
  <c r="AH66" i="25"/>
  <c r="AQ66" i="25" s="1"/>
  <c r="X67" i="30"/>
  <c r="Y67" i="30"/>
  <c r="Z65" i="37"/>
  <c r="X66" i="94"/>
  <c r="Y66" i="94"/>
  <c r="AR62" i="80"/>
  <c r="AI65" i="27"/>
  <c r="AN65" i="27"/>
  <c r="W63" i="87" l="1"/>
  <c r="Z63" i="41"/>
  <c r="AE62" i="87"/>
  <c r="AG62" i="87"/>
  <c r="AP62" i="87" s="1"/>
  <c r="AG65" i="74"/>
  <c r="AP65" i="74" s="1"/>
  <c r="AE67" i="88"/>
  <c r="AI67" i="88" s="1"/>
  <c r="W66" i="74"/>
  <c r="AF67" i="88"/>
  <c r="AO67" i="88" s="1"/>
  <c r="W65" i="40"/>
  <c r="Z66" i="44"/>
  <c r="W67" i="25"/>
  <c r="Y67" i="25" s="1"/>
  <c r="Z64" i="29"/>
  <c r="W65" i="29" s="1"/>
  <c r="AE66" i="25"/>
  <c r="W67" i="84"/>
  <c r="AG66" i="25"/>
  <c r="AP66" i="25" s="1"/>
  <c r="Z65" i="78"/>
  <c r="W66" i="78" s="1"/>
  <c r="Z62" i="86"/>
  <c r="W63" i="86" s="1"/>
  <c r="AE64" i="40"/>
  <c r="AI64" i="40" s="1"/>
  <c r="Z66" i="94"/>
  <c r="AF64" i="40"/>
  <c r="AO64" i="40" s="1"/>
  <c r="Z64" i="92"/>
  <c r="AE64" i="92" s="1"/>
  <c r="AH67" i="30"/>
  <c r="AQ67" i="30" s="1"/>
  <c r="W66" i="26"/>
  <c r="AG65" i="26"/>
  <c r="AP65" i="26" s="1"/>
  <c r="AF65" i="26"/>
  <c r="AO65" i="26" s="1"/>
  <c r="AE65" i="26"/>
  <c r="AN67" i="83"/>
  <c r="AI67" i="83"/>
  <c r="AH66" i="47"/>
  <c r="AQ66" i="47" s="1"/>
  <c r="AR61" i="91"/>
  <c r="AR64" i="93"/>
  <c r="X65" i="79"/>
  <c r="Y65" i="79"/>
  <c r="AE63" i="41"/>
  <c r="AF63" i="41"/>
  <c r="AO63" i="41" s="1"/>
  <c r="W64" i="41"/>
  <c r="AG63" i="41"/>
  <c r="AP63" i="41" s="1"/>
  <c r="AE65" i="78"/>
  <c r="Y64" i="33"/>
  <c r="X64" i="33"/>
  <c r="AE62" i="86"/>
  <c r="Y66" i="74"/>
  <c r="X66" i="74"/>
  <c r="AH62" i="73"/>
  <c r="AQ62" i="73" s="1"/>
  <c r="AN66" i="25"/>
  <c r="X68" i="88"/>
  <c r="Y68" i="88"/>
  <c r="Y66" i="35"/>
  <c r="X66" i="35"/>
  <c r="Z66" i="35" s="1"/>
  <c r="AN66" i="85"/>
  <c r="AI66" i="85"/>
  <c r="X65" i="32"/>
  <c r="Y65" i="32"/>
  <c r="AR66" i="30"/>
  <c r="AN64" i="95"/>
  <c r="AI64" i="95"/>
  <c r="Z67" i="30"/>
  <c r="AR65" i="47"/>
  <c r="AH66" i="44"/>
  <c r="AQ66" i="44" s="1"/>
  <c r="Z66" i="47"/>
  <c r="AI62" i="96"/>
  <c r="AN62" i="96"/>
  <c r="AR64" i="82"/>
  <c r="Y67" i="36"/>
  <c r="X67" i="36"/>
  <c r="W68" i="31"/>
  <c r="AF67" i="31"/>
  <c r="AO67" i="31" s="1"/>
  <c r="AE67" i="31"/>
  <c r="AG67" i="31"/>
  <c r="AP67" i="31" s="1"/>
  <c r="AR61" i="86"/>
  <c r="AH65" i="93"/>
  <c r="AQ65" i="93" s="1"/>
  <c r="AH64" i="92"/>
  <c r="AQ64" i="92" s="1"/>
  <c r="AN66" i="77"/>
  <c r="AI66" i="77"/>
  <c r="Z62" i="73"/>
  <c r="X64" i="34"/>
  <c r="Y64" i="34"/>
  <c r="AN62" i="87"/>
  <c r="AI62" i="87"/>
  <c r="AR64" i="78"/>
  <c r="AR63" i="29"/>
  <c r="AH65" i="82"/>
  <c r="AQ65" i="82" s="1"/>
  <c r="AI65" i="28"/>
  <c r="AN65" i="28"/>
  <c r="AH66" i="94"/>
  <c r="AQ66" i="94" s="1"/>
  <c r="AI63" i="42"/>
  <c r="AN63" i="42"/>
  <c r="Y68" i="83"/>
  <c r="X68" i="83"/>
  <c r="AH63" i="76"/>
  <c r="AQ63" i="76" s="1"/>
  <c r="AR62" i="76"/>
  <c r="AH66" i="27"/>
  <c r="AQ66" i="27" s="1"/>
  <c r="AH62" i="91"/>
  <c r="AQ62" i="91" s="1"/>
  <c r="AE66" i="39"/>
  <c r="AF66" i="39"/>
  <c r="AO66" i="39" s="1"/>
  <c r="W67" i="39"/>
  <c r="AG66" i="39"/>
  <c r="AP66" i="39" s="1"/>
  <c r="Z65" i="82"/>
  <c r="W65" i="38"/>
  <c r="AG64" i="38"/>
  <c r="AP64" i="38" s="1"/>
  <c r="AF64" i="38"/>
  <c r="AO64" i="38" s="1"/>
  <c r="AE64" i="38"/>
  <c r="AR65" i="44"/>
  <c r="AI63" i="33"/>
  <c r="AN63" i="33"/>
  <c r="Y65" i="45"/>
  <c r="X65" i="45"/>
  <c r="X67" i="84"/>
  <c r="Y67" i="84"/>
  <c r="X64" i="89"/>
  <c r="Y64" i="89"/>
  <c r="X64" i="80"/>
  <c r="Y64" i="80"/>
  <c r="AN65" i="74"/>
  <c r="AI65" i="43"/>
  <c r="AN65" i="43"/>
  <c r="Y63" i="87"/>
  <c r="X63" i="87"/>
  <c r="W67" i="94"/>
  <c r="AG66" i="94"/>
  <c r="AP66" i="94" s="1"/>
  <c r="AF66" i="94"/>
  <c r="AO66" i="94" s="1"/>
  <c r="AE66" i="94"/>
  <c r="W67" i="44"/>
  <c r="AG66" i="44"/>
  <c r="AP66" i="44" s="1"/>
  <c r="AF66" i="44"/>
  <c r="AO66" i="44" s="1"/>
  <c r="AE66" i="44"/>
  <c r="AI64" i="46"/>
  <c r="AN64" i="46"/>
  <c r="X65" i="75"/>
  <c r="Y65" i="75"/>
  <c r="AN64" i="32"/>
  <c r="AI64" i="32"/>
  <c r="Z62" i="91"/>
  <c r="AN64" i="79"/>
  <c r="AI64" i="79"/>
  <c r="Z65" i="93"/>
  <c r="Y66" i="28"/>
  <c r="X66" i="28"/>
  <c r="AN63" i="80"/>
  <c r="AI63" i="80"/>
  <c r="Y65" i="95"/>
  <c r="X65" i="95"/>
  <c r="AR62" i="41"/>
  <c r="X67" i="25"/>
  <c r="AN65" i="35"/>
  <c r="AI65" i="35"/>
  <c r="Y65" i="46"/>
  <c r="X65" i="46"/>
  <c r="AR65" i="27"/>
  <c r="W66" i="37"/>
  <c r="AG65" i="37"/>
  <c r="AP65" i="37" s="1"/>
  <c r="AF65" i="37"/>
  <c r="AO65" i="37" s="1"/>
  <c r="AE65" i="37"/>
  <c r="Y64" i="42"/>
  <c r="X64" i="42"/>
  <c r="X67" i="85"/>
  <c r="Y67" i="85"/>
  <c r="AG66" i="81"/>
  <c r="AP66" i="81" s="1"/>
  <c r="AF66" i="81"/>
  <c r="AO66" i="81" s="1"/>
  <c r="AE66" i="81"/>
  <c r="W67" i="81"/>
  <c r="Z63" i="76"/>
  <c r="Z66" i="27"/>
  <c r="AR61" i="73"/>
  <c r="AN64" i="75"/>
  <c r="AI64" i="75"/>
  <c r="W64" i="48"/>
  <c r="AG63" i="48"/>
  <c r="AP63" i="48" s="1"/>
  <c r="AF63" i="48"/>
  <c r="AO63" i="48" s="1"/>
  <c r="AE63" i="48"/>
  <c r="W66" i="90"/>
  <c r="AG65" i="90"/>
  <c r="AP65" i="90" s="1"/>
  <c r="AF65" i="90"/>
  <c r="AO65" i="90" s="1"/>
  <c r="AE65" i="90"/>
  <c r="Y63" i="96"/>
  <c r="X63" i="96"/>
  <c r="AI63" i="89"/>
  <c r="AN63" i="89"/>
  <c r="AI66" i="36"/>
  <c r="AN66" i="36"/>
  <c r="AH63" i="41"/>
  <c r="AQ63" i="41" s="1"/>
  <c r="AR65" i="94"/>
  <c r="AH65" i="78"/>
  <c r="AQ65" i="78" s="1"/>
  <c r="AR63" i="92"/>
  <c r="AN64" i="45"/>
  <c r="AI64" i="45"/>
  <c r="AH62" i="86"/>
  <c r="AQ62" i="86" s="1"/>
  <c r="X67" i="77"/>
  <c r="Y67" i="77"/>
  <c r="AH64" i="29"/>
  <c r="AQ64" i="29" s="1"/>
  <c r="Y66" i="43"/>
  <c r="X66" i="43"/>
  <c r="AI63" i="34"/>
  <c r="AN63" i="34"/>
  <c r="AN66" i="84"/>
  <c r="AI66" i="84"/>
  <c r="X65" i="40"/>
  <c r="Y65" i="40"/>
  <c r="Z65" i="32" l="1"/>
  <c r="AN64" i="40"/>
  <c r="AF65" i="78"/>
  <c r="AO65" i="78" s="1"/>
  <c r="Z65" i="45"/>
  <c r="AE64" i="29"/>
  <c r="AF64" i="29"/>
  <c r="AO64" i="29" s="1"/>
  <c r="AF62" i="86"/>
  <c r="AO62" i="86" s="1"/>
  <c r="AN67" i="88"/>
  <c r="AG64" i="29"/>
  <c r="AP64" i="29" s="1"/>
  <c r="AG62" i="86"/>
  <c r="AP62" i="86" s="1"/>
  <c r="AG65" i="78"/>
  <c r="AP65" i="78" s="1"/>
  <c r="AI65" i="74"/>
  <c r="AR65" i="74" s="1"/>
  <c r="Z67" i="25"/>
  <c r="AF64" i="92"/>
  <c r="AO64" i="92" s="1"/>
  <c r="AI66" i="25"/>
  <c r="AG64" i="92"/>
  <c r="AP64" i="92" s="1"/>
  <c r="Z64" i="80"/>
  <c r="Z66" i="74"/>
  <c r="AG66" i="74" s="1"/>
  <c r="AP66" i="74" s="1"/>
  <c r="W65" i="92"/>
  <c r="Z66" i="28"/>
  <c r="Z64" i="34"/>
  <c r="Z65" i="40"/>
  <c r="AE65" i="40" s="1"/>
  <c r="Z65" i="95"/>
  <c r="Z63" i="87"/>
  <c r="AE63" i="87" s="1"/>
  <c r="Z65" i="75"/>
  <c r="W66" i="75" s="1"/>
  <c r="Z63" i="96"/>
  <c r="W64" i="96" s="1"/>
  <c r="Z66" i="43"/>
  <c r="AE66" i="43" s="1"/>
  <c r="Z64" i="33"/>
  <c r="AF64" i="33" s="1"/>
  <c r="AO64" i="33" s="1"/>
  <c r="AG63" i="96"/>
  <c r="AP63" i="96" s="1"/>
  <c r="AF63" i="96"/>
  <c r="AO63" i="96" s="1"/>
  <c r="AE63" i="96"/>
  <c r="AE65" i="75"/>
  <c r="X67" i="81"/>
  <c r="Y67" i="81"/>
  <c r="AH67" i="84"/>
  <c r="AQ67" i="84" s="1"/>
  <c r="AH65" i="40"/>
  <c r="AQ65" i="40" s="1"/>
  <c r="AH66" i="43"/>
  <c r="AQ66" i="43" s="1"/>
  <c r="AH63" i="96"/>
  <c r="AQ63" i="96" s="1"/>
  <c r="W64" i="76"/>
  <c r="AG63" i="76"/>
  <c r="AP63" i="76" s="1"/>
  <c r="AF63" i="76"/>
  <c r="AO63" i="76" s="1"/>
  <c r="AE63" i="76"/>
  <c r="AH67" i="25"/>
  <c r="AQ67" i="25" s="1"/>
  <c r="W67" i="28"/>
  <c r="AG66" i="28"/>
  <c r="AP66" i="28" s="1"/>
  <c r="AF66" i="28"/>
  <c r="AO66" i="28" s="1"/>
  <c r="AE66" i="28"/>
  <c r="AI66" i="44"/>
  <c r="AN66" i="44"/>
  <c r="AH64" i="80"/>
  <c r="AQ64" i="80" s="1"/>
  <c r="AR67" i="88"/>
  <c r="AF65" i="45"/>
  <c r="AO65" i="45" s="1"/>
  <c r="AE65" i="45"/>
  <c r="W66" i="45"/>
  <c r="AG65" i="45"/>
  <c r="AP65" i="45" s="1"/>
  <c r="AR64" i="40"/>
  <c r="W65" i="34"/>
  <c r="AG64" i="34"/>
  <c r="AP64" i="34" s="1"/>
  <c r="AF64" i="34"/>
  <c r="AO64" i="34" s="1"/>
  <c r="AE64" i="34"/>
  <c r="AI67" i="31"/>
  <c r="AN67" i="31"/>
  <c r="AE67" i="30"/>
  <c r="W68" i="30"/>
  <c r="AF67" i="30"/>
  <c r="AO67" i="30" s="1"/>
  <c r="AG67" i="30"/>
  <c r="AP67" i="30" s="1"/>
  <c r="AH65" i="32"/>
  <c r="AQ65" i="32" s="1"/>
  <c r="AE66" i="35"/>
  <c r="W67" i="35"/>
  <c r="AG66" i="35"/>
  <c r="AP66" i="35" s="1"/>
  <c r="AF66" i="35"/>
  <c r="AO66" i="35" s="1"/>
  <c r="AN64" i="29"/>
  <c r="AH64" i="33"/>
  <c r="AQ64" i="33" s="1"/>
  <c r="AI63" i="41"/>
  <c r="AN63" i="41"/>
  <c r="Y66" i="26"/>
  <c r="X66" i="26"/>
  <c r="AR64" i="75"/>
  <c r="AF67" i="25"/>
  <c r="AO67" i="25" s="1"/>
  <c r="AE67" i="25"/>
  <c r="W68" i="25"/>
  <c r="AG67" i="25"/>
  <c r="AP67" i="25" s="1"/>
  <c r="AN62" i="86"/>
  <c r="X66" i="78"/>
  <c r="Y66" i="78"/>
  <c r="AR67" i="83"/>
  <c r="AR64" i="79"/>
  <c r="Y67" i="94"/>
  <c r="X67" i="94"/>
  <c r="AR62" i="87"/>
  <c r="X68" i="31"/>
  <c r="Y68" i="31"/>
  <c r="AR66" i="85"/>
  <c r="AH68" i="88"/>
  <c r="AQ68" i="88" s="1"/>
  <c r="AH65" i="79"/>
  <c r="AQ65" i="79" s="1"/>
  <c r="AR66" i="36"/>
  <c r="Y67" i="44"/>
  <c r="X67" i="44"/>
  <c r="AH64" i="89"/>
  <c r="AQ64" i="89" s="1"/>
  <c r="Z67" i="84"/>
  <c r="AH68" i="83"/>
  <c r="AQ68" i="83" s="1"/>
  <c r="AH67" i="36"/>
  <c r="AQ67" i="36" s="1"/>
  <c r="AR62" i="96"/>
  <c r="Z68" i="88"/>
  <c r="X65" i="29"/>
  <c r="Y65" i="29"/>
  <c r="X64" i="41"/>
  <c r="Y64" i="41"/>
  <c r="Z65" i="79"/>
  <c r="AI65" i="26"/>
  <c r="AN65" i="26"/>
  <c r="AH67" i="85"/>
  <c r="AQ67" i="85" s="1"/>
  <c r="AH65" i="46"/>
  <c r="AQ65" i="46" s="1"/>
  <c r="AG65" i="93"/>
  <c r="AP65" i="93" s="1"/>
  <c r="W66" i="93"/>
  <c r="AF65" i="93"/>
  <c r="AO65" i="93" s="1"/>
  <c r="AE65" i="93"/>
  <c r="X67" i="39"/>
  <c r="Y67" i="39"/>
  <c r="AR63" i="42"/>
  <c r="AR64" i="95"/>
  <c r="AN66" i="81"/>
  <c r="AI66" i="81"/>
  <c r="AR63" i="80"/>
  <c r="AH65" i="75"/>
  <c r="AQ65" i="75" s="1"/>
  <c r="AR65" i="43"/>
  <c r="AR63" i="33"/>
  <c r="X65" i="38"/>
  <c r="Y65" i="38"/>
  <c r="AR65" i="28"/>
  <c r="AR66" i="77"/>
  <c r="AH67" i="77"/>
  <c r="AQ67" i="77" s="1"/>
  <c r="AH64" i="42"/>
  <c r="AQ64" i="42" s="1"/>
  <c r="Z67" i="77"/>
  <c r="AR64" i="45"/>
  <c r="AN65" i="90"/>
  <c r="AI65" i="90"/>
  <c r="X66" i="37"/>
  <c r="Y66" i="37"/>
  <c r="AR65" i="35"/>
  <c r="AH66" i="28"/>
  <c r="AQ66" i="28" s="1"/>
  <c r="AF62" i="91"/>
  <c r="AO62" i="91" s="1"/>
  <c r="AE62" i="91"/>
  <c r="W63" i="91"/>
  <c r="AG62" i="91"/>
  <c r="AP62" i="91" s="1"/>
  <c r="AH63" i="87"/>
  <c r="AQ63" i="87" s="1"/>
  <c r="Z64" i="89"/>
  <c r="AH65" i="45"/>
  <c r="AQ65" i="45" s="1"/>
  <c r="W66" i="82"/>
  <c r="AG65" i="82"/>
  <c r="AP65" i="82" s="1"/>
  <c r="AE65" i="82"/>
  <c r="AF65" i="82"/>
  <c r="AO65" i="82" s="1"/>
  <c r="W67" i="47"/>
  <c r="AG66" i="47"/>
  <c r="AP66" i="47" s="1"/>
  <c r="AF66" i="47"/>
  <c r="AO66" i="47" s="1"/>
  <c r="AE66" i="47"/>
  <c r="AH66" i="35"/>
  <c r="AQ66" i="35" s="1"/>
  <c r="AR66" i="25"/>
  <c r="AH66" i="74"/>
  <c r="AQ66" i="74" s="1"/>
  <c r="AN65" i="78"/>
  <c r="AI65" i="78"/>
  <c r="Y65" i="92"/>
  <c r="X65" i="92"/>
  <c r="X66" i="90"/>
  <c r="Y66" i="90"/>
  <c r="AN65" i="37"/>
  <c r="AI65" i="37"/>
  <c r="AE65" i="95"/>
  <c r="AG65" i="95"/>
  <c r="AP65" i="95" s="1"/>
  <c r="AF65" i="95"/>
  <c r="AO65" i="95" s="1"/>
  <c r="W66" i="95"/>
  <c r="AF64" i="80"/>
  <c r="AO64" i="80" s="1"/>
  <c r="AE64" i="80"/>
  <c r="AG64" i="80"/>
  <c r="AP64" i="80" s="1"/>
  <c r="W65" i="80"/>
  <c r="AF62" i="73"/>
  <c r="AO62" i="73" s="1"/>
  <c r="AG62" i="73"/>
  <c r="AP62" i="73" s="1"/>
  <c r="AE62" i="73"/>
  <c r="W63" i="73"/>
  <c r="AE65" i="32"/>
  <c r="W66" i="32"/>
  <c r="AG65" i="32"/>
  <c r="AP65" i="32" s="1"/>
  <c r="AF65" i="32"/>
  <c r="AO65" i="32" s="1"/>
  <c r="AN64" i="92"/>
  <c r="AR66" i="84"/>
  <c r="AI63" i="48"/>
  <c r="AN63" i="48"/>
  <c r="Z67" i="85"/>
  <c r="Z65" i="46"/>
  <c r="AN66" i="39"/>
  <c r="AI66" i="39"/>
  <c r="AR63" i="34"/>
  <c r="AR63" i="89"/>
  <c r="X64" i="48"/>
  <c r="Y64" i="48"/>
  <c r="W67" i="27"/>
  <c r="AG66" i="27"/>
  <c r="AP66" i="27" s="1"/>
  <c r="AF66" i="27"/>
  <c r="AO66" i="27" s="1"/>
  <c r="AE66" i="27"/>
  <c r="Z64" i="42"/>
  <c r="AH65" i="95"/>
  <c r="AQ65" i="95" s="1"/>
  <c r="AR64" i="32"/>
  <c r="AR64" i="46"/>
  <c r="AI66" i="94"/>
  <c r="AN66" i="94"/>
  <c r="AI64" i="38"/>
  <c r="AN64" i="38"/>
  <c r="Z68" i="83"/>
  <c r="AH64" i="34"/>
  <c r="AQ64" i="34" s="1"/>
  <c r="Z67" i="36"/>
  <c r="Y63" i="86"/>
  <c r="X63" i="86"/>
  <c r="Z64" i="41" l="1"/>
  <c r="W67" i="74"/>
  <c r="AI64" i="29"/>
  <c r="AF65" i="40"/>
  <c r="AO65" i="40" s="1"/>
  <c r="AI64" i="92"/>
  <c r="Z65" i="29"/>
  <c r="AE65" i="29" s="1"/>
  <c r="AG65" i="40"/>
  <c r="AP65" i="40" s="1"/>
  <c r="W66" i="40"/>
  <c r="Y66" i="40" s="1"/>
  <c r="AG66" i="43"/>
  <c r="AP66" i="43" s="1"/>
  <c r="AI62" i="86"/>
  <c r="AG65" i="75"/>
  <c r="AP65" i="75" s="1"/>
  <c r="W67" i="43"/>
  <c r="Y67" i="43" s="1"/>
  <c r="Z66" i="90"/>
  <c r="Z67" i="44"/>
  <c r="W68" i="44" s="1"/>
  <c r="AG63" i="87"/>
  <c r="AP63" i="87" s="1"/>
  <c r="AF63" i="87"/>
  <c r="AO63" i="87" s="1"/>
  <c r="AE66" i="74"/>
  <c r="W64" i="87"/>
  <c r="X64" i="87" s="1"/>
  <c r="AF66" i="74"/>
  <c r="AO66" i="74" s="1"/>
  <c r="AG64" i="33"/>
  <c r="AP64" i="33" s="1"/>
  <c r="Z64" i="48"/>
  <c r="AE64" i="48" s="1"/>
  <c r="W65" i="33"/>
  <c r="Z65" i="38"/>
  <c r="AF65" i="38" s="1"/>
  <c r="AO65" i="38" s="1"/>
  <c r="AF65" i="75"/>
  <c r="AO65" i="75" s="1"/>
  <c r="Z63" i="86"/>
  <c r="Z67" i="39"/>
  <c r="W68" i="39" s="1"/>
  <c r="AE64" i="33"/>
  <c r="AN64" i="33" s="1"/>
  <c r="AF66" i="43"/>
  <c r="AO66" i="43" s="1"/>
  <c r="W66" i="38"/>
  <c r="AG65" i="38"/>
  <c r="AP65" i="38" s="1"/>
  <c r="W65" i="41"/>
  <c r="AG64" i="41"/>
  <c r="AP64" i="41" s="1"/>
  <c r="AF64" i="41"/>
  <c r="AO64" i="41" s="1"/>
  <c r="AE64" i="41"/>
  <c r="AH66" i="37"/>
  <c r="AQ66" i="37" s="1"/>
  <c r="W68" i="36"/>
  <c r="AG67" i="36"/>
  <c r="AP67" i="36" s="1"/>
  <c r="AF67" i="36"/>
  <c r="AO67" i="36" s="1"/>
  <c r="AE67" i="36"/>
  <c r="AE68" i="83"/>
  <c r="AF68" i="83"/>
  <c r="AO68" i="83" s="1"/>
  <c r="W69" i="83"/>
  <c r="AG68" i="83"/>
  <c r="AP68" i="83" s="1"/>
  <c r="X67" i="27"/>
  <c r="Y67" i="27"/>
  <c r="AF67" i="85"/>
  <c r="AO67" i="85" s="1"/>
  <c r="AE67" i="85"/>
  <c r="W68" i="85"/>
  <c r="AG67" i="85"/>
  <c r="AP67" i="85" s="1"/>
  <c r="AR64" i="92"/>
  <c r="Y63" i="73"/>
  <c r="X63" i="73"/>
  <c r="AH66" i="90"/>
  <c r="AQ66" i="90" s="1"/>
  <c r="AR66" i="81"/>
  <c r="AR65" i="26"/>
  <c r="AH65" i="29"/>
  <c r="AQ65" i="29" s="1"/>
  <c r="AR63" i="41"/>
  <c r="AN66" i="74"/>
  <c r="AI66" i="74"/>
  <c r="Y64" i="96"/>
  <c r="X64" i="96"/>
  <c r="AE67" i="77"/>
  <c r="AF67" i="77"/>
  <c r="AO67" i="77" s="1"/>
  <c r="W68" i="77"/>
  <c r="AG67" i="77"/>
  <c r="AP67" i="77" s="1"/>
  <c r="AF65" i="29"/>
  <c r="AO65" i="29" s="1"/>
  <c r="AH67" i="94"/>
  <c r="AQ67" i="94" s="1"/>
  <c r="W65" i="42"/>
  <c r="AG64" i="42"/>
  <c r="AP64" i="42" s="1"/>
  <c r="AF64" i="42"/>
  <c r="AO64" i="42" s="1"/>
  <c r="AE64" i="42"/>
  <c r="Z66" i="37"/>
  <c r="W69" i="88"/>
  <c r="AG68" i="88"/>
  <c r="AP68" i="88" s="1"/>
  <c r="AF68" i="88"/>
  <c r="AO68" i="88" s="1"/>
  <c r="AE68" i="88"/>
  <c r="Y68" i="25"/>
  <c r="X68" i="25"/>
  <c r="AH66" i="26"/>
  <c r="AQ66" i="26" s="1"/>
  <c r="X68" i="30"/>
  <c r="Y68" i="30"/>
  <c r="AI66" i="28"/>
  <c r="AN66" i="28"/>
  <c r="AH67" i="81"/>
  <c r="AQ67" i="81" s="1"/>
  <c r="Y65" i="33"/>
  <c r="X65" i="33"/>
  <c r="AN66" i="43"/>
  <c r="AI62" i="73"/>
  <c r="AN62" i="73"/>
  <c r="AF66" i="90"/>
  <c r="AO66" i="90" s="1"/>
  <c r="AE66" i="90"/>
  <c r="W67" i="90"/>
  <c r="AG66" i="90"/>
  <c r="AP66" i="90" s="1"/>
  <c r="AI65" i="82"/>
  <c r="AN65" i="82"/>
  <c r="Y63" i="91"/>
  <c r="Z63" i="91" s="1"/>
  <c r="X63" i="91"/>
  <c r="AR64" i="38"/>
  <c r="AR63" i="48"/>
  <c r="AN65" i="95"/>
  <c r="AI65" i="95"/>
  <c r="AH63" i="86"/>
  <c r="AQ63" i="86" s="1"/>
  <c r="AI66" i="27"/>
  <c r="AN66" i="27"/>
  <c r="AH64" i="48"/>
  <c r="AQ64" i="48" s="1"/>
  <c r="AR66" i="39"/>
  <c r="Y66" i="32"/>
  <c r="X66" i="32"/>
  <c r="AR65" i="37"/>
  <c r="X66" i="82"/>
  <c r="Y66" i="82"/>
  <c r="AI62" i="91"/>
  <c r="AN62" i="91"/>
  <c r="AR65" i="90"/>
  <c r="AI65" i="93"/>
  <c r="AN65" i="93"/>
  <c r="AI65" i="40"/>
  <c r="AN65" i="40"/>
  <c r="AH64" i="41"/>
  <c r="AQ64" i="41" s="1"/>
  <c r="AF67" i="84"/>
  <c r="AO67" i="84" s="1"/>
  <c r="AE67" i="84"/>
  <c r="AG67" i="84"/>
  <c r="AP67" i="84" s="1"/>
  <c r="W68" i="84"/>
  <c r="AH67" i="44"/>
  <c r="AQ67" i="44" s="1"/>
  <c r="AH68" i="31"/>
  <c r="AQ68" i="31" s="1"/>
  <c r="Z67" i="94"/>
  <c r="AH66" i="78"/>
  <c r="AQ66" i="78" s="1"/>
  <c r="AI67" i="30"/>
  <c r="AN67" i="30"/>
  <c r="X66" i="45"/>
  <c r="Y66" i="45"/>
  <c r="Z67" i="81"/>
  <c r="X66" i="75"/>
  <c r="Y66" i="75"/>
  <c r="AN63" i="96"/>
  <c r="AI63" i="96"/>
  <c r="AH67" i="39"/>
  <c r="AQ67" i="39" s="1"/>
  <c r="AN64" i="34"/>
  <c r="AI64" i="34"/>
  <c r="AR66" i="44"/>
  <c r="AN63" i="76"/>
  <c r="AI63" i="76"/>
  <c r="AI64" i="80"/>
  <c r="AN64" i="80"/>
  <c r="AH65" i="92"/>
  <c r="AQ65" i="92" s="1"/>
  <c r="AN66" i="47"/>
  <c r="AI66" i="47"/>
  <c r="AR66" i="94"/>
  <c r="Z65" i="92"/>
  <c r="W65" i="89"/>
  <c r="AG64" i="89"/>
  <c r="AP64" i="89" s="1"/>
  <c r="AF64" i="89"/>
  <c r="AO64" i="89" s="1"/>
  <c r="AE64" i="89"/>
  <c r="Z68" i="31"/>
  <c r="Z66" i="78"/>
  <c r="AN67" i="25"/>
  <c r="AI67" i="25"/>
  <c r="Z66" i="26"/>
  <c r="Y67" i="74"/>
  <c r="X67" i="74"/>
  <c r="X67" i="35"/>
  <c r="Y67" i="35"/>
  <c r="X65" i="34"/>
  <c r="Y65" i="34"/>
  <c r="AN65" i="45"/>
  <c r="AI65" i="45"/>
  <c r="AN63" i="87"/>
  <c r="Y64" i="76"/>
  <c r="X64" i="76"/>
  <c r="X67" i="43"/>
  <c r="AE65" i="79"/>
  <c r="W66" i="79"/>
  <c r="AG65" i="79"/>
  <c r="AP65" i="79" s="1"/>
  <c r="AF65" i="79"/>
  <c r="AO65" i="79" s="1"/>
  <c r="AF63" i="86"/>
  <c r="AO63" i="86" s="1"/>
  <c r="AE63" i="86"/>
  <c r="W64" i="86"/>
  <c r="AG63" i="86"/>
  <c r="AP63" i="86" s="1"/>
  <c r="W66" i="46"/>
  <c r="AG65" i="46"/>
  <c r="AP65" i="46" s="1"/>
  <c r="AF65" i="46"/>
  <c r="AO65" i="46" s="1"/>
  <c r="AE65" i="46"/>
  <c r="AI65" i="32"/>
  <c r="AN65" i="32"/>
  <c r="Y65" i="80"/>
  <c r="X65" i="80"/>
  <c r="Y66" i="95"/>
  <c r="X66" i="95"/>
  <c r="Z66" i="95" s="1"/>
  <c r="AR65" i="78"/>
  <c r="X67" i="47"/>
  <c r="Y67" i="47"/>
  <c r="AH65" i="38"/>
  <c r="AQ65" i="38" s="1"/>
  <c r="Y66" i="93"/>
  <c r="X66" i="93"/>
  <c r="Z66" i="93" s="1"/>
  <c r="AR62" i="86"/>
  <c r="AR64" i="29"/>
  <c r="AI66" i="35"/>
  <c r="AN66" i="35"/>
  <c r="AR67" i="31"/>
  <c r="Y67" i="28"/>
  <c r="X67" i="28"/>
  <c r="AN65" i="75"/>
  <c r="Z67" i="43" l="1"/>
  <c r="AG65" i="29"/>
  <c r="AP65" i="29" s="1"/>
  <c r="W66" i="29"/>
  <c r="Z67" i="27"/>
  <c r="AF67" i="39"/>
  <c r="AO67" i="39" s="1"/>
  <c r="AE67" i="44"/>
  <c r="AN67" i="44" s="1"/>
  <c r="AI64" i="33"/>
  <c r="AG67" i="39"/>
  <c r="AP67" i="39" s="1"/>
  <c r="AG64" i="48"/>
  <c r="AP64" i="48" s="1"/>
  <c r="AI63" i="87"/>
  <c r="AR63" i="87" s="1"/>
  <c r="AG67" i="44"/>
  <c r="AP67" i="44" s="1"/>
  <c r="X66" i="40"/>
  <c r="AH66" i="40" s="1"/>
  <c r="AQ66" i="40" s="1"/>
  <c r="W65" i="48"/>
  <c r="AF67" i="44"/>
  <c r="AO67" i="44" s="1"/>
  <c r="Z64" i="76"/>
  <c r="AE64" i="76" s="1"/>
  <c r="Z66" i="75"/>
  <c r="W67" i="75" s="1"/>
  <c r="Y64" i="87"/>
  <c r="Z64" i="87" s="1"/>
  <c r="AE65" i="38"/>
  <c r="AI65" i="38" s="1"/>
  <c r="AF64" i="48"/>
  <c r="AO64" i="48" s="1"/>
  <c r="AI65" i="75"/>
  <c r="Z66" i="45"/>
  <c r="W67" i="45" s="1"/>
  <c r="AI66" i="43"/>
  <c r="AR66" i="43" s="1"/>
  <c r="AE67" i="39"/>
  <c r="Z65" i="80"/>
  <c r="AE65" i="80" s="1"/>
  <c r="Z67" i="35"/>
  <c r="AF67" i="35" s="1"/>
  <c r="AO67" i="35" s="1"/>
  <c r="Z65" i="33"/>
  <c r="AF65" i="33" s="1"/>
  <c r="AO65" i="33" s="1"/>
  <c r="Z68" i="30"/>
  <c r="W69" i="30" s="1"/>
  <c r="Z66" i="32"/>
  <c r="W67" i="32" s="1"/>
  <c r="Z63" i="73"/>
  <c r="W64" i="73" s="1"/>
  <c r="W67" i="93"/>
  <c r="AG66" i="93"/>
  <c r="AP66" i="93" s="1"/>
  <c r="AF66" i="93"/>
  <c r="AO66" i="93" s="1"/>
  <c r="AE66" i="93"/>
  <c r="AG66" i="95"/>
  <c r="AP66" i="95" s="1"/>
  <c r="AF66" i="95"/>
  <c r="AO66" i="95" s="1"/>
  <c r="W67" i="95"/>
  <c r="AE66" i="95"/>
  <c r="W68" i="43"/>
  <c r="AG67" i="43"/>
  <c r="AP67" i="43" s="1"/>
  <c r="AF67" i="43"/>
  <c r="AO67" i="43" s="1"/>
  <c r="AE67" i="43"/>
  <c r="W66" i="33"/>
  <c r="AG65" i="33"/>
  <c r="AP65" i="33" s="1"/>
  <c r="AR63" i="96"/>
  <c r="AI66" i="90"/>
  <c r="AN66" i="90"/>
  <c r="AR65" i="75"/>
  <c r="Y69" i="88"/>
  <c r="X69" i="88"/>
  <c r="Y68" i="44"/>
  <c r="X68" i="44"/>
  <c r="AN63" i="86"/>
  <c r="AI63" i="86"/>
  <c r="AI65" i="79"/>
  <c r="AN65" i="79"/>
  <c r="AH64" i="76"/>
  <c r="AQ64" i="76" s="1"/>
  <c r="W68" i="35"/>
  <c r="Y65" i="89"/>
  <c r="X65" i="89"/>
  <c r="Z65" i="89" s="1"/>
  <c r="AR64" i="34"/>
  <c r="AF67" i="81"/>
  <c r="AO67" i="81" s="1"/>
  <c r="W68" i="81"/>
  <c r="AG67" i="81"/>
  <c r="AP67" i="81" s="1"/>
  <c r="AE67" i="81"/>
  <c r="AF66" i="45"/>
  <c r="AO66" i="45" s="1"/>
  <c r="AE66" i="45"/>
  <c r="AR65" i="40"/>
  <c r="AR62" i="91"/>
  <c r="AH66" i="32"/>
  <c r="AQ66" i="32" s="1"/>
  <c r="AH68" i="30"/>
  <c r="AQ68" i="30" s="1"/>
  <c r="Y68" i="77"/>
  <c r="X68" i="77"/>
  <c r="AR66" i="74"/>
  <c r="AH63" i="73"/>
  <c r="AQ63" i="73" s="1"/>
  <c r="W68" i="27"/>
  <c r="AG67" i="27"/>
  <c r="AP67" i="27" s="1"/>
  <c r="AF67" i="27"/>
  <c r="AO67" i="27" s="1"/>
  <c r="AE67" i="27"/>
  <c r="AI67" i="36"/>
  <c r="AN67" i="36"/>
  <c r="AF64" i="76"/>
  <c r="AO64" i="76" s="1"/>
  <c r="AH67" i="74"/>
  <c r="AQ67" i="74" s="1"/>
  <c r="W64" i="91"/>
  <c r="AG63" i="91"/>
  <c r="AP63" i="91" s="1"/>
  <c r="AE63" i="91"/>
  <c r="AF63" i="91"/>
  <c r="AO63" i="91" s="1"/>
  <c r="AH68" i="25"/>
  <c r="AQ68" i="25" s="1"/>
  <c r="W66" i="92"/>
  <c r="AG65" i="92"/>
  <c r="AP65" i="92" s="1"/>
  <c r="AF65" i="92"/>
  <c r="AO65" i="92" s="1"/>
  <c r="AE65" i="92"/>
  <c r="Y68" i="84"/>
  <c r="X68" i="84"/>
  <c r="AN67" i="85"/>
  <c r="AI67" i="85"/>
  <c r="Y69" i="83"/>
  <c r="X69" i="83"/>
  <c r="AI67" i="39"/>
  <c r="AN67" i="39"/>
  <c r="AE66" i="78"/>
  <c r="W67" i="78"/>
  <c r="AG66" i="78"/>
  <c r="AP66" i="78" s="1"/>
  <c r="AF66" i="78"/>
  <c r="AO66" i="78" s="1"/>
  <c r="AF68" i="30"/>
  <c r="AO68" i="30" s="1"/>
  <c r="AE68" i="30"/>
  <c r="Y65" i="41"/>
  <c r="X65" i="41"/>
  <c r="Y66" i="46"/>
  <c r="X66" i="46"/>
  <c r="AE68" i="31"/>
  <c r="W69" i="31"/>
  <c r="AG68" i="31"/>
  <c r="AP68" i="31" s="1"/>
  <c r="AF68" i="31"/>
  <c r="AO68" i="31" s="1"/>
  <c r="AR65" i="93"/>
  <c r="AH66" i="82"/>
  <c r="AQ66" i="82" s="1"/>
  <c r="X65" i="42"/>
  <c r="Y65" i="42"/>
  <c r="AI67" i="77"/>
  <c r="AN67" i="77"/>
  <c r="AR66" i="35"/>
  <c r="AR65" i="32"/>
  <c r="Z67" i="74"/>
  <c r="AI64" i="89"/>
  <c r="AN64" i="89"/>
  <c r="Z66" i="82"/>
  <c r="AR65" i="82"/>
  <c r="Z68" i="25"/>
  <c r="AF66" i="37"/>
  <c r="AO66" i="37" s="1"/>
  <c r="AE66" i="37"/>
  <c r="W67" i="37"/>
  <c r="AG66" i="37"/>
  <c r="AP66" i="37" s="1"/>
  <c r="X66" i="29"/>
  <c r="Y66" i="29"/>
  <c r="AH64" i="96"/>
  <c r="AQ64" i="96" s="1"/>
  <c r="X68" i="36"/>
  <c r="Y68" i="36"/>
  <c r="Y68" i="39"/>
  <c r="Z68" i="39" s="1"/>
  <c r="X68" i="39"/>
  <c r="AN64" i="48"/>
  <c r="AI64" i="48"/>
  <c r="AH65" i="33"/>
  <c r="AQ65" i="33" s="1"/>
  <c r="X66" i="38"/>
  <c r="Y66" i="38"/>
  <c r="AH65" i="34"/>
  <c r="AQ65" i="34" s="1"/>
  <c r="AR63" i="76"/>
  <c r="AH64" i="87"/>
  <c r="AQ64" i="87" s="1"/>
  <c r="AH67" i="28"/>
  <c r="AQ67" i="28" s="1"/>
  <c r="Z65" i="34"/>
  <c r="AH67" i="47"/>
  <c r="AQ67" i="47" s="1"/>
  <c r="AR64" i="33"/>
  <c r="W67" i="26"/>
  <c r="AG66" i="26"/>
  <c r="AP66" i="26" s="1"/>
  <c r="AF66" i="26"/>
  <c r="AO66" i="26" s="1"/>
  <c r="AE66" i="26"/>
  <c r="AH66" i="75"/>
  <c r="AQ66" i="75" s="1"/>
  <c r="AN67" i="84"/>
  <c r="AI67" i="84"/>
  <c r="AR62" i="73"/>
  <c r="AR66" i="28"/>
  <c r="AI64" i="41"/>
  <c r="AN64" i="41"/>
  <c r="AH66" i="93"/>
  <c r="AQ66" i="93" s="1"/>
  <c r="AH67" i="43"/>
  <c r="AQ67" i="43" s="1"/>
  <c r="AR64" i="80"/>
  <c r="Y68" i="85"/>
  <c r="Z68" i="85" s="1"/>
  <c r="X68" i="85"/>
  <c r="AH66" i="95"/>
  <c r="AQ66" i="95" s="1"/>
  <c r="AR67" i="30"/>
  <c r="W68" i="94"/>
  <c r="AG67" i="94"/>
  <c r="AP67" i="94" s="1"/>
  <c r="AF67" i="94"/>
  <c r="AO67" i="94" s="1"/>
  <c r="AE67" i="94"/>
  <c r="Z67" i="28"/>
  <c r="Z67" i="47"/>
  <c r="AH65" i="80"/>
  <c r="AQ65" i="80" s="1"/>
  <c r="AN65" i="46"/>
  <c r="AI65" i="46"/>
  <c r="Y64" i="86"/>
  <c r="X64" i="86"/>
  <c r="Z64" i="86" s="1"/>
  <c r="Y66" i="79"/>
  <c r="X66" i="79"/>
  <c r="AR65" i="45"/>
  <c r="AH67" i="35"/>
  <c r="AQ67" i="35" s="1"/>
  <c r="AR67" i="25"/>
  <c r="AR66" i="47"/>
  <c r="AH66" i="45"/>
  <c r="AQ66" i="45" s="1"/>
  <c r="AR66" i="27"/>
  <c r="AR65" i="95"/>
  <c r="AH63" i="91"/>
  <c r="AQ63" i="91" s="1"/>
  <c r="X67" i="90"/>
  <c r="Y67" i="90"/>
  <c r="AN68" i="88"/>
  <c r="AI68" i="88"/>
  <c r="AN64" i="42"/>
  <c r="AI64" i="42"/>
  <c r="AI65" i="29"/>
  <c r="AN65" i="29"/>
  <c r="Z64" i="96"/>
  <c r="AH67" i="27"/>
  <c r="AQ67" i="27" s="1"/>
  <c r="AI68" i="83"/>
  <c r="AN68" i="83"/>
  <c r="Y65" i="48"/>
  <c r="X65" i="48"/>
  <c r="AE63" i="73" l="1"/>
  <c r="AI67" i="44"/>
  <c r="AG65" i="80"/>
  <c r="AP65" i="80" s="1"/>
  <c r="AF63" i="73"/>
  <c r="AO63" i="73" s="1"/>
  <c r="W66" i="80"/>
  <c r="AG63" i="73"/>
  <c r="AP63" i="73" s="1"/>
  <c r="Z66" i="40"/>
  <c r="W67" i="40" s="1"/>
  <c r="AF65" i="80"/>
  <c r="AO65" i="80" s="1"/>
  <c r="AN65" i="38"/>
  <c r="AE66" i="32"/>
  <c r="AE66" i="75"/>
  <c r="AF66" i="40"/>
  <c r="AO66" i="40" s="1"/>
  <c r="AF66" i="75"/>
  <c r="AO66" i="75" s="1"/>
  <c r="Z66" i="46"/>
  <c r="AF66" i="46" s="1"/>
  <c r="AO66" i="46" s="1"/>
  <c r="AG68" i="30"/>
  <c r="AP68" i="30" s="1"/>
  <c r="AG64" i="76"/>
  <c r="AP64" i="76" s="1"/>
  <c r="AG66" i="45"/>
  <c r="AP66" i="45" s="1"/>
  <c r="AE66" i="40"/>
  <c r="AI66" i="40" s="1"/>
  <c r="AG66" i="75"/>
  <c r="AP66" i="75" s="1"/>
  <c r="W65" i="76"/>
  <c r="X65" i="76" s="1"/>
  <c r="AG66" i="40"/>
  <c r="AP66" i="40" s="1"/>
  <c r="Z65" i="48"/>
  <c r="AG64" i="87"/>
  <c r="AP64" i="87" s="1"/>
  <c r="AF64" i="87"/>
  <c r="AO64" i="87" s="1"/>
  <c r="W65" i="87"/>
  <c r="AE64" i="87"/>
  <c r="AN64" i="87" s="1"/>
  <c r="Z66" i="79"/>
  <c r="AG67" i="35"/>
  <c r="AP67" i="35" s="1"/>
  <c r="AE67" i="35"/>
  <c r="Z69" i="83"/>
  <c r="AG69" i="83" s="1"/>
  <c r="AP69" i="83" s="1"/>
  <c r="AF66" i="32"/>
  <c r="AO66" i="32" s="1"/>
  <c r="Z65" i="42"/>
  <c r="AF65" i="42" s="1"/>
  <c r="AO65" i="42" s="1"/>
  <c r="Z67" i="90"/>
  <c r="AF67" i="90" s="1"/>
  <c r="AO67" i="90" s="1"/>
  <c r="AE65" i="33"/>
  <c r="AN65" i="33" s="1"/>
  <c r="AG66" i="32"/>
  <c r="AP66" i="32" s="1"/>
  <c r="Z66" i="29"/>
  <c r="AG66" i="29" s="1"/>
  <c r="AP66" i="29" s="1"/>
  <c r="Z68" i="84"/>
  <c r="AG68" i="84" s="1"/>
  <c r="AP68" i="84" s="1"/>
  <c r="Z69" i="88"/>
  <c r="AE69" i="88" s="1"/>
  <c r="AF68" i="39"/>
  <c r="AO68" i="39" s="1"/>
  <c r="W69" i="39"/>
  <c r="AG68" i="39"/>
  <c r="AP68" i="39" s="1"/>
  <c r="AE68" i="39"/>
  <c r="W66" i="89"/>
  <c r="AG65" i="89"/>
  <c r="AP65" i="89" s="1"/>
  <c r="AF65" i="89"/>
  <c r="AO65" i="89" s="1"/>
  <c r="AE65" i="89"/>
  <c r="AE64" i="86"/>
  <c r="W65" i="86"/>
  <c r="AF64" i="86"/>
  <c r="AO64" i="86" s="1"/>
  <c r="AG64" i="86"/>
  <c r="AP64" i="86" s="1"/>
  <c r="AR64" i="42"/>
  <c r="AG67" i="90"/>
  <c r="AP67" i="90" s="1"/>
  <c r="AN67" i="94"/>
  <c r="AI67" i="94"/>
  <c r="AN66" i="26"/>
  <c r="AI66" i="26"/>
  <c r="AH68" i="39"/>
  <c r="AQ68" i="39" s="1"/>
  <c r="AH66" i="29"/>
  <c r="AQ66" i="29" s="1"/>
  <c r="AR64" i="89"/>
  <c r="AI68" i="30"/>
  <c r="AN68" i="30"/>
  <c r="X67" i="78"/>
  <c r="Y67" i="78"/>
  <c r="AE68" i="84"/>
  <c r="W69" i="84"/>
  <c r="AI63" i="91"/>
  <c r="AN63" i="91"/>
  <c r="X68" i="81"/>
  <c r="Y68" i="81"/>
  <c r="AR65" i="79"/>
  <c r="AH69" i="88"/>
  <c r="AQ69" i="88" s="1"/>
  <c r="AQ71" i="88" s="1"/>
  <c r="AZ3" i="88"/>
  <c r="AX4" i="88" s="1"/>
  <c r="S4" i="88" s="1"/>
  <c r="AC4" i="88" s="1"/>
  <c r="AB5" i="88" s="1"/>
  <c r="AX18" i="88"/>
  <c r="S18" i="88" s="1"/>
  <c r="AC18" i="88" s="1"/>
  <c r="AB19" i="88" s="1"/>
  <c r="AX23" i="88"/>
  <c r="S23" i="88" s="1"/>
  <c r="AC23" i="88" s="1"/>
  <c r="AB24" i="88" s="1"/>
  <c r="AX29" i="88"/>
  <c r="S29" i="88" s="1"/>
  <c r="AC29" i="88" s="1"/>
  <c r="AB30" i="88" s="1"/>
  <c r="AX31" i="88"/>
  <c r="S31" i="88" s="1"/>
  <c r="AC31" i="88" s="1"/>
  <c r="AB32" i="88" s="1"/>
  <c r="AX35" i="88"/>
  <c r="S35" i="88" s="1"/>
  <c r="AC35" i="88" s="1"/>
  <c r="AB36" i="88" s="1"/>
  <c r="AX40" i="88"/>
  <c r="S40" i="88" s="1"/>
  <c r="AC40" i="88" s="1"/>
  <c r="AB41" i="88" s="1"/>
  <c r="AX41" i="88"/>
  <c r="S41" i="88" s="1"/>
  <c r="AC41" i="88" s="1"/>
  <c r="AB42" i="88" s="1"/>
  <c r="AX43" i="88"/>
  <c r="S43" i="88" s="1"/>
  <c r="AC43" i="88" s="1"/>
  <c r="AB44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66" i="90"/>
  <c r="X64" i="73"/>
  <c r="Y64" i="73"/>
  <c r="AI66" i="32"/>
  <c r="AN66" i="32"/>
  <c r="Y67" i="93"/>
  <c r="X67" i="93"/>
  <c r="AF65" i="48"/>
  <c r="AO65" i="48" s="1"/>
  <c r="AE65" i="48"/>
  <c r="W66" i="48"/>
  <c r="AG65" i="48"/>
  <c r="AP65" i="48" s="1"/>
  <c r="W69" i="25"/>
  <c r="AG68" i="25"/>
  <c r="AP68" i="25" s="1"/>
  <c r="AE68" i="25"/>
  <c r="AF68" i="25"/>
  <c r="AO68" i="25" s="1"/>
  <c r="AI64" i="76"/>
  <c r="AN64" i="76"/>
  <c r="AH66" i="79"/>
  <c r="AQ66" i="79" s="1"/>
  <c r="AR65" i="46"/>
  <c r="AR65" i="38"/>
  <c r="AR67" i="44"/>
  <c r="Y69" i="31"/>
  <c r="X69" i="31"/>
  <c r="AH65" i="41"/>
  <c r="AQ65" i="41" s="1"/>
  <c r="AI66" i="78"/>
  <c r="AN66" i="78"/>
  <c r="AR67" i="85"/>
  <c r="AN65" i="92"/>
  <c r="AI65" i="92"/>
  <c r="X64" i="91"/>
  <c r="Y64" i="91"/>
  <c r="AI65" i="80"/>
  <c r="AN65" i="80"/>
  <c r="AR67" i="36"/>
  <c r="AN63" i="73"/>
  <c r="X68" i="43"/>
  <c r="Y68" i="43"/>
  <c r="AN66" i="93"/>
  <c r="AI66" i="93"/>
  <c r="AE68" i="85"/>
  <c r="W69" i="85"/>
  <c r="AF68" i="85"/>
  <c r="AO68" i="85" s="1"/>
  <c r="AG68" i="85"/>
  <c r="AP68" i="85" s="1"/>
  <c r="AR63" i="86"/>
  <c r="AR68" i="88"/>
  <c r="AR68" i="83"/>
  <c r="AE64" i="96"/>
  <c r="AF64" i="96"/>
  <c r="AO64" i="96" s="1"/>
  <c r="W65" i="96"/>
  <c r="AG64" i="96"/>
  <c r="AP64" i="96" s="1"/>
  <c r="AE67" i="47"/>
  <c r="W68" i="47"/>
  <c r="AG67" i="47"/>
  <c r="AP67" i="47" s="1"/>
  <c r="AF67" i="47"/>
  <c r="AO67" i="47" s="1"/>
  <c r="X68" i="94"/>
  <c r="Y68" i="94"/>
  <c r="X67" i="26"/>
  <c r="Y67" i="26"/>
  <c r="Y67" i="37"/>
  <c r="X67" i="37"/>
  <c r="AH65" i="42"/>
  <c r="AQ65" i="42" s="1"/>
  <c r="AH68" i="77"/>
  <c r="AQ68" i="77" s="1"/>
  <c r="AI67" i="81"/>
  <c r="AN67" i="81"/>
  <c r="AN67" i="35"/>
  <c r="AH68" i="44"/>
  <c r="AQ68" i="44" s="1"/>
  <c r="Y67" i="32"/>
  <c r="X67" i="32"/>
  <c r="X67" i="75"/>
  <c r="Y67" i="75"/>
  <c r="AI66" i="95"/>
  <c r="AN66" i="95"/>
  <c r="X68" i="27"/>
  <c r="Y68" i="27"/>
  <c r="W68" i="28"/>
  <c r="AG67" i="28"/>
  <c r="AP67" i="28" s="1"/>
  <c r="AF67" i="28"/>
  <c r="AO67" i="28" s="1"/>
  <c r="AE67" i="28"/>
  <c r="AR67" i="84"/>
  <c r="AH66" i="38"/>
  <c r="AQ66" i="38" s="1"/>
  <c r="AR64" i="48"/>
  <c r="AH68" i="36"/>
  <c r="AQ68" i="36" s="1"/>
  <c r="W67" i="82"/>
  <c r="AG66" i="82"/>
  <c r="AP66" i="82" s="1"/>
  <c r="AF66" i="82"/>
  <c r="AO66" i="82" s="1"/>
  <c r="AE66" i="82"/>
  <c r="AI68" i="31"/>
  <c r="AN68" i="31"/>
  <c r="Z65" i="41"/>
  <c r="AR67" i="39"/>
  <c r="AH68" i="84"/>
  <c r="AQ68" i="84" s="1"/>
  <c r="AN67" i="27"/>
  <c r="AI67" i="27"/>
  <c r="AI66" i="45"/>
  <c r="AN66" i="45"/>
  <c r="AH65" i="89"/>
  <c r="AQ65" i="89" s="1"/>
  <c r="Y67" i="40"/>
  <c r="X67" i="40"/>
  <c r="X67" i="95"/>
  <c r="Y67" i="95"/>
  <c r="AE65" i="34"/>
  <c r="AF65" i="34"/>
  <c r="AO65" i="34" s="1"/>
  <c r="W66" i="34"/>
  <c r="AG65" i="34"/>
  <c r="AP65" i="34" s="1"/>
  <c r="AE67" i="74"/>
  <c r="AG67" i="74"/>
  <c r="AP67" i="74" s="1"/>
  <c r="AF67" i="74"/>
  <c r="AO67" i="74" s="1"/>
  <c r="W68" i="74"/>
  <c r="AR67" i="77"/>
  <c r="AG66" i="46"/>
  <c r="AP66" i="46" s="1"/>
  <c r="W70" i="83"/>
  <c r="X67" i="45"/>
  <c r="Y67" i="45"/>
  <c r="Y68" i="35"/>
  <c r="X68" i="35"/>
  <c r="AF66" i="79"/>
  <c r="AO66" i="79" s="1"/>
  <c r="AE66" i="79"/>
  <c r="W67" i="79"/>
  <c r="AG66" i="79"/>
  <c r="AP66" i="79" s="1"/>
  <c r="AH65" i="48"/>
  <c r="AQ65" i="48" s="1"/>
  <c r="AR65" i="29"/>
  <c r="AH67" i="90"/>
  <c r="AQ67" i="90" s="1"/>
  <c r="AH64" i="86"/>
  <c r="AQ64" i="86" s="1"/>
  <c r="AH68" i="85"/>
  <c r="AQ68" i="85" s="1"/>
  <c r="AR64" i="41"/>
  <c r="Z66" i="38"/>
  <c r="Z68" i="36"/>
  <c r="AI66" i="37"/>
  <c r="AN66" i="37"/>
  <c r="AH66" i="46"/>
  <c r="AQ66" i="46" s="1"/>
  <c r="Y69" i="30"/>
  <c r="X69" i="30"/>
  <c r="AH69" i="83"/>
  <c r="AQ69" i="83" s="1"/>
  <c r="Y66" i="92"/>
  <c r="X66" i="92"/>
  <c r="Y65" i="76"/>
  <c r="Y66" i="80"/>
  <c r="X66" i="80"/>
  <c r="Z68" i="77"/>
  <c r="Z68" i="44"/>
  <c r="X66" i="33"/>
  <c r="Y66" i="33"/>
  <c r="AN66" i="75"/>
  <c r="AI66" i="75"/>
  <c r="AN67" i="43"/>
  <c r="AI67" i="43"/>
  <c r="Y65" i="87"/>
  <c r="X65" i="87"/>
  <c r="AF66" i="29" l="1"/>
  <c r="AO66" i="29" s="1"/>
  <c r="AX42" i="88"/>
  <c r="S42" i="88" s="1"/>
  <c r="AC42" i="88" s="1"/>
  <c r="AB43" i="88" s="1"/>
  <c r="AX34" i="88"/>
  <c r="S34" i="88" s="1"/>
  <c r="AC34" i="88" s="1"/>
  <c r="AB35" i="88" s="1"/>
  <c r="AX22" i="88"/>
  <c r="S22" i="88" s="1"/>
  <c r="AC22" i="88" s="1"/>
  <c r="AB23" i="88" s="1"/>
  <c r="W68" i="90"/>
  <c r="AE69" i="83"/>
  <c r="AI69" i="83" s="1"/>
  <c r="AN66" i="40"/>
  <c r="AF69" i="83"/>
  <c r="AO69" i="83" s="1"/>
  <c r="W67" i="29"/>
  <c r="AX37" i="88"/>
  <c r="S37" i="88" s="1"/>
  <c r="AC37" i="88" s="1"/>
  <c r="AB38" i="88" s="1"/>
  <c r="AX28" i="88"/>
  <c r="S28" i="88" s="1"/>
  <c r="AC28" i="88" s="1"/>
  <c r="AB29" i="88" s="1"/>
  <c r="Z65" i="76"/>
  <c r="W66" i="76" s="1"/>
  <c r="AE66" i="29"/>
  <c r="AI64" i="87"/>
  <c r="AI63" i="73"/>
  <c r="AX44" i="88"/>
  <c r="S44" i="88" s="1"/>
  <c r="AC44" i="88" s="1"/>
  <c r="AB45" i="88" s="1"/>
  <c r="AX36" i="88"/>
  <c r="S36" i="88" s="1"/>
  <c r="AC36" i="88" s="1"/>
  <c r="AB37" i="88" s="1"/>
  <c r="AX25" i="88"/>
  <c r="S25" i="88" s="1"/>
  <c r="AC25" i="88" s="1"/>
  <c r="AB26" i="88" s="1"/>
  <c r="AJ26" i="88" s="1"/>
  <c r="AE67" i="90"/>
  <c r="AE65" i="42"/>
  <c r="W67" i="46"/>
  <c r="Z68" i="27"/>
  <c r="AF68" i="27" s="1"/>
  <c r="AO68" i="27" s="1"/>
  <c r="Z64" i="91"/>
  <c r="AG65" i="42"/>
  <c r="AP65" i="42" s="1"/>
  <c r="AE66" i="46"/>
  <c r="Z69" i="31"/>
  <c r="AG69" i="31" s="1"/>
  <c r="AP69" i="31" s="1"/>
  <c r="W66" i="42"/>
  <c r="Z66" i="33"/>
  <c r="AE66" i="33" s="1"/>
  <c r="Z67" i="26"/>
  <c r="Z64" i="73"/>
  <c r="AF64" i="73" s="1"/>
  <c r="AO64" i="73" s="1"/>
  <c r="AX30" i="88"/>
  <c r="S30" i="88" s="1"/>
  <c r="AC30" i="88" s="1"/>
  <c r="AB31" i="88" s="1"/>
  <c r="AX24" i="88"/>
  <c r="S24" i="88" s="1"/>
  <c r="AC24" i="88" s="1"/>
  <c r="AB25" i="88" s="1"/>
  <c r="AX13" i="88"/>
  <c r="S13" i="88" s="1"/>
  <c r="AC13" i="88" s="1"/>
  <c r="AB14" i="88" s="1"/>
  <c r="Z68" i="81"/>
  <c r="W69" i="81" s="1"/>
  <c r="AI65" i="33"/>
  <c r="AX12" i="88"/>
  <c r="S12" i="88" s="1"/>
  <c r="AC12" i="88" s="1"/>
  <c r="AB13" i="88" s="1"/>
  <c r="AJ13" i="88" s="1"/>
  <c r="Z67" i="95"/>
  <c r="Z67" i="75"/>
  <c r="AG67" i="75" s="1"/>
  <c r="AP67" i="75" s="1"/>
  <c r="AI67" i="35"/>
  <c r="Z68" i="43"/>
  <c r="AX39" i="88"/>
  <c r="S39" i="88" s="1"/>
  <c r="AC39" i="88" s="1"/>
  <c r="AB40" i="88" s="1"/>
  <c r="AX33" i="88"/>
  <c r="S33" i="88" s="1"/>
  <c r="AC33" i="88" s="1"/>
  <c r="AB34" i="88" s="1"/>
  <c r="AJ34" i="88" s="1"/>
  <c r="AX27" i="88"/>
  <c r="S27" i="88" s="1"/>
  <c r="AC27" i="88" s="1"/>
  <c r="AB28" i="88" s="1"/>
  <c r="AX21" i="88"/>
  <c r="S21" i="88" s="1"/>
  <c r="AC21" i="88" s="1"/>
  <c r="AB22" i="88" s="1"/>
  <c r="AJ22" i="88" s="1"/>
  <c r="AX38" i="88"/>
  <c r="S38" i="88" s="1"/>
  <c r="AC38" i="88" s="1"/>
  <c r="AB39" i="88" s="1"/>
  <c r="AX32" i="88"/>
  <c r="S32" i="88" s="1"/>
  <c r="AC32" i="88" s="1"/>
  <c r="AB33" i="88" s="1"/>
  <c r="AK33" i="88" s="1"/>
  <c r="AT33" i="88" s="1"/>
  <c r="AX26" i="88"/>
  <c r="S26" i="88" s="1"/>
  <c r="AC26" i="88" s="1"/>
  <c r="AB27" i="88" s="1"/>
  <c r="AX19" i="88"/>
  <c r="S19" i="88" s="1"/>
  <c r="AC19" i="88" s="1"/>
  <c r="AB20" i="88" s="1"/>
  <c r="AJ20" i="88" s="1"/>
  <c r="Z68" i="94"/>
  <c r="AX7" i="88"/>
  <c r="S7" i="88" s="1"/>
  <c r="AC7" i="88" s="1"/>
  <c r="AB8" i="88" s="1"/>
  <c r="AK8" i="88" s="1"/>
  <c r="AT8" i="88" s="1"/>
  <c r="Z69" i="30"/>
  <c r="Z67" i="37"/>
  <c r="AF67" i="37" s="1"/>
  <c r="AO67" i="37" s="1"/>
  <c r="AX17" i="88"/>
  <c r="S17" i="88" s="1"/>
  <c r="AC17" i="88" s="1"/>
  <c r="AB18" i="88" s="1"/>
  <c r="AX11" i="88"/>
  <c r="S11" i="88" s="1"/>
  <c r="AC11" i="88" s="1"/>
  <c r="AB12" i="88" s="1"/>
  <c r="AJ12" i="88" s="1"/>
  <c r="AG69" i="88"/>
  <c r="AP69" i="88" s="1"/>
  <c r="AP71" i="88" s="1"/>
  <c r="AX16" i="88"/>
  <c r="S16" i="88" s="1"/>
  <c r="AC16" i="88" s="1"/>
  <c r="AB17" i="88" s="1"/>
  <c r="AJ17" i="88" s="1"/>
  <c r="AX10" i="88"/>
  <c r="S10" i="88" s="1"/>
  <c r="AC10" i="88" s="1"/>
  <c r="AB11" i="88" s="1"/>
  <c r="AF69" i="88"/>
  <c r="AO69" i="88" s="1"/>
  <c r="AO71" i="88" s="1"/>
  <c r="AX15" i="88"/>
  <c r="S15" i="88" s="1"/>
  <c r="AC15" i="88" s="1"/>
  <c r="AB16" i="88" s="1"/>
  <c r="AX9" i="88"/>
  <c r="S9" i="88" s="1"/>
  <c r="AC9" i="88" s="1"/>
  <c r="AB10" i="88" s="1"/>
  <c r="AJ10" i="88" s="1"/>
  <c r="AF68" i="84"/>
  <c r="AO68" i="84" s="1"/>
  <c r="AX69" i="88"/>
  <c r="S69" i="88" s="1"/>
  <c r="AC69" i="88" s="1"/>
  <c r="AJ69" i="88" s="1"/>
  <c r="AS69" i="88" s="1"/>
  <c r="AX20" i="88"/>
  <c r="S20" i="88" s="1"/>
  <c r="AC20" i="88" s="1"/>
  <c r="AB21" i="88" s="1"/>
  <c r="AX14" i="88"/>
  <c r="S14" i="88" s="1"/>
  <c r="AC14" i="88" s="1"/>
  <c r="AB15" i="88" s="1"/>
  <c r="AK15" i="88" s="1"/>
  <c r="AT15" i="88" s="1"/>
  <c r="AX8" i="88"/>
  <c r="S8" i="88" s="1"/>
  <c r="AC8" i="88" s="1"/>
  <c r="AB9" i="88" s="1"/>
  <c r="AK9" i="88" s="1"/>
  <c r="AT9" i="88" s="1"/>
  <c r="Z67" i="45"/>
  <c r="AE67" i="45" s="1"/>
  <c r="Z67" i="40"/>
  <c r="Z67" i="32"/>
  <c r="AG67" i="32" s="1"/>
  <c r="AP67" i="32" s="1"/>
  <c r="AX3" i="88"/>
  <c r="S3" i="88" s="1"/>
  <c r="AC3" i="88" s="1"/>
  <c r="AJ3" i="88" s="1"/>
  <c r="W68" i="95"/>
  <c r="AG67" i="95"/>
  <c r="AP67" i="95" s="1"/>
  <c r="AF67" i="95"/>
  <c r="AO67" i="95" s="1"/>
  <c r="AE67" i="95"/>
  <c r="W68" i="40"/>
  <c r="AG67" i="40"/>
  <c r="AP67" i="40" s="1"/>
  <c r="AF67" i="40"/>
  <c r="AO67" i="40" s="1"/>
  <c r="AE67" i="40"/>
  <c r="W67" i="33"/>
  <c r="AK5" i="88"/>
  <c r="AT5" i="88" s="1"/>
  <c r="AN67" i="28"/>
  <c r="AI67" i="28"/>
  <c r="AJ56" i="88"/>
  <c r="AK56" i="88"/>
  <c r="AT56" i="88" s="1"/>
  <c r="AH65" i="87"/>
  <c r="AQ65" i="87" s="1"/>
  <c r="AH66" i="80"/>
  <c r="AQ66" i="80" s="1"/>
  <c r="AH66" i="92"/>
  <c r="AQ66" i="92" s="1"/>
  <c r="W69" i="36"/>
  <c r="AG68" i="36"/>
  <c r="AP68" i="36" s="1"/>
  <c r="AF68" i="36"/>
  <c r="AO68" i="36" s="1"/>
  <c r="AE68" i="36"/>
  <c r="Y66" i="34"/>
  <c r="X66" i="34"/>
  <c r="AN66" i="82"/>
  <c r="AI66" i="82"/>
  <c r="AH68" i="27"/>
  <c r="AQ68" i="27" s="1"/>
  <c r="W68" i="75"/>
  <c r="AR67" i="81"/>
  <c r="AH68" i="94"/>
  <c r="AQ68" i="94" s="1"/>
  <c r="AI67" i="47"/>
  <c r="AN67" i="47"/>
  <c r="W70" i="31"/>
  <c r="AE69" i="31"/>
  <c r="AH67" i="93"/>
  <c r="AQ67" i="93" s="1"/>
  <c r="AH64" i="73"/>
  <c r="AQ64" i="73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27" i="88"/>
  <c r="AK27" i="88"/>
  <c r="AT27" i="88" s="1"/>
  <c r="AK21" i="88"/>
  <c r="AT21" i="88" s="1"/>
  <c r="AB4" i="88"/>
  <c r="AG68" i="81"/>
  <c r="AP68" i="81" s="1"/>
  <c r="AF68" i="81"/>
  <c r="AO68" i="81" s="1"/>
  <c r="AR68" i="30"/>
  <c r="AI67" i="90"/>
  <c r="AN67" i="90"/>
  <c r="AN65" i="89"/>
  <c r="AI65" i="89"/>
  <c r="X69" i="39"/>
  <c r="Z69" i="39" s="1"/>
  <c r="Y69" i="39"/>
  <c r="AE68" i="27"/>
  <c r="W69" i="27"/>
  <c r="AG68" i="27"/>
  <c r="AP68" i="27" s="1"/>
  <c r="AE67" i="37"/>
  <c r="AR66" i="93"/>
  <c r="AJ44" i="88"/>
  <c r="AK44" i="88"/>
  <c r="AT44" i="88" s="1"/>
  <c r="AR66" i="26"/>
  <c r="Z65" i="87"/>
  <c r="AH66" i="33"/>
  <c r="AQ66" i="33" s="1"/>
  <c r="Z66" i="80"/>
  <c r="Z66" i="92"/>
  <c r="AH69" i="30"/>
  <c r="AQ69" i="30" s="1"/>
  <c r="Y67" i="46"/>
  <c r="X67" i="46"/>
  <c r="W66" i="41"/>
  <c r="AG65" i="41"/>
  <c r="AP65" i="41" s="1"/>
  <c r="AF65" i="41"/>
  <c r="AO65" i="41" s="1"/>
  <c r="AE65" i="41"/>
  <c r="Y65" i="96"/>
  <c r="X65" i="96"/>
  <c r="AR63" i="73"/>
  <c r="X66" i="48"/>
  <c r="Z66" i="48" s="1"/>
  <c r="Y66" i="48"/>
  <c r="Z67" i="93"/>
  <c r="AR65" i="33"/>
  <c r="AJ68" i="88"/>
  <c r="AK68" i="88"/>
  <c r="AT68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K19" i="88"/>
  <c r="AT19" i="88" s="1"/>
  <c r="AX6" i="88"/>
  <c r="S6" i="88" s="1"/>
  <c r="AC6" i="88" s="1"/>
  <c r="AB7" i="88" s="1"/>
  <c r="AR63" i="91"/>
  <c r="Y68" i="90"/>
  <c r="X68" i="90"/>
  <c r="Y65" i="86"/>
  <c r="X65" i="86"/>
  <c r="AH68" i="35"/>
  <c r="AQ68" i="35" s="1"/>
  <c r="AI66" i="29"/>
  <c r="AN66" i="29"/>
  <c r="AJ50" i="88"/>
  <c r="AK50" i="88"/>
  <c r="AT50" i="88" s="1"/>
  <c r="AK32" i="88"/>
  <c r="AT32" i="88" s="1"/>
  <c r="AN65" i="42"/>
  <c r="AR67" i="43"/>
  <c r="AH65" i="76"/>
  <c r="AQ65" i="76" s="1"/>
  <c r="X67" i="79"/>
  <c r="Y67" i="79"/>
  <c r="Z68" i="35"/>
  <c r="Y67" i="29"/>
  <c r="X67" i="29"/>
  <c r="AI65" i="34"/>
  <c r="AN65" i="34"/>
  <c r="Y67" i="82"/>
  <c r="Z67" i="82" s="1"/>
  <c r="X67" i="82"/>
  <c r="AR66" i="95"/>
  <c r="AH67" i="26"/>
  <c r="AQ67" i="26" s="1"/>
  <c r="AH64" i="91"/>
  <c r="AQ64" i="91" s="1"/>
  <c r="AI68" i="25"/>
  <c r="AN68" i="25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K24" i="88"/>
  <c r="AT24" i="88" s="1"/>
  <c r="AJ18" i="88"/>
  <c r="AK18" i="88"/>
  <c r="AT18" i="88" s="1"/>
  <c r="AX5" i="88"/>
  <c r="S5" i="88" s="1"/>
  <c r="AC5" i="88" s="1"/>
  <c r="AB6" i="88" s="1"/>
  <c r="Y69" i="84"/>
  <c r="X69" i="84"/>
  <c r="AH67" i="78"/>
  <c r="AQ67" i="78" s="1"/>
  <c r="AR67" i="94"/>
  <c r="AI64" i="86"/>
  <c r="AN64" i="86"/>
  <c r="X66" i="89"/>
  <c r="Y66" i="89"/>
  <c r="AN68" i="39"/>
  <c r="AI68" i="39"/>
  <c r="AE66" i="38"/>
  <c r="AF66" i="38"/>
  <c r="AO66" i="38" s="1"/>
  <c r="AG66" i="38"/>
  <c r="AP66" i="38" s="1"/>
  <c r="W67" i="38"/>
  <c r="X68" i="74"/>
  <c r="Y68" i="74"/>
  <c r="AH67" i="40"/>
  <c r="AQ67" i="40" s="1"/>
  <c r="AE68" i="94"/>
  <c r="AF68" i="94"/>
  <c r="AO68" i="94" s="1"/>
  <c r="W69" i="94"/>
  <c r="AG68" i="94"/>
  <c r="AP68" i="94" s="1"/>
  <c r="AR66" i="40"/>
  <c r="AR65" i="80"/>
  <c r="AR64" i="76"/>
  <c r="AJ66" i="88"/>
  <c r="AK66" i="88"/>
  <c r="AT66" i="88" s="1"/>
  <c r="AJ38" i="88"/>
  <c r="AK38" i="88"/>
  <c r="AT38" i="88" s="1"/>
  <c r="AJ14" i="88"/>
  <c r="AK14" i="88"/>
  <c r="AT14" i="88" s="1"/>
  <c r="AE68" i="44"/>
  <c r="W69" i="44"/>
  <c r="AG68" i="44"/>
  <c r="AP68" i="44" s="1"/>
  <c r="AF68" i="44"/>
  <c r="AO68" i="44" s="1"/>
  <c r="AF69" i="30"/>
  <c r="AO69" i="30" s="1"/>
  <c r="AE69" i="30"/>
  <c r="W70" i="30"/>
  <c r="AG69" i="30"/>
  <c r="AP69" i="30" s="1"/>
  <c r="AI66" i="79"/>
  <c r="AN66" i="79"/>
  <c r="Y70" i="83"/>
  <c r="X70" i="83"/>
  <c r="AI66" i="46"/>
  <c r="AN66" i="46"/>
  <c r="AR66" i="45"/>
  <c r="AR68" i="31"/>
  <c r="Y68" i="28"/>
  <c r="X68" i="28"/>
  <c r="AR67" i="35"/>
  <c r="AE67" i="26"/>
  <c r="AF67" i="26"/>
  <c r="AO67" i="26" s="1"/>
  <c r="W68" i="26"/>
  <c r="AG67" i="26"/>
  <c r="AP67" i="26" s="1"/>
  <c r="X68" i="47"/>
  <c r="Y68" i="47"/>
  <c r="AR64" i="87"/>
  <c r="X69" i="85"/>
  <c r="Y69" i="85"/>
  <c r="AH68" i="43"/>
  <c r="AQ68" i="43" s="1"/>
  <c r="W65" i="91"/>
  <c r="AG64" i="91"/>
  <c r="AP64" i="91" s="1"/>
  <c r="AF64" i="91"/>
  <c r="AO64" i="91" s="1"/>
  <c r="AE64" i="91"/>
  <c r="AR66" i="78"/>
  <c r="AH69" i="31"/>
  <c r="AQ69" i="31" s="1"/>
  <c r="AI65" i="48"/>
  <c r="AN65" i="48"/>
  <c r="AR66" i="32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K11" i="88"/>
  <c r="AT11" i="88" s="1"/>
  <c r="AI68" i="84"/>
  <c r="AN68" i="84"/>
  <c r="Z67" i="78"/>
  <c r="AH67" i="32"/>
  <c r="AQ67" i="32" s="1"/>
  <c r="AJ62" i="88"/>
  <c r="AK62" i="88"/>
  <c r="AT62" i="88" s="1"/>
  <c r="AR66" i="75"/>
  <c r="W69" i="77"/>
  <c r="AF68" i="77"/>
  <c r="AO68" i="77" s="1"/>
  <c r="AE68" i="77"/>
  <c r="AG68" i="77"/>
  <c r="AP68" i="77" s="1"/>
  <c r="AF65" i="76"/>
  <c r="AO65" i="76" s="1"/>
  <c r="AR66" i="37"/>
  <c r="AH67" i="45"/>
  <c r="AQ67" i="45" s="1"/>
  <c r="AN67" i="74"/>
  <c r="AI67" i="74"/>
  <c r="AH67" i="95"/>
  <c r="AQ67" i="95" s="1"/>
  <c r="AR67" i="27"/>
  <c r="AH67" i="75"/>
  <c r="AQ67" i="75" s="1"/>
  <c r="AH67" i="37"/>
  <c r="AQ67" i="37" s="1"/>
  <c r="AI64" i="96"/>
  <c r="AN64" i="96"/>
  <c r="AI68" i="85"/>
  <c r="AN68" i="85"/>
  <c r="AE68" i="43"/>
  <c r="W69" i="43"/>
  <c r="AG68" i="43"/>
  <c r="AP68" i="43" s="1"/>
  <c r="AF68" i="43"/>
  <c r="AO68" i="43" s="1"/>
  <c r="AR65" i="92"/>
  <c r="Y69" i="25"/>
  <c r="X69" i="25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28" i="88"/>
  <c r="AK28" i="88"/>
  <c r="AT28" i="88" s="1"/>
  <c r="AK22" i="88"/>
  <c r="AT22" i="88" s="1"/>
  <c r="AK16" i="88"/>
  <c r="AT16" i="88" s="1"/>
  <c r="AH68" i="81"/>
  <c r="AQ68" i="81" s="1"/>
  <c r="X66" i="42"/>
  <c r="Y66" i="42"/>
  <c r="AI69" i="88"/>
  <c r="AN69" i="88"/>
  <c r="AN71" i="88" s="1"/>
  <c r="AE65" i="76" l="1"/>
  <c r="AN69" i="83"/>
  <c r="AG64" i="73"/>
  <c r="AP64" i="73" s="1"/>
  <c r="Z67" i="46"/>
  <c r="W65" i="73"/>
  <c r="AG65" i="76"/>
  <c r="AP65" i="76" s="1"/>
  <c r="AK26" i="88"/>
  <c r="AT26" i="88" s="1"/>
  <c r="AE64" i="73"/>
  <c r="AJ25" i="88"/>
  <c r="AI65" i="42"/>
  <c r="Z66" i="42"/>
  <c r="AK17" i="88"/>
  <c r="AT17" i="88" s="1"/>
  <c r="AJ32" i="88"/>
  <c r="Z65" i="86"/>
  <c r="AG67" i="37"/>
  <c r="AP67" i="37" s="1"/>
  <c r="AE67" i="75"/>
  <c r="AN67" i="75" s="1"/>
  <c r="AK25" i="88"/>
  <c r="AT25" i="88" s="1"/>
  <c r="W68" i="37"/>
  <c r="Y68" i="37" s="1"/>
  <c r="AE68" i="81"/>
  <c r="AF67" i="75"/>
  <c r="AO67" i="75" s="1"/>
  <c r="AG66" i="33"/>
  <c r="AP66" i="33" s="1"/>
  <c r="AE67" i="32"/>
  <c r="AN67" i="32" s="1"/>
  <c r="AJ24" i="88"/>
  <c r="AJ21" i="88"/>
  <c r="AL21" i="88" s="1"/>
  <c r="AU21" i="88" s="1"/>
  <c r="AF69" i="31"/>
  <c r="AO69" i="31" s="1"/>
  <c r="AF66" i="33"/>
  <c r="AO66" i="33" s="1"/>
  <c r="AF67" i="32"/>
  <c r="AO67" i="32" s="1"/>
  <c r="W68" i="32"/>
  <c r="X68" i="32" s="1"/>
  <c r="AJ16" i="88"/>
  <c r="AK69" i="88"/>
  <c r="AT69" i="88" s="1"/>
  <c r="AK10" i="88"/>
  <c r="AT10" i="88" s="1"/>
  <c r="AJ9" i="88"/>
  <c r="AJ11" i="88"/>
  <c r="Z68" i="74"/>
  <c r="AG68" i="74" s="1"/>
  <c r="AP68" i="74" s="1"/>
  <c r="AK12" i="88"/>
  <c r="AT12" i="88" s="1"/>
  <c r="AK13" i="88"/>
  <c r="AT13" i="88" s="1"/>
  <c r="AJ33" i="88"/>
  <c r="AF67" i="45"/>
  <c r="AO67" i="45" s="1"/>
  <c r="AG67" i="45"/>
  <c r="AP67" i="45" s="1"/>
  <c r="AK34" i="88"/>
  <c r="AT34" i="88" s="1"/>
  <c r="AK20" i="88"/>
  <c r="AT20" i="88" s="1"/>
  <c r="Z68" i="90"/>
  <c r="W69" i="90" s="1"/>
  <c r="AJ19" i="88"/>
  <c r="Z66" i="89"/>
  <c r="AJ8" i="88"/>
  <c r="Z69" i="85"/>
  <c r="W70" i="85" s="1"/>
  <c r="Z69" i="84"/>
  <c r="W68" i="45"/>
  <c r="Y68" i="45" s="1"/>
  <c r="Z68" i="28"/>
  <c r="AE68" i="28" s="1"/>
  <c r="AJ15" i="88"/>
  <c r="AH69" i="25"/>
  <c r="AQ69" i="25" s="1"/>
  <c r="Y69" i="77"/>
  <c r="X69" i="77"/>
  <c r="Z69" i="77" s="1"/>
  <c r="AF68" i="28"/>
  <c r="AO68" i="28" s="1"/>
  <c r="AR66" i="46"/>
  <c r="AR69" i="83"/>
  <c r="AR68" i="39"/>
  <c r="AR64" i="86"/>
  <c r="AF67" i="82"/>
  <c r="AO67" i="82" s="1"/>
  <c r="AE67" i="82"/>
  <c r="W68" i="82"/>
  <c r="AG67" i="82"/>
  <c r="AP67" i="82" s="1"/>
  <c r="W69" i="35"/>
  <c r="AG68" i="35"/>
  <c r="AP68" i="35" s="1"/>
  <c r="AE68" i="35"/>
  <c r="AF68" i="35"/>
  <c r="AO68" i="35" s="1"/>
  <c r="AR65" i="42"/>
  <c r="AS50" i="88"/>
  <c r="AL50" i="88"/>
  <c r="AU50" i="88" s="1"/>
  <c r="AS13" i="88"/>
  <c r="AS31" i="88"/>
  <c r="AL31" i="88"/>
  <c r="AU31" i="88" s="1"/>
  <c r="AS49" i="88"/>
  <c r="AL49" i="88"/>
  <c r="AU49" i="88" s="1"/>
  <c r="AS68" i="88"/>
  <c r="AL68" i="88"/>
  <c r="AU68" i="88" s="1"/>
  <c r="W67" i="48"/>
  <c r="AG66" i="48"/>
  <c r="AP66" i="48" s="1"/>
  <c r="AF66" i="48"/>
  <c r="AO66" i="48" s="1"/>
  <c r="AE66" i="48"/>
  <c r="AS8" i="88"/>
  <c r="AL8" i="88"/>
  <c r="AU8" i="88" s="1"/>
  <c r="Y69" i="27"/>
  <c r="X69" i="27"/>
  <c r="AE69" i="39"/>
  <c r="AG69" i="39"/>
  <c r="AP69" i="39" s="1"/>
  <c r="AF69" i="39"/>
  <c r="AO69" i="39" s="1"/>
  <c r="W70" i="39"/>
  <c r="AS3" i="88"/>
  <c r="AL3" i="88"/>
  <c r="AU3" i="88" s="1"/>
  <c r="AH66" i="34"/>
  <c r="AQ66" i="34" s="1"/>
  <c r="AS56" i="88"/>
  <c r="AL56" i="88"/>
  <c r="AU56" i="88" s="1"/>
  <c r="Y68" i="32"/>
  <c r="AR69" i="88"/>
  <c r="AR71" i="88" s="1"/>
  <c r="AS52" i="88"/>
  <c r="AL52" i="88"/>
  <c r="AU52" i="88" s="1"/>
  <c r="Y69" i="43"/>
  <c r="X69" i="43"/>
  <c r="AR64" i="96"/>
  <c r="AR67" i="74"/>
  <c r="AR68" i="84"/>
  <c r="AS23" i="88"/>
  <c r="AL23" i="88"/>
  <c r="AU23" i="88" s="1"/>
  <c r="AS41" i="88"/>
  <c r="AL41" i="88"/>
  <c r="AU41" i="88" s="1"/>
  <c r="AS59" i="88"/>
  <c r="AL59" i="88"/>
  <c r="AU59" i="88" s="1"/>
  <c r="AR65" i="48"/>
  <c r="X65" i="91"/>
  <c r="Y65" i="91"/>
  <c r="AH68" i="47"/>
  <c r="AQ68" i="47" s="1"/>
  <c r="AI67" i="26"/>
  <c r="AN67" i="26"/>
  <c r="AH70" i="83"/>
  <c r="AQ70" i="83" s="1"/>
  <c r="Y69" i="44"/>
  <c r="X69" i="44"/>
  <c r="AS38" i="88"/>
  <c r="AL38" i="88"/>
  <c r="AU38" i="88" s="1"/>
  <c r="Y67" i="38"/>
  <c r="X67" i="38"/>
  <c r="Z67" i="38" s="1"/>
  <c r="AS12" i="88"/>
  <c r="AS30" i="88"/>
  <c r="AL30" i="88"/>
  <c r="AU30" i="88" s="1"/>
  <c r="AS48" i="88"/>
  <c r="AL48" i="88"/>
  <c r="AU48" i="88" s="1"/>
  <c r="AS67" i="88"/>
  <c r="AL67" i="88"/>
  <c r="AU67" i="88" s="1"/>
  <c r="AN65" i="41"/>
  <c r="AI65" i="41"/>
  <c r="W68" i="46"/>
  <c r="AG67" i="46"/>
  <c r="AP67" i="46" s="1"/>
  <c r="AF67" i="46"/>
  <c r="AO67" i="46" s="1"/>
  <c r="AE67" i="46"/>
  <c r="AE66" i="92"/>
  <c r="AF66" i="92"/>
  <c r="AO66" i="92" s="1"/>
  <c r="W67" i="92"/>
  <c r="AG66" i="92"/>
  <c r="AP66" i="92" s="1"/>
  <c r="Y65" i="73"/>
  <c r="X65" i="73"/>
  <c r="AI67" i="37"/>
  <c r="AN67" i="37"/>
  <c r="AR65" i="89"/>
  <c r="AN68" i="81"/>
  <c r="AI68" i="81"/>
  <c r="AJ4" i="88"/>
  <c r="AK4" i="88"/>
  <c r="AT4" i="88" s="1"/>
  <c r="AS21" i="88"/>
  <c r="AS39" i="88"/>
  <c r="AL39" i="88"/>
  <c r="AU39" i="88" s="1"/>
  <c r="AS57" i="88"/>
  <c r="AL57" i="88"/>
  <c r="AU57" i="88" s="1"/>
  <c r="Y70" i="31"/>
  <c r="X70" i="31"/>
  <c r="Y69" i="36"/>
  <c r="X69" i="36"/>
  <c r="AR67" i="28"/>
  <c r="X67" i="33"/>
  <c r="Y67" i="33"/>
  <c r="X68" i="95"/>
  <c r="Z68" i="95" s="1"/>
  <c r="Y68" i="95"/>
  <c r="AN67" i="45"/>
  <c r="AI67" i="45"/>
  <c r="Z69" i="25"/>
  <c r="AH69" i="85"/>
  <c r="AQ69" i="85" s="1"/>
  <c r="Z68" i="47"/>
  <c r="X70" i="30"/>
  <c r="Y70" i="30"/>
  <c r="AI68" i="94"/>
  <c r="AN68" i="94"/>
  <c r="AH69" i="84"/>
  <c r="AQ69" i="84" s="1"/>
  <c r="AQ71" i="84" s="1"/>
  <c r="AZ3" i="84"/>
  <c r="AX5" i="84" s="1"/>
  <c r="S5" i="84" s="1"/>
  <c r="AC5" i="84" s="1"/>
  <c r="AB6" i="84" s="1"/>
  <c r="AX67" i="84"/>
  <c r="S67" i="84" s="1"/>
  <c r="AC67" i="84" s="1"/>
  <c r="AB68" i="84" s="1"/>
  <c r="AR65" i="34"/>
  <c r="AH67" i="79"/>
  <c r="AQ67" i="79" s="1"/>
  <c r="AS20" i="88"/>
  <c r="AL20" i="88"/>
  <c r="AU20" i="88" s="1"/>
  <c r="AR66" i="29"/>
  <c r="AH65" i="86"/>
  <c r="AQ65" i="86" s="1"/>
  <c r="AS19" i="88"/>
  <c r="AL19" i="88"/>
  <c r="AU19" i="88" s="1"/>
  <c r="AS37" i="88"/>
  <c r="AL37" i="88"/>
  <c r="AU37" i="88" s="1"/>
  <c r="AS55" i="88"/>
  <c r="AL55" i="88"/>
  <c r="AU55" i="88" s="1"/>
  <c r="W67" i="80"/>
  <c r="AG66" i="80"/>
  <c r="AP66" i="80" s="1"/>
  <c r="AF66" i="80"/>
  <c r="AO66" i="80" s="1"/>
  <c r="AE66" i="80"/>
  <c r="AE65" i="87"/>
  <c r="W66" i="87"/>
  <c r="AG65" i="87"/>
  <c r="AP65" i="87" s="1"/>
  <c r="AF65" i="87"/>
  <c r="AO65" i="87" s="1"/>
  <c r="AS26" i="88"/>
  <c r="AL26" i="88"/>
  <c r="AU26" i="88" s="1"/>
  <c r="AN64" i="73"/>
  <c r="AI64" i="73"/>
  <c r="X68" i="75"/>
  <c r="Y68" i="75"/>
  <c r="Z66" i="34"/>
  <c r="AI66" i="33"/>
  <c r="AN66" i="33"/>
  <c r="Y68" i="40"/>
  <c r="X68" i="40"/>
  <c r="AS34" i="88"/>
  <c r="AL34" i="88"/>
  <c r="AU34" i="88" s="1"/>
  <c r="Y66" i="76"/>
  <c r="X66" i="76"/>
  <c r="AH66" i="42"/>
  <c r="AQ66" i="42" s="1"/>
  <c r="AS22" i="88"/>
  <c r="AL22" i="88"/>
  <c r="AU22" i="88" s="1"/>
  <c r="AS40" i="88"/>
  <c r="AL40" i="88"/>
  <c r="AU40" i="88" s="1"/>
  <c r="AS58" i="88"/>
  <c r="AL58" i="88"/>
  <c r="AU58" i="88" s="1"/>
  <c r="AI68" i="43"/>
  <c r="AN68" i="43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Z70" i="83"/>
  <c r="AN69" i="30"/>
  <c r="AI69" i="30"/>
  <c r="AI68" i="44"/>
  <c r="AN68" i="44"/>
  <c r="AS66" i="88"/>
  <c r="AL66" i="88"/>
  <c r="AU66" i="88" s="1"/>
  <c r="AH68" i="74"/>
  <c r="AQ68" i="74" s="1"/>
  <c r="AH66" i="89"/>
  <c r="AQ66" i="89" s="1"/>
  <c r="AS18" i="88"/>
  <c r="AL18" i="88"/>
  <c r="AU18" i="88" s="1"/>
  <c r="AS36" i="88"/>
  <c r="AL36" i="88"/>
  <c r="AU36" i="88" s="1"/>
  <c r="AS54" i="88"/>
  <c r="AL54" i="88"/>
  <c r="AU54" i="88" s="1"/>
  <c r="AR68" i="25"/>
  <c r="AH67" i="29"/>
  <c r="AQ67" i="29" s="1"/>
  <c r="Z67" i="79"/>
  <c r="AF67" i="93"/>
  <c r="AO67" i="93" s="1"/>
  <c r="AE67" i="93"/>
  <c r="AG67" i="93"/>
  <c r="AP67" i="93" s="1"/>
  <c r="W68" i="93"/>
  <c r="AH65" i="96"/>
  <c r="AQ65" i="96" s="1"/>
  <c r="AI68" i="27"/>
  <c r="AN68" i="27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S16" i="88"/>
  <c r="AL16" i="88"/>
  <c r="AU16" i="88" s="1"/>
  <c r="W67" i="42"/>
  <c r="AG66" i="42"/>
  <c r="AP66" i="42" s="1"/>
  <c r="AE66" i="42"/>
  <c r="AF66" i="42"/>
  <c r="AO66" i="42" s="1"/>
  <c r="AI68" i="77"/>
  <c r="AN68" i="77"/>
  <c r="AN64" i="91"/>
  <c r="AI64" i="91"/>
  <c r="Y68" i="26"/>
  <c r="X68" i="26"/>
  <c r="AH68" i="28"/>
  <c r="AQ68" i="28" s="1"/>
  <c r="W69" i="74"/>
  <c r="AE66" i="89"/>
  <c r="AF66" i="89"/>
  <c r="AO66" i="89" s="1"/>
  <c r="AG66" i="89"/>
  <c r="AP66" i="89" s="1"/>
  <c r="W67" i="89"/>
  <c r="AG69" i="84"/>
  <c r="AP69" i="84" s="1"/>
  <c r="AP71" i="84" s="1"/>
  <c r="AE69" i="84"/>
  <c r="AX69" i="84"/>
  <c r="S69" i="84" s="1"/>
  <c r="AC69" i="84" s="1"/>
  <c r="AF69" i="84"/>
  <c r="AO69" i="84" s="1"/>
  <c r="AO71" i="84" s="1"/>
  <c r="AH67" i="82"/>
  <c r="AQ67" i="82" s="1"/>
  <c r="AS32" i="88"/>
  <c r="AL32" i="88"/>
  <c r="AU32" i="88" s="1"/>
  <c r="W66" i="86"/>
  <c r="AG65" i="86"/>
  <c r="AP65" i="86" s="1"/>
  <c r="AF65" i="86"/>
  <c r="AO65" i="86" s="1"/>
  <c r="AE65" i="86"/>
  <c r="AJ7" i="88"/>
  <c r="AK7" i="88"/>
  <c r="AT7" i="88" s="1"/>
  <c r="AS25" i="88"/>
  <c r="AL25" i="88"/>
  <c r="AU25" i="88" s="1"/>
  <c r="AS43" i="88"/>
  <c r="AL43" i="88"/>
  <c r="AU43" i="88" s="1"/>
  <c r="AS61" i="88"/>
  <c r="AL61" i="88"/>
  <c r="AU61" i="88" s="1"/>
  <c r="X66" i="41"/>
  <c r="Y66" i="41"/>
  <c r="AS44" i="88"/>
  <c r="AL44" i="88"/>
  <c r="AU44" i="88" s="1"/>
  <c r="AR67" i="90"/>
  <c r="Y69" i="81"/>
  <c r="X69" i="81"/>
  <c r="AR67" i="47"/>
  <c r="AR66" i="82"/>
  <c r="AN68" i="36"/>
  <c r="AI68" i="36"/>
  <c r="AJ5" i="88"/>
  <c r="AN67" i="95"/>
  <c r="AI67" i="95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R68" i="85"/>
  <c r="AN65" i="76"/>
  <c r="AS62" i="88"/>
  <c r="AL62" i="88"/>
  <c r="AU62" i="88" s="1"/>
  <c r="W68" i="78"/>
  <c r="AG67" i="78"/>
  <c r="AP67" i="78" s="1"/>
  <c r="AF67" i="78"/>
  <c r="AO67" i="78" s="1"/>
  <c r="AE67" i="78"/>
  <c r="AS17" i="88"/>
  <c r="AS35" i="88"/>
  <c r="AL35" i="88"/>
  <c r="AU35" i="88" s="1"/>
  <c r="AS53" i="88"/>
  <c r="AL53" i="88"/>
  <c r="AU53" i="88" s="1"/>
  <c r="AR66" i="79"/>
  <c r="AS14" i="88"/>
  <c r="AL14" i="88"/>
  <c r="AU14" i="88" s="1"/>
  <c r="Y69" i="94"/>
  <c r="X69" i="94"/>
  <c r="AI66" i="38"/>
  <c r="AN66" i="38"/>
  <c r="AJ6" i="88"/>
  <c r="AK6" i="88"/>
  <c r="AT6" i="88" s="1"/>
  <c r="AS24" i="88"/>
  <c r="AL24" i="88"/>
  <c r="AU24" i="88" s="1"/>
  <c r="AS42" i="88"/>
  <c r="AL42" i="88"/>
  <c r="AU42" i="88" s="1"/>
  <c r="AS60" i="88"/>
  <c r="AL60" i="88"/>
  <c r="AU60" i="88" s="1"/>
  <c r="Z67" i="29"/>
  <c r="AH68" i="90"/>
  <c r="AQ68" i="90" s="1"/>
  <c r="AH66" i="48"/>
  <c r="AQ66" i="48" s="1"/>
  <c r="Z65" i="96"/>
  <c r="AH67" i="46"/>
  <c r="AQ67" i="46" s="1"/>
  <c r="AH69" i="39"/>
  <c r="AQ69" i="39" s="1"/>
  <c r="AS15" i="88"/>
  <c r="AL15" i="88"/>
  <c r="AU15" i="88" s="1"/>
  <c r="AS33" i="88"/>
  <c r="AL33" i="88"/>
  <c r="AU33" i="88" s="1"/>
  <c r="AS51" i="88"/>
  <c r="AL51" i="88"/>
  <c r="AU51" i="88" s="1"/>
  <c r="AI69" i="31"/>
  <c r="AN69" i="31"/>
  <c r="AN67" i="40"/>
  <c r="AI67" i="40"/>
  <c r="AF69" i="85" l="1"/>
  <c r="AO69" i="85" s="1"/>
  <c r="X68" i="37"/>
  <c r="AX50" i="84"/>
  <c r="S50" i="84" s="1"/>
  <c r="AC50" i="84" s="1"/>
  <c r="AB51" i="84" s="1"/>
  <c r="AL17" i="88"/>
  <c r="AU17" i="88" s="1"/>
  <c r="AI65" i="76"/>
  <c r="AL69" i="88"/>
  <c r="AU69" i="88" s="1"/>
  <c r="AX43" i="84"/>
  <c r="S43" i="84" s="1"/>
  <c r="AC43" i="84" s="1"/>
  <c r="AB44" i="84" s="1"/>
  <c r="AG69" i="85"/>
  <c r="AP69" i="85" s="1"/>
  <c r="AI67" i="32"/>
  <c r="AX31" i="84"/>
  <c r="S31" i="84" s="1"/>
  <c r="AC31" i="84" s="1"/>
  <c r="AB32" i="84" s="1"/>
  <c r="AE68" i="74"/>
  <c r="AI67" i="75"/>
  <c r="AR67" i="75" s="1"/>
  <c r="AX68" i="84"/>
  <c r="S68" i="84" s="1"/>
  <c r="AC68" i="84" s="1"/>
  <c r="AB69" i="84" s="1"/>
  <c r="AG68" i="28"/>
  <c r="AP68" i="28" s="1"/>
  <c r="AF68" i="74"/>
  <c r="AO68" i="74" s="1"/>
  <c r="AX62" i="84"/>
  <c r="S62" i="84" s="1"/>
  <c r="AC62" i="84" s="1"/>
  <c r="AB63" i="84" s="1"/>
  <c r="W69" i="28"/>
  <c r="AE69" i="85"/>
  <c r="AN69" i="85" s="1"/>
  <c r="AE68" i="90"/>
  <c r="AL13" i="88"/>
  <c r="AU13" i="88" s="1"/>
  <c r="X68" i="45"/>
  <c r="Z68" i="45" s="1"/>
  <c r="AX61" i="84"/>
  <c r="S61" i="84" s="1"/>
  <c r="AC61" i="84" s="1"/>
  <c r="AB62" i="84" s="1"/>
  <c r="AX26" i="84"/>
  <c r="S26" i="84" s="1"/>
  <c r="AC26" i="84" s="1"/>
  <c r="AB27" i="84" s="1"/>
  <c r="AF68" i="90"/>
  <c r="AO68" i="90" s="1"/>
  <c r="Z66" i="41"/>
  <c r="AX56" i="84"/>
  <c r="S56" i="84" s="1"/>
  <c r="AC56" i="84" s="1"/>
  <c r="AB57" i="84" s="1"/>
  <c r="AX14" i="84"/>
  <c r="S14" i="84" s="1"/>
  <c r="AC14" i="84" s="1"/>
  <c r="AB15" i="84" s="1"/>
  <c r="AG68" i="90"/>
  <c r="AP68" i="90" s="1"/>
  <c r="Z69" i="94"/>
  <c r="Z66" i="76"/>
  <c r="W67" i="76" s="1"/>
  <c r="AX66" i="84"/>
  <c r="S66" i="84" s="1"/>
  <c r="AC66" i="84" s="1"/>
  <c r="AB67" i="84" s="1"/>
  <c r="AX47" i="84"/>
  <c r="S47" i="84" s="1"/>
  <c r="AC47" i="84" s="1"/>
  <c r="AB48" i="84" s="1"/>
  <c r="Z67" i="33"/>
  <c r="AL12" i="88"/>
  <c r="AU12" i="88" s="1"/>
  <c r="AX55" i="84"/>
  <c r="S55" i="84" s="1"/>
  <c r="AC55" i="84" s="1"/>
  <c r="AB56" i="84" s="1"/>
  <c r="AX41" i="84"/>
  <c r="S41" i="84" s="1"/>
  <c r="AC41" i="84" s="1"/>
  <c r="AB42" i="84" s="1"/>
  <c r="AK42" i="84" s="1"/>
  <c r="AT42" i="84" s="1"/>
  <c r="AX20" i="84"/>
  <c r="S20" i="84" s="1"/>
  <c r="AC20" i="84" s="1"/>
  <c r="AB21" i="84" s="1"/>
  <c r="AX53" i="84"/>
  <c r="S53" i="84" s="1"/>
  <c r="AC53" i="84" s="1"/>
  <c r="AB54" i="84" s="1"/>
  <c r="AX38" i="84"/>
  <c r="S38" i="84" s="1"/>
  <c r="AC38" i="84" s="1"/>
  <c r="AB39" i="84" s="1"/>
  <c r="AX19" i="84"/>
  <c r="S19" i="84" s="1"/>
  <c r="AC19" i="84" s="1"/>
  <c r="AB20" i="84" s="1"/>
  <c r="AK20" i="84" s="1"/>
  <c r="AT20" i="84" s="1"/>
  <c r="AX32" i="84"/>
  <c r="S32" i="84" s="1"/>
  <c r="AC32" i="84" s="1"/>
  <c r="AB33" i="84" s="1"/>
  <c r="AX17" i="84"/>
  <c r="S17" i="84" s="1"/>
  <c r="AC17" i="84" s="1"/>
  <c r="AB18" i="84" s="1"/>
  <c r="AK18" i="84" s="1"/>
  <c r="AT18" i="84" s="1"/>
  <c r="AX59" i="84"/>
  <c r="S59" i="84" s="1"/>
  <c r="AC59" i="84" s="1"/>
  <c r="AB60" i="84" s="1"/>
  <c r="AX44" i="84"/>
  <c r="S44" i="84" s="1"/>
  <c r="AC44" i="84" s="1"/>
  <c r="AB45" i="84" s="1"/>
  <c r="AX29" i="84"/>
  <c r="S29" i="84" s="1"/>
  <c r="AC29" i="84" s="1"/>
  <c r="AB30" i="84" s="1"/>
  <c r="AX8" i="84"/>
  <c r="S8" i="84" s="1"/>
  <c r="AC8" i="84" s="1"/>
  <c r="AB9" i="84" s="1"/>
  <c r="AK9" i="84" s="1"/>
  <c r="AT9" i="84" s="1"/>
  <c r="Z70" i="30"/>
  <c r="Z68" i="37"/>
  <c r="AE68" i="37" s="1"/>
  <c r="AX7" i="84"/>
  <c r="S7" i="84" s="1"/>
  <c r="AC7" i="84" s="1"/>
  <c r="AB8" i="84" s="1"/>
  <c r="AT71" i="88"/>
  <c r="Z69" i="44"/>
  <c r="AF69" i="44" s="1"/>
  <c r="AO69" i="44" s="1"/>
  <c r="AO71" i="44" s="1"/>
  <c r="AX4" i="84"/>
  <c r="S4" i="84" s="1"/>
  <c r="AC4" i="84" s="1"/>
  <c r="AB5" i="84" s="1"/>
  <c r="AJ5" i="84" s="1"/>
  <c r="Z68" i="75"/>
  <c r="AX49" i="84"/>
  <c r="S49" i="84" s="1"/>
  <c r="AC49" i="84" s="1"/>
  <c r="AB50" i="84" s="1"/>
  <c r="AK50" i="84" s="1"/>
  <c r="AT50" i="84" s="1"/>
  <c r="AX37" i="84"/>
  <c r="S37" i="84" s="1"/>
  <c r="AC37" i="84" s="1"/>
  <c r="AB38" i="84" s="1"/>
  <c r="AX25" i="84"/>
  <c r="S25" i="84" s="1"/>
  <c r="AC25" i="84" s="1"/>
  <c r="AB26" i="84" s="1"/>
  <c r="AX13" i="84"/>
  <c r="S13" i="84" s="1"/>
  <c r="AC13" i="84" s="1"/>
  <c r="AB14" i="84" s="1"/>
  <c r="Z68" i="40"/>
  <c r="AG68" i="40" s="1"/>
  <c r="AP68" i="40" s="1"/>
  <c r="AX35" i="84"/>
  <c r="S35" i="84" s="1"/>
  <c r="AC35" i="84" s="1"/>
  <c r="AB36" i="84" s="1"/>
  <c r="AX23" i="84"/>
  <c r="S23" i="84" s="1"/>
  <c r="AC23" i="84" s="1"/>
  <c r="AB24" i="84" s="1"/>
  <c r="AX11" i="84"/>
  <c r="S11" i="84" s="1"/>
  <c r="AC11" i="84" s="1"/>
  <c r="AB12" i="84" s="1"/>
  <c r="Z70" i="31"/>
  <c r="W71" i="31" s="1"/>
  <c r="AX69" i="44"/>
  <c r="S69" i="44" s="1"/>
  <c r="AC69" i="44" s="1"/>
  <c r="AG69" i="44"/>
  <c r="AP69" i="44" s="1"/>
  <c r="AP71" i="44" s="1"/>
  <c r="W68" i="38"/>
  <c r="AG67" i="38"/>
  <c r="AP67" i="38" s="1"/>
  <c r="AF67" i="38"/>
  <c r="AO67" i="38" s="1"/>
  <c r="AE67" i="38"/>
  <c r="AE66" i="41"/>
  <c r="AF66" i="41"/>
  <c r="AO66" i="41" s="1"/>
  <c r="W67" i="41"/>
  <c r="AG66" i="41"/>
  <c r="AP66" i="41" s="1"/>
  <c r="AF68" i="75"/>
  <c r="AO68" i="75" s="1"/>
  <c r="AE68" i="75"/>
  <c r="AG68" i="75"/>
  <c r="AP68" i="75" s="1"/>
  <c r="W69" i="75"/>
  <c r="W70" i="94"/>
  <c r="AG69" i="94"/>
  <c r="AP69" i="94" s="1"/>
  <c r="AF69" i="94"/>
  <c r="AO69" i="94" s="1"/>
  <c r="AE69" i="94"/>
  <c r="W68" i="33"/>
  <c r="AG67" i="33"/>
  <c r="AP67" i="33" s="1"/>
  <c r="AF67" i="33"/>
  <c r="AO67" i="33" s="1"/>
  <c r="AE67" i="33"/>
  <c r="AK6" i="84"/>
  <c r="AT6" i="84" s="1"/>
  <c r="AG70" i="31"/>
  <c r="AP70" i="31" s="1"/>
  <c r="AF70" i="31"/>
  <c r="AO70" i="31" s="1"/>
  <c r="AE70" i="31"/>
  <c r="W71" i="83"/>
  <c r="AG70" i="83"/>
  <c r="AP70" i="83" s="1"/>
  <c r="AF70" i="83"/>
  <c r="AO70" i="83" s="1"/>
  <c r="AE70" i="83"/>
  <c r="AR64" i="73"/>
  <c r="AJ68" i="84"/>
  <c r="AK68" i="84"/>
  <c r="AT68" i="84" s="1"/>
  <c r="AK51" i="84"/>
  <c r="AT51" i="84" s="1"/>
  <c r="AK27" i="84"/>
  <c r="AT27" i="84" s="1"/>
  <c r="AH69" i="36"/>
  <c r="AQ69" i="36" s="1"/>
  <c r="AQ71" i="36" s="1"/>
  <c r="AZ3" i="36"/>
  <c r="AX4" i="36" s="1"/>
  <c r="S4" i="36" s="1"/>
  <c r="AC4" i="36" s="1"/>
  <c r="AB5" i="36" s="1"/>
  <c r="AX50" i="36"/>
  <c r="S50" i="36" s="1"/>
  <c r="AC50" i="36" s="1"/>
  <c r="AB51" i="36" s="1"/>
  <c r="AH68" i="26"/>
  <c r="AQ68" i="26" s="1"/>
  <c r="W66" i="96"/>
  <c r="AG65" i="96"/>
  <c r="AP65" i="96" s="1"/>
  <c r="AF65" i="96"/>
  <c r="AO65" i="96" s="1"/>
  <c r="AE65" i="96"/>
  <c r="Z68" i="26"/>
  <c r="AR67" i="32"/>
  <c r="AR68" i="44"/>
  <c r="AH68" i="45"/>
  <c r="AQ68" i="45" s="1"/>
  <c r="X68" i="78"/>
  <c r="Y68" i="78"/>
  <c r="AS5" i="88"/>
  <c r="AL5" i="88"/>
  <c r="AU5" i="88" s="1"/>
  <c r="AS7" i="88"/>
  <c r="AL7" i="88"/>
  <c r="AU7" i="88" s="1"/>
  <c r="Y67" i="42"/>
  <c r="X67" i="42"/>
  <c r="AH68" i="37"/>
  <c r="AQ68" i="37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AH70" i="30"/>
  <c r="AQ70" i="30" s="1"/>
  <c r="AH68" i="95"/>
  <c r="AQ68" i="95" s="1"/>
  <c r="AH69" i="44"/>
  <c r="AQ69" i="44" s="1"/>
  <c r="AQ71" i="44" s="1"/>
  <c r="AZ3" i="44"/>
  <c r="AX4" i="44" s="1"/>
  <c r="S4" i="44" s="1"/>
  <c r="AC4" i="44" s="1"/>
  <c r="AB5" i="44" s="1"/>
  <c r="Y68" i="82"/>
  <c r="X68" i="82"/>
  <c r="AF68" i="45"/>
  <c r="AO68" i="45" s="1"/>
  <c r="AE68" i="45"/>
  <c r="AG68" i="45"/>
  <c r="AP68" i="45" s="1"/>
  <c r="W69" i="45"/>
  <c r="AR66" i="38"/>
  <c r="AR68" i="36"/>
  <c r="AH69" i="81"/>
  <c r="AQ69" i="81" s="1"/>
  <c r="AN65" i="86"/>
  <c r="AI65" i="86"/>
  <c r="X69" i="74"/>
  <c r="Y69" i="74"/>
  <c r="W68" i="79"/>
  <c r="AG67" i="79"/>
  <c r="AP67" i="79" s="1"/>
  <c r="AF67" i="79"/>
  <c r="AO67" i="79" s="1"/>
  <c r="AE67" i="79"/>
  <c r="AJ57" i="84"/>
  <c r="AK57" i="84"/>
  <c r="AT57" i="84" s="1"/>
  <c r="AJ39" i="84"/>
  <c r="AK39" i="84"/>
  <c r="AT39" i="84" s="1"/>
  <c r="AJ21" i="84"/>
  <c r="AK21" i="84"/>
  <c r="AT21" i="84" s="1"/>
  <c r="X67" i="92"/>
  <c r="Y67" i="92"/>
  <c r="AN69" i="39"/>
  <c r="AI69" i="39"/>
  <c r="Y69" i="28"/>
  <c r="X69" i="28"/>
  <c r="AR67" i="40"/>
  <c r="AH69" i="94"/>
  <c r="AQ69" i="94" s="1"/>
  <c r="AR66" i="33"/>
  <c r="X66" i="87"/>
  <c r="Y66" i="87"/>
  <c r="X67" i="80"/>
  <c r="Y67" i="80"/>
  <c r="AJ67" i="84"/>
  <c r="AK67" i="84"/>
  <c r="AT67" i="84" s="1"/>
  <c r="AJ62" i="84"/>
  <c r="AK62" i="84"/>
  <c r="AT62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J14" i="84"/>
  <c r="AK14" i="84"/>
  <c r="AT14" i="84" s="1"/>
  <c r="AK8" i="84"/>
  <c r="AT8" i="84" s="1"/>
  <c r="W69" i="47"/>
  <c r="AG68" i="47"/>
  <c r="AP68" i="47" s="1"/>
  <c r="AF68" i="47"/>
  <c r="AO68" i="47" s="1"/>
  <c r="AE68" i="47"/>
  <c r="W70" i="25"/>
  <c r="AG69" i="25"/>
  <c r="AP69" i="25" s="1"/>
  <c r="AF69" i="25"/>
  <c r="AO69" i="25" s="1"/>
  <c r="AE69" i="25"/>
  <c r="AS4" i="88"/>
  <c r="AL4" i="88"/>
  <c r="AU4" i="88" s="1"/>
  <c r="AR67" i="37"/>
  <c r="Y68" i="46"/>
  <c r="X68" i="46"/>
  <c r="AH69" i="43"/>
  <c r="AQ69" i="43" s="1"/>
  <c r="AH69" i="27"/>
  <c r="AQ69" i="27" s="1"/>
  <c r="AN68" i="35"/>
  <c r="AI68" i="35"/>
  <c r="AI67" i="82"/>
  <c r="AN67" i="82"/>
  <c r="W68" i="29"/>
  <c r="AG67" i="29"/>
  <c r="AP67" i="29" s="1"/>
  <c r="AF67" i="29"/>
  <c r="AO67" i="29" s="1"/>
  <c r="AE67" i="29"/>
  <c r="AI67" i="78"/>
  <c r="AN67" i="78"/>
  <c r="Z69" i="81"/>
  <c r="AH66" i="41"/>
  <c r="AQ66" i="41" s="1"/>
  <c r="AN69" i="84"/>
  <c r="AN71" i="84" s="1"/>
  <c r="AI69" i="84"/>
  <c r="AI66" i="89"/>
  <c r="AN66" i="89"/>
  <c r="X68" i="93"/>
  <c r="Y68" i="93"/>
  <c r="W67" i="34"/>
  <c r="AG66" i="34"/>
  <c r="AP66" i="34" s="1"/>
  <c r="AF66" i="34"/>
  <c r="AO66" i="34" s="1"/>
  <c r="AE66" i="34"/>
  <c r="AN65" i="87"/>
  <c r="AI65" i="87"/>
  <c r="AX64" i="84"/>
  <c r="S64" i="84" s="1"/>
  <c r="AC64" i="84" s="1"/>
  <c r="AB65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R67" i="45"/>
  <c r="AH67" i="33"/>
  <c r="AQ67" i="33" s="1"/>
  <c r="Z69" i="36"/>
  <c r="AR68" i="81"/>
  <c r="AH65" i="73"/>
  <c r="AQ65" i="73" s="1"/>
  <c r="AR67" i="26"/>
  <c r="AH68" i="32"/>
  <c r="AQ68" i="32" s="1"/>
  <c r="AI66" i="48"/>
  <c r="AN66" i="48"/>
  <c r="W70" i="77"/>
  <c r="AG69" i="77"/>
  <c r="AP69" i="77" s="1"/>
  <c r="AF69" i="77"/>
  <c r="AO69" i="77" s="1"/>
  <c r="AE69" i="77"/>
  <c r="AK12" i="84"/>
  <c r="AT12" i="84" s="1"/>
  <c r="AR68" i="94"/>
  <c r="AH70" i="31"/>
  <c r="AQ70" i="31" s="1"/>
  <c r="AI66" i="92"/>
  <c r="AN66" i="92"/>
  <c r="AR65" i="41"/>
  <c r="Y69" i="90"/>
  <c r="X69" i="90"/>
  <c r="AH65" i="91"/>
  <c r="AQ65" i="91" s="1"/>
  <c r="Z69" i="43"/>
  <c r="X70" i="39"/>
  <c r="Y70" i="39"/>
  <c r="Z69" i="27"/>
  <c r="X67" i="48"/>
  <c r="Y67" i="48"/>
  <c r="Y69" i="35"/>
  <c r="X69" i="35"/>
  <c r="AI68" i="28"/>
  <c r="AN68" i="28"/>
  <c r="AK63" i="84"/>
  <c r="AT63" i="84" s="1"/>
  <c r="AK45" i="84"/>
  <c r="AT45" i="84" s="1"/>
  <c r="AJ33" i="84"/>
  <c r="AK33" i="84"/>
  <c r="AT33" i="84" s="1"/>
  <c r="AK15" i="84"/>
  <c r="AT15" i="84" s="1"/>
  <c r="W71" i="30"/>
  <c r="AG70" i="30"/>
  <c r="AP70" i="30" s="1"/>
  <c r="AF70" i="30"/>
  <c r="AO70" i="30" s="1"/>
  <c r="AE70" i="30"/>
  <c r="AE68" i="95"/>
  <c r="W69" i="95"/>
  <c r="AG68" i="95"/>
  <c r="AP68" i="95" s="1"/>
  <c r="AF68" i="95"/>
  <c r="AO68" i="95" s="1"/>
  <c r="AN68" i="90"/>
  <c r="AH67" i="38"/>
  <c r="AQ67" i="38" s="1"/>
  <c r="AR68" i="77"/>
  <c r="AJ56" i="84"/>
  <c r="AK56" i="84"/>
  <c r="AT56" i="84" s="1"/>
  <c r="AR67" i="95"/>
  <c r="AI66" i="42"/>
  <c r="AN66" i="42"/>
  <c r="AH68" i="40"/>
  <c r="AQ68" i="40" s="1"/>
  <c r="AJ69" i="84"/>
  <c r="AS69" i="84" s="1"/>
  <c r="AK69" i="84"/>
  <c r="AT69" i="84" s="1"/>
  <c r="AK60" i="84"/>
  <c r="AT60" i="84" s="1"/>
  <c r="AK54" i="84"/>
  <c r="AT54" i="84" s="1"/>
  <c r="AK48" i="84"/>
  <c r="AT48" i="84" s="1"/>
  <c r="AK36" i="84"/>
  <c r="AT36" i="84" s="1"/>
  <c r="AK30" i="84"/>
  <c r="AT30" i="84" s="1"/>
  <c r="AR69" i="31"/>
  <c r="AS6" i="88"/>
  <c r="AL6" i="88"/>
  <c r="AU6" i="88" s="1"/>
  <c r="AR65" i="76"/>
  <c r="X66" i="86"/>
  <c r="Y66" i="86"/>
  <c r="Y67" i="89"/>
  <c r="X67" i="89"/>
  <c r="AI68" i="74"/>
  <c r="AN68" i="74"/>
  <c r="AR64" i="91"/>
  <c r="AR68" i="27"/>
  <c r="AN67" i="93"/>
  <c r="AI67" i="93"/>
  <c r="AR69" i="30"/>
  <c r="AR68" i="43"/>
  <c r="AH66" i="76"/>
  <c r="AQ66" i="76" s="1"/>
  <c r="AH68" i="75"/>
  <c r="AQ68" i="75" s="1"/>
  <c r="AN66" i="80"/>
  <c r="AI66" i="80"/>
  <c r="AX65" i="84"/>
  <c r="S65" i="84" s="1"/>
  <c r="AC65" i="84" s="1"/>
  <c r="AB66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Z65" i="73"/>
  <c r="AI67" i="46"/>
  <c r="AN67" i="46"/>
  <c r="Z65" i="91"/>
  <c r="Z68" i="32"/>
  <c r="AH69" i="77"/>
  <c r="AQ69" i="77" s="1"/>
  <c r="X70" i="85"/>
  <c r="Y70" i="85"/>
  <c r="AX59" i="44" l="1"/>
  <c r="S59" i="44" s="1"/>
  <c r="AC59" i="44" s="1"/>
  <c r="AB60" i="44" s="1"/>
  <c r="Z66" i="86"/>
  <c r="AX64" i="44"/>
  <c r="S64" i="44" s="1"/>
  <c r="AC64" i="44" s="1"/>
  <c r="AB65" i="44" s="1"/>
  <c r="AX58" i="44"/>
  <c r="S58" i="44" s="1"/>
  <c r="AC58" i="44" s="1"/>
  <c r="AB59" i="44" s="1"/>
  <c r="AX51" i="44"/>
  <c r="S51" i="44" s="1"/>
  <c r="AC51" i="44" s="1"/>
  <c r="AB52" i="44" s="1"/>
  <c r="AX38" i="44"/>
  <c r="S38" i="44" s="1"/>
  <c r="AC38" i="44" s="1"/>
  <c r="AB39" i="44" s="1"/>
  <c r="AK39" i="44" s="1"/>
  <c r="AT39" i="44" s="1"/>
  <c r="AX44" i="36"/>
  <c r="S44" i="36" s="1"/>
  <c r="AC44" i="36" s="1"/>
  <c r="AB45" i="36" s="1"/>
  <c r="AE69" i="44"/>
  <c r="AX41" i="44"/>
  <c r="S41" i="44" s="1"/>
  <c r="AC41" i="44" s="1"/>
  <c r="AB42" i="44" s="1"/>
  <c r="AX63" i="44"/>
  <c r="S63" i="44" s="1"/>
  <c r="AC63" i="44" s="1"/>
  <c r="AB64" i="44" s="1"/>
  <c r="AX57" i="44"/>
  <c r="S57" i="44" s="1"/>
  <c r="AC57" i="44" s="1"/>
  <c r="AB58" i="44" s="1"/>
  <c r="AX50" i="44"/>
  <c r="S50" i="44" s="1"/>
  <c r="AC50" i="44" s="1"/>
  <c r="AB51" i="44" s="1"/>
  <c r="AJ51" i="44" s="1"/>
  <c r="AX36" i="44"/>
  <c r="S36" i="44" s="1"/>
  <c r="AC36" i="44" s="1"/>
  <c r="AB37" i="44" s="1"/>
  <c r="AX67" i="44"/>
  <c r="S67" i="44" s="1"/>
  <c r="AC67" i="44" s="1"/>
  <c r="AB68" i="44" s="1"/>
  <c r="AX53" i="44"/>
  <c r="S53" i="44" s="1"/>
  <c r="AC53" i="44" s="1"/>
  <c r="AB54" i="44" s="1"/>
  <c r="AX68" i="44"/>
  <c r="S68" i="44" s="1"/>
  <c r="AC68" i="44" s="1"/>
  <c r="AB69" i="44" s="1"/>
  <c r="AX62" i="44"/>
  <c r="S62" i="44" s="1"/>
  <c r="AC62" i="44" s="1"/>
  <c r="AB63" i="44" s="1"/>
  <c r="AX56" i="44"/>
  <c r="S56" i="44" s="1"/>
  <c r="AC56" i="44" s="1"/>
  <c r="AB57" i="44" s="1"/>
  <c r="AJ57" i="44" s="1"/>
  <c r="AX47" i="44"/>
  <c r="S47" i="44" s="1"/>
  <c r="AC47" i="44" s="1"/>
  <c r="AB48" i="44" s="1"/>
  <c r="AX34" i="44"/>
  <c r="S34" i="44" s="1"/>
  <c r="AC34" i="44" s="1"/>
  <c r="AB35" i="44" s="1"/>
  <c r="AX68" i="36"/>
  <c r="S68" i="36" s="1"/>
  <c r="AC68" i="36" s="1"/>
  <c r="AB69" i="36" s="1"/>
  <c r="AJ15" i="84"/>
  <c r="AX66" i="44"/>
  <c r="S66" i="44" s="1"/>
  <c r="AC66" i="44" s="1"/>
  <c r="AB67" i="44" s="1"/>
  <c r="AX61" i="44"/>
  <c r="S61" i="44" s="1"/>
  <c r="AC61" i="44" s="1"/>
  <c r="AB62" i="44" s="1"/>
  <c r="AJ62" i="44" s="1"/>
  <c r="AX55" i="44"/>
  <c r="S55" i="44" s="1"/>
  <c r="AC55" i="44" s="1"/>
  <c r="AB56" i="44" s="1"/>
  <c r="AX46" i="44"/>
  <c r="S46" i="44" s="1"/>
  <c r="AC46" i="44" s="1"/>
  <c r="AB47" i="44" s="1"/>
  <c r="AX32" i="44"/>
  <c r="S32" i="44" s="1"/>
  <c r="AC32" i="44" s="1"/>
  <c r="AB33" i="44" s="1"/>
  <c r="AX62" i="36"/>
  <c r="S62" i="36" s="1"/>
  <c r="AC62" i="36" s="1"/>
  <c r="AB63" i="36" s="1"/>
  <c r="AJ24" i="84"/>
  <c r="AX65" i="44"/>
  <c r="S65" i="44" s="1"/>
  <c r="AC65" i="44" s="1"/>
  <c r="AB66" i="44" s="1"/>
  <c r="AJ66" i="44" s="1"/>
  <c r="AX60" i="44"/>
  <c r="S60" i="44" s="1"/>
  <c r="AC60" i="44" s="1"/>
  <c r="AB61" i="44" s="1"/>
  <c r="AX54" i="44"/>
  <c r="S54" i="44" s="1"/>
  <c r="AC54" i="44" s="1"/>
  <c r="AB55" i="44" s="1"/>
  <c r="AX45" i="44"/>
  <c r="S45" i="44" s="1"/>
  <c r="AC45" i="44" s="1"/>
  <c r="AB46" i="44" s="1"/>
  <c r="AX19" i="44"/>
  <c r="S19" i="44" s="1"/>
  <c r="AC19" i="44" s="1"/>
  <c r="AB20" i="44" s="1"/>
  <c r="AX56" i="36"/>
  <c r="S56" i="36" s="1"/>
  <c r="AC56" i="36" s="1"/>
  <c r="AB57" i="36" s="1"/>
  <c r="AX65" i="36"/>
  <c r="S65" i="36" s="1"/>
  <c r="AC65" i="36" s="1"/>
  <c r="AB66" i="36" s="1"/>
  <c r="AK66" i="36" s="1"/>
  <c r="AT66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X37" i="36"/>
  <c r="S37" i="36" s="1"/>
  <c r="AC37" i="36" s="1"/>
  <c r="AB38" i="36" s="1"/>
  <c r="AX31" i="36"/>
  <c r="S31" i="36" s="1"/>
  <c r="AC31" i="36" s="1"/>
  <c r="AB32" i="36" s="1"/>
  <c r="AK32" i="36" s="1"/>
  <c r="AT32" i="36" s="1"/>
  <c r="AX25" i="36"/>
  <c r="S25" i="36" s="1"/>
  <c r="AC25" i="36" s="1"/>
  <c r="AB26" i="36" s="1"/>
  <c r="AX18" i="36"/>
  <c r="S18" i="36" s="1"/>
  <c r="AC18" i="36" s="1"/>
  <c r="AB19" i="36" s="1"/>
  <c r="AE66" i="76"/>
  <c r="AX32" i="36"/>
  <c r="S32" i="36" s="1"/>
  <c r="AC32" i="36" s="1"/>
  <c r="AB33" i="36" s="1"/>
  <c r="AX66" i="36"/>
  <c r="S66" i="36" s="1"/>
  <c r="AC66" i="36" s="1"/>
  <c r="AB67" i="36" s="1"/>
  <c r="AX60" i="36"/>
  <c r="S60" i="36" s="1"/>
  <c r="AC60" i="36" s="1"/>
  <c r="AB61" i="36" s="1"/>
  <c r="AJ61" i="36" s="1"/>
  <c r="AX54" i="36"/>
  <c r="S54" i="36" s="1"/>
  <c r="AC54" i="36" s="1"/>
  <c r="AB55" i="36" s="1"/>
  <c r="AX48" i="36"/>
  <c r="S48" i="36" s="1"/>
  <c r="AC48" i="36" s="1"/>
  <c r="AB49" i="36" s="1"/>
  <c r="AX42" i="36"/>
  <c r="S42" i="36" s="1"/>
  <c r="AC42" i="36" s="1"/>
  <c r="AB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J25" i="36" s="1"/>
  <c r="AX16" i="36"/>
  <c r="S16" i="36" s="1"/>
  <c r="AC16" i="36" s="1"/>
  <c r="AB17" i="36" s="1"/>
  <c r="AF68" i="37"/>
  <c r="AO68" i="37" s="1"/>
  <c r="AX38" i="36"/>
  <c r="S38" i="36" s="1"/>
  <c r="AC38" i="36" s="1"/>
  <c r="AB39" i="36" s="1"/>
  <c r="AX67" i="36"/>
  <c r="S67" i="36" s="1"/>
  <c r="AC67" i="36" s="1"/>
  <c r="AB68" i="36" s="1"/>
  <c r="AX59" i="36"/>
  <c r="S59" i="36" s="1"/>
  <c r="AC59" i="36" s="1"/>
  <c r="AB60" i="36" s="1"/>
  <c r="AX53" i="36"/>
  <c r="S53" i="36" s="1"/>
  <c r="AC53" i="36" s="1"/>
  <c r="AB54" i="36" s="1"/>
  <c r="AJ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5" i="36"/>
  <c r="S15" i="36" s="1"/>
  <c r="AC15" i="36" s="1"/>
  <c r="AB16" i="36" s="1"/>
  <c r="AJ16" i="36" s="1"/>
  <c r="AX19" i="36"/>
  <c r="S19" i="36" s="1"/>
  <c r="AC19" i="36" s="1"/>
  <c r="AB20" i="36" s="1"/>
  <c r="AI69" i="85"/>
  <c r="Z68" i="82"/>
  <c r="AX52" i="44"/>
  <c r="S52" i="44" s="1"/>
  <c r="AC52" i="44" s="1"/>
  <c r="AB53" i="44" s="1"/>
  <c r="AX44" i="44"/>
  <c r="S44" i="44" s="1"/>
  <c r="AC44" i="44" s="1"/>
  <c r="AB45" i="44" s="1"/>
  <c r="AJ45" i="44" s="1"/>
  <c r="AX30" i="44"/>
  <c r="S30" i="44" s="1"/>
  <c r="AC30" i="44" s="1"/>
  <c r="AB31" i="44" s="1"/>
  <c r="AK31" i="44" s="1"/>
  <c r="AT31" i="44" s="1"/>
  <c r="AJ50" i="84"/>
  <c r="AX64" i="36"/>
  <c r="S64" i="36" s="1"/>
  <c r="AC64" i="36" s="1"/>
  <c r="AB65" i="36" s="1"/>
  <c r="AX58" i="36"/>
  <c r="S58" i="36" s="1"/>
  <c r="AC58" i="36" s="1"/>
  <c r="AB59" i="36" s="1"/>
  <c r="AX52" i="36"/>
  <c r="S52" i="36" s="1"/>
  <c r="AC52" i="36" s="1"/>
  <c r="AB53" i="36" s="1"/>
  <c r="AX46" i="36"/>
  <c r="S46" i="36" s="1"/>
  <c r="AC46" i="36" s="1"/>
  <c r="AB47" i="36" s="1"/>
  <c r="AK47" i="36" s="1"/>
  <c r="AT47" i="36" s="1"/>
  <c r="AX40" i="36"/>
  <c r="S40" i="36" s="1"/>
  <c r="AC40" i="36" s="1"/>
  <c r="AB41" i="36" s="1"/>
  <c r="AJ41" i="36" s="1"/>
  <c r="AX34" i="36"/>
  <c r="S34" i="36" s="1"/>
  <c r="AC34" i="36" s="1"/>
  <c r="AB35" i="36" s="1"/>
  <c r="AX28" i="36"/>
  <c r="S28" i="36" s="1"/>
  <c r="AC28" i="36" s="1"/>
  <c r="AB29" i="36" s="1"/>
  <c r="AX22" i="36"/>
  <c r="S22" i="36" s="1"/>
  <c r="AC22" i="36" s="1"/>
  <c r="AB23" i="36" s="1"/>
  <c r="AX11" i="36"/>
  <c r="S11" i="36" s="1"/>
  <c r="AC11" i="36" s="1"/>
  <c r="AB12" i="36" s="1"/>
  <c r="AX26" i="36"/>
  <c r="S26" i="36" s="1"/>
  <c r="AC26" i="36" s="1"/>
  <c r="AB27" i="36" s="1"/>
  <c r="Z67" i="48"/>
  <c r="W68" i="48" s="1"/>
  <c r="Z69" i="74"/>
  <c r="AX27" i="44"/>
  <c r="S27" i="44" s="1"/>
  <c r="AC27" i="44" s="1"/>
  <c r="AB28" i="44" s="1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J52" i="36" s="1"/>
  <c r="AX45" i="36"/>
  <c r="S45" i="36" s="1"/>
  <c r="AC45" i="36" s="1"/>
  <c r="AB46" i="36" s="1"/>
  <c r="AK46" i="36" s="1"/>
  <c r="AT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0" i="36"/>
  <c r="S10" i="36" s="1"/>
  <c r="AC10" i="36" s="1"/>
  <c r="AB11" i="36" s="1"/>
  <c r="AK11" i="36" s="1"/>
  <c r="AT11" i="36" s="1"/>
  <c r="AS71" i="88"/>
  <c r="AJ45" i="84"/>
  <c r="Z68" i="93"/>
  <c r="AX13" i="36"/>
  <c r="S13" i="36" s="1"/>
  <c r="AC13" i="36" s="1"/>
  <c r="AB14" i="36" s="1"/>
  <c r="AF66" i="76"/>
  <c r="AO66" i="76" s="1"/>
  <c r="AG68" i="37"/>
  <c r="AP68" i="37" s="1"/>
  <c r="AG66" i="76"/>
  <c r="AP66" i="76" s="1"/>
  <c r="W69" i="37"/>
  <c r="AK24" i="84"/>
  <c r="AT24" i="84" s="1"/>
  <c r="AI68" i="90"/>
  <c r="AX48" i="44"/>
  <c r="S48" i="44" s="1"/>
  <c r="AC48" i="44" s="1"/>
  <c r="AB49" i="44" s="1"/>
  <c r="AX39" i="44"/>
  <c r="S39" i="44" s="1"/>
  <c r="AC39" i="44" s="1"/>
  <c r="AB40" i="44" s="1"/>
  <c r="AK40" i="44" s="1"/>
  <c r="AT40" i="44" s="1"/>
  <c r="AX29" i="44"/>
  <c r="S29" i="44" s="1"/>
  <c r="AC29" i="44" s="1"/>
  <c r="AB30" i="44" s="1"/>
  <c r="AJ30" i="44" s="1"/>
  <c r="AX17" i="36"/>
  <c r="S17" i="36" s="1"/>
  <c r="AC17" i="36" s="1"/>
  <c r="AB18" i="36" s="1"/>
  <c r="AX6" i="36"/>
  <c r="S6" i="36" s="1"/>
  <c r="AC6" i="36" s="1"/>
  <c r="AB7" i="36" s="1"/>
  <c r="W69" i="40"/>
  <c r="Z70" i="85"/>
  <c r="Z67" i="89"/>
  <c r="W68" i="89" s="1"/>
  <c r="AJ36" i="84"/>
  <c r="AS36" i="84" s="1"/>
  <c r="Z67" i="92"/>
  <c r="AX40" i="44"/>
  <c r="S40" i="44" s="1"/>
  <c r="AC40" i="44" s="1"/>
  <c r="AB41" i="44" s="1"/>
  <c r="AX33" i="44"/>
  <c r="S33" i="44" s="1"/>
  <c r="AC33" i="44" s="1"/>
  <c r="AB34" i="44" s="1"/>
  <c r="AJ34" i="44" s="1"/>
  <c r="AX20" i="44"/>
  <c r="S20" i="44" s="1"/>
  <c r="AC20" i="44" s="1"/>
  <c r="AB21" i="44" s="1"/>
  <c r="AX12" i="36"/>
  <c r="S12" i="36" s="1"/>
  <c r="AC12" i="36" s="1"/>
  <c r="AB13" i="36" s="1"/>
  <c r="AJ13" i="36" s="1"/>
  <c r="AX5" i="36"/>
  <c r="S5" i="36" s="1"/>
  <c r="AC5" i="36" s="1"/>
  <c r="AB6" i="36" s="1"/>
  <c r="AJ6" i="36" s="1"/>
  <c r="AE68" i="40"/>
  <c r="AJ8" i="84"/>
  <c r="AK5" i="84"/>
  <c r="AT5" i="84" s="1"/>
  <c r="AF68" i="40"/>
  <c r="AO68" i="40" s="1"/>
  <c r="Z69" i="28"/>
  <c r="AX69" i="28" s="1"/>
  <c r="S69" i="28" s="1"/>
  <c r="AC69" i="28" s="1"/>
  <c r="AX15" i="44"/>
  <c r="S15" i="44" s="1"/>
  <c r="AC15" i="44" s="1"/>
  <c r="AB16" i="44" s="1"/>
  <c r="AK16" i="44" s="1"/>
  <c r="AT16" i="44" s="1"/>
  <c r="AX3" i="36"/>
  <c r="S3" i="36" s="1"/>
  <c r="AC3" i="36" s="1"/>
  <c r="AX9" i="36"/>
  <c r="S9" i="36" s="1"/>
  <c r="AC9" i="36" s="1"/>
  <c r="AB10" i="36" s="1"/>
  <c r="AJ54" i="84"/>
  <c r="AS54" i="84" s="1"/>
  <c r="AJ30" i="84"/>
  <c r="AJ63" i="84"/>
  <c r="AS63" i="84" s="1"/>
  <c r="AX42" i="44"/>
  <c r="S42" i="44" s="1"/>
  <c r="AC42" i="44" s="1"/>
  <c r="AB43" i="44" s="1"/>
  <c r="AJ43" i="44" s="1"/>
  <c r="AX35" i="44"/>
  <c r="S35" i="44" s="1"/>
  <c r="AC35" i="44" s="1"/>
  <c r="AB36" i="44" s="1"/>
  <c r="AX28" i="44"/>
  <c r="S28" i="44" s="1"/>
  <c r="AC28" i="44" s="1"/>
  <c r="AB29" i="44" s="1"/>
  <c r="AX20" i="36"/>
  <c r="S20" i="36" s="1"/>
  <c r="AC20" i="36" s="1"/>
  <c r="AB21" i="36" s="1"/>
  <c r="AJ21" i="36" s="1"/>
  <c r="AX14" i="36"/>
  <c r="S14" i="36" s="1"/>
  <c r="AC14" i="36" s="1"/>
  <c r="AB15" i="36" s="1"/>
  <c r="AX8" i="36"/>
  <c r="S8" i="36" s="1"/>
  <c r="AC8" i="36" s="1"/>
  <c r="AB9" i="36" s="1"/>
  <c r="AJ9" i="36" s="1"/>
  <c r="AX21" i="44"/>
  <c r="S21" i="44" s="1"/>
  <c r="AC21" i="44" s="1"/>
  <c r="AB22" i="44" s="1"/>
  <c r="AK22" i="44" s="1"/>
  <c r="AT22" i="44" s="1"/>
  <c r="AX9" i="44"/>
  <c r="S9" i="44" s="1"/>
  <c r="AC9" i="44" s="1"/>
  <c r="AB10" i="44" s="1"/>
  <c r="AX8" i="44"/>
  <c r="S8" i="44" s="1"/>
  <c r="AC8" i="44" s="1"/>
  <c r="AB9" i="44" s="1"/>
  <c r="Z66" i="87"/>
  <c r="AE66" i="87" s="1"/>
  <c r="AX7" i="44"/>
  <c r="S7" i="44" s="1"/>
  <c r="AC7" i="44" s="1"/>
  <c r="AB8" i="44" s="1"/>
  <c r="Z69" i="90"/>
  <c r="AG69" i="90" s="1"/>
  <c r="AP69" i="90" s="1"/>
  <c r="AX26" i="44"/>
  <c r="S26" i="44" s="1"/>
  <c r="AC26" i="44" s="1"/>
  <c r="AB27" i="44" s="1"/>
  <c r="AJ27" i="44" s="1"/>
  <c r="AX14" i="44"/>
  <c r="S14" i="44" s="1"/>
  <c r="AC14" i="44" s="1"/>
  <c r="AB15" i="44" s="1"/>
  <c r="AJ6" i="84"/>
  <c r="AJ48" i="84"/>
  <c r="AS48" i="84" s="1"/>
  <c r="Z70" i="39"/>
  <c r="W71" i="39" s="1"/>
  <c r="AJ12" i="84"/>
  <c r="AS12" i="84" s="1"/>
  <c r="Z68" i="46"/>
  <c r="AG68" i="46" s="1"/>
  <c r="AP68" i="46" s="1"/>
  <c r="Z67" i="80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J32" i="44" s="1"/>
  <c r="AX25" i="44"/>
  <c r="S25" i="44" s="1"/>
  <c r="AC25" i="44" s="1"/>
  <c r="AB26" i="44" s="1"/>
  <c r="AJ26" i="44" s="1"/>
  <c r="AX13" i="44"/>
  <c r="S13" i="44" s="1"/>
  <c r="AC13" i="44" s="1"/>
  <c r="AB14" i="44" s="1"/>
  <c r="AX7" i="36"/>
  <c r="S7" i="36" s="1"/>
  <c r="AC7" i="36" s="1"/>
  <c r="AB8" i="36" s="1"/>
  <c r="AU71" i="88"/>
  <c r="C11" i="88" s="1"/>
  <c r="F41" i="97" s="1"/>
  <c r="AK5" i="44"/>
  <c r="AT5" i="44" s="1"/>
  <c r="AG70" i="39"/>
  <c r="AP70" i="39" s="1"/>
  <c r="AF70" i="39"/>
  <c r="AO70" i="39" s="1"/>
  <c r="AF67" i="80"/>
  <c r="AO67" i="80" s="1"/>
  <c r="AE67" i="80"/>
  <c r="AG67" i="80"/>
  <c r="AP67" i="80" s="1"/>
  <c r="W68" i="80"/>
  <c r="W68" i="92"/>
  <c r="AG67" i="92"/>
  <c r="AP67" i="92" s="1"/>
  <c r="AF67" i="92"/>
  <c r="AO67" i="92" s="1"/>
  <c r="AE67" i="92"/>
  <c r="AF66" i="86"/>
  <c r="AO66" i="86" s="1"/>
  <c r="AE66" i="86"/>
  <c r="W67" i="86"/>
  <c r="AG66" i="86"/>
  <c r="AP66" i="86" s="1"/>
  <c r="AK5" i="36"/>
  <c r="AT5" i="36" s="1"/>
  <c r="AE68" i="32"/>
  <c r="W69" i="32"/>
  <c r="AG68" i="32"/>
  <c r="AP68" i="32" s="1"/>
  <c r="AF68" i="32"/>
  <c r="AO68" i="32" s="1"/>
  <c r="AE69" i="36"/>
  <c r="AX69" i="36"/>
  <c r="S69" i="36" s="1"/>
  <c r="AC69" i="36" s="1"/>
  <c r="AF69" i="36"/>
  <c r="AO69" i="36" s="1"/>
  <c r="AO71" i="36" s="1"/>
  <c r="AG69" i="36"/>
  <c r="AP69" i="36" s="1"/>
  <c r="AP71" i="36" s="1"/>
  <c r="AJ20" i="44"/>
  <c r="AK20" i="44"/>
  <c r="AT20" i="44" s="1"/>
  <c r="AH70" i="85"/>
  <c r="AQ70" i="85" s="1"/>
  <c r="AJ11" i="84"/>
  <c r="AK11" i="84"/>
  <c r="AT11" i="84" s="1"/>
  <c r="AJ47" i="84"/>
  <c r="AK47" i="84"/>
  <c r="AT47" i="84" s="1"/>
  <c r="AR66" i="42"/>
  <c r="X69" i="95"/>
  <c r="Y69" i="95"/>
  <c r="AH69" i="35"/>
  <c r="AQ69" i="35" s="1"/>
  <c r="W70" i="27"/>
  <c r="AG69" i="27"/>
  <c r="AP69" i="27" s="1"/>
  <c r="AF69" i="27"/>
  <c r="AO69" i="27" s="1"/>
  <c r="AE69" i="27"/>
  <c r="AJ25" i="84"/>
  <c r="AK25" i="84"/>
  <c r="AT25" i="84" s="1"/>
  <c r="AJ61" i="84"/>
  <c r="AK61" i="84"/>
  <c r="AT61" i="84" s="1"/>
  <c r="AR67" i="82"/>
  <c r="AS20" i="84"/>
  <c r="AL20" i="84"/>
  <c r="AU20" i="84" s="1"/>
  <c r="AS38" i="84"/>
  <c r="AL38" i="84"/>
  <c r="AU38" i="84" s="1"/>
  <c r="AS67" i="84"/>
  <c r="AL67" i="84"/>
  <c r="AU67" i="84" s="1"/>
  <c r="AS39" i="84"/>
  <c r="AL39" i="84"/>
  <c r="AU39" i="84" s="1"/>
  <c r="AJ69" i="44"/>
  <c r="AS69" i="44" s="1"/>
  <c r="AK69" i="44"/>
  <c r="AT69" i="44" s="1"/>
  <c r="AJ63" i="44"/>
  <c r="AK63" i="44"/>
  <c r="AT63" i="44" s="1"/>
  <c r="AK51" i="44"/>
  <c r="AT51" i="44" s="1"/>
  <c r="AK45" i="44"/>
  <c r="AT45" i="44" s="1"/>
  <c r="AK33" i="44"/>
  <c r="AT33" i="44" s="1"/>
  <c r="AJ21" i="44"/>
  <c r="AK21" i="44"/>
  <c r="AT21" i="44" s="1"/>
  <c r="AK15" i="44"/>
  <c r="AT15" i="44" s="1"/>
  <c r="AJ9" i="44"/>
  <c r="AK9" i="44"/>
  <c r="AT9" i="44" s="1"/>
  <c r="AX3" i="44"/>
  <c r="S3" i="44" s="1"/>
  <c r="AC3" i="44" s="1"/>
  <c r="AJ3" i="84"/>
  <c r="AB4" i="84"/>
  <c r="AJ40" i="84"/>
  <c r="AK40" i="84"/>
  <c r="AT40" i="84" s="1"/>
  <c r="AH67" i="42"/>
  <c r="AQ67" i="42" s="1"/>
  <c r="AK67" i="36"/>
  <c r="AT67" i="36" s="1"/>
  <c r="AJ55" i="36"/>
  <c r="AK55" i="36"/>
  <c r="AT55" i="36" s="1"/>
  <c r="AJ49" i="36"/>
  <c r="AK49" i="36"/>
  <c r="AT49" i="36" s="1"/>
  <c r="AJ43" i="36"/>
  <c r="AK43" i="36"/>
  <c r="AT43" i="36" s="1"/>
  <c r="AK37" i="36"/>
  <c r="AT37" i="36" s="1"/>
  <c r="AK31" i="36"/>
  <c r="AT31" i="36" s="1"/>
  <c r="AK25" i="36"/>
  <c r="AT25" i="36" s="1"/>
  <c r="AJ19" i="36"/>
  <c r="AK19" i="36"/>
  <c r="AT19" i="36" s="1"/>
  <c r="AJ7" i="36"/>
  <c r="AK7" i="36"/>
  <c r="AT7" i="36" s="1"/>
  <c r="X71" i="31"/>
  <c r="Y71" i="31"/>
  <c r="X68" i="33"/>
  <c r="Y68" i="33"/>
  <c r="Y69" i="75"/>
  <c r="X69" i="75"/>
  <c r="Y67" i="41"/>
  <c r="X67" i="41"/>
  <c r="Z67" i="41" s="1"/>
  <c r="X68" i="38"/>
  <c r="Y68" i="38"/>
  <c r="AJ17" i="84"/>
  <c r="AK17" i="84"/>
  <c r="AT17" i="84" s="1"/>
  <c r="AJ65" i="84"/>
  <c r="AK65" i="84"/>
  <c r="AT65" i="84" s="1"/>
  <c r="Y67" i="34"/>
  <c r="X67" i="34"/>
  <c r="AN67" i="29"/>
  <c r="AI67" i="29"/>
  <c r="X68" i="79"/>
  <c r="Y68" i="79"/>
  <c r="AK56" i="44"/>
  <c r="AT56" i="44" s="1"/>
  <c r="AK38" i="44"/>
  <c r="AT38" i="44" s="1"/>
  <c r="AJ14" i="44"/>
  <c r="AK14" i="44"/>
  <c r="AT14" i="44" s="1"/>
  <c r="AJ46" i="84"/>
  <c r="AK46" i="84"/>
  <c r="AT46" i="84" s="1"/>
  <c r="AJ42" i="36"/>
  <c r="AK42" i="36"/>
  <c r="AT42" i="36" s="1"/>
  <c r="AK30" i="36"/>
  <c r="AT30" i="36" s="1"/>
  <c r="AJ18" i="36"/>
  <c r="AK18" i="36"/>
  <c r="AT18" i="36" s="1"/>
  <c r="AJ9" i="84"/>
  <c r="AF65" i="91"/>
  <c r="AO65" i="91" s="1"/>
  <c r="AE65" i="91"/>
  <c r="W66" i="91"/>
  <c r="AG65" i="91"/>
  <c r="AP65" i="91" s="1"/>
  <c r="AJ23" i="84"/>
  <c r="AK23" i="84"/>
  <c r="AT23" i="84" s="1"/>
  <c r="AJ59" i="84"/>
  <c r="AK59" i="84"/>
  <c r="AT59" i="84" s="1"/>
  <c r="AR67" i="93"/>
  <c r="AH66" i="86"/>
  <c r="AQ66" i="86" s="1"/>
  <c r="AR68" i="90"/>
  <c r="AI68" i="95"/>
  <c r="AN68" i="95"/>
  <c r="Z69" i="35"/>
  <c r="AH70" i="39"/>
  <c r="AQ70" i="39" s="1"/>
  <c r="X70" i="77"/>
  <c r="Y70" i="77"/>
  <c r="AJ37" i="84"/>
  <c r="AK37" i="84"/>
  <c r="AT37" i="84" s="1"/>
  <c r="AR65" i="87"/>
  <c r="AL69" i="84"/>
  <c r="AU69" i="84" s="1"/>
  <c r="AR69" i="84"/>
  <c r="AR71" i="84" s="1"/>
  <c r="AH68" i="46"/>
  <c r="AQ68" i="46" s="1"/>
  <c r="AI68" i="47"/>
  <c r="AN68" i="47"/>
  <c r="AS8" i="84"/>
  <c r="AL8" i="84"/>
  <c r="AU8" i="84" s="1"/>
  <c r="AS26" i="84"/>
  <c r="AL26" i="84"/>
  <c r="AU26" i="84" s="1"/>
  <c r="AS44" i="84"/>
  <c r="AL44" i="84"/>
  <c r="AU44" i="84" s="1"/>
  <c r="AH67" i="80"/>
  <c r="AQ67" i="80" s="1"/>
  <c r="AS5" i="84"/>
  <c r="AS57" i="84"/>
  <c r="AL57" i="84"/>
  <c r="AU57" i="84" s="1"/>
  <c r="AK61" i="44"/>
  <c r="AT61" i="44" s="1"/>
  <c r="AJ55" i="44"/>
  <c r="AK55" i="44"/>
  <c r="AT55" i="44" s="1"/>
  <c r="AJ49" i="44"/>
  <c r="AK49" i="44"/>
  <c r="AT49" i="44" s="1"/>
  <c r="AJ37" i="44"/>
  <c r="AK37" i="44"/>
  <c r="AT37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J16" i="84"/>
  <c r="AK16" i="84"/>
  <c r="AT16" i="84" s="1"/>
  <c r="AJ52" i="84"/>
  <c r="AK52" i="84"/>
  <c r="AT52" i="84" s="1"/>
  <c r="Z67" i="42"/>
  <c r="AH68" i="78"/>
  <c r="AQ68" i="78" s="1"/>
  <c r="AK65" i="36"/>
  <c r="AT65" i="36" s="1"/>
  <c r="AK59" i="36"/>
  <c r="AT59" i="36" s="1"/>
  <c r="AK53" i="36"/>
  <c r="AT53" i="36" s="1"/>
  <c r="AJ47" i="36"/>
  <c r="AJ35" i="36"/>
  <c r="AK35" i="36"/>
  <c r="AT35" i="36" s="1"/>
  <c r="AJ29" i="36"/>
  <c r="AK29" i="36"/>
  <c r="AT29" i="36" s="1"/>
  <c r="AK23" i="36"/>
  <c r="AT23" i="36" s="1"/>
  <c r="AJ17" i="36"/>
  <c r="AK17" i="36"/>
  <c r="AT17" i="36" s="1"/>
  <c r="AJ11" i="36"/>
  <c r="Y67" i="76"/>
  <c r="X67" i="76"/>
  <c r="Y69" i="40"/>
  <c r="X69" i="40"/>
  <c r="AN67" i="33"/>
  <c r="AI67" i="33"/>
  <c r="AI68" i="75"/>
  <c r="AN68" i="75"/>
  <c r="X69" i="37"/>
  <c r="Y69" i="37"/>
  <c r="AI69" i="44"/>
  <c r="AN69" i="44"/>
  <c r="AN71" i="44" s="1"/>
  <c r="AJ53" i="84"/>
  <c r="AK53" i="84"/>
  <c r="AT53" i="84" s="1"/>
  <c r="Y71" i="30"/>
  <c r="X71" i="30"/>
  <c r="AJ31" i="84"/>
  <c r="AK31" i="84"/>
  <c r="AT31" i="84" s="1"/>
  <c r="AR66" i="89"/>
  <c r="AI68" i="45"/>
  <c r="AN68" i="45"/>
  <c r="AK44" i="44"/>
  <c r="AT44" i="44" s="1"/>
  <c r="AK8" i="44"/>
  <c r="AT8" i="44" s="1"/>
  <c r="AJ8" i="44"/>
  <c r="AJ48" i="36"/>
  <c r="AK48" i="36"/>
  <c r="AT48" i="36" s="1"/>
  <c r="AJ36" i="36"/>
  <c r="AK36" i="36"/>
  <c r="AT36" i="36" s="1"/>
  <c r="AK12" i="36"/>
  <c r="AT12" i="36" s="1"/>
  <c r="AS68" i="84"/>
  <c r="AL68" i="84"/>
  <c r="AU68" i="84" s="1"/>
  <c r="Y71" i="83"/>
  <c r="X71" i="83"/>
  <c r="AS6" i="84"/>
  <c r="AL6" i="84"/>
  <c r="AU6" i="84" s="1"/>
  <c r="AJ29" i="84"/>
  <c r="AK29" i="84"/>
  <c r="AT29" i="84" s="1"/>
  <c r="AJ66" i="84"/>
  <c r="AK66" i="84"/>
  <c r="AT66" i="84" s="1"/>
  <c r="AR68" i="74"/>
  <c r="AL36" i="84"/>
  <c r="AU36" i="84" s="1"/>
  <c r="AJ60" i="84"/>
  <c r="AI70" i="30"/>
  <c r="AN70" i="30"/>
  <c r="AS15" i="84"/>
  <c r="AL15" i="84"/>
  <c r="AU15" i="84" s="1"/>
  <c r="AJ18" i="84"/>
  <c r="AJ7" i="84"/>
  <c r="AK7" i="84"/>
  <c r="AT7" i="84" s="1"/>
  <c r="AJ43" i="84"/>
  <c r="AK43" i="84"/>
  <c r="AT43" i="84" s="1"/>
  <c r="W70" i="81"/>
  <c r="AG69" i="81"/>
  <c r="AP69" i="81" s="1"/>
  <c r="AF69" i="81"/>
  <c r="AO69" i="81" s="1"/>
  <c r="AE69" i="81"/>
  <c r="AN67" i="79"/>
  <c r="AI67" i="79"/>
  <c r="AH69" i="74"/>
  <c r="AQ69" i="74" s="1"/>
  <c r="AH68" i="82"/>
  <c r="AQ68" i="82" s="1"/>
  <c r="AJ68" i="44"/>
  <c r="AK68" i="44"/>
  <c r="AT68" i="44" s="1"/>
  <c r="AJ60" i="44"/>
  <c r="AK60" i="44"/>
  <c r="AT60" i="44" s="1"/>
  <c r="AJ54" i="44"/>
  <c r="AK54" i="44"/>
  <c r="AT54" i="44" s="1"/>
  <c r="AJ48" i="44"/>
  <c r="AK48" i="44"/>
  <c r="AT48" i="44" s="1"/>
  <c r="AK42" i="44"/>
  <c r="AT42" i="44" s="1"/>
  <c r="AJ36" i="44"/>
  <c r="AK36" i="44"/>
  <c r="AT36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J22" i="84"/>
  <c r="AK22" i="84"/>
  <c r="AT22" i="84" s="1"/>
  <c r="AJ58" i="84"/>
  <c r="AK58" i="84"/>
  <c r="AT58" i="84" s="1"/>
  <c r="Z68" i="78"/>
  <c r="W69" i="26"/>
  <c r="AG68" i="26"/>
  <c r="AP68" i="26" s="1"/>
  <c r="AF68" i="26"/>
  <c r="AO68" i="26" s="1"/>
  <c r="AE68" i="26"/>
  <c r="AJ64" i="36"/>
  <c r="AK64" i="36"/>
  <c r="AT64" i="36" s="1"/>
  <c r="AJ58" i="36"/>
  <c r="AK58" i="36"/>
  <c r="AT58" i="36" s="1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K16" i="36"/>
  <c r="AT16" i="36" s="1"/>
  <c r="AK10" i="36"/>
  <c r="AT10" i="36" s="1"/>
  <c r="AJ27" i="84"/>
  <c r="AN70" i="31"/>
  <c r="AI70" i="31"/>
  <c r="AI66" i="41"/>
  <c r="AN66" i="41"/>
  <c r="AI67" i="38"/>
  <c r="AN67" i="38"/>
  <c r="AS45" i="84"/>
  <c r="AL45" i="84"/>
  <c r="AU45" i="84" s="1"/>
  <c r="AR68" i="35"/>
  <c r="Y70" i="25"/>
  <c r="X70" i="25"/>
  <c r="AR69" i="39"/>
  <c r="AJ67" i="44"/>
  <c r="AK67" i="44"/>
  <c r="AT67" i="44" s="1"/>
  <c r="AK50" i="44"/>
  <c r="AT50" i="44" s="1"/>
  <c r="AJ10" i="84"/>
  <c r="AK10" i="84"/>
  <c r="AT10" i="84" s="1"/>
  <c r="X66" i="96"/>
  <c r="Y66" i="96"/>
  <c r="AJ68" i="36"/>
  <c r="AK68" i="36"/>
  <c r="AT68" i="36" s="1"/>
  <c r="AI69" i="94"/>
  <c r="AN69" i="94"/>
  <c r="AR67" i="46"/>
  <c r="AJ35" i="84"/>
  <c r="AK35" i="84"/>
  <c r="AT35" i="84" s="1"/>
  <c r="AR66" i="80"/>
  <c r="AH67" i="89"/>
  <c r="AQ67" i="89" s="1"/>
  <c r="AS56" i="84"/>
  <c r="AL56" i="84"/>
  <c r="AU56" i="84" s="1"/>
  <c r="AH67" i="48"/>
  <c r="AQ67" i="48" s="1"/>
  <c r="W70" i="43"/>
  <c r="AG69" i="43"/>
  <c r="AP69" i="43" s="1"/>
  <c r="AE69" i="43"/>
  <c r="AF69" i="43"/>
  <c r="AO69" i="43" s="1"/>
  <c r="AH69" i="90"/>
  <c r="AQ69" i="90" s="1"/>
  <c r="AR66" i="92"/>
  <c r="AR66" i="48"/>
  <c r="AJ13" i="84"/>
  <c r="AK13" i="84"/>
  <c r="AT13" i="84" s="1"/>
  <c r="AJ49" i="84"/>
  <c r="AK49" i="84"/>
  <c r="AT49" i="84" s="1"/>
  <c r="AI66" i="34"/>
  <c r="AN66" i="34"/>
  <c r="AH68" i="93"/>
  <c r="AQ68" i="93" s="1"/>
  <c r="X68" i="29"/>
  <c r="Y68" i="29"/>
  <c r="AN69" i="25"/>
  <c r="AI69" i="25"/>
  <c r="AS14" i="84"/>
  <c r="AL14" i="84"/>
  <c r="AU14" i="84" s="1"/>
  <c r="AS32" i="84"/>
  <c r="AL32" i="84"/>
  <c r="AU32" i="84" s="1"/>
  <c r="AS62" i="84"/>
  <c r="AL62" i="84"/>
  <c r="AU62" i="84" s="1"/>
  <c r="AH69" i="28"/>
  <c r="AQ69" i="28" s="1"/>
  <c r="AQ71" i="28" s="1"/>
  <c r="AZ3" i="28"/>
  <c r="AX5" i="28" s="1"/>
  <c r="S5" i="28" s="1"/>
  <c r="AC5" i="28" s="1"/>
  <c r="AB6" i="28" s="1"/>
  <c r="AS21" i="84"/>
  <c r="AL21" i="84"/>
  <c r="AU21" i="84" s="1"/>
  <c r="W70" i="74"/>
  <c r="AG69" i="74"/>
  <c r="AP69" i="74" s="1"/>
  <c r="AF69" i="74"/>
  <c r="AO69" i="74" s="1"/>
  <c r="AE69" i="74"/>
  <c r="X69" i="45"/>
  <c r="Y69" i="45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K29" i="44"/>
  <c r="AT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J28" i="84"/>
  <c r="AK28" i="84"/>
  <c r="AT28" i="84" s="1"/>
  <c r="AJ64" i="84"/>
  <c r="AK64" i="84"/>
  <c r="AT64" i="84" s="1"/>
  <c r="AJ42" i="84"/>
  <c r="AI65" i="96"/>
  <c r="AN65" i="96"/>
  <c r="AS50" i="84"/>
  <c r="AL50" i="84"/>
  <c r="AU50" i="84" s="1"/>
  <c r="AJ69" i="36"/>
  <c r="AS69" i="36" s="1"/>
  <c r="AJ63" i="36"/>
  <c r="AK63" i="36"/>
  <c r="AT63" i="36" s="1"/>
  <c r="AJ57" i="36"/>
  <c r="AK57" i="36"/>
  <c r="AT57" i="36" s="1"/>
  <c r="AK51" i="36"/>
  <c r="AT51" i="36" s="1"/>
  <c r="AK45" i="36"/>
  <c r="AT45" i="36" s="1"/>
  <c r="AJ39" i="36"/>
  <c r="AK39" i="36"/>
  <c r="AT39" i="36" s="1"/>
  <c r="AJ33" i="36"/>
  <c r="AK33" i="36"/>
  <c r="AT33" i="36" s="1"/>
  <c r="AK15" i="36"/>
  <c r="AT15" i="36" s="1"/>
  <c r="AJ3" i="36"/>
  <c r="AB4" i="36"/>
  <c r="AN70" i="83"/>
  <c r="AI70" i="83"/>
  <c r="AI68" i="40"/>
  <c r="AN68" i="40"/>
  <c r="X70" i="94"/>
  <c r="Y70" i="94"/>
  <c r="AF70" i="85"/>
  <c r="AO70" i="85" s="1"/>
  <c r="AE70" i="85"/>
  <c r="W71" i="85"/>
  <c r="AG70" i="85"/>
  <c r="AP70" i="85" s="1"/>
  <c r="AS30" i="84"/>
  <c r="AL30" i="84"/>
  <c r="AU30" i="84" s="1"/>
  <c r="AR69" i="85"/>
  <c r="AF65" i="73"/>
  <c r="AO65" i="73" s="1"/>
  <c r="W66" i="73"/>
  <c r="AE65" i="73"/>
  <c r="AG65" i="73"/>
  <c r="AP65" i="73" s="1"/>
  <c r="AJ41" i="84"/>
  <c r="AK41" i="84"/>
  <c r="AT41" i="84" s="1"/>
  <c r="AS24" i="84"/>
  <c r="AL24" i="84"/>
  <c r="AU24" i="84" s="1"/>
  <c r="AS33" i="84"/>
  <c r="AL33" i="84"/>
  <c r="AU33" i="84" s="1"/>
  <c r="AR68" i="28"/>
  <c r="AF67" i="48"/>
  <c r="AO67" i="48" s="1"/>
  <c r="AN69" i="77"/>
  <c r="AI69" i="77"/>
  <c r="AJ19" i="84"/>
  <c r="AK19" i="84"/>
  <c r="AT19" i="84" s="1"/>
  <c r="AJ55" i="84"/>
  <c r="AK55" i="84"/>
  <c r="AT55" i="84" s="1"/>
  <c r="AG68" i="93"/>
  <c r="AP68" i="93" s="1"/>
  <c r="W69" i="93"/>
  <c r="AF68" i="93"/>
  <c r="AO68" i="93" s="1"/>
  <c r="AE68" i="93"/>
  <c r="AR67" i="78"/>
  <c r="Y69" i="47"/>
  <c r="X69" i="47"/>
  <c r="AH66" i="87"/>
  <c r="AQ66" i="87" s="1"/>
  <c r="AH67" i="92"/>
  <c r="AQ67" i="92" s="1"/>
  <c r="AR65" i="86"/>
  <c r="W69" i="82"/>
  <c r="AG68" i="82"/>
  <c r="AP68" i="82" s="1"/>
  <c r="AE68" i="82"/>
  <c r="AF68" i="82"/>
  <c r="AO68" i="82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K34" i="44"/>
  <c r="AT34" i="44" s="1"/>
  <c r="AJ28" i="44"/>
  <c r="AK28" i="44"/>
  <c r="AT28" i="44" s="1"/>
  <c r="AK10" i="44"/>
  <c r="AT10" i="44" s="1"/>
  <c r="AJ34" i="84"/>
  <c r="AK34" i="84"/>
  <c r="AT34" i="84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K38" i="36"/>
  <c r="AT38" i="36" s="1"/>
  <c r="AJ32" i="36"/>
  <c r="AK26" i="36"/>
  <c r="AT26" i="36" s="1"/>
  <c r="AK20" i="36"/>
  <c r="AT20" i="36" s="1"/>
  <c r="AJ14" i="36"/>
  <c r="AK14" i="36"/>
  <c r="AT14" i="36" s="1"/>
  <c r="AK8" i="36"/>
  <c r="AT8" i="36" s="1"/>
  <c r="AJ51" i="84"/>
  <c r="AN66" i="76"/>
  <c r="AN68" i="37"/>
  <c r="AE67" i="48" l="1"/>
  <c r="AJ50" i="44"/>
  <c r="AK43" i="44"/>
  <c r="AT43" i="44" s="1"/>
  <c r="AK27" i="44"/>
  <c r="AT27" i="44" s="1"/>
  <c r="AJ27" i="36"/>
  <c r="AJ24" i="36"/>
  <c r="AS24" i="36" s="1"/>
  <c r="AJ60" i="36"/>
  <c r="AJ31" i="36"/>
  <c r="AJ67" i="36"/>
  <c r="AJ38" i="36"/>
  <c r="AK6" i="36"/>
  <c r="AT6" i="36" s="1"/>
  <c r="AJ53" i="36"/>
  <c r="AL53" i="36" s="1"/>
  <c r="AU53" i="36" s="1"/>
  <c r="AJ61" i="44"/>
  <c r="AK57" i="44"/>
  <c r="AT57" i="44" s="1"/>
  <c r="AK26" i="44"/>
  <c r="AT26" i="44" s="1"/>
  <c r="AJ42" i="44"/>
  <c r="AK62" i="44"/>
  <c r="AT62" i="44" s="1"/>
  <c r="AK66" i="44"/>
  <c r="AT66" i="44" s="1"/>
  <c r="AJ38" i="44"/>
  <c r="AJ5" i="36"/>
  <c r="AG67" i="48"/>
  <c r="AP67" i="48" s="1"/>
  <c r="AI66" i="76"/>
  <c r="AJ22" i="44"/>
  <c r="AK54" i="36"/>
  <c r="AT54" i="36" s="1"/>
  <c r="AK30" i="44"/>
  <c r="AT30" i="44" s="1"/>
  <c r="AK41" i="36"/>
  <c r="AT41" i="36" s="1"/>
  <c r="AK61" i="36"/>
  <c r="AT61" i="36" s="1"/>
  <c r="AJ15" i="44"/>
  <c r="AE68" i="46"/>
  <c r="AJ15" i="36"/>
  <c r="AS15" i="36" s="1"/>
  <c r="AJ45" i="36"/>
  <c r="AJ40" i="36"/>
  <c r="AJ29" i="44"/>
  <c r="AJ65" i="44"/>
  <c r="AJ65" i="36"/>
  <c r="AJ56" i="44"/>
  <c r="AS56" i="44" s="1"/>
  <c r="W69" i="46"/>
  <c r="AK27" i="36"/>
  <c r="AT27" i="36" s="1"/>
  <c r="Z69" i="45"/>
  <c r="AK60" i="36"/>
  <c r="AT60" i="36" s="1"/>
  <c r="AK13" i="36"/>
  <c r="AT13" i="36" s="1"/>
  <c r="AK32" i="44"/>
  <c r="AT32" i="44" s="1"/>
  <c r="W70" i="90"/>
  <c r="Y70" i="90" s="1"/>
  <c r="AJ44" i="44"/>
  <c r="AJ10" i="36"/>
  <c r="AJ46" i="36"/>
  <c r="AJ30" i="36"/>
  <c r="AJ37" i="36"/>
  <c r="AS37" i="36" s="1"/>
  <c r="AJ26" i="36"/>
  <c r="AS26" i="36" s="1"/>
  <c r="AJ40" i="44"/>
  <c r="AJ51" i="36"/>
  <c r="AK24" i="36"/>
  <c r="AT24" i="36" s="1"/>
  <c r="AK52" i="36"/>
  <c r="AT52" i="36" s="1"/>
  <c r="AJ23" i="36"/>
  <c r="AS23" i="36" s="1"/>
  <c r="AJ59" i="36"/>
  <c r="AS59" i="36" s="1"/>
  <c r="AE70" i="39"/>
  <c r="AJ10" i="44"/>
  <c r="AJ66" i="36"/>
  <c r="AX39" i="28"/>
  <c r="S39" i="28" s="1"/>
  <c r="AC39" i="28" s="1"/>
  <c r="AB40" i="28" s="1"/>
  <c r="AK9" i="36"/>
  <c r="AT9" i="36" s="1"/>
  <c r="AX62" i="28"/>
  <c r="S62" i="28" s="1"/>
  <c r="AC62" i="28" s="1"/>
  <c r="AB63" i="28" s="1"/>
  <c r="AK63" i="28" s="1"/>
  <c r="AT63" i="28" s="1"/>
  <c r="AX38" i="28"/>
  <c r="S38" i="28" s="1"/>
  <c r="AC38" i="28" s="1"/>
  <c r="AB39" i="28" s="1"/>
  <c r="Z70" i="25"/>
  <c r="AL63" i="84"/>
  <c r="AU63" i="84" s="1"/>
  <c r="AL12" i="84"/>
  <c r="AU12" i="84" s="1"/>
  <c r="AE69" i="28"/>
  <c r="AI69" i="28" s="1"/>
  <c r="AF67" i="89"/>
  <c r="AO67" i="89" s="1"/>
  <c r="AE69" i="90"/>
  <c r="AX63" i="28"/>
  <c r="S63" i="28" s="1"/>
  <c r="AC63" i="28" s="1"/>
  <c r="AB64" i="28" s="1"/>
  <c r="AX58" i="28"/>
  <c r="S58" i="28" s="1"/>
  <c r="AC58" i="28" s="1"/>
  <c r="AB59" i="28" s="1"/>
  <c r="AK59" i="28" s="1"/>
  <c r="AT59" i="28" s="1"/>
  <c r="AX33" i="28"/>
  <c r="S33" i="28" s="1"/>
  <c r="AC33" i="28" s="1"/>
  <c r="AB34" i="28" s="1"/>
  <c r="AJ31" i="44"/>
  <c r="AS31" i="44" s="1"/>
  <c r="AF69" i="28"/>
  <c r="AO69" i="28" s="1"/>
  <c r="AO71" i="28" s="1"/>
  <c r="AG67" i="89"/>
  <c r="AP67" i="89" s="1"/>
  <c r="AK69" i="36"/>
  <c r="AT69" i="36" s="1"/>
  <c r="AF69" i="90"/>
  <c r="AO69" i="90" s="1"/>
  <c r="AJ39" i="44"/>
  <c r="AE67" i="89"/>
  <c r="AN67" i="89" s="1"/>
  <c r="AX51" i="28"/>
  <c r="S51" i="28" s="1"/>
  <c r="AC51" i="28" s="1"/>
  <c r="AB52" i="28" s="1"/>
  <c r="AX26" i="28"/>
  <c r="S26" i="28" s="1"/>
  <c r="AC26" i="28" s="1"/>
  <c r="AB27" i="28" s="1"/>
  <c r="AG69" i="28"/>
  <c r="AP69" i="28" s="1"/>
  <c r="AP71" i="28" s="1"/>
  <c r="AX50" i="28"/>
  <c r="S50" i="28" s="1"/>
  <c r="AC50" i="28" s="1"/>
  <c r="AB51" i="28" s="1"/>
  <c r="AX21" i="28"/>
  <c r="S21" i="28" s="1"/>
  <c r="AC21" i="28" s="1"/>
  <c r="AB22" i="28" s="1"/>
  <c r="AJ12" i="36"/>
  <c r="AS12" i="36" s="1"/>
  <c r="AI68" i="37"/>
  <c r="AR68" i="37" s="1"/>
  <c r="AJ8" i="36"/>
  <c r="AX46" i="28"/>
  <c r="S46" i="28" s="1"/>
  <c r="AC46" i="28" s="1"/>
  <c r="AB47" i="28" s="1"/>
  <c r="AX20" i="28"/>
  <c r="S20" i="28" s="1"/>
  <c r="AC20" i="28" s="1"/>
  <c r="AB21" i="28" s="1"/>
  <c r="AJ21" i="28" s="1"/>
  <c r="Z68" i="79"/>
  <c r="W67" i="87"/>
  <c r="Y67" i="87" s="1"/>
  <c r="AX57" i="28"/>
  <c r="S57" i="28" s="1"/>
  <c r="AC57" i="28" s="1"/>
  <c r="AB58" i="28" s="1"/>
  <c r="AK58" i="28" s="1"/>
  <c r="AT58" i="28" s="1"/>
  <c r="AX45" i="28"/>
  <c r="S45" i="28" s="1"/>
  <c r="AC45" i="28" s="1"/>
  <c r="AB46" i="28" s="1"/>
  <c r="AX32" i="28"/>
  <c r="S32" i="28" s="1"/>
  <c r="AC32" i="28" s="1"/>
  <c r="AB33" i="28" s="1"/>
  <c r="AX16" i="28"/>
  <c r="S16" i="28" s="1"/>
  <c r="AC16" i="28" s="1"/>
  <c r="AB17" i="28" s="1"/>
  <c r="AJ33" i="44"/>
  <c r="Z69" i="95"/>
  <c r="AF69" i="95" s="1"/>
  <c r="AO69" i="95" s="1"/>
  <c r="AF66" i="87"/>
  <c r="AO66" i="87" s="1"/>
  <c r="AL48" i="84"/>
  <c r="AU48" i="84" s="1"/>
  <c r="AX65" i="28"/>
  <c r="S65" i="28" s="1"/>
  <c r="AC65" i="28" s="1"/>
  <c r="AB66" i="28" s="1"/>
  <c r="AX56" i="28"/>
  <c r="S56" i="28" s="1"/>
  <c r="AC56" i="28" s="1"/>
  <c r="AB57" i="28" s="1"/>
  <c r="AX44" i="28"/>
  <c r="S44" i="28" s="1"/>
  <c r="AC44" i="28" s="1"/>
  <c r="AB45" i="28" s="1"/>
  <c r="AX28" i="28"/>
  <c r="S28" i="28" s="1"/>
  <c r="AC28" i="28" s="1"/>
  <c r="AB29" i="28" s="1"/>
  <c r="AK29" i="28" s="1"/>
  <c r="AT29" i="28" s="1"/>
  <c r="AX14" i="28"/>
  <c r="S14" i="28" s="1"/>
  <c r="AC14" i="28" s="1"/>
  <c r="AB15" i="28" s="1"/>
  <c r="AK15" i="28" s="1"/>
  <c r="AT15" i="28" s="1"/>
  <c r="AG66" i="87"/>
  <c r="AP66" i="87" s="1"/>
  <c r="AJ20" i="36"/>
  <c r="AK21" i="36"/>
  <c r="AT21" i="36" s="1"/>
  <c r="AX64" i="28"/>
  <c r="S64" i="28" s="1"/>
  <c r="AC64" i="28" s="1"/>
  <c r="AB65" i="28" s="1"/>
  <c r="AX52" i="28"/>
  <c r="S52" i="28" s="1"/>
  <c r="AC52" i="28" s="1"/>
  <c r="AB53" i="28" s="1"/>
  <c r="AK53" i="28" s="1"/>
  <c r="AT53" i="28" s="1"/>
  <c r="AX40" i="28"/>
  <c r="S40" i="28" s="1"/>
  <c r="AC40" i="28" s="1"/>
  <c r="AB41" i="28" s="1"/>
  <c r="AK41" i="28" s="1"/>
  <c r="AT41" i="28" s="1"/>
  <c r="AX27" i="28"/>
  <c r="S27" i="28" s="1"/>
  <c r="AC27" i="28" s="1"/>
  <c r="AB28" i="28" s="1"/>
  <c r="AX10" i="28"/>
  <c r="S10" i="28" s="1"/>
  <c r="AC10" i="28" s="1"/>
  <c r="AB11" i="28" s="1"/>
  <c r="Z68" i="29"/>
  <c r="AF68" i="29" s="1"/>
  <c r="AO68" i="29" s="1"/>
  <c r="Z69" i="37"/>
  <c r="Z67" i="34"/>
  <c r="AG67" i="34" s="1"/>
  <c r="AP67" i="34" s="1"/>
  <c r="AL54" i="84"/>
  <c r="AU54" i="84" s="1"/>
  <c r="Z68" i="33"/>
  <c r="AF68" i="46"/>
  <c r="AO68" i="46" s="1"/>
  <c r="AL5" i="84"/>
  <c r="AU5" i="84" s="1"/>
  <c r="AX3" i="28"/>
  <c r="S3" i="28" s="1"/>
  <c r="AC3" i="28" s="1"/>
  <c r="AJ3" i="28" s="1"/>
  <c r="Z69" i="40"/>
  <c r="AG69" i="40" s="1"/>
  <c r="AP69" i="40" s="1"/>
  <c r="AP71" i="40" s="1"/>
  <c r="Z69" i="47"/>
  <c r="AG69" i="47" s="1"/>
  <c r="AP69" i="47" s="1"/>
  <c r="AX34" i="28"/>
  <c r="S34" i="28" s="1"/>
  <c r="AC34" i="28" s="1"/>
  <c r="AB35" i="28" s="1"/>
  <c r="AX22" i="28"/>
  <c r="S22" i="28" s="1"/>
  <c r="AC22" i="28" s="1"/>
  <c r="AB23" i="28" s="1"/>
  <c r="AX8" i="28"/>
  <c r="S8" i="28" s="1"/>
  <c r="AC8" i="28" s="1"/>
  <c r="AB9" i="28" s="1"/>
  <c r="AK6" i="28"/>
  <c r="AT6" i="28" s="1"/>
  <c r="AE68" i="79"/>
  <c r="W69" i="79"/>
  <c r="AG68" i="79"/>
  <c r="AP68" i="79" s="1"/>
  <c r="AF68" i="79"/>
  <c r="AO68" i="79" s="1"/>
  <c r="AS10" i="44"/>
  <c r="AL10" i="44"/>
  <c r="AU10" i="44" s="1"/>
  <c r="AI68" i="93"/>
  <c r="AN68" i="93"/>
  <c r="AS55" i="84"/>
  <c r="AL55" i="84"/>
  <c r="AU55" i="84" s="1"/>
  <c r="AL15" i="36"/>
  <c r="AU15" i="36" s="1"/>
  <c r="AS33" i="36"/>
  <c r="AL33" i="36"/>
  <c r="AU33" i="36" s="1"/>
  <c r="AS51" i="36"/>
  <c r="AL51" i="36"/>
  <c r="AU51" i="36" s="1"/>
  <c r="AJ23" i="44"/>
  <c r="AK23" i="44"/>
  <c r="AT23" i="44" s="1"/>
  <c r="AS41" i="44"/>
  <c r="AL41" i="44"/>
  <c r="AU41" i="44" s="1"/>
  <c r="AS59" i="44"/>
  <c r="AL59" i="44"/>
  <c r="AU59" i="44" s="1"/>
  <c r="AN69" i="74"/>
  <c r="AI69" i="74"/>
  <c r="AJ64" i="28"/>
  <c r="AK64" i="28"/>
  <c r="AT64" i="28" s="1"/>
  <c r="AJ46" i="28"/>
  <c r="AK46" i="28"/>
  <c r="AT46" i="28" s="1"/>
  <c r="AK40" i="28"/>
  <c r="AT40" i="28" s="1"/>
  <c r="AK34" i="28"/>
  <c r="AT34" i="28" s="1"/>
  <c r="AK28" i="28"/>
  <c r="AT28" i="28" s="1"/>
  <c r="AK22" i="28"/>
  <c r="AT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H68" i="29"/>
  <c r="AQ68" i="29" s="1"/>
  <c r="AS13" i="84"/>
  <c r="AL13" i="84"/>
  <c r="AU13" i="84" s="1"/>
  <c r="AS35" i="84"/>
  <c r="AL35" i="84"/>
  <c r="AU35" i="84" s="1"/>
  <c r="AS6" i="36"/>
  <c r="AL6" i="36"/>
  <c r="AU6" i="36" s="1"/>
  <c r="AS68" i="36"/>
  <c r="AL68" i="36"/>
  <c r="AU68" i="36" s="1"/>
  <c r="AR66" i="41"/>
  <c r="AI68" i="26"/>
  <c r="AN68" i="26"/>
  <c r="AJ18" i="44"/>
  <c r="AK18" i="44"/>
  <c r="AT18" i="44" s="1"/>
  <c r="AS7" i="84"/>
  <c r="AL7" i="84"/>
  <c r="AU7" i="84" s="1"/>
  <c r="AS53" i="84"/>
  <c r="AL53" i="84"/>
  <c r="AU53" i="84" s="1"/>
  <c r="AJ19" i="44"/>
  <c r="AK19" i="44"/>
  <c r="AT19" i="44" s="1"/>
  <c r="AR68" i="95"/>
  <c r="AH68" i="33"/>
  <c r="AQ68" i="33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B4" i="44"/>
  <c r="AJ3" i="44"/>
  <c r="AS21" i="44"/>
  <c r="AL21" i="44"/>
  <c r="AU21" i="44" s="1"/>
  <c r="AS39" i="44"/>
  <c r="AL39" i="44"/>
  <c r="AU39" i="44" s="1"/>
  <c r="AS57" i="44"/>
  <c r="AL57" i="44"/>
  <c r="AU57" i="44" s="1"/>
  <c r="Y69" i="32"/>
  <c r="X69" i="32"/>
  <c r="X67" i="86"/>
  <c r="Y67" i="86"/>
  <c r="Y68" i="92"/>
  <c r="X68" i="92"/>
  <c r="AI70" i="39"/>
  <c r="AN70" i="39"/>
  <c r="AS44" i="36"/>
  <c r="AL44" i="36"/>
  <c r="AU44" i="36" s="1"/>
  <c r="AH70" i="94"/>
  <c r="AQ70" i="94" s="1"/>
  <c r="AK66" i="28"/>
  <c r="AT66" i="28" s="1"/>
  <c r="AJ45" i="28"/>
  <c r="AK45" i="28"/>
  <c r="AT45" i="28" s="1"/>
  <c r="Y70" i="43"/>
  <c r="X70" i="43"/>
  <c r="AS32" i="44"/>
  <c r="AS52" i="36"/>
  <c r="AL52" i="36"/>
  <c r="AU52" i="36" s="1"/>
  <c r="AS60" i="44"/>
  <c r="AL60" i="44"/>
  <c r="AU60" i="44" s="1"/>
  <c r="AS35" i="36"/>
  <c r="AL35" i="36"/>
  <c r="AU35" i="36" s="1"/>
  <c r="AS52" i="84"/>
  <c r="AL52" i="84"/>
  <c r="AU52" i="84" s="1"/>
  <c r="AS9" i="84"/>
  <c r="AL9" i="84"/>
  <c r="AU9" i="84" s="1"/>
  <c r="AS65" i="84"/>
  <c r="AL65" i="84"/>
  <c r="AU65" i="84" s="1"/>
  <c r="W68" i="41"/>
  <c r="AG67" i="41"/>
  <c r="AP67" i="41" s="1"/>
  <c r="AF67" i="41"/>
  <c r="AO67" i="41" s="1"/>
  <c r="AE67" i="41"/>
  <c r="AN66" i="86"/>
  <c r="AI66" i="86"/>
  <c r="Y68" i="80"/>
  <c r="X68" i="80"/>
  <c r="AN68" i="46"/>
  <c r="AI68" i="46"/>
  <c r="X71" i="39"/>
  <c r="Y71" i="39"/>
  <c r="AS8" i="36"/>
  <c r="AL8" i="36"/>
  <c r="AU8" i="36" s="1"/>
  <c r="AS46" i="44"/>
  <c r="AL46" i="44"/>
  <c r="AU46" i="44" s="1"/>
  <c r="AN67" i="48"/>
  <c r="AI67" i="48"/>
  <c r="AS41" i="84"/>
  <c r="AL41" i="84"/>
  <c r="AU41" i="84" s="1"/>
  <c r="AJ63" i="28"/>
  <c r="AJ33" i="28"/>
  <c r="AK33" i="28"/>
  <c r="AT33" i="28" s="1"/>
  <c r="AB4" i="28"/>
  <c r="AS16" i="36"/>
  <c r="AL16" i="36"/>
  <c r="AU16" i="36" s="1"/>
  <c r="AJ24" i="44"/>
  <c r="AK24" i="44"/>
  <c r="AT24" i="44" s="1"/>
  <c r="AS42" i="44"/>
  <c r="AL42" i="44"/>
  <c r="AU42" i="44" s="1"/>
  <c r="AS18" i="84"/>
  <c r="AL18" i="84"/>
  <c r="AU18" i="84" s="1"/>
  <c r="AS62" i="44"/>
  <c r="AL62" i="44"/>
  <c r="AU62" i="44" s="1"/>
  <c r="AH67" i="76"/>
  <c r="AQ67" i="76" s="1"/>
  <c r="AJ25" i="44"/>
  <c r="AK25" i="44"/>
  <c r="AT25" i="44" s="1"/>
  <c r="AS61" i="44"/>
  <c r="AL61" i="44"/>
  <c r="AU61" i="44" s="1"/>
  <c r="AS37" i="84"/>
  <c r="AL37" i="84"/>
  <c r="AU37" i="84" s="1"/>
  <c r="AS23" i="84"/>
  <c r="AL23" i="84"/>
  <c r="AU23" i="84" s="1"/>
  <c r="AS38" i="44"/>
  <c r="AL38" i="44"/>
  <c r="AU38" i="44" s="1"/>
  <c r="AS17" i="84"/>
  <c r="AL17" i="84"/>
  <c r="AU17" i="84" s="1"/>
  <c r="Y69" i="93"/>
  <c r="X69" i="93"/>
  <c r="AS19" i="84"/>
  <c r="AL19" i="84"/>
  <c r="AU19" i="84" s="1"/>
  <c r="AS26" i="44"/>
  <c r="AL26" i="44"/>
  <c r="AU26" i="44" s="1"/>
  <c r="Z70" i="94"/>
  <c r="AS3" i="36"/>
  <c r="AL3" i="36"/>
  <c r="AU3" i="36" s="1"/>
  <c r="AS21" i="36"/>
  <c r="AS39" i="36"/>
  <c r="AL39" i="36"/>
  <c r="AU39" i="36" s="1"/>
  <c r="AS57" i="36"/>
  <c r="AL57" i="36"/>
  <c r="AU57" i="36" s="1"/>
  <c r="AS29" i="44"/>
  <c r="AL29" i="44"/>
  <c r="AU29" i="44" s="1"/>
  <c r="AS47" i="44"/>
  <c r="AL47" i="44"/>
  <c r="AU47" i="44" s="1"/>
  <c r="AS65" i="44"/>
  <c r="AL65" i="44"/>
  <c r="AU65" i="44" s="1"/>
  <c r="AX67" i="28"/>
  <c r="S67" i="28" s="1"/>
  <c r="AC67" i="28" s="1"/>
  <c r="AB68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R66" i="34"/>
  <c r="AH66" i="96"/>
  <c r="AQ66" i="96" s="1"/>
  <c r="AH70" i="25"/>
  <c r="AQ70" i="25" s="1"/>
  <c r="AR67" i="79"/>
  <c r="X70" i="81"/>
  <c r="Y70" i="81"/>
  <c r="AS60" i="84"/>
  <c r="AL60" i="84"/>
  <c r="AU60" i="84" s="1"/>
  <c r="AS66" i="84"/>
  <c r="AL66" i="84"/>
  <c r="AU66" i="84" s="1"/>
  <c r="AS8" i="44"/>
  <c r="AL8" i="44"/>
  <c r="AU8" i="44" s="1"/>
  <c r="AH71" i="30"/>
  <c r="AQ71" i="30" s="1"/>
  <c r="AR69" i="44"/>
  <c r="AR71" i="44" s="1"/>
  <c r="AL69" i="44"/>
  <c r="AU69" i="44" s="1"/>
  <c r="AR67" i="33"/>
  <c r="Z67" i="76"/>
  <c r="AR68" i="47"/>
  <c r="AH69" i="75"/>
  <c r="AQ69" i="75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61" i="84"/>
  <c r="AL61" i="84"/>
  <c r="AU61" i="84" s="1"/>
  <c r="Y70" i="27"/>
  <c r="X70" i="27"/>
  <c r="AI67" i="89"/>
  <c r="AS47" i="84"/>
  <c r="AL47" i="84"/>
  <c r="AU47" i="84" s="1"/>
  <c r="AI68" i="32"/>
  <c r="AN68" i="32"/>
  <c r="AI66" i="87"/>
  <c r="AN66" i="87"/>
  <c r="AS28" i="44"/>
  <c r="AL28" i="44"/>
  <c r="AU28" i="44" s="1"/>
  <c r="AJ39" i="28"/>
  <c r="AK39" i="28"/>
  <c r="AT39" i="28" s="1"/>
  <c r="AK21" i="28"/>
  <c r="AT21" i="28" s="1"/>
  <c r="AR70" i="31"/>
  <c r="AS34" i="36"/>
  <c r="AL34" i="36"/>
  <c r="AU34" i="36" s="1"/>
  <c r="AS58" i="84"/>
  <c r="AL58" i="84"/>
  <c r="AU58" i="84" s="1"/>
  <c r="AR70" i="30"/>
  <c r="AH71" i="83"/>
  <c r="AQ71" i="83" s="1"/>
  <c r="AS60" i="36"/>
  <c r="AL60" i="36"/>
  <c r="AU60" i="36" s="1"/>
  <c r="AS31" i="84"/>
  <c r="AL31" i="84"/>
  <c r="AU31" i="84" s="1"/>
  <c r="AR68" i="75"/>
  <c r="AS17" i="36"/>
  <c r="AL17" i="36"/>
  <c r="AU17" i="36" s="1"/>
  <c r="AS43" i="44"/>
  <c r="AL43" i="44"/>
  <c r="AU43" i="44" s="1"/>
  <c r="AS42" i="36"/>
  <c r="AL42" i="36"/>
  <c r="AU42" i="36" s="1"/>
  <c r="AR67" i="29"/>
  <c r="AF68" i="33"/>
  <c r="AO68" i="33" s="1"/>
  <c r="AE68" i="33"/>
  <c r="W69" i="33"/>
  <c r="AG68" i="33"/>
  <c r="AP68" i="33" s="1"/>
  <c r="AR66" i="76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J16" i="44"/>
  <c r="AS34" i="44"/>
  <c r="AL34" i="44"/>
  <c r="AU34" i="44" s="1"/>
  <c r="AS52" i="44"/>
  <c r="AL52" i="44"/>
  <c r="AU52" i="44" s="1"/>
  <c r="AI68" i="82"/>
  <c r="AN68" i="82"/>
  <c r="AR69" i="77"/>
  <c r="X68" i="48"/>
  <c r="Y68" i="48"/>
  <c r="AI65" i="73"/>
  <c r="AN65" i="73"/>
  <c r="Y71" i="85"/>
  <c r="X71" i="85"/>
  <c r="AS28" i="84"/>
  <c r="AL28" i="84"/>
  <c r="AU28" i="84" s="1"/>
  <c r="AX68" i="28"/>
  <c r="S68" i="28" s="1"/>
  <c r="AC68" i="28" s="1"/>
  <c r="AB69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R69" i="25"/>
  <c r="Z66" i="96"/>
  <c r="AS50" i="44"/>
  <c r="AL50" i="44"/>
  <c r="AU50" i="44" s="1"/>
  <c r="AS27" i="84"/>
  <c r="AL27" i="84"/>
  <c r="AU27" i="84" s="1"/>
  <c r="AS22" i="36"/>
  <c r="AL22" i="36"/>
  <c r="AU22" i="36" s="1"/>
  <c r="AS40" i="36"/>
  <c r="AL40" i="36"/>
  <c r="AU40" i="36" s="1"/>
  <c r="AS58" i="36"/>
  <c r="AL58" i="36"/>
  <c r="AU58" i="36" s="1"/>
  <c r="X69" i="26"/>
  <c r="Y69" i="26"/>
  <c r="AS22" i="84"/>
  <c r="AL22" i="84"/>
  <c r="AU22" i="84" s="1"/>
  <c r="AS30" i="44"/>
  <c r="AL30" i="44"/>
  <c r="AU30" i="44" s="1"/>
  <c r="AS48" i="44"/>
  <c r="AL48" i="44"/>
  <c r="AU48" i="44" s="1"/>
  <c r="AS68" i="44"/>
  <c r="AL68" i="44"/>
  <c r="AU68" i="44" s="1"/>
  <c r="Z71" i="83"/>
  <c r="AS36" i="36"/>
  <c r="AL36" i="36"/>
  <c r="AU36" i="36" s="1"/>
  <c r="AR68" i="45"/>
  <c r="AS41" i="36"/>
  <c r="AL41" i="36"/>
  <c r="AU41" i="36" s="1"/>
  <c r="AS16" i="84"/>
  <c r="AL16" i="84"/>
  <c r="AU16" i="84" s="1"/>
  <c r="AS49" i="44"/>
  <c r="AL49" i="44"/>
  <c r="AU49" i="44" s="1"/>
  <c r="AS66" i="44"/>
  <c r="AH70" i="77"/>
  <c r="AQ70" i="77" s="1"/>
  <c r="X66" i="91"/>
  <c r="Y66" i="91"/>
  <c r="AS18" i="36"/>
  <c r="AL18" i="36"/>
  <c r="AU18" i="36" s="1"/>
  <c r="AS46" i="84"/>
  <c r="AL46" i="84"/>
  <c r="AU46" i="84" s="1"/>
  <c r="AH67" i="34"/>
  <c r="AQ67" i="34" s="1"/>
  <c r="AH68" i="38"/>
  <c r="AQ68" i="38" s="1"/>
  <c r="AH71" i="31"/>
  <c r="AQ71" i="31" s="1"/>
  <c r="AS40" i="84"/>
  <c r="AL40" i="84"/>
  <c r="AU40" i="84" s="1"/>
  <c r="AI69" i="36"/>
  <c r="AN69" i="36"/>
  <c r="AN71" i="36" s="1"/>
  <c r="AI67" i="92"/>
  <c r="AN67" i="92"/>
  <c r="X70" i="90"/>
  <c r="AS62" i="36"/>
  <c r="AL62" i="36"/>
  <c r="AU62" i="36" s="1"/>
  <c r="AH69" i="47"/>
  <c r="AQ69" i="47" s="1"/>
  <c r="AJ4" i="36"/>
  <c r="AK4" i="36"/>
  <c r="AT4" i="36" s="1"/>
  <c r="AS64" i="84"/>
  <c r="AL64" i="84"/>
  <c r="AU64" i="84" s="1"/>
  <c r="AJ27" i="28"/>
  <c r="AK27" i="28"/>
  <c r="AT27" i="28" s="1"/>
  <c r="AS53" i="36"/>
  <c r="Y66" i="73"/>
  <c r="X66" i="73"/>
  <c r="AN70" i="85"/>
  <c r="AI70" i="85"/>
  <c r="AR68" i="40"/>
  <c r="AS9" i="36"/>
  <c r="AS27" i="36"/>
  <c r="AL27" i="36"/>
  <c r="AU27" i="36" s="1"/>
  <c r="AS45" i="36"/>
  <c r="AL45" i="36"/>
  <c r="AU45" i="36" s="1"/>
  <c r="AS63" i="36"/>
  <c r="AL63" i="36"/>
  <c r="AU63" i="36" s="1"/>
  <c r="AR65" i="96"/>
  <c r="AJ11" i="44"/>
  <c r="AK11" i="44"/>
  <c r="AT11" i="44" s="1"/>
  <c r="AS35" i="44"/>
  <c r="AL35" i="44"/>
  <c r="AU35" i="44" s="1"/>
  <c r="AS53" i="44"/>
  <c r="AL53" i="44"/>
  <c r="AU53" i="44" s="1"/>
  <c r="AH69" i="45"/>
  <c r="AQ69" i="45" s="1"/>
  <c r="Y70" i="74"/>
  <c r="X70" i="74"/>
  <c r="AX66" i="28"/>
  <c r="S66" i="28" s="1"/>
  <c r="AC66" i="28" s="1"/>
  <c r="AB67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S49" i="84"/>
  <c r="AL49" i="84"/>
  <c r="AU49" i="84" s="1"/>
  <c r="AR69" i="94"/>
  <c r="AS54" i="36"/>
  <c r="AF70" i="25"/>
  <c r="AO70" i="25" s="1"/>
  <c r="AE70" i="25"/>
  <c r="W71" i="25"/>
  <c r="AG70" i="25"/>
  <c r="AP70" i="25" s="1"/>
  <c r="AR67" i="38"/>
  <c r="AJ6" i="44"/>
  <c r="AK6" i="44"/>
  <c r="AT6" i="44" s="1"/>
  <c r="AS43" i="84"/>
  <c r="AL43" i="84"/>
  <c r="AU43" i="84" s="1"/>
  <c r="AS29" i="84"/>
  <c r="AL29" i="84"/>
  <c r="AU29" i="84" s="1"/>
  <c r="Z71" i="30"/>
  <c r="AH69" i="37"/>
  <c r="AQ69" i="37" s="1"/>
  <c r="AH69" i="40"/>
  <c r="AQ69" i="40" s="1"/>
  <c r="AQ71" i="40" s="1"/>
  <c r="AZ3" i="40"/>
  <c r="AX5" i="40" s="1"/>
  <c r="S5" i="40" s="1"/>
  <c r="AC5" i="40" s="1"/>
  <c r="AB6" i="40" s="1"/>
  <c r="AJ7" i="44"/>
  <c r="AK7" i="44"/>
  <c r="AT7" i="44" s="1"/>
  <c r="Z70" i="77"/>
  <c r="AE69" i="35"/>
  <c r="AG69" i="35"/>
  <c r="AP69" i="35" s="1"/>
  <c r="AF69" i="35"/>
  <c r="AO69" i="35" s="1"/>
  <c r="W70" i="35"/>
  <c r="Z68" i="38"/>
  <c r="Z69" i="75"/>
  <c r="Z71" i="31"/>
  <c r="AS19" i="36"/>
  <c r="AL19" i="36"/>
  <c r="AU19" i="36" s="1"/>
  <c r="AS55" i="36"/>
  <c r="AL55" i="36"/>
  <c r="AU55" i="36" s="1"/>
  <c r="AJ4" i="84"/>
  <c r="AK4" i="84"/>
  <c r="AT4" i="84" s="1"/>
  <c r="AT71" i="84" s="1"/>
  <c r="AS15" i="44"/>
  <c r="AL15" i="44"/>
  <c r="AU15" i="44" s="1"/>
  <c r="AS33" i="44"/>
  <c r="AL33" i="44"/>
  <c r="AU33" i="44" s="1"/>
  <c r="AS51" i="44"/>
  <c r="AL51" i="44"/>
  <c r="AU51" i="44" s="1"/>
  <c r="AS25" i="84"/>
  <c r="AL25" i="84"/>
  <c r="AU25" i="84" s="1"/>
  <c r="AH69" i="95"/>
  <c r="AQ69" i="95" s="1"/>
  <c r="AS11" i="84"/>
  <c r="AL11" i="84"/>
  <c r="AU11" i="84" s="1"/>
  <c r="AS5" i="36"/>
  <c r="AL5" i="36"/>
  <c r="AU5" i="36" s="1"/>
  <c r="AI67" i="80"/>
  <c r="AN67" i="80"/>
  <c r="Y69" i="46"/>
  <c r="X69" i="46"/>
  <c r="AS64" i="44"/>
  <c r="AL64" i="44"/>
  <c r="AU64" i="44" s="1"/>
  <c r="AS51" i="84"/>
  <c r="AL51" i="84"/>
  <c r="AU51" i="84" s="1"/>
  <c r="AS20" i="36"/>
  <c r="AL20" i="36"/>
  <c r="AU20" i="36" s="1"/>
  <c r="AS38" i="36"/>
  <c r="AL38" i="36"/>
  <c r="AU38" i="36" s="1"/>
  <c r="AS56" i="36"/>
  <c r="AL56" i="36"/>
  <c r="AU56" i="36" s="1"/>
  <c r="AS34" i="84"/>
  <c r="AL34" i="84"/>
  <c r="AU34" i="84" s="1"/>
  <c r="AS22" i="44"/>
  <c r="AL22" i="44"/>
  <c r="AU22" i="44" s="1"/>
  <c r="AS40" i="44"/>
  <c r="AL40" i="44"/>
  <c r="AU40" i="44" s="1"/>
  <c r="AS58" i="44"/>
  <c r="AL58" i="44"/>
  <c r="AU58" i="44" s="1"/>
  <c r="X69" i="82"/>
  <c r="Z69" i="82" s="1"/>
  <c r="Y69" i="82"/>
  <c r="AR70" i="83"/>
  <c r="AS42" i="84"/>
  <c r="AL42" i="84"/>
  <c r="AU42" i="84" s="1"/>
  <c r="AJ17" i="44"/>
  <c r="AK17" i="44"/>
  <c r="AT17" i="44" s="1"/>
  <c r="AF69" i="45"/>
  <c r="AO69" i="45" s="1"/>
  <c r="W70" i="45"/>
  <c r="AG69" i="45"/>
  <c r="AP69" i="45" s="1"/>
  <c r="AE69" i="45"/>
  <c r="AJ65" i="28"/>
  <c r="AK65" i="28"/>
  <c r="AT65" i="28" s="1"/>
  <c r="AK47" i="28"/>
  <c r="AT47" i="28" s="1"/>
  <c r="AK35" i="28"/>
  <c r="AT35" i="28" s="1"/>
  <c r="AJ23" i="28"/>
  <c r="AK23" i="28"/>
  <c r="AT23" i="28" s="1"/>
  <c r="AK11" i="28"/>
  <c r="AT11" i="28" s="1"/>
  <c r="AI69" i="43"/>
  <c r="AN69" i="43"/>
  <c r="AS10" i="84"/>
  <c r="AL10" i="84"/>
  <c r="AU10" i="84" s="1"/>
  <c r="AS67" i="44"/>
  <c r="AL67" i="44"/>
  <c r="AU67" i="44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9" i="78"/>
  <c r="AG68" i="78"/>
  <c r="AP68" i="78" s="1"/>
  <c r="AF68" i="78"/>
  <c r="AO68" i="78" s="1"/>
  <c r="AE68" i="78"/>
  <c r="AJ12" i="44"/>
  <c r="AK12" i="44"/>
  <c r="AT12" i="44" s="1"/>
  <c r="AS36" i="44"/>
  <c r="AL36" i="44"/>
  <c r="AU36" i="44" s="1"/>
  <c r="AS54" i="44"/>
  <c r="AL54" i="44"/>
  <c r="AU54" i="44" s="1"/>
  <c r="AN69" i="81"/>
  <c r="AI69" i="81"/>
  <c r="AS48" i="36"/>
  <c r="AL48" i="36"/>
  <c r="AU48" i="36" s="1"/>
  <c r="AS44" i="44"/>
  <c r="AL44" i="44"/>
  <c r="AU44" i="44" s="1"/>
  <c r="AF69" i="37"/>
  <c r="AO69" i="37" s="1"/>
  <c r="AE69" i="37"/>
  <c r="W70" i="37"/>
  <c r="AG69" i="37"/>
  <c r="AP69" i="37" s="1"/>
  <c r="AS11" i="36"/>
  <c r="AL11" i="36"/>
  <c r="AU11" i="36" s="1"/>
  <c r="AS29" i="36"/>
  <c r="AL29" i="36"/>
  <c r="AU29" i="36" s="1"/>
  <c r="AS47" i="36"/>
  <c r="AL47" i="36"/>
  <c r="AU47" i="36" s="1"/>
  <c r="AS65" i="36"/>
  <c r="AL65" i="36"/>
  <c r="AU65" i="36" s="1"/>
  <c r="W68" i="42"/>
  <c r="AG67" i="42"/>
  <c r="AP67" i="42" s="1"/>
  <c r="AF67" i="42"/>
  <c r="AO67" i="42" s="1"/>
  <c r="AE67" i="42"/>
  <c r="AJ13" i="44"/>
  <c r="AK13" i="44"/>
  <c r="AT13" i="44" s="1"/>
  <c r="AS37" i="44"/>
  <c r="AL37" i="44"/>
  <c r="AU37" i="44" s="1"/>
  <c r="AS55" i="44"/>
  <c r="AL55" i="44"/>
  <c r="AU55" i="44" s="1"/>
  <c r="AS59" i="84"/>
  <c r="AL59" i="84"/>
  <c r="AU59" i="84" s="1"/>
  <c r="AI65" i="91"/>
  <c r="AN65" i="91"/>
  <c r="AS30" i="36"/>
  <c r="AL30" i="36"/>
  <c r="AU30" i="36" s="1"/>
  <c r="AS14" i="44"/>
  <c r="AL14" i="44"/>
  <c r="AU14" i="44" s="1"/>
  <c r="AH68" i="79"/>
  <c r="AQ68" i="79" s="1"/>
  <c r="AH67" i="41"/>
  <c r="AQ67" i="41" s="1"/>
  <c r="AS3" i="84"/>
  <c r="AL3" i="84"/>
  <c r="AU3" i="84" s="1"/>
  <c r="AI69" i="27"/>
  <c r="AN69" i="27"/>
  <c r="AE69" i="95"/>
  <c r="X68" i="89"/>
  <c r="Y68" i="89"/>
  <c r="AS20" i="44"/>
  <c r="AL20" i="44"/>
  <c r="AU20" i="44" s="1"/>
  <c r="X67" i="87"/>
  <c r="AN69" i="90"/>
  <c r="AJ5" i="44"/>
  <c r="AG69" i="95" l="1"/>
  <c r="AP69" i="95" s="1"/>
  <c r="AX52" i="40"/>
  <c r="S52" i="40" s="1"/>
  <c r="AC52" i="40" s="1"/>
  <c r="AB53" i="40" s="1"/>
  <c r="AL56" i="44"/>
  <c r="AU56" i="44" s="1"/>
  <c r="AX69" i="40"/>
  <c r="S69" i="40" s="1"/>
  <c r="AC69" i="40" s="1"/>
  <c r="AL31" i="44"/>
  <c r="AU31" i="44" s="1"/>
  <c r="AL23" i="36"/>
  <c r="AU23" i="36" s="1"/>
  <c r="AL24" i="36"/>
  <c r="AU24" i="36" s="1"/>
  <c r="AX66" i="40"/>
  <c r="S66" i="40" s="1"/>
  <c r="AC66" i="40" s="1"/>
  <c r="AB67" i="40" s="1"/>
  <c r="AX56" i="40"/>
  <c r="S56" i="40" s="1"/>
  <c r="AC56" i="40" s="1"/>
  <c r="AB57" i="40" s="1"/>
  <c r="W70" i="95"/>
  <c r="AF67" i="34"/>
  <c r="AO67" i="34" s="1"/>
  <c r="AX39" i="40"/>
  <c r="S39" i="40" s="1"/>
  <c r="AC39" i="40" s="1"/>
  <c r="AB40" i="40" s="1"/>
  <c r="AJ40" i="40" s="1"/>
  <c r="AL54" i="36"/>
  <c r="AU54" i="36" s="1"/>
  <c r="W68" i="34"/>
  <c r="AL37" i="36"/>
  <c r="AU37" i="36" s="1"/>
  <c r="AX15" i="40"/>
  <c r="S15" i="40" s="1"/>
  <c r="AC15" i="40" s="1"/>
  <c r="AB16" i="40" s="1"/>
  <c r="AL9" i="36"/>
  <c r="AU9" i="36" s="1"/>
  <c r="AL12" i="36"/>
  <c r="AU12" i="36" s="1"/>
  <c r="AN69" i="28"/>
  <c r="AN71" i="28" s="1"/>
  <c r="AL32" i="44"/>
  <c r="AU32" i="44" s="1"/>
  <c r="AJ22" i="28"/>
  <c r="AX14" i="40"/>
  <c r="S14" i="40" s="1"/>
  <c r="AC14" i="40" s="1"/>
  <c r="AB15" i="40" s="1"/>
  <c r="AL66" i="44"/>
  <c r="AU66" i="44" s="1"/>
  <c r="AJ52" i="28"/>
  <c r="AS52" i="28" s="1"/>
  <c r="AK52" i="28"/>
  <c r="AT52" i="28" s="1"/>
  <c r="AJ53" i="28"/>
  <c r="AE69" i="47"/>
  <c r="AL59" i="36"/>
  <c r="AU59" i="36" s="1"/>
  <c r="AL26" i="36"/>
  <c r="AU26" i="36" s="1"/>
  <c r="AJ57" i="28"/>
  <c r="AS57" i="28" s="1"/>
  <c r="AJ17" i="28"/>
  <c r="AJ51" i="28"/>
  <c r="AJ11" i="28"/>
  <c r="AJ47" i="28"/>
  <c r="AJ40" i="28"/>
  <c r="AJ9" i="28"/>
  <c r="AS9" i="28" s="1"/>
  <c r="Z70" i="81"/>
  <c r="AF69" i="40"/>
  <c r="AO69" i="40" s="1"/>
  <c r="AO71" i="40" s="1"/>
  <c r="AX38" i="40"/>
  <c r="S38" i="40" s="1"/>
  <c r="AC38" i="40" s="1"/>
  <c r="AB39" i="40" s="1"/>
  <c r="AK51" i="28"/>
  <c r="AT51" i="28" s="1"/>
  <c r="AK57" i="28"/>
  <c r="AT57" i="28" s="1"/>
  <c r="AJ58" i="28"/>
  <c r="AS58" i="28" s="1"/>
  <c r="AE69" i="40"/>
  <c r="AE67" i="34"/>
  <c r="AJ41" i="28"/>
  <c r="AI69" i="90"/>
  <c r="Z71" i="39"/>
  <c r="AE71" i="39" s="1"/>
  <c r="AG68" i="29"/>
  <c r="AP68" i="29" s="1"/>
  <c r="AJ28" i="28"/>
  <c r="W70" i="47"/>
  <c r="AX68" i="40"/>
  <c r="S68" i="40" s="1"/>
  <c r="AC68" i="40" s="1"/>
  <c r="AB69" i="40" s="1"/>
  <c r="W69" i="29"/>
  <c r="AX51" i="40"/>
  <c r="S51" i="40" s="1"/>
  <c r="AC51" i="40" s="1"/>
  <c r="AB52" i="40" s="1"/>
  <c r="AJ52" i="40" s="1"/>
  <c r="AK17" i="28"/>
  <c r="AT17" i="28" s="1"/>
  <c r="AJ35" i="28"/>
  <c r="AX63" i="40"/>
  <c r="S63" i="40" s="1"/>
  <c r="AC63" i="40" s="1"/>
  <c r="AB64" i="40" s="1"/>
  <c r="AX50" i="40"/>
  <c r="S50" i="40" s="1"/>
  <c r="AC50" i="40" s="1"/>
  <c r="AB51" i="40" s="1"/>
  <c r="AX27" i="40"/>
  <c r="S27" i="40" s="1"/>
  <c r="AC27" i="40" s="1"/>
  <c r="AB28" i="40" s="1"/>
  <c r="AK28" i="40" s="1"/>
  <c r="AT28" i="40" s="1"/>
  <c r="AK9" i="28"/>
  <c r="AT9" i="28" s="1"/>
  <c r="Z69" i="26"/>
  <c r="AF69" i="26" s="1"/>
  <c r="AO69" i="26" s="1"/>
  <c r="Z69" i="93"/>
  <c r="AE68" i="29"/>
  <c r="AX62" i="40"/>
  <c r="S62" i="40" s="1"/>
  <c r="AC62" i="40" s="1"/>
  <c r="AB63" i="40" s="1"/>
  <c r="AX46" i="40"/>
  <c r="S46" i="40" s="1"/>
  <c r="AC46" i="40" s="1"/>
  <c r="AB47" i="40" s="1"/>
  <c r="AX26" i="40"/>
  <c r="S26" i="40" s="1"/>
  <c r="AC26" i="40" s="1"/>
  <c r="AB27" i="40" s="1"/>
  <c r="AX34" i="40"/>
  <c r="S34" i="40" s="1"/>
  <c r="AC34" i="40" s="1"/>
  <c r="AB35" i="40" s="1"/>
  <c r="AJ35" i="40" s="1"/>
  <c r="Z67" i="87"/>
  <c r="AJ59" i="28"/>
  <c r="AX58" i="40"/>
  <c r="S58" i="40" s="1"/>
  <c r="AC58" i="40" s="1"/>
  <c r="AB59" i="40" s="1"/>
  <c r="AX44" i="40"/>
  <c r="S44" i="40" s="1"/>
  <c r="AC44" i="40" s="1"/>
  <c r="AB45" i="40" s="1"/>
  <c r="AX22" i="40"/>
  <c r="S22" i="40" s="1"/>
  <c r="AC22" i="40" s="1"/>
  <c r="AB23" i="40" s="1"/>
  <c r="AT71" i="36"/>
  <c r="Z70" i="90"/>
  <c r="AL21" i="36"/>
  <c r="AU21" i="36" s="1"/>
  <c r="Z70" i="43"/>
  <c r="AF69" i="47"/>
  <c r="AO69" i="47" s="1"/>
  <c r="AJ15" i="28"/>
  <c r="AS15" i="28" s="1"/>
  <c r="Z68" i="89"/>
  <c r="AF68" i="89" s="1"/>
  <c r="AO68" i="89" s="1"/>
  <c r="AX40" i="40"/>
  <c r="S40" i="40" s="1"/>
  <c r="AC40" i="40" s="1"/>
  <c r="AB41" i="40" s="1"/>
  <c r="AX28" i="40"/>
  <c r="S28" i="40" s="1"/>
  <c r="AC28" i="40" s="1"/>
  <c r="AB29" i="40" s="1"/>
  <c r="AX16" i="40"/>
  <c r="S16" i="40" s="1"/>
  <c r="AC16" i="40" s="1"/>
  <c r="AB17" i="40" s="1"/>
  <c r="AX4" i="40"/>
  <c r="S4" i="40" s="1"/>
  <c r="AC4" i="40" s="1"/>
  <c r="AB5" i="40" s="1"/>
  <c r="AX3" i="40"/>
  <c r="S3" i="40" s="1"/>
  <c r="AC3" i="40" s="1"/>
  <c r="AJ3" i="40" s="1"/>
  <c r="AX10" i="40"/>
  <c r="S10" i="40" s="1"/>
  <c r="AC10" i="40" s="1"/>
  <c r="AB11" i="40" s="1"/>
  <c r="AK11" i="40" s="1"/>
  <c r="AT11" i="40" s="1"/>
  <c r="AX57" i="40"/>
  <c r="S57" i="40" s="1"/>
  <c r="AC57" i="40" s="1"/>
  <c r="AB58" i="40" s="1"/>
  <c r="AX45" i="40"/>
  <c r="S45" i="40" s="1"/>
  <c r="AC45" i="40" s="1"/>
  <c r="AB46" i="40" s="1"/>
  <c r="AX33" i="40"/>
  <c r="S33" i="40" s="1"/>
  <c r="AC33" i="40" s="1"/>
  <c r="AB34" i="40" s="1"/>
  <c r="AX21" i="40"/>
  <c r="S21" i="40" s="1"/>
  <c r="AC21" i="40" s="1"/>
  <c r="AB22" i="40" s="1"/>
  <c r="AK22" i="40" s="1"/>
  <c r="AT22" i="40" s="1"/>
  <c r="AX9" i="40"/>
  <c r="S9" i="40" s="1"/>
  <c r="AC9" i="40" s="1"/>
  <c r="AB10" i="40" s="1"/>
  <c r="Z66" i="91"/>
  <c r="W67" i="91" s="1"/>
  <c r="AJ34" i="28"/>
  <c r="AX32" i="40"/>
  <c r="S32" i="40" s="1"/>
  <c r="AC32" i="40" s="1"/>
  <c r="AB33" i="40" s="1"/>
  <c r="AX20" i="40"/>
  <c r="S20" i="40" s="1"/>
  <c r="AC20" i="40" s="1"/>
  <c r="AB21" i="40" s="1"/>
  <c r="AX8" i="40"/>
  <c r="S8" i="40" s="1"/>
  <c r="AC8" i="40" s="1"/>
  <c r="AB9" i="40" s="1"/>
  <c r="AF66" i="91"/>
  <c r="AO66" i="91" s="1"/>
  <c r="AK6" i="40"/>
  <c r="AT6" i="40" s="1"/>
  <c r="W71" i="90"/>
  <c r="AG70" i="90"/>
  <c r="AP70" i="90" s="1"/>
  <c r="AE70" i="90"/>
  <c r="AF70" i="90"/>
  <c r="AO70" i="90" s="1"/>
  <c r="W70" i="93"/>
  <c r="AG69" i="93"/>
  <c r="AP69" i="93" s="1"/>
  <c r="AE69" i="93"/>
  <c r="AF69" i="93"/>
  <c r="AO69" i="93" s="1"/>
  <c r="AS13" i="44"/>
  <c r="AL13" i="44"/>
  <c r="AU13" i="44" s="1"/>
  <c r="Y70" i="45"/>
  <c r="X70" i="45"/>
  <c r="AR67" i="80"/>
  <c r="AS7" i="44"/>
  <c r="AL7" i="44"/>
  <c r="AU7" i="44" s="1"/>
  <c r="AK64" i="40"/>
  <c r="AT64" i="40" s="1"/>
  <c r="AJ58" i="40"/>
  <c r="AK58" i="40"/>
  <c r="AT58" i="40" s="1"/>
  <c r="AJ46" i="40"/>
  <c r="AK46" i="40"/>
  <c r="AT46" i="40" s="1"/>
  <c r="AJ28" i="40"/>
  <c r="AK16" i="40"/>
  <c r="AT16" i="40" s="1"/>
  <c r="Y71" i="25"/>
  <c r="X71" i="25"/>
  <c r="AJ24" i="28"/>
  <c r="AK24" i="28"/>
  <c r="AT24" i="28" s="1"/>
  <c r="AJ60" i="28"/>
  <c r="AK60" i="28"/>
  <c r="AT60" i="28" s="1"/>
  <c r="AH66" i="73"/>
  <c r="AQ66" i="73" s="1"/>
  <c r="AE71" i="83"/>
  <c r="AF71" i="83"/>
  <c r="AO71" i="83" s="1"/>
  <c r="AG71" i="83"/>
  <c r="AP71" i="83" s="1"/>
  <c r="W72" i="83"/>
  <c r="AJ37" i="28"/>
  <c r="AK37" i="28"/>
  <c r="AT37" i="28" s="1"/>
  <c r="AR65" i="73"/>
  <c r="AS16" i="44"/>
  <c r="AL16" i="44"/>
  <c r="AU16" i="44" s="1"/>
  <c r="AR66" i="87"/>
  <c r="AR67" i="89"/>
  <c r="AJ20" i="28"/>
  <c r="AK20" i="28"/>
  <c r="AT20" i="28" s="1"/>
  <c r="AJ56" i="28"/>
  <c r="AK56" i="28"/>
  <c r="AT56" i="28" s="1"/>
  <c r="AS25" i="44"/>
  <c r="AL25" i="44"/>
  <c r="AU25" i="44" s="1"/>
  <c r="AS3" i="28"/>
  <c r="AL3" i="28"/>
  <c r="AU3" i="28" s="1"/>
  <c r="AH67" i="86"/>
  <c r="AQ67" i="86" s="1"/>
  <c r="AJ4" i="44"/>
  <c r="AK4" i="44"/>
  <c r="AT4" i="44" s="1"/>
  <c r="AT71" i="44" s="1"/>
  <c r="AJ10" i="28"/>
  <c r="AK10" i="28"/>
  <c r="AT10" i="28" s="1"/>
  <c r="AR69" i="74"/>
  <c r="AJ6" i="28"/>
  <c r="AS4" i="84"/>
  <c r="AS71" i="84" s="1"/>
  <c r="AL4" i="84"/>
  <c r="AU4" i="84" s="1"/>
  <c r="AJ57" i="40"/>
  <c r="AK57" i="40"/>
  <c r="AT57" i="40" s="1"/>
  <c r="AK51" i="40"/>
  <c r="AT51" i="40" s="1"/>
  <c r="AK45" i="40"/>
  <c r="AT45" i="40" s="1"/>
  <c r="AK39" i="40"/>
  <c r="AT39" i="40" s="1"/>
  <c r="AJ33" i="40"/>
  <c r="AK33" i="40"/>
  <c r="AT33" i="40" s="1"/>
  <c r="AK27" i="40"/>
  <c r="AT27" i="40" s="1"/>
  <c r="AJ15" i="40"/>
  <c r="AK15" i="40"/>
  <c r="AT15" i="40" s="1"/>
  <c r="AB4" i="40"/>
  <c r="AJ30" i="28"/>
  <c r="AK30" i="28"/>
  <c r="AT30" i="28" s="1"/>
  <c r="AJ67" i="28"/>
  <c r="AK67" i="28"/>
  <c r="AT67" i="28" s="1"/>
  <c r="AJ7" i="28"/>
  <c r="AK7" i="28"/>
  <c r="AT7" i="28" s="1"/>
  <c r="AJ43" i="28"/>
  <c r="AK43" i="28"/>
  <c r="AT43" i="28" s="1"/>
  <c r="AR68" i="82"/>
  <c r="Y69" i="33"/>
  <c r="X69" i="33"/>
  <c r="AH70" i="27"/>
  <c r="AQ70" i="27" s="1"/>
  <c r="AJ26" i="28"/>
  <c r="AK26" i="28"/>
  <c r="AT26" i="28" s="1"/>
  <c r="AJ62" i="28"/>
  <c r="AK62" i="28"/>
  <c r="AT62" i="28" s="1"/>
  <c r="AJ4" i="28"/>
  <c r="AK4" i="28"/>
  <c r="AT4" i="28" s="1"/>
  <c r="AH68" i="80"/>
  <c r="AQ68" i="80" s="1"/>
  <c r="AR69" i="28"/>
  <c r="AR71" i="28" s="1"/>
  <c r="Y69" i="29"/>
  <c r="X69" i="29"/>
  <c r="AR70" i="39"/>
  <c r="Z67" i="86"/>
  <c r="AR68" i="26"/>
  <c r="AJ16" i="28"/>
  <c r="AK16" i="28"/>
  <c r="AT16" i="28" s="1"/>
  <c r="AS34" i="28"/>
  <c r="AL34" i="28"/>
  <c r="AU34" i="28" s="1"/>
  <c r="AS23" i="44"/>
  <c r="AL23" i="44"/>
  <c r="AU23" i="44" s="1"/>
  <c r="AS5" i="44"/>
  <c r="AL5" i="44"/>
  <c r="AU5" i="44" s="1"/>
  <c r="X70" i="95"/>
  <c r="Y70" i="95"/>
  <c r="AJ63" i="40"/>
  <c r="AK63" i="40"/>
  <c r="AT63" i="40" s="1"/>
  <c r="AR69" i="90"/>
  <c r="AN67" i="34"/>
  <c r="AI67" i="34"/>
  <c r="AN67" i="42"/>
  <c r="AI67" i="42"/>
  <c r="AN68" i="78"/>
  <c r="AI68" i="78"/>
  <c r="AH69" i="46"/>
  <c r="AQ69" i="46" s="1"/>
  <c r="AE71" i="31"/>
  <c r="W72" i="31"/>
  <c r="AG71" i="31"/>
  <c r="AP71" i="31" s="1"/>
  <c r="AF71" i="31"/>
  <c r="AO71" i="31" s="1"/>
  <c r="AX67" i="40"/>
  <c r="S67" i="40" s="1"/>
  <c r="AC67" i="40" s="1"/>
  <c r="AB68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AF71" i="30"/>
  <c r="AO71" i="30" s="1"/>
  <c r="AE71" i="30"/>
  <c r="W72" i="30"/>
  <c r="AG71" i="30"/>
  <c r="AP71" i="30" s="1"/>
  <c r="AS6" i="44"/>
  <c r="AL6" i="44"/>
  <c r="AU6" i="44" s="1"/>
  <c r="AN70" i="25"/>
  <c r="AI70" i="25"/>
  <c r="AJ36" i="28"/>
  <c r="AK36" i="28"/>
  <c r="AT36" i="28" s="1"/>
  <c r="AH70" i="74"/>
  <c r="AQ70" i="74" s="1"/>
  <c r="Z66" i="73"/>
  <c r="AS27" i="28"/>
  <c r="AL27" i="28"/>
  <c r="AU27" i="28" s="1"/>
  <c r="AS4" i="36"/>
  <c r="AL4" i="36"/>
  <c r="AU4" i="36" s="1"/>
  <c r="AR67" i="92"/>
  <c r="AJ13" i="28"/>
  <c r="AK13" i="28"/>
  <c r="AT13" i="28" s="1"/>
  <c r="AJ49" i="28"/>
  <c r="AK49" i="28"/>
  <c r="AT49" i="28" s="1"/>
  <c r="AH71" i="85"/>
  <c r="AQ71" i="85" s="1"/>
  <c r="AH68" i="48"/>
  <c r="AQ68" i="48" s="1"/>
  <c r="AN68" i="33"/>
  <c r="AI68" i="33"/>
  <c r="AS21" i="28"/>
  <c r="AL21" i="28"/>
  <c r="AU21" i="28" s="1"/>
  <c r="AR68" i="32"/>
  <c r="AJ32" i="28"/>
  <c r="AK32" i="28"/>
  <c r="AT32" i="28" s="1"/>
  <c r="AJ68" i="28"/>
  <c r="AK68" i="28"/>
  <c r="AT68" i="28" s="1"/>
  <c r="AR67" i="48"/>
  <c r="AI67" i="41"/>
  <c r="AN67" i="41"/>
  <c r="AS45" i="28"/>
  <c r="AL45" i="28"/>
  <c r="AU45" i="28" s="1"/>
  <c r="AH68" i="92"/>
  <c r="AQ68" i="92" s="1"/>
  <c r="AH69" i="32"/>
  <c r="AQ69" i="32" s="1"/>
  <c r="AQ71" i="32" s="1"/>
  <c r="AZ3" i="32"/>
  <c r="AX4" i="32" s="1"/>
  <c r="S4" i="32" s="1"/>
  <c r="AC4" i="32" s="1"/>
  <c r="AB5" i="32" s="1"/>
  <c r="AX46" i="32"/>
  <c r="S46" i="32" s="1"/>
  <c r="AC46" i="32" s="1"/>
  <c r="AB47" i="32" s="1"/>
  <c r="AN69" i="47"/>
  <c r="AI69" i="47"/>
  <c r="AR69" i="43"/>
  <c r="AS41" i="28"/>
  <c r="AL41" i="28"/>
  <c r="AU41" i="28" s="1"/>
  <c r="AK67" i="40"/>
  <c r="AT67" i="40" s="1"/>
  <c r="AH67" i="87"/>
  <c r="AQ67" i="87" s="1"/>
  <c r="AH68" i="89"/>
  <c r="AQ68" i="89" s="1"/>
  <c r="X70" i="37"/>
  <c r="Y70" i="37"/>
  <c r="AS11" i="28"/>
  <c r="AL11" i="28"/>
  <c r="AU11" i="28" s="1"/>
  <c r="AJ29" i="28"/>
  <c r="AS47" i="28"/>
  <c r="AL47" i="28"/>
  <c r="AU47" i="28" s="1"/>
  <c r="AS65" i="28"/>
  <c r="AL65" i="28"/>
  <c r="AU65" i="28" s="1"/>
  <c r="W70" i="75"/>
  <c r="AG69" i="75"/>
  <c r="AP69" i="75" s="1"/>
  <c r="AF69" i="75"/>
  <c r="AO69" i="75" s="1"/>
  <c r="AE69" i="75"/>
  <c r="AN69" i="35"/>
  <c r="AI69" i="35"/>
  <c r="AX65" i="40"/>
  <c r="S65" i="40" s="1"/>
  <c r="AC65" i="40" s="1"/>
  <c r="AB66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J42" i="28"/>
  <c r="AK42" i="28"/>
  <c r="AT42" i="28" s="1"/>
  <c r="AS11" i="44"/>
  <c r="AL11" i="44"/>
  <c r="AU11" i="44" s="1"/>
  <c r="AJ19" i="28"/>
  <c r="AK19" i="28"/>
  <c r="AT19" i="28" s="1"/>
  <c r="AJ55" i="28"/>
  <c r="AK55" i="28"/>
  <c r="AT55" i="28" s="1"/>
  <c r="Z68" i="48"/>
  <c r="Z70" i="27"/>
  <c r="AJ38" i="28"/>
  <c r="AK38" i="28"/>
  <c r="AT38" i="28" s="1"/>
  <c r="AS24" i="44"/>
  <c r="AL24" i="44"/>
  <c r="AU24" i="44" s="1"/>
  <c r="AS33" i="28"/>
  <c r="AL33" i="28"/>
  <c r="AU33" i="28" s="1"/>
  <c r="AH71" i="39"/>
  <c r="AQ71" i="39" s="1"/>
  <c r="Z68" i="80"/>
  <c r="AH70" i="43"/>
  <c r="AQ70" i="43" s="1"/>
  <c r="AN68" i="29"/>
  <c r="AS22" i="28"/>
  <c r="AL22" i="28"/>
  <c r="AU22" i="28" s="1"/>
  <c r="AS40" i="28"/>
  <c r="AL40" i="28"/>
  <c r="AU40" i="28" s="1"/>
  <c r="AI69" i="40"/>
  <c r="AN69" i="40"/>
  <c r="AN71" i="40" s="1"/>
  <c r="X69" i="79"/>
  <c r="Y69" i="79"/>
  <c r="AU71" i="84"/>
  <c r="C11" i="84" s="1"/>
  <c r="F37" i="97" s="1"/>
  <c r="AS12" i="44"/>
  <c r="AL12" i="44"/>
  <c r="AU12" i="44" s="1"/>
  <c r="AS23" i="28"/>
  <c r="AL23" i="28"/>
  <c r="AU23" i="28" s="1"/>
  <c r="AS59" i="28"/>
  <c r="AL59" i="28"/>
  <c r="AU59" i="28" s="1"/>
  <c r="AR65" i="91"/>
  <c r="AI69" i="45"/>
  <c r="AN69" i="45"/>
  <c r="AS17" i="44"/>
  <c r="AL17" i="44"/>
  <c r="AU17" i="44" s="1"/>
  <c r="AH69" i="82"/>
  <c r="AQ69" i="82" s="1"/>
  <c r="Z69" i="46"/>
  <c r="W69" i="38"/>
  <c r="AG68" i="38"/>
  <c r="AP68" i="38" s="1"/>
  <c r="AF68" i="38"/>
  <c r="AO68" i="38" s="1"/>
  <c r="AE68" i="38"/>
  <c r="AE70" i="77"/>
  <c r="W71" i="77"/>
  <c r="AG70" i="77"/>
  <c r="AP70" i="77" s="1"/>
  <c r="AF70" i="77"/>
  <c r="AO70" i="77" s="1"/>
  <c r="AX64" i="40"/>
  <c r="S64" i="40" s="1"/>
  <c r="AC64" i="40" s="1"/>
  <c r="AB65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J12" i="28"/>
  <c r="AK12" i="28"/>
  <c r="AT12" i="28" s="1"/>
  <c r="AJ48" i="28"/>
  <c r="AK48" i="28"/>
  <c r="AT48" i="28" s="1"/>
  <c r="Z70" i="74"/>
  <c r="AR70" i="85"/>
  <c r="AS51" i="28"/>
  <c r="AL51" i="28"/>
  <c r="AU51" i="28" s="1"/>
  <c r="AR69" i="36"/>
  <c r="AR71" i="36" s="1"/>
  <c r="AL69" i="36"/>
  <c r="AU69" i="36" s="1"/>
  <c r="AH69" i="26"/>
  <c r="AQ69" i="26" s="1"/>
  <c r="W67" i="96"/>
  <c r="AG66" i="96"/>
  <c r="AP66" i="96" s="1"/>
  <c r="AF66" i="96"/>
  <c r="AO66" i="96" s="1"/>
  <c r="AE66" i="96"/>
  <c r="AJ25" i="28"/>
  <c r="AK25" i="28"/>
  <c r="AT25" i="28" s="1"/>
  <c r="AJ61" i="28"/>
  <c r="AK61" i="28"/>
  <c r="AT61" i="28" s="1"/>
  <c r="Z71" i="85"/>
  <c r="AS39" i="28"/>
  <c r="AL39" i="28"/>
  <c r="AU39" i="28" s="1"/>
  <c r="AH70" i="81"/>
  <c r="AQ70" i="81" s="1"/>
  <c r="AJ8" i="28"/>
  <c r="AK8" i="28"/>
  <c r="AT8" i="28" s="1"/>
  <c r="AJ44" i="28"/>
  <c r="AK44" i="28"/>
  <c r="AT44" i="28" s="1"/>
  <c r="AS71" i="36"/>
  <c r="AH69" i="93"/>
  <c r="AQ69" i="93" s="1"/>
  <c r="AR66" i="86"/>
  <c r="AJ66" i="28"/>
  <c r="Z68" i="92"/>
  <c r="Z69" i="32"/>
  <c r="AN68" i="79"/>
  <c r="AI68" i="79"/>
  <c r="W68" i="87"/>
  <c r="AG67" i="87"/>
  <c r="AP67" i="87" s="1"/>
  <c r="AE67" i="87"/>
  <c r="AF67" i="87"/>
  <c r="AO67" i="87" s="1"/>
  <c r="AI69" i="95"/>
  <c r="AN69" i="95"/>
  <c r="AR69" i="27"/>
  <c r="X68" i="34"/>
  <c r="Y68" i="34"/>
  <c r="X68" i="42"/>
  <c r="Y68" i="42"/>
  <c r="AI69" i="37"/>
  <c r="AN69" i="37"/>
  <c r="AR69" i="81"/>
  <c r="Y69" i="78"/>
  <c r="X69" i="78"/>
  <c r="AS17" i="28"/>
  <c r="AS35" i="28"/>
  <c r="AL35" i="28"/>
  <c r="AU35" i="28" s="1"/>
  <c r="AS53" i="28"/>
  <c r="AL53" i="28"/>
  <c r="AU53" i="28" s="1"/>
  <c r="W70" i="82"/>
  <c r="AG69" i="82"/>
  <c r="AP69" i="82" s="1"/>
  <c r="AF69" i="82"/>
  <c r="AO69" i="82" s="1"/>
  <c r="AE69" i="82"/>
  <c r="Y70" i="35"/>
  <c r="X70" i="35"/>
  <c r="Z70" i="35" s="1"/>
  <c r="AJ69" i="40"/>
  <c r="AS69" i="40" s="1"/>
  <c r="AK69" i="40"/>
  <c r="AT69" i="40" s="1"/>
  <c r="AK59" i="40"/>
  <c r="AT59" i="40" s="1"/>
  <c r="AK53" i="40"/>
  <c r="AT53" i="40" s="1"/>
  <c r="AK47" i="40"/>
  <c r="AT47" i="40" s="1"/>
  <c r="AK41" i="40"/>
  <c r="AT41" i="40" s="1"/>
  <c r="AK29" i="40"/>
  <c r="AT29" i="40" s="1"/>
  <c r="AK17" i="40"/>
  <c r="AT17" i="40" s="1"/>
  <c r="AJ5" i="40"/>
  <c r="AK5" i="40"/>
  <c r="AT5" i="40" s="1"/>
  <c r="AJ18" i="28"/>
  <c r="AK18" i="28"/>
  <c r="AT18" i="28" s="1"/>
  <c r="AJ54" i="28"/>
  <c r="AK54" i="28"/>
  <c r="AT54" i="28" s="1"/>
  <c r="AH70" i="90"/>
  <c r="AQ70" i="90" s="1"/>
  <c r="AH66" i="91"/>
  <c r="AQ66" i="91" s="1"/>
  <c r="AJ31" i="28"/>
  <c r="AK31" i="28"/>
  <c r="AT31" i="28" s="1"/>
  <c r="AJ69" i="28"/>
  <c r="AS69" i="28" s="1"/>
  <c r="AK69" i="28"/>
  <c r="AT69" i="28" s="1"/>
  <c r="AE67" i="76"/>
  <c r="W68" i="76"/>
  <c r="AG67" i="76"/>
  <c r="AP67" i="76" s="1"/>
  <c r="AF67" i="76"/>
  <c r="AO67" i="76" s="1"/>
  <c r="AF70" i="81"/>
  <c r="AO70" i="81" s="1"/>
  <c r="AE70" i="81"/>
  <c r="W71" i="81"/>
  <c r="AG70" i="81"/>
  <c r="AP70" i="81" s="1"/>
  <c r="AJ14" i="28"/>
  <c r="AK14" i="28"/>
  <c r="AT14" i="28" s="1"/>
  <c r="AJ50" i="28"/>
  <c r="AK50" i="28"/>
  <c r="AT50" i="28" s="1"/>
  <c r="W71" i="94"/>
  <c r="AG70" i="94"/>
  <c r="AP70" i="94" s="1"/>
  <c r="AF70" i="94"/>
  <c r="AO70" i="94" s="1"/>
  <c r="AE70" i="94"/>
  <c r="AS63" i="28"/>
  <c r="AL63" i="28"/>
  <c r="AU63" i="28" s="1"/>
  <c r="AR68" i="46"/>
  <c r="X68" i="41"/>
  <c r="Y68" i="41"/>
  <c r="W71" i="43"/>
  <c r="AG70" i="43"/>
  <c r="AP70" i="43" s="1"/>
  <c r="AF70" i="43"/>
  <c r="AO70" i="43" s="1"/>
  <c r="AE70" i="43"/>
  <c r="AS3" i="44"/>
  <c r="AL3" i="44"/>
  <c r="AU3" i="44" s="1"/>
  <c r="AS19" i="44"/>
  <c r="AL19" i="44"/>
  <c r="AU19" i="44" s="1"/>
  <c r="AS18" i="44"/>
  <c r="AL18" i="44"/>
  <c r="AU18" i="44" s="1"/>
  <c r="AJ5" i="28"/>
  <c r="AK5" i="28"/>
  <c r="AT5" i="28" s="1"/>
  <c r="AS28" i="28"/>
  <c r="AL28" i="28"/>
  <c r="AU28" i="28" s="1"/>
  <c r="AS46" i="28"/>
  <c r="AL46" i="28"/>
  <c r="AU46" i="28" s="1"/>
  <c r="AS64" i="28"/>
  <c r="AL64" i="28"/>
  <c r="AU64" i="28" s="1"/>
  <c r="AR68" i="93"/>
  <c r="X70" i="47"/>
  <c r="Y70" i="47"/>
  <c r="Z69" i="78" l="1"/>
  <c r="AK40" i="40"/>
  <c r="AT40" i="40" s="1"/>
  <c r="AG68" i="89"/>
  <c r="AP68" i="89" s="1"/>
  <c r="AJ27" i="40"/>
  <c r="AJ67" i="40"/>
  <c r="AL52" i="28"/>
  <c r="AU52" i="28" s="1"/>
  <c r="AJ21" i="40"/>
  <c r="AJ16" i="40"/>
  <c r="AG69" i="26"/>
  <c r="AP69" i="26" s="1"/>
  <c r="AJ39" i="40"/>
  <c r="AK35" i="40"/>
  <c r="AT35" i="40" s="1"/>
  <c r="AL58" i="28"/>
  <c r="AU58" i="28" s="1"/>
  <c r="AX23" i="32"/>
  <c r="S23" i="32" s="1"/>
  <c r="AC23" i="32" s="1"/>
  <c r="AB24" i="32" s="1"/>
  <c r="AE66" i="91"/>
  <c r="AN66" i="91" s="1"/>
  <c r="W69" i="89"/>
  <c r="AJ10" i="40"/>
  <c r="AS10" i="40" s="1"/>
  <c r="AJ23" i="40"/>
  <c r="AI68" i="29"/>
  <c r="AR68" i="29" s="1"/>
  <c r="AG66" i="91"/>
  <c r="AP66" i="91" s="1"/>
  <c r="AX67" i="32"/>
  <c r="S67" i="32" s="1"/>
  <c r="AC67" i="32" s="1"/>
  <c r="AB68" i="32" s="1"/>
  <c r="AJ34" i="40"/>
  <c r="W70" i="26"/>
  <c r="X70" i="26" s="1"/>
  <c r="AL17" i="28"/>
  <c r="AU17" i="28" s="1"/>
  <c r="AE69" i="26"/>
  <c r="AN69" i="26" s="1"/>
  <c r="AX59" i="32"/>
  <c r="S59" i="32" s="1"/>
  <c r="AC59" i="32" s="1"/>
  <c r="AB60" i="32" s="1"/>
  <c r="AE68" i="89"/>
  <c r="AN68" i="89" s="1"/>
  <c r="AJ41" i="40"/>
  <c r="Z68" i="34"/>
  <c r="AG68" i="34" s="1"/>
  <c r="AP68" i="34" s="1"/>
  <c r="AX53" i="32"/>
  <c r="S53" i="32" s="1"/>
  <c r="AC53" i="32" s="1"/>
  <c r="AB54" i="32" s="1"/>
  <c r="AX39" i="32"/>
  <c r="S39" i="32" s="1"/>
  <c r="AC39" i="32" s="1"/>
  <c r="AB40" i="32" s="1"/>
  <c r="AK40" i="32" s="1"/>
  <c r="AT40" i="32" s="1"/>
  <c r="AX64" i="32"/>
  <c r="S64" i="32" s="1"/>
  <c r="AC64" i="32" s="1"/>
  <c r="AB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X45" i="32"/>
  <c r="S45" i="32" s="1"/>
  <c r="AC45" i="32" s="1"/>
  <c r="AB46" i="32" s="1"/>
  <c r="AK46" i="32" s="1"/>
  <c r="AT46" i="32" s="1"/>
  <c r="AX38" i="32"/>
  <c r="S38" i="32" s="1"/>
  <c r="AC38" i="32" s="1"/>
  <c r="AB39" i="32" s="1"/>
  <c r="AX31" i="32"/>
  <c r="S31" i="32" s="1"/>
  <c r="AC31" i="32" s="1"/>
  <c r="AB32" i="32" s="1"/>
  <c r="AJ32" i="32" s="1"/>
  <c r="AX19" i="32"/>
  <c r="S19" i="32" s="1"/>
  <c r="AC19" i="32" s="1"/>
  <c r="AB20" i="32" s="1"/>
  <c r="AL9" i="28"/>
  <c r="AU9" i="28" s="1"/>
  <c r="AJ22" i="40"/>
  <c r="Z70" i="45"/>
  <c r="AF70" i="45" s="1"/>
  <c r="AO70" i="45" s="1"/>
  <c r="W72" i="39"/>
  <c r="AJ9" i="40"/>
  <c r="AS9" i="40" s="1"/>
  <c r="AX32" i="32"/>
  <c r="S32" i="32" s="1"/>
  <c r="AC32" i="32" s="1"/>
  <c r="AB33" i="32" s="1"/>
  <c r="AG71" i="39"/>
  <c r="AP71" i="39" s="1"/>
  <c r="AU71" i="36"/>
  <c r="C11" i="36" s="1"/>
  <c r="AX63" i="32"/>
  <c r="S63" i="32" s="1"/>
  <c r="AC63" i="32" s="1"/>
  <c r="AB64" i="32" s="1"/>
  <c r="AK64" i="32" s="1"/>
  <c r="AT64" i="32" s="1"/>
  <c r="AX57" i="32"/>
  <c r="S57" i="32" s="1"/>
  <c r="AC57" i="32" s="1"/>
  <c r="AB58" i="32" s="1"/>
  <c r="AX51" i="32"/>
  <c r="S51" i="32" s="1"/>
  <c r="AC51" i="32" s="1"/>
  <c r="AB52" i="32" s="1"/>
  <c r="AK52" i="32" s="1"/>
  <c r="AT52" i="32" s="1"/>
  <c r="AX44" i="32"/>
  <c r="S44" i="32" s="1"/>
  <c r="AC44" i="32" s="1"/>
  <c r="AB45" i="32" s="1"/>
  <c r="AX37" i="32"/>
  <c r="S37" i="32" s="1"/>
  <c r="AC37" i="32" s="1"/>
  <c r="AB38" i="32" s="1"/>
  <c r="AJ38" i="32" s="1"/>
  <c r="AX29" i="32"/>
  <c r="S29" i="32" s="1"/>
  <c r="AC29" i="32" s="1"/>
  <c r="AB30" i="32" s="1"/>
  <c r="AX18" i="32"/>
  <c r="S18" i="32" s="1"/>
  <c r="AC18" i="32" s="1"/>
  <c r="AB19" i="32" s="1"/>
  <c r="AJ19" i="32" s="1"/>
  <c r="AJ51" i="40"/>
  <c r="AL15" i="28"/>
  <c r="AU15" i="28" s="1"/>
  <c r="AL57" i="28"/>
  <c r="AU57" i="28" s="1"/>
  <c r="AF71" i="39"/>
  <c r="AO71" i="39" s="1"/>
  <c r="AK23" i="40"/>
  <c r="AT23" i="40" s="1"/>
  <c r="Z69" i="79"/>
  <c r="AF69" i="79" s="1"/>
  <c r="AO69" i="79" s="1"/>
  <c r="AX68" i="32"/>
  <c r="S68" i="32" s="1"/>
  <c r="AC68" i="32" s="1"/>
  <c r="AB69" i="32" s="1"/>
  <c r="AX62" i="32"/>
  <c r="S62" i="32" s="1"/>
  <c r="AC62" i="32" s="1"/>
  <c r="AB63" i="32" s="1"/>
  <c r="AK63" i="32" s="1"/>
  <c r="AT63" i="32" s="1"/>
  <c r="AX56" i="32"/>
  <c r="S56" i="32" s="1"/>
  <c r="AC56" i="32" s="1"/>
  <c r="AB57" i="32" s="1"/>
  <c r="AX50" i="32"/>
  <c r="S50" i="32" s="1"/>
  <c r="AC50" i="32" s="1"/>
  <c r="AB51" i="32" s="1"/>
  <c r="AX43" i="32"/>
  <c r="S43" i="32" s="1"/>
  <c r="AC43" i="32" s="1"/>
  <c r="AB44" i="32" s="1"/>
  <c r="AX35" i="32"/>
  <c r="S35" i="32" s="1"/>
  <c r="AC35" i="32" s="1"/>
  <c r="AB36" i="32" s="1"/>
  <c r="AX28" i="32"/>
  <c r="S28" i="32" s="1"/>
  <c r="AC28" i="32" s="1"/>
  <c r="AB29" i="32" s="1"/>
  <c r="AX17" i="32"/>
  <c r="S17" i="32" s="1"/>
  <c r="AC17" i="32" s="1"/>
  <c r="AB18" i="32" s="1"/>
  <c r="AK18" i="32" s="1"/>
  <c r="AT18" i="32" s="1"/>
  <c r="AX65" i="32"/>
  <c r="S65" i="32" s="1"/>
  <c r="AC65" i="32" s="1"/>
  <c r="AB66" i="32" s="1"/>
  <c r="AX61" i="32"/>
  <c r="S61" i="32" s="1"/>
  <c r="AC61" i="32" s="1"/>
  <c r="AB62" i="32" s="1"/>
  <c r="AK62" i="32" s="1"/>
  <c r="AT62" i="32" s="1"/>
  <c r="AX55" i="32"/>
  <c r="S55" i="32" s="1"/>
  <c r="AC55" i="32" s="1"/>
  <c r="AB56" i="32" s="1"/>
  <c r="AX49" i="32"/>
  <c r="S49" i="32" s="1"/>
  <c r="AC49" i="32" s="1"/>
  <c r="AB50" i="32" s="1"/>
  <c r="AK50" i="32" s="1"/>
  <c r="AT50" i="32" s="1"/>
  <c r="AX41" i="32"/>
  <c r="S41" i="32" s="1"/>
  <c r="AC41" i="32" s="1"/>
  <c r="AB42" i="32" s="1"/>
  <c r="AX34" i="32"/>
  <c r="S34" i="32" s="1"/>
  <c r="AC34" i="32" s="1"/>
  <c r="AB35" i="32" s="1"/>
  <c r="AK35" i="32" s="1"/>
  <c r="AT35" i="32" s="1"/>
  <c r="AX25" i="32"/>
  <c r="S25" i="32" s="1"/>
  <c r="AC25" i="32" s="1"/>
  <c r="AB26" i="32" s="1"/>
  <c r="AX13" i="32"/>
  <c r="S13" i="32" s="1"/>
  <c r="AC13" i="32" s="1"/>
  <c r="AB14" i="32" s="1"/>
  <c r="AK21" i="40"/>
  <c r="AT21" i="40" s="1"/>
  <c r="AK10" i="40"/>
  <c r="AT10" i="40" s="1"/>
  <c r="AK34" i="40"/>
  <c r="AT34" i="40" s="1"/>
  <c r="AK52" i="40"/>
  <c r="AT52" i="40" s="1"/>
  <c r="AX66" i="32"/>
  <c r="S66" i="32" s="1"/>
  <c r="AC66" i="32" s="1"/>
  <c r="AB67" i="32" s="1"/>
  <c r="AX60" i="32"/>
  <c r="S60" i="32" s="1"/>
  <c r="AC60" i="32" s="1"/>
  <c r="AB61" i="32" s="1"/>
  <c r="AK61" i="32" s="1"/>
  <c r="AT61" i="32" s="1"/>
  <c r="AX54" i="32"/>
  <c r="S54" i="32" s="1"/>
  <c r="AC54" i="32" s="1"/>
  <c r="AB55" i="32" s="1"/>
  <c r="AX47" i="32"/>
  <c r="S47" i="32" s="1"/>
  <c r="AC47" i="32" s="1"/>
  <c r="AB48" i="32" s="1"/>
  <c r="AK48" i="32" s="1"/>
  <c r="AT48" i="32" s="1"/>
  <c r="AX40" i="32"/>
  <c r="S40" i="32" s="1"/>
  <c r="AC40" i="32" s="1"/>
  <c r="AB41" i="32" s="1"/>
  <c r="AK41" i="32" s="1"/>
  <c r="AT41" i="32" s="1"/>
  <c r="AX33" i="32"/>
  <c r="S33" i="32" s="1"/>
  <c r="AC33" i="32" s="1"/>
  <c r="AB34" i="32" s="1"/>
  <c r="AJ34" i="32" s="1"/>
  <c r="AX24" i="32"/>
  <c r="S24" i="32" s="1"/>
  <c r="AC24" i="32" s="1"/>
  <c r="AB25" i="32" s="1"/>
  <c r="AX6" i="32"/>
  <c r="S6" i="32" s="1"/>
  <c r="AC6" i="32" s="1"/>
  <c r="AB7" i="32" s="1"/>
  <c r="AX12" i="32"/>
  <c r="S12" i="32" s="1"/>
  <c r="AC12" i="32" s="1"/>
  <c r="AB13" i="32" s="1"/>
  <c r="Z69" i="33"/>
  <c r="AG69" i="33" s="1"/>
  <c r="AP69" i="33" s="1"/>
  <c r="AK9" i="40"/>
  <c r="AT9" i="40" s="1"/>
  <c r="AJ29" i="40"/>
  <c r="AS29" i="40" s="1"/>
  <c r="Z70" i="37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K37" i="32" s="1"/>
  <c r="AT37" i="32" s="1"/>
  <c r="AX30" i="32"/>
  <c r="S30" i="32" s="1"/>
  <c r="AC30" i="32" s="1"/>
  <c r="AB31" i="32" s="1"/>
  <c r="AK31" i="32" s="1"/>
  <c r="AT31" i="32" s="1"/>
  <c r="AX22" i="32"/>
  <c r="S22" i="32" s="1"/>
  <c r="AC22" i="32" s="1"/>
  <c r="AB23" i="32" s="1"/>
  <c r="AJ23" i="32" s="1"/>
  <c r="AX11" i="32"/>
  <c r="S11" i="32" s="1"/>
  <c r="AC11" i="32" s="1"/>
  <c r="AB12" i="32" s="1"/>
  <c r="AJ45" i="40"/>
  <c r="AS45" i="40" s="1"/>
  <c r="AX7" i="32"/>
  <c r="S7" i="32" s="1"/>
  <c r="AC7" i="32" s="1"/>
  <c r="AB8" i="32" s="1"/>
  <c r="Z68" i="42"/>
  <c r="W69" i="42" s="1"/>
  <c r="AX16" i="32"/>
  <c r="S16" i="32" s="1"/>
  <c r="AC16" i="32" s="1"/>
  <c r="AB17" i="32" s="1"/>
  <c r="AX10" i="32"/>
  <c r="S10" i="32" s="1"/>
  <c r="AC10" i="32" s="1"/>
  <c r="AB11" i="32" s="1"/>
  <c r="AK11" i="32" s="1"/>
  <c r="AT11" i="32" s="1"/>
  <c r="AX5" i="32"/>
  <c r="S5" i="32" s="1"/>
  <c r="AC5" i="32" s="1"/>
  <c r="AB6" i="32" s="1"/>
  <c r="AK6" i="32" s="1"/>
  <c r="AT6" i="32" s="1"/>
  <c r="AJ59" i="40"/>
  <c r="AL59" i="40" s="1"/>
  <c r="AU59" i="40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J16" i="32" s="1"/>
  <c r="AX9" i="32"/>
  <c r="S9" i="32" s="1"/>
  <c r="AC9" i="32" s="1"/>
  <c r="AB10" i="32" s="1"/>
  <c r="AJ10" i="32" s="1"/>
  <c r="AX3" i="32"/>
  <c r="S3" i="32" s="1"/>
  <c r="AC3" i="32" s="1"/>
  <c r="AJ3" i="32" s="1"/>
  <c r="AL69" i="28"/>
  <c r="AU69" i="28" s="1"/>
  <c r="AX26" i="32"/>
  <c r="S26" i="32" s="1"/>
  <c r="AC26" i="32" s="1"/>
  <c r="AB27" i="32" s="1"/>
  <c r="AX20" i="32"/>
  <c r="S20" i="32" s="1"/>
  <c r="AC20" i="32" s="1"/>
  <c r="AB21" i="32" s="1"/>
  <c r="AK21" i="32" s="1"/>
  <c r="AT21" i="32" s="1"/>
  <c r="AX14" i="32"/>
  <c r="S14" i="32" s="1"/>
  <c r="AC14" i="32" s="1"/>
  <c r="AB15" i="32" s="1"/>
  <c r="AJ15" i="32" s="1"/>
  <c r="AX8" i="32"/>
  <c r="S8" i="32" s="1"/>
  <c r="AC8" i="32" s="1"/>
  <c r="AB9" i="32" s="1"/>
  <c r="AJ9" i="32" s="1"/>
  <c r="AE69" i="33"/>
  <c r="AE69" i="78"/>
  <c r="W70" i="78"/>
  <c r="AG69" i="78"/>
  <c r="AP69" i="78" s="1"/>
  <c r="AF69" i="78"/>
  <c r="AO69" i="78" s="1"/>
  <c r="AJ61" i="40"/>
  <c r="AK61" i="40"/>
  <c r="AT61" i="40" s="1"/>
  <c r="AS67" i="40"/>
  <c r="AL67" i="40"/>
  <c r="AU67" i="40" s="1"/>
  <c r="AJ46" i="32"/>
  <c r="AS5" i="40"/>
  <c r="AL5" i="40"/>
  <c r="AU5" i="40" s="1"/>
  <c r="AS41" i="40"/>
  <c r="AL41" i="40"/>
  <c r="AU41" i="40" s="1"/>
  <c r="AJ18" i="40"/>
  <c r="AK18" i="40"/>
  <c r="AT18" i="40" s="1"/>
  <c r="Y71" i="77"/>
  <c r="X71" i="77"/>
  <c r="AS5" i="28"/>
  <c r="AL5" i="28"/>
  <c r="AU5" i="28" s="1"/>
  <c r="X71" i="81"/>
  <c r="Y71" i="81"/>
  <c r="AS18" i="28"/>
  <c r="AL18" i="28"/>
  <c r="AU18" i="28" s="1"/>
  <c r="AJ17" i="40"/>
  <c r="AS35" i="40"/>
  <c r="AL35" i="40"/>
  <c r="AU35" i="40" s="1"/>
  <c r="AJ53" i="40"/>
  <c r="X70" i="82"/>
  <c r="Y70" i="82"/>
  <c r="AH68" i="34"/>
  <c r="AQ68" i="34" s="1"/>
  <c r="AS12" i="28"/>
  <c r="AL12" i="28"/>
  <c r="AU12" i="28" s="1"/>
  <c r="AJ42" i="40"/>
  <c r="AK42" i="40"/>
  <c r="AT42" i="40" s="1"/>
  <c r="AR69" i="45"/>
  <c r="AH69" i="79"/>
  <c r="AQ69" i="79" s="1"/>
  <c r="W71" i="27"/>
  <c r="AG70" i="27"/>
  <c r="AP70" i="27" s="1"/>
  <c r="AF70" i="27"/>
  <c r="AO70" i="27" s="1"/>
  <c r="AE70" i="27"/>
  <c r="AJ19" i="40"/>
  <c r="AK19" i="40"/>
  <c r="AT19" i="40" s="1"/>
  <c r="AJ55" i="40"/>
  <c r="AK55" i="40"/>
  <c r="AT55" i="40" s="1"/>
  <c r="AH70" i="37"/>
  <c r="AQ70" i="37" s="1"/>
  <c r="AR69" i="47"/>
  <c r="AJ65" i="32"/>
  <c r="AK65" i="32"/>
  <c r="AT65" i="32" s="1"/>
  <c r="AJ53" i="32"/>
  <c r="AK53" i="32"/>
  <c r="AT53" i="32" s="1"/>
  <c r="AK47" i="32"/>
  <c r="AT47" i="32" s="1"/>
  <c r="AJ41" i="32"/>
  <c r="AK17" i="32"/>
  <c r="AT17" i="32" s="1"/>
  <c r="AR67" i="41"/>
  <c r="AS32" i="28"/>
  <c r="AL32" i="28"/>
  <c r="AU32" i="28" s="1"/>
  <c r="AS49" i="28"/>
  <c r="AL49" i="28"/>
  <c r="AU49" i="28" s="1"/>
  <c r="AJ32" i="40"/>
  <c r="AK32" i="40"/>
  <c r="AT32" i="40" s="1"/>
  <c r="AJ68" i="40"/>
  <c r="AK68" i="40"/>
  <c r="AT68" i="40" s="1"/>
  <c r="AE67" i="86"/>
  <c r="W68" i="86"/>
  <c r="AG67" i="86"/>
  <c r="AP67" i="86" s="1"/>
  <c r="AF67" i="86"/>
  <c r="AO67" i="86" s="1"/>
  <c r="AS26" i="28"/>
  <c r="AL26" i="28"/>
  <c r="AU26" i="28" s="1"/>
  <c r="AH69" i="33"/>
  <c r="AQ69" i="33" s="1"/>
  <c r="AS43" i="28"/>
  <c r="AL43" i="28"/>
  <c r="AU43" i="28" s="1"/>
  <c r="AS30" i="28"/>
  <c r="AL30" i="28"/>
  <c r="AU30" i="28" s="1"/>
  <c r="AS15" i="40"/>
  <c r="AL15" i="40"/>
  <c r="AU15" i="40" s="1"/>
  <c r="AS33" i="40"/>
  <c r="AL33" i="40"/>
  <c r="AU33" i="40" s="1"/>
  <c r="AS51" i="40"/>
  <c r="AL51" i="40"/>
  <c r="AU51" i="40" s="1"/>
  <c r="AS56" i="28"/>
  <c r="AL56" i="28"/>
  <c r="AU56" i="28" s="1"/>
  <c r="AS24" i="28"/>
  <c r="AL24" i="28"/>
  <c r="AU24" i="28" s="1"/>
  <c r="AG70" i="45"/>
  <c r="AP70" i="45" s="1"/>
  <c r="X67" i="91"/>
  <c r="Y67" i="91"/>
  <c r="AN70" i="81"/>
  <c r="AI70" i="81"/>
  <c r="AI69" i="26"/>
  <c r="W71" i="35"/>
  <c r="AE70" i="35"/>
  <c r="AG70" i="35"/>
  <c r="AP70" i="35" s="1"/>
  <c r="AF70" i="35"/>
  <c r="AO70" i="35" s="1"/>
  <c r="AR69" i="37"/>
  <c r="AX69" i="32"/>
  <c r="S69" i="32" s="1"/>
  <c r="AC69" i="32" s="1"/>
  <c r="AJ69" i="32" s="1"/>
  <c r="AS69" i="32" s="1"/>
  <c r="AG69" i="32"/>
  <c r="AP69" i="32" s="1"/>
  <c r="AP71" i="32" s="1"/>
  <c r="AF69" i="32"/>
  <c r="AO69" i="32" s="1"/>
  <c r="AO71" i="32" s="1"/>
  <c r="AE69" i="32"/>
  <c r="AJ12" i="40"/>
  <c r="AK12" i="40"/>
  <c r="AT12" i="40" s="1"/>
  <c r="AF68" i="48"/>
  <c r="AO68" i="48" s="1"/>
  <c r="AE68" i="48"/>
  <c r="W69" i="48"/>
  <c r="AG68" i="48"/>
  <c r="AP68" i="48" s="1"/>
  <c r="AJ64" i="32"/>
  <c r="AK34" i="32"/>
  <c r="AT34" i="32" s="1"/>
  <c r="AJ38" i="40"/>
  <c r="AK38" i="40"/>
  <c r="AT38" i="40" s="1"/>
  <c r="AH70" i="47"/>
  <c r="AQ70" i="47" s="1"/>
  <c r="AH68" i="41"/>
  <c r="AQ68" i="41" s="1"/>
  <c r="AS50" i="28"/>
  <c r="AL50" i="28"/>
  <c r="AU50" i="28" s="1"/>
  <c r="AI67" i="76"/>
  <c r="AN67" i="76"/>
  <c r="AJ25" i="40"/>
  <c r="AK25" i="40"/>
  <c r="AT25" i="40" s="1"/>
  <c r="AB4" i="32"/>
  <c r="AR67" i="42"/>
  <c r="AT71" i="28"/>
  <c r="AH71" i="25"/>
  <c r="AQ71" i="25" s="1"/>
  <c r="AS16" i="40"/>
  <c r="AL16" i="40"/>
  <c r="AU16" i="40" s="1"/>
  <c r="AS34" i="40"/>
  <c r="AS52" i="40"/>
  <c r="Y70" i="93"/>
  <c r="X70" i="93"/>
  <c r="AN70" i="94"/>
  <c r="AI70" i="94"/>
  <c r="Y67" i="96"/>
  <c r="Z67" i="96" s="1"/>
  <c r="X67" i="96"/>
  <c r="AJ66" i="40"/>
  <c r="AK66" i="40"/>
  <c r="AT66" i="40" s="1"/>
  <c r="AS29" i="28"/>
  <c r="AL29" i="28"/>
  <c r="AU29" i="28" s="1"/>
  <c r="AJ57" i="32"/>
  <c r="AK57" i="32"/>
  <c r="AT57" i="32" s="1"/>
  <c r="AJ45" i="32"/>
  <c r="AK45" i="32"/>
  <c r="AT45" i="32" s="1"/>
  <c r="AK39" i="32"/>
  <c r="AT39" i="32" s="1"/>
  <c r="AK33" i="32"/>
  <c r="AT33" i="32" s="1"/>
  <c r="AJ27" i="32"/>
  <c r="AK27" i="32"/>
  <c r="AT27" i="32" s="1"/>
  <c r="AJ21" i="32"/>
  <c r="AK15" i="32"/>
  <c r="AT15" i="32" s="1"/>
  <c r="AJ5" i="32"/>
  <c r="AK5" i="32"/>
  <c r="AT5" i="32" s="1"/>
  <c r="AS13" i="28"/>
  <c r="AL13" i="28"/>
  <c r="AU13" i="28" s="1"/>
  <c r="AJ8" i="40"/>
  <c r="AK8" i="40"/>
  <c r="AT8" i="40" s="1"/>
  <c r="AJ44" i="40"/>
  <c r="AK44" i="40"/>
  <c r="AT44" i="40" s="1"/>
  <c r="AS63" i="40"/>
  <c r="AL63" i="40"/>
  <c r="AU63" i="40" s="1"/>
  <c r="AS4" i="28"/>
  <c r="AL4" i="28"/>
  <c r="AU4" i="28" s="1"/>
  <c r="AS7" i="28"/>
  <c r="AL7" i="28"/>
  <c r="AU7" i="28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0" i="28"/>
  <c r="AL20" i="28"/>
  <c r="AU20" i="28" s="1"/>
  <c r="AS37" i="28"/>
  <c r="AL37" i="28"/>
  <c r="AU37" i="28" s="1"/>
  <c r="AJ6" i="40"/>
  <c r="AS14" i="28"/>
  <c r="AL14" i="28"/>
  <c r="AU14" i="28" s="1"/>
  <c r="AN69" i="82"/>
  <c r="AI69" i="82"/>
  <c r="AH68" i="42"/>
  <c r="AQ68" i="42" s="1"/>
  <c r="AS66" i="28"/>
  <c r="AL66" i="28"/>
  <c r="AU66" i="28" s="1"/>
  <c r="AS8" i="28"/>
  <c r="AL8" i="28"/>
  <c r="AU8" i="28" s="1"/>
  <c r="AS25" i="28"/>
  <c r="AL25" i="28"/>
  <c r="AU25" i="28" s="1"/>
  <c r="AJ24" i="40"/>
  <c r="AK24" i="40"/>
  <c r="AT24" i="40" s="1"/>
  <c r="AJ60" i="40"/>
  <c r="AK60" i="40"/>
  <c r="AT60" i="40" s="1"/>
  <c r="AN70" i="77"/>
  <c r="AI70" i="77"/>
  <c r="AE69" i="46"/>
  <c r="W70" i="46"/>
  <c r="AG69" i="46"/>
  <c r="AP69" i="46" s="1"/>
  <c r="AF69" i="46"/>
  <c r="AO69" i="46" s="1"/>
  <c r="AR69" i="40"/>
  <c r="AR71" i="40" s="1"/>
  <c r="AL69" i="40"/>
  <c r="AU69" i="40" s="1"/>
  <c r="AS55" i="28"/>
  <c r="AL55" i="28"/>
  <c r="AU55" i="28" s="1"/>
  <c r="AS42" i="28"/>
  <c r="AL42" i="28"/>
  <c r="AU42" i="28" s="1"/>
  <c r="AJ37" i="40"/>
  <c r="AK37" i="40"/>
  <c r="AT37" i="40" s="1"/>
  <c r="AR69" i="35"/>
  <c r="X70" i="75"/>
  <c r="Y70" i="75"/>
  <c r="AJ66" i="32"/>
  <c r="AK66" i="32"/>
  <c r="AT66" i="32" s="1"/>
  <c r="AJ56" i="32"/>
  <c r="AK56" i="32"/>
  <c r="AT56" i="32" s="1"/>
  <c r="AJ44" i="32"/>
  <c r="AK44" i="32"/>
  <c r="AT44" i="32" s="1"/>
  <c r="AJ26" i="32"/>
  <c r="AK26" i="32"/>
  <c r="AT26" i="32" s="1"/>
  <c r="AJ20" i="32"/>
  <c r="AK20" i="32"/>
  <c r="AT20" i="32" s="1"/>
  <c r="AK8" i="32"/>
  <c r="AT8" i="32" s="1"/>
  <c r="W67" i="73"/>
  <c r="AG66" i="73"/>
  <c r="AP66" i="73" s="1"/>
  <c r="AE66" i="73"/>
  <c r="AF66" i="73"/>
  <c r="AO66" i="73" s="1"/>
  <c r="AJ14" i="40"/>
  <c r="AK14" i="40"/>
  <c r="AT14" i="40" s="1"/>
  <c r="AJ50" i="40"/>
  <c r="AK50" i="40"/>
  <c r="AT50" i="40" s="1"/>
  <c r="Y72" i="31"/>
  <c r="X72" i="31"/>
  <c r="AR67" i="34"/>
  <c r="AS16" i="28"/>
  <c r="AL16" i="28"/>
  <c r="AU16" i="28" s="1"/>
  <c r="AH69" i="29"/>
  <c r="AQ69" i="29" s="1"/>
  <c r="AS10" i="28"/>
  <c r="AL10" i="28"/>
  <c r="AU10" i="28" s="1"/>
  <c r="X72" i="83"/>
  <c r="Y72" i="83"/>
  <c r="Z71" i="25"/>
  <c r="AS22" i="40"/>
  <c r="AL22" i="40"/>
  <c r="AU22" i="40" s="1"/>
  <c r="AS40" i="40"/>
  <c r="AL40" i="40"/>
  <c r="AU40" i="40" s="1"/>
  <c r="AS58" i="40"/>
  <c r="AL58" i="40"/>
  <c r="AU58" i="40" s="1"/>
  <c r="AI70" i="90"/>
  <c r="AN70" i="90"/>
  <c r="AN71" i="39"/>
  <c r="AH69" i="78"/>
  <c r="AQ69" i="78" s="1"/>
  <c r="AE68" i="34"/>
  <c r="W69" i="34"/>
  <c r="AN67" i="87"/>
  <c r="AI67" i="87"/>
  <c r="AS44" i="28"/>
  <c r="AL44" i="28"/>
  <c r="AU44" i="28" s="1"/>
  <c r="AG69" i="79"/>
  <c r="AP69" i="79" s="1"/>
  <c r="AJ52" i="32"/>
  <c r="AJ28" i="32"/>
  <c r="AK28" i="32"/>
  <c r="AT28" i="32" s="1"/>
  <c r="Z70" i="47"/>
  <c r="AN70" i="43"/>
  <c r="AI70" i="43"/>
  <c r="AE70" i="74"/>
  <c r="W71" i="74"/>
  <c r="AF70" i="74"/>
  <c r="AO70" i="74" s="1"/>
  <c r="AG70" i="74"/>
  <c r="AP70" i="74" s="1"/>
  <c r="AJ31" i="40"/>
  <c r="AK31" i="40"/>
  <c r="AT31" i="40" s="1"/>
  <c r="Y70" i="26"/>
  <c r="AS54" i="28"/>
  <c r="AL54" i="28"/>
  <c r="AU54" i="28" s="1"/>
  <c r="AJ11" i="40"/>
  <c r="AL29" i="40"/>
  <c r="AU29" i="40" s="1"/>
  <c r="AJ47" i="40"/>
  <c r="X68" i="87"/>
  <c r="Y68" i="87"/>
  <c r="AS48" i="28"/>
  <c r="AL48" i="28"/>
  <c r="AU48" i="28" s="1"/>
  <c r="AJ31" i="32"/>
  <c r="AJ25" i="32"/>
  <c r="AK25" i="32"/>
  <c r="AT25" i="32" s="1"/>
  <c r="AK13" i="32"/>
  <c r="AT13" i="32" s="1"/>
  <c r="AS68" i="28"/>
  <c r="AL68" i="28"/>
  <c r="AU68" i="28" s="1"/>
  <c r="AS36" i="28"/>
  <c r="AL36" i="28"/>
  <c r="AU36" i="28" s="1"/>
  <c r="Y72" i="30"/>
  <c r="X72" i="30"/>
  <c r="AJ20" i="40"/>
  <c r="AK20" i="40"/>
  <c r="AT20" i="40" s="1"/>
  <c r="AJ56" i="40"/>
  <c r="AK56" i="40"/>
  <c r="AT56" i="40" s="1"/>
  <c r="AH70" i="95"/>
  <c r="AQ70" i="95" s="1"/>
  <c r="AS62" i="28"/>
  <c r="AL62" i="28"/>
  <c r="AU62" i="28" s="1"/>
  <c r="AS67" i="28"/>
  <c r="AL67" i="28"/>
  <c r="AU67" i="28" s="1"/>
  <c r="AS27" i="40"/>
  <c r="AL27" i="40"/>
  <c r="AU27" i="40" s="1"/>
  <c r="AS60" i="28"/>
  <c r="AL60" i="28"/>
  <c r="AU60" i="28" s="1"/>
  <c r="AH70" i="45"/>
  <c r="AQ70" i="45" s="1"/>
  <c r="AN69" i="93"/>
  <c r="AI69" i="93"/>
  <c r="AI66" i="91"/>
  <c r="AS61" i="28"/>
  <c r="AL61" i="28"/>
  <c r="AU61" i="28" s="1"/>
  <c r="AJ48" i="40"/>
  <c r="AK48" i="40"/>
  <c r="AT48" i="40" s="1"/>
  <c r="W71" i="37"/>
  <c r="AG70" i="37"/>
  <c r="AP70" i="37" s="1"/>
  <c r="AE70" i="37"/>
  <c r="AF70" i="37"/>
  <c r="AO70" i="37" s="1"/>
  <c r="AK58" i="32"/>
  <c r="AT58" i="32" s="1"/>
  <c r="AK22" i="32"/>
  <c r="AT22" i="32" s="1"/>
  <c r="AJ4" i="40"/>
  <c r="AK4" i="40"/>
  <c r="AT4" i="40" s="1"/>
  <c r="AI71" i="83"/>
  <c r="AN71" i="83"/>
  <c r="Z68" i="41"/>
  <c r="AS23" i="40"/>
  <c r="AL23" i="40"/>
  <c r="AU23" i="40" s="1"/>
  <c r="W69" i="92"/>
  <c r="AG68" i="92"/>
  <c r="AP68" i="92" s="1"/>
  <c r="AF68" i="92"/>
  <c r="AO68" i="92" s="1"/>
  <c r="AE68" i="92"/>
  <c r="AJ54" i="40"/>
  <c r="AK54" i="40"/>
  <c r="AT54" i="40" s="1"/>
  <c r="X69" i="38"/>
  <c r="Y69" i="38"/>
  <c r="AJ30" i="40"/>
  <c r="AK30" i="40"/>
  <c r="AT30" i="40" s="1"/>
  <c r="AJ65" i="40"/>
  <c r="AK65" i="40"/>
  <c r="AT65" i="40" s="1"/>
  <c r="AJ7" i="40"/>
  <c r="AK7" i="40"/>
  <c r="AT7" i="40" s="1"/>
  <c r="AJ43" i="40"/>
  <c r="AK43" i="40"/>
  <c r="AT43" i="40" s="1"/>
  <c r="AJ67" i="32"/>
  <c r="AK67" i="32"/>
  <c r="AT67" i="32" s="1"/>
  <c r="AJ55" i="32"/>
  <c r="AK55" i="32"/>
  <c r="AT55" i="32" s="1"/>
  <c r="AJ43" i="32"/>
  <c r="AK43" i="32"/>
  <c r="AT43" i="32" s="1"/>
  <c r="X71" i="43"/>
  <c r="Y71" i="43"/>
  <c r="Y71" i="94"/>
  <c r="X71" i="94"/>
  <c r="Y68" i="76"/>
  <c r="X68" i="76"/>
  <c r="AS31" i="28"/>
  <c r="AL31" i="28"/>
  <c r="AU31" i="28" s="1"/>
  <c r="AH70" i="35"/>
  <c r="AQ70" i="35" s="1"/>
  <c r="AR69" i="95"/>
  <c r="AR68" i="79"/>
  <c r="AE71" i="85"/>
  <c r="AG71" i="85"/>
  <c r="AP71" i="85" s="1"/>
  <c r="AF71" i="85"/>
  <c r="AO71" i="85" s="1"/>
  <c r="W72" i="85"/>
  <c r="AN66" i="96"/>
  <c r="AI66" i="96"/>
  <c r="AJ36" i="40"/>
  <c r="AK36" i="40"/>
  <c r="AT36" i="40" s="1"/>
  <c r="AN68" i="38"/>
  <c r="AI68" i="38"/>
  <c r="W69" i="80"/>
  <c r="AG68" i="80"/>
  <c r="AP68" i="80" s="1"/>
  <c r="AF68" i="80"/>
  <c r="AO68" i="80" s="1"/>
  <c r="AE68" i="80"/>
  <c r="AS38" i="28"/>
  <c r="AL38" i="28"/>
  <c r="AU38" i="28" s="1"/>
  <c r="AS19" i="28"/>
  <c r="AL19" i="28"/>
  <c r="AU19" i="28" s="1"/>
  <c r="AJ13" i="40"/>
  <c r="AK13" i="40"/>
  <c r="AT13" i="40" s="1"/>
  <c r="AJ49" i="40"/>
  <c r="AK49" i="40"/>
  <c r="AT49" i="40" s="1"/>
  <c r="AN69" i="75"/>
  <c r="AI69" i="75"/>
  <c r="AJ60" i="32"/>
  <c r="AK60" i="32"/>
  <c r="AT60" i="32" s="1"/>
  <c r="AJ54" i="32"/>
  <c r="AK54" i="32"/>
  <c r="AT54" i="32" s="1"/>
  <c r="AJ42" i="32"/>
  <c r="AK42" i="32"/>
  <c r="AT42" i="32" s="1"/>
  <c r="AK36" i="32"/>
  <c r="AT36" i="32" s="1"/>
  <c r="AJ30" i="32"/>
  <c r="AK30" i="32"/>
  <c r="AT30" i="32" s="1"/>
  <c r="AJ24" i="32"/>
  <c r="AK24" i="32"/>
  <c r="AT24" i="32" s="1"/>
  <c r="AJ12" i="32"/>
  <c r="AK12" i="32"/>
  <c r="AT12" i="32" s="1"/>
  <c r="AR68" i="33"/>
  <c r="AR70" i="25"/>
  <c r="AN71" i="30"/>
  <c r="AI71" i="30"/>
  <c r="AJ26" i="40"/>
  <c r="AK26" i="40"/>
  <c r="AT26" i="40" s="1"/>
  <c r="AJ62" i="40"/>
  <c r="AK62" i="40"/>
  <c r="AT62" i="40" s="1"/>
  <c r="AI71" i="31"/>
  <c r="AN71" i="31"/>
  <c r="AR68" i="78"/>
  <c r="Z70" i="95"/>
  <c r="Z69" i="29"/>
  <c r="AS6" i="28"/>
  <c r="AL6" i="28"/>
  <c r="AU6" i="28" s="1"/>
  <c r="AS4" i="44"/>
  <c r="AS71" i="44" s="1"/>
  <c r="AL4" i="44"/>
  <c r="AU4" i="44" s="1"/>
  <c r="AU71" i="44" s="1"/>
  <c r="C11" i="44" s="1"/>
  <c r="AS28" i="40"/>
  <c r="AL28" i="40"/>
  <c r="AU28" i="40" s="1"/>
  <c r="AS46" i="40"/>
  <c r="AL46" i="40"/>
  <c r="AU46" i="40" s="1"/>
  <c r="AJ64" i="40"/>
  <c r="Y71" i="90"/>
  <c r="X71" i="90"/>
  <c r="X72" i="39"/>
  <c r="Y72" i="39"/>
  <c r="Y69" i="89"/>
  <c r="X69" i="89"/>
  <c r="AJ8" i="32" l="1"/>
  <c r="AK32" i="32"/>
  <c r="AT32" i="32" s="1"/>
  <c r="AK10" i="32"/>
  <c r="AT10" i="32" s="1"/>
  <c r="AJ17" i="32"/>
  <c r="AK9" i="32"/>
  <c r="AT9" i="32" s="1"/>
  <c r="AJ22" i="32"/>
  <c r="AS22" i="32" s="1"/>
  <c r="AJ36" i="32"/>
  <c r="Z70" i="26"/>
  <c r="AJ33" i="32"/>
  <c r="AK23" i="32"/>
  <c r="AT23" i="32" s="1"/>
  <c r="AL9" i="40"/>
  <c r="AU9" i="40" s="1"/>
  <c r="AL52" i="40"/>
  <c r="AU52" i="40" s="1"/>
  <c r="AJ7" i="32"/>
  <c r="AJ14" i="32"/>
  <c r="AJ51" i="32"/>
  <c r="AJ68" i="32"/>
  <c r="AJ39" i="32"/>
  <c r="AS39" i="32" s="1"/>
  <c r="AJ18" i="32"/>
  <c r="AL18" i="32" s="1"/>
  <c r="AU18" i="32" s="1"/>
  <c r="AK7" i="32"/>
  <c r="AT7" i="32" s="1"/>
  <c r="AF68" i="34"/>
  <c r="AO68" i="34" s="1"/>
  <c r="AJ63" i="32"/>
  <c r="AK69" i="32"/>
  <c r="AT69" i="32" s="1"/>
  <c r="W71" i="45"/>
  <c r="X71" i="45" s="1"/>
  <c r="AJ35" i="32"/>
  <c r="AS35" i="32" s="1"/>
  <c r="AG68" i="42"/>
  <c r="AP68" i="42" s="1"/>
  <c r="AJ49" i="32"/>
  <c r="AL10" i="40"/>
  <c r="AU10" i="40" s="1"/>
  <c r="AK68" i="32"/>
  <c r="AT68" i="32" s="1"/>
  <c r="AK19" i="32"/>
  <c r="AT19" i="32" s="1"/>
  <c r="AE69" i="79"/>
  <c r="AN69" i="79" s="1"/>
  <c r="AI68" i="89"/>
  <c r="AR68" i="89" s="1"/>
  <c r="AK51" i="32"/>
  <c r="AT51" i="32" s="1"/>
  <c r="W70" i="33"/>
  <c r="AF68" i="42"/>
  <c r="AO68" i="42" s="1"/>
  <c r="AJ61" i="32"/>
  <c r="AS61" i="32" s="1"/>
  <c r="W70" i="79"/>
  <c r="X70" i="79" s="1"/>
  <c r="AI71" i="39"/>
  <c r="AJ62" i="32"/>
  <c r="AE70" i="45"/>
  <c r="AJ47" i="32"/>
  <c r="AF69" i="33"/>
  <c r="AO69" i="33" s="1"/>
  <c r="AE68" i="42"/>
  <c r="AI68" i="42" s="1"/>
  <c r="AJ29" i="32"/>
  <c r="AJ6" i="32"/>
  <c r="AJ59" i="32"/>
  <c r="AL45" i="40"/>
  <c r="AU45" i="40" s="1"/>
  <c r="AK38" i="32"/>
  <c r="AT38" i="32" s="1"/>
  <c r="AS59" i="40"/>
  <c r="AL34" i="40"/>
  <c r="AU34" i="40" s="1"/>
  <c r="AK29" i="32"/>
  <c r="AT29" i="32" s="1"/>
  <c r="AJ13" i="32"/>
  <c r="AJ37" i="32"/>
  <c r="AJ58" i="32"/>
  <c r="AS58" i="32" s="1"/>
  <c r="AJ11" i="32"/>
  <c r="AS11" i="32" s="1"/>
  <c r="Z71" i="77"/>
  <c r="AF71" i="77" s="1"/>
  <c r="AO71" i="77" s="1"/>
  <c r="AK14" i="32"/>
  <c r="AT14" i="32" s="1"/>
  <c r="Z70" i="93"/>
  <c r="AG70" i="93" s="1"/>
  <c r="AP70" i="93" s="1"/>
  <c r="AK16" i="32"/>
  <c r="AT16" i="32" s="1"/>
  <c r="AK49" i="32"/>
  <c r="AT49" i="32" s="1"/>
  <c r="AJ48" i="32"/>
  <c r="AS48" i="32" s="1"/>
  <c r="Z71" i="43"/>
  <c r="AF71" i="43" s="1"/>
  <c r="AO71" i="43" s="1"/>
  <c r="AJ50" i="32"/>
  <c r="AJ40" i="32"/>
  <c r="Z72" i="83"/>
  <c r="AE72" i="83" s="1"/>
  <c r="Z71" i="81"/>
  <c r="AG71" i="81" s="1"/>
  <c r="AP71" i="81" s="1"/>
  <c r="Z67" i="91"/>
  <c r="W68" i="91" s="1"/>
  <c r="Z71" i="90"/>
  <c r="AG71" i="90" s="1"/>
  <c r="AP71" i="90" s="1"/>
  <c r="AS71" i="28"/>
  <c r="Z71" i="94"/>
  <c r="Z70" i="75"/>
  <c r="W71" i="75" s="1"/>
  <c r="Z72" i="39"/>
  <c r="AG72" i="39" s="1"/>
  <c r="AP72" i="39" s="1"/>
  <c r="Z69" i="38"/>
  <c r="AG69" i="38" s="1"/>
  <c r="AP69" i="38" s="1"/>
  <c r="Z70" i="82"/>
  <c r="AG70" i="82" s="1"/>
  <c r="AP70" i="82" s="1"/>
  <c r="AU71" i="28"/>
  <c r="C11" i="28" s="1"/>
  <c r="AF70" i="93"/>
  <c r="AO70" i="93" s="1"/>
  <c r="AE70" i="93"/>
  <c r="W71" i="93"/>
  <c r="AG70" i="75"/>
  <c r="AP70" i="75" s="1"/>
  <c r="W73" i="83"/>
  <c r="AG72" i="83"/>
  <c r="AP72" i="83" s="1"/>
  <c r="AF72" i="83"/>
  <c r="AO72" i="83" s="1"/>
  <c r="AH72" i="30"/>
  <c r="AQ72" i="30" s="1"/>
  <c r="AS28" i="32"/>
  <c r="AL28" i="32"/>
  <c r="AU28" i="32" s="1"/>
  <c r="AS10" i="32"/>
  <c r="AL10" i="32"/>
  <c r="AU10" i="32" s="1"/>
  <c r="AS26" i="40"/>
  <c r="AL26" i="40"/>
  <c r="AU26" i="40" s="1"/>
  <c r="AS24" i="32"/>
  <c r="AL24" i="32"/>
  <c r="AU24" i="32" s="1"/>
  <c r="AS42" i="32"/>
  <c r="AL42" i="32"/>
  <c r="AU42" i="32" s="1"/>
  <c r="AS60" i="32"/>
  <c r="AL60" i="32"/>
  <c r="AU60" i="32" s="1"/>
  <c r="AS49" i="40"/>
  <c r="AL49" i="40"/>
  <c r="AU49" i="40" s="1"/>
  <c r="AR66" i="96"/>
  <c r="AH68" i="76"/>
  <c r="AQ68" i="76" s="1"/>
  <c r="AN68" i="92"/>
  <c r="AI68" i="92"/>
  <c r="W69" i="41"/>
  <c r="AG68" i="41"/>
  <c r="AP68" i="41" s="1"/>
  <c r="AF68" i="41"/>
  <c r="AO68" i="41" s="1"/>
  <c r="AE68" i="41"/>
  <c r="AS20" i="40"/>
  <c r="AL20" i="40"/>
  <c r="AU20" i="40" s="1"/>
  <c r="AH70" i="26"/>
  <c r="AQ70" i="26" s="1"/>
  <c r="AH72" i="31"/>
  <c r="AQ72" i="31" s="1"/>
  <c r="AS14" i="40"/>
  <c r="AL14" i="40"/>
  <c r="AU14" i="40" s="1"/>
  <c r="AS8" i="32"/>
  <c r="AL8" i="32"/>
  <c r="AU8" i="32" s="1"/>
  <c r="AS44" i="40"/>
  <c r="AL44" i="40"/>
  <c r="AU44" i="40" s="1"/>
  <c r="AS5" i="32"/>
  <c r="AL5" i="32"/>
  <c r="AU5" i="32" s="1"/>
  <c r="AS21" i="32"/>
  <c r="AL21" i="32"/>
  <c r="AU21" i="32" s="1"/>
  <c r="AS57" i="32"/>
  <c r="AL57" i="32"/>
  <c r="AU57" i="32" s="1"/>
  <c r="AS40" i="32"/>
  <c r="AL40" i="32"/>
  <c r="AU40" i="32" s="1"/>
  <c r="AS38" i="40"/>
  <c r="AL38" i="40"/>
  <c r="AU38" i="40" s="1"/>
  <c r="AS64" i="32"/>
  <c r="AL64" i="32"/>
  <c r="AU64" i="32" s="1"/>
  <c r="AH67" i="91"/>
  <c r="AQ67" i="91" s="1"/>
  <c r="X68" i="86"/>
  <c r="Y68" i="86"/>
  <c r="AS32" i="40"/>
  <c r="AL32" i="40"/>
  <c r="AU32" i="40" s="1"/>
  <c r="AS17" i="32"/>
  <c r="AL17" i="32"/>
  <c r="AU17" i="32" s="1"/>
  <c r="AS53" i="32"/>
  <c r="AL53" i="32"/>
  <c r="AU53" i="32" s="1"/>
  <c r="AE71" i="81"/>
  <c r="AS19" i="32"/>
  <c r="AE70" i="26"/>
  <c r="AF70" i="26"/>
  <c r="AO70" i="26" s="1"/>
  <c r="W71" i="26"/>
  <c r="AG70" i="26"/>
  <c r="AP70" i="26" s="1"/>
  <c r="AS44" i="32"/>
  <c r="AL44" i="32"/>
  <c r="AU44" i="32" s="1"/>
  <c r="AS60" i="40"/>
  <c r="AL60" i="40"/>
  <c r="AU60" i="40" s="1"/>
  <c r="AR71" i="31"/>
  <c r="AS12" i="32"/>
  <c r="AL12" i="32"/>
  <c r="AU12" i="32" s="1"/>
  <c r="AS30" i="32"/>
  <c r="AL30" i="32"/>
  <c r="AU30" i="32" s="1"/>
  <c r="AS68" i="32"/>
  <c r="AL68" i="32"/>
  <c r="AU68" i="32" s="1"/>
  <c r="AS13" i="40"/>
  <c r="AL13" i="40"/>
  <c r="AU13" i="40" s="1"/>
  <c r="AR68" i="38"/>
  <c r="Y72" i="85"/>
  <c r="X72" i="85"/>
  <c r="Z68" i="76"/>
  <c r="AR71" i="83"/>
  <c r="AR66" i="91"/>
  <c r="AS11" i="40"/>
  <c r="AL11" i="40"/>
  <c r="AU11" i="40" s="1"/>
  <c r="AI70" i="74"/>
  <c r="AN70" i="74"/>
  <c r="Y69" i="34"/>
  <c r="X69" i="34"/>
  <c r="AR70" i="90"/>
  <c r="Z72" i="31"/>
  <c r="AN66" i="73"/>
  <c r="AI66" i="73"/>
  <c r="AS8" i="40"/>
  <c r="AL8" i="40"/>
  <c r="AU8" i="40" s="1"/>
  <c r="AS9" i="32"/>
  <c r="AS27" i="32"/>
  <c r="AL27" i="32"/>
  <c r="AU27" i="32" s="1"/>
  <c r="AS45" i="32"/>
  <c r="AL45" i="32"/>
  <c r="AU45" i="32" s="1"/>
  <c r="AS63" i="32"/>
  <c r="AL63" i="32"/>
  <c r="AU63" i="32" s="1"/>
  <c r="AS66" i="40"/>
  <c r="AL66" i="40"/>
  <c r="AU66" i="40" s="1"/>
  <c r="AR70" i="94"/>
  <c r="AS25" i="40"/>
  <c r="AL25" i="40"/>
  <c r="AU25" i="40" s="1"/>
  <c r="AS16" i="32"/>
  <c r="AL16" i="32"/>
  <c r="AU16" i="32" s="1"/>
  <c r="Y69" i="48"/>
  <c r="X69" i="48"/>
  <c r="AI69" i="32"/>
  <c r="AN69" i="32"/>
  <c r="AN71" i="32" s="1"/>
  <c r="AS6" i="32"/>
  <c r="AL6" i="32"/>
  <c r="AU6" i="32" s="1"/>
  <c r="AS23" i="32"/>
  <c r="AL23" i="32"/>
  <c r="AU23" i="32" s="1"/>
  <c r="AS41" i="32"/>
  <c r="AL41" i="32"/>
  <c r="AU41" i="32" s="1"/>
  <c r="AS59" i="32"/>
  <c r="AL59" i="32"/>
  <c r="AU59" i="32" s="1"/>
  <c r="X71" i="27"/>
  <c r="Y71" i="27"/>
  <c r="AH70" i="82"/>
  <c r="AQ70" i="82" s="1"/>
  <c r="AS18" i="40"/>
  <c r="AL18" i="40"/>
  <c r="AU18" i="40" s="1"/>
  <c r="AS61" i="40"/>
  <c r="AL61" i="40"/>
  <c r="AU61" i="40" s="1"/>
  <c r="Y70" i="33"/>
  <c r="X70" i="33"/>
  <c r="X69" i="42"/>
  <c r="Y69" i="42"/>
  <c r="AH69" i="89"/>
  <c r="AQ69" i="89" s="1"/>
  <c r="AS43" i="32"/>
  <c r="AL43" i="32"/>
  <c r="AU43" i="32" s="1"/>
  <c r="AH69" i="38"/>
  <c r="AQ69" i="38" s="1"/>
  <c r="AS12" i="40"/>
  <c r="AL12" i="40"/>
  <c r="AU12" i="40" s="1"/>
  <c r="AI67" i="86"/>
  <c r="AN67" i="86"/>
  <c r="AS55" i="40"/>
  <c r="AL55" i="40"/>
  <c r="AU55" i="40" s="1"/>
  <c r="AI69" i="78"/>
  <c r="AN69" i="78"/>
  <c r="Z69" i="89"/>
  <c r="W70" i="29"/>
  <c r="AG69" i="29"/>
  <c r="AP69" i="29" s="1"/>
  <c r="AE69" i="29"/>
  <c r="AF69" i="29"/>
  <c r="AO69" i="29" s="1"/>
  <c r="AR69" i="75"/>
  <c r="AH71" i="94"/>
  <c r="AQ71" i="94" s="1"/>
  <c r="AS49" i="32"/>
  <c r="AS67" i="32"/>
  <c r="AL67" i="32"/>
  <c r="AU67" i="32" s="1"/>
  <c r="AS65" i="40"/>
  <c r="AL65" i="40"/>
  <c r="AU65" i="40" s="1"/>
  <c r="X69" i="92"/>
  <c r="Y69" i="92"/>
  <c r="AR69" i="93"/>
  <c r="Z72" i="30"/>
  <c r="AS7" i="32"/>
  <c r="AL7" i="32"/>
  <c r="AU7" i="32" s="1"/>
  <c r="AS25" i="32"/>
  <c r="AL25" i="32"/>
  <c r="AU25" i="32" s="1"/>
  <c r="AH68" i="87"/>
  <c r="AQ68" i="87" s="1"/>
  <c r="AS31" i="40"/>
  <c r="AL31" i="40"/>
  <c r="AU31" i="40" s="1"/>
  <c r="AR70" i="43"/>
  <c r="AS52" i="32"/>
  <c r="AL52" i="32"/>
  <c r="AU52" i="32" s="1"/>
  <c r="AE71" i="25"/>
  <c r="W72" i="25"/>
  <c r="AG71" i="25"/>
  <c r="AP71" i="25" s="1"/>
  <c r="AF71" i="25"/>
  <c r="AO71" i="25" s="1"/>
  <c r="AS14" i="32"/>
  <c r="AL14" i="32"/>
  <c r="AU14" i="32" s="1"/>
  <c r="AS32" i="32"/>
  <c r="AL32" i="32"/>
  <c r="AU32" i="32" s="1"/>
  <c r="AS50" i="32"/>
  <c r="AL50" i="32"/>
  <c r="AU50" i="32" s="1"/>
  <c r="AS66" i="32"/>
  <c r="AL66" i="32"/>
  <c r="AU66" i="32" s="1"/>
  <c r="AI69" i="46"/>
  <c r="AN69" i="46"/>
  <c r="AS24" i="40"/>
  <c r="AL24" i="40"/>
  <c r="AU24" i="40" s="1"/>
  <c r="AR69" i="82"/>
  <c r="AS6" i="40"/>
  <c r="AL6" i="40"/>
  <c r="AU6" i="40" s="1"/>
  <c r="AH67" i="96"/>
  <c r="AQ67" i="96" s="1"/>
  <c r="AS3" i="32"/>
  <c r="AL3" i="32"/>
  <c r="AU3" i="32" s="1"/>
  <c r="AR70" i="81"/>
  <c r="AN70" i="45"/>
  <c r="AI70" i="45"/>
  <c r="AS19" i="40"/>
  <c r="AL19" i="40"/>
  <c r="AU19" i="40" s="1"/>
  <c r="AH71" i="90"/>
  <c r="AQ71" i="90" s="1"/>
  <c r="AR71" i="30"/>
  <c r="AH71" i="43"/>
  <c r="AQ71" i="43" s="1"/>
  <c r="AS26" i="32"/>
  <c r="AL26" i="32"/>
  <c r="AU26" i="32" s="1"/>
  <c r="AS62" i="32"/>
  <c r="AL62" i="32"/>
  <c r="AU62" i="32" s="1"/>
  <c r="Y70" i="46"/>
  <c r="X70" i="46"/>
  <c r="AR69" i="26"/>
  <c r="AS17" i="40"/>
  <c r="AL17" i="40"/>
  <c r="AU17" i="40" s="1"/>
  <c r="AS64" i="40"/>
  <c r="AL64" i="40"/>
  <c r="AU64" i="40" s="1"/>
  <c r="W71" i="95"/>
  <c r="AG70" i="95"/>
  <c r="AP70" i="95" s="1"/>
  <c r="AF70" i="95"/>
  <c r="AO70" i="95" s="1"/>
  <c r="AE70" i="95"/>
  <c r="AS62" i="40"/>
  <c r="AL62" i="40"/>
  <c r="AU62" i="40" s="1"/>
  <c r="AS18" i="32"/>
  <c r="AS36" i="32"/>
  <c r="AL36" i="32"/>
  <c r="AU36" i="32" s="1"/>
  <c r="AS54" i="32"/>
  <c r="AL54" i="32"/>
  <c r="AU54" i="32" s="1"/>
  <c r="Y69" i="80"/>
  <c r="X69" i="80"/>
  <c r="AS54" i="40"/>
  <c r="AL54" i="40"/>
  <c r="AU54" i="40" s="1"/>
  <c r="AT71" i="40"/>
  <c r="AS48" i="40"/>
  <c r="AL48" i="40"/>
  <c r="AU48" i="40" s="1"/>
  <c r="AS56" i="40"/>
  <c r="AL56" i="40"/>
  <c r="AU56" i="40" s="1"/>
  <c r="Z68" i="87"/>
  <c r="AS50" i="40"/>
  <c r="AL50" i="40"/>
  <c r="AU50" i="40" s="1"/>
  <c r="AS37" i="40"/>
  <c r="AL37" i="40"/>
  <c r="AU37" i="40" s="1"/>
  <c r="AR70" i="77"/>
  <c r="AS15" i="32"/>
  <c r="AL15" i="32"/>
  <c r="AU15" i="32" s="1"/>
  <c r="AS33" i="32"/>
  <c r="AL33" i="32"/>
  <c r="AU33" i="32" s="1"/>
  <c r="AS51" i="32"/>
  <c r="AL51" i="32"/>
  <c r="AU51" i="32" s="1"/>
  <c r="AH70" i="93"/>
  <c r="AQ70" i="93" s="1"/>
  <c r="AK4" i="32"/>
  <c r="AT4" i="32" s="1"/>
  <c r="AJ4" i="32"/>
  <c r="AR67" i="76"/>
  <c r="AS34" i="32"/>
  <c r="AL34" i="32"/>
  <c r="AU34" i="32" s="1"/>
  <c r="AI68" i="48"/>
  <c r="AN68" i="48"/>
  <c r="AI70" i="35"/>
  <c r="AN70" i="35"/>
  <c r="AS68" i="40"/>
  <c r="AL68" i="40"/>
  <c r="AU68" i="40" s="1"/>
  <c r="AL11" i="32"/>
  <c r="AU11" i="32" s="1"/>
  <c r="AS29" i="32"/>
  <c r="AS47" i="32"/>
  <c r="AL47" i="32"/>
  <c r="AU47" i="32" s="1"/>
  <c r="AS65" i="32"/>
  <c r="AL65" i="32"/>
  <c r="AU65" i="32" s="1"/>
  <c r="AS53" i="40"/>
  <c r="AL53" i="40"/>
  <c r="AU53" i="40" s="1"/>
  <c r="AH71" i="77"/>
  <c r="AQ71" i="77" s="1"/>
  <c r="AS46" i="32"/>
  <c r="AL46" i="32"/>
  <c r="AU46" i="32" s="1"/>
  <c r="AN68" i="42"/>
  <c r="AI68" i="80"/>
  <c r="AN68" i="80"/>
  <c r="AS7" i="40"/>
  <c r="AL7" i="40"/>
  <c r="AU7" i="40" s="1"/>
  <c r="Y71" i="37"/>
  <c r="X71" i="37"/>
  <c r="X71" i="74"/>
  <c r="Y71" i="74"/>
  <c r="AH72" i="39"/>
  <c r="AQ72" i="39" s="1"/>
  <c r="AS36" i="40"/>
  <c r="AL36" i="40"/>
  <c r="AU36" i="40" s="1"/>
  <c r="AI71" i="85"/>
  <c r="AN71" i="85"/>
  <c r="AE71" i="94"/>
  <c r="AF71" i="94"/>
  <c r="AO71" i="94" s="1"/>
  <c r="W72" i="94"/>
  <c r="AG71" i="94"/>
  <c r="AP71" i="94" s="1"/>
  <c r="AS37" i="32"/>
  <c r="AL37" i="32"/>
  <c r="AU37" i="32" s="1"/>
  <c r="AS55" i="32"/>
  <c r="AL55" i="32"/>
  <c r="AU55" i="32" s="1"/>
  <c r="AS43" i="40"/>
  <c r="AL43" i="40"/>
  <c r="AU43" i="40" s="1"/>
  <c r="AS30" i="40"/>
  <c r="AL30" i="40"/>
  <c r="AU30" i="40" s="1"/>
  <c r="AS4" i="40"/>
  <c r="AL4" i="40"/>
  <c r="AU4" i="40" s="1"/>
  <c r="AI70" i="37"/>
  <c r="AN70" i="37"/>
  <c r="AS13" i="32"/>
  <c r="AL13" i="32"/>
  <c r="AU13" i="32" s="1"/>
  <c r="AS31" i="32"/>
  <c r="AL31" i="32"/>
  <c r="AU31" i="32" s="1"/>
  <c r="AS47" i="40"/>
  <c r="AL47" i="40"/>
  <c r="AU47" i="40" s="1"/>
  <c r="AE70" i="47"/>
  <c r="W71" i="47"/>
  <c r="AG70" i="47"/>
  <c r="AP70" i="47" s="1"/>
  <c r="AF70" i="47"/>
  <c r="AO70" i="47" s="1"/>
  <c r="AR67" i="87"/>
  <c r="AI68" i="34"/>
  <c r="AN68" i="34"/>
  <c r="AR71" i="39"/>
  <c r="AH72" i="83"/>
  <c r="AQ72" i="83" s="1"/>
  <c r="Y67" i="73"/>
  <c r="X67" i="73"/>
  <c r="AS20" i="32"/>
  <c r="AL20" i="32"/>
  <c r="AU20" i="32" s="1"/>
  <c r="AS38" i="32"/>
  <c r="AS56" i="32"/>
  <c r="AL56" i="32"/>
  <c r="AU56" i="32" s="1"/>
  <c r="AH70" i="75"/>
  <c r="AQ70" i="75" s="1"/>
  <c r="AE67" i="96"/>
  <c r="AF67" i="96"/>
  <c r="AO67" i="96" s="1"/>
  <c r="W68" i="96"/>
  <c r="AG67" i="96"/>
  <c r="AP67" i="96" s="1"/>
  <c r="Y71" i="35"/>
  <c r="X71" i="35"/>
  <c r="AN70" i="27"/>
  <c r="AI70" i="27"/>
  <c r="AS42" i="40"/>
  <c r="AL42" i="40"/>
  <c r="AU42" i="40" s="1"/>
  <c r="AH71" i="81"/>
  <c r="AQ71" i="81" s="1"/>
  <c r="Y70" i="78"/>
  <c r="X70" i="78"/>
  <c r="AN69" i="33"/>
  <c r="Y70" i="79" l="1"/>
  <c r="AI69" i="79"/>
  <c r="AE67" i="91"/>
  <c r="AN67" i="91" s="1"/>
  <c r="AL22" i="32"/>
  <c r="AU22" i="32" s="1"/>
  <c r="AL9" i="32"/>
  <c r="AU9" i="32" s="1"/>
  <c r="AL48" i="32"/>
  <c r="AU48" i="32" s="1"/>
  <c r="AL39" i="32"/>
  <c r="AU39" i="32" s="1"/>
  <c r="AF67" i="91"/>
  <c r="AO67" i="91" s="1"/>
  <c r="AL35" i="32"/>
  <c r="AU35" i="32" s="1"/>
  <c r="W70" i="38"/>
  <c r="AG67" i="91"/>
  <c r="AP67" i="91" s="1"/>
  <c r="AF69" i="38"/>
  <c r="AO69" i="38" s="1"/>
  <c r="AE69" i="38"/>
  <c r="AL29" i="32"/>
  <c r="AU29" i="32" s="1"/>
  <c r="AT71" i="32"/>
  <c r="AL58" i="32"/>
  <c r="AU58" i="32" s="1"/>
  <c r="Z69" i="42"/>
  <c r="AF71" i="81"/>
  <c r="AO71" i="81" s="1"/>
  <c r="AL38" i="32"/>
  <c r="AU38" i="32" s="1"/>
  <c r="Z69" i="34"/>
  <c r="AE69" i="34" s="1"/>
  <c r="W72" i="81"/>
  <c r="Y71" i="45"/>
  <c r="AE70" i="75"/>
  <c r="AF72" i="39"/>
  <c r="AO72" i="39" s="1"/>
  <c r="AI69" i="33"/>
  <c r="AL49" i="32"/>
  <c r="AU49" i="32" s="1"/>
  <c r="AF70" i="75"/>
  <c r="AO70" i="75" s="1"/>
  <c r="AL19" i="32"/>
  <c r="AU19" i="32" s="1"/>
  <c r="AL61" i="32"/>
  <c r="AU61" i="32" s="1"/>
  <c r="Z72" i="85"/>
  <c r="W73" i="85" s="1"/>
  <c r="AG71" i="43"/>
  <c r="AP71" i="43" s="1"/>
  <c r="Z69" i="92"/>
  <c r="AG69" i="92" s="1"/>
  <c r="AP69" i="92" s="1"/>
  <c r="AP71" i="92" s="1"/>
  <c r="AG71" i="77"/>
  <c r="AP71" i="77" s="1"/>
  <c r="W72" i="43"/>
  <c r="W72" i="77"/>
  <c r="W71" i="82"/>
  <c r="Y71" i="82" s="1"/>
  <c r="AE71" i="43"/>
  <c r="Z71" i="74"/>
  <c r="AE71" i="74" s="1"/>
  <c r="AE70" i="82"/>
  <c r="W73" i="39"/>
  <c r="AE71" i="77"/>
  <c r="AI71" i="77" s="1"/>
  <c r="AF70" i="82"/>
  <c r="AO70" i="82" s="1"/>
  <c r="AE71" i="90"/>
  <c r="AE72" i="39"/>
  <c r="W72" i="90"/>
  <c r="Z67" i="73"/>
  <c r="AE67" i="73" s="1"/>
  <c r="Z70" i="33"/>
  <c r="W71" i="33" s="1"/>
  <c r="AF71" i="90"/>
  <c r="AO71" i="90" s="1"/>
  <c r="Z68" i="86"/>
  <c r="Z70" i="46"/>
  <c r="AE70" i="46" s="1"/>
  <c r="Z70" i="78"/>
  <c r="W71" i="78" s="1"/>
  <c r="Z71" i="35"/>
  <c r="AG71" i="35" s="1"/>
  <c r="AP71" i="35" s="1"/>
  <c r="AS71" i="40"/>
  <c r="AU71" i="40"/>
  <c r="C11" i="40" s="1"/>
  <c r="AG70" i="78"/>
  <c r="AP70" i="78" s="1"/>
  <c r="AF69" i="92"/>
  <c r="AO69" i="92" s="1"/>
  <c r="AO71" i="92" s="1"/>
  <c r="AF67" i="73"/>
  <c r="AO67" i="73" s="1"/>
  <c r="AG67" i="73"/>
  <c r="AP67" i="73" s="1"/>
  <c r="W68" i="73"/>
  <c r="AI69" i="29"/>
  <c r="AN69" i="29"/>
  <c r="AR69" i="78"/>
  <c r="AH71" i="27"/>
  <c r="AQ71" i="27" s="1"/>
  <c r="AH69" i="48"/>
  <c r="AQ69" i="48" s="1"/>
  <c r="AQ71" i="48" s="1"/>
  <c r="AZ3" i="48"/>
  <c r="AX3" i="48" s="1"/>
  <c r="S3" i="48" s="1"/>
  <c r="AC3" i="48" s="1"/>
  <c r="AX6" i="48"/>
  <c r="S6" i="48" s="1"/>
  <c r="AC6" i="48" s="1"/>
  <c r="AB7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R70" i="74"/>
  <c r="AH71" i="45"/>
  <c r="AQ71" i="45" s="1"/>
  <c r="AI72" i="83"/>
  <c r="AN72" i="83"/>
  <c r="Y70" i="38"/>
  <c r="X70" i="38"/>
  <c r="AN70" i="75"/>
  <c r="AI70" i="75"/>
  <c r="AR70" i="27"/>
  <c r="AH70" i="79"/>
  <c r="AQ70" i="79" s="1"/>
  <c r="AI70" i="47"/>
  <c r="AN70" i="47"/>
  <c r="AH71" i="37"/>
  <c r="AQ71" i="37" s="1"/>
  <c r="AR68" i="80"/>
  <c r="AS4" i="32"/>
  <c r="AS71" i="32" s="1"/>
  <c r="AL4" i="32"/>
  <c r="AU4" i="32" s="1"/>
  <c r="AH69" i="80"/>
  <c r="AQ69" i="80" s="1"/>
  <c r="AQ71" i="80" s="1"/>
  <c r="AZ3" i="80"/>
  <c r="AX4" i="80" s="1"/>
  <c r="S4" i="80" s="1"/>
  <c r="AC4" i="80" s="1"/>
  <c r="AB5" i="80" s="1"/>
  <c r="AX5" i="80"/>
  <c r="S5" i="80" s="1"/>
  <c r="AC5" i="80" s="1"/>
  <c r="AB6" i="80" s="1"/>
  <c r="AX8" i="80"/>
  <c r="S8" i="80" s="1"/>
  <c r="AC8" i="80" s="1"/>
  <c r="AB9" i="80" s="1"/>
  <c r="AX14" i="80"/>
  <c r="S14" i="80" s="1"/>
  <c r="AC14" i="80" s="1"/>
  <c r="AB15" i="80" s="1"/>
  <c r="AX15" i="80"/>
  <c r="S15" i="80" s="1"/>
  <c r="AC15" i="80" s="1"/>
  <c r="AB16" i="80" s="1"/>
  <c r="AX17" i="80"/>
  <c r="S17" i="80" s="1"/>
  <c r="AC17" i="80" s="1"/>
  <c r="AB18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3" i="80"/>
  <c r="S23" i="80" s="1"/>
  <c r="AC23" i="80" s="1"/>
  <c r="AB24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9" i="80"/>
  <c r="S29" i="80" s="1"/>
  <c r="AC29" i="80" s="1"/>
  <c r="AB30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5" i="80"/>
  <c r="S35" i="80" s="1"/>
  <c r="AC35" i="80" s="1"/>
  <c r="AB36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X66" i="80"/>
  <c r="S66" i="80" s="1"/>
  <c r="AC66" i="80" s="1"/>
  <c r="AB67" i="80" s="1"/>
  <c r="AX68" i="80"/>
  <c r="S68" i="80" s="1"/>
  <c r="AC68" i="80" s="1"/>
  <c r="AB69" i="80" s="1"/>
  <c r="AN70" i="95"/>
  <c r="AI70" i="95"/>
  <c r="Z71" i="27"/>
  <c r="W69" i="76"/>
  <c r="AG68" i="76"/>
  <c r="AP68" i="76" s="1"/>
  <c r="AE68" i="76"/>
  <c r="AF68" i="76"/>
  <c r="AO68" i="76" s="1"/>
  <c r="AN71" i="81"/>
  <c r="Z71" i="45"/>
  <c r="Y69" i="41"/>
  <c r="X69" i="41"/>
  <c r="AI71" i="94"/>
  <c r="AN71" i="94"/>
  <c r="AF71" i="74"/>
  <c r="AO71" i="74" s="1"/>
  <c r="AR70" i="35"/>
  <c r="X68" i="96"/>
  <c r="Y68" i="96"/>
  <c r="AR69" i="33"/>
  <c r="Z70" i="79"/>
  <c r="AR71" i="85"/>
  <c r="AR68" i="48"/>
  <c r="AR70" i="45"/>
  <c r="X72" i="25"/>
  <c r="Y72" i="25"/>
  <c r="AF72" i="30"/>
  <c r="AO72" i="30" s="1"/>
  <c r="W73" i="30"/>
  <c r="AG72" i="30"/>
  <c r="AP72" i="30" s="1"/>
  <c r="AE72" i="30"/>
  <c r="AH69" i="92"/>
  <c r="AQ69" i="92" s="1"/>
  <c r="AQ71" i="92" s="1"/>
  <c r="AZ3" i="92"/>
  <c r="AX6" i="92" s="1"/>
  <c r="S6" i="92" s="1"/>
  <c r="AC6" i="92" s="1"/>
  <c r="AB7" i="92" s="1"/>
  <c r="Y70" i="29"/>
  <c r="X70" i="29"/>
  <c r="Z69" i="48"/>
  <c r="AH69" i="34"/>
  <c r="AQ69" i="34" s="1"/>
  <c r="AH72" i="85"/>
  <c r="AQ72" i="85" s="1"/>
  <c r="Y71" i="26"/>
  <c r="X71" i="26"/>
  <c r="AN71" i="77"/>
  <c r="AR68" i="92"/>
  <c r="X72" i="90"/>
  <c r="Y72" i="90"/>
  <c r="X71" i="93"/>
  <c r="Y71" i="93"/>
  <c r="AH70" i="78"/>
  <c r="AQ70" i="78" s="1"/>
  <c r="AH71" i="35"/>
  <c r="AQ71" i="35" s="1"/>
  <c r="AR68" i="34"/>
  <c r="AR70" i="37"/>
  <c r="Y72" i="94"/>
  <c r="X72" i="94"/>
  <c r="Z71" i="37"/>
  <c r="AR68" i="42"/>
  <c r="Z69" i="80"/>
  <c r="AR69" i="46"/>
  <c r="AI71" i="25"/>
  <c r="AN71" i="25"/>
  <c r="X68" i="91"/>
  <c r="Y68" i="91"/>
  <c r="AH69" i="42"/>
  <c r="AQ69" i="42" s="1"/>
  <c r="AR66" i="73"/>
  <c r="X72" i="81"/>
  <c r="Y72" i="81"/>
  <c r="AH68" i="86"/>
  <c r="AQ68" i="86" s="1"/>
  <c r="X71" i="82"/>
  <c r="Y72" i="43"/>
  <c r="X72" i="43"/>
  <c r="X73" i="83"/>
  <c r="Y73" i="83"/>
  <c r="AN69" i="38"/>
  <c r="X73" i="39"/>
  <c r="Y73" i="39"/>
  <c r="AI67" i="96"/>
  <c r="AN67" i="96"/>
  <c r="AH67" i="73"/>
  <c r="AQ67" i="73" s="1"/>
  <c r="AR69" i="79"/>
  <c r="Y71" i="95"/>
  <c r="X71" i="95"/>
  <c r="AE69" i="89"/>
  <c r="AF69" i="89"/>
  <c r="AO69" i="89" s="1"/>
  <c r="AG69" i="89"/>
  <c r="AP69" i="89" s="1"/>
  <c r="W70" i="89"/>
  <c r="AR67" i="86"/>
  <c r="W70" i="42"/>
  <c r="AG69" i="42"/>
  <c r="AP69" i="42" s="1"/>
  <c r="AE69" i="42"/>
  <c r="AF69" i="42"/>
  <c r="AO69" i="42" s="1"/>
  <c r="AG69" i="34"/>
  <c r="AP69" i="34" s="1"/>
  <c r="Y72" i="77"/>
  <c r="X72" i="77"/>
  <c r="W69" i="86"/>
  <c r="AG68" i="86"/>
  <c r="AP68" i="86" s="1"/>
  <c r="AF68" i="86"/>
  <c r="AO68" i="86" s="1"/>
  <c r="AE68" i="86"/>
  <c r="AN68" i="41"/>
  <c r="AI68" i="41"/>
  <c r="X71" i="47"/>
  <c r="Y71" i="47"/>
  <c r="AH71" i="74"/>
  <c r="AQ71" i="74" s="1"/>
  <c r="AE68" i="87"/>
  <c r="W69" i="87"/>
  <c r="AG68" i="87"/>
  <c r="AP68" i="87" s="1"/>
  <c r="AF68" i="87"/>
  <c r="AO68" i="87" s="1"/>
  <c r="AH70" i="46"/>
  <c r="AQ70" i="46" s="1"/>
  <c r="AH70" i="33"/>
  <c r="AQ70" i="33" s="1"/>
  <c r="AR69" i="32"/>
  <c r="AR71" i="32" s="1"/>
  <c r="AL69" i="32"/>
  <c r="AU69" i="32" s="1"/>
  <c r="W73" i="31"/>
  <c r="AG72" i="31"/>
  <c r="AP72" i="31" s="1"/>
  <c r="AF72" i="31"/>
  <c r="AO72" i="31" s="1"/>
  <c r="AE72" i="31"/>
  <c r="AI70" i="26"/>
  <c r="AN70" i="26"/>
  <c r="AN70" i="82"/>
  <c r="AI71" i="43"/>
  <c r="AN71" i="43"/>
  <c r="AN71" i="90"/>
  <c r="X71" i="75"/>
  <c r="Y71" i="75"/>
  <c r="AI70" i="93"/>
  <c r="AN70" i="93"/>
  <c r="AI69" i="38" l="1"/>
  <c r="AE70" i="78"/>
  <c r="AI71" i="81"/>
  <c r="AX40" i="48"/>
  <c r="S40" i="48" s="1"/>
  <c r="AC40" i="48" s="1"/>
  <c r="AB41" i="48" s="1"/>
  <c r="AX34" i="48"/>
  <c r="S34" i="48" s="1"/>
  <c r="AC34" i="48" s="1"/>
  <c r="AB35" i="48" s="1"/>
  <c r="AX28" i="48"/>
  <c r="S28" i="48" s="1"/>
  <c r="AC28" i="48" s="1"/>
  <c r="AB29" i="48" s="1"/>
  <c r="AJ29" i="48" s="1"/>
  <c r="AX22" i="48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F72" i="85"/>
  <c r="AO72" i="85" s="1"/>
  <c r="AX39" i="48"/>
  <c r="S39" i="48" s="1"/>
  <c r="AC39" i="48" s="1"/>
  <c r="AB40" i="48" s="1"/>
  <c r="AX33" i="48"/>
  <c r="S33" i="48" s="1"/>
  <c r="AC33" i="48" s="1"/>
  <c r="AB34" i="48" s="1"/>
  <c r="AJ34" i="48" s="1"/>
  <c r="AX27" i="48"/>
  <c r="S27" i="48" s="1"/>
  <c r="AC27" i="48" s="1"/>
  <c r="AB28" i="48" s="1"/>
  <c r="AX21" i="48"/>
  <c r="S21" i="48" s="1"/>
  <c r="AC21" i="48" s="1"/>
  <c r="AB22" i="48" s="1"/>
  <c r="AX15" i="48"/>
  <c r="S15" i="48" s="1"/>
  <c r="AC15" i="48" s="1"/>
  <c r="AB16" i="48" s="1"/>
  <c r="AX9" i="48"/>
  <c r="S9" i="48" s="1"/>
  <c r="AC9" i="48" s="1"/>
  <c r="AB10" i="48" s="1"/>
  <c r="AI67" i="91"/>
  <c r="AE70" i="33"/>
  <c r="AN70" i="33" s="1"/>
  <c r="AI72" i="39"/>
  <c r="AE72" i="85"/>
  <c r="AG72" i="85"/>
  <c r="AP72" i="85" s="1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K57" i="48" s="1"/>
  <c r="AT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K21" i="48" s="1"/>
  <c r="AT21" i="48" s="1"/>
  <c r="AX14" i="48"/>
  <c r="S14" i="48" s="1"/>
  <c r="AC14" i="48" s="1"/>
  <c r="AB15" i="48" s="1"/>
  <c r="AX7" i="48"/>
  <c r="S7" i="48" s="1"/>
  <c r="AC7" i="48" s="1"/>
  <c r="AB8" i="48" s="1"/>
  <c r="AF70" i="33"/>
  <c r="AO70" i="33" s="1"/>
  <c r="AN72" i="39"/>
  <c r="W70" i="34"/>
  <c r="AX57" i="92"/>
  <c r="S57" i="92" s="1"/>
  <c r="AC57" i="92" s="1"/>
  <c r="AB58" i="92" s="1"/>
  <c r="AJ58" i="92" s="1"/>
  <c r="AX34" i="92"/>
  <c r="S34" i="92" s="1"/>
  <c r="AC34" i="92" s="1"/>
  <c r="AB35" i="92" s="1"/>
  <c r="Z68" i="96"/>
  <c r="AG71" i="74"/>
  <c r="AP71" i="74" s="1"/>
  <c r="AX7" i="80"/>
  <c r="S7" i="80" s="1"/>
  <c r="AC7" i="80" s="1"/>
  <c r="AB8" i="80" s="1"/>
  <c r="AX69" i="92"/>
  <c r="S69" i="92" s="1"/>
  <c r="AC69" i="92" s="1"/>
  <c r="AX52" i="92"/>
  <c r="S52" i="92" s="1"/>
  <c r="AC52" i="92" s="1"/>
  <c r="AB53" i="92" s="1"/>
  <c r="AK53" i="92" s="1"/>
  <c r="AT53" i="92" s="1"/>
  <c r="AX33" i="92"/>
  <c r="S33" i="92" s="1"/>
  <c r="AC33" i="92" s="1"/>
  <c r="AB34" i="92" s="1"/>
  <c r="AE69" i="92"/>
  <c r="AX39" i="92"/>
  <c r="S39" i="92" s="1"/>
  <c r="AC39" i="92" s="1"/>
  <c r="AB40" i="92" s="1"/>
  <c r="AX51" i="92"/>
  <c r="S51" i="92" s="1"/>
  <c r="AC51" i="92" s="1"/>
  <c r="AB52" i="92" s="1"/>
  <c r="AX28" i="92"/>
  <c r="S28" i="92" s="1"/>
  <c r="AC28" i="92" s="1"/>
  <c r="AB29" i="92" s="1"/>
  <c r="AX58" i="92"/>
  <c r="S58" i="92" s="1"/>
  <c r="AC58" i="92" s="1"/>
  <c r="AB59" i="92" s="1"/>
  <c r="AK59" i="92" s="1"/>
  <c r="AT59" i="92" s="1"/>
  <c r="AF69" i="34"/>
  <c r="AO69" i="34" s="1"/>
  <c r="Z71" i="93"/>
  <c r="AX67" i="92"/>
  <c r="S67" i="92" s="1"/>
  <c r="AC67" i="92" s="1"/>
  <c r="AB68" i="92" s="1"/>
  <c r="AX46" i="92"/>
  <c r="S46" i="92" s="1"/>
  <c r="AC46" i="92" s="1"/>
  <c r="AB47" i="92" s="1"/>
  <c r="AX22" i="92"/>
  <c r="S22" i="92" s="1"/>
  <c r="AC22" i="92" s="1"/>
  <c r="AB23" i="92" s="1"/>
  <c r="W72" i="74"/>
  <c r="X72" i="74" s="1"/>
  <c r="Z69" i="41"/>
  <c r="AX13" i="80"/>
  <c r="S13" i="80" s="1"/>
  <c r="AC13" i="80" s="1"/>
  <c r="AB14" i="80" s="1"/>
  <c r="Z70" i="38"/>
  <c r="W71" i="38" s="1"/>
  <c r="Z71" i="75"/>
  <c r="Z72" i="43"/>
  <c r="AX63" i="92"/>
  <c r="S63" i="92" s="1"/>
  <c r="AC63" i="92" s="1"/>
  <c r="AB64" i="92" s="1"/>
  <c r="AJ64" i="92" s="1"/>
  <c r="AX40" i="92"/>
  <c r="S40" i="92" s="1"/>
  <c r="AC40" i="92" s="1"/>
  <c r="AB41" i="92" s="1"/>
  <c r="AX21" i="92"/>
  <c r="S21" i="92" s="1"/>
  <c r="AC21" i="92" s="1"/>
  <c r="AB22" i="92" s="1"/>
  <c r="AX11" i="80"/>
  <c r="S11" i="80" s="1"/>
  <c r="AC11" i="80" s="1"/>
  <c r="AB12" i="80" s="1"/>
  <c r="AF70" i="46"/>
  <c r="AO70" i="46" s="1"/>
  <c r="AI70" i="82"/>
  <c r="Z72" i="77"/>
  <c r="AF72" i="77" s="1"/>
  <c r="AO72" i="77" s="1"/>
  <c r="AX5" i="48"/>
  <c r="S5" i="48" s="1"/>
  <c r="AC5" i="48" s="1"/>
  <c r="AB6" i="48" s="1"/>
  <c r="AG70" i="33"/>
  <c r="AP70" i="33" s="1"/>
  <c r="AX4" i="48"/>
  <c r="S4" i="48" s="1"/>
  <c r="AC4" i="48" s="1"/>
  <c r="AB5" i="48" s="1"/>
  <c r="AJ5" i="48" s="1"/>
  <c r="AE71" i="35"/>
  <c r="AN71" i="35" s="1"/>
  <c r="AI71" i="90"/>
  <c r="AX45" i="92"/>
  <c r="S45" i="92" s="1"/>
  <c r="AC45" i="92" s="1"/>
  <c r="AB46" i="92" s="1"/>
  <c r="AJ46" i="92" s="1"/>
  <c r="AX27" i="92"/>
  <c r="S27" i="92" s="1"/>
  <c r="AC27" i="92" s="1"/>
  <c r="AB28" i="92" s="1"/>
  <c r="AX8" i="48"/>
  <c r="S8" i="48" s="1"/>
  <c r="AC8" i="48" s="1"/>
  <c r="AB9" i="48" s="1"/>
  <c r="AG70" i="46"/>
  <c r="AP70" i="46" s="1"/>
  <c r="W72" i="35"/>
  <c r="X72" i="35" s="1"/>
  <c r="Z71" i="47"/>
  <c r="Z71" i="82"/>
  <c r="W72" i="82" s="1"/>
  <c r="AF70" i="78"/>
  <c r="AO70" i="78" s="1"/>
  <c r="W71" i="46"/>
  <c r="AX3" i="80"/>
  <c r="S3" i="80" s="1"/>
  <c r="AC3" i="80" s="1"/>
  <c r="AJ3" i="80" s="1"/>
  <c r="Z72" i="25"/>
  <c r="AF72" i="25" s="1"/>
  <c r="AO72" i="25" s="1"/>
  <c r="AX9" i="80"/>
  <c r="S9" i="80" s="1"/>
  <c r="AC9" i="80" s="1"/>
  <c r="AB10" i="80" s="1"/>
  <c r="Z72" i="81"/>
  <c r="AF72" i="81" s="1"/>
  <c r="AO72" i="81" s="1"/>
  <c r="Z72" i="94"/>
  <c r="AE72" i="94" s="1"/>
  <c r="AX16" i="92"/>
  <c r="S16" i="92" s="1"/>
  <c r="AC16" i="92" s="1"/>
  <c r="AB17" i="92" s="1"/>
  <c r="Z71" i="26"/>
  <c r="AG71" i="26" s="1"/>
  <c r="AP71" i="26" s="1"/>
  <c r="Z70" i="29"/>
  <c r="W71" i="29" s="1"/>
  <c r="AX15" i="92"/>
  <c r="S15" i="92" s="1"/>
  <c r="AC15" i="92" s="1"/>
  <c r="AB16" i="92" s="1"/>
  <c r="AX10" i="92"/>
  <c r="S10" i="92" s="1"/>
  <c r="AC10" i="92" s="1"/>
  <c r="AB11" i="92" s="1"/>
  <c r="AK11" i="92" s="1"/>
  <c r="AT11" i="92" s="1"/>
  <c r="AX9" i="92"/>
  <c r="S9" i="92" s="1"/>
  <c r="AC9" i="92" s="1"/>
  <c r="AB10" i="92" s="1"/>
  <c r="AF71" i="35"/>
  <c r="AO71" i="35" s="1"/>
  <c r="Z73" i="83"/>
  <c r="AF73" i="83" s="1"/>
  <c r="AO73" i="83" s="1"/>
  <c r="Z68" i="91"/>
  <c r="AG68" i="91" s="1"/>
  <c r="AP68" i="91" s="1"/>
  <c r="AX4" i="92"/>
  <c r="S4" i="92" s="1"/>
  <c r="AC4" i="92" s="1"/>
  <c r="AB5" i="92" s="1"/>
  <c r="AU71" i="32"/>
  <c r="C11" i="32" s="1"/>
  <c r="W72" i="93"/>
  <c r="AG71" i="93"/>
  <c r="AP71" i="93" s="1"/>
  <c r="AF71" i="93"/>
  <c r="AO71" i="93" s="1"/>
  <c r="AE71" i="93"/>
  <c r="AG72" i="81"/>
  <c r="AP72" i="81" s="1"/>
  <c r="W73" i="94"/>
  <c r="W69" i="96"/>
  <c r="AG68" i="96"/>
  <c r="AP68" i="96" s="1"/>
  <c r="AF68" i="96"/>
  <c r="AO68" i="96" s="1"/>
  <c r="AE68" i="96"/>
  <c r="W72" i="47"/>
  <c r="AG71" i="47"/>
  <c r="AP71" i="47" s="1"/>
  <c r="AF71" i="47"/>
  <c r="AO71" i="47" s="1"/>
  <c r="AE71" i="47"/>
  <c r="AG71" i="82"/>
  <c r="AP71" i="82" s="1"/>
  <c r="AE69" i="41"/>
  <c r="AF69" i="41"/>
  <c r="AO69" i="41" s="1"/>
  <c r="W70" i="41"/>
  <c r="AG69" i="41"/>
  <c r="AP69" i="41" s="1"/>
  <c r="AJ5" i="80"/>
  <c r="AK5" i="80"/>
  <c r="AT5" i="80" s="1"/>
  <c r="AJ3" i="48"/>
  <c r="AB4" i="48"/>
  <c r="AF71" i="75"/>
  <c r="AO71" i="75" s="1"/>
  <c r="AE71" i="75"/>
  <c r="W72" i="75"/>
  <c r="AG71" i="75"/>
  <c r="AP71" i="75" s="1"/>
  <c r="AG73" i="83"/>
  <c r="AP73" i="83" s="1"/>
  <c r="W69" i="91"/>
  <c r="AG72" i="77"/>
  <c r="AP72" i="77" s="1"/>
  <c r="AK7" i="92"/>
  <c r="AT7" i="92" s="1"/>
  <c r="AG72" i="25"/>
  <c r="AP72" i="25" s="1"/>
  <c r="AR70" i="93"/>
  <c r="AI72" i="31"/>
  <c r="AN72" i="31"/>
  <c r="AR68" i="41"/>
  <c r="AK41" i="92"/>
  <c r="AT41" i="92" s="1"/>
  <c r="AJ63" i="80"/>
  <c r="AK63" i="80"/>
  <c r="AT63" i="80" s="1"/>
  <c r="AJ45" i="80"/>
  <c r="AK45" i="80"/>
  <c r="AT45" i="80" s="1"/>
  <c r="AJ27" i="80"/>
  <c r="AK27" i="80"/>
  <c r="AT27" i="80" s="1"/>
  <c r="AB4" i="80"/>
  <c r="AJ55" i="48"/>
  <c r="AK55" i="48"/>
  <c r="AT55" i="48" s="1"/>
  <c r="AJ37" i="48"/>
  <c r="AK37" i="48"/>
  <c r="AT37" i="48" s="1"/>
  <c r="AJ13" i="48"/>
  <c r="AK13" i="48"/>
  <c r="AT13" i="48" s="1"/>
  <c r="X71" i="78"/>
  <c r="Y71" i="78"/>
  <c r="AI69" i="89"/>
  <c r="AN69" i="89"/>
  <c r="AK58" i="92"/>
  <c r="AT58" i="92" s="1"/>
  <c r="AJ22" i="92"/>
  <c r="AK22" i="92"/>
  <c r="AT22" i="92" s="1"/>
  <c r="AJ56" i="80"/>
  <c r="AK56" i="80"/>
  <c r="AT56" i="80" s="1"/>
  <c r="AJ20" i="80"/>
  <c r="AK20" i="80"/>
  <c r="AT20" i="80" s="1"/>
  <c r="AN68" i="87"/>
  <c r="AI68" i="87"/>
  <c r="X70" i="89"/>
  <c r="Y70" i="89"/>
  <c r="AX61" i="92"/>
  <c r="S61" i="92" s="1"/>
  <c r="AC61" i="92" s="1"/>
  <c r="AB62" i="92" s="1"/>
  <c r="AX43" i="92"/>
  <c r="S43" i="92" s="1"/>
  <c r="AC43" i="92" s="1"/>
  <c r="AB44" i="92" s="1"/>
  <c r="AX25" i="92"/>
  <c r="S25" i="92" s="1"/>
  <c r="AC25" i="92" s="1"/>
  <c r="AB26" i="92" s="1"/>
  <c r="AX7" i="92"/>
  <c r="S7" i="92" s="1"/>
  <c r="AC7" i="92" s="1"/>
  <c r="AB8" i="92" s="1"/>
  <c r="AJ48" i="80"/>
  <c r="AK48" i="80"/>
  <c r="AT48" i="80" s="1"/>
  <c r="AR70" i="26"/>
  <c r="Y70" i="42"/>
  <c r="X70" i="42"/>
  <c r="AR71" i="25"/>
  <c r="W72" i="37"/>
  <c r="AG71" i="37"/>
  <c r="AP71" i="37" s="1"/>
  <c r="AF71" i="37"/>
  <c r="AO71" i="37" s="1"/>
  <c r="AE71" i="37"/>
  <c r="AH70" i="29"/>
  <c r="AQ70" i="29" s="1"/>
  <c r="AX64" i="92"/>
  <c r="S64" i="92" s="1"/>
  <c r="AC64" i="92" s="1"/>
  <c r="AB65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X5" i="92"/>
  <c r="S5" i="92" s="1"/>
  <c r="AC5" i="92" s="1"/>
  <c r="AB6" i="92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K34" i="80"/>
  <c r="AT34" i="80" s="1"/>
  <c r="AK28" i="80"/>
  <c r="AT28" i="80" s="1"/>
  <c r="AK22" i="80"/>
  <c r="AT22" i="80" s="1"/>
  <c r="AK16" i="80"/>
  <c r="AT16" i="80" s="1"/>
  <c r="AK10" i="80"/>
  <c r="AT10" i="80" s="1"/>
  <c r="AJ68" i="48"/>
  <c r="AK68" i="48"/>
  <c r="AT68" i="48" s="1"/>
  <c r="AJ62" i="48"/>
  <c r="AK62" i="48"/>
  <c r="AT62" i="48" s="1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K20" i="48"/>
  <c r="AT20" i="48" s="1"/>
  <c r="AJ14" i="48"/>
  <c r="AK14" i="48"/>
  <c r="AT14" i="48" s="1"/>
  <c r="AJ8" i="48"/>
  <c r="AK8" i="48"/>
  <c r="AT8" i="48" s="1"/>
  <c r="AR67" i="91"/>
  <c r="X71" i="46"/>
  <c r="Y71" i="46"/>
  <c r="X71" i="33"/>
  <c r="Y71" i="33"/>
  <c r="AR69" i="38"/>
  <c r="AK29" i="92"/>
  <c r="AT29" i="92" s="1"/>
  <c r="AK17" i="92"/>
  <c r="AT17" i="92" s="1"/>
  <c r="AJ51" i="80"/>
  <c r="AK51" i="80"/>
  <c r="AT51" i="80" s="1"/>
  <c r="AJ33" i="80"/>
  <c r="AK33" i="80"/>
  <c r="AT33" i="80" s="1"/>
  <c r="AJ15" i="80"/>
  <c r="AK15" i="80"/>
  <c r="AT15" i="80" s="1"/>
  <c r="AJ61" i="48"/>
  <c r="AK61" i="48"/>
  <c r="AT61" i="48" s="1"/>
  <c r="AJ43" i="48"/>
  <c r="AK43" i="48"/>
  <c r="AT43" i="48" s="1"/>
  <c r="AJ25" i="48"/>
  <c r="AK25" i="48"/>
  <c r="AT25" i="48" s="1"/>
  <c r="AJ19" i="48"/>
  <c r="AK19" i="48"/>
  <c r="AT19" i="48" s="1"/>
  <c r="AR71" i="43"/>
  <c r="AR67" i="96"/>
  <c r="AK46" i="92"/>
  <c r="AT46" i="92" s="1"/>
  <c r="AJ28" i="92"/>
  <c r="AK28" i="92"/>
  <c r="AT28" i="92" s="1"/>
  <c r="AJ62" i="80"/>
  <c r="AK62" i="80"/>
  <c r="AT62" i="80" s="1"/>
  <c r="AJ44" i="80"/>
  <c r="AK44" i="80"/>
  <c r="AT44" i="80" s="1"/>
  <c r="AJ38" i="80"/>
  <c r="AK38" i="80"/>
  <c r="AT38" i="80" s="1"/>
  <c r="AJ14" i="80"/>
  <c r="AK14" i="80"/>
  <c r="AT14" i="80" s="1"/>
  <c r="AK8" i="80"/>
  <c r="AT8" i="80" s="1"/>
  <c r="AJ8" i="80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Y68" i="73"/>
  <c r="X68" i="73"/>
  <c r="AH71" i="75"/>
  <c r="AQ71" i="75" s="1"/>
  <c r="Y69" i="87"/>
  <c r="X69" i="87"/>
  <c r="AN68" i="86"/>
  <c r="AI68" i="86"/>
  <c r="X73" i="85"/>
  <c r="Y73" i="85"/>
  <c r="AH71" i="95"/>
  <c r="AQ71" i="95" s="1"/>
  <c r="AH73" i="83"/>
  <c r="AQ73" i="83" s="1"/>
  <c r="AH71" i="82"/>
  <c r="AQ71" i="82" s="1"/>
  <c r="AH68" i="91"/>
  <c r="AQ68" i="91" s="1"/>
  <c r="AG69" i="80"/>
  <c r="AP69" i="80" s="1"/>
  <c r="AP71" i="80" s="1"/>
  <c r="AF69" i="80"/>
  <c r="AO69" i="80" s="1"/>
  <c r="AO71" i="80" s="1"/>
  <c r="AE69" i="80"/>
  <c r="AX69" i="80"/>
  <c r="S69" i="80" s="1"/>
  <c r="AC69" i="80" s="1"/>
  <c r="AJ69" i="80" s="1"/>
  <c r="AS69" i="80" s="1"/>
  <c r="AR71" i="77"/>
  <c r="AX68" i="92"/>
  <c r="S68" i="92" s="1"/>
  <c r="AC68" i="92" s="1"/>
  <c r="AB69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AR71" i="94"/>
  <c r="AR71" i="81"/>
  <c r="AE71" i="27"/>
  <c r="AF71" i="27"/>
  <c r="AO71" i="27" s="1"/>
  <c r="AG71" i="27"/>
  <c r="AP71" i="27" s="1"/>
  <c r="W72" i="27"/>
  <c r="AJ65" i="80"/>
  <c r="AK65" i="80"/>
  <c r="AT65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R70" i="75"/>
  <c r="AR72" i="83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3" i="48"/>
  <c r="AK23" i="48"/>
  <c r="AT23" i="48" s="1"/>
  <c r="AJ17" i="48"/>
  <c r="AK17" i="48"/>
  <c r="AT17" i="48" s="1"/>
  <c r="AJ11" i="48"/>
  <c r="AK11" i="48"/>
  <c r="AT11" i="48" s="1"/>
  <c r="AI69" i="92"/>
  <c r="AN69" i="92"/>
  <c r="AN71" i="92" s="1"/>
  <c r="AN70" i="46"/>
  <c r="W73" i="43"/>
  <c r="AG72" i="43"/>
  <c r="AP72" i="43" s="1"/>
  <c r="AE72" i="43"/>
  <c r="AF72" i="43"/>
  <c r="AO72" i="43" s="1"/>
  <c r="AH72" i="94"/>
  <c r="AQ72" i="94" s="1"/>
  <c r="AH71" i="93"/>
  <c r="AQ71" i="93" s="1"/>
  <c r="AJ35" i="92"/>
  <c r="AK35" i="92"/>
  <c r="AT35" i="92" s="1"/>
  <c r="AK10" i="92"/>
  <c r="AT10" i="92" s="1"/>
  <c r="AJ67" i="80"/>
  <c r="AK67" i="80"/>
  <c r="AT67" i="80" s="1"/>
  <c r="AJ32" i="80"/>
  <c r="AK32" i="80"/>
  <c r="AT32" i="80" s="1"/>
  <c r="AI69" i="42"/>
  <c r="AN69" i="42"/>
  <c r="AH73" i="39"/>
  <c r="AQ73" i="39" s="1"/>
  <c r="AH71" i="26"/>
  <c r="AQ71" i="26" s="1"/>
  <c r="AX49" i="92"/>
  <c r="S49" i="92" s="1"/>
  <c r="AC49" i="92" s="1"/>
  <c r="AB50" i="92" s="1"/>
  <c r="AX31" i="92"/>
  <c r="S31" i="92" s="1"/>
  <c r="AC31" i="92" s="1"/>
  <c r="AB32" i="92" s="1"/>
  <c r="AX13" i="92"/>
  <c r="S13" i="92" s="1"/>
  <c r="AC13" i="92" s="1"/>
  <c r="AB14" i="92" s="1"/>
  <c r="AK6" i="80"/>
  <c r="AT6" i="80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K34" i="48"/>
  <c r="AT34" i="48" s="1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K5" i="48"/>
  <c r="AT5" i="48" s="1"/>
  <c r="AN67" i="73"/>
  <c r="AI67" i="73"/>
  <c r="AI70" i="78"/>
  <c r="AN70" i="78"/>
  <c r="Y69" i="86"/>
  <c r="X69" i="86"/>
  <c r="X70" i="34"/>
  <c r="Y70" i="34"/>
  <c r="AK47" i="92"/>
  <c r="AT47" i="92" s="1"/>
  <c r="AJ23" i="92"/>
  <c r="AK23" i="92"/>
  <c r="AT23" i="92" s="1"/>
  <c r="AK5" i="92"/>
  <c r="AT5" i="92" s="1"/>
  <c r="W71" i="79"/>
  <c r="AG70" i="79"/>
  <c r="AP70" i="79" s="1"/>
  <c r="AF70" i="79"/>
  <c r="AO70" i="79" s="1"/>
  <c r="AE70" i="79"/>
  <c r="W72" i="45"/>
  <c r="AG71" i="45"/>
  <c r="AP71" i="45" s="1"/>
  <c r="AF71" i="45"/>
  <c r="AO71" i="45" s="1"/>
  <c r="AE71" i="45"/>
  <c r="Y69" i="76"/>
  <c r="X69" i="76"/>
  <c r="AJ57" i="80"/>
  <c r="AK57" i="80"/>
  <c r="AT57" i="80" s="1"/>
  <c r="AJ39" i="80"/>
  <c r="AK39" i="80"/>
  <c r="AT39" i="80" s="1"/>
  <c r="AJ21" i="80"/>
  <c r="AK21" i="80"/>
  <c r="AT21" i="80" s="1"/>
  <c r="AJ9" i="80"/>
  <c r="AK9" i="80"/>
  <c r="AT9" i="80" s="1"/>
  <c r="AR70" i="47"/>
  <c r="AJ67" i="48"/>
  <c r="AK67" i="48"/>
  <c r="AT67" i="48" s="1"/>
  <c r="AJ49" i="48"/>
  <c r="AK49" i="48"/>
  <c r="AT49" i="48" s="1"/>
  <c r="AJ31" i="48"/>
  <c r="AK31" i="48"/>
  <c r="AT31" i="48" s="1"/>
  <c r="AJ7" i="48"/>
  <c r="AK7" i="48"/>
  <c r="AT7" i="48" s="1"/>
  <c r="AH72" i="77"/>
  <c r="AQ72" i="77" s="1"/>
  <c r="AK52" i="92"/>
  <c r="AT52" i="92" s="1"/>
  <c r="AJ34" i="92"/>
  <c r="AK34" i="92"/>
  <c r="AT34" i="92" s="1"/>
  <c r="AJ16" i="92"/>
  <c r="AK16" i="92"/>
  <c r="AT16" i="92" s="1"/>
  <c r="Y73" i="30"/>
  <c r="X73" i="30"/>
  <c r="AJ50" i="80"/>
  <c r="AK50" i="80"/>
  <c r="AT50" i="80" s="1"/>
  <c r="AJ26" i="80"/>
  <c r="AK26" i="80"/>
  <c r="AT26" i="80" s="1"/>
  <c r="AR70" i="82"/>
  <c r="X73" i="31"/>
  <c r="Y73" i="31"/>
  <c r="AH72" i="90"/>
  <c r="AQ72" i="90" s="1"/>
  <c r="AX66" i="92"/>
  <c r="S66" i="92" s="1"/>
  <c r="AC66" i="92" s="1"/>
  <c r="AB67" i="92" s="1"/>
  <c r="AX55" i="92"/>
  <c r="S55" i="92" s="1"/>
  <c r="AC55" i="92" s="1"/>
  <c r="AB56" i="92" s="1"/>
  <c r="AX37" i="92"/>
  <c r="S37" i="92" s="1"/>
  <c r="AC37" i="92" s="1"/>
  <c r="AB38" i="92" s="1"/>
  <c r="AX19" i="92"/>
  <c r="S19" i="92" s="1"/>
  <c r="AC19" i="92" s="1"/>
  <c r="AB20" i="92" s="1"/>
  <c r="AN71" i="74"/>
  <c r="AH69" i="41"/>
  <c r="AQ69" i="41" s="1"/>
  <c r="AJ68" i="80"/>
  <c r="AK68" i="80"/>
  <c r="AT68" i="80" s="1"/>
  <c r="AJ60" i="80"/>
  <c r="AK60" i="80"/>
  <c r="AT60" i="80" s="1"/>
  <c r="AJ54" i="80"/>
  <c r="AK54" i="80"/>
  <c r="AT54" i="80" s="1"/>
  <c r="AJ42" i="80"/>
  <c r="AK42" i="80"/>
  <c r="AT42" i="80" s="1"/>
  <c r="AJ36" i="80"/>
  <c r="AK36" i="80"/>
  <c r="AT36" i="80" s="1"/>
  <c r="AK30" i="80"/>
  <c r="AT30" i="80" s="1"/>
  <c r="AJ24" i="80"/>
  <c r="AK24" i="80"/>
  <c r="AT24" i="80" s="1"/>
  <c r="AK18" i="80"/>
  <c r="AT18" i="80" s="1"/>
  <c r="AR72" i="39"/>
  <c r="AR71" i="90"/>
  <c r="AH71" i="47"/>
  <c r="AQ71" i="47" s="1"/>
  <c r="AN72" i="85"/>
  <c r="AI72" i="85"/>
  <c r="AI69" i="34"/>
  <c r="AN69" i="34"/>
  <c r="Z71" i="95"/>
  <c r="Z73" i="39"/>
  <c r="AH72" i="43"/>
  <c r="AQ72" i="43" s="1"/>
  <c r="AH72" i="81"/>
  <c r="AQ72" i="81" s="1"/>
  <c r="Z72" i="90"/>
  <c r="AX69" i="48"/>
  <c r="S69" i="48" s="1"/>
  <c r="AC69" i="48" s="1"/>
  <c r="AJ69" i="48" s="1"/>
  <c r="AS69" i="48" s="1"/>
  <c r="AG69" i="48"/>
  <c r="AP69" i="48" s="1"/>
  <c r="AP71" i="48" s="1"/>
  <c r="AF69" i="48"/>
  <c r="AO69" i="48" s="1"/>
  <c r="AO71" i="48" s="1"/>
  <c r="AE69" i="48"/>
  <c r="AX65" i="92"/>
  <c r="S65" i="92" s="1"/>
  <c r="AC65" i="92" s="1"/>
  <c r="AB66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I72" i="30"/>
  <c r="AN72" i="30"/>
  <c r="AH72" i="25"/>
  <c r="AQ72" i="25" s="1"/>
  <c r="AH68" i="96"/>
  <c r="AQ68" i="96" s="1"/>
  <c r="AI68" i="76"/>
  <c r="AN68" i="76"/>
  <c r="AR70" i="95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H70" i="38"/>
  <c r="AQ70" i="38" s="1"/>
  <c r="AJ63" i="48"/>
  <c r="AK63" i="48"/>
  <c r="AT63" i="48" s="1"/>
  <c r="AJ57" i="48"/>
  <c r="AJ51" i="48"/>
  <c r="AK51" i="48"/>
  <c r="AT51" i="48" s="1"/>
  <c r="AJ45" i="48"/>
  <c r="AK45" i="48"/>
  <c r="AT45" i="48" s="1"/>
  <c r="AJ39" i="48"/>
  <c r="AK39" i="48"/>
  <c r="AT39" i="48" s="1"/>
  <c r="AK33" i="48"/>
  <c r="AT33" i="48" s="1"/>
  <c r="AJ27" i="48"/>
  <c r="AK27" i="48"/>
  <c r="AT27" i="48" s="1"/>
  <c r="AJ21" i="48"/>
  <c r="AJ15" i="48"/>
  <c r="AK15" i="48"/>
  <c r="AT15" i="48" s="1"/>
  <c r="AJ9" i="48"/>
  <c r="AK9" i="48"/>
  <c r="AT9" i="48" s="1"/>
  <c r="AR69" i="29"/>
  <c r="Y72" i="35"/>
  <c r="AJ6" i="80" l="1"/>
  <c r="W73" i="77"/>
  <c r="W73" i="81"/>
  <c r="AJ10" i="92"/>
  <c r="AK29" i="48"/>
  <c r="AT29" i="48" s="1"/>
  <c r="AK64" i="92"/>
  <c r="AT64" i="92" s="1"/>
  <c r="AJ52" i="92"/>
  <c r="AJ5" i="92"/>
  <c r="AJ12" i="80"/>
  <c r="AJ68" i="92"/>
  <c r="AJ40" i="92"/>
  <c r="Y72" i="74"/>
  <c r="Z72" i="74" s="1"/>
  <c r="AG72" i="74" s="1"/>
  <c r="AP72" i="74" s="1"/>
  <c r="AI70" i="33"/>
  <c r="AJ20" i="48"/>
  <c r="AJ56" i="48"/>
  <c r="AE72" i="77"/>
  <c r="AF71" i="82"/>
  <c r="AO71" i="82" s="1"/>
  <c r="AE72" i="81"/>
  <c r="AN72" i="81" s="1"/>
  <c r="AJ33" i="48"/>
  <c r="AJ28" i="48"/>
  <c r="Z70" i="42"/>
  <c r="AE71" i="82"/>
  <c r="AK69" i="80"/>
  <c r="AT69" i="80" s="1"/>
  <c r="AE70" i="38"/>
  <c r="AI70" i="38" s="1"/>
  <c r="W74" i="83"/>
  <c r="AK12" i="80"/>
  <c r="AT12" i="80" s="1"/>
  <c r="AI71" i="74"/>
  <c r="AK68" i="92"/>
  <c r="AT68" i="92" s="1"/>
  <c r="AF70" i="38"/>
  <c r="AO70" i="38" s="1"/>
  <c r="AJ53" i="92"/>
  <c r="AS53" i="92" s="1"/>
  <c r="AG70" i="38"/>
  <c r="AP70" i="38" s="1"/>
  <c r="AK69" i="48"/>
  <c r="AT69" i="48" s="1"/>
  <c r="AI70" i="46"/>
  <c r="AK40" i="92"/>
  <c r="AT40" i="92" s="1"/>
  <c r="AE73" i="83"/>
  <c r="AE71" i="26"/>
  <c r="AN71" i="26" s="1"/>
  <c r="AF72" i="94"/>
  <c r="AO72" i="94" s="1"/>
  <c r="W72" i="26"/>
  <c r="AG72" i="94"/>
  <c r="AP72" i="94" s="1"/>
  <c r="W73" i="25"/>
  <c r="Y73" i="25" s="1"/>
  <c r="AE70" i="29"/>
  <c r="AE68" i="91"/>
  <c r="AN68" i="91" s="1"/>
  <c r="AF70" i="29"/>
  <c r="AO70" i="29" s="1"/>
  <c r="AF68" i="91"/>
  <c r="AO68" i="91" s="1"/>
  <c r="AJ18" i="80"/>
  <c r="AS18" i="80" s="1"/>
  <c r="AG70" i="29"/>
  <c r="AP70" i="29" s="1"/>
  <c r="AI71" i="35"/>
  <c r="AE72" i="25"/>
  <c r="AN72" i="25" s="1"/>
  <c r="AF71" i="26"/>
  <c r="AO71" i="26" s="1"/>
  <c r="Z70" i="34"/>
  <c r="Z68" i="73"/>
  <c r="AE68" i="73" s="1"/>
  <c r="Z71" i="33"/>
  <c r="AF71" i="33" s="1"/>
  <c r="AO71" i="33" s="1"/>
  <c r="AJ7" i="92"/>
  <c r="Z73" i="30"/>
  <c r="AE73" i="30" s="1"/>
  <c r="AJ34" i="80"/>
  <c r="AL34" i="80" s="1"/>
  <c r="AU34" i="80" s="1"/>
  <c r="Z69" i="76"/>
  <c r="AX69" i="76" s="1"/>
  <c r="S69" i="76" s="1"/>
  <c r="AC69" i="76" s="1"/>
  <c r="AJ59" i="92"/>
  <c r="AS59" i="92" s="1"/>
  <c r="Z72" i="35"/>
  <c r="AF72" i="35" s="1"/>
  <c r="AO72" i="35" s="1"/>
  <c r="Z70" i="89"/>
  <c r="AG70" i="89" s="1"/>
  <c r="AP70" i="89" s="1"/>
  <c r="W71" i="89"/>
  <c r="AG69" i="76"/>
  <c r="AP69" i="76" s="1"/>
  <c r="AP71" i="76" s="1"/>
  <c r="AF69" i="76"/>
  <c r="AO69" i="76" s="1"/>
  <c r="AO71" i="76" s="1"/>
  <c r="AE69" i="76"/>
  <c r="AJ31" i="80"/>
  <c r="AK31" i="80"/>
  <c r="AT31" i="80" s="1"/>
  <c r="AS26" i="48"/>
  <c r="AL26" i="48"/>
  <c r="AU26" i="48" s="1"/>
  <c r="AS44" i="48"/>
  <c r="AL44" i="48"/>
  <c r="AU44" i="48" s="1"/>
  <c r="AS62" i="48"/>
  <c r="AL62" i="48"/>
  <c r="AU62" i="48" s="1"/>
  <c r="AJ16" i="80"/>
  <c r="AS52" i="80"/>
  <c r="AL52" i="80"/>
  <c r="AU52" i="80" s="1"/>
  <c r="AS63" i="80"/>
  <c r="AL63" i="80"/>
  <c r="AU63" i="80" s="1"/>
  <c r="X69" i="96"/>
  <c r="Y69" i="96"/>
  <c r="AJ23" i="80"/>
  <c r="AK23" i="80"/>
  <c r="AT23" i="80" s="1"/>
  <c r="AJ55" i="92"/>
  <c r="AK55" i="92"/>
  <c r="AT55" i="92" s="1"/>
  <c r="AS36" i="80"/>
  <c r="AL36" i="80"/>
  <c r="AU36" i="80" s="1"/>
  <c r="AJ54" i="92"/>
  <c r="AK54" i="92"/>
  <c r="AT54" i="92" s="1"/>
  <c r="AS15" i="48"/>
  <c r="AL15" i="48"/>
  <c r="AU15" i="48" s="1"/>
  <c r="AS33" i="48"/>
  <c r="AL33" i="48"/>
  <c r="AU33" i="48" s="1"/>
  <c r="AS51" i="48"/>
  <c r="AL51" i="48"/>
  <c r="AU51" i="48" s="1"/>
  <c r="AJ11" i="80"/>
  <c r="AK11" i="80"/>
  <c r="AT11" i="80" s="1"/>
  <c r="AS41" i="80"/>
  <c r="AL41" i="80"/>
  <c r="AU41" i="80" s="1"/>
  <c r="AS59" i="80"/>
  <c r="AL59" i="80"/>
  <c r="AU59" i="80" s="1"/>
  <c r="AR68" i="76"/>
  <c r="AR72" i="30"/>
  <c r="AJ43" i="92"/>
  <c r="AK43" i="92"/>
  <c r="AT43" i="92" s="1"/>
  <c r="AR72" i="85"/>
  <c r="AS12" i="80"/>
  <c r="AL12" i="80"/>
  <c r="AU12" i="80" s="1"/>
  <c r="AJ30" i="80"/>
  <c r="AS54" i="80"/>
  <c r="AL54" i="80"/>
  <c r="AU54" i="80" s="1"/>
  <c r="AJ20" i="92"/>
  <c r="AK20" i="92"/>
  <c r="AT20" i="92" s="1"/>
  <c r="AH73" i="30"/>
  <c r="AQ73" i="30" s="1"/>
  <c r="AS34" i="92"/>
  <c r="AL34" i="92"/>
  <c r="AU34" i="92" s="1"/>
  <c r="AN71" i="45"/>
  <c r="AI71" i="45"/>
  <c r="AS23" i="92"/>
  <c r="AL23" i="92"/>
  <c r="AU23" i="92" s="1"/>
  <c r="AH70" i="34"/>
  <c r="AQ70" i="34" s="1"/>
  <c r="AR70" i="78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R70" i="46"/>
  <c r="AS17" i="48"/>
  <c r="AL17" i="48"/>
  <c r="AU17" i="48" s="1"/>
  <c r="AS35" i="48"/>
  <c r="AL35" i="48"/>
  <c r="AU35" i="48" s="1"/>
  <c r="AS53" i="48"/>
  <c r="AL53" i="48"/>
  <c r="AU53" i="48" s="1"/>
  <c r="AJ25" i="80"/>
  <c r="AK25" i="80"/>
  <c r="AT25" i="80" s="1"/>
  <c r="AS49" i="80"/>
  <c r="AL49" i="80"/>
  <c r="AU49" i="80" s="1"/>
  <c r="AS65" i="80"/>
  <c r="AL65" i="80"/>
  <c r="AU65" i="80" s="1"/>
  <c r="AJ33" i="92"/>
  <c r="AK33" i="92"/>
  <c r="AT33" i="92" s="1"/>
  <c r="AJ69" i="92"/>
  <c r="AS69" i="92" s="1"/>
  <c r="AK69" i="92"/>
  <c r="AT69" i="92" s="1"/>
  <c r="AR68" i="86"/>
  <c r="AH68" i="73"/>
  <c r="AQ68" i="73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38" i="80"/>
  <c r="AL38" i="80"/>
  <c r="AU38" i="80" s="1"/>
  <c r="AS28" i="92"/>
  <c r="AL28" i="92"/>
  <c r="AU28" i="92" s="1"/>
  <c r="AS19" i="48"/>
  <c r="AL19" i="48"/>
  <c r="AU19" i="48" s="1"/>
  <c r="AS61" i="48"/>
  <c r="AL61" i="48"/>
  <c r="AU61" i="48" s="1"/>
  <c r="AJ6" i="92"/>
  <c r="AK6" i="92"/>
  <c r="AT6" i="92" s="1"/>
  <c r="AJ42" i="92"/>
  <c r="AK42" i="92"/>
  <c r="AT42" i="92" s="1"/>
  <c r="AJ8" i="92"/>
  <c r="AK8" i="92"/>
  <c r="AT8" i="92" s="1"/>
  <c r="AS56" i="80"/>
  <c r="AL56" i="80"/>
  <c r="AU56" i="80" s="1"/>
  <c r="AS58" i="92"/>
  <c r="AL58" i="92"/>
  <c r="AU58" i="92" s="1"/>
  <c r="AK4" i="80"/>
  <c r="AT4" i="80" s="1"/>
  <c r="AJ4" i="80"/>
  <c r="Y71" i="29"/>
  <c r="X71" i="29"/>
  <c r="X72" i="75"/>
  <c r="Y72" i="75"/>
  <c r="AI69" i="41"/>
  <c r="AN69" i="41"/>
  <c r="AI71" i="47"/>
  <c r="AN71" i="47"/>
  <c r="Y73" i="94"/>
  <c r="X73" i="94"/>
  <c r="X73" i="81"/>
  <c r="Y73" i="81"/>
  <c r="AS57" i="80"/>
  <c r="AL57" i="80"/>
  <c r="AU57" i="80" s="1"/>
  <c r="Y72" i="27"/>
  <c r="X72" i="27"/>
  <c r="AS8" i="80"/>
  <c r="AL8" i="80"/>
  <c r="AU8" i="80" s="1"/>
  <c r="AS15" i="80"/>
  <c r="AL15" i="80"/>
  <c r="AU15" i="80" s="1"/>
  <c r="AJ48" i="92"/>
  <c r="AK48" i="92"/>
  <c r="AT48" i="92" s="1"/>
  <c r="W71" i="42"/>
  <c r="AG70" i="42"/>
  <c r="AP70" i="42" s="1"/>
  <c r="AF70" i="42"/>
  <c r="AO70" i="42" s="1"/>
  <c r="AE70" i="42"/>
  <c r="AN73" i="83"/>
  <c r="AI73" i="83"/>
  <c r="AS39" i="48"/>
  <c r="AL39" i="48"/>
  <c r="AU39" i="48" s="1"/>
  <c r="AF73" i="39"/>
  <c r="AO73" i="39" s="1"/>
  <c r="W74" i="39"/>
  <c r="AE73" i="39"/>
  <c r="AG73" i="39"/>
  <c r="AP73" i="39" s="1"/>
  <c r="AS52" i="92"/>
  <c r="AL52" i="92"/>
  <c r="AU52" i="92" s="1"/>
  <c r="AJ37" i="80"/>
  <c r="AK37" i="80"/>
  <c r="AT37" i="80" s="1"/>
  <c r="AS55" i="80"/>
  <c r="AL55" i="80"/>
  <c r="AU55" i="80" s="1"/>
  <c r="AS18" i="48"/>
  <c r="AL18" i="48"/>
  <c r="AU18" i="48" s="1"/>
  <c r="AH71" i="46"/>
  <c r="AQ71" i="46" s="1"/>
  <c r="X72" i="37"/>
  <c r="Y72" i="37"/>
  <c r="AS7" i="92"/>
  <c r="AL7" i="92"/>
  <c r="AU7" i="92" s="1"/>
  <c r="Y69" i="91"/>
  <c r="X69" i="91"/>
  <c r="Z69" i="91" s="1"/>
  <c r="AI71" i="82"/>
  <c r="AN71" i="82"/>
  <c r="Y72" i="26"/>
  <c r="X72" i="26"/>
  <c r="W71" i="34"/>
  <c r="AG70" i="34"/>
  <c r="AP70" i="34" s="1"/>
  <c r="AF70" i="34"/>
  <c r="AO70" i="34" s="1"/>
  <c r="AE70" i="34"/>
  <c r="AB4" i="92"/>
  <c r="AJ3" i="92"/>
  <c r="AR68" i="87"/>
  <c r="AS3" i="80"/>
  <c r="AL3" i="80"/>
  <c r="AU3" i="80" s="1"/>
  <c r="X73" i="77"/>
  <c r="Y73" i="77"/>
  <c r="AS5" i="80"/>
  <c r="AL5" i="80"/>
  <c r="AU5" i="80" s="1"/>
  <c r="AJ19" i="92"/>
  <c r="AK19" i="92"/>
  <c r="AT19" i="92" s="1"/>
  <c r="X71" i="79"/>
  <c r="Y71" i="79"/>
  <c r="AH69" i="86"/>
  <c r="AQ69" i="86" s="1"/>
  <c r="AS34" i="48"/>
  <c r="AL34" i="48"/>
  <c r="AU34" i="48" s="1"/>
  <c r="AS6" i="80"/>
  <c r="AL6" i="80"/>
  <c r="AU6" i="80" s="1"/>
  <c r="AR69" i="92"/>
  <c r="AR71" i="92" s="1"/>
  <c r="AJ9" i="92"/>
  <c r="AK9" i="92"/>
  <c r="AT9" i="92" s="1"/>
  <c r="AH69" i="87"/>
  <c r="AQ69" i="87" s="1"/>
  <c r="AS36" i="48"/>
  <c r="AL36" i="48"/>
  <c r="AU36" i="48" s="1"/>
  <c r="AS54" i="48"/>
  <c r="AL54" i="48"/>
  <c r="AU54" i="48" s="1"/>
  <c r="AS44" i="80"/>
  <c r="AL44" i="80"/>
  <c r="AU44" i="80" s="1"/>
  <c r="AS46" i="92"/>
  <c r="AL46" i="92"/>
  <c r="AU46" i="92" s="1"/>
  <c r="AS25" i="48"/>
  <c r="AL25" i="48"/>
  <c r="AU25" i="48" s="1"/>
  <c r="AJ18" i="92"/>
  <c r="AK18" i="92"/>
  <c r="AT18" i="92" s="1"/>
  <c r="AJ44" i="92"/>
  <c r="AK44" i="92"/>
  <c r="AT44" i="92" s="1"/>
  <c r="AS22" i="92"/>
  <c r="AL22" i="92"/>
  <c r="AU22" i="92" s="1"/>
  <c r="AR69" i="89"/>
  <c r="AJ29" i="80"/>
  <c r="AK29" i="80"/>
  <c r="AT29" i="80" s="1"/>
  <c r="AJ25" i="92"/>
  <c r="AK25" i="92"/>
  <c r="AT25" i="92" s="1"/>
  <c r="AJ61" i="92"/>
  <c r="AK61" i="92"/>
  <c r="AT61" i="92" s="1"/>
  <c r="AF72" i="90"/>
  <c r="AO72" i="90" s="1"/>
  <c r="AE72" i="90"/>
  <c r="W73" i="90"/>
  <c r="AG72" i="90"/>
  <c r="AP72" i="90" s="1"/>
  <c r="AE71" i="95"/>
  <c r="W72" i="95"/>
  <c r="AG71" i="95"/>
  <c r="AP71" i="95" s="1"/>
  <c r="AF71" i="95"/>
  <c r="AO71" i="95" s="1"/>
  <c r="AJ67" i="92"/>
  <c r="AK67" i="92"/>
  <c r="AT67" i="92" s="1"/>
  <c r="AS26" i="80"/>
  <c r="AL26" i="80"/>
  <c r="AU26" i="80" s="1"/>
  <c r="AS7" i="48"/>
  <c r="AL7" i="48"/>
  <c r="AU7" i="48" s="1"/>
  <c r="AS67" i="48"/>
  <c r="AL67" i="48"/>
  <c r="AU67" i="48" s="1"/>
  <c r="AS21" i="80"/>
  <c r="AL21" i="80"/>
  <c r="AU21" i="80" s="1"/>
  <c r="X72" i="45"/>
  <c r="Y72" i="45"/>
  <c r="AJ14" i="92"/>
  <c r="AK14" i="92"/>
  <c r="AT14" i="92" s="1"/>
  <c r="AS67" i="80"/>
  <c r="AL67" i="80"/>
  <c r="AU67" i="80" s="1"/>
  <c r="Y73" i="43"/>
  <c r="X73" i="43"/>
  <c r="AJ7" i="80"/>
  <c r="AK7" i="80"/>
  <c r="AT7" i="80" s="1"/>
  <c r="AJ15" i="92"/>
  <c r="AK15" i="92"/>
  <c r="AT15" i="92" s="1"/>
  <c r="AJ51" i="92"/>
  <c r="AK51" i="92"/>
  <c r="AT51" i="92" s="1"/>
  <c r="AR71" i="35"/>
  <c r="AS33" i="80"/>
  <c r="AL33" i="80"/>
  <c r="AU33" i="80" s="1"/>
  <c r="AJ17" i="92"/>
  <c r="Z71" i="46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J22" i="80"/>
  <c r="AS40" i="80"/>
  <c r="AL40" i="80"/>
  <c r="AU40" i="80" s="1"/>
  <c r="AS58" i="80"/>
  <c r="AL58" i="80"/>
  <c r="AU58" i="80" s="1"/>
  <c r="AJ24" i="92"/>
  <c r="AK24" i="92"/>
  <c r="AT24" i="92" s="1"/>
  <c r="AJ60" i="92"/>
  <c r="AK60" i="92"/>
  <c r="AT60" i="92" s="1"/>
  <c r="AJ62" i="92"/>
  <c r="AK62" i="92"/>
  <c r="AT62" i="92" s="1"/>
  <c r="AS37" i="48"/>
  <c r="AL37" i="48"/>
  <c r="AU37" i="48" s="1"/>
  <c r="AS27" i="80"/>
  <c r="AL27" i="80"/>
  <c r="AU27" i="80" s="1"/>
  <c r="AJ11" i="92"/>
  <c r="AI72" i="25"/>
  <c r="AN72" i="77"/>
  <c r="AI72" i="77"/>
  <c r="AN70" i="29"/>
  <c r="Y70" i="41"/>
  <c r="X70" i="41"/>
  <c r="Y72" i="47"/>
  <c r="X72" i="47"/>
  <c r="AI72" i="94"/>
  <c r="AN72" i="94"/>
  <c r="AJ17" i="80"/>
  <c r="AK17" i="80"/>
  <c r="AT17" i="80" s="1"/>
  <c r="AJ49" i="92"/>
  <c r="AK49" i="92"/>
  <c r="AT49" i="92" s="1"/>
  <c r="AJ38" i="92"/>
  <c r="AK38" i="92"/>
  <c r="AT38" i="92" s="1"/>
  <c r="AS49" i="48"/>
  <c r="AL49" i="48"/>
  <c r="AU49" i="48" s="1"/>
  <c r="AR67" i="73"/>
  <c r="AS32" i="80"/>
  <c r="AL32" i="80"/>
  <c r="AU32" i="80" s="1"/>
  <c r="AI72" i="43"/>
  <c r="AN72" i="43"/>
  <c r="AJ12" i="92"/>
  <c r="AK12" i="92"/>
  <c r="AT12" i="92" s="1"/>
  <c r="AI71" i="93"/>
  <c r="AN71" i="93"/>
  <c r="AS21" i="48"/>
  <c r="AL21" i="48"/>
  <c r="AU21" i="48" s="1"/>
  <c r="AS57" i="48"/>
  <c r="AL57" i="48"/>
  <c r="AU57" i="48" s="1"/>
  <c r="AS60" i="80"/>
  <c r="AL60" i="80"/>
  <c r="AU60" i="80" s="1"/>
  <c r="AS41" i="48"/>
  <c r="AL41" i="48"/>
  <c r="AU41" i="48" s="1"/>
  <c r="AH72" i="35"/>
  <c r="AQ72" i="35" s="1"/>
  <c r="AS9" i="48"/>
  <c r="AL9" i="48"/>
  <c r="AU9" i="48" s="1"/>
  <c r="AS27" i="48"/>
  <c r="AL27" i="48"/>
  <c r="AU27" i="48" s="1"/>
  <c r="AS45" i="48"/>
  <c r="AL45" i="48"/>
  <c r="AU45" i="48" s="1"/>
  <c r="AS63" i="48"/>
  <c r="AL63" i="48"/>
  <c r="AU63" i="48" s="1"/>
  <c r="AJ35" i="80"/>
  <c r="AK35" i="80"/>
  <c r="AT35" i="80" s="1"/>
  <c r="AS53" i="80"/>
  <c r="AL53" i="80"/>
  <c r="AU53" i="80" s="1"/>
  <c r="AJ31" i="92"/>
  <c r="AK31" i="92"/>
  <c r="AT31" i="92" s="1"/>
  <c r="AJ66" i="92"/>
  <c r="AK66" i="92"/>
  <c r="AT66" i="92" s="1"/>
  <c r="AS24" i="80"/>
  <c r="AL24" i="80"/>
  <c r="AU24" i="80" s="1"/>
  <c r="AS42" i="80"/>
  <c r="AL42" i="80"/>
  <c r="AU42" i="80" s="1"/>
  <c r="AS68" i="80"/>
  <c r="AL68" i="80"/>
  <c r="AU68" i="80" s="1"/>
  <c r="AH73" i="31"/>
  <c r="AQ73" i="31" s="1"/>
  <c r="AS16" i="92"/>
  <c r="AL16" i="92"/>
  <c r="AU16" i="92" s="1"/>
  <c r="AN70" i="79"/>
  <c r="AI70" i="79"/>
  <c r="AS5" i="92"/>
  <c r="AL5" i="92"/>
  <c r="AU5" i="92" s="1"/>
  <c r="AS68" i="92"/>
  <c r="Z69" i="86"/>
  <c r="AS5" i="48"/>
  <c r="AL5" i="48"/>
  <c r="AU5" i="48" s="1"/>
  <c r="AS22" i="48"/>
  <c r="AL22" i="48"/>
  <c r="AU22" i="48" s="1"/>
  <c r="AS40" i="48"/>
  <c r="AL40" i="48"/>
  <c r="AU40" i="48" s="1"/>
  <c r="AS58" i="48"/>
  <c r="AL58" i="48"/>
  <c r="AU58" i="48" s="1"/>
  <c r="AJ32" i="92"/>
  <c r="AK32" i="92"/>
  <c r="AT32" i="9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J13" i="80"/>
  <c r="AK13" i="80"/>
  <c r="AT13" i="80" s="1"/>
  <c r="AS43" i="80"/>
  <c r="AL43" i="80"/>
  <c r="AU43" i="80" s="1"/>
  <c r="AS61" i="80"/>
  <c r="AL61" i="80"/>
  <c r="AU61" i="80" s="1"/>
  <c r="AJ21" i="92"/>
  <c r="AK21" i="92"/>
  <c r="AT21" i="92" s="1"/>
  <c r="AJ57" i="92"/>
  <c r="AK57" i="92"/>
  <c r="AT57" i="92" s="1"/>
  <c r="AN69" i="80"/>
  <c r="AN71" i="80" s="1"/>
  <c r="AI69" i="80"/>
  <c r="AH73" i="85"/>
  <c r="AQ73" i="85" s="1"/>
  <c r="Z69" i="87"/>
  <c r="AR70" i="33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14" i="80"/>
  <c r="AL14" i="80"/>
  <c r="AU14" i="80" s="1"/>
  <c r="AS62" i="80"/>
  <c r="AL62" i="80"/>
  <c r="AU62" i="80" s="1"/>
  <c r="AS64" i="92"/>
  <c r="AS43" i="48"/>
  <c r="AL43" i="48"/>
  <c r="AU43" i="48" s="1"/>
  <c r="Y71" i="38"/>
  <c r="X71" i="38"/>
  <c r="AJ30" i="92"/>
  <c r="AK30" i="92"/>
  <c r="AT30" i="92" s="1"/>
  <c r="AJ65" i="92"/>
  <c r="AK65" i="92"/>
  <c r="AT65" i="92" s="1"/>
  <c r="AS20" i="80"/>
  <c r="AL20" i="80"/>
  <c r="AU20" i="80" s="1"/>
  <c r="AS40" i="92"/>
  <c r="AH71" i="78"/>
  <c r="AQ71" i="78" s="1"/>
  <c r="AI68" i="91"/>
  <c r="Y74" i="83"/>
  <c r="X74" i="83"/>
  <c r="AJ4" i="48"/>
  <c r="AK4" i="48"/>
  <c r="AT4" i="48" s="1"/>
  <c r="AT71" i="48" s="1"/>
  <c r="Y72" i="82"/>
  <c r="X72" i="82"/>
  <c r="AI68" i="96"/>
  <c r="AN68" i="96"/>
  <c r="Y72" i="93"/>
  <c r="X72" i="93"/>
  <c r="AJ13" i="92"/>
  <c r="AK13" i="92"/>
  <c r="AT13" i="92" s="1"/>
  <c r="AS9" i="80"/>
  <c r="AL9" i="80"/>
  <c r="AU9" i="80" s="1"/>
  <c r="AS35" i="92"/>
  <c r="AL35" i="92"/>
  <c r="AU35" i="92" s="1"/>
  <c r="AJ39" i="92"/>
  <c r="AK39" i="92"/>
  <c r="AT39" i="92" s="1"/>
  <c r="AS8" i="48"/>
  <c r="AL8" i="48"/>
  <c r="AU8" i="48" s="1"/>
  <c r="AJ26" i="92"/>
  <c r="AK26" i="92"/>
  <c r="AT26" i="92" s="1"/>
  <c r="AS13" i="48"/>
  <c r="AL13" i="48"/>
  <c r="AU13" i="48" s="1"/>
  <c r="AI71" i="75"/>
  <c r="AN71" i="75"/>
  <c r="AS47" i="80"/>
  <c r="AL47" i="80"/>
  <c r="AU47" i="80" s="1"/>
  <c r="AS66" i="80"/>
  <c r="AL66" i="80"/>
  <c r="AU66" i="80" s="1"/>
  <c r="AJ56" i="92"/>
  <c r="AK56" i="92"/>
  <c r="AT56" i="92" s="1"/>
  <c r="AH69" i="76"/>
  <c r="AQ69" i="76" s="1"/>
  <c r="AQ71" i="76" s="1"/>
  <c r="AZ3" i="76"/>
  <c r="AX4" i="76" s="1"/>
  <c r="S4" i="76" s="1"/>
  <c r="AC4" i="76" s="1"/>
  <c r="AB5" i="76" s="1"/>
  <c r="AJ47" i="92"/>
  <c r="AS16" i="48"/>
  <c r="AL16" i="48"/>
  <c r="AU16" i="48" s="1"/>
  <c r="AS52" i="48"/>
  <c r="AL52" i="48"/>
  <c r="AU52" i="48" s="1"/>
  <c r="AS23" i="48"/>
  <c r="AL23" i="48"/>
  <c r="AU23" i="48" s="1"/>
  <c r="AS59" i="48"/>
  <c r="AL59" i="48"/>
  <c r="AU59" i="48" s="1"/>
  <c r="AJ45" i="92"/>
  <c r="AK45" i="92"/>
  <c r="AT45" i="92" s="1"/>
  <c r="AJ37" i="92"/>
  <c r="AK37" i="92"/>
  <c r="AT37" i="92" s="1"/>
  <c r="AI69" i="48"/>
  <c r="AN69" i="48"/>
  <c r="AN71" i="48" s="1"/>
  <c r="AR69" i="34"/>
  <c r="AR71" i="74"/>
  <c r="Z73" i="31"/>
  <c r="AS50" i="80"/>
  <c r="AL50" i="80"/>
  <c r="AU50" i="80" s="1"/>
  <c r="AS31" i="48"/>
  <c r="AL31" i="48"/>
  <c r="AU31" i="48" s="1"/>
  <c r="AS39" i="80"/>
  <c r="AL39" i="80"/>
  <c r="AU39" i="80" s="1"/>
  <c r="AJ50" i="92"/>
  <c r="AK50" i="92"/>
  <c r="AT50" i="92" s="1"/>
  <c r="AR69" i="42"/>
  <c r="AS10" i="92"/>
  <c r="AL10" i="92"/>
  <c r="AU10" i="92" s="1"/>
  <c r="AJ19" i="80"/>
  <c r="AK19" i="80"/>
  <c r="AT19" i="80" s="1"/>
  <c r="AI71" i="27"/>
  <c r="AN71" i="27"/>
  <c r="AH72" i="74"/>
  <c r="AQ72" i="74" s="1"/>
  <c r="AJ27" i="92"/>
  <c r="AK27" i="92"/>
  <c r="AT27" i="92" s="1"/>
  <c r="AJ63" i="92"/>
  <c r="AK63" i="92"/>
  <c r="AT63" i="92" s="1"/>
  <c r="Z73" i="85"/>
  <c r="AS51" i="80"/>
  <c r="AL51" i="80"/>
  <c r="AU51" i="80" s="1"/>
  <c r="AJ29" i="92"/>
  <c r="AH71" i="33"/>
  <c r="AQ71" i="33" s="1"/>
  <c r="AS20" i="48"/>
  <c r="AL20" i="48"/>
  <c r="AU20" i="48" s="1"/>
  <c r="AS38" i="48"/>
  <c r="AL38" i="48"/>
  <c r="AU38" i="48" s="1"/>
  <c r="AS56" i="48"/>
  <c r="AL56" i="48"/>
  <c r="AU56" i="48" s="1"/>
  <c r="AJ10" i="80"/>
  <c r="AJ28" i="80"/>
  <c r="AS46" i="80"/>
  <c r="AL46" i="80"/>
  <c r="AU46" i="80" s="1"/>
  <c r="AS64" i="80"/>
  <c r="AL64" i="80"/>
  <c r="AU64" i="80" s="1"/>
  <c r="AJ36" i="92"/>
  <c r="AK36" i="92"/>
  <c r="AT36" i="92" s="1"/>
  <c r="AN71" i="37"/>
  <c r="AI71" i="37"/>
  <c r="AH70" i="42"/>
  <c r="AQ70" i="42" s="1"/>
  <c r="AS48" i="80"/>
  <c r="AL48" i="80"/>
  <c r="AU48" i="80" s="1"/>
  <c r="AH70" i="89"/>
  <c r="AQ70" i="89" s="1"/>
  <c r="Z71" i="78"/>
  <c r="AS55" i="48"/>
  <c r="AL55" i="48"/>
  <c r="AU55" i="48" s="1"/>
  <c r="AS45" i="80"/>
  <c r="AL45" i="80"/>
  <c r="AU45" i="80" s="1"/>
  <c r="AJ41" i="92"/>
  <c r="AR72" i="31"/>
  <c r="AS3" i="48"/>
  <c r="AL3" i="48"/>
  <c r="AU3" i="48" s="1"/>
  <c r="AI71" i="26"/>
  <c r="AI72" i="81" l="1"/>
  <c r="AL64" i="92"/>
  <c r="AU64" i="92" s="1"/>
  <c r="AF73" i="30"/>
  <c r="AO73" i="30" s="1"/>
  <c r="AN70" i="38"/>
  <c r="AG73" i="30"/>
  <c r="AP73" i="30" s="1"/>
  <c r="AF72" i="74"/>
  <c r="AO72" i="74" s="1"/>
  <c r="AE70" i="89"/>
  <c r="AL53" i="92"/>
  <c r="AU53" i="92" s="1"/>
  <c r="AE72" i="74"/>
  <c r="AF70" i="89"/>
  <c r="AO70" i="89" s="1"/>
  <c r="W73" i="74"/>
  <c r="Z72" i="82"/>
  <c r="AG72" i="82" s="1"/>
  <c r="AP72" i="82" s="1"/>
  <c r="AL40" i="92"/>
  <c r="AU40" i="92" s="1"/>
  <c r="AL68" i="92"/>
  <c r="AU68" i="92" s="1"/>
  <c r="Z72" i="37"/>
  <c r="AX48" i="76"/>
  <c r="S48" i="76" s="1"/>
  <c r="AC48" i="76" s="1"/>
  <c r="AB49" i="76" s="1"/>
  <c r="AX42" i="76"/>
  <c r="S42" i="76" s="1"/>
  <c r="AC42" i="76" s="1"/>
  <c r="AB43" i="76" s="1"/>
  <c r="X73" i="25"/>
  <c r="AH73" i="25" s="1"/>
  <c r="AQ73" i="25" s="1"/>
  <c r="AG71" i="33"/>
  <c r="AP71" i="33" s="1"/>
  <c r="W73" i="35"/>
  <c r="AX64" i="76"/>
  <c r="S64" i="76" s="1"/>
  <c r="AC64" i="76" s="1"/>
  <c r="AB65" i="76" s="1"/>
  <c r="AX32" i="76"/>
  <c r="S32" i="76" s="1"/>
  <c r="AC32" i="76" s="1"/>
  <c r="AB33" i="76" s="1"/>
  <c r="AI70" i="29"/>
  <c r="W72" i="33"/>
  <c r="X72" i="33" s="1"/>
  <c r="AE72" i="35"/>
  <c r="AX56" i="76"/>
  <c r="S56" i="76" s="1"/>
  <c r="AC56" i="76" s="1"/>
  <c r="AB57" i="76" s="1"/>
  <c r="AX50" i="76"/>
  <c r="S50" i="76" s="1"/>
  <c r="AC50" i="76" s="1"/>
  <c r="AB51" i="76" s="1"/>
  <c r="AX68" i="76"/>
  <c r="S68" i="76" s="1"/>
  <c r="AC68" i="76" s="1"/>
  <c r="AB69" i="76" s="1"/>
  <c r="AX60" i="76"/>
  <c r="S60" i="76" s="1"/>
  <c r="AC60" i="76" s="1"/>
  <c r="AB61" i="76" s="1"/>
  <c r="AX15" i="76"/>
  <c r="S15" i="76" s="1"/>
  <c r="AC15" i="76" s="1"/>
  <c r="AB16" i="76" s="1"/>
  <c r="AJ16" i="76" s="1"/>
  <c r="AS34" i="80"/>
  <c r="AG68" i="73"/>
  <c r="AP68" i="73" s="1"/>
  <c r="AX66" i="76"/>
  <c r="S66" i="76" s="1"/>
  <c r="AC66" i="76" s="1"/>
  <c r="AB67" i="76" s="1"/>
  <c r="AX57" i="76"/>
  <c r="S57" i="76" s="1"/>
  <c r="AC57" i="76" s="1"/>
  <c r="AB58" i="76" s="1"/>
  <c r="AX49" i="76"/>
  <c r="S49" i="76" s="1"/>
  <c r="AC49" i="76" s="1"/>
  <c r="AB50" i="76" s="1"/>
  <c r="AX39" i="76"/>
  <c r="S39" i="76" s="1"/>
  <c r="AC39" i="76" s="1"/>
  <c r="AB40" i="76" s="1"/>
  <c r="AJ40" i="76" s="1"/>
  <c r="AX31" i="76"/>
  <c r="S31" i="76" s="1"/>
  <c r="AC31" i="76" s="1"/>
  <c r="AB32" i="76" s="1"/>
  <c r="AX9" i="76"/>
  <c r="S9" i="76" s="1"/>
  <c r="AC9" i="76" s="1"/>
  <c r="AB10" i="76" s="1"/>
  <c r="AF68" i="73"/>
  <c r="AO68" i="73" s="1"/>
  <c r="AL59" i="92"/>
  <c r="AU59" i="92" s="1"/>
  <c r="AX37" i="76"/>
  <c r="S37" i="76" s="1"/>
  <c r="AC37" i="76" s="1"/>
  <c r="AB38" i="76" s="1"/>
  <c r="AL18" i="80"/>
  <c r="AU18" i="80" s="1"/>
  <c r="AX30" i="76"/>
  <c r="S30" i="76" s="1"/>
  <c r="AC30" i="76" s="1"/>
  <c r="AB31" i="76" s="1"/>
  <c r="AJ31" i="76" s="1"/>
  <c r="AX45" i="76"/>
  <c r="S45" i="76" s="1"/>
  <c r="AC45" i="76" s="1"/>
  <c r="AB46" i="76" s="1"/>
  <c r="Z72" i="93"/>
  <c r="AX62" i="76"/>
  <c r="S62" i="76" s="1"/>
  <c r="AC62" i="76" s="1"/>
  <c r="AB63" i="76" s="1"/>
  <c r="AX54" i="76"/>
  <c r="S54" i="76" s="1"/>
  <c r="AC54" i="76" s="1"/>
  <c r="AB55" i="76" s="1"/>
  <c r="AX44" i="76"/>
  <c r="S44" i="76" s="1"/>
  <c r="AC44" i="76" s="1"/>
  <c r="AB45" i="76" s="1"/>
  <c r="AJ45" i="76" s="1"/>
  <c r="AX36" i="76"/>
  <c r="S36" i="76" s="1"/>
  <c r="AC36" i="76" s="1"/>
  <c r="AB37" i="76" s="1"/>
  <c r="AX26" i="76"/>
  <c r="S26" i="76" s="1"/>
  <c r="AC26" i="76" s="1"/>
  <c r="AB27" i="76" s="1"/>
  <c r="W69" i="73"/>
  <c r="AX38" i="76"/>
  <c r="S38" i="76" s="1"/>
  <c r="AC38" i="76" s="1"/>
  <c r="AB39" i="76" s="1"/>
  <c r="AX63" i="76"/>
  <c r="S63" i="76" s="1"/>
  <c r="AC63" i="76" s="1"/>
  <c r="AB64" i="76" s="1"/>
  <c r="AX55" i="76"/>
  <c r="S55" i="76" s="1"/>
  <c r="AC55" i="76" s="1"/>
  <c r="AB56" i="76" s="1"/>
  <c r="AJ56" i="76" s="1"/>
  <c r="AX27" i="76"/>
  <c r="S27" i="76" s="1"/>
  <c r="AC27" i="76" s="1"/>
  <c r="AB28" i="76" s="1"/>
  <c r="AX61" i="76"/>
  <c r="S61" i="76" s="1"/>
  <c r="AC61" i="76" s="1"/>
  <c r="AB62" i="76" s="1"/>
  <c r="AX51" i="76"/>
  <c r="S51" i="76" s="1"/>
  <c r="AC51" i="76" s="1"/>
  <c r="AB52" i="76" s="1"/>
  <c r="AX43" i="76"/>
  <c r="S43" i="76" s="1"/>
  <c r="AC43" i="76" s="1"/>
  <c r="AB44" i="76" s="1"/>
  <c r="AX33" i="76"/>
  <c r="S33" i="76" s="1"/>
  <c r="AC33" i="76" s="1"/>
  <c r="AB34" i="76" s="1"/>
  <c r="AX21" i="76"/>
  <c r="S21" i="76" s="1"/>
  <c r="AC21" i="76" s="1"/>
  <c r="AB22" i="76" s="1"/>
  <c r="AJ22" i="76" s="1"/>
  <c r="Z72" i="47"/>
  <c r="AE72" i="47" s="1"/>
  <c r="AL69" i="92"/>
  <c r="AU69" i="92" s="1"/>
  <c r="Z73" i="81"/>
  <c r="W74" i="30"/>
  <c r="AE71" i="33"/>
  <c r="AG72" i="35"/>
  <c r="AP72" i="35" s="1"/>
  <c r="Z73" i="43"/>
  <c r="AG73" i="43" s="1"/>
  <c r="AP73" i="43" s="1"/>
  <c r="Z71" i="79"/>
  <c r="Z69" i="96"/>
  <c r="AG69" i="96" s="1"/>
  <c r="AP69" i="96" s="1"/>
  <c r="AP71" i="96" s="1"/>
  <c r="AX20" i="76"/>
  <c r="S20" i="76" s="1"/>
  <c r="AC20" i="76" s="1"/>
  <c r="AB21" i="76" s="1"/>
  <c r="AX14" i="76"/>
  <c r="S14" i="76" s="1"/>
  <c r="AC14" i="76" s="1"/>
  <c r="AB15" i="76" s="1"/>
  <c r="AX8" i="76"/>
  <c r="S8" i="76" s="1"/>
  <c r="AC8" i="76" s="1"/>
  <c r="AB9" i="76" s="1"/>
  <c r="AJ9" i="76" s="1"/>
  <c r="AX3" i="76"/>
  <c r="S3" i="76" s="1"/>
  <c r="AC3" i="76" s="1"/>
  <c r="AJ3" i="76" s="1"/>
  <c r="AX25" i="76"/>
  <c r="S25" i="76" s="1"/>
  <c r="AC25" i="76" s="1"/>
  <c r="AB26" i="76" s="1"/>
  <c r="AX19" i="76"/>
  <c r="S19" i="76" s="1"/>
  <c r="AC19" i="76" s="1"/>
  <c r="AB20" i="76" s="1"/>
  <c r="AX13" i="76"/>
  <c r="S13" i="76" s="1"/>
  <c r="AC13" i="76" s="1"/>
  <c r="AB14" i="76" s="1"/>
  <c r="AX7" i="76"/>
  <c r="S7" i="76" s="1"/>
  <c r="AC7" i="76" s="1"/>
  <c r="AB8" i="76" s="1"/>
  <c r="AX24" i="76"/>
  <c r="S24" i="76" s="1"/>
  <c r="AC24" i="76" s="1"/>
  <c r="AB25" i="76" s="1"/>
  <c r="AJ25" i="76" s="1"/>
  <c r="AX18" i="76"/>
  <c r="S18" i="76" s="1"/>
  <c r="AC18" i="76" s="1"/>
  <c r="AB19" i="76" s="1"/>
  <c r="AX12" i="76"/>
  <c r="S12" i="76" s="1"/>
  <c r="AC12" i="76" s="1"/>
  <c r="AB13" i="76" s="1"/>
  <c r="AX6" i="76"/>
  <c r="S6" i="76" s="1"/>
  <c r="AC6" i="76" s="1"/>
  <c r="AB7" i="76" s="1"/>
  <c r="AX67" i="76"/>
  <c r="S67" i="76" s="1"/>
  <c r="AC67" i="76" s="1"/>
  <c r="AB68" i="76" s="1"/>
  <c r="AX59" i="76"/>
  <c r="S59" i="76" s="1"/>
  <c r="AC59" i="76" s="1"/>
  <c r="AB60" i="76" s="1"/>
  <c r="AX53" i="76"/>
  <c r="S53" i="76" s="1"/>
  <c r="AC53" i="76" s="1"/>
  <c r="AB54" i="76" s="1"/>
  <c r="AJ54" i="76" s="1"/>
  <c r="AX47" i="76"/>
  <c r="S47" i="76" s="1"/>
  <c r="AC47" i="76" s="1"/>
  <c r="AB48" i="76" s="1"/>
  <c r="AJ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3" i="76"/>
  <c r="S23" i="76" s="1"/>
  <c r="AC23" i="76" s="1"/>
  <c r="AB24" i="76" s="1"/>
  <c r="AX17" i="76"/>
  <c r="S17" i="76" s="1"/>
  <c r="AC17" i="76" s="1"/>
  <c r="AB18" i="76" s="1"/>
  <c r="AK18" i="76" s="1"/>
  <c r="AT18" i="76" s="1"/>
  <c r="AX11" i="76"/>
  <c r="S11" i="76" s="1"/>
  <c r="AC11" i="76" s="1"/>
  <c r="AB12" i="76" s="1"/>
  <c r="AJ12" i="76" s="1"/>
  <c r="AX5" i="76"/>
  <c r="S5" i="76" s="1"/>
  <c r="AC5" i="76" s="1"/>
  <c r="AB6" i="76" s="1"/>
  <c r="AX65" i="76"/>
  <c r="S65" i="76" s="1"/>
  <c r="AC65" i="76" s="1"/>
  <c r="AB66" i="76" s="1"/>
  <c r="AX58" i="76"/>
  <c r="S58" i="76" s="1"/>
  <c r="AC58" i="76" s="1"/>
  <c r="AB59" i="76" s="1"/>
  <c r="AX52" i="76"/>
  <c r="S52" i="76" s="1"/>
  <c r="AC52" i="76" s="1"/>
  <c r="AB53" i="76" s="1"/>
  <c r="AX46" i="76"/>
  <c r="S46" i="76" s="1"/>
  <c r="AC46" i="76" s="1"/>
  <c r="AB47" i="76" s="1"/>
  <c r="AJ47" i="76" s="1"/>
  <c r="AX40" i="76"/>
  <c r="S40" i="76" s="1"/>
  <c r="AC40" i="76" s="1"/>
  <c r="AB41" i="76" s="1"/>
  <c r="AX34" i="76"/>
  <c r="S34" i="76" s="1"/>
  <c r="AC34" i="76" s="1"/>
  <c r="AB35" i="76" s="1"/>
  <c r="AX28" i="76"/>
  <c r="S28" i="76" s="1"/>
  <c r="AC28" i="76" s="1"/>
  <c r="AB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J11" i="76" s="1"/>
  <c r="AF72" i="37"/>
  <c r="AO72" i="37" s="1"/>
  <c r="AE72" i="37"/>
  <c r="W73" i="37"/>
  <c r="AG72" i="37"/>
  <c r="AP72" i="37" s="1"/>
  <c r="W70" i="91"/>
  <c r="AG69" i="91"/>
  <c r="AP69" i="91" s="1"/>
  <c r="AE69" i="91"/>
  <c r="AF69" i="91"/>
  <c r="AO69" i="91" s="1"/>
  <c r="AS60" i="92"/>
  <c r="AL60" i="92"/>
  <c r="AU60" i="92" s="1"/>
  <c r="W74" i="43"/>
  <c r="AI68" i="73"/>
  <c r="AN68" i="73"/>
  <c r="W72" i="78"/>
  <c r="AG71" i="78"/>
  <c r="AP71" i="78" s="1"/>
  <c r="AF71" i="78"/>
  <c r="AO71" i="78" s="1"/>
  <c r="AE71" i="78"/>
  <c r="AR71" i="27"/>
  <c r="AJ67" i="76"/>
  <c r="AK67" i="76"/>
  <c r="AT67" i="76" s="1"/>
  <c r="AJ62" i="76"/>
  <c r="AK62" i="76"/>
  <c r="AT62" i="76" s="1"/>
  <c r="AJ50" i="76"/>
  <c r="AK50" i="76"/>
  <c r="AT50" i="76" s="1"/>
  <c r="AK44" i="76"/>
  <c r="AT44" i="76" s="1"/>
  <c r="AJ38" i="76"/>
  <c r="AK38" i="76"/>
  <c r="AT38" i="76" s="1"/>
  <c r="AK32" i="76"/>
  <c r="AT32" i="76" s="1"/>
  <c r="AJ26" i="76"/>
  <c r="AK26" i="76"/>
  <c r="AT26" i="76" s="1"/>
  <c r="AJ14" i="76"/>
  <c r="AK14" i="76"/>
  <c r="AT14" i="76" s="1"/>
  <c r="AK8" i="76"/>
  <c r="AT8" i="76" s="1"/>
  <c r="AS26" i="92"/>
  <c r="AL26" i="92"/>
  <c r="AU26" i="92" s="1"/>
  <c r="W73" i="82"/>
  <c r="AS65" i="92"/>
  <c r="AL65" i="92"/>
  <c r="AU65" i="92" s="1"/>
  <c r="AE69" i="87"/>
  <c r="W70" i="87"/>
  <c r="AG69" i="87"/>
  <c r="AP69" i="87" s="1"/>
  <c r="AF69" i="87"/>
  <c r="AO69" i="87" s="1"/>
  <c r="AL69" i="80"/>
  <c r="AU69" i="80" s="1"/>
  <c r="AR69" i="80"/>
  <c r="AR71" i="80" s="1"/>
  <c r="AF69" i="86"/>
  <c r="AO69" i="86" s="1"/>
  <c r="AE69" i="86"/>
  <c r="W70" i="86"/>
  <c r="AG69" i="86"/>
  <c r="AP69" i="86" s="1"/>
  <c r="AS12" i="92"/>
  <c r="AL12" i="92"/>
  <c r="AU12" i="92" s="1"/>
  <c r="AS49" i="92"/>
  <c r="AL49" i="92"/>
  <c r="AU49" i="92" s="1"/>
  <c r="AS17" i="92"/>
  <c r="AL17" i="92"/>
  <c r="AU17" i="92" s="1"/>
  <c r="AS51" i="92"/>
  <c r="AL51" i="92"/>
  <c r="AU51" i="92" s="1"/>
  <c r="AS67" i="92"/>
  <c r="AL67" i="92"/>
  <c r="AU67" i="92" s="1"/>
  <c r="AS61" i="92"/>
  <c r="AL61" i="92"/>
  <c r="AU61" i="92" s="1"/>
  <c r="AS18" i="92"/>
  <c r="AL18" i="92"/>
  <c r="AU18" i="92" s="1"/>
  <c r="AH71" i="79"/>
  <c r="AQ71" i="79" s="1"/>
  <c r="AJ4" i="92"/>
  <c r="AK4" i="92"/>
  <c r="AT4" i="92" s="1"/>
  <c r="AT71" i="92" s="1"/>
  <c r="AR72" i="81"/>
  <c r="AR71" i="82"/>
  <c r="X74" i="39"/>
  <c r="Y74" i="39"/>
  <c r="AH72" i="27"/>
  <c r="AQ72" i="27" s="1"/>
  <c r="AH73" i="81"/>
  <c r="AQ73" i="81" s="1"/>
  <c r="AR71" i="47"/>
  <c r="AH71" i="29"/>
  <c r="AQ71" i="29" s="1"/>
  <c r="AS4" i="80"/>
  <c r="AL4" i="80"/>
  <c r="AU4" i="80" s="1"/>
  <c r="Y69" i="73"/>
  <c r="X69" i="73"/>
  <c r="AN71" i="33"/>
  <c r="AI71" i="33"/>
  <c r="AS45" i="92"/>
  <c r="AL45" i="92"/>
  <c r="AU45" i="92" s="1"/>
  <c r="AJ43" i="76"/>
  <c r="AK43" i="76"/>
  <c r="AT43" i="76" s="1"/>
  <c r="AJ13" i="76"/>
  <c r="AK13" i="76"/>
  <c r="AT13" i="76" s="1"/>
  <c r="AR68" i="91"/>
  <c r="AR72" i="77"/>
  <c r="AH72" i="45"/>
  <c r="AQ72" i="45" s="1"/>
  <c r="AH73" i="77"/>
  <c r="AQ73" i="77" s="1"/>
  <c r="AN72" i="74"/>
  <c r="AR71" i="26"/>
  <c r="AJ42" i="76"/>
  <c r="AK42" i="76"/>
  <c r="AT42" i="76" s="1"/>
  <c r="AK30" i="76"/>
  <c r="AT30" i="76" s="1"/>
  <c r="AK24" i="76"/>
  <c r="AT24" i="76" s="1"/>
  <c r="AK6" i="76"/>
  <c r="AT6" i="76" s="1"/>
  <c r="AS56" i="92"/>
  <c r="AL56" i="92"/>
  <c r="AU56" i="92" s="1"/>
  <c r="AR71" i="75"/>
  <c r="AS4" i="48"/>
  <c r="AS71" i="48" s="1"/>
  <c r="AL4" i="48"/>
  <c r="AU4" i="48" s="1"/>
  <c r="AS30" i="92"/>
  <c r="AL30" i="92"/>
  <c r="AU30" i="92" s="1"/>
  <c r="AR72" i="43"/>
  <c r="AS17" i="80"/>
  <c r="AL17" i="80"/>
  <c r="AU17" i="80" s="1"/>
  <c r="AH70" i="41"/>
  <c r="AQ70" i="41" s="1"/>
  <c r="AS22" i="80"/>
  <c r="AL22" i="80"/>
  <c r="AU22" i="80" s="1"/>
  <c r="AS15" i="92"/>
  <c r="AL15" i="92"/>
  <c r="AU15" i="92" s="1"/>
  <c r="Z72" i="45"/>
  <c r="AS25" i="92"/>
  <c r="AL25" i="92"/>
  <c r="AU25" i="92" s="1"/>
  <c r="Z73" i="77"/>
  <c r="AN70" i="34"/>
  <c r="AI70" i="34"/>
  <c r="AH72" i="26"/>
  <c r="AQ72" i="26" s="1"/>
  <c r="AN70" i="42"/>
  <c r="AI70" i="42"/>
  <c r="Z72" i="27"/>
  <c r="AH73" i="94"/>
  <c r="AQ73" i="94" s="1"/>
  <c r="AR69" i="41"/>
  <c r="Z71" i="29"/>
  <c r="AS33" i="92"/>
  <c r="AL33" i="92"/>
  <c r="AU33" i="92" s="1"/>
  <c r="AS25" i="80"/>
  <c r="AL25" i="80"/>
  <c r="AU25" i="80" s="1"/>
  <c r="AS20" i="92"/>
  <c r="AL20" i="92"/>
  <c r="AU20" i="92" s="1"/>
  <c r="AI70" i="89"/>
  <c r="AN70" i="89"/>
  <c r="AS41" i="92"/>
  <c r="AL41" i="92"/>
  <c r="AU41" i="92" s="1"/>
  <c r="AF73" i="85"/>
  <c r="AO73" i="85" s="1"/>
  <c r="AE73" i="85"/>
  <c r="W74" i="85"/>
  <c r="AG73" i="85"/>
  <c r="AP73" i="85" s="1"/>
  <c r="AJ61" i="76"/>
  <c r="AK61" i="76"/>
  <c r="AT61" i="76" s="1"/>
  <c r="AJ49" i="76"/>
  <c r="AK49" i="76"/>
  <c r="AT49" i="76" s="1"/>
  <c r="AF72" i="47"/>
  <c r="AO72" i="47" s="1"/>
  <c r="X73" i="90"/>
  <c r="Y73" i="90"/>
  <c r="AH72" i="37"/>
  <c r="AQ72" i="37" s="1"/>
  <c r="AS19" i="80"/>
  <c r="AL19" i="80"/>
  <c r="AU19" i="80" s="1"/>
  <c r="AS28" i="80"/>
  <c r="AL28" i="80"/>
  <c r="AU28" i="80" s="1"/>
  <c r="AS63" i="92"/>
  <c r="AL63" i="92"/>
  <c r="AU63" i="92" s="1"/>
  <c r="W74" i="31"/>
  <c r="AG73" i="31"/>
  <c r="AP73" i="31" s="1"/>
  <c r="AF73" i="31"/>
  <c r="AO73" i="31" s="1"/>
  <c r="AE73" i="31"/>
  <c r="AL69" i="48"/>
  <c r="AU69" i="48" s="1"/>
  <c r="AU71" i="48" s="1"/>
  <c r="C11" i="48" s="1"/>
  <c r="AR69" i="48"/>
  <c r="AR71" i="48" s="1"/>
  <c r="AJ66" i="76"/>
  <c r="AK66" i="76"/>
  <c r="AT66" i="76" s="1"/>
  <c r="AJ59" i="76"/>
  <c r="AK59" i="76"/>
  <c r="AT59" i="76" s="1"/>
  <c r="AK53" i="76"/>
  <c r="AT53" i="76" s="1"/>
  <c r="AJ41" i="76"/>
  <c r="AK41" i="76"/>
  <c r="AT41" i="76" s="1"/>
  <c r="AJ29" i="76"/>
  <c r="AK29" i="76"/>
  <c r="AT29" i="76" s="1"/>
  <c r="AJ23" i="76"/>
  <c r="AK23" i="76"/>
  <c r="AT23" i="76" s="1"/>
  <c r="AJ5" i="76"/>
  <c r="AK5" i="76"/>
  <c r="AT5" i="76" s="1"/>
  <c r="AR68" i="96"/>
  <c r="AH74" i="83"/>
  <c r="AQ74" i="83" s="1"/>
  <c r="AH71" i="38"/>
  <c r="AQ71" i="38" s="1"/>
  <c r="AS57" i="92"/>
  <c r="AL57" i="92"/>
  <c r="AU57" i="92" s="1"/>
  <c r="AS32" i="92"/>
  <c r="AL32" i="92"/>
  <c r="AU32" i="92" s="1"/>
  <c r="AS66" i="92"/>
  <c r="AL66" i="92"/>
  <c r="AU66" i="92" s="1"/>
  <c r="AS35" i="80"/>
  <c r="AL35" i="80"/>
  <c r="AU35" i="80" s="1"/>
  <c r="AR72" i="25"/>
  <c r="AS24" i="92"/>
  <c r="AL24" i="92"/>
  <c r="AU24" i="92" s="1"/>
  <c r="X72" i="95"/>
  <c r="Y72" i="95"/>
  <c r="AI72" i="90"/>
  <c r="AN72" i="90"/>
  <c r="AS19" i="92"/>
  <c r="AL19" i="92"/>
  <c r="AU19" i="92" s="1"/>
  <c r="AS42" i="92"/>
  <c r="AL42" i="92"/>
  <c r="AU42" i="92" s="1"/>
  <c r="AS11" i="80"/>
  <c r="AL11" i="80"/>
  <c r="AU11" i="80" s="1"/>
  <c r="AS55" i="92"/>
  <c r="AL55" i="92"/>
  <c r="AU55" i="92" s="1"/>
  <c r="AS16" i="80"/>
  <c r="AL16" i="80"/>
  <c r="AU16" i="80" s="1"/>
  <c r="AN69" i="76"/>
  <c r="AN71" i="76" s="1"/>
  <c r="AI69" i="76"/>
  <c r="Y73" i="74"/>
  <c r="X73" i="74"/>
  <c r="AJ65" i="76"/>
  <c r="AK65" i="76"/>
  <c r="AT65" i="76" s="1"/>
  <c r="AK7" i="76"/>
  <c r="AT7" i="76" s="1"/>
  <c r="W73" i="93"/>
  <c r="AG72" i="93"/>
  <c r="AP72" i="93" s="1"/>
  <c r="AE72" i="93"/>
  <c r="AF72" i="93"/>
  <c r="AO72" i="93" s="1"/>
  <c r="AE71" i="79"/>
  <c r="AG71" i="79"/>
  <c r="AP71" i="79" s="1"/>
  <c r="AF71" i="79"/>
  <c r="AO71" i="79" s="1"/>
  <c r="W72" i="79"/>
  <c r="AF73" i="81"/>
  <c r="AO73" i="81" s="1"/>
  <c r="AE73" i="81"/>
  <c r="AG73" i="81"/>
  <c r="AP73" i="81" s="1"/>
  <c r="W74" i="81"/>
  <c r="AS8" i="92"/>
  <c r="AL8" i="92"/>
  <c r="AU8" i="92" s="1"/>
  <c r="AS31" i="80"/>
  <c r="AL31" i="80"/>
  <c r="AU31" i="80" s="1"/>
  <c r="AS50" i="92"/>
  <c r="AL50" i="92"/>
  <c r="AU50" i="92" s="1"/>
  <c r="AJ60" i="76"/>
  <c r="AK60" i="76"/>
  <c r="AT60" i="76" s="1"/>
  <c r="AS36" i="92"/>
  <c r="AL36" i="92"/>
  <c r="AU36" i="92" s="1"/>
  <c r="AS10" i="80"/>
  <c r="AL10" i="80"/>
  <c r="AU10" i="80" s="1"/>
  <c r="AS29" i="92"/>
  <c r="AL29" i="92"/>
  <c r="AU29" i="92" s="1"/>
  <c r="AS47" i="92"/>
  <c r="AL47" i="92"/>
  <c r="AU47" i="92" s="1"/>
  <c r="AJ64" i="76"/>
  <c r="AK64" i="76"/>
  <c r="AT64" i="76" s="1"/>
  <c r="AJ58" i="76"/>
  <c r="AK58" i="76"/>
  <c r="AT58" i="76" s="1"/>
  <c r="AK52" i="76"/>
  <c r="AT52" i="76" s="1"/>
  <c r="AK46" i="76"/>
  <c r="AT46" i="76" s="1"/>
  <c r="AJ34" i="76"/>
  <c r="AK34" i="76"/>
  <c r="AT34" i="76" s="1"/>
  <c r="AK10" i="76"/>
  <c r="AT10" i="76" s="1"/>
  <c r="AS39" i="92"/>
  <c r="AL39" i="92"/>
  <c r="AU39" i="92" s="1"/>
  <c r="AS13" i="92"/>
  <c r="AL13" i="92"/>
  <c r="AU13" i="92" s="1"/>
  <c r="AH72" i="82"/>
  <c r="AQ72" i="82" s="1"/>
  <c r="AR71" i="93"/>
  <c r="AS38" i="92"/>
  <c r="AL38" i="92"/>
  <c r="AU38" i="92" s="1"/>
  <c r="AR72" i="94"/>
  <c r="Z70" i="41"/>
  <c r="AS7" i="80"/>
  <c r="AL7" i="80"/>
  <c r="AU7" i="80" s="1"/>
  <c r="AS29" i="80"/>
  <c r="AL29" i="80"/>
  <c r="AU29" i="80" s="1"/>
  <c r="AS44" i="92"/>
  <c r="AL44" i="92"/>
  <c r="AU44" i="92" s="1"/>
  <c r="Z72" i="26"/>
  <c r="Z73" i="94"/>
  <c r="AH72" i="75"/>
  <c r="AQ72" i="75" s="1"/>
  <c r="AR71" i="45"/>
  <c r="X74" i="30"/>
  <c r="Y74" i="30"/>
  <c r="Z74" i="30" s="1"/>
  <c r="Y73" i="35"/>
  <c r="X73" i="35"/>
  <c r="AR71" i="37"/>
  <c r="AK55" i="76"/>
  <c r="AT55" i="76" s="1"/>
  <c r="AH69" i="91"/>
  <c r="AQ69" i="91" s="1"/>
  <c r="AS37" i="80"/>
  <c r="AL37" i="80"/>
  <c r="AU37" i="80" s="1"/>
  <c r="AS48" i="92"/>
  <c r="AL48" i="92"/>
  <c r="AU48" i="92" s="1"/>
  <c r="AT71" i="80"/>
  <c r="AH69" i="96"/>
  <c r="AQ69" i="96" s="1"/>
  <c r="AQ71" i="96" s="1"/>
  <c r="AZ3" i="96"/>
  <c r="AX6" i="96" s="1"/>
  <c r="S6" i="96" s="1"/>
  <c r="AC6" i="96" s="1"/>
  <c r="AB7" i="96" s="1"/>
  <c r="AX48" i="96"/>
  <c r="S48" i="96" s="1"/>
  <c r="AC48" i="96" s="1"/>
  <c r="AB49" i="96" s="1"/>
  <c r="AX54" i="96"/>
  <c r="S54" i="96" s="1"/>
  <c r="AC54" i="96" s="1"/>
  <c r="AB55" i="96" s="1"/>
  <c r="AX60" i="96"/>
  <c r="S60" i="96" s="1"/>
  <c r="AC60" i="96" s="1"/>
  <c r="AB61" i="96" s="1"/>
  <c r="AJ68" i="76"/>
  <c r="AK68" i="76"/>
  <c r="AT68" i="76" s="1"/>
  <c r="AS27" i="92"/>
  <c r="AL27" i="92"/>
  <c r="AU27" i="92" s="1"/>
  <c r="AS37" i="92"/>
  <c r="AL37" i="92"/>
  <c r="AU37" i="92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K39" i="76"/>
  <c r="AT39" i="76" s="1"/>
  <c r="AJ33" i="76"/>
  <c r="AK33" i="76"/>
  <c r="AT33" i="76" s="1"/>
  <c r="AJ27" i="76"/>
  <c r="AK27" i="76"/>
  <c r="AT27" i="76" s="1"/>
  <c r="AK21" i="76"/>
  <c r="AT21" i="76" s="1"/>
  <c r="AK15" i="76"/>
  <c r="AT15" i="76" s="1"/>
  <c r="AK9" i="76"/>
  <c r="AT9" i="76" s="1"/>
  <c r="AH72" i="93"/>
  <c r="AQ72" i="93" s="1"/>
  <c r="Z74" i="83"/>
  <c r="Z71" i="38"/>
  <c r="AS21" i="92"/>
  <c r="AL21" i="92"/>
  <c r="AU21" i="92" s="1"/>
  <c r="AS13" i="80"/>
  <c r="AL13" i="80"/>
  <c r="AU13" i="80" s="1"/>
  <c r="AR70" i="79"/>
  <c r="AS31" i="92"/>
  <c r="AL31" i="92"/>
  <c r="AU31" i="92" s="1"/>
  <c r="AH72" i="47"/>
  <c r="AQ72" i="47" s="1"/>
  <c r="AR70" i="29"/>
  <c r="AS11" i="92"/>
  <c r="AL11" i="92"/>
  <c r="AU11" i="92" s="1"/>
  <c r="AS62" i="92"/>
  <c r="AL62" i="92"/>
  <c r="AU62" i="92" s="1"/>
  <c r="W72" i="46"/>
  <c r="AG71" i="46"/>
  <c r="AP71" i="46" s="1"/>
  <c r="AF71" i="46"/>
  <c r="AO71" i="46" s="1"/>
  <c r="AE71" i="46"/>
  <c r="AH73" i="43"/>
  <c r="AQ73" i="43" s="1"/>
  <c r="AS14" i="92"/>
  <c r="AL14" i="92"/>
  <c r="AU14" i="92" s="1"/>
  <c r="AI71" i="95"/>
  <c r="AN71" i="95"/>
  <c r="AS9" i="92"/>
  <c r="AL9" i="92"/>
  <c r="AU9" i="92" s="1"/>
  <c r="AS3" i="92"/>
  <c r="AL3" i="92"/>
  <c r="AU3" i="92" s="1"/>
  <c r="X71" i="34"/>
  <c r="Y71" i="34"/>
  <c r="AI73" i="39"/>
  <c r="AN73" i="39"/>
  <c r="AR73" i="83"/>
  <c r="X71" i="42"/>
  <c r="Y71" i="42"/>
  <c r="Z72" i="75"/>
  <c r="AS6" i="92"/>
  <c r="AL6" i="92"/>
  <c r="AU6" i="92" s="1"/>
  <c r="AS30" i="80"/>
  <c r="AL30" i="80"/>
  <c r="AU30" i="80" s="1"/>
  <c r="AS43" i="92"/>
  <c r="AL43" i="92"/>
  <c r="AU43" i="92" s="1"/>
  <c r="AS54" i="92"/>
  <c r="AL54" i="92"/>
  <c r="AU54" i="92" s="1"/>
  <c r="AS23" i="80"/>
  <c r="AL23" i="80"/>
  <c r="AU23" i="80" s="1"/>
  <c r="AR70" i="38"/>
  <c r="AN73" i="30"/>
  <c r="AI73" i="30"/>
  <c r="Y71" i="89"/>
  <c r="X71" i="89"/>
  <c r="AN72" i="35"/>
  <c r="AJ17" i="76" l="1"/>
  <c r="AJ53" i="76"/>
  <c r="AK16" i="76"/>
  <c r="AT16" i="76" s="1"/>
  <c r="AI72" i="74"/>
  <c r="AK25" i="76"/>
  <c r="AT25" i="76" s="1"/>
  <c r="AE72" i="82"/>
  <c r="AN72" i="82" s="1"/>
  <c r="AF72" i="82"/>
  <c r="AO72" i="82" s="1"/>
  <c r="AJ35" i="76"/>
  <c r="AK45" i="76"/>
  <c r="AT45" i="76" s="1"/>
  <c r="Z71" i="89"/>
  <c r="AX66" i="96"/>
  <c r="S66" i="96" s="1"/>
  <c r="AC66" i="96" s="1"/>
  <c r="AB67" i="96" s="1"/>
  <c r="AK40" i="76"/>
  <c r="AT40" i="76" s="1"/>
  <c r="AK11" i="76"/>
  <c r="AT11" i="76" s="1"/>
  <c r="AJ19" i="76"/>
  <c r="AX23" i="96"/>
  <c r="S23" i="96" s="1"/>
  <c r="AC23" i="96" s="1"/>
  <c r="AB24" i="96" s="1"/>
  <c r="AX47" i="96"/>
  <c r="S47" i="96" s="1"/>
  <c r="AC47" i="96" s="1"/>
  <c r="AB48" i="96" s="1"/>
  <c r="AX41" i="96"/>
  <c r="S41" i="96" s="1"/>
  <c r="AC41" i="96" s="1"/>
  <c r="AB42" i="96" s="1"/>
  <c r="AX35" i="96"/>
  <c r="S35" i="96" s="1"/>
  <c r="AC35" i="96" s="1"/>
  <c r="AB36" i="96" s="1"/>
  <c r="AJ36" i="96" s="1"/>
  <c r="AX29" i="96"/>
  <c r="S29" i="96" s="1"/>
  <c r="AC29" i="96" s="1"/>
  <c r="AB30" i="96" s="1"/>
  <c r="AX19" i="96"/>
  <c r="S19" i="96" s="1"/>
  <c r="AC19" i="96" s="1"/>
  <c r="AB20" i="96" s="1"/>
  <c r="AJ44" i="76"/>
  <c r="AX36" i="96"/>
  <c r="S36" i="96" s="1"/>
  <c r="AC36" i="96" s="1"/>
  <c r="AB37" i="96" s="1"/>
  <c r="AX64" i="96"/>
  <c r="S64" i="96" s="1"/>
  <c r="AC64" i="96" s="1"/>
  <c r="AB65" i="96" s="1"/>
  <c r="AX58" i="96"/>
  <c r="S58" i="96" s="1"/>
  <c r="AC58" i="96" s="1"/>
  <c r="AB59" i="96" s="1"/>
  <c r="AJ59" i="96" s="1"/>
  <c r="AX52" i="96"/>
  <c r="S52" i="96" s="1"/>
  <c r="AC52" i="96" s="1"/>
  <c r="AB53" i="96" s="1"/>
  <c r="AX46" i="96"/>
  <c r="S46" i="96" s="1"/>
  <c r="AC46" i="96" s="1"/>
  <c r="AB47" i="96" s="1"/>
  <c r="AK47" i="96" s="1"/>
  <c r="AT47" i="96" s="1"/>
  <c r="AX40" i="96"/>
  <c r="S40" i="96" s="1"/>
  <c r="AC40" i="96" s="1"/>
  <c r="AB41" i="96" s="1"/>
  <c r="AX34" i="96"/>
  <c r="S34" i="96" s="1"/>
  <c r="AC34" i="96" s="1"/>
  <c r="AB35" i="96" s="1"/>
  <c r="AX28" i="96"/>
  <c r="S28" i="96" s="1"/>
  <c r="AC28" i="96" s="1"/>
  <c r="AB29" i="96" s="1"/>
  <c r="AX18" i="96"/>
  <c r="S18" i="96" s="1"/>
  <c r="AC18" i="96" s="1"/>
  <c r="AB19" i="96" s="1"/>
  <c r="AK19" i="96" s="1"/>
  <c r="AT19" i="96" s="1"/>
  <c r="AK22" i="76"/>
  <c r="AT22" i="76" s="1"/>
  <c r="AX30" i="96"/>
  <c r="S30" i="96" s="1"/>
  <c r="AC30" i="96" s="1"/>
  <c r="AB31" i="96" s="1"/>
  <c r="AK31" i="96" s="1"/>
  <c r="AT31" i="96" s="1"/>
  <c r="AX59" i="96"/>
  <c r="S59" i="96" s="1"/>
  <c r="AC59" i="96" s="1"/>
  <c r="AB60" i="96" s="1"/>
  <c r="AX63" i="96"/>
  <c r="S63" i="96" s="1"/>
  <c r="AC63" i="96" s="1"/>
  <c r="AB64" i="96" s="1"/>
  <c r="AX57" i="96"/>
  <c r="S57" i="96" s="1"/>
  <c r="AC57" i="96" s="1"/>
  <c r="AB58" i="96" s="1"/>
  <c r="AX51" i="96"/>
  <c r="S51" i="96" s="1"/>
  <c r="AC51" i="96" s="1"/>
  <c r="AB52" i="96" s="1"/>
  <c r="AK52" i="96" s="1"/>
  <c r="AT52" i="96" s="1"/>
  <c r="AX45" i="96"/>
  <c r="S45" i="96" s="1"/>
  <c r="AC45" i="96" s="1"/>
  <c r="AB46" i="96" s="1"/>
  <c r="AX39" i="96"/>
  <c r="S39" i="96" s="1"/>
  <c r="AC39" i="96" s="1"/>
  <c r="AB40" i="96" s="1"/>
  <c r="AJ40" i="96" s="1"/>
  <c r="AX33" i="96"/>
  <c r="S33" i="96" s="1"/>
  <c r="AC33" i="96" s="1"/>
  <c r="AB34" i="96" s="1"/>
  <c r="AX27" i="96"/>
  <c r="S27" i="96" s="1"/>
  <c r="AC27" i="96" s="1"/>
  <c r="AB28" i="96" s="1"/>
  <c r="AX17" i="96"/>
  <c r="S17" i="96" s="1"/>
  <c r="AC17" i="96" s="1"/>
  <c r="AB18" i="96" s="1"/>
  <c r="AJ55" i="76"/>
  <c r="AS55" i="76" s="1"/>
  <c r="AJ24" i="76"/>
  <c r="Z73" i="25"/>
  <c r="AX42" i="96"/>
  <c r="S42" i="96" s="1"/>
  <c r="AC42" i="96" s="1"/>
  <c r="AB43" i="96" s="1"/>
  <c r="AX53" i="96"/>
  <c r="S53" i="96" s="1"/>
  <c r="AC53" i="96" s="1"/>
  <c r="AB54" i="96" s="1"/>
  <c r="AI72" i="35"/>
  <c r="AX67" i="96"/>
  <c r="S67" i="96" s="1"/>
  <c r="AC67" i="96" s="1"/>
  <c r="AB68" i="96" s="1"/>
  <c r="AJ68" i="96" s="1"/>
  <c r="AX62" i="96"/>
  <c r="S62" i="96" s="1"/>
  <c r="AC62" i="96" s="1"/>
  <c r="AB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J33" i="96" s="1"/>
  <c r="AX26" i="96"/>
  <c r="S26" i="96" s="1"/>
  <c r="AC26" i="96" s="1"/>
  <c r="AB27" i="96" s="1"/>
  <c r="AX13" i="96"/>
  <c r="S13" i="96" s="1"/>
  <c r="AC13" i="96" s="1"/>
  <c r="AB14" i="96" s="1"/>
  <c r="AJ52" i="76"/>
  <c r="AK17" i="76"/>
  <c r="AT17" i="76" s="1"/>
  <c r="AK54" i="76"/>
  <c r="AT54" i="76" s="1"/>
  <c r="AJ8" i="76"/>
  <c r="AS8" i="76" s="1"/>
  <c r="AK56" i="76"/>
  <c r="AT56" i="76" s="1"/>
  <c r="AX65" i="96"/>
  <c r="S65" i="96" s="1"/>
  <c r="AC65" i="96" s="1"/>
  <c r="AB66" i="96" s="1"/>
  <c r="AJ66" i="96" s="1"/>
  <c r="Y72" i="33"/>
  <c r="AJ15" i="76"/>
  <c r="AJ21" i="76"/>
  <c r="AJ39" i="76"/>
  <c r="AS39" i="76" s="1"/>
  <c r="AX68" i="96"/>
  <c r="S68" i="96" s="1"/>
  <c r="AC68" i="96" s="1"/>
  <c r="AB69" i="96" s="1"/>
  <c r="AX61" i="96"/>
  <c r="S61" i="96" s="1"/>
  <c r="AC61" i="96" s="1"/>
  <c r="AB62" i="96" s="1"/>
  <c r="AJ62" i="96" s="1"/>
  <c r="AX55" i="96"/>
  <c r="S55" i="96" s="1"/>
  <c r="AC55" i="96" s="1"/>
  <c r="AB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J38" i="96" s="1"/>
  <c r="AX31" i="96"/>
  <c r="S31" i="96" s="1"/>
  <c r="AC31" i="96" s="1"/>
  <c r="AB32" i="96" s="1"/>
  <c r="AX25" i="96"/>
  <c r="S25" i="96" s="1"/>
  <c r="AC25" i="96" s="1"/>
  <c r="AB26" i="96" s="1"/>
  <c r="AJ26" i="96" s="1"/>
  <c r="AX11" i="96"/>
  <c r="S11" i="96" s="1"/>
  <c r="AC11" i="96" s="1"/>
  <c r="AB12" i="96" s="1"/>
  <c r="AJ28" i="76"/>
  <c r="AJ37" i="76"/>
  <c r="AJ32" i="76"/>
  <c r="AL32" i="76" s="1"/>
  <c r="AU32" i="76" s="1"/>
  <c r="AK19" i="76"/>
  <c r="AT19" i="76" s="1"/>
  <c r="Z72" i="95"/>
  <c r="AF72" i="95" s="1"/>
  <c r="AO72" i="95" s="1"/>
  <c r="AG72" i="47"/>
  <c r="AP72" i="47" s="1"/>
  <c r="AJ18" i="76"/>
  <c r="AJ10" i="76"/>
  <c r="AK28" i="76"/>
  <c r="AT28" i="76" s="1"/>
  <c r="W73" i="47"/>
  <c r="AK48" i="76"/>
  <c r="AT48" i="76" s="1"/>
  <c r="Z69" i="73"/>
  <c r="AB4" i="76"/>
  <c r="AK31" i="76"/>
  <c r="AT31" i="76" s="1"/>
  <c r="AJ46" i="76"/>
  <c r="AL46" i="76" s="1"/>
  <c r="AU46" i="76" s="1"/>
  <c r="AK37" i="76"/>
  <c r="AT37" i="76" s="1"/>
  <c r="AE73" i="43"/>
  <c r="AN73" i="43" s="1"/>
  <c r="AK47" i="76"/>
  <c r="AT47" i="76" s="1"/>
  <c r="AK12" i="76"/>
  <c r="AT12" i="76" s="1"/>
  <c r="AF73" i="43"/>
  <c r="AO73" i="43" s="1"/>
  <c r="AJ36" i="76"/>
  <c r="AS36" i="76" s="1"/>
  <c r="AJ7" i="76"/>
  <c r="AJ20" i="76"/>
  <c r="AS20" i="76" s="1"/>
  <c r="AJ30" i="76"/>
  <c r="AK35" i="76"/>
  <c r="AT35" i="76" s="1"/>
  <c r="AK36" i="76"/>
  <c r="AT36" i="76" s="1"/>
  <c r="AX69" i="96"/>
  <c r="S69" i="96" s="1"/>
  <c r="AC69" i="96" s="1"/>
  <c r="AJ69" i="96" s="1"/>
  <c r="AS69" i="96" s="1"/>
  <c r="Z71" i="34"/>
  <c r="AF71" i="34" s="1"/>
  <c r="AO71" i="34" s="1"/>
  <c r="AK20" i="76"/>
  <c r="AT20" i="76" s="1"/>
  <c r="AE69" i="96"/>
  <c r="AF69" i="96"/>
  <c r="AO69" i="96" s="1"/>
  <c r="AO71" i="96" s="1"/>
  <c r="AX24" i="96"/>
  <c r="S24" i="96" s="1"/>
  <c r="AC24" i="96" s="1"/>
  <c r="AB25" i="96" s="1"/>
  <c r="AX12" i="96"/>
  <c r="S12" i="96" s="1"/>
  <c r="AC12" i="96" s="1"/>
  <c r="AB13" i="96" s="1"/>
  <c r="AK13" i="96" s="1"/>
  <c r="AT13" i="96" s="1"/>
  <c r="Z73" i="35"/>
  <c r="Z73" i="90"/>
  <c r="AJ6" i="76"/>
  <c r="AX20" i="96"/>
  <c r="S20" i="96" s="1"/>
  <c r="AC20" i="96" s="1"/>
  <c r="AB21" i="96" s="1"/>
  <c r="AX14" i="96"/>
  <c r="S14" i="96" s="1"/>
  <c r="AC14" i="96" s="1"/>
  <c r="AB15" i="96" s="1"/>
  <c r="AX8" i="96"/>
  <c r="S8" i="96" s="1"/>
  <c r="AC8" i="96" s="1"/>
  <c r="AB9" i="96" s="1"/>
  <c r="AK9" i="96" s="1"/>
  <c r="AT9" i="96" s="1"/>
  <c r="AX7" i="96"/>
  <c r="S7" i="96" s="1"/>
  <c r="AC7" i="96" s="1"/>
  <c r="AB8" i="96" s="1"/>
  <c r="AX5" i="96"/>
  <c r="S5" i="96" s="1"/>
  <c r="AC5" i="96" s="1"/>
  <c r="AB6" i="96" s="1"/>
  <c r="Z74" i="39"/>
  <c r="AS71" i="80"/>
  <c r="AX22" i="96"/>
  <c r="S22" i="96" s="1"/>
  <c r="AC22" i="96" s="1"/>
  <c r="AB23" i="96" s="1"/>
  <c r="AX16" i="96"/>
  <c r="S16" i="96" s="1"/>
  <c r="AC16" i="96" s="1"/>
  <c r="AB17" i="96" s="1"/>
  <c r="AJ17" i="96" s="1"/>
  <c r="AX10" i="96"/>
  <c r="S10" i="96" s="1"/>
  <c r="AC10" i="96" s="1"/>
  <c r="AB11" i="96" s="1"/>
  <c r="AX4" i="96"/>
  <c r="S4" i="96" s="1"/>
  <c r="AC4" i="96" s="1"/>
  <c r="AB5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S3" i="96" s="1"/>
  <c r="AC3" i="96" s="1"/>
  <c r="AB4" i="96" s="1"/>
  <c r="AU71" i="80"/>
  <c r="C11" i="80" s="1"/>
  <c r="F33" i="97" s="1"/>
  <c r="AG73" i="35"/>
  <c r="AP73" i="35" s="1"/>
  <c r="AF73" i="35"/>
  <c r="AO73" i="35" s="1"/>
  <c r="W74" i="35"/>
  <c r="AE73" i="35"/>
  <c r="AF74" i="39"/>
  <c r="AO74" i="39" s="1"/>
  <c r="W75" i="39"/>
  <c r="AG74" i="39"/>
  <c r="AP74" i="39" s="1"/>
  <c r="AE74" i="39"/>
  <c r="AJ7" i="96"/>
  <c r="AK7" i="96"/>
  <c r="AT7" i="96" s="1"/>
  <c r="AE71" i="34"/>
  <c r="AH71" i="42"/>
  <c r="AQ71" i="42" s="1"/>
  <c r="AN71" i="46"/>
  <c r="AI71" i="46"/>
  <c r="AE74" i="83"/>
  <c r="AF74" i="83"/>
  <c r="AO74" i="83" s="1"/>
  <c r="AG74" i="83"/>
  <c r="AP74" i="83" s="1"/>
  <c r="W75" i="83"/>
  <c r="AK4" i="76"/>
  <c r="AT4" i="76" s="1"/>
  <c r="AJ4" i="76"/>
  <c r="AJ63" i="96"/>
  <c r="AK63" i="96"/>
  <c r="AT63" i="96" s="1"/>
  <c r="AK57" i="96"/>
  <c r="AT57" i="96" s="1"/>
  <c r="AK51" i="96"/>
  <c r="AT51" i="96" s="1"/>
  <c r="AJ45" i="96"/>
  <c r="AK45" i="96"/>
  <c r="AT45" i="96" s="1"/>
  <c r="AK39" i="96"/>
  <c r="AT39" i="96" s="1"/>
  <c r="AJ27" i="96"/>
  <c r="AK27" i="96"/>
  <c r="AT27" i="96" s="1"/>
  <c r="AJ21" i="96"/>
  <c r="AK21" i="96"/>
  <c r="AT21" i="96" s="1"/>
  <c r="AJ15" i="96"/>
  <c r="AK15" i="96"/>
  <c r="AT15" i="96" s="1"/>
  <c r="AH74" i="30"/>
  <c r="AQ74" i="30" s="1"/>
  <c r="AS16" i="76"/>
  <c r="AL16" i="76"/>
  <c r="AU16" i="76" s="1"/>
  <c r="AS34" i="76"/>
  <c r="AL34" i="76"/>
  <c r="AU34" i="76" s="1"/>
  <c r="AS52" i="76"/>
  <c r="AL52" i="76"/>
  <c r="AU52" i="76" s="1"/>
  <c r="X73" i="93"/>
  <c r="Y73" i="93"/>
  <c r="AS65" i="76"/>
  <c r="AL65" i="76"/>
  <c r="AU65" i="76" s="1"/>
  <c r="AH72" i="95"/>
  <c r="AQ72" i="95" s="1"/>
  <c r="X74" i="31"/>
  <c r="Y74" i="31"/>
  <c r="AS25" i="76"/>
  <c r="AL25" i="76"/>
  <c r="AU25" i="76" s="1"/>
  <c r="AR70" i="34"/>
  <c r="AS12" i="76"/>
  <c r="AL12" i="76"/>
  <c r="AU12" i="76" s="1"/>
  <c r="AS30" i="76"/>
  <c r="AL30" i="76"/>
  <c r="AU30" i="76" s="1"/>
  <c r="AS48" i="76"/>
  <c r="X73" i="82"/>
  <c r="Y73" i="82"/>
  <c r="AS14" i="76"/>
  <c r="AL14" i="76"/>
  <c r="AU14" i="76" s="1"/>
  <c r="AS32" i="76"/>
  <c r="AS50" i="76"/>
  <c r="AL50" i="76"/>
  <c r="AU50" i="76" s="1"/>
  <c r="AS67" i="76"/>
  <c r="AL67" i="76"/>
  <c r="AU67" i="76" s="1"/>
  <c r="AI69" i="91"/>
  <c r="AN69" i="91"/>
  <c r="AS21" i="76"/>
  <c r="AL21" i="76"/>
  <c r="AU21" i="76" s="1"/>
  <c r="AS57" i="76"/>
  <c r="AL57" i="76"/>
  <c r="AU57" i="76" s="1"/>
  <c r="AK56" i="96"/>
  <c r="AT56" i="96" s="1"/>
  <c r="AH73" i="74"/>
  <c r="AQ73" i="74" s="1"/>
  <c r="AS17" i="76"/>
  <c r="AL17" i="76"/>
  <c r="AU17" i="76" s="1"/>
  <c r="AS54" i="76"/>
  <c r="AL54" i="76"/>
  <c r="AU54" i="76" s="1"/>
  <c r="AN72" i="47"/>
  <c r="AI72" i="47"/>
  <c r="X74" i="85"/>
  <c r="Z74" i="85" s="1"/>
  <c r="Y74" i="85"/>
  <c r="X72" i="78"/>
  <c r="Y72" i="78"/>
  <c r="AH71" i="89"/>
  <c r="AQ71" i="89" s="1"/>
  <c r="AR73" i="30"/>
  <c r="AJ67" i="96"/>
  <c r="AK67" i="96"/>
  <c r="AT67" i="96" s="1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K37" i="96"/>
  <c r="AT37" i="96" s="1"/>
  <c r="AJ31" i="96"/>
  <c r="AK25" i="96"/>
  <c r="AT25" i="96" s="1"/>
  <c r="AH73" i="35"/>
  <c r="AQ73" i="35" s="1"/>
  <c r="AS22" i="76"/>
  <c r="AL22" i="76"/>
  <c r="AU22" i="76" s="1"/>
  <c r="AS40" i="76"/>
  <c r="AS58" i="76"/>
  <c r="AL58" i="76"/>
  <c r="AU58" i="76" s="1"/>
  <c r="AS7" i="76"/>
  <c r="AL7" i="76"/>
  <c r="AU7" i="76" s="1"/>
  <c r="AS49" i="76"/>
  <c r="AL49" i="76"/>
  <c r="AU49" i="76" s="1"/>
  <c r="AN73" i="85"/>
  <c r="AI73" i="85"/>
  <c r="AF71" i="29"/>
  <c r="AO71" i="29" s="1"/>
  <c r="AE71" i="29"/>
  <c r="W72" i="29"/>
  <c r="AG71" i="29"/>
  <c r="AP71" i="29" s="1"/>
  <c r="AE73" i="77"/>
  <c r="AF73" i="77"/>
  <c r="AO73" i="77" s="1"/>
  <c r="W74" i="77"/>
  <c r="AG73" i="77"/>
  <c r="AP73" i="77" s="1"/>
  <c r="AS18" i="76"/>
  <c r="AL18" i="76"/>
  <c r="AU18" i="76" s="1"/>
  <c r="AS13" i="76"/>
  <c r="AL13" i="76"/>
  <c r="AU13" i="76" s="1"/>
  <c r="AH74" i="39"/>
  <c r="AQ74" i="39" s="1"/>
  <c r="Y70" i="86"/>
  <c r="X70" i="86"/>
  <c r="AS38" i="76"/>
  <c r="AL38" i="76"/>
  <c r="AU38" i="76" s="1"/>
  <c r="AS56" i="76"/>
  <c r="AL56" i="76"/>
  <c r="AU56" i="76" s="1"/>
  <c r="X74" i="43"/>
  <c r="Y74" i="43"/>
  <c r="Y70" i="91"/>
  <c r="X70" i="91"/>
  <c r="AH72" i="33"/>
  <c r="AQ72" i="33" s="1"/>
  <c r="Z72" i="33"/>
  <c r="AK69" i="96"/>
  <c r="AT69" i="96" s="1"/>
  <c r="AJ50" i="96"/>
  <c r="AK50" i="96"/>
  <c r="AT50" i="96" s="1"/>
  <c r="AK32" i="96"/>
  <c r="AT32" i="96" s="1"/>
  <c r="W75" i="30"/>
  <c r="AG74" i="30"/>
  <c r="AP74" i="30" s="1"/>
  <c r="AE74" i="30"/>
  <c r="AF74" i="30"/>
  <c r="AO74" i="30" s="1"/>
  <c r="AN71" i="79"/>
  <c r="AI71" i="79"/>
  <c r="AR70" i="89"/>
  <c r="AR71" i="33"/>
  <c r="AR71" i="95"/>
  <c r="Y72" i="46"/>
  <c r="X72" i="46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K30" i="96"/>
  <c r="AT30" i="96" s="1"/>
  <c r="AJ24" i="96"/>
  <c r="AK24" i="96"/>
  <c r="AT24" i="96" s="1"/>
  <c r="AK18" i="96"/>
  <c r="AT18" i="96" s="1"/>
  <c r="AK12" i="96"/>
  <c r="AT12" i="96" s="1"/>
  <c r="AJ6" i="96"/>
  <c r="AK6" i="96"/>
  <c r="AT6" i="96" s="1"/>
  <c r="AS31" i="76"/>
  <c r="AL31" i="76"/>
  <c r="AU31" i="76" s="1"/>
  <c r="W74" i="94"/>
  <c r="AG73" i="94"/>
  <c r="AP73" i="94" s="1"/>
  <c r="AF73" i="94"/>
  <c r="AO73" i="94" s="1"/>
  <c r="AE73" i="94"/>
  <c r="AS10" i="76"/>
  <c r="AL10" i="76"/>
  <c r="AU10" i="76" s="1"/>
  <c r="AS60" i="76"/>
  <c r="AL60" i="76"/>
  <c r="AU60" i="76" s="1"/>
  <c r="Z73" i="74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31"/>
  <c r="AI73" i="31"/>
  <c r="AR72" i="74"/>
  <c r="AH69" i="73"/>
  <c r="AQ69" i="73" s="1"/>
  <c r="AS4" i="92"/>
  <c r="AL4" i="92"/>
  <c r="AU4" i="92" s="1"/>
  <c r="AU71" i="92" s="1"/>
  <c r="C11" i="92" s="1"/>
  <c r="F45" i="97" s="1"/>
  <c r="AN69" i="86"/>
  <c r="AI69" i="86"/>
  <c r="X70" i="87"/>
  <c r="Y70" i="87"/>
  <c r="AR68" i="73"/>
  <c r="X73" i="37"/>
  <c r="Y73" i="37"/>
  <c r="AR72" i="35"/>
  <c r="AH71" i="34"/>
  <c r="AQ71" i="34" s="1"/>
  <c r="AS3" i="76"/>
  <c r="AL3" i="76"/>
  <c r="AU3" i="76" s="1"/>
  <c r="AJ44" i="96"/>
  <c r="AK44" i="96"/>
  <c r="AT44" i="96" s="1"/>
  <c r="AK26" i="96"/>
  <c r="AT26" i="96" s="1"/>
  <c r="AK8" i="96"/>
  <c r="AT8" i="96" s="1"/>
  <c r="AS19" i="76"/>
  <c r="AL19" i="76"/>
  <c r="AU19" i="76" s="1"/>
  <c r="AN73" i="81"/>
  <c r="AI73" i="81"/>
  <c r="AS35" i="76"/>
  <c r="AL35" i="76"/>
  <c r="AU35" i="76" s="1"/>
  <c r="AS53" i="76"/>
  <c r="AL53" i="76"/>
  <c r="AU53" i="76" s="1"/>
  <c r="W72" i="89"/>
  <c r="AG71" i="89"/>
  <c r="AP71" i="89" s="1"/>
  <c r="AF71" i="89"/>
  <c r="AO71" i="89" s="1"/>
  <c r="AE71" i="89"/>
  <c r="W73" i="75"/>
  <c r="AG72" i="75"/>
  <c r="AP72" i="75" s="1"/>
  <c r="AF72" i="75"/>
  <c r="AO72" i="75" s="1"/>
  <c r="AE72" i="75"/>
  <c r="AS71" i="92"/>
  <c r="AJ65" i="96"/>
  <c r="AK65" i="96"/>
  <c r="AT65" i="96" s="1"/>
  <c r="AJ53" i="96"/>
  <c r="AK53" i="96"/>
  <c r="AT53" i="96" s="1"/>
  <c r="AJ47" i="96"/>
  <c r="AJ41" i="96"/>
  <c r="AK41" i="96"/>
  <c r="AT41" i="96" s="1"/>
  <c r="AK35" i="96"/>
  <c r="AT35" i="96" s="1"/>
  <c r="AJ29" i="96"/>
  <c r="AK29" i="96"/>
  <c r="AT29" i="96" s="1"/>
  <c r="AJ23" i="96"/>
  <c r="AK23" i="96"/>
  <c r="AT23" i="96" s="1"/>
  <c r="AJ11" i="96"/>
  <c r="AK11" i="96"/>
  <c r="AT11" i="96" s="1"/>
  <c r="W73" i="26"/>
  <c r="AG72" i="26"/>
  <c r="AP72" i="26" s="1"/>
  <c r="AF72" i="26"/>
  <c r="AO72" i="26" s="1"/>
  <c r="AE72" i="26"/>
  <c r="AS28" i="76"/>
  <c r="AS46" i="76"/>
  <c r="AS64" i="76"/>
  <c r="AL64" i="76"/>
  <c r="AU64" i="76" s="1"/>
  <c r="Y72" i="79"/>
  <c r="X72" i="79"/>
  <c r="AN72" i="93"/>
  <c r="AI72" i="93"/>
  <c r="AS37" i="76"/>
  <c r="AL37" i="76"/>
  <c r="AU37" i="76" s="1"/>
  <c r="AL69" i="76"/>
  <c r="AU69" i="76" s="1"/>
  <c r="AR69" i="76"/>
  <c r="AR71" i="76" s="1"/>
  <c r="AR72" i="90"/>
  <c r="AH73" i="90"/>
  <c r="AQ73" i="90" s="1"/>
  <c r="Y73" i="47"/>
  <c r="X73" i="47"/>
  <c r="AS61" i="76"/>
  <c r="AL61" i="76"/>
  <c r="AU61" i="76" s="1"/>
  <c r="W73" i="27"/>
  <c r="AG72" i="27"/>
  <c r="AP72" i="27" s="1"/>
  <c r="AF72" i="27"/>
  <c r="AO72" i="27" s="1"/>
  <c r="AE72" i="27"/>
  <c r="AS6" i="76"/>
  <c r="AL6" i="76"/>
  <c r="AU6" i="76" s="1"/>
  <c r="AS24" i="76"/>
  <c r="AL24" i="76"/>
  <c r="AU24" i="76" s="1"/>
  <c r="AS42" i="76"/>
  <c r="AL42" i="76"/>
  <c r="AU42" i="76" s="1"/>
  <c r="AS43" i="76"/>
  <c r="AL43" i="76"/>
  <c r="AU43" i="76" s="1"/>
  <c r="AI69" i="87"/>
  <c r="AN69" i="87"/>
  <c r="AS26" i="76"/>
  <c r="AL26" i="76"/>
  <c r="AU26" i="76" s="1"/>
  <c r="AS44" i="76"/>
  <c r="AL44" i="76"/>
  <c r="AU44" i="76" s="1"/>
  <c r="AS62" i="76"/>
  <c r="AL62" i="76"/>
  <c r="AU62" i="76" s="1"/>
  <c r="AN71" i="78"/>
  <c r="AI71" i="78"/>
  <c r="Z71" i="42"/>
  <c r="AR73" i="39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8" i="76"/>
  <c r="AL68" i="76"/>
  <c r="AU68" i="76" s="1"/>
  <c r="AJ64" i="96"/>
  <c r="AK64" i="96"/>
  <c r="AT64" i="96" s="1"/>
  <c r="AK58" i="96"/>
  <c r="AT58" i="96" s="1"/>
  <c r="AJ52" i="96"/>
  <c r="AJ46" i="96"/>
  <c r="AK46" i="96"/>
  <c r="AT46" i="96" s="1"/>
  <c r="AJ34" i="96"/>
  <c r="AK34" i="96"/>
  <c r="AT34" i="96" s="1"/>
  <c r="AJ28" i="96"/>
  <c r="AK28" i="96"/>
  <c r="AT28" i="96" s="1"/>
  <c r="AJ22" i="96"/>
  <c r="AK22" i="96"/>
  <c r="AT22" i="96" s="1"/>
  <c r="AK16" i="96"/>
  <c r="AT16" i="96" s="1"/>
  <c r="AJ10" i="96"/>
  <c r="AK10" i="96"/>
  <c r="AT10" i="96" s="1"/>
  <c r="AJ5" i="96"/>
  <c r="AK5" i="96"/>
  <c r="AT5" i="96" s="1"/>
  <c r="W71" i="41"/>
  <c r="AG70" i="41"/>
  <c r="AP70" i="41" s="1"/>
  <c r="AF70" i="41"/>
  <c r="AO70" i="41" s="1"/>
  <c r="AE70" i="41"/>
  <c r="X74" i="81"/>
  <c r="Y74" i="81"/>
  <c r="Z74" i="81" s="1"/>
  <c r="AS11" i="76"/>
  <c r="AL11" i="76"/>
  <c r="AU11" i="76" s="1"/>
  <c r="AS29" i="76"/>
  <c r="AL29" i="76"/>
  <c r="AU29" i="76" s="1"/>
  <c r="AS47" i="76"/>
  <c r="AL47" i="76"/>
  <c r="AU47" i="76" s="1"/>
  <c r="AS66" i="76"/>
  <c r="AL66" i="76"/>
  <c r="AU66" i="76" s="1"/>
  <c r="W74" i="90"/>
  <c r="AG73" i="90"/>
  <c r="AP73" i="90" s="1"/>
  <c r="AE73" i="90"/>
  <c r="AF73" i="90"/>
  <c r="AO73" i="90" s="1"/>
  <c r="AR70" i="42"/>
  <c r="AF72" i="45"/>
  <c r="AO72" i="45" s="1"/>
  <c r="AE72" i="45"/>
  <c r="W73" i="45"/>
  <c r="AG72" i="45"/>
  <c r="AP72" i="45" s="1"/>
  <c r="W70" i="73"/>
  <c r="AG69" i="73"/>
  <c r="AP69" i="73" s="1"/>
  <c r="AF69" i="73"/>
  <c r="AO69" i="73" s="1"/>
  <c r="AE69" i="73"/>
  <c r="AN69" i="96"/>
  <c r="AN71" i="96" s="1"/>
  <c r="AI69" i="96"/>
  <c r="AI72" i="37"/>
  <c r="AN72" i="37"/>
  <c r="AL28" i="76" l="1"/>
  <c r="AU28" i="76" s="1"/>
  <c r="AK36" i="96"/>
  <c r="AT36" i="96" s="1"/>
  <c r="AJ32" i="96"/>
  <c r="AL39" i="76"/>
  <c r="AU39" i="76" s="1"/>
  <c r="AK68" i="96"/>
  <c r="AT68" i="96" s="1"/>
  <c r="AL55" i="76"/>
  <c r="AU55" i="76" s="1"/>
  <c r="AJ58" i="96"/>
  <c r="AJ35" i="96"/>
  <c r="AK59" i="96"/>
  <c r="AT59" i="96" s="1"/>
  <c r="AK38" i="96"/>
  <c r="AT38" i="96" s="1"/>
  <c r="AL8" i="76"/>
  <c r="AU8" i="76" s="1"/>
  <c r="Z73" i="47"/>
  <c r="W74" i="47" s="1"/>
  <c r="AJ18" i="96"/>
  <c r="AL36" i="76"/>
  <c r="AU36" i="76" s="1"/>
  <c r="AJ37" i="96"/>
  <c r="AK33" i="96"/>
  <c r="AT33" i="96" s="1"/>
  <c r="AJ51" i="96"/>
  <c r="AI72" i="82"/>
  <c r="AR72" i="82" s="1"/>
  <c r="AJ13" i="96"/>
  <c r="AJ14" i="96"/>
  <c r="AJ57" i="96"/>
  <c r="AJ20" i="96"/>
  <c r="AL40" i="76"/>
  <c r="AU40" i="76" s="1"/>
  <c r="W74" i="25"/>
  <c r="AE73" i="25"/>
  <c r="AK17" i="96"/>
  <c r="AT17" i="96" s="1"/>
  <c r="AK14" i="96"/>
  <c r="AT14" i="96" s="1"/>
  <c r="AJ39" i="96"/>
  <c r="AT71" i="76"/>
  <c r="AE72" i="95"/>
  <c r="AJ19" i="96"/>
  <c r="AJ56" i="96"/>
  <c r="AJ3" i="96"/>
  <c r="AG73" i="25"/>
  <c r="AP73" i="25" s="1"/>
  <c r="AG72" i="95"/>
  <c r="AP72" i="95" s="1"/>
  <c r="AL20" i="76"/>
  <c r="AU20" i="76" s="1"/>
  <c r="AK20" i="96"/>
  <c r="AT20" i="96" s="1"/>
  <c r="AL48" i="76"/>
  <c r="AU48" i="76" s="1"/>
  <c r="W72" i="34"/>
  <c r="AF73" i="25"/>
  <c r="AO73" i="25" s="1"/>
  <c r="AI73" i="43"/>
  <c r="AR73" i="43" s="1"/>
  <c r="AK40" i="96"/>
  <c r="AT40" i="96" s="1"/>
  <c r="W73" i="95"/>
  <c r="AK62" i="96"/>
  <c r="AT62" i="96" s="1"/>
  <c r="AK66" i="96"/>
  <c r="AT66" i="96" s="1"/>
  <c r="AJ25" i="96"/>
  <c r="AJ61" i="96"/>
  <c r="AS61" i="96" s="1"/>
  <c r="AG71" i="34"/>
  <c r="AP71" i="34" s="1"/>
  <c r="AJ16" i="96"/>
  <c r="AJ8" i="96"/>
  <c r="AJ12" i="96"/>
  <c r="AJ30" i="96"/>
  <c r="Z72" i="46"/>
  <c r="AF72" i="46" s="1"/>
  <c r="AO72" i="46" s="1"/>
  <c r="Z73" i="37"/>
  <c r="AE73" i="37" s="1"/>
  <c r="AJ9" i="96"/>
  <c r="Z73" i="82"/>
  <c r="W74" i="82" s="1"/>
  <c r="Z70" i="91"/>
  <c r="AE70" i="91" s="1"/>
  <c r="Z70" i="86"/>
  <c r="AE70" i="86" s="1"/>
  <c r="AG74" i="81"/>
  <c r="AP74" i="81" s="1"/>
  <c r="W75" i="81"/>
  <c r="AF74" i="81"/>
  <c r="AO74" i="81" s="1"/>
  <c r="AE74" i="81"/>
  <c r="AE73" i="47"/>
  <c r="W71" i="91"/>
  <c r="AG70" i="91"/>
  <c r="AP70" i="91" s="1"/>
  <c r="AF70" i="91"/>
  <c r="AO70" i="91" s="1"/>
  <c r="AR72" i="37"/>
  <c r="Y71" i="41"/>
  <c r="X71" i="4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X73" i="75"/>
  <c r="Y73" i="75"/>
  <c r="X73" i="95"/>
  <c r="Y73" i="95"/>
  <c r="AS44" i="96"/>
  <c r="AL44" i="96"/>
  <c r="AU44" i="96" s="1"/>
  <c r="AS18" i="96"/>
  <c r="AL18" i="96"/>
  <c r="AU18" i="96" s="1"/>
  <c r="AS36" i="96"/>
  <c r="AL36" i="96"/>
  <c r="AU36" i="96" s="1"/>
  <c r="AS54" i="96"/>
  <c r="AL54" i="96"/>
  <c r="AU54" i="96" s="1"/>
  <c r="AE74" i="85"/>
  <c r="AG74" i="85"/>
  <c r="AP74" i="85" s="1"/>
  <c r="AF74" i="85"/>
  <c r="AO74" i="85" s="1"/>
  <c r="W75" i="85"/>
  <c r="AF73" i="82"/>
  <c r="AO73" i="82" s="1"/>
  <c r="AE73" i="82"/>
  <c r="AG73" i="82"/>
  <c r="AP73" i="82" s="1"/>
  <c r="AH74" i="31"/>
  <c r="AQ74" i="31" s="1"/>
  <c r="AJ4" i="96"/>
  <c r="AK4" i="96"/>
  <c r="AT4" i="96" s="1"/>
  <c r="AS21" i="96"/>
  <c r="AL21" i="96"/>
  <c r="AU21" i="96" s="1"/>
  <c r="AS39" i="96"/>
  <c r="AL39" i="96"/>
  <c r="AU39" i="96" s="1"/>
  <c r="AS57" i="96"/>
  <c r="AL57" i="96"/>
  <c r="AU57" i="96" s="1"/>
  <c r="AR71" i="46"/>
  <c r="AI73" i="90"/>
  <c r="AN73" i="90"/>
  <c r="AL69" i="96"/>
  <c r="AU69" i="96" s="1"/>
  <c r="AR69" i="96"/>
  <c r="AR71" i="96" s="1"/>
  <c r="AI72" i="45"/>
  <c r="AN72" i="45"/>
  <c r="AH74" i="81"/>
  <c r="AQ74" i="81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R69" i="87"/>
  <c r="X73" i="27"/>
  <c r="Y73" i="27"/>
  <c r="AR72" i="93"/>
  <c r="AN72" i="26"/>
  <c r="AI72" i="26"/>
  <c r="AH73" i="37"/>
  <c r="AQ73" i="37" s="1"/>
  <c r="AE73" i="74"/>
  <c r="W74" i="74"/>
  <c r="AG73" i="74"/>
  <c r="AP73" i="74" s="1"/>
  <c r="AF73" i="74"/>
  <c r="AO73" i="74" s="1"/>
  <c r="AN73" i="94"/>
  <c r="AI73" i="94"/>
  <c r="AH72" i="46"/>
  <c r="AQ72" i="46" s="1"/>
  <c r="AS14" i="96"/>
  <c r="AL14" i="96"/>
  <c r="AU14" i="96" s="1"/>
  <c r="X72" i="29"/>
  <c r="Y72" i="29"/>
  <c r="AS19" i="96"/>
  <c r="AL19" i="96"/>
  <c r="AU19" i="96" s="1"/>
  <c r="AS37" i="96"/>
  <c r="AL37" i="96"/>
  <c r="AU37" i="96" s="1"/>
  <c r="AS55" i="96"/>
  <c r="AL55" i="96"/>
  <c r="AU55" i="96" s="1"/>
  <c r="AR72" i="47"/>
  <c r="AS20" i="96"/>
  <c r="AL20" i="96"/>
  <c r="AU20" i="96" s="1"/>
  <c r="AR69" i="91"/>
  <c r="Z74" i="31"/>
  <c r="X75" i="83"/>
  <c r="Y75" i="83"/>
  <c r="Y72" i="34"/>
  <c r="X72" i="34"/>
  <c r="AS7" i="96"/>
  <c r="AL7" i="96"/>
  <c r="AU7" i="96" s="1"/>
  <c r="AI73" i="35"/>
  <c r="AN73" i="35"/>
  <c r="X74" i="90"/>
  <c r="Y74" i="90"/>
  <c r="X72" i="38"/>
  <c r="Y72" i="38"/>
  <c r="AR71" i="78"/>
  <c r="AS17" i="96"/>
  <c r="AL17" i="96"/>
  <c r="AU17" i="96" s="1"/>
  <c r="AS35" i="96"/>
  <c r="AL35" i="96"/>
  <c r="AU35" i="96" s="1"/>
  <c r="AS53" i="96"/>
  <c r="AL53" i="96"/>
  <c r="AU53" i="96" s="1"/>
  <c r="AN72" i="75"/>
  <c r="AI72" i="75"/>
  <c r="AN71" i="89"/>
  <c r="AI71" i="89"/>
  <c r="AS8" i="96"/>
  <c r="AL8" i="96"/>
  <c r="AU8" i="96" s="1"/>
  <c r="AS62" i="96"/>
  <c r="AL62" i="96"/>
  <c r="AU62" i="96" s="1"/>
  <c r="AH70" i="87"/>
  <c r="AQ70" i="87" s="1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E72" i="33"/>
  <c r="AG72" i="33"/>
  <c r="AP72" i="33" s="1"/>
  <c r="AF72" i="33"/>
  <c r="AO72" i="33" s="1"/>
  <c r="W73" i="33"/>
  <c r="AH72" i="78"/>
  <c r="AQ72" i="7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Y74" i="35"/>
  <c r="X74" i="35"/>
  <c r="X70" i="73"/>
  <c r="Y70" i="73"/>
  <c r="Z70" i="73" s="1"/>
  <c r="AI70" i="41"/>
  <c r="AN70" i="41"/>
  <c r="AS16" i="96"/>
  <c r="AL16" i="96"/>
  <c r="AU16" i="96" s="1"/>
  <c r="AS34" i="96"/>
  <c r="AL34" i="96"/>
  <c r="AU34" i="96" s="1"/>
  <c r="AS52" i="96"/>
  <c r="AL52" i="96"/>
  <c r="AU52" i="96" s="1"/>
  <c r="AH72" i="79"/>
  <c r="AQ72" i="79" s="1"/>
  <c r="AR73" i="81"/>
  <c r="Z70" i="87"/>
  <c r="AR73" i="31"/>
  <c r="AI74" i="30"/>
  <c r="AN74" i="30"/>
  <c r="AS32" i="96"/>
  <c r="AL32" i="96"/>
  <c r="AU32" i="96" s="1"/>
  <c r="AH74" i="43"/>
  <c r="AQ74" i="43" s="1"/>
  <c r="Y74" i="77"/>
  <c r="X74" i="77"/>
  <c r="AI71" i="29"/>
  <c r="AN71" i="29"/>
  <c r="AS25" i="96"/>
  <c r="AL25" i="96"/>
  <c r="AU25" i="96" s="1"/>
  <c r="AS43" i="96"/>
  <c r="AL43" i="96"/>
  <c r="AU43" i="96" s="1"/>
  <c r="AL61" i="96"/>
  <c r="AU61" i="96" s="1"/>
  <c r="Z72" i="78"/>
  <c r="AS38" i="96"/>
  <c r="AL38" i="96"/>
  <c r="AU38" i="96" s="1"/>
  <c r="AN74" i="39"/>
  <c r="AI74" i="39"/>
  <c r="AI72" i="27"/>
  <c r="AN72" i="27"/>
  <c r="Y73" i="26"/>
  <c r="X73" i="26"/>
  <c r="AS23" i="96"/>
  <c r="AL23" i="96"/>
  <c r="AU23" i="96" s="1"/>
  <c r="AS41" i="96"/>
  <c r="AL41" i="96"/>
  <c r="AU41" i="96" s="1"/>
  <c r="AS59" i="96"/>
  <c r="AL59" i="96"/>
  <c r="AU59" i="96" s="1"/>
  <c r="AN72" i="95"/>
  <c r="AS26" i="96"/>
  <c r="AL26" i="96"/>
  <c r="AU26" i="96" s="1"/>
  <c r="AR69" i="86"/>
  <c r="X74" i="94"/>
  <c r="Y74" i="94"/>
  <c r="AS12" i="96"/>
  <c r="AL12" i="96"/>
  <c r="AU12" i="96" s="1"/>
  <c r="AS30" i="96"/>
  <c r="AL30" i="96"/>
  <c r="AU30" i="96" s="1"/>
  <c r="AS48" i="96"/>
  <c r="AL48" i="96"/>
  <c r="AU48" i="96" s="1"/>
  <c r="AS66" i="96"/>
  <c r="AL66" i="96"/>
  <c r="AU66" i="96" s="1"/>
  <c r="Z74" i="43"/>
  <c r="AH73" i="93"/>
  <c r="AQ73" i="93" s="1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N69" i="73"/>
  <c r="AI69" i="73"/>
  <c r="X73" i="45"/>
  <c r="Y73" i="45"/>
  <c r="AS5" i="96"/>
  <c r="AL5" i="96"/>
  <c r="AU5" i="96" s="1"/>
  <c r="AS22" i="96"/>
  <c r="AL22" i="96"/>
  <c r="AU22" i="96" s="1"/>
  <c r="AS40" i="96"/>
  <c r="AS58" i="96"/>
  <c r="AL58" i="96"/>
  <c r="AU58" i="96" s="1"/>
  <c r="AN71" i="38"/>
  <c r="AI71" i="38"/>
  <c r="AF71" i="42"/>
  <c r="AO71" i="42" s="1"/>
  <c r="AE71" i="42"/>
  <c r="W72" i="42"/>
  <c r="AG71" i="42"/>
  <c r="AP71" i="42" s="1"/>
  <c r="AH73" i="47"/>
  <c r="AQ73" i="47" s="1"/>
  <c r="Z72" i="79"/>
  <c r="X72" i="89"/>
  <c r="Y72" i="89"/>
  <c r="AR71" i="79"/>
  <c r="X75" i="30"/>
  <c r="Y75" i="30"/>
  <c r="AS50" i="96"/>
  <c r="AL50" i="96"/>
  <c r="AU50" i="96" s="1"/>
  <c r="AH70" i="91"/>
  <c r="AQ70" i="91" s="1"/>
  <c r="AH70" i="86"/>
  <c r="AQ70" i="86" s="1"/>
  <c r="AN73" i="77"/>
  <c r="AI73" i="77"/>
  <c r="AR73" i="85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AH74" i="85"/>
  <c r="AQ74" i="85" s="1"/>
  <c r="AS56" i="96"/>
  <c r="AL56" i="96"/>
  <c r="AU56" i="96" s="1"/>
  <c r="AH73" i="82"/>
  <c r="AQ73" i="82" s="1"/>
  <c r="Z73" i="93"/>
  <c r="AS3" i="96"/>
  <c r="AL3" i="96"/>
  <c r="AU3" i="96" s="1"/>
  <c r="AS4" i="76"/>
  <c r="AS71" i="76" s="1"/>
  <c r="AL4" i="76"/>
  <c r="AU4" i="76" s="1"/>
  <c r="AI74" i="83"/>
  <c r="AN74" i="83"/>
  <c r="AN71" i="34"/>
  <c r="X75" i="39"/>
  <c r="Y75" i="39"/>
  <c r="Z74" i="90" l="1"/>
  <c r="Z72" i="34"/>
  <c r="W74" i="37"/>
  <c r="AT71" i="96"/>
  <c r="AF73" i="47"/>
  <c r="AO73" i="47" s="1"/>
  <c r="AG73" i="37"/>
  <c r="AP73" i="37" s="1"/>
  <c r="AL40" i="96"/>
  <c r="AU40" i="96" s="1"/>
  <c r="AG73" i="47"/>
  <c r="AP73" i="47" s="1"/>
  <c r="AI71" i="34"/>
  <c r="AU71" i="76"/>
  <c r="C11" i="76" s="1"/>
  <c r="F29" i="97" s="1"/>
  <c r="AF73" i="37"/>
  <c r="AO73" i="37" s="1"/>
  <c r="AG72" i="46"/>
  <c r="AP72" i="46" s="1"/>
  <c r="AI72" i="95"/>
  <c r="W73" i="46"/>
  <c r="AE72" i="46"/>
  <c r="Z72" i="29"/>
  <c r="AE72" i="29" s="1"/>
  <c r="AI73" i="25"/>
  <c r="AR73" i="25" s="1"/>
  <c r="AN73" i="25"/>
  <c r="Z75" i="39"/>
  <c r="Z75" i="30"/>
  <c r="X74" i="25"/>
  <c r="Y74" i="25"/>
  <c r="W71" i="86"/>
  <c r="Y71" i="86" s="1"/>
  <c r="Z73" i="95"/>
  <c r="AE73" i="95" s="1"/>
  <c r="AF70" i="86"/>
  <c r="AO70" i="86" s="1"/>
  <c r="AG70" i="86"/>
  <c r="AP70" i="86" s="1"/>
  <c r="Z72" i="38"/>
  <c r="Z74" i="35"/>
  <c r="AG74" i="35" s="1"/>
  <c r="AP74" i="35" s="1"/>
  <c r="Z74" i="94"/>
  <c r="AF74" i="94" s="1"/>
  <c r="AO74" i="94" s="1"/>
  <c r="Z74" i="77"/>
  <c r="AE74" i="77" s="1"/>
  <c r="Z73" i="27"/>
  <c r="W74" i="27" s="1"/>
  <c r="Z73" i="45"/>
  <c r="Z75" i="83"/>
  <c r="W76" i="83" s="1"/>
  <c r="Z73" i="26"/>
  <c r="AG73" i="26" s="1"/>
  <c r="AP73" i="26" s="1"/>
  <c r="Z73" i="75"/>
  <c r="AF73" i="75" s="1"/>
  <c r="AO73" i="75" s="1"/>
  <c r="AE73" i="27"/>
  <c r="AE74" i="35"/>
  <c r="W75" i="90"/>
  <c r="AG74" i="90"/>
  <c r="AP74" i="90" s="1"/>
  <c r="AF74" i="90"/>
  <c r="AO74" i="90" s="1"/>
  <c r="AE74" i="90"/>
  <c r="AE75" i="39"/>
  <c r="AF75" i="39"/>
  <c r="AO75" i="39" s="1"/>
  <c r="W76" i="39"/>
  <c r="AG75" i="39"/>
  <c r="AP75" i="39" s="1"/>
  <c r="AF75" i="30"/>
  <c r="AO75" i="30" s="1"/>
  <c r="AG75" i="30"/>
  <c r="AP75" i="30" s="1"/>
  <c r="AE75" i="30"/>
  <c r="W76" i="30"/>
  <c r="AE73" i="26"/>
  <c r="X74" i="47"/>
  <c r="Y74" i="47"/>
  <c r="AF73" i="93"/>
  <c r="AO73" i="93" s="1"/>
  <c r="AE73" i="93"/>
  <c r="W74" i="93"/>
  <c r="AG73" i="93"/>
  <c r="AP73" i="93" s="1"/>
  <c r="X72" i="42"/>
  <c r="Y72" i="42"/>
  <c r="W71" i="87"/>
  <c r="AG70" i="87"/>
  <c r="AP70" i="87" s="1"/>
  <c r="AF70" i="87"/>
  <c r="AO70" i="87" s="1"/>
  <c r="AE70" i="87"/>
  <c r="AH70" i="73"/>
  <c r="AQ70" i="73" s="1"/>
  <c r="AH72" i="38"/>
  <c r="AQ72" i="38" s="1"/>
  <c r="AR73" i="35"/>
  <c r="W73" i="29"/>
  <c r="AG72" i="29"/>
  <c r="AP72" i="29" s="1"/>
  <c r="AI73" i="82"/>
  <c r="AN73" i="82"/>
  <c r="X75" i="81"/>
  <c r="Y75" i="81"/>
  <c r="AE72" i="38"/>
  <c r="AF72" i="38"/>
  <c r="AO72" i="38" s="1"/>
  <c r="AG72" i="38"/>
  <c r="AP72" i="38" s="1"/>
  <c r="W73" i="38"/>
  <c r="AH75" i="39"/>
  <c r="AQ75" i="39" s="1"/>
  <c r="AH75" i="30"/>
  <c r="AQ75" i="30" s="1"/>
  <c r="AI71" i="42"/>
  <c r="AN71" i="42"/>
  <c r="AE74" i="43"/>
  <c r="W75" i="43"/>
  <c r="AG74" i="43"/>
  <c r="AP74" i="43" s="1"/>
  <c r="AF74" i="43"/>
  <c r="AO74" i="43" s="1"/>
  <c r="AR72" i="27"/>
  <c r="AR73" i="94"/>
  <c r="AI73" i="74"/>
  <c r="AN73" i="74"/>
  <c r="AR72" i="26"/>
  <c r="Y75" i="85"/>
  <c r="X75" i="85"/>
  <c r="AR74" i="83"/>
  <c r="AH74" i="94"/>
  <c r="AQ74" i="94" s="1"/>
  <c r="AF70" i="73"/>
  <c r="AO70" i="73" s="1"/>
  <c r="AE70" i="73"/>
  <c r="W71" i="73"/>
  <c r="AG70" i="73"/>
  <c r="AP70" i="73" s="1"/>
  <c r="AR72" i="75"/>
  <c r="AH73" i="27"/>
  <c r="AQ73" i="27" s="1"/>
  <c r="AH71" i="41"/>
  <c r="AQ71" i="41" s="1"/>
  <c r="AN72" i="46"/>
  <c r="AH72" i="89"/>
  <c r="AQ72" i="89" s="1"/>
  <c r="AH73" i="45"/>
  <c r="AQ73" i="45" s="1"/>
  <c r="AR72" i="95"/>
  <c r="AR74" i="39"/>
  <c r="AR71" i="29"/>
  <c r="AR74" i="30"/>
  <c r="AH74" i="90"/>
  <c r="AQ74" i="90" s="1"/>
  <c r="AH72" i="34"/>
  <c r="AQ72" i="34" s="1"/>
  <c r="AE74" i="31"/>
  <c r="W75" i="31"/>
  <c r="AG74" i="31"/>
  <c r="AP74" i="31" s="1"/>
  <c r="AF74" i="31"/>
  <c r="AO74" i="31" s="1"/>
  <c r="AS4" i="96"/>
  <c r="AL4" i="96"/>
  <c r="AU4" i="96" s="1"/>
  <c r="AU71" i="96" s="1"/>
  <c r="C11" i="96" s="1"/>
  <c r="F49" i="97" s="1"/>
  <c r="Z71" i="41"/>
  <c r="AI73" i="47"/>
  <c r="AN73" i="47"/>
  <c r="AI73" i="37"/>
  <c r="AN73" i="37"/>
  <c r="AE72" i="78"/>
  <c r="W73" i="78"/>
  <c r="AG72" i="78"/>
  <c r="AP72" i="78" s="1"/>
  <c r="AF72" i="78"/>
  <c r="AO72" i="78" s="1"/>
  <c r="X73" i="33"/>
  <c r="Y73" i="33"/>
  <c r="AH75" i="83"/>
  <c r="AQ75" i="83" s="1"/>
  <c r="X74" i="74"/>
  <c r="Y74" i="74"/>
  <c r="AR72" i="45"/>
  <c r="AH73" i="75"/>
  <c r="AQ73" i="75" s="1"/>
  <c r="Z72" i="89"/>
  <c r="AR71" i="38"/>
  <c r="W74" i="45"/>
  <c r="AG73" i="45"/>
  <c r="AP73" i="45" s="1"/>
  <c r="AF73" i="45"/>
  <c r="AO73" i="45" s="1"/>
  <c r="AE73" i="45"/>
  <c r="AH73" i="26"/>
  <c r="AQ73" i="26" s="1"/>
  <c r="AH74" i="77"/>
  <c r="AQ74" i="77" s="1"/>
  <c r="AR70" i="41"/>
  <c r="AH74" i="35"/>
  <c r="AQ74" i="35" s="1"/>
  <c r="AI72" i="33"/>
  <c r="AN72" i="33"/>
  <c r="X74" i="82"/>
  <c r="Y74" i="82"/>
  <c r="AH73" i="95"/>
  <c r="AQ73" i="95" s="1"/>
  <c r="X71" i="91"/>
  <c r="Y71" i="91"/>
  <c r="AI74" i="81"/>
  <c r="AN74" i="81"/>
  <c r="AI70" i="86"/>
  <c r="AN70" i="86"/>
  <c r="AN70" i="91"/>
  <c r="AI70" i="91"/>
  <c r="AR71" i="34"/>
  <c r="AS71" i="96"/>
  <c r="AR73" i="77"/>
  <c r="AG72" i="79"/>
  <c r="AP72" i="79" s="1"/>
  <c r="AF72" i="79"/>
  <c r="AO72" i="79" s="1"/>
  <c r="W73" i="79"/>
  <c r="AE72" i="79"/>
  <c r="AR69" i="73"/>
  <c r="AR71" i="89"/>
  <c r="W73" i="34"/>
  <c r="AG72" i="34"/>
  <c r="AP72" i="34" s="1"/>
  <c r="AF72" i="34"/>
  <c r="AO72" i="34" s="1"/>
  <c r="AE72" i="34"/>
  <c r="AH72" i="29"/>
  <c r="AQ72" i="29" s="1"/>
  <c r="AR73" i="90"/>
  <c r="AI74" i="85"/>
  <c r="AN74" i="85"/>
  <c r="Y73" i="46"/>
  <c r="X73" i="46"/>
  <c r="Y74" i="37"/>
  <c r="X74" i="37"/>
  <c r="AI72" i="46" l="1"/>
  <c r="AF74" i="35"/>
  <c r="AO74" i="35" s="1"/>
  <c r="AF74" i="77"/>
  <c r="AO74" i="77" s="1"/>
  <c r="W74" i="95"/>
  <c r="AF73" i="95"/>
  <c r="AO73" i="95" s="1"/>
  <c r="AF72" i="29"/>
  <c r="AO72" i="29" s="1"/>
  <c r="W75" i="77"/>
  <c r="AG73" i="95"/>
  <c r="AP73" i="95" s="1"/>
  <c r="AF73" i="26"/>
  <c r="AO73" i="26" s="1"/>
  <c r="AG74" i="77"/>
  <c r="AP74" i="77" s="1"/>
  <c r="AG73" i="75"/>
  <c r="AP73" i="75" s="1"/>
  <c r="X71" i="86"/>
  <c r="Z71" i="86" s="1"/>
  <c r="W74" i="75"/>
  <c r="AG74" i="94"/>
  <c r="AP74" i="94" s="1"/>
  <c r="AH74" i="25"/>
  <c r="AQ74" i="25" s="1"/>
  <c r="Z74" i="25"/>
  <c r="AE73" i="75"/>
  <c r="AE74" i="94"/>
  <c r="AN74" i="94" s="1"/>
  <c r="W75" i="35"/>
  <c r="W74" i="26"/>
  <c r="AE75" i="83"/>
  <c r="Z74" i="82"/>
  <c r="AF75" i="83"/>
  <c r="AO75" i="83" s="1"/>
  <c r="AG75" i="83"/>
  <c r="AP75" i="83" s="1"/>
  <c r="Z74" i="74"/>
  <c r="AF73" i="27"/>
  <c r="AO73" i="27" s="1"/>
  <c r="AG73" i="27"/>
  <c r="AP73" i="27" s="1"/>
  <c r="Z72" i="42"/>
  <c r="W75" i="94"/>
  <c r="Z74" i="37"/>
  <c r="W75" i="37" s="1"/>
  <c r="Z75" i="81"/>
  <c r="AF75" i="81" s="1"/>
  <c r="AO75" i="81" s="1"/>
  <c r="AG75" i="81"/>
  <c r="AP75" i="81" s="1"/>
  <c r="AH73" i="46"/>
  <c r="AQ73" i="46" s="1"/>
  <c r="W72" i="41"/>
  <c r="AG71" i="41"/>
  <c r="AP71" i="41" s="1"/>
  <c r="AF71" i="41"/>
  <c r="AO71" i="41" s="1"/>
  <c r="AE71" i="41"/>
  <c r="AN74" i="90"/>
  <c r="AI74" i="90"/>
  <c r="AN73" i="95"/>
  <c r="AI73" i="95"/>
  <c r="AI72" i="34"/>
  <c r="AN72" i="34"/>
  <c r="AR74" i="81"/>
  <c r="AH74" i="74"/>
  <c r="AQ74" i="74" s="1"/>
  <c r="X73" i="78"/>
  <c r="Y73" i="78"/>
  <c r="AR73" i="47"/>
  <c r="Y75" i="31"/>
  <c r="X75" i="31"/>
  <c r="AR73" i="82"/>
  <c r="AN70" i="87"/>
  <c r="AI70" i="87"/>
  <c r="AH72" i="42"/>
  <c r="AQ72" i="42" s="1"/>
  <c r="X74" i="75"/>
  <c r="Y74" i="75"/>
  <c r="Y75" i="77"/>
  <c r="X75" i="77"/>
  <c r="Y74" i="27"/>
  <c r="X74" i="27"/>
  <c r="AR72" i="33"/>
  <c r="AI72" i="38"/>
  <c r="AN72" i="38"/>
  <c r="W73" i="42"/>
  <c r="AG72" i="42"/>
  <c r="AP72" i="42" s="1"/>
  <c r="AE72" i="42"/>
  <c r="AF72" i="42"/>
  <c r="AO72" i="42" s="1"/>
  <c r="AN73" i="75"/>
  <c r="AI73" i="75"/>
  <c r="AI73" i="26"/>
  <c r="AN73" i="26"/>
  <c r="AI74" i="94"/>
  <c r="X74" i="95"/>
  <c r="Y74" i="95"/>
  <c r="AH71" i="91"/>
  <c r="AQ71" i="91" s="1"/>
  <c r="AE72" i="89"/>
  <c r="AF72" i="89"/>
  <c r="AO72" i="89" s="1"/>
  <c r="AG72" i="89"/>
  <c r="AP72" i="89" s="1"/>
  <c r="W73" i="89"/>
  <c r="AH73" i="33"/>
  <c r="AQ73" i="33" s="1"/>
  <c r="AI72" i="78"/>
  <c r="AN72" i="78"/>
  <c r="AI74" i="31"/>
  <c r="AN74" i="31"/>
  <c r="AH75" i="85"/>
  <c r="AQ75" i="85" s="1"/>
  <c r="AR73" i="74"/>
  <c r="AN72" i="29"/>
  <c r="AH74" i="47"/>
  <c r="AQ74" i="47" s="1"/>
  <c r="X76" i="30"/>
  <c r="Y76" i="30"/>
  <c r="AR70" i="91"/>
  <c r="AF74" i="74"/>
  <c r="AO74" i="74" s="1"/>
  <c r="AE74" i="74"/>
  <c r="W75" i="74"/>
  <c r="AG74" i="74"/>
  <c r="AP74" i="74" s="1"/>
  <c r="AR71" i="42"/>
  <c r="AN75" i="83"/>
  <c r="Z73" i="46"/>
  <c r="Y73" i="34"/>
  <c r="X73" i="34"/>
  <c r="AI72" i="79"/>
  <c r="AN72" i="79"/>
  <c r="Z71" i="91"/>
  <c r="Z73" i="33"/>
  <c r="Y75" i="43"/>
  <c r="X75" i="43"/>
  <c r="Y73" i="38"/>
  <c r="X73" i="38"/>
  <c r="AH75" i="81"/>
  <c r="AQ75" i="81" s="1"/>
  <c r="X74" i="93"/>
  <c r="Y74" i="93"/>
  <c r="Z74" i="47"/>
  <c r="AN75" i="30"/>
  <c r="AI75" i="30"/>
  <c r="X76" i="39"/>
  <c r="Y76" i="39"/>
  <c r="Y75" i="35"/>
  <c r="X75" i="35"/>
  <c r="AN73" i="27"/>
  <c r="AI73" i="45"/>
  <c r="AN73" i="45"/>
  <c r="AR72" i="46"/>
  <c r="AH74" i="37"/>
  <c r="AQ74" i="37" s="1"/>
  <c r="AR74" i="85"/>
  <c r="Y73" i="79"/>
  <c r="X73" i="79"/>
  <c r="Z73" i="79" s="1"/>
  <c r="AR70" i="86"/>
  <c r="AH74" i="82"/>
  <c r="AQ74" i="82" s="1"/>
  <c r="X74" i="45"/>
  <c r="Y74" i="45"/>
  <c r="AR73" i="37"/>
  <c r="Y71" i="73"/>
  <c r="X71" i="73"/>
  <c r="Z75" i="85"/>
  <c r="X73" i="29"/>
  <c r="Y73" i="29"/>
  <c r="X71" i="87"/>
  <c r="Y71" i="87"/>
  <c r="Y74" i="26"/>
  <c r="X74" i="26"/>
  <c r="X75" i="90"/>
  <c r="Y75" i="90"/>
  <c r="AI74" i="77"/>
  <c r="AN74" i="77"/>
  <c r="X75" i="94"/>
  <c r="Y75" i="94"/>
  <c r="Z75" i="94" s="1"/>
  <c r="X76" i="83"/>
  <c r="Y76" i="83"/>
  <c r="AN74" i="35"/>
  <c r="AI74" i="35"/>
  <c r="W75" i="82"/>
  <c r="AG74" i="82"/>
  <c r="AP74" i="82" s="1"/>
  <c r="AE74" i="82"/>
  <c r="AF74" i="82"/>
  <c r="AO74" i="82" s="1"/>
  <c r="AN70" i="73"/>
  <c r="AI70" i="73"/>
  <c r="AI74" i="43"/>
  <c r="AN74" i="43"/>
  <c r="AI73" i="93"/>
  <c r="AN73" i="93"/>
  <c r="AN75" i="39"/>
  <c r="AI75" i="39"/>
  <c r="AI72" i="29" l="1"/>
  <c r="AH71" i="86"/>
  <c r="AQ71" i="86" s="1"/>
  <c r="AI75" i="83"/>
  <c r="AG71" i="86"/>
  <c r="AP71" i="86" s="1"/>
  <c r="AF71" i="86"/>
  <c r="AO71" i="86" s="1"/>
  <c r="AE71" i="86"/>
  <c r="AN71" i="86" s="1"/>
  <c r="W72" i="86"/>
  <c r="AI73" i="27"/>
  <c r="Z75" i="43"/>
  <c r="AF75" i="43" s="1"/>
  <c r="AO75" i="43" s="1"/>
  <c r="AF74" i="25"/>
  <c r="AO74" i="25" s="1"/>
  <c r="AG74" i="25"/>
  <c r="AP74" i="25" s="1"/>
  <c r="AE74" i="25"/>
  <c r="W75" i="25"/>
  <c r="Z71" i="87"/>
  <c r="Z74" i="93"/>
  <c r="AE74" i="93" s="1"/>
  <c r="Z73" i="34"/>
  <c r="W74" i="34" s="1"/>
  <c r="W76" i="81"/>
  <c r="AE74" i="37"/>
  <c r="AN74" i="37" s="1"/>
  <c r="AF74" i="37"/>
  <c r="AO74" i="37" s="1"/>
  <c r="Z74" i="26"/>
  <c r="AG74" i="26" s="1"/>
  <c r="AP74" i="26" s="1"/>
  <c r="Z75" i="77"/>
  <c r="W76" i="77" s="1"/>
  <c r="AE75" i="81"/>
  <c r="AN75" i="81" s="1"/>
  <c r="AG74" i="37"/>
  <c r="AP74" i="37" s="1"/>
  <c r="Z75" i="90"/>
  <c r="AG75" i="90" s="1"/>
  <c r="AP75" i="90" s="1"/>
  <c r="Z71" i="73"/>
  <c r="Z73" i="78"/>
  <c r="AF73" i="78" s="1"/>
  <c r="AO73" i="78" s="1"/>
  <c r="W74" i="78"/>
  <c r="W75" i="26"/>
  <c r="AF74" i="26"/>
  <c r="AO74" i="26" s="1"/>
  <c r="AE74" i="26"/>
  <c r="W76" i="94"/>
  <c r="AG75" i="94"/>
  <c r="AP75" i="94" s="1"/>
  <c r="AF75" i="94"/>
  <c r="AO75" i="94" s="1"/>
  <c r="AE75" i="94"/>
  <c r="W74" i="79"/>
  <c r="AG73" i="79"/>
  <c r="AP73" i="79" s="1"/>
  <c r="AF73" i="79"/>
  <c r="AO73" i="79" s="1"/>
  <c r="AE73" i="79"/>
  <c r="AR74" i="94"/>
  <c r="AR73" i="93"/>
  <c r="AR74" i="35"/>
  <c r="AH75" i="94"/>
  <c r="AQ75" i="94" s="1"/>
  <c r="AF71" i="87"/>
  <c r="AO71" i="87" s="1"/>
  <c r="AE71" i="87"/>
  <c r="W72" i="87"/>
  <c r="AG71" i="87"/>
  <c r="AP71" i="87" s="1"/>
  <c r="AR73" i="45"/>
  <c r="AH73" i="34"/>
  <c r="AQ73" i="34" s="1"/>
  <c r="AR72" i="29"/>
  <c r="AR72" i="38"/>
  <c r="AH75" i="77"/>
  <c r="AQ75" i="77" s="1"/>
  <c r="AR72" i="34"/>
  <c r="AN71" i="41"/>
  <c r="AI71" i="41"/>
  <c r="X76" i="81"/>
  <c r="Y76" i="81"/>
  <c r="AF71" i="73"/>
  <c r="AO71" i="73" s="1"/>
  <c r="W72" i="73"/>
  <c r="AE71" i="73"/>
  <c r="AG71" i="73"/>
  <c r="AP71" i="73" s="1"/>
  <c r="AH76" i="39"/>
  <c r="AQ76" i="39" s="1"/>
  <c r="AI75" i="81"/>
  <c r="AE75" i="43"/>
  <c r="X72" i="86"/>
  <c r="Y72" i="86"/>
  <c r="AI74" i="82"/>
  <c r="AN74" i="82"/>
  <c r="AH73" i="29"/>
  <c r="AQ73" i="29" s="1"/>
  <c r="AH74" i="45"/>
  <c r="AQ74" i="45" s="1"/>
  <c r="AH73" i="38"/>
  <c r="AQ73" i="38" s="1"/>
  <c r="AR70" i="73"/>
  <c r="AR74" i="77"/>
  <c r="Z73" i="29"/>
  <c r="Z74" i="45"/>
  <c r="AH75" i="35"/>
  <c r="AQ75" i="35" s="1"/>
  <c r="AR75" i="30"/>
  <c r="AF71" i="91"/>
  <c r="AO71" i="91" s="1"/>
  <c r="AE71" i="91"/>
  <c r="W72" i="91"/>
  <c r="AG71" i="91"/>
  <c r="AP71" i="91" s="1"/>
  <c r="W74" i="46"/>
  <c r="AG73" i="46"/>
  <c r="AP73" i="46" s="1"/>
  <c r="AF73" i="46"/>
  <c r="AO73" i="46" s="1"/>
  <c r="AE73" i="46"/>
  <c r="Y75" i="74"/>
  <c r="X75" i="74"/>
  <c r="AR74" i="31"/>
  <c r="AI72" i="89"/>
  <c r="AN72" i="89"/>
  <c r="AR73" i="26"/>
  <c r="Y73" i="42"/>
  <c r="X73" i="42"/>
  <c r="AH74" i="27"/>
  <c r="AQ74" i="27" s="1"/>
  <c r="AR74" i="90"/>
  <c r="X72" i="41"/>
  <c r="Y72" i="41"/>
  <c r="AH74" i="26"/>
  <c r="AQ74" i="26" s="1"/>
  <c r="AR73" i="27"/>
  <c r="AI72" i="42"/>
  <c r="AN72" i="42"/>
  <c r="AH75" i="31"/>
  <c r="AQ75" i="31" s="1"/>
  <c r="AR75" i="39"/>
  <c r="AH76" i="83"/>
  <c r="AQ76" i="83" s="1"/>
  <c r="X75" i="82"/>
  <c r="Y75" i="82"/>
  <c r="Z76" i="83"/>
  <c r="W76" i="85"/>
  <c r="AG75" i="85"/>
  <c r="AP75" i="85" s="1"/>
  <c r="AF75" i="85"/>
  <c r="AO75" i="85" s="1"/>
  <c r="AE75" i="85"/>
  <c r="Z73" i="38"/>
  <c r="AI74" i="74"/>
  <c r="AN74" i="74"/>
  <c r="AH76" i="30"/>
  <c r="AQ76" i="30" s="1"/>
  <c r="AH74" i="95"/>
  <c r="AQ74" i="95" s="1"/>
  <c r="AR73" i="75"/>
  <c r="AH74" i="75"/>
  <c r="AQ74" i="75" s="1"/>
  <c r="Z75" i="31"/>
  <c r="AH74" i="93"/>
  <c r="AQ74" i="93" s="1"/>
  <c r="AR73" i="95"/>
  <c r="AR74" i="43"/>
  <c r="Z76" i="39"/>
  <c r="W74" i="33"/>
  <c r="AG73" i="33"/>
  <c r="AP73" i="33" s="1"/>
  <c r="AF73" i="33"/>
  <c r="AO73" i="33" s="1"/>
  <c r="AE73" i="33"/>
  <c r="AH73" i="78"/>
  <c r="AQ73" i="78" s="1"/>
  <c r="AH75" i="90"/>
  <c r="AQ75" i="90" s="1"/>
  <c r="AH71" i="87"/>
  <c r="AQ71" i="87" s="1"/>
  <c r="AH71" i="73"/>
  <c r="AQ71" i="73" s="1"/>
  <c r="AH73" i="79"/>
  <c r="AQ73" i="79" s="1"/>
  <c r="Z75" i="35"/>
  <c r="W75" i="47"/>
  <c r="AG74" i="47"/>
  <c r="AP74" i="47" s="1"/>
  <c r="AF74" i="47"/>
  <c r="AO74" i="47" s="1"/>
  <c r="AE74" i="47"/>
  <c r="AH75" i="43"/>
  <c r="AQ75" i="43" s="1"/>
  <c r="AR72" i="79"/>
  <c r="AR75" i="83"/>
  <c r="Z76" i="30"/>
  <c r="AR72" i="78"/>
  <c r="X73" i="89"/>
  <c r="Y73" i="89"/>
  <c r="Z74" i="95"/>
  <c r="Z74" i="27"/>
  <c r="Z74" i="75"/>
  <c r="AR70" i="87"/>
  <c r="Y75" i="37"/>
  <c r="X75" i="37"/>
  <c r="W76" i="90" l="1"/>
  <c r="AI71" i="86"/>
  <c r="AI74" i="37"/>
  <c r="AE75" i="90"/>
  <c r="AG73" i="78"/>
  <c r="AP73" i="78" s="1"/>
  <c r="AF75" i="90"/>
  <c r="AO75" i="90" s="1"/>
  <c r="AE73" i="34"/>
  <c r="AG74" i="93"/>
  <c r="AP74" i="93" s="1"/>
  <c r="AG75" i="43"/>
  <c r="AP75" i="43" s="1"/>
  <c r="W75" i="93"/>
  <c r="W76" i="43"/>
  <c r="AE75" i="77"/>
  <c r="AN75" i="77" s="1"/>
  <c r="AF74" i="93"/>
  <c r="AO74" i="93" s="1"/>
  <c r="X75" i="25"/>
  <c r="Y75" i="25"/>
  <c r="AF75" i="77"/>
  <c r="AO75" i="77" s="1"/>
  <c r="AI74" i="25"/>
  <c r="AR74" i="25" s="1"/>
  <c r="AN74" i="25"/>
  <c r="AE73" i="78"/>
  <c r="AG75" i="77"/>
  <c r="AP75" i="77" s="1"/>
  <c r="Z75" i="74"/>
  <c r="AF73" i="34"/>
  <c r="AO73" i="34" s="1"/>
  <c r="Z73" i="89"/>
  <c r="AG73" i="34"/>
  <c r="AP73" i="34" s="1"/>
  <c r="Z76" i="81"/>
  <c r="AG76" i="81" s="1"/>
  <c r="AP76" i="81" s="1"/>
  <c r="Z72" i="41"/>
  <c r="AE72" i="41" s="1"/>
  <c r="W73" i="41"/>
  <c r="AG72" i="41"/>
  <c r="AP72" i="41" s="1"/>
  <c r="AH72" i="86"/>
  <c r="AQ72" i="86" s="1"/>
  <c r="AF74" i="75"/>
  <c r="AO74" i="75" s="1"/>
  <c r="AE74" i="75"/>
  <c r="AG74" i="75"/>
  <c r="AP74" i="75" s="1"/>
  <c r="W75" i="75"/>
  <c r="AG76" i="39"/>
  <c r="AP76" i="39" s="1"/>
  <c r="AF76" i="39"/>
  <c r="AO76" i="39" s="1"/>
  <c r="W77" i="39"/>
  <c r="AE76" i="39"/>
  <c r="AI73" i="46"/>
  <c r="AN73" i="46"/>
  <c r="AE76" i="30"/>
  <c r="W77" i="30"/>
  <c r="AF76" i="30"/>
  <c r="AO76" i="30" s="1"/>
  <c r="AG76" i="30"/>
  <c r="AP76" i="30" s="1"/>
  <c r="AH73" i="89"/>
  <c r="AQ73" i="89" s="1"/>
  <c r="AR74" i="74"/>
  <c r="X76" i="85"/>
  <c r="Z76" i="85" s="1"/>
  <c r="Y76" i="85"/>
  <c r="AR72" i="42"/>
  <c r="Y76" i="43"/>
  <c r="X76" i="43"/>
  <c r="Z76" i="43" s="1"/>
  <c r="AI71" i="73"/>
  <c r="AN71" i="73"/>
  <c r="AN71" i="87"/>
  <c r="AI71" i="87"/>
  <c r="X74" i="79"/>
  <c r="Y74" i="79"/>
  <c r="AI74" i="26"/>
  <c r="AN74" i="26"/>
  <c r="Y74" i="34"/>
  <c r="X74" i="34"/>
  <c r="Z74" i="34" s="1"/>
  <c r="X74" i="33"/>
  <c r="Y74" i="33"/>
  <c r="AI75" i="94"/>
  <c r="AN75" i="94"/>
  <c r="AN75" i="85"/>
  <c r="AI75" i="85"/>
  <c r="AR71" i="86"/>
  <c r="X72" i="91"/>
  <c r="Y72" i="91"/>
  <c r="W74" i="29"/>
  <c r="AG73" i="29"/>
  <c r="AP73" i="29" s="1"/>
  <c r="AF73" i="29"/>
  <c r="AO73" i="29" s="1"/>
  <c r="AE73" i="29"/>
  <c r="X74" i="78"/>
  <c r="Y74" i="78"/>
  <c r="X76" i="77"/>
  <c r="Y76" i="77"/>
  <c r="W74" i="89"/>
  <c r="AG73" i="89"/>
  <c r="AP73" i="89" s="1"/>
  <c r="AF73" i="89"/>
  <c r="AO73" i="89" s="1"/>
  <c r="AE73" i="89"/>
  <c r="W77" i="83"/>
  <c r="AG76" i="83"/>
  <c r="AP76" i="83" s="1"/>
  <c r="AF76" i="83"/>
  <c r="AO76" i="83" s="1"/>
  <c r="AE76" i="83"/>
  <c r="Y72" i="73"/>
  <c r="X72" i="73"/>
  <c r="AR71" i="41"/>
  <c r="AI74" i="47"/>
  <c r="AN74" i="47"/>
  <c r="AH73" i="42"/>
  <c r="AQ73" i="42" s="1"/>
  <c r="AH75" i="37"/>
  <c r="AQ75" i="37" s="1"/>
  <c r="AN73" i="33"/>
  <c r="AI73" i="33"/>
  <c r="AH75" i="82"/>
  <c r="AQ75" i="82" s="1"/>
  <c r="X76" i="90"/>
  <c r="Y76" i="90"/>
  <c r="AN73" i="79"/>
  <c r="AI73" i="79"/>
  <c r="Y75" i="26"/>
  <c r="X75" i="26"/>
  <c r="AN74" i="93"/>
  <c r="AN73" i="34"/>
  <c r="AR72" i="89"/>
  <c r="Z72" i="86"/>
  <c r="Z75" i="82"/>
  <c r="Z73" i="42"/>
  <c r="AI71" i="91"/>
  <c r="AN71" i="91"/>
  <c r="AI75" i="43"/>
  <c r="AN75" i="43"/>
  <c r="AR75" i="81"/>
  <c r="X76" i="94"/>
  <c r="Y76" i="94"/>
  <c r="AE75" i="35"/>
  <c r="W76" i="35"/>
  <c r="AG75" i="35"/>
  <c r="AP75" i="35" s="1"/>
  <c r="AF75" i="35"/>
  <c r="AO75" i="35" s="1"/>
  <c r="W74" i="38"/>
  <c r="AG73" i="38"/>
  <c r="AP73" i="38" s="1"/>
  <c r="AF73" i="38"/>
  <c r="AO73" i="38" s="1"/>
  <c r="AE73" i="38"/>
  <c r="W76" i="74"/>
  <c r="AG75" i="74"/>
  <c r="AP75" i="74" s="1"/>
  <c r="AF75" i="74"/>
  <c r="AO75" i="74" s="1"/>
  <c r="AE75" i="74"/>
  <c r="W75" i="45"/>
  <c r="AG74" i="45"/>
  <c r="AP74" i="45" s="1"/>
  <c r="AF74" i="45"/>
  <c r="AO74" i="45" s="1"/>
  <c r="AE74" i="45"/>
  <c r="AR74" i="37"/>
  <c r="AE74" i="27"/>
  <c r="AF74" i="27"/>
  <c r="AO74" i="27" s="1"/>
  <c r="W75" i="27"/>
  <c r="AG74" i="27"/>
  <c r="AP74" i="27" s="1"/>
  <c r="AE74" i="95"/>
  <c r="W75" i="95"/>
  <c r="AF74" i="95"/>
  <c r="AO74" i="95" s="1"/>
  <c r="AG74" i="95"/>
  <c r="AP74" i="95" s="1"/>
  <c r="Z75" i="37"/>
  <c r="X75" i="47"/>
  <c r="Y75" i="47"/>
  <c r="W76" i="31"/>
  <c r="AG75" i="31"/>
  <c r="AP75" i="31" s="1"/>
  <c r="AF75" i="31"/>
  <c r="AO75" i="31" s="1"/>
  <c r="AE75" i="31"/>
  <c r="AH72" i="41"/>
  <c r="AQ72" i="41" s="1"/>
  <c r="AH75" i="74"/>
  <c r="AQ75" i="74" s="1"/>
  <c r="X74" i="46"/>
  <c r="Y74" i="46"/>
  <c r="AR74" i="82"/>
  <c r="AH76" i="81"/>
  <c r="AQ76" i="81" s="1"/>
  <c r="X72" i="87"/>
  <c r="Y72" i="87"/>
  <c r="AN75" i="90"/>
  <c r="Y75" i="93"/>
  <c r="X75" i="93"/>
  <c r="AI75" i="77" l="1"/>
  <c r="Z74" i="78"/>
  <c r="Z72" i="91"/>
  <c r="AI75" i="90"/>
  <c r="AI73" i="78"/>
  <c r="AI73" i="34"/>
  <c r="AR73" i="34" s="1"/>
  <c r="AN73" i="78"/>
  <c r="AI74" i="93"/>
  <c r="Z75" i="93"/>
  <c r="AH75" i="25"/>
  <c r="AQ75" i="25" s="1"/>
  <c r="Z75" i="25"/>
  <c r="AE76" i="81"/>
  <c r="AN76" i="81" s="1"/>
  <c r="AF76" i="81"/>
  <c r="AO76" i="81" s="1"/>
  <c r="Z76" i="90"/>
  <c r="AF72" i="41"/>
  <c r="AO72" i="41" s="1"/>
  <c r="Z75" i="26"/>
  <c r="AG75" i="26" s="1"/>
  <c r="AP75" i="26" s="1"/>
  <c r="W77" i="81"/>
  <c r="X77" i="81" s="1"/>
  <c r="Z72" i="73"/>
  <c r="W73" i="73" s="1"/>
  <c r="Z74" i="79"/>
  <c r="W75" i="79" s="1"/>
  <c r="Z74" i="46"/>
  <c r="W75" i="46" s="1"/>
  <c r="AG74" i="46"/>
  <c r="AP74" i="46" s="1"/>
  <c r="AF74" i="46"/>
  <c r="AO74" i="46" s="1"/>
  <c r="AE74" i="46"/>
  <c r="AF74" i="79"/>
  <c r="AO74" i="79" s="1"/>
  <c r="AF76" i="85"/>
  <c r="AO76" i="85" s="1"/>
  <c r="AE76" i="85"/>
  <c r="W77" i="85"/>
  <c r="AG76" i="85"/>
  <c r="AP76" i="85" s="1"/>
  <c r="AH72" i="87"/>
  <c r="AQ72" i="87" s="1"/>
  <c r="AR73" i="33"/>
  <c r="AE74" i="34"/>
  <c r="AF74" i="34"/>
  <c r="AO74" i="34" s="1"/>
  <c r="W75" i="34"/>
  <c r="AG74" i="34"/>
  <c r="AP74" i="34" s="1"/>
  <c r="Y75" i="27"/>
  <c r="X75" i="27"/>
  <c r="X76" i="35"/>
  <c r="Z76" i="35" s="1"/>
  <c r="Y76" i="35"/>
  <c r="AR74" i="47"/>
  <c r="AH75" i="47"/>
  <c r="AQ75" i="47" s="1"/>
  <c r="X75" i="95"/>
  <c r="Y75" i="95"/>
  <c r="Y76" i="74"/>
  <c r="X76" i="74"/>
  <c r="Z75" i="47"/>
  <c r="AI74" i="95"/>
  <c r="AN74" i="95"/>
  <c r="X75" i="45"/>
  <c r="Y75" i="45"/>
  <c r="AI73" i="38"/>
  <c r="AN73" i="38"/>
  <c r="AR75" i="43"/>
  <c r="AH75" i="26"/>
  <c r="AQ75" i="26" s="1"/>
  <c r="AH76" i="90"/>
  <c r="AQ76" i="90" s="1"/>
  <c r="Y77" i="83"/>
  <c r="X77" i="83"/>
  <c r="AH72" i="91"/>
  <c r="AQ72" i="91" s="1"/>
  <c r="AI76" i="30"/>
  <c r="AN76" i="30"/>
  <c r="X77" i="39"/>
  <c r="Y77" i="39"/>
  <c r="AI74" i="75"/>
  <c r="AN74" i="75"/>
  <c r="AI72" i="41"/>
  <c r="AN72" i="41"/>
  <c r="W76" i="93"/>
  <c r="AG75" i="93"/>
  <c r="AP75" i="93" s="1"/>
  <c r="AE75" i="93"/>
  <c r="AF75" i="93"/>
  <c r="AO75" i="93" s="1"/>
  <c r="AF75" i="37"/>
  <c r="AO75" i="37" s="1"/>
  <c r="AE75" i="37"/>
  <c r="W76" i="37"/>
  <c r="AG75" i="37"/>
  <c r="AP75" i="37" s="1"/>
  <c r="AH76" i="94"/>
  <c r="AQ76" i="94" s="1"/>
  <c r="W77" i="90"/>
  <c r="AG76" i="90"/>
  <c r="AP76" i="90" s="1"/>
  <c r="AE76" i="90"/>
  <c r="AF76" i="90"/>
  <c r="AO76" i="90" s="1"/>
  <c r="AH76" i="77"/>
  <c r="AQ76" i="77" s="1"/>
  <c r="AN73" i="29"/>
  <c r="AI73" i="29"/>
  <c r="AR71" i="87"/>
  <c r="Z72" i="87"/>
  <c r="Z76" i="94"/>
  <c r="Y77" i="81"/>
  <c r="AR73" i="78"/>
  <c r="AN74" i="45"/>
  <c r="AI74" i="45"/>
  <c r="X74" i="38"/>
  <c r="Y74" i="38"/>
  <c r="AI75" i="35"/>
  <c r="AN75" i="35"/>
  <c r="W74" i="42"/>
  <c r="AG73" i="42"/>
  <c r="AP73" i="42" s="1"/>
  <c r="AF73" i="42"/>
  <c r="AO73" i="42" s="1"/>
  <c r="AE73" i="42"/>
  <c r="AR73" i="79"/>
  <c r="AN76" i="83"/>
  <c r="AI76" i="83"/>
  <c r="AH74" i="33"/>
  <c r="AQ74" i="33" s="1"/>
  <c r="AR74" i="26"/>
  <c r="Y73" i="41"/>
  <c r="X73" i="41"/>
  <c r="Z73" i="41" s="1"/>
  <c r="AN75" i="74"/>
  <c r="AI75" i="74"/>
  <c r="AI73" i="89"/>
  <c r="AN73" i="89"/>
  <c r="W73" i="91"/>
  <c r="AG72" i="91"/>
  <c r="AP72" i="91" s="1"/>
  <c r="AE72" i="91"/>
  <c r="AF72" i="91"/>
  <c r="AO72" i="91" s="1"/>
  <c r="W77" i="43"/>
  <c r="AG76" i="43"/>
  <c r="AP76" i="43" s="1"/>
  <c r="AF76" i="43"/>
  <c r="AO76" i="43" s="1"/>
  <c r="AE76" i="43"/>
  <c r="Y76" i="31"/>
  <c r="X76" i="31"/>
  <c r="AR71" i="91"/>
  <c r="Z76" i="77"/>
  <c r="AR75" i="77"/>
  <c r="W76" i="82"/>
  <c r="AG75" i="82"/>
  <c r="AP75" i="82" s="1"/>
  <c r="AF75" i="82"/>
  <c r="AO75" i="82" s="1"/>
  <c r="AE75" i="82"/>
  <c r="X74" i="89"/>
  <c r="Y74" i="89"/>
  <c r="AH74" i="78"/>
  <c r="AQ74" i="78" s="1"/>
  <c r="X74" i="29"/>
  <c r="Y74" i="29"/>
  <c r="AR75" i="85"/>
  <c r="Z74" i="33"/>
  <c r="AR71" i="73"/>
  <c r="AR73" i="46"/>
  <c r="X75" i="75"/>
  <c r="Y75" i="75"/>
  <c r="AI76" i="81"/>
  <c r="AR75" i="94"/>
  <c r="AH75" i="93"/>
  <c r="AQ75" i="93" s="1"/>
  <c r="AR75" i="90"/>
  <c r="AH74" i="46"/>
  <c r="AQ74" i="46" s="1"/>
  <c r="AI75" i="31"/>
  <c r="AN75" i="31"/>
  <c r="AI74" i="27"/>
  <c r="AN74" i="27"/>
  <c r="AF72" i="86"/>
  <c r="AO72" i="86" s="1"/>
  <c r="AE72" i="86"/>
  <c r="W73" i="86"/>
  <c r="AG72" i="86"/>
  <c r="AP72" i="86" s="1"/>
  <c r="AR74" i="93"/>
  <c r="AH72" i="73"/>
  <c r="AQ72" i="73" s="1"/>
  <c r="W75" i="78"/>
  <c r="AG74" i="78"/>
  <c r="AP74" i="78" s="1"/>
  <c r="AF74" i="78"/>
  <c r="AO74" i="78" s="1"/>
  <c r="AE74" i="78"/>
  <c r="AH74" i="34"/>
  <c r="AQ74" i="34" s="1"/>
  <c r="AH74" i="79"/>
  <c r="AQ74" i="79" s="1"/>
  <c r="AH76" i="43"/>
  <c r="AQ76" i="43" s="1"/>
  <c r="AH76" i="85"/>
  <c r="AQ76" i="85" s="1"/>
  <c r="Y77" i="30"/>
  <c r="X77" i="30"/>
  <c r="AI76" i="39"/>
  <c r="AN76" i="39"/>
  <c r="AE72" i="73" l="1"/>
  <c r="AF72" i="73"/>
  <c r="AO72" i="73" s="1"/>
  <c r="AG72" i="73"/>
  <c r="AP72" i="73" s="1"/>
  <c r="W76" i="25"/>
  <c r="AF75" i="25"/>
  <c r="AO75" i="25" s="1"/>
  <c r="AE75" i="25"/>
  <c r="AG75" i="25"/>
  <c r="AP75" i="25" s="1"/>
  <c r="Z75" i="75"/>
  <c r="AG75" i="75" s="1"/>
  <c r="AP75" i="75" s="1"/>
  <c r="AG74" i="79"/>
  <c r="AP74" i="79" s="1"/>
  <c r="AE75" i="26"/>
  <c r="Z74" i="38"/>
  <c r="AF74" i="38" s="1"/>
  <c r="AO74" i="38" s="1"/>
  <c r="Z77" i="39"/>
  <c r="AG77" i="39" s="1"/>
  <c r="AP77" i="39" s="1"/>
  <c r="W76" i="26"/>
  <c r="Z77" i="83"/>
  <c r="AE77" i="83" s="1"/>
  <c r="AE74" i="79"/>
  <c r="AI74" i="79" s="1"/>
  <c r="Z75" i="95"/>
  <c r="AF75" i="26"/>
  <c r="AO75" i="26" s="1"/>
  <c r="Z74" i="89"/>
  <c r="W75" i="89" s="1"/>
  <c r="Z76" i="31"/>
  <c r="AG76" i="31" s="1"/>
  <c r="AP76" i="31" s="1"/>
  <c r="Z75" i="45"/>
  <c r="AE75" i="45" s="1"/>
  <c r="W76" i="75"/>
  <c r="AE75" i="75"/>
  <c r="W75" i="38"/>
  <c r="AG74" i="38"/>
  <c r="AP74" i="38" s="1"/>
  <c r="AE76" i="31"/>
  <c r="AR73" i="38"/>
  <c r="AF76" i="35"/>
  <c r="AO76" i="35" s="1"/>
  <c r="AE76" i="35"/>
  <c r="AG76" i="35"/>
  <c r="AP76" i="35" s="1"/>
  <c r="W77" i="35"/>
  <c r="Y75" i="78"/>
  <c r="X75" i="78"/>
  <c r="AR76" i="81"/>
  <c r="AN75" i="82"/>
  <c r="AI75" i="82"/>
  <c r="W77" i="94"/>
  <c r="AG76" i="94"/>
  <c r="AP76" i="94" s="1"/>
  <c r="AF76" i="94"/>
  <c r="AO76" i="94" s="1"/>
  <c r="AE76" i="94"/>
  <c r="AI76" i="90"/>
  <c r="AN76" i="90"/>
  <c r="AI75" i="37"/>
  <c r="AN75" i="37"/>
  <c r="AH77" i="39"/>
  <c r="AQ77" i="39" s="1"/>
  <c r="AR74" i="95"/>
  <c r="AH75" i="95"/>
  <c r="AQ75" i="95" s="1"/>
  <c r="AH76" i="35"/>
  <c r="AQ76" i="35" s="1"/>
  <c r="Y77" i="85"/>
  <c r="X77" i="85"/>
  <c r="Z77" i="85" s="1"/>
  <c r="Y76" i="26"/>
  <c r="X76" i="26"/>
  <c r="AH74" i="29"/>
  <c r="AQ74" i="29" s="1"/>
  <c r="AE76" i="77"/>
  <c r="AG76" i="77"/>
  <c r="AP76" i="77" s="1"/>
  <c r="AF76" i="77"/>
  <c r="AO76" i="77" s="1"/>
  <c r="W77" i="77"/>
  <c r="X77" i="43"/>
  <c r="Y77" i="43"/>
  <c r="W74" i="41"/>
  <c r="AG73" i="41"/>
  <c r="AP73" i="41" s="1"/>
  <c r="AF73" i="41"/>
  <c r="AO73" i="41" s="1"/>
  <c r="AE73" i="41"/>
  <c r="AR75" i="35"/>
  <c r="AF75" i="95"/>
  <c r="AO75" i="95" s="1"/>
  <c r="AE75" i="95"/>
  <c r="W76" i="95"/>
  <c r="AG75" i="95"/>
  <c r="AP75" i="95" s="1"/>
  <c r="AN76" i="85"/>
  <c r="AI76" i="85"/>
  <c r="AR74" i="27"/>
  <c r="AR73" i="89"/>
  <c r="AN73" i="42"/>
  <c r="AI73" i="42"/>
  <c r="Y77" i="90"/>
  <c r="X77" i="90"/>
  <c r="AR72" i="41"/>
  <c r="AH76" i="74"/>
  <c r="AQ76" i="74" s="1"/>
  <c r="AH75" i="27"/>
  <c r="AQ75" i="27" s="1"/>
  <c r="AI74" i="34"/>
  <c r="AN74" i="34"/>
  <c r="AN74" i="46"/>
  <c r="AI74" i="46"/>
  <c r="AH77" i="30"/>
  <c r="AQ77" i="30" s="1"/>
  <c r="AN74" i="78"/>
  <c r="AI74" i="78"/>
  <c r="AH75" i="75"/>
  <c r="AQ75" i="75" s="1"/>
  <c r="AF74" i="33"/>
  <c r="AO74" i="33" s="1"/>
  <c r="AE74" i="33"/>
  <c r="W75" i="33"/>
  <c r="AG74" i="33"/>
  <c r="AP74" i="33" s="1"/>
  <c r="AH74" i="89"/>
  <c r="AQ74" i="89" s="1"/>
  <c r="Y76" i="82"/>
  <c r="X76" i="82"/>
  <c r="AI72" i="91"/>
  <c r="AN72" i="91"/>
  <c r="AR75" i="74"/>
  <c r="AR76" i="83"/>
  <c r="AH74" i="38"/>
  <c r="AQ74" i="38" s="1"/>
  <c r="AI75" i="93"/>
  <c r="AN75" i="93"/>
  <c r="AR76" i="30"/>
  <c r="AH77" i="83"/>
  <c r="AQ77" i="83" s="1"/>
  <c r="AH75" i="45"/>
  <c r="AQ75" i="45" s="1"/>
  <c r="AN75" i="26"/>
  <c r="AI75" i="26"/>
  <c r="AE72" i="87"/>
  <c r="W73" i="87"/>
  <c r="AG72" i="87"/>
  <c r="AP72" i="87" s="1"/>
  <c r="AF72" i="87"/>
  <c r="AO72" i="87" s="1"/>
  <c r="W78" i="39"/>
  <c r="W76" i="47"/>
  <c r="AG75" i="47"/>
  <c r="AP75" i="47" s="1"/>
  <c r="AF75" i="47"/>
  <c r="AO75" i="47" s="1"/>
  <c r="AE75" i="47"/>
  <c r="Z75" i="27"/>
  <c r="X75" i="79"/>
  <c r="Y75" i="79"/>
  <c r="AR76" i="39"/>
  <c r="AN72" i="73"/>
  <c r="AI72" i="73"/>
  <c r="Z74" i="29"/>
  <c r="X73" i="86"/>
  <c r="Y73" i="86"/>
  <c r="Z73" i="86" s="1"/>
  <c r="AR75" i="31"/>
  <c r="AH76" i="31"/>
  <c r="AQ76" i="31" s="1"/>
  <c r="AN76" i="43"/>
  <c r="AI76" i="43"/>
  <c r="AH77" i="81"/>
  <c r="AQ77" i="81" s="1"/>
  <c r="AR73" i="29"/>
  <c r="Y76" i="37"/>
  <c r="X76" i="37"/>
  <c r="AR74" i="75"/>
  <c r="Z76" i="74"/>
  <c r="Z77" i="30"/>
  <c r="AN72" i="86"/>
  <c r="AI72" i="86"/>
  <c r="Y73" i="73"/>
  <c r="X73" i="73"/>
  <c r="X73" i="91"/>
  <c r="Y73" i="91"/>
  <c r="AH73" i="41"/>
  <c r="AQ73" i="41" s="1"/>
  <c r="X74" i="42"/>
  <c r="Y74" i="42"/>
  <c r="AR74" i="45"/>
  <c r="Z77" i="81"/>
  <c r="Y76" i="93"/>
  <c r="X76" i="93"/>
  <c r="Y75" i="34"/>
  <c r="X75" i="34"/>
  <c r="Y75" i="46"/>
  <c r="X75" i="46"/>
  <c r="AF77" i="39" l="1"/>
  <c r="AO77" i="39" s="1"/>
  <c r="AE74" i="89"/>
  <c r="AE77" i="39"/>
  <c r="AE74" i="38"/>
  <c r="AN74" i="79"/>
  <c r="AN75" i="25"/>
  <c r="AI75" i="25"/>
  <c r="AR75" i="25" s="1"/>
  <c r="AG77" i="83"/>
  <c r="AP77" i="83" s="1"/>
  <c r="AF75" i="75"/>
  <c r="AO75" i="75" s="1"/>
  <c r="Z73" i="73"/>
  <c r="AF73" i="73" s="1"/>
  <c r="AO73" i="73" s="1"/>
  <c r="X76" i="25"/>
  <c r="AH76" i="25" s="1"/>
  <c r="AQ76" i="25" s="1"/>
  <c r="Y76" i="25"/>
  <c r="AG75" i="45"/>
  <c r="AP75" i="45" s="1"/>
  <c r="W78" i="83"/>
  <c r="AF75" i="45"/>
  <c r="AO75" i="45" s="1"/>
  <c r="AF77" i="83"/>
  <c r="AO77" i="83" s="1"/>
  <c r="W77" i="31"/>
  <c r="X77" i="31" s="1"/>
  <c r="AF74" i="89"/>
  <c r="AO74" i="89" s="1"/>
  <c r="AG74" i="89"/>
  <c r="AP74" i="89" s="1"/>
  <c r="AF76" i="31"/>
  <c r="AO76" i="31" s="1"/>
  <c r="Z75" i="46"/>
  <c r="AF75" i="46" s="1"/>
  <c r="AO75" i="46" s="1"/>
  <c r="Z77" i="90"/>
  <c r="W78" i="90" s="1"/>
  <c r="Z76" i="26"/>
  <c r="AF76" i="26" s="1"/>
  <c r="AO76" i="26" s="1"/>
  <c r="Z76" i="93"/>
  <c r="W77" i="93" s="1"/>
  <c r="Z75" i="79"/>
  <c r="AE75" i="79" s="1"/>
  <c r="W76" i="45"/>
  <c r="AF76" i="93"/>
  <c r="AO76" i="93" s="1"/>
  <c r="AE73" i="86"/>
  <c r="W74" i="86"/>
  <c r="AF73" i="86"/>
  <c r="AO73" i="86" s="1"/>
  <c r="AG73" i="86"/>
  <c r="AP73" i="86" s="1"/>
  <c r="W76" i="79"/>
  <c r="AF75" i="79"/>
  <c r="AO75" i="79" s="1"/>
  <c r="AF77" i="90"/>
  <c r="AO77" i="90" s="1"/>
  <c r="AE77" i="90"/>
  <c r="W74" i="73"/>
  <c r="AR72" i="73"/>
  <c r="X76" i="47"/>
  <c r="Y76" i="47"/>
  <c r="X75" i="33"/>
  <c r="Y75" i="33"/>
  <c r="AR74" i="34"/>
  <c r="AE77" i="85"/>
  <c r="W78" i="85"/>
  <c r="AF77" i="85"/>
  <c r="AO77" i="85" s="1"/>
  <c r="AG77" i="85"/>
  <c r="AP77" i="85" s="1"/>
  <c r="AH75" i="78"/>
  <c r="AQ75" i="78" s="1"/>
  <c r="AN76" i="31"/>
  <c r="AI76" i="31"/>
  <c r="X75" i="38"/>
  <c r="Y75" i="38"/>
  <c r="AH74" i="42"/>
  <c r="AQ74" i="42" s="1"/>
  <c r="AH76" i="37"/>
  <c r="AQ76" i="37" s="1"/>
  <c r="W76" i="27"/>
  <c r="AG75" i="27"/>
  <c r="AP75" i="27" s="1"/>
  <c r="AF75" i="27"/>
  <c r="AO75" i="27" s="1"/>
  <c r="AE75" i="27"/>
  <c r="AN77" i="39"/>
  <c r="AI77" i="39"/>
  <c r="AH77" i="43"/>
  <c r="AQ77" i="43" s="1"/>
  <c r="Y76" i="45"/>
  <c r="X76" i="45"/>
  <c r="X73" i="87"/>
  <c r="Y73" i="87"/>
  <c r="AR75" i="93"/>
  <c r="AH76" i="82"/>
  <c r="AQ76" i="82" s="1"/>
  <c r="AR74" i="78"/>
  <c r="AI75" i="95"/>
  <c r="AN75" i="95"/>
  <c r="Z77" i="43"/>
  <c r="Y77" i="94"/>
  <c r="X77" i="94"/>
  <c r="AR75" i="82"/>
  <c r="Z75" i="78"/>
  <c r="X75" i="89"/>
  <c r="Y75" i="89"/>
  <c r="Z74" i="42"/>
  <c r="AR72" i="86"/>
  <c r="AN74" i="33"/>
  <c r="AI74" i="33"/>
  <c r="X76" i="95"/>
  <c r="Y76" i="95"/>
  <c r="AN76" i="77"/>
  <c r="AI76" i="77"/>
  <c r="AI76" i="35"/>
  <c r="AN76" i="35"/>
  <c r="AI77" i="83"/>
  <c r="AN77" i="83"/>
  <c r="AH75" i="34"/>
  <c r="AQ75" i="34" s="1"/>
  <c r="AH73" i="91"/>
  <c r="AQ73" i="91" s="1"/>
  <c r="Z73" i="91"/>
  <c r="AG77" i="30"/>
  <c r="AP77" i="30" s="1"/>
  <c r="AF77" i="30"/>
  <c r="AO77" i="30" s="1"/>
  <c r="AE77" i="30"/>
  <c r="W78" i="30"/>
  <c r="Z76" i="37"/>
  <c r="AH73" i="86"/>
  <c r="AQ73" i="86" s="1"/>
  <c r="AN75" i="47"/>
  <c r="AI75" i="47"/>
  <c r="AI72" i="87"/>
  <c r="AN72" i="87"/>
  <c r="AR74" i="46"/>
  <c r="AR76" i="90"/>
  <c r="AI75" i="45"/>
  <c r="AN75" i="45"/>
  <c r="Y77" i="31"/>
  <c r="AN74" i="38"/>
  <c r="AI74" i="38"/>
  <c r="AR72" i="91"/>
  <c r="AH77" i="90"/>
  <c r="AQ77" i="90" s="1"/>
  <c r="AI73" i="41"/>
  <c r="AN73" i="41"/>
  <c r="AH76" i="26"/>
  <c r="AQ76" i="26" s="1"/>
  <c r="AR75" i="37"/>
  <c r="AN75" i="75"/>
  <c r="AI75" i="75"/>
  <c r="AG77" i="81"/>
  <c r="AP77" i="81" s="1"/>
  <c r="W78" i="81"/>
  <c r="AF77" i="81"/>
  <c r="AO77" i="81" s="1"/>
  <c r="AE77" i="81"/>
  <c r="Z75" i="34"/>
  <c r="AH73" i="73"/>
  <c r="AQ73" i="73" s="1"/>
  <c r="AE76" i="74"/>
  <c r="AG76" i="74"/>
  <c r="AP76" i="74" s="1"/>
  <c r="AF76" i="74"/>
  <c r="AO76" i="74" s="1"/>
  <c r="W77" i="74"/>
  <c r="Y78" i="39"/>
  <c r="X78" i="39"/>
  <c r="Z76" i="82"/>
  <c r="AR73" i="42"/>
  <c r="AR76" i="85"/>
  <c r="X74" i="41"/>
  <c r="Y74" i="41"/>
  <c r="X77" i="77"/>
  <c r="Y77" i="77"/>
  <c r="AH77" i="85"/>
  <c r="AQ77" i="85" s="1"/>
  <c r="AR74" i="79"/>
  <c r="X78" i="83"/>
  <c r="Y78" i="83"/>
  <c r="AH75" i="46"/>
  <c r="AQ75" i="46" s="1"/>
  <c r="AH76" i="93"/>
  <c r="AQ76" i="93" s="1"/>
  <c r="AR76" i="43"/>
  <c r="AF74" i="29"/>
  <c r="AO74" i="29" s="1"/>
  <c r="AE74" i="29"/>
  <c r="W75" i="29"/>
  <c r="AG74" i="29"/>
  <c r="AP74" i="29" s="1"/>
  <c r="AH75" i="79"/>
  <c r="AQ75" i="79" s="1"/>
  <c r="AR75" i="26"/>
  <c r="AN76" i="94"/>
  <c r="AI76" i="94"/>
  <c r="Y77" i="35"/>
  <c r="X77" i="35"/>
  <c r="AN74" i="89"/>
  <c r="AI74" i="89"/>
  <c r="X76" i="75"/>
  <c r="Y76" i="75"/>
  <c r="Z76" i="25" l="1"/>
  <c r="AG75" i="46"/>
  <c r="AP75" i="46" s="1"/>
  <c r="Z78" i="83"/>
  <c r="Z73" i="87"/>
  <c r="AE73" i="87" s="1"/>
  <c r="AG73" i="73"/>
  <c r="AP73" i="73" s="1"/>
  <c r="W76" i="46"/>
  <c r="Y76" i="46" s="1"/>
  <c r="AE73" i="73"/>
  <c r="AN73" i="73" s="1"/>
  <c r="AE75" i="46"/>
  <c r="AG76" i="25"/>
  <c r="AP76" i="25" s="1"/>
  <c r="W77" i="25"/>
  <c r="AE76" i="25"/>
  <c r="AF76" i="25"/>
  <c r="AO76" i="25" s="1"/>
  <c r="AG75" i="79"/>
  <c r="AP75" i="79" s="1"/>
  <c r="AE76" i="93"/>
  <c r="AG76" i="93"/>
  <c r="AP76" i="93" s="1"/>
  <c r="AG76" i="26"/>
  <c r="AP76" i="26" s="1"/>
  <c r="AE76" i="26"/>
  <c r="Z75" i="33"/>
  <c r="AE75" i="33" s="1"/>
  <c r="Z77" i="31"/>
  <c r="AE77" i="31" s="1"/>
  <c r="AG77" i="90"/>
  <c r="AP77" i="90" s="1"/>
  <c r="W77" i="26"/>
  <c r="X77" i="26" s="1"/>
  <c r="Z77" i="35"/>
  <c r="W78" i="35" s="1"/>
  <c r="Z74" i="41"/>
  <c r="AF74" i="41" s="1"/>
  <c r="AO74" i="41" s="1"/>
  <c r="Z76" i="75"/>
  <c r="W77" i="75" s="1"/>
  <c r="Z75" i="38"/>
  <c r="AG75" i="38" s="1"/>
  <c r="AP75" i="38" s="1"/>
  <c r="W74" i="87"/>
  <c r="AG73" i="87"/>
  <c r="AP73" i="87" s="1"/>
  <c r="AF73" i="87"/>
  <c r="AO73" i="87" s="1"/>
  <c r="Y77" i="26"/>
  <c r="AH77" i="35"/>
  <c r="AQ77" i="35" s="1"/>
  <c r="AH78" i="83"/>
  <c r="AQ78" i="83" s="1"/>
  <c r="Y78" i="81"/>
  <c r="X78" i="81"/>
  <c r="AH77" i="31"/>
  <c r="AQ77" i="31" s="1"/>
  <c r="AR72" i="87"/>
  <c r="AE75" i="78"/>
  <c r="W76" i="78"/>
  <c r="AG75" i="78"/>
  <c r="AP75" i="78" s="1"/>
  <c r="AF75" i="78"/>
  <c r="AO75" i="78" s="1"/>
  <c r="AE77" i="43"/>
  <c r="W78" i="43"/>
  <c r="AG77" i="43"/>
  <c r="AP77" i="43" s="1"/>
  <c r="AF77" i="43"/>
  <c r="AO77" i="43" s="1"/>
  <c r="X78" i="85"/>
  <c r="Y78" i="85"/>
  <c r="AH75" i="33"/>
  <c r="AQ75" i="33" s="1"/>
  <c r="AN77" i="90"/>
  <c r="AI77" i="90"/>
  <c r="X76" i="79"/>
  <c r="Y76" i="79"/>
  <c r="W79" i="83"/>
  <c r="AG78" i="83"/>
  <c r="AP78" i="83" s="1"/>
  <c r="AF78" i="83"/>
  <c r="AO78" i="83" s="1"/>
  <c r="AE78" i="83"/>
  <c r="AF76" i="82"/>
  <c r="AO76" i="82" s="1"/>
  <c r="AE76" i="82"/>
  <c r="W77" i="82"/>
  <c r="AG76" i="82"/>
  <c r="AP76" i="82" s="1"/>
  <c r="AG77" i="31"/>
  <c r="AP77" i="31" s="1"/>
  <c r="AI75" i="27"/>
  <c r="AN75" i="27"/>
  <c r="AH78" i="39"/>
  <c r="AQ78" i="39" s="1"/>
  <c r="W77" i="37"/>
  <c r="AG76" i="37"/>
  <c r="AP76" i="37" s="1"/>
  <c r="AE76" i="37"/>
  <c r="AF76" i="37"/>
  <c r="AO76" i="37" s="1"/>
  <c r="W74" i="91"/>
  <c r="AG73" i="91"/>
  <c r="AP73" i="91" s="1"/>
  <c r="AF73" i="91"/>
  <c r="AO73" i="91" s="1"/>
  <c r="AE73" i="91"/>
  <c r="AR77" i="83"/>
  <c r="AH76" i="95"/>
  <c r="AQ76" i="95" s="1"/>
  <c r="AF74" i="42"/>
  <c r="AO74" i="42" s="1"/>
  <c r="AE74" i="42"/>
  <c r="W75" i="42"/>
  <c r="AG74" i="42"/>
  <c r="AP74" i="42" s="1"/>
  <c r="AR75" i="95"/>
  <c r="Y74" i="73"/>
  <c r="X74" i="73"/>
  <c r="AI75" i="46"/>
  <c r="AN75" i="46"/>
  <c r="AN76" i="93"/>
  <c r="AI76" i="93"/>
  <c r="AR75" i="47"/>
  <c r="AR76" i="31"/>
  <c r="AI77" i="85"/>
  <c r="AN77" i="85"/>
  <c r="AR76" i="94"/>
  <c r="AI74" i="29"/>
  <c r="AN74" i="29"/>
  <c r="AN76" i="74"/>
  <c r="AI76" i="74"/>
  <c r="W76" i="34"/>
  <c r="AG75" i="34"/>
  <c r="AP75" i="34" s="1"/>
  <c r="AF75" i="34"/>
  <c r="AO75" i="34" s="1"/>
  <c r="AE75" i="34"/>
  <c r="AR75" i="75"/>
  <c r="AR74" i="38"/>
  <c r="AR75" i="45"/>
  <c r="Y78" i="30"/>
  <c r="X78" i="30"/>
  <c r="Z76" i="95"/>
  <c r="AH77" i="94"/>
  <c r="AQ77" i="94" s="1"/>
  <c r="AH76" i="45"/>
  <c r="AQ76" i="45" s="1"/>
  <c r="AH76" i="47"/>
  <c r="AQ76" i="47" s="1"/>
  <c r="X78" i="90"/>
  <c r="Y78" i="90"/>
  <c r="AH74" i="41"/>
  <c r="AQ74" i="41" s="1"/>
  <c r="AH77" i="77"/>
  <c r="AQ77" i="77" s="1"/>
  <c r="Z78" i="39"/>
  <c r="AI77" i="81"/>
  <c r="AN77" i="81"/>
  <c r="AI77" i="30"/>
  <c r="AN77" i="30"/>
  <c r="AR76" i="35"/>
  <c r="AR74" i="33"/>
  <c r="AH75" i="89"/>
  <c r="AQ75" i="89" s="1"/>
  <c r="Y76" i="27"/>
  <c r="X76" i="27"/>
  <c r="Z76" i="47"/>
  <c r="AI76" i="26"/>
  <c r="AN76" i="26"/>
  <c r="X74" i="86"/>
  <c r="Y74" i="86"/>
  <c r="Y75" i="29"/>
  <c r="X75" i="29"/>
  <c r="AR73" i="41"/>
  <c r="AH73" i="87"/>
  <c r="AQ73" i="87" s="1"/>
  <c r="AH76" i="75"/>
  <c r="AQ76" i="75" s="1"/>
  <c r="AR74" i="89"/>
  <c r="Z77" i="77"/>
  <c r="X77" i="74"/>
  <c r="Y77" i="74"/>
  <c r="AR76" i="77"/>
  <c r="Z75" i="89"/>
  <c r="Z77" i="94"/>
  <c r="Z76" i="45"/>
  <c r="AR77" i="39"/>
  <c r="AH75" i="38"/>
  <c r="AQ75" i="38" s="1"/>
  <c r="AN75" i="79"/>
  <c r="AI73" i="86"/>
  <c r="AN73" i="86"/>
  <c r="Y77" i="93"/>
  <c r="X77" i="93"/>
  <c r="AG75" i="33" l="1"/>
  <c r="AP75" i="33" s="1"/>
  <c r="X76" i="46"/>
  <c r="AF75" i="33"/>
  <c r="AO75" i="33" s="1"/>
  <c r="W76" i="33"/>
  <c r="AG74" i="41"/>
  <c r="AP74" i="41" s="1"/>
  <c r="AI75" i="79"/>
  <c r="W78" i="31"/>
  <c r="AF77" i="31"/>
  <c r="AO77" i="31" s="1"/>
  <c r="AI76" i="25"/>
  <c r="AR76" i="25" s="1"/>
  <c r="AN76" i="25"/>
  <c r="Z78" i="30"/>
  <c r="AF78" i="30" s="1"/>
  <c r="AO78" i="30" s="1"/>
  <c r="Y77" i="25"/>
  <c r="X77" i="25"/>
  <c r="AH77" i="25" s="1"/>
  <c r="AQ77" i="25" s="1"/>
  <c r="AI73" i="73"/>
  <c r="AF77" i="35"/>
  <c r="AO77" i="35" s="1"/>
  <c r="W75" i="41"/>
  <c r="Z78" i="81"/>
  <c r="W79" i="81" s="1"/>
  <c r="AF76" i="75"/>
  <c r="AO76" i="75" s="1"/>
  <c r="AE77" i="35"/>
  <c r="AF75" i="38"/>
  <c r="AO75" i="38" s="1"/>
  <c r="AE75" i="38"/>
  <c r="Z76" i="46"/>
  <c r="Z78" i="85"/>
  <c r="W79" i="85" s="1"/>
  <c r="AE76" i="75"/>
  <c r="AN76" i="75" s="1"/>
  <c r="Z76" i="79"/>
  <c r="AG77" i="35"/>
  <c r="AP77" i="35" s="1"/>
  <c r="AE74" i="41"/>
  <c r="Z74" i="73"/>
  <c r="AF74" i="73" s="1"/>
  <c r="AO74" i="73" s="1"/>
  <c r="W76" i="38"/>
  <c r="X76" i="38" s="1"/>
  <c r="AG76" i="75"/>
  <c r="AP76" i="75" s="1"/>
  <c r="Z77" i="74"/>
  <c r="W78" i="74" s="1"/>
  <c r="AE77" i="74"/>
  <c r="AH74" i="86"/>
  <c r="AQ74" i="86" s="1"/>
  <c r="AH77" i="93"/>
  <c r="AQ77" i="93" s="1"/>
  <c r="AR75" i="79"/>
  <c r="Z74" i="86"/>
  <c r="AH76" i="27"/>
  <c r="AQ76" i="27" s="1"/>
  <c r="AR76" i="93"/>
  <c r="AE74" i="73"/>
  <c r="AI74" i="42"/>
  <c r="AN74" i="42"/>
  <c r="AI77" i="31"/>
  <c r="AN77" i="31"/>
  <c r="AI78" i="83"/>
  <c r="AN78" i="83"/>
  <c r="AH76" i="79"/>
  <c r="AQ76" i="79" s="1"/>
  <c r="AI75" i="78"/>
  <c r="AN75" i="78"/>
  <c r="AN77" i="35"/>
  <c r="AI77" i="35"/>
  <c r="X75" i="41"/>
  <c r="Y75" i="41"/>
  <c r="AH75" i="29"/>
  <c r="AQ75" i="29" s="1"/>
  <c r="AR77" i="30"/>
  <c r="AG78" i="30"/>
  <c r="AP78" i="30" s="1"/>
  <c r="AR76" i="74"/>
  <c r="AR77" i="85"/>
  <c r="X74" i="91"/>
  <c r="Y74" i="91"/>
  <c r="AR75" i="27"/>
  <c r="Z77" i="93"/>
  <c r="W77" i="45"/>
  <c r="AG76" i="45"/>
  <c r="AP76" i="45" s="1"/>
  <c r="AF76" i="45"/>
  <c r="AO76" i="45" s="1"/>
  <c r="AE76" i="45"/>
  <c r="AH77" i="74"/>
  <c r="AQ77" i="74" s="1"/>
  <c r="AR76" i="26"/>
  <c r="Z76" i="27"/>
  <c r="AR77" i="81"/>
  <c r="AI75" i="34"/>
  <c r="AN75" i="34"/>
  <c r="X77" i="82"/>
  <c r="Y77" i="82"/>
  <c r="AH76" i="46"/>
  <c r="AQ76" i="46" s="1"/>
  <c r="AH77" i="26"/>
  <c r="AQ77" i="26" s="1"/>
  <c r="AI75" i="38"/>
  <c r="AN75" i="38"/>
  <c r="W77" i="79"/>
  <c r="AG76" i="79"/>
  <c r="AP76" i="79" s="1"/>
  <c r="AF76" i="79"/>
  <c r="AO76" i="79" s="1"/>
  <c r="AE76" i="79"/>
  <c r="AE77" i="94"/>
  <c r="AF77" i="94"/>
  <c r="AO77" i="94" s="1"/>
  <c r="W78" i="94"/>
  <c r="AG77" i="94"/>
  <c r="AP77" i="94" s="1"/>
  <c r="Z75" i="29"/>
  <c r="AR73" i="73"/>
  <c r="AE78" i="39"/>
  <c r="AG78" i="39"/>
  <c r="AP78" i="39" s="1"/>
  <c r="AF78" i="39"/>
  <c r="AO78" i="39" s="1"/>
  <c r="W79" i="39"/>
  <c r="AH78" i="90"/>
  <c r="AQ78" i="90" s="1"/>
  <c r="Y76" i="33"/>
  <c r="X76" i="33"/>
  <c r="AR75" i="46"/>
  <c r="AI76" i="37"/>
  <c r="AN76" i="37"/>
  <c r="X78" i="31"/>
  <c r="Z78" i="31" s="1"/>
  <c r="Y78" i="31"/>
  <c r="Y79" i="83"/>
  <c r="X79" i="83"/>
  <c r="X78" i="35"/>
  <c r="Y78" i="35"/>
  <c r="AN73" i="87"/>
  <c r="AI73" i="87"/>
  <c r="AN74" i="41"/>
  <c r="AI74" i="41"/>
  <c r="X77" i="75"/>
  <c r="Y77" i="75"/>
  <c r="AH78" i="85"/>
  <c r="AQ78" i="85" s="1"/>
  <c r="AI77" i="43"/>
  <c r="AN77" i="43"/>
  <c r="AH78" i="81"/>
  <c r="AQ78" i="81" s="1"/>
  <c r="X74" i="87"/>
  <c r="Z74" i="87" s="1"/>
  <c r="Y74" i="87"/>
  <c r="AR73" i="86"/>
  <c r="AE75" i="89"/>
  <c r="AF75" i="89"/>
  <c r="AO75" i="89" s="1"/>
  <c r="AG75" i="89"/>
  <c r="AP75" i="89" s="1"/>
  <c r="W76" i="89"/>
  <c r="AG77" i="77"/>
  <c r="AP77" i="77" s="1"/>
  <c r="AE77" i="77"/>
  <c r="AF77" i="77"/>
  <c r="AO77" i="77" s="1"/>
  <c r="W78" i="77"/>
  <c r="Z78" i="90"/>
  <c r="W77" i="95"/>
  <c r="AG76" i="95"/>
  <c r="AP76" i="95" s="1"/>
  <c r="AF76" i="95"/>
  <c r="AO76" i="95" s="1"/>
  <c r="AE76" i="95"/>
  <c r="AR74" i="29"/>
  <c r="AI75" i="33"/>
  <c r="AN75" i="33"/>
  <c r="AH74" i="73"/>
  <c r="AQ74" i="73" s="1"/>
  <c r="Y75" i="42"/>
  <c r="X75" i="42"/>
  <c r="AN73" i="91"/>
  <c r="AI73" i="91"/>
  <c r="AI76" i="82"/>
  <c r="AN76" i="82"/>
  <c r="W77" i="46"/>
  <c r="AG76" i="46"/>
  <c r="AP76" i="46" s="1"/>
  <c r="AF76" i="46"/>
  <c r="AO76" i="46" s="1"/>
  <c r="AE76" i="46"/>
  <c r="Y76" i="78"/>
  <c r="X76" i="78"/>
  <c r="Z77" i="26"/>
  <c r="Y76" i="38"/>
  <c r="AE76" i="47"/>
  <c r="W77" i="47"/>
  <c r="AG76" i="47"/>
  <c r="AP76" i="47" s="1"/>
  <c r="AF76" i="47"/>
  <c r="AO76" i="47" s="1"/>
  <c r="AH78" i="30"/>
  <c r="AQ78" i="30" s="1"/>
  <c r="Y76" i="34"/>
  <c r="X76" i="34"/>
  <c r="Y77" i="37"/>
  <c r="X77" i="37"/>
  <c r="AR77" i="90"/>
  <c r="Y78" i="43"/>
  <c r="X78" i="43"/>
  <c r="AG77" i="74" l="1"/>
  <c r="AP77" i="74" s="1"/>
  <c r="W79" i="30"/>
  <c r="AE78" i="30"/>
  <c r="AF78" i="81"/>
  <c r="AO78" i="81" s="1"/>
  <c r="AE78" i="85"/>
  <c r="AE78" i="81"/>
  <c r="AN78" i="81" s="1"/>
  <c r="AF78" i="85"/>
  <c r="AO78" i="85" s="1"/>
  <c r="Z76" i="38"/>
  <c r="Z76" i="78"/>
  <c r="AG78" i="81"/>
  <c r="AP78" i="81" s="1"/>
  <c r="AI76" i="75"/>
  <c r="Z77" i="25"/>
  <c r="AG78" i="85"/>
  <c r="AP78" i="85" s="1"/>
  <c r="W75" i="73"/>
  <c r="AF77" i="74"/>
  <c r="AO77" i="74" s="1"/>
  <c r="Z78" i="43"/>
  <c r="AF78" i="43" s="1"/>
  <c r="AO78" i="43" s="1"/>
  <c r="Z75" i="42"/>
  <c r="AG74" i="73"/>
  <c r="AP74" i="73" s="1"/>
  <c r="Z77" i="37"/>
  <c r="W78" i="37" s="1"/>
  <c r="Z78" i="35"/>
  <c r="AE78" i="35" s="1"/>
  <c r="Z76" i="33"/>
  <c r="AF76" i="33" s="1"/>
  <c r="AO76" i="33" s="1"/>
  <c r="W77" i="38"/>
  <c r="AG76" i="38"/>
  <c r="AP76" i="38" s="1"/>
  <c r="AF76" i="38"/>
  <c r="AO76" i="38" s="1"/>
  <c r="AE76" i="38"/>
  <c r="AF78" i="35"/>
  <c r="AO78" i="35" s="1"/>
  <c r="W79" i="35"/>
  <c r="AG76" i="33"/>
  <c r="AP76" i="33" s="1"/>
  <c r="AG78" i="43"/>
  <c r="AP78" i="43" s="1"/>
  <c r="AE78" i="43"/>
  <c r="W78" i="26"/>
  <c r="AG77" i="26"/>
  <c r="AP77" i="26" s="1"/>
  <c r="AF77" i="26"/>
  <c r="AO77" i="26" s="1"/>
  <c r="AE77" i="26"/>
  <c r="AI77" i="77"/>
  <c r="AN77" i="77"/>
  <c r="W79" i="31"/>
  <c r="AG78" i="31"/>
  <c r="AP78" i="31" s="1"/>
  <c r="AF78" i="31"/>
  <c r="AO78" i="31" s="1"/>
  <c r="AE78" i="31"/>
  <c r="AR75" i="33"/>
  <c r="AH74" i="87"/>
  <c r="AQ74" i="87" s="1"/>
  <c r="AH78" i="31"/>
  <c r="AQ78" i="31" s="1"/>
  <c r="AH76" i="33"/>
  <c r="AQ76" i="33" s="1"/>
  <c r="AN78" i="39"/>
  <c r="AI78" i="39"/>
  <c r="AR75" i="34"/>
  <c r="AI76" i="47"/>
  <c r="AN76" i="47"/>
  <c r="W77" i="78"/>
  <c r="AG76" i="78"/>
  <c r="AP76" i="78" s="1"/>
  <c r="AF76" i="78"/>
  <c r="AO76" i="78" s="1"/>
  <c r="AE76" i="78"/>
  <c r="AR76" i="82"/>
  <c r="AR77" i="43"/>
  <c r="AI77" i="94"/>
  <c r="AN77" i="94"/>
  <c r="Y77" i="45"/>
  <c r="X77" i="45"/>
  <c r="AH74" i="91"/>
  <c r="AQ74" i="91" s="1"/>
  <c r="AR75" i="78"/>
  <c r="Y75" i="73"/>
  <c r="X75" i="73"/>
  <c r="W75" i="86"/>
  <c r="AG74" i="86"/>
  <c r="AP74" i="86" s="1"/>
  <c r="AF74" i="86"/>
  <c r="AO74" i="86" s="1"/>
  <c r="AE74" i="86"/>
  <c r="AR74" i="42"/>
  <c r="AN78" i="85"/>
  <c r="AI75" i="89"/>
  <c r="AN75" i="89"/>
  <c r="Y77" i="95"/>
  <c r="X77" i="95"/>
  <c r="AH77" i="75"/>
  <c r="AQ77" i="75" s="1"/>
  <c r="AR76" i="37"/>
  <c r="X79" i="39"/>
  <c r="Y79" i="39"/>
  <c r="W76" i="29"/>
  <c r="AG75" i="29"/>
  <c r="AP75" i="29" s="1"/>
  <c r="AE75" i="29"/>
  <c r="AF75" i="29"/>
  <c r="AO75" i="29" s="1"/>
  <c r="AR75" i="38"/>
  <c r="AH77" i="82"/>
  <c r="AQ77" i="82" s="1"/>
  <c r="W77" i="27"/>
  <c r="AG76" i="27"/>
  <c r="AP76" i="27" s="1"/>
  <c r="AF76" i="27"/>
  <c r="AO76" i="27" s="1"/>
  <c r="AE76" i="27"/>
  <c r="Z74" i="91"/>
  <c r="AH75" i="41"/>
  <c r="AQ75" i="41" s="1"/>
  <c r="AR78" i="83"/>
  <c r="AN74" i="73"/>
  <c r="AI77" i="74"/>
  <c r="AN77" i="74"/>
  <c r="AH76" i="34"/>
  <c r="AQ76" i="34" s="1"/>
  <c r="W76" i="42"/>
  <c r="AG75" i="42"/>
  <c r="AP75" i="42" s="1"/>
  <c r="AE75" i="42"/>
  <c r="AF75" i="42"/>
  <c r="AO75" i="42" s="1"/>
  <c r="AF74" i="87"/>
  <c r="AO74" i="87" s="1"/>
  <c r="AE74" i="87"/>
  <c r="W75" i="87"/>
  <c r="AG74" i="87"/>
  <c r="AP74" i="87" s="1"/>
  <c r="AR73" i="87"/>
  <c r="X77" i="79"/>
  <c r="Y77" i="79"/>
  <c r="X79" i="81"/>
  <c r="Y79" i="81"/>
  <c r="AR76" i="75"/>
  <c r="AI76" i="46"/>
  <c r="AN76" i="46"/>
  <c r="AH79" i="83"/>
  <c r="AQ79" i="83" s="1"/>
  <c r="AQ81" i="83" s="1"/>
  <c r="AZ3" i="83"/>
  <c r="AX5" i="83" s="1"/>
  <c r="S5" i="83" s="1"/>
  <c r="AC5" i="83" s="1"/>
  <c r="AB6" i="83" s="1"/>
  <c r="AX47" i="83"/>
  <c r="S47" i="83" s="1"/>
  <c r="AC47" i="83" s="1"/>
  <c r="AB48" i="83" s="1"/>
  <c r="AX56" i="83"/>
  <c r="S56" i="83" s="1"/>
  <c r="AC56" i="83" s="1"/>
  <c r="AB57" i="83" s="1"/>
  <c r="AX60" i="83"/>
  <c r="S60" i="83" s="1"/>
  <c r="AC60" i="83" s="1"/>
  <c r="AB61" i="83" s="1"/>
  <c r="AX63" i="83"/>
  <c r="S63" i="83" s="1"/>
  <c r="AC63" i="83" s="1"/>
  <c r="AB64" i="83" s="1"/>
  <c r="AX64" i="83"/>
  <c r="S64" i="83" s="1"/>
  <c r="AC64" i="83" s="1"/>
  <c r="AB65" i="83" s="1"/>
  <c r="AX66" i="83"/>
  <c r="S66" i="83" s="1"/>
  <c r="AC66" i="83" s="1"/>
  <c r="AB67" i="83" s="1"/>
  <c r="AX69" i="83"/>
  <c r="S69" i="83" s="1"/>
  <c r="AC69" i="83" s="1"/>
  <c r="AB70" i="83" s="1"/>
  <c r="AX70" i="83"/>
  <c r="S70" i="83" s="1"/>
  <c r="AC70" i="83" s="1"/>
  <c r="AB71" i="83" s="1"/>
  <c r="AX72" i="83"/>
  <c r="S72" i="83" s="1"/>
  <c r="AC72" i="83" s="1"/>
  <c r="AB73" i="83" s="1"/>
  <c r="AX76" i="83"/>
  <c r="S76" i="83" s="1"/>
  <c r="AC76" i="83" s="1"/>
  <c r="AB77" i="83" s="1"/>
  <c r="AX78" i="83"/>
  <c r="S78" i="83" s="1"/>
  <c r="AC78" i="83" s="1"/>
  <c r="AB79" i="83" s="1"/>
  <c r="AX75" i="83"/>
  <c r="S75" i="83" s="1"/>
  <c r="AC75" i="83" s="1"/>
  <c r="AB76" i="83" s="1"/>
  <c r="Z76" i="34"/>
  <c r="AR73" i="91"/>
  <c r="AH77" i="37"/>
  <c r="AQ77" i="37" s="1"/>
  <c r="AH76" i="38"/>
  <c r="AQ76" i="38" s="1"/>
  <c r="AF78" i="90"/>
  <c r="AO78" i="90" s="1"/>
  <c r="AE78" i="90"/>
  <c r="W79" i="90"/>
  <c r="AG78" i="90"/>
  <c r="AP78" i="90" s="1"/>
  <c r="X76" i="89"/>
  <c r="Y76" i="89"/>
  <c r="Z77" i="75"/>
  <c r="AH78" i="35"/>
  <c r="AQ78" i="35" s="1"/>
  <c r="Z79" i="83"/>
  <c r="AN76" i="79"/>
  <c r="AI76" i="79"/>
  <c r="Z77" i="82"/>
  <c r="AF77" i="93"/>
  <c r="AO77" i="93" s="1"/>
  <c r="AE77" i="93"/>
  <c r="W78" i="93"/>
  <c r="AG77" i="93"/>
  <c r="AP77" i="93" s="1"/>
  <c r="X79" i="30"/>
  <c r="Y79" i="30"/>
  <c r="Z75" i="41"/>
  <c r="AH78" i="43"/>
  <c r="AQ78" i="43" s="1"/>
  <c r="X77" i="47"/>
  <c r="Z77" i="47" s="1"/>
  <c r="Y77" i="47"/>
  <c r="AH76" i="78"/>
  <c r="AQ76" i="78" s="1"/>
  <c r="Y77" i="46"/>
  <c r="X77" i="46"/>
  <c r="AH75" i="42"/>
  <c r="AQ75" i="42" s="1"/>
  <c r="AN76" i="95"/>
  <c r="AI76" i="95"/>
  <c r="Y78" i="77"/>
  <c r="X78" i="77"/>
  <c r="Z78" i="77" s="1"/>
  <c r="AR74" i="41"/>
  <c r="X78" i="94"/>
  <c r="Y78" i="94"/>
  <c r="AI76" i="45"/>
  <c r="AN76" i="45"/>
  <c r="AN78" i="30"/>
  <c r="AI78" i="30"/>
  <c r="AR77" i="35"/>
  <c r="AR77" i="31"/>
  <c r="X78" i="74"/>
  <c r="Y78" i="74"/>
  <c r="X79" i="85"/>
  <c r="Y79" i="85"/>
  <c r="AX74" i="83" l="1"/>
  <c r="S74" i="83" s="1"/>
  <c r="AC74" i="83" s="1"/>
  <c r="AB75" i="83" s="1"/>
  <c r="AX71" i="83"/>
  <c r="S71" i="83" s="1"/>
  <c r="AC71" i="83" s="1"/>
  <c r="AB72" i="83" s="1"/>
  <c r="AX65" i="83"/>
  <c r="S65" i="83" s="1"/>
  <c r="AC65" i="83" s="1"/>
  <c r="AB66" i="83" s="1"/>
  <c r="AX59" i="83"/>
  <c r="S59" i="83" s="1"/>
  <c r="AC59" i="83" s="1"/>
  <c r="AB60" i="83" s="1"/>
  <c r="AX27" i="83"/>
  <c r="S27" i="83" s="1"/>
  <c r="AC27" i="83" s="1"/>
  <c r="AB28" i="83" s="1"/>
  <c r="Z79" i="39"/>
  <c r="AX79" i="39" s="1"/>
  <c r="S79" i="39" s="1"/>
  <c r="AC79" i="39" s="1"/>
  <c r="AX53" i="83"/>
  <c r="S53" i="83" s="1"/>
  <c r="AC53" i="83" s="1"/>
  <c r="AB54" i="83" s="1"/>
  <c r="AI78" i="81"/>
  <c r="AX77" i="83"/>
  <c r="S77" i="83" s="1"/>
  <c r="AC77" i="83" s="1"/>
  <c r="AB78" i="83" s="1"/>
  <c r="AX68" i="83"/>
  <c r="S68" i="83" s="1"/>
  <c r="AC68" i="83" s="1"/>
  <c r="AB69" i="83" s="1"/>
  <c r="AX62" i="83"/>
  <c r="S62" i="83" s="1"/>
  <c r="AC62" i="83" s="1"/>
  <c r="AB63" i="83" s="1"/>
  <c r="AX50" i="83"/>
  <c r="S50" i="83" s="1"/>
  <c r="AC50" i="83" s="1"/>
  <c r="AB51" i="83" s="1"/>
  <c r="AK51" i="83" s="1"/>
  <c r="AT51" i="83" s="1"/>
  <c r="Z77" i="79"/>
  <c r="AX73" i="83"/>
  <c r="S73" i="83" s="1"/>
  <c r="AC73" i="83" s="1"/>
  <c r="AB74" i="83" s="1"/>
  <c r="AX67" i="83"/>
  <c r="S67" i="83" s="1"/>
  <c r="AC67" i="83" s="1"/>
  <c r="AB68" i="83" s="1"/>
  <c r="AX61" i="83"/>
  <c r="S61" i="83" s="1"/>
  <c r="AC61" i="83" s="1"/>
  <c r="AB62" i="83" s="1"/>
  <c r="AX48" i="83"/>
  <c r="S48" i="83" s="1"/>
  <c r="AC48" i="83" s="1"/>
  <c r="AB49" i="83" s="1"/>
  <c r="Z77" i="95"/>
  <c r="W78" i="95" s="1"/>
  <c r="AG77" i="25"/>
  <c r="AP77" i="25" s="1"/>
  <c r="AF77" i="25"/>
  <c r="AO77" i="25" s="1"/>
  <c r="AE77" i="25"/>
  <c r="W78" i="25"/>
  <c r="AI78" i="85"/>
  <c r="AE77" i="37"/>
  <c r="AI77" i="37" s="1"/>
  <c r="AF77" i="37"/>
  <c r="AO77" i="37" s="1"/>
  <c r="AX55" i="83"/>
  <c r="S55" i="83" s="1"/>
  <c r="AC55" i="83" s="1"/>
  <c r="AB56" i="83" s="1"/>
  <c r="AX44" i="83"/>
  <c r="S44" i="83" s="1"/>
  <c r="AC44" i="83" s="1"/>
  <c r="AB45" i="83" s="1"/>
  <c r="W79" i="43"/>
  <c r="AG77" i="37"/>
  <c r="AP77" i="37" s="1"/>
  <c r="Z78" i="74"/>
  <c r="W79" i="74" s="1"/>
  <c r="AX54" i="83"/>
  <c r="S54" i="83" s="1"/>
  <c r="AC54" i="83" s="1"/>
  <c r="AB55" i="83" s="1"/>
  <c r="AX38" i="83"/>
  <c r="S38" i="83" s="1"/>
  <c r="AC38" i="83" s="1"/>
  <c r="AB39" i="83" s="1"/>
  <c r="AX49" i="83"/>
  <c r="S49" i="83" s="1"/>
  <c r="AC49" i="83" s="1"/>
  <c r="AB50" i="83" s="1"/>
  <c r="AX40" i="83"/>
  <c r="S40" i="83" s="1"/>
  <c r="AC40" i="83" s="1"/>
  <c r="AB41" i="83" s="1"/>
  <c r="AX26" i="83"/>
  <c r="S26" i="83" s="1"/>
  <c r="AC26" i="83" s="1"/>
  <c r="AB27" i="83" s="1"/>
  <c r="AI74" i="73"/>
  <c r="AR74" i="73" s="1"/>
  <c r="AX39" i="83"/>
  <c r="S39" i="83" s="1"/>
  <c r="AC39" i="83" s="1"/>
  <c r="AB40" i="83" s="1"/>
  <c r="AX16" i="83"/>
  <c r="S16" i="83" s="1"/>
  <c r="AC16" i="83" s="1"/>
  <c r="AB17" i="83" s="1"/>
  <c r="AK17" i="83" s="1"/>
  <c r="AT17" i="83" s="1"/>
  <c r="AX58" i="83"/>
  <c r="S58" i="83" s="1"/>
  <c r="AC58" i="83" s="1"/>
  <c r="AB59" i="83" s="1"/>
  <c r="AX52" i="83"/>
  <c r="S52" i="83" s="1"/>
  <c r="AC52" i="83" s="1"/>
  <c r="AB53" i="83" s="1"/>
  <c r="AX46" i="83"/>
  <c r="S46" i="83" s="1"/>
  <c r="AC46" i="83" s="1"/>
  <c r="AB47" i="83" s="1"/>
  <c r="AX32" i="83"/>
  <c r="S32" i="83" s="1"/>
  <c r="AC32" i="83" s="1"/>
  <c r="AB33" i="83" s="1"/>
  <c r="AK33" i="83" s="1"/>
  <c r="AT33" i="83" s="1"/>
  <c r="W77" i="33"/>
  <c r="AX57" i="83"/>
  <c r="S57" i="83" s="1"/>
  <c r="AC57" i="83" s="1"/>
  <c r="AB58" i="83" s="1"/>
  <c r="AX51" i="83"/>
  <c r="S51" i="83" s="1"/>
  <c r="AC51" i="83" s="1"/>
  <c r="AB52" i="83" s="1"/>
  <c r="AX45" i="83"/>
  <c r="S45" i="83" s="1"/>
  <c r="AC45" i="83" s="1"/>
  <c r="AB46" i="83" s="1"/>
  <c r="AX28" i="83"/>
  <c r="S28" i="83" s="1"/>
  <c r="AC28" i="83" s="1"/>
  <c r="AB29" i="83" s="1"/>
  <c r="Z77" i="45"/>
  <c r="W78" i="45" s="1"/>
  <c r="Z79" i="85"/>
  <c r="Z78" i="94"/>
  <c r="W79" i="94" s="1"/>
  <c r="AX15" i="83"/>
  <c r="S15" i="83" s="1"/>
  <c r="AC15" i="83" s="1"/>
  <c r="AB16" i="83" s="1"/>
  <c r="Z79" i="30"/>
  <c r="Z76" i="89"/>
  <c r="AF76" i="89" s="1"/>
  <c r="AO76" i="89" s="1"/>
  <c r="AX9" i="83"/>
  <c r="S9" i="83" s="1"/>
  <c r="AC9" i="83" s="1"/>
  <c r="AB10" i="83" s="1"/>
  <c r="Z79" i="81"/>
  <c r="AX34" i="83"/>
  <c r="S34" i="83" s="1"/>
  <c r="AC34" i="83" s="1"/>
  <c r="AB35" i="83" s="1"/>
  <c r="AX21" i="83"/>
  <c r="S21" i="83" s="1"/>
  <c r="AC21" i="83" s="1"/>
  <c r="AB22" i="83" s="1"/>
  <c r="AK22" i="83" s="1"/>
  <c r="AT22" i="83" s="1"/>
  <c r="AE76" i="33"/>
  <c r="AG78" i="35"/>
  <c r="AP78" i="35" s="1"/>
  <c r="AX33" i="83"/>
  <c r="S33" i="83" s="1"/>
  <c r="AC33" i="83" s="1"/>
  <c r="AB34" i="83" s="1"/>
  <c r="AK34" i="83" s="1"/>
  <c r="AT34" i="83" s="1"/>
  <c r="AX20" i="83"/>
  <c r="S20" i="83" s="1"/>
  <c r="AC20" i="83" s="1"/>
  <c r="AB21" i="83" s="1"/>
  <c r="AX8" i="83"/>
  <c r="S8" i="83" s="1"/>
  <c r="AC8" i="83" s="1"/>
  <c r="AB9" i="83" s="1"/>
  <c r="AK9" i="83" s="1"/>
  <c r="AT9" i="83" s="1"/>
  <c r="AX4" i="83"/>
  <c r="S4" i="83" s="1"/>
  <c r="AC4" i="83" s="1"/>
  <c r="AB5" i="83" s="1"/>
  <c r="AX14" i="83"/>
  <c r="S14" i="83" s="1"/>
  <c r="AC14" i="83" s="1"/>
  <c r="AB15" i="83" s="1"/>
  <c r="AX3" i="83"/>
  <c r="S3" i="83" s="1"/>
  <c r="AC3" i="83" s="1"/>
  <c r="AX22" i="83"/>
  <c r="S22" i="83" s="1"/>
  <c r="AC22" i="83" s="1"/>
  <c r="AB23" i="83" s="1"/>
  <c r="AK23" i="83" s="1"/>
  <c r="AT23" i="83" s="1"/>
  <c r="AX10" i="83"/>
  <c r="S10" i="83" s="1"/>
  <c r="AC10" i="83" s="1"/>
  <c r="AB11" i="83" s="1"/>
  <c r="AE77" i="79"/>
  <c r="W78" i="79"/>
  <c r="AG77" i="79"/>
  <c r="AP77" i="79" s="1"/>
  <c r="AF77" i="79"/>
  <c r="AO77" i="79" s="1"/>
  <c r="AK6" i="83"/>
  <c r="AT6" i="83" s="1"/>
  <c r="AF79" i="81"/>
  <c r="AO79" i="81" s="1"/>
  <c r="AE79" i="81"/>
  <c r="AG79" i="81"/>
  <c r="AP79" i="81" s="1"/>
  <c r="W80" i="81"/>
  <c r="W77" i="89"/>
  <c r="AG76" i="89"/>
  <c r="AP76" i="89" s="1"/>
  <c r="AE76" i="89"/>
  <c r="AR78" i="81"/>
  <c r="AR76" i="95"/>
  <c r="AI77" i="93"/>
  <c r="AN77" i="93"/>
  <c r="AH79" i="85"/>
  <c r="AQ79" i="85" s="1"/>
  <c r="AH77" i="46"/>
  <c r="AQ77" i="46" s="1"/>
  <c r="AH79" i="30"/>
  <c r="AQ79" i="30" s="1"/>
  <c r="AH76" i="89"/>
  <c r="AQ76" i="89" s="1"/>
  <c r="AJ77" i="83"/>
  <c r="AK77" i="83"/>
  <c r="AT77" i="83" s="1"/>
  <c r="AJ70" i="83"/>
  <c r="AK70" i="83"/>
  <c r="AT70" i="83" s="1"/>
  <c r="AJ64" i="83"/>
  <c r="AK64" i="83"/>
  <c r="AT64" i="83" s="1"/>
  <c r="AJ52" i="83"/>
  <c r="AK52" i="83"/>
  <c r="AT52" i="83" s="1"/>
  <c r="AJ46" i="83"/>
  <c r="AK46" i="83"/>
  <c r="AT46" i="83" s="1"/>
  <c r="AJ40" i="83"/>
  <c r="AK40" i="83"/>
  <c r="AT40" i="83" s="1"/>
  <c r="AJ28" i="83"/>
  <c r="AK28" i="83"/>
  <c r="AT28" i="83" s="1"/>
  <c r="AK16" i="83"/>
  <c r="AT16" i="83" s="1"/>
  <c r="AN74" i="87"/>
  <c r="AI74" i="87"/>
  <c r="AH79" i="39"/>
  <c r="AQ79" i="39" s="1"/>
  <c r="AQ81" i="39" s="1"/>
  <c r="AZ3" i="39"/>
  <c r="AX5" i="39" s="1"/>
  <c r="S5" i="39" s="1"/>
  <c r="AC5" i="39" s="1"/>
  <c r="AB6" i="39" s="1"/>
  <c r="Y75" i="86"/>
  <c r="X75" i="86"/>
  <c r="AI77" i="26"/>
  <c r="AN77" i="26"/>
  <c r="AI78" i="43"/>
  <c r="AN78" i="43"/>
  <c r="X78" i="37"/>
  <c r="Y78" i="37"/>
  <c r="AJ78" i="83"/>
  <c r="AK78" i="83"/>
  <c r="AT78" i="83" s="1"/>
  <c r="AJ69" i="83"/>
  <c r="AK69" i="83"/>
  <c r="AT69" i="83" s="1"/>
  <c r="AJ51" i="83"/>
  <c r="AJ21" i="83"/>
  <c r="AK21" i="83"/>
  <c r="AT21" i="83" s="1"/>
  <c r="AB4" i="83"/>
  <c r="AJ3" i="83"/>
  <c r="AN76" i="27"/>
  <c r="AI76" i="27"/>
  <c r="AI75" i="29"/>
  <c r="AN75" i="29"/>
  <c r="AI76" i="38"/>
  <c r="AN76" i="38"/>
  <c r="AR76" i="45"/>
  <c r="AH78" i="77"/>
  <c r="AQ78" i="77" s="1"/>
  <c r="Z77" i="46"/>
  <c r="AR76" i="79"/>
  <c r="W77" i="34"/>
  <c r="AG76" i="34"/>
  <c r="AP76" i="34" s="1"/>
  <c r="AF76" i="34"/>
  <c r="AO76" i="34" s="1"/>
  <c r="AE76" i="34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K50" i="83"/>
  <c r="AT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H79" i="81"/>
  <c r="AQ79" i="81" s="1"/>
  <c r="AR78" i="85"/>
  <c r="AN74" i="86"/>
  <c r="AI74" i="86"/>
  <c r="Y79" i="31"/>
  <c r="X79" i="31"/>
  <c r="Y79" i="43"/>
  <c r="X79" i="43"/>
  <c r="X77" i="33"/>
  <c r="Y77" i="33"/>
  <c r="W78" i="82"/>
  <c r="AG77" i="82"/>
  <c r="AP77" i="82" s="1"/>
  <c r="AE77" i="82"/>
  <c r="AF77" i="82"/>
  <c r="AO77" i="82" s="1"/>
  <c r="AK57" i="83"/>
  <c r="AT57" i="83" s="1"/>
  <c r="AJ39" i="83"/>
  <c r="AK39" i="83"/>
  <c r="AT39" i="83" s="1"/>
  <c r="AJ27" i="83"/>
  <c r="AK27" i="83"/>
  <c r="AT27" i="83" s="1"/>
  <c r="AR75" i="89"/>
  <c r="AH75" i="73"/>
  <c r="AQ75" i="73" s="1"/>
  <c r="AR76" i="47"/>
  <c r="AN78" i="35"/>
  <c r="AI78" i="35"/>
  <c r="AH78" i="74"/>
  <c r="AQ78" i="74" s="1"/>
  <c r="AH77" i="47"/>
  <c r="AQ77" i="47" s="1"/>
  <c r="Y78" i="93"/>
  <c r="X78" i="93"/>
  <c r="X79" i="90"/>
  <c r="Z79" i="90" s="1"/>
  <c r="Y79" i="90"/>
  <c r="AJ76" i="83"/>
  <c r="AK76" i="83"/>
  <c r="AT76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I75" i="42"/>
  <c r="AN75" i="42"/>
  <c r="Y76" i="29"/>
  <c r="X76" i="29"/>
  <c r="AH77" i="95"/>
  <c r="AQ77" i="95" s="1"/>
  <c r="Z75" i="73"/>
  <c r="AR77" i="94"/>
  <c r="Y78" i="26"/>
  <c r="X78" i="26"/>
  <c r="Y79" i="35"/>
  <c r="X79" i="35"/>
  <c r="AF79" i="85"/>
  <c r="AO79" i="85" s="1"/>
  <c r="AE79" i="85"/>
  <c r="W80" i="85"/>
  <c r="AG79" i="85"/>
  <c r="AP79" i="85" s="1"/>
  <c r="AJ63" i="83"/>
  <c r="AK63" i="83"/>
  <c r="AT63" i="83" s="1"/>
  <c r="AJ45" i="83"/>
  <c r="AK45" i="83"/>
  <c r="AT45" i="83" s="1"/>
  <c r="AJ15" i="83"/>
  <c r="AK15" i="83"/>
  <c r="AT15" i="83" s="1"/>
  <c r="AR77" i="74"/>
  <c r="AI76" i="78"/>
  <c r="AN76" i="78"/>
  <c r="AH78" i="94"/>
  <c r="AQ78" i="94" s="1"/>
  <c r="W79" i="77"/>
  <c r="AG78" i="77"/>
  <c r="AP78" i="77" s="1"/>
  <c r="AF78" i="77"/>
  <c r="AO78" i="77" s="1"/>
  <c r="AE78" i="77"/>
  <c r="W78" i="47"/>
  <c r="AG77" i="47"/>
  <c r="AP77" i="47" s="1"/>
  <c r="AF77" i="47"/>
  <c r="AO77" i="47" s="1"/>
  <c r="AE77" i="47"/>
  <c r="AE75" i="41"/>
  <c r="AF75" i="41"/>
  <c r="AO75" i="41" s="1"/>
  <c r="W76" i="41"/>
  <c r="AG75" i="41"/>
  <c r="AP75" i="41" s="1"/>
  <c r="AG79" i="83"/>
  <c r="AP79" i="83" s="1"/>
  <c r="AP81" i="83" s="1"/>
  <c r="AF79" i="83"/>
  <c r="AO79" i="83" s="1"/>
  <c r="AO81" i="83" s="1"/>
  <c r="AE79" i="83"/>
  <c r="AX79" i="83"/>
  <c r="S79" i="83" s="1"/>
  <c r="AC79" i="83" s="1"/>
  <c r="AJ79" i="83" s="1"/>
  <c r="AS79" i="83" s="1"/>
  <c r="AF77" i="75"/>
  <c r="AO77" i="75" s="1"/>
  <c r="AE77" i="75"/>
  <c r="AG77" i="75"/>
  <c r="AP77" i="75" s="1"/>
  <c r="W78" i="75"/>
  <c r="AJ75" i="83"/>
  <c r="AK75" i="83"/>
  <c r="AT75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R76" i="46"/>
  <c r="Y77" i="27"/>
  <c r="X77" i="27"/>
  <c r="Z77" i="27" s="1"/>
  <c r="X77" i="78"/>
  <c r="Y77" i="78"/>
  <c r="AR78" i="39"/>
  <c r="AN76" i="33"/>
  <c r="AI76" i="33"/>
  <c r="Y77" i="38"/>
  <c r="X77" i="38"/>
  <c r="AG79" i="30"/>
  <c r="AP79" i="30" s="1"/>
  <c r="W80" i="30"/>
  <c r="AF79" i="30"/>
  <c r="AO79" i="30" s="1"/>
  <c r="AE79" i="30"/>
  <c r="AR78" i="30"/>
  <c r="AI78" i="90"/>
  <c r="AN78" i="90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K41" i="83"/>
  <c r="AT41" i="83" s="1"/>
  <c r="AK35" i="83"/>
  <c r="AT35" i="83" s="1"/>
  <c r="AK29" i="83"/>
  <c r="AT29" i="83" s="1"/>
  <c r="AK11" i="83"/>
  <c r="AT11" i="83" s="1"/>
  <c r="AJ5" i="83"/>
  <c r="AK5" i="83"/>
  <c r="AT5" i="83" s="1"/>
  <c r="AH77" i="79"/>
  <c r="AQ77" i="79" s="1"/>
  <c r="X75" i="87"/>
  <c r="Y75" i="87"/>
  <c r="Y76" i="42"/>
  <c r="X76" i="42"/>
  <c r="Z76" i="42" s="1"/>
  <c r="AF74" i="91"/>
  <c r="AO74" i="91" s="1"/>
  <c r="AE74" i="91"/>
  <c r="W75" i="91"/>
  <c r="AG74" i="91"/>
  <c r="AP74" i="91" s="1"/>
  <c r="AF77" i="95"/>
  <c r="AO77" i="95" s="1"/>
  <c r="AH77" i="45"/>
  <c r="AQ77" i="45" s="1"/>
  <c r="AI78" i="31"/>
  <c r="AN78" i="31"/>
  <c r="AR77" i="77"/>
  <c r="AN77" i="37" l="1"/>
  <c r="AF79" i="39"/>
  <c r="AO79" i="39" s="1"/>
  <c r="AO81" i="39" s="1"/>
  <c r="AX78" i="39"/>
  <c r="S78" i="39" s="1"/>
  <c r="AC78" i="39" s="1"/>
  <c r="AB79" i="39" s="1"/>
  <c r="AX71" i="39"/>
  <c r="S71" i="39" s="1"/>
  <c r="AC71" i="39" s="1"/>
  <c r="AB72" i="39" s="1"/>
  <c r="AX53" i="39"/>
  <c r="S53" i="39" s="1"/>
  <c r="AC53" i="39" s="1"/>
  <c r="AB54" i="39" s="1"/>
  <c r="AG77" i="95"/>
  <c r="AP77" i="95" s="1"/>
  <c r="AE79" i="39"/>
  <c r="AJ50" i="83"/>
  <c r="AX75" i="39"/>
  <c r="S75" i="39" s="1"/>
  <c r="AC75" i="39" s="1"/>
  <c r="AB76" i="39" s="1"/>
  <c r="AX67" i="39"/>
  <c r="S67" i="39" s="1"/>
  <c r="AC67" i="39" s="1"/>
  <c r="AB68" i="39" s="1"/>
  <c r="AX52" i="39"/>
  <c r="S52" i="39" s="1"/>
  <c r="AC52" i="39" s="1"/>
  <c r="AB53" i="39" s="1"/>
  <c r="AG79" i="39"/>
  <c r="AP79" i="39" s="1"/>
  <c r="AP81" i="39" s="1"/>
  <c r="AX76" i="39"/>
  <c r="S76" i="39" s="1"/>
  <c r="AC76" i="39" s="1"/>
  <c r="AB77" i="39" s="1"/>
  <c r="AX65" i="39"/>
  <c r="S65" i="39" s="1"/>
  <c r="AC65" i="39" s="1"/>
  <c r="AB66" i="39" s="1"/>
  <c r="AX49" i="39"/>
  <c r="S49" i="39" s="1"/>
  <c r="AC49" i="39" s="1"/>
  <c r="AB50" i="39" s="1"/>
  <c r="AX58" i="39"/>
  <c r="S58" i="39" s="1"/>
  <c r="AC58" i="39" s="1"/>
  <c r="AB59" i="39" s="1"/>
  <c r="AE77" i="95"/>
  <c r="AX74" i="39"/>
  <c r="S74" i="39" s="1"/>
  <c r="AC74" i="39" s="1"/>
  <c r="AB75" i="39" s="1"/>
  <c r="AJ75" i="39" s="1"/>
  <c r="AX63" i="39"/>
  <c r="S63" i="39" s="1"/>
  <c r="AC63" i="39" s="1"/>
  <c r="AB64" i="39" s="1"/>
  <c r="AX43" i="39"/>
  <c r="S43" i="39" s="1"/>
  <c r="AC43" i="39" s="1"/>
  <c r="AB44" i="39" s="1"/>
  <c r="AJ58" i="83"/>
  <c r="AX72" i="39"/>
  <c r="S72" i="39" s="1"/>
  <c r="AC72" i="39" s="1"/>
  <c r="AB73" i="39" s="1"/>
  <c r="AX73" i="39"/>
  <c r="S73" i="39" s="1"/>
  <c r="AC73" i="39" s="1"/>
  <c r="AB74" i="39" s="1"/>
  <c r="AX61" i="39"/>
  <c r="S61" i="39" s="1"/>
  <c r="AC61" i="39" s="1"/>
  <c r="AB62" i="39" s="1"/>
  <c r="AJ62" i="39" s="1"/>
  <c r="AX21" i="39"/>
  <c r="S21" i="39" s="1"/>
  <c r="AC21" i="39" s="1"/>
  <c r="AB22" i="39" s="1"/>
  <c r="AE78" i="74"/>
  <c r="AE77" i="45"/>
  <c r="AX77" i="39"/>
  <c r="S77" i="39" s="1"/>
  <c r="AC77" i="39" s="1"/>
  <c r="AB78" i="39" s="1"/>
  <c r="AX70" i="39"/>
  <c r="S70" i="39" s="1"/>
  <c r="AC70" i="39" s="1"/>
  <c r="AB71" i="39" s="1"/>
  <c r="AX57" i="39"/>
  <c r="S57" i="39" s="1"/>
  <c r="AC57" i="39" s="1"/>
  <c r="AB58" i="39" s="1"/>
  <c r="AJ58" i="39" s="1"/>
  <c r="AX41" i="39"/>
  <c r="S41" i="39" s="1"/>
  <c r="AC41" i="39" s="1"/>
  <c r="AB42" i="39" s="1"/>
  <c r="AF78" i="74"/>
  <c r="AO78" i="74" s="1"/>
  <c r="AF77" i="45"/>
  <c r="AO77" i="45" s="1"/>
  <c r="AX28" i="39"/>
  <c r="S28" i="39" s="1"/>
  <c r="AC28" i="39" s="1"/>
  <c r="AB29" i="39" s="1"/>
  <c r="Y78" i="25"/>
  <c r="X78" i="25"/>
  <c r="AH78" i="25" s="1"/>
  <c r="AQ78" i="25" s="1"/>
  <c r="AG78" i="74"/>
  <c r="AP78" i="74" s="1"/>
  <c r="AG77" i="45"/>
  <c r="AP77" i="45" s="1"/>
  <c r="Z78" i="26"/>
  <c r="AN77" i="25"/>
  <c r="AI77" i="25"/>
  <c r="AR77" i="25" s="1"/>
  <c r="AX47" i="39"/>
  <c r="S47" i="39" s="1"/>
  <c r="AC47" i="39" s="1"/>
  <c r="AB48" i="39" s="1"/>
  <c r="AK48" i="39" s="1"/>
  <c r="AT48" i="39" s="1"/>
  <c r="AX3" i="39"/>
  <c r="S3" i="39" s="1"/>
  <c r="AC3" i="39" s="1"/>
  <c r="AX69" i="39"/>
  <c r="S69" i="39" s="1"/>
  <c r="AC69" i="39" s="1"/>
  <c r="AB70" i="39" s="1"/>
  <c r="AX59" i="39"/>
  <c r="S59" i="39" s="1"/>
  <c r="AC59" i="39" s="1"/>
  <c r="AB60" i="39" s="1"/>
  <c r="AX51" i="39"/>
  <c r="S51" i="39" s="1"/>
  <c r="AC51" i="39" s="1"/>
  <c r="AB52" i="39" s="1"/>
  <c r="AX34" i="39"/>
  <c r="S34" i="39" s="1"/>
  <c r="AC34" i="39" s="1"/>
  <c r="AB35" i="39" s="1"/>
  <c r="AK35" i="39" s="1"/>
  <c r="AT35" i="39" s="1"/>
  <c r="AE78" i="94"/>
  <c r="AN78" i="94" s="1"/>
  <c r="AJ57" i="83"/>
  <c r="AS57" i="83" s="1"/>
  <c r="AF78" i="94"/>
  <c r="AO78" i="94" s="1"/>
  <c r="AJ34" i="83"/>
  <c r="AJ10" i="83"/>
  <c r="AJ41" i="83"/>
  <c r="AS41" i="83" s="1"/>
  <c r="AG78" i="94"/>
  <c r="AP78" i="94" s="1"/>
  <c r="Z75" i="87"/>
  <c r="AG75" i="87" s="1"/>
  <c r="AP75" i="87" s="1"/>
  <c r="AJ23" i="83"/>
  <c r="Z79" i="35"/>
  <c r="AX64" i="39"/>
  <c r="S64" i="39" s="1"/>
  <c r="AC64" i="39" s="1"/>
  <c r="AB65" i="39" s="1"/>
  <c r="AX55" i="39"/>
  <c r="S55" i="39" s="1"/>
  <c r="AC55" i="39" s="1"/>
  <c r="AB56" i="39" s="1"/>
  <c r="AJ56" i="39" s="1"/>
  <c r="AX46" i="39"/>
  <c r="S46" i="39" s="1"/>
  <c r="AC46" i="39" s="1"/>
  <c r="AB47" i="39" s="1"/>
  <c r="AJ47" i="39" s="1"/>
  <c r="AX15" i="39"/>
  <c r="S15" i="39" s="1"/>
  <c r="AC15" i="39" s="1"/>
  <c r="AB16" i="39" s="1"/>
  <c r="AK58" i="83"/>
  <c r="AT58" i="83" s="1"/>
  <c r="AJ16" i="83"/>
  <c r="Z77" i="33"/>
  <c r="AX40" i="39"/>
  <c r="S40" i="39" s="1"/>
  <c r="AC40" i="39" s="1"/>
  <c r="AB41" i="39" s="1"/>
  <c r="AK41" i="39" s="1"/>
  <c r="AT41" i="39" s="1"/>
  <c r="AX27" i="39"/>
  <c r="S27" i="39" s="1"/>
  <c r="AC27" i="39" s="1"/>
  <c r="AB28" i="39" s="1"/>
  <c r="AJ28" i="39" s="1"/>
  <c r="AX14" i="39"/>
  <c r="S14" i="39" s="1"/>
  <c r="AC14" i="39" s="1"/>
  <c r="AB15" i="39" s="1"/>
  <c r="AJ15" i="39" s="1"/>
  <c r="AX45" i="39"/>
  <c r="S45" i="39" s="1"/>
  <c r="AC45" i="39" s="1"/>
  <c r="AB46" i="39" s="1"/>
  <c r="AX39" i="39"/>
  <c r="S39" i="39" s="1"/>
  <c r="AC39" i="39" s="1"/>
  <c r="AB40" i="39" s="1"/>
  <c r="AX26" i="39"/>
  <c r="S26" i="39" s="1"/>
  <c r="AC26" i="39" s="1"/>
  <c r="AB27" i="39" s="1"/>
  <c r="AX10" i="39"/>
  <c r="S10" i="39" s="1"/>
  <c r="AC10" i="39" s="1"/>
  <c r="AB11" i="39" s="1"/>
  <c r="AJ11" i="83"/>
  <c r="AS11" i="83" s="1"/>
  <c r="AJ9" i="83"/>
  <c r="AS9" i="83" s="1"/>
  <c r="Z75" i="86"/>
  <c r="AX68" i="39"/>
  <c r="S68" i="39" s="1"/>
  <c r="AC68" i="39" s="1"/>
  <c r="AB69" i="39" s="1"/>
  <c r="AX62" i="39"/>
  <c r="S62" i="39" s="1"/>
  <c r="AC62" i="39" s="1"/>
  <c r="AB63" i="39" s="1"/>
  <c r="AX56" i="39"/>
  <c r="S56" i="39" s="1"/>
  <c r="AC56" i="39" s="1"/>
  <c r="AB57" i="39" s="1"/>
  <c r="AJ57" i="39" s="1"/>
  <c r="AX50" i="39"/>
  <c r="S50" i="39" s="1"/>
  <c r="AC50" i="39" s="1"/>
  <c r="AB51" i="39" s="1"/>
  <c r="AJ51" i="39" s="1"/>
  <c r="AX44" i="39"/>
  <c r="S44" i="39" s="1"/>
  <c r="AC44" i="39" s="1"/>
  <c r="AB45" i="39" s="1"/>
  <c r="AK45" i="39" s="1"/>
  <c r="AT45" i="39" s="1"/>
  <c r="AX38" i="39"/>
  <c r="S38" i="39" s="1"/>
  <c r="AC38" i="39" s="1"/>
  <c r="AB39" i="39" s="1"/>
  <c r="AX22" i="39"/>
  <c r="S22" i="39" s="1"/>
  <c r="AC22" i="39" s="1"/>
  <c r="AB23" i="39" s="1"/>
  <c r="AX9" i="39"/>
  <c r="S9" i="39" s="1"/>
  <c r="AC9" i="39" s="1"/>
  <c r="AB10" i="39" s="1"/>
  <c r="AJ22" i="83"/>
  <c r="AS22" i="83" s="1"/>
  <c r="AK79" i="83"/>
  <c r="AT79" i="83" s="1"/>
  <c r="AK10" i="83"/>
  <c r="AT10" i="83" s="1"/>
  <c r="AJ17" i="83"/>
  <c r="AJ33" i="83"/>
  <c r="AX66" i="39"/>
  <c r="S66" i="39" s="1"/>
  <c r="AC66" i="39" s="1"/>
  <c r="AB67" i="39" s="1"/>
  <c r="AX60" i="39"/>
  <c r="S60" i="39" s="1"/>
  <c r="AC60" i="39" s="1"/>
  <c r="AB61" i="39" s="1"/>
  <c r="AJ61" i="39" s="1"/>
  <c r="AX54" i="39"/>
  <c r="S54" i="39" s="1"/>
  <c r="AC54" i="39" s="1"/>
  <c r="AB55" i="39" s="1"/>
  <c r="AX48" i="39"/>
  <c r="S48" i="39" s="1"/>
  <c r="AC48" i="39" s="1"/>
  <c r="AB49" i="39" s="1"/>
  <c r="AK49" i="39" s="1"/>
  <c r="AT49" i="39" s="1"/>
  <c r="AX42" i="39"/>
  <c r="S42" i="39" s="1"/>
  <c r="AC42" i="39" s="1"/>
  <c r="AB43" i="39" s="1"/>
  <c r="AX33" i="39"/>
  <c r="S33" i="39" s="1"/>
  <c r="AC33" i="39" s="1"/>
  <c r="AB34" i="39" s="1"/>
  <c r="AX16" i="39"/>
  <c r="S16" i="39" s="1"/>
  <c r="AC16" i="39" s="1"/>
  <c r="AB17" i="39" s="1"/>
  <c r="AX4" i="39"/>
  <c r="S4" i="39" s="1"/>
  <c r="AC4" i="39" s="1"/>
  <c r="AB5" i="39" s="1"/>
  <c r="AJ5" i="39" s="1"/>
  <c r="Z79" i="43"/>
  <c r="AX79" i="43" s="1"/>
  <c r="S79" i="43" s="1"/>
  <c r="AC79" i="43" s="1"/>
  <c r="Z78" i="37"/>
  <c r="AE78" i="37" s="1"/>
  <c r="Z77" i="78"/>
  <c r="W78" i="78" s="1"/>
  <c r="Z76" i="29"/>
  <c r="W77" i="29" s="1"/>
  <c r="AX32" i="39"/>
  <c r="S32" i="39" s="1"/>
  <c r="AC32" i="39" s="1"/>
  <c r="AB33" i="39" s="1"/>
  <c r="AX20" i="39"/>
  <c r="S20" i="39" s="1"/>
  <c r="AC20" i="39" s="1"/>
  <c r="AB21" i="39" s="1"/>
  <c r="AJ21" i="39" s="1"/>
  <c r="AX8" i="39"/>
  <c r="S8" i="39" s="1"/>
  <c r="AC8" i="39" s="1"/>
  <c r="AB9" i="39" s="1"/>
  <c r="AK9" i="39" s="1"/>
  <c r="AT9" i="39" s="1"/>
  <c r="AX79" i="35"/>
  <c r="S79" i="35" s="1"/>
  <c r="AC79" i="35" s="1"/>
  <c r="AE79" i="35"/>
  <c r="AG79" i="35"/>
  <c r="AP79" i="35" s="1"/>
  <c r="AP81" i="35" s="1"/>
  <c r="AF79" i="35"/>
  <c r="AO79" i="35" s="1"/>
  <c r="AO81" i="35" s="1"/>
  <c r="W77" i="42"/>
  <c r="AG76" i="42"/>
  <c r="AP76" i="42" s="1"/>
  <c r="AF76" i="42"/>
  <c r="AO76" i="42" s="1"/>
  <c r="AE76" i="42"/>
  <c r="AF78" i="37"/>
  <c r="AO78" i="37" s="1"/>
  <c r="AF75" i="86"/>
  <c r="AO75" i="86" s="1"/>
  <c r="AE75" i="86"/>
  <c r="W76" i="86"/>
  <c r="AG75" i="86"/>
  <c r="AP75" i="86" s="1"/>
  <c r="AG77" i="78"/>
  <c r="AP77" i="78" s="1"/>
  <c r="AF77" i="78"/>
  <c r="AO77" i="78" s="1"/>
  <c r="AE77" i="78"/>
  <c r="AE76" i="29"/>
  <c r="AF77" i="33"/>
  <c r="AO77" i="33" s="1"/>
  <c r="AE77" i="33"/>
  <c r="W78" i="33"/>
  <c r="AG77" i="33"/>
  <c r="AP77" i="33" s="1"/>
  <c r="AK6" i="39"/>
  <c r="AT6" i="39" s="1"/>
  <c r="AS51" i="83"/>
  <c r="AL51" i="83"/>
  <c r="AU51" i="83" s="1"/>
  <c r="AI74" i="91"/>
  <c r="AN74" i="91"/>
  <c r="AH75" i="87"/>
  <c r="AQ75" i="87" s="1"/>
  <c r="AS17" i="83"/>
  <c r="AL17" i="83"/>
  <c r="AU17" i="83" s="1"/>
  <c r="AJ35" i="83"/>
  <c r="AS53" i="83"/>
  <c r="AL53" i="83"/>
  <c r="AU53" i="83" s="1"/>
  <c r="AS71" i="83"/>
  <c r="AL71" i="83"/>
  <c r="AU71" i="83" s="1"/>
  <c r="AH77" i="38"/>
  <c r="AQ77" i="38" s="1"/>
  <c r="AE77" i="27"/>
  <c r="AF77" i="27"/>
  <c r="AO77" i="27" s="1"/>
  <c r="W78" i="27"/>
  <c r="AG77" i="27"/>
  <c r="AP77" i="27" s="1"/>
  <c r="AJ30" i="83"/>
  <c r="AK30" i="83"/>
  <c r="AT30" i="83" s="1"/>
  <c r="AS54" i="83"/>
  <c r="AL54" i="83"/>
  <c r="AU54" i="83" s="1"/>
  <c r="AS72" i="83"/>
  <c r="AL72" i="83"/>
  <c r="AU72" i="83" s="1"/>
  <c r="X79" i="74"/>
  <c r="Y79" i="74"/>
  <c r="W79" i="26"/>
  <c r="AG78" i="26"/>
  <c r="AP78" i="26" s="1"/>
  <c r="AF78" i="26"/>
  <c r="AO78" i="26" s="1"/>
  <c r="AE78" i="26"/>
  <c r="AJ19" i="83"/>
  <c r="AK19" i="83"/>
  <c r="AT19" i="83" s="1"/>
  <c r="AS49" i="83"/>
  <c r="AL49" i="83"/>
  <c r="AU49" i="83" s="1"/>
  <c r="AS67" i="83"/>
  <c r="AL67" i="83"/>
  <c r="AU67" i="83" s="1"/>
  <c r="AH79" i="90"/>
  <c r="AQ79" i="90" s="1"/>
  <c r="AH79" i="31"/>
  <c r="AQ79" i="31" s="1"/>
  <c r="AQ81" i="31" s="1"/>
  <c r="AZ3" i="31"/>
  <c r="AX5" i="31" s="1"/>
  <c r="S5" i="31" s="1"/>
  <c r="AC5" i="31" s="1"/>
  <c r="AB6" i="31" s="1"/>
  <c r="AX35" i="31"/>
  <c r="S35" i="31" s="1"/>
  <c r="AC35" i="31" s="1"/>
  <c r="AB36" i="31" s="1"/>
  <c r="AX41" i="31"/>
  <c r="S41" i="31" s="1"/>
  <c r="AC41" i="31" s="1"/>
  <c r="AB42" i="31" s="1"/>
  <c r="AX42" i="31"/>
  <c r="S42" i="31" s="1"/>
  <c r="AC42" i="31" s="1"/>
  <c r="AB43" i="31" s="1"/>
  <c r="AX47" i="31"/>
  <c r="S47" i="31" s="1"/>
  <c r="AC47" i="31" s="1"/>
  <c r="AB48" i="31" s="1"/>
  <c r="AX50" i="31"/>
  <c r="S50" i="31" s="1"/>
  <c r="AC50" i="31" s="1"/>
  <c r="AB51" i="31" s="1"/>
  <c r="AX53" i="31"/>
  <c r="S53" i="31" s="1"/>
  <c r="AC53" i="31" s="1"/>
  <c r="AB54" i="31" s="1"/>
  <c r="AX54" i="31"/>
  <c r="S54" i="31" s="1"/>
  <c r="AC54" i="31" s="1"/>
  <c r="AB55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3" i="31"/>
  <c r="S63" i="31" s="1"/>
  <c r="AC63" i="31" s="1"/>
  <c r="AB64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X76" i="31"/>
  <c r="S76" i="31" s="1"/>
  <c r="AC76" i="31" s="1"/>
  <c r="AB77" i="31" s="1"/>
  <c r="AX75" i="31"/>
  <c r="S75" i="31" s="1"/>
  <c r="AC75" i="31" s="1"/>
  <c r="AB76" i="31" s="1"/>
  <c r="AJ8" i="83"/>
  <c r="AK8" i="83"/>
  <c r="AT8" i="83" s="1"/>
  <c r="AJ44" i="83"/>
  <c r="AK44" i="83"/>
  <c r="AT44" i="83" s="1"/>
  <c r="AS62" i="83"/>
  <c r="AL62" i="83"/>
  <c r="AU62" i="83" s="1"/>
  <c r="AN76" i="34"/>
  <c r="AI76" i="34"/>
  <c r="W78" i="46"/>
  <c r="AG77" i="46"/>
  <c r="AP77" i="46" s="1"/>
  <c r="AF77" i="46"/>
  <c r="AO77" i="46" s="1"/>
  <c r="AE77" i="46"/>
  <c r="AR76" i="27"/>
  <c r="AR77" i="26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K29" i="39"/>
  <c r="AT29" i="39" s="1"/>
  <c r="AK23" i="39"/>
  <c r="AT23" i="39" s="1"/>
  <c r="AK17" i="39"/>
  <c r="AT17" i="39" s="1"/>
  <c r="AK11" i="39"/>
  <c r="AT11" i="39" s="1"/>
  <c r="AI78" i="94"/>
  <c r="AJ6" i="83"/>
  <c r="AJ36" i="83"/>
  <c r="AK36" i="83"/>
  <c r="AT36" i="83" s="1"/>
  <c r="X76" i="41"/>
  <c r="Y76" i="41"/>
  <c r="AS33" i="83"/>
  <c r="AL33" i="83"/>
  <c r="AU33" i="83" s="1"/>
  <c r="AJ77" i="39"/>
  <c r="AK77" i="39"/>
  <c r="AT77" i="39" s="1"/>
  <c r="AJ52" i="39"/>
  <c r="AK52" i="39"/>
  <c r="AT52" i="39" s="1"/>
  <c r="AJ22" i="39"/>
  <c r="AK22" i="39"/>
  <c r="AT22" i="39" s="1"/>
  <c r="AN78" i="74"/>
  <c r="AI78" i="74"/>
  <c r="AJ31" i="83"/>
  <c r="AK31" i="83"/>
  <c r="AT31" i="83" s="1"/>
  <c r="AS55" i="83"/>
  <c r="AL55" i="83"/>
  <c r="AU55" i="83" s="1"/>
  <c r="AS73" i="83"/>
  <c r="AL73" i="83"/>
  <c r="AU73" i="83" s="1"/>
  <c r="AH78" i="93"/>
  <c r="AQ78" i="93" s="1"/>
  <c r="AI77" i="82"/>
  <c r="AN77" i="82"/>
  <c r="Z79" i="31"/>
  <c r="AJ20" i="83"/>
  <c r="AK20" i="83"/>
  <c r="AT20" i="83" s="1"/>
  <c r="AS50" i="83"/>
  <c r="AL50" i="83"/>
  <c r="AU50" i="83" s="1"/>
  <c r="AS68" i="83"/>
  <c r="AL68" i="83"/>
  <c r="AU68" i="83" s="1"/>
  <c r="AS3" i="83"/>
  <c r="AL3" i="83"/>
  <c r="AU3" i="83" s="1"/>
  <c r="AJ69" i="39"/>
  <c r="AK69" i="39"/>
  <c r="AT69" i="39" s="1"/>
  <c r="AJ63" i="39"/>
  <c r="AK63" i="39"/>
  <c r="AT63" i="39" s="1"/>
  <c r="AK51" i="39"/>
  <c r="AT51" i="39" s="1"/>
  <c r="AJ45" i="39"/>
  <c r="AJ39" i="39"/>
  <c r="AK39" i="39"/>
  <c r="AT39" i="39" s="1"/>
  <c r="AJ33" i="39"/>
  <c r="AK33" i="39"/>
  <c r="AT33" i="39" s="1"/>
  <c r="AJ27" i="39"/>
  <c r="AK27" i="39"/>
  <c r="AT27" i="39" s="1"/>
  <c r="AK21" i="39"/>
  <c r="AT21" i="39" s="1"/>
  <c r="AB4" i="39"/>
  <c r="AJ3" i="39"/>
  <c r="AJ25" i="83"/>
  <c r="AK25" i="83"/>
  <c r="AT25" i="83" s="1"/>
  <c r="W80" i="90"/>
  <c r="AG79" i="90"/>
  <c r="AP79" i="90" s="1"/>
  <c r="AE79" i="90"/>
  <c r="AF79" i="90"/>
  <c r="AO79" i="90" s="1"/>
  <c r="AJ14" i="83"/>
  <c r="AK14" i="83"/>
  <c r="AT14" i="83" s="1"/>
  <c r="AH78" i="37"/>
  <c r="AQ78" i="37" s="1"/>
  <c r="AJ70" i="39"/>
  <c r="AK70" i="39"/>
  <c r="AT70" i="39" s="1"/>
  <c r="AK34" i="39"/>
  <c r="AT34" i="39" s="1"/>
  <c r="AS46" i="83"/>
  <c r="AL46" i="83"/>
  <c r="AU46" i="83" s="1"/>
  <c r="X80" i="81"/>
  <c r="Y80" i="81"/>
  <c r="AS23" i="83"/>
  <c r="AL23" i="83"/>
  <c r="AU23" i="83" s="1"/>
  <c r="Z77" i="38"/>
  <c r="AS60" i="83"/>
  <c r="AL60" i="83"/>
  <c r="AU60" i="83" s="1"/>
  <c r="Y78" i="47"/>
  <c r="X78" i="47"/>
  <c r="AR76" i="78"/>
  <c r="Y80" i="85"/>
  <c r="X80" i="85"/>
  <c r="Y80" i="30"/>
  <c r="X80" i="30"/>
  <c r="AR76" i="33"/>
  <c r="AJ12" i="83"/>
  <c r="AK12" i="83"/>
  <c r="AT12" i="83" s="1"/>
  <c r="X78" i="75"/>
  <c r="Y78" i="75"/>
  <c r="AN79" i="83"/>
  <c r="AN81" i="83" s="1"/>
  <c r="AI79" i="83"/>
  <c r="AS45" i="83"/>
  <c r="AL45" i="83"/>
  <c r="AU45" i="83" s="1"/>
  <c r="AN79" i="85"/>
  <c r="AI79" i="85"/>
  <c r="W76" i="73"/>
  <c r="AG75" i="73"/>
  <c r="AP75" i="73" s="1"/>
  <c r="AF75" i="73"/>
  <c r="AO75" i="73" s="1"/>
  <c r="AE75" i="73"/>
  <c r="AH76" i="29"/>
  <c r="AQ76" i="29" s="1"/>
  <c r="AR75" i="42"/>
  <c r="AJ37" i="83"/>
  <c r="AK37" i="83"/>
  <c r="AT37" i="83" s="1"/>
  <c r="AR78" i="35"/>
  <c r="AI79" i="39"/>
  <c r="AN79" i="39"/>
  <c r="AN81" i="39" s="1"/>
  <c r="AS27" i="83"/>
  <c r="AL27" i="83"/>
  <c r="AU27" i="83" s="1"/>
  <c r="AH79" i="43"/>
  <c r="AQ79" i="43" s="1"/>
  <c r="AQ81" i="43" s="1"/>
  <c r="AZ3" i="43"/>
  <c r="AX4" i="43" s="1"/>
  <c r="S4" i="43" s="1"/>
  <c r="AC4" i="43" s="1"/>
  <c r="AB5" i="43" s="1"/>
  <c r="AR74" i="86"/>
  <c r="AJ26" i="83"/>
  <c r="AK26" i="83"/>
  <c r="AT26" i="83" s="1"/>
  <c r="X77" i="34"/>
  <c r="Y77" i="34"/>
  <c r="AR76" i="38"/>
  <c r="AJ4" i="83"/>
  <c r="AK4" i="83"/>
  <c r="AT4" i="83" s="1"/>
  <c r="AS69" i="83"/>
  <c r="AL69" i="83"/>
  <c r="AU69" i="83" s="1"/>
  <c r="AK74" i="39"/>
  <c r="AT74" i="39" s="1"/>
  <c r="AJ68" i="39"/>
  <c r="AK68" i="39"/>
  <c r="AT68" i="39" s="1"/>
  <c r="AJ50" i="39"/>
  <c r="AK50" i="39"/>
  <c r="AT50" i="39" s="1"/>
  <c r="AK44" i="39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7" i="93"/>
  <c r="Y79" i="94"/>
  <c r="X79" i="94"/>
  <c r="AI79" i="81"/>
  <c r="AN79" i="81"/>
  <c r="W76" i="87"/>
  <c r="AI79" i="30"/>
  <c r="AN79" i="30"/>
  <c r="AH79" i="35"/>
  <c r="AQ79" i="35" s="1"/>
  <c r="AQ81" i="35" s="1"/>
  <c r="AZ3" i="35"/>
  <c r="AX4" i="35" s="1"/>
  <c r="S4" i="35" s="1"/>
  <c r="AC4" i="35" s="1"/>
  <c r="AB5" i="35" s="1"/>
  <c r="AX22" i="35"/>
  <c r="S22" i="35" s="1"/>
  <c r="AC22" i="35" s="1"/>
  <c r="AB23" i="35" s="1"/>
  <c r="AX23" i="35"/>
  <c r="S23" i="35" s="1"/>
  <c r="AC23" i="35" s="1"/>
  <c r="AB24" i="35" s="1"/>
  <c r="AX28" i="35"/>
  <c r="S28" i="35" s="1"/>
  <c r="AC28" i="35" s="1"/>
  <c r="AB29" i="35" s="1"/>
  <c r="AX35" i="35"/>
  <c r="S35" i="35" s="1"/>
  <c r="AC35" i="35" s="1"/>
  <c r="AB36" i="35" s="1"/>
  <c r="AX36" i="35"/>
  <c r="S36" i="35" s="1"/>
  <c r="AC36" i="35" s="1"/>
  <c r="AB37" i="35" s="1"/>
  <c r="AX42" i="35"/>
  <c r="S42" i="35" s="1"/>
  <c r="AC42" i="35" s="1"/>
  <c r="AB43" i="35" s="1"/>
  <c r="AX49" i="35"/>
  <c r="S49" i="35" s="1"/>
  <c r="AC49" i="35" s="1"/>
  <c r="AB50" i="35" s="1"/>
  <c r="AX50" i="35"/>
  <c r="S50" i="35" s="1"/>
  <c r="AC50" i="35" s="1"/>
  <c r="AB51" i="35" s="1"/>
  <c r="AX52" i="35"/>
  <c r="S52" i="35" s="1"/>
  <c r="AC52" i="35" s="1"/>
  <c r="AB53" i="35" s="1"/>
  <c r="AX56" i="35"/>
  <c r="S56" i="35" s="1"/>
  <c r="AC56" i="35" s="1"/>
  <c r="AB57" i="35" s="1"/>
  <c r="AX63" i="35"/>
  <c r="S63" i="35" s="1"/>
  <c r="AC63" i="35" s="1"/>
  <c r="AB64" i="35" s="1"/>
  <c r="AX64" i="35"/>
  <c r="S64" i="35" s="1"/>
  <c r="AC64" i="35" s="1"/>
  <c r="AB65" i="35" s="1"/>
  <c r="AX68" i="35"/>
  <c r="S68" i="35" s="1"/>
  <c r="AC68" i="35" s="1"/>
  <c r="AB69" i="35" s="1"/>
  <c r="AX75" i="35"/>
  <c r="S75" i="35" s="1"/>
  <c r="AC75" i="35" s="1"/>
  <c r="AB76" i="35" s="1"/>
  <c r="AX76" i="35"/>
  <c r="S76" i="35" s="1"/>
  <c r="AC76" i="35" s="1"/>
  <c r="AB77" i="35" s="1"/>
  <c r="AH77" i="33"/>
  <c r="AQ77" i="33" s="1"/>
  <c r="AH75" i="86"/>
  <c r="AQ75" i="86" s="1"/>
  <c r="AJ64" i="39"/>
  <c r="AK64" i="39"/>
  <c r="AT64" i="39" s="1"/>
  <c r="AK46" i="39"/>
  <c r="AT46" i="39" s="1"/>
  <c r="AS10" i="83"/>
  <c r="AL10" i="83"/>
  <c r="AU10" i="83" s="1"/>
  <c r="AS64" i="83"/>
  <c r="AL64" i="83"/>
  <c r="AU64" i="83" s="1"/>
  <c r="AN77" i="95"/>
  <c r="AJ42" i="83"/>
  <c r="AK42" i="83"/>
  <c r="AT42" i="83" s="1"/>
  <c r="AS75" i="83"/>
  <c r="AL75" i="83"/>
  <c r="AU75" i="83" s="1"/>
  <c r="Y79" i="77"/>
  <c r="X79" i="77"/>
  <c r="Z79" i="77" s="1"/>
  <c r="AR78" i="31"/>
  <c r="X78" i="95"/>
  <c r="Y78" i="95"/>
  <c r="X75" i="91"/>
  <c r="Y75" i="91"/>
  <c r="AJ29" i="83"/>
  <c r="AS47" i="83"/>
  <c r="AL47" i="83"/>
  <c r="AU47" i="83" s="1"/>
  <c r="AS65" i="83"/>
  <c r="AL65" i="83"/>
  <c r="AU65" i="83" s="1"/>
  <c r="AR78" i="90"/>
  <c r="AH77" i="27"/>
  <c r="AQ77" i="27" s="1"/>
  <c r="AJ18" i="83"/>
  <c r="AK18" i="83"/>
  <c r="AT18" i="83" s="1"/>
  <c r="AS48" i="83"/>
  <c r="AL48" i="83"/>
  <c r="AU48" i="83" s="1"/>
  <c r="AS66" i="83"/>
  <c r="AL66" i="83"/>
  <c r="AU66" i="83" s="1"/>
  <c r="AI75" i="41"/>
  <c r="AN75" i="41"/>
  <c r="AN78" i="77"/>
  <c r="AI78" i="77"/>
  <c r="AN77" i="45"/>
  <c r="AI77" i="45"/>
  <c r="AH78" i="26"/>
  <c r="AQ78" i="26" s="1"/>
  <c r="AJ7" i="83"/>
  <c r="AK7" i="83"/>
  <c r="AT7" i="83" s="1"/>
  <c r="AJ43" i="83"/>
  <c r="AK43" i="83"/>
  <c r="AT43" i="83" s="1"/>
  <c r="AS61" i="83"/>
  <c r="AL61" i="83"/>
  <c r="AU61" i="83" s="1"/>
  <c r="AS76" i="83"/>
  <c r="AL76" i="83"/>
  <c r="AU76" i="83" s="1"/>
  <c r="Z78" i="93"/>
  <c r="X78" i="82"/>
  <c r="Y78" i="82"/>
  <c r="AJ32" i="83"/>
  <c r="AK32" i="83"/>
  <c r="AT32" i="83" s="1"/>
  <c r="AS56" i="83"/>
  <c r="AL56" i="83"/>
  <c r="AU56" i="83" s="1"/>
  <c r="AS74" i="83"/>
  <c r="AL74" i="83"/>
  <c r="AU74" i="83" s="1"/>
  <c r="AR78" i="43"/>
  <c r="AJ79" i="39"/>
  <c r="AS79" i="39" s="1"/>
  <c r="AK79" i="39"/>
  <c r="AT79" i="39" s="1"/>
  <c r="AJ73" i="39"/>
  <c r="AK73" i="39"/>
  <c r="AT73" i="39" s="1"/>
  <c r="AJ67" i="39"/>
  <c r="AK67" i="39"/>
  <c r="AT67" i="39" s="1"/>
  <c r="AJ49" i="39"/>
  <c r="AJ43" i="39"/>
  <c r="AK43" i="39"/>
  <c r="AT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R74" i="87"/>
  <c r="Y77" i="89"/>
  <c r="X77" i="89"/>
  <c r="X78" i="79"/>
  <c r="Y78" i="79"/>
  <c r="X78" i="45"/>
  <c r="Y78" i="45"/>
  <c r="AL9" i="83"/>
  <c r="AU9" i="83" s="1"/>
  <c r="AK58" i="39"/>
  <c r="AT58" i="39" s="1"/>
  <c r="AK40" i="39"/>
  <c r="AT40" i="39" s="1"/>
  <c r="AK10" i="39"/>
  <c r="AT10" i="39" s="1"/>
  <c r="AS28" i="83"/>
  <c r="AL28" i="83"/>
  <c r="AU28" i="83" s="1"/>
  <c r="AI76" i="89"/>
  <c r="AN76" i="89"/>
  <c r="AH76" i="42"/>
  <c r="AQ76" i="42" s="1"/>
  <c r="AS5" i="83"/>
  <c r="AL5" i="83"/>
  <c r="AU5" i="83" s="1"/>
  <c r="AS59" i="83"/>
  <c r="AL59" i="83"/>
  <c r="AU59" i="83" s="1"/>
  <c r="AH77" i="78"/>
  <c r="AQ77" i="78" s="1"/>
  <c r="AJ24" i="83"/>
  <c r="AK24" i="83"/>
  <c r="AT24" i="83" s="1"/>
  <c r="AI77" i="75"/>
  <c r="AN77" i="75"/>
  <c r="AI77" i="47"/>
  <c r="AN77" i="47"/>
  <c r="AS15" i="83"/>
  <c r="AL15" i="83"/>
  <c r="AU15" i="83" s="1"/>
  <c r="AS63" i="83"/>
  <c r="AL63" i="83"/>
  <c r="AU63" i="83" s="1"/>
  <c r="AR77" i="37"/>
  <c r="AJ13" i="83"/>
  <c r="AK13" i="83"/>
  <c r="AT13" i="83" s="1"/>
  <c r="AS39" i="83"/>
  <c r="AL39" i="83"/>
  <c r="AU39" i="83" s="1"/>
  <c r="AJ38" i="83"/>
  <c r="AK38" i="83"/>
  <c r="AT38" i="83" s="1"/>
  <c r="AR75" i="29"/>
  <c r="AS21" i="83"/>
  <c r="AL21" i="83"/>
  <c r="AU21" i="83" s="1"/>
  <c r="AS78" i="83"/>
  <c r="AL78" i="83"/>
  <c r="AU78" i="83" s="1"/>
  <c r="AJ76" i="39"/>
  <c r="AK76" i="39"/>
  <c r="AT76" i="39" s="1"/>
  <c r="AJ72" i="39"/>
  <c r="AK72" i="39"/>
  <c r="AT72" i="39" s="1"/>
  <c r="AJ66" i="39"/>
  <c r="AK66" i="39"/>
  <c r="AT66" i="39" s="1"/>
  <c r="AK60" i="39"/>
  <c r="AT60" i="39" s="1"/>
  <c r="AK54" i="39"/>
  <c r="AT54" i="39" s="1"/>
  <c r="AK42" i="39"/>
  <c r="AT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S40" i="83"/>
  <c r="AL40" i="83"/>
  <c r="AU40" i="83" s="1"/>
  <c r="AS58" i="83"/>
  <c r="AL58" i="83"/>
  <c r="AU58" i="83" s="1"/>
  <c r="AS77" i="83"/>
  <c r="AL77" i="83"/>
  <c r="AU77" i="83" s="1"/>
  <c r="AN77" i="79"/>
  <c r="AI77" i="79"/>
  <c r="AK61" i="39" l="1"/>
  <c r="AT61" i="39" s="1"/>
  <c r="AK56" i="39"/>
  <c r="AT56" i="39" s="1"/>
  <c r="AK5" i="39"/>
  <c r="AT5" i="39" s="1"/>
  <c r="AJ74" i="39"/>
  <c r="AL41" i="83"/>
  <c r="AU41" i="83" s="1"/>
  <c r="AJ10" i="39"/>
  <c r="AS10" i="39" s="1"/>
  <c r="AX74" i="35"/>
  <c r="S74" i="35" s="1"/>
  <c r="AC74" i="35" s="1"/>
  <c r="AB75" i="35" s="1"/>
  <c r="AX62" i="35"/>
  <c r="S62" i="35" s="1"/>
  <c r="AC62" i="35" s="1"/>
  <c r="AB63" i="35" s="1"/>
  <c r="AX37" i="35"/>
  <c r="S37" i="35" s="1"/>
  <c r="AC37" i="35" s="1"/>
  <c r="AB38" i="35" s="1"/>
  <c r="AX20" i="35"/>
  <c r="S20" i="35" s="1"/>
  <c r="AC20" i="35" s="1"/>
  <c r="AB21" i="35" s="1"/>
  <c r="AK62" i="39"/>
  <c r="AT62" i="39" s="1"/>
  <c r="AX69" i="31"/>
  <c r="S69" i="31" s="1"/>
  <c r="AC69" i="31" s="1"/>
  <c r="AB70" i="31" s="1"/>
  <c r="AJ70" i="31" s="1"/>
  <c r="AX62" i="31"/>
  <c r="S62" i="31" s="1"/>
  <c r="AC62" i="31" s="1"/>
  <c r="AB63" i="31" s="1"/>
  <c r="AX52" i="31"/>
  <c r="S52" i="31" s="1"/>
  <c r="AC52" i="31" s="1"/>
  <c r="AB53" i="31" s="1"/>
  <c r="AX34" i="31"/>
  <c r="S34" i="31" s="1"/>
  <c r="AC34" i="31" s="1"/>
  <c r="AB35" i="31" s="1"/>
  <c r="AL22" i="83"/>
  <c r="AU22" i="83" s="1"/>
  <c r="AI77" i="95"/>
  <c r="AJ34" i="39"/>
  <c r="AS34" i="39" s="1"/>
  <c r="AK57" i="39"/>
  <c r="AT57" i="39" s="1"/>
  <c r="AK75" i="39"/>
  <c r="AT75" i="39" s="1"/>
  <c r="AX29" i="31"/>
  <c r="S29" i="31" s="1"/>
  <c r="AC29" i="31" s="1"/>
  <c r="AB30" i="31" s="1"/>
  <c r="AJ60" i="39"/>
  <c r="AJ40" i="39"/>
  <c r="AJ55" i="39"/>
  <c r="AS55" i="39" s="1"/>
  <c r="Z78" i="25"/>
  <c r="AG78" i="25" s="1"/>
  <c r="AP78" i="25" s="1"/>
  <c r="AJ42" i="39"/>
  <c r="AF78" i="25"/>
  <c r="AO78" i="25" s="1"/>
  <c r="AE78" i="25"/>
  <c r="W79" i="25"/>
  <c r="Z78" i="95"/>
  <c r="AX77" i="43"/>
  <c r="S77" i="43" s="1"/>
  <c r="AC77" i="43" s="1"/>
  <c r="AB78" i="43" s="1"/>
  <c r="AK78" i="43" s="1"/>
  <c r="AT78" i="43" s="1"/>
  <c r="AJ41" i="39"/>
  <c r="AK28" i="39"/>
  <c r="AT28" i="39" s="1"/>
  <c r="AF79" i="43"/>
  <c r="AO79" i="43" s="1"/>
  <c r="AO81" i="43" s="1"/>
  <c r="AE79" i="43"/>
  <c r="AN79" i="43" s="1"/>
  <c r="AN81" i="43" s="1"/>
  <c r="AK55" i="39"/>
  <c r="AT55" i="39" s="1"/>
  <c r="AL11" i="83"/>
  <c r="AU11" i="83" s="1"/>
  <c r="AX66" i="43"/>
  <c r="S66" i="43" s="1"/>
  <c r="AC66" i="43" s="1"/>
  <c r="AB67" i="43" s="1"/>
  <c r="AJ9" i="39"/>
  <c r="AJ54" i="39"/>
  <c r="AJ46" i="39"/>
  <c r="AS46" i="39" s="1"/>
  <c r="AX64" i="31"/>
  <c r="S64" i="31" s="1"/>
  <c r="AC64" i="31" s="1"/>
  <c r="AB65" i="31" s="1"/>
  <c r="AX57" i="31"/>
  <c r="S57" i="31" s="1"/>
  <c r="AC57" i="31" s="1"/>
  <c r="AB58" i="31" s="1"/>
  <c r="AJ58" i="31" s="1"/>
  <c r="AX46" i="31"/>
  <c r="S46" i="31" s="1"/>
  <c r="AC46" i="31" s="1"/>
  <c r="AB47" i="31" s="1"/>
  <c r="AX28" i="31"/>
  <c r="S28" i="31" s="1"/>
  <c r="AC28" i="31" s="1"/>
  <c r="AB29" i="31" s="1"/>
  <c r="AF76" i="29"/>
  <c r="AO76" i="29" s="1"/>
  <c r="AG76" i="29"/>
  <c r="AP76" i="29" s="1"/>
  <c r="AJ16" i="39"/>
  <c r="Z78" i="82"/>
  <c r="AF78" i="82" s="1"/>
  <c r="AO78" i="82" s="1"/>
  <c r="AX75" i="43"/>
  <c r="S75" i="43" s="1"/>
  <c r="AC75" i="43" s="1"/>
  <c r="AB76" i="43" s="1"/>
  <c r="AX62" i="43"/>
  <c r="S62" i="43" s="1"/>
  <c r="AC62" i="43" s="1"/>
  <c r="AB63" i="43" s="1"/>
  <c r="AX50" i="43"/>
  <c r="S50" i="43" s="1"/>
  <c r="AC50" i="43" s="1"/>
  <c r="AB51" i="43" s="1"/>
  <c r="AX37" i="43"/>
  <c r="S37" i="43" s="1"/>
  <c r="AC37" i="43" s="1"/>
  <c r="AB38" i="43" s="1"/>
  <c r="AJ38" i="43" s="1"/>
  <c r="AX23" i="43"/>
  <c r="S23" i="43" s="1"/>
  <c r="AC23" i="43" s="1"/>
  <c r="AB24" i="43" s="1"/>
  <c r="AK24" i="43" s="1"/>
  <c r="AT24" i="43" s="1"/>
  <c r="AK15" i="39"/>
  <c r="AT15" i="39" s="1"/>
  <c r="AX54" i="43"/>
  <c r="S54" i="43" s="1"/>
  <c r="AC54" i="43" s="1"/>
  <c r="AB55" i="43" s="1"/>
  <c r="AX42" i="43"/>
  <c r="S42" i="43" s="1"/>
  <c r="AC42" i="43" s="1"/>
  <c r="AB43" i="43" s="1"/>
  <c r="AK16" i="39"/>
  <c r="AT16" i="39" s="1"/>
  <c r="AX73" i="43"/>
  <c r="S73" i="43" s="1"/>
  <c r="AC73" i="43" s="1"/>
  <c r="AB74" i="43" s="1"/>
  <c r="AJ74" i="43" s="1"/>
  <c r="AX61" i="43"/>
  <c r="S61" i="43" s="1"/>
  <c r="AC61" i="43" s="1"/>
  <c r="AB62" i="43" s="1"/>
  <c r="AX49" i="43"/>
  <c r="S49" i="43" s="1"/>
  <c r="AC49" i="43" s="1"/>
  <c r="AB50" i="43" s="1"/>
  <c r="AJ50" i="43" s="1"/>
  <c r="AX36" i="43"/>
  <c r="S36" i="43" s="1"/>
  <c r="AC36" i="43" s="1"/>
  <c r="AB37" i="43" s="1"/>
  <c r="AX22" i="43"/>
  <c r="S22" i="43" s="1"/>
  <c r="AC22" i="43" s="1"/>
  <c r="AB23" i="43" s="1"/>
  <c r="AG79" i="43"/>
  <c r="AP79" i="43" s="1"/>
  <c r="AP81" i="43" s="1"/>
  <c r="AX70" i="35"/>
  <c r="S70" i="35" s="1"/>
  <c r="AC70" i="35" s="1"/>
  <c r="AB71" i="35" s="1"/>
  <c r="AJ71" i="35" s="1"/>
  <c r="AX58" i="35"/>
  <c r="S58" i="35" s="1"/>
  <c r="AC58" i="35" s="1"/>
  <c r="AB59" i="35" s="1"/>
  <c r="AX44" i="35"/>
  <c r="S44" i="35" s="1"/>
  <c r="AC44" i="35" s="1"/>
  <c r="AB45" i="35" s="1"/>
  <c r="AK45" i="35" s="1"/>
  <c r="AT45" i="35" s="1"/>
  <c r="AX30" i="35"/>
  <c r="S30" i="35" s="1"/>
  <c r="AC30" i="35" s="1"/>
  <c r="AB31" i="35" s="1"/>
  <c r="AX13" i="35"/>
  <c r="S13" i="35" s="1"/>
  <c r="AC13" i="35" s="1"/>
  <c r="AB14" i="35" s="1"/>
  <c r="AF75" i="87"/>
  <c r="AO75" i="87" s="1"/>
  <c r="AJ44" i="39"/>
  <c r="AS44" i="39" s="1"/>
  <c r="AX72" i="43"/>
  <c r="S72" i="43" s="1"/>
  <c r="AC72" i="43" s="1"/>
  <c r="AB73" i="43" s="1"/>
  <c r="AX60" i="43"/>
  <c r="S60" i="43" s="1"/>
  <c r="AC60" i="43" s="1"/>
  <c r="AB61" i="43" s="1"/>
  <c r="AJ61" i="43" s="1"/>
  <c r="AX48" i="43"/>
  <c r="S48" i="43" s="1"/>
  <c r="AC48" i="43" s="1"/>
  <c r="AB49" i="43" s="1"/>
  <c r="AX35" i="43"/>
  <c r="S35" i="43" s="1"/>
  <c r="AC35" i="43" s="1"/>
  <c r="AB36" i="43" s="1"/>
  <c r="AX20" i="43"/>
  <c r="S20" i="43" s="1"/>
  <c r="AC20" i="43" s="1"/>
  <c r="AB21" i="43" s="1"/>
  <c r="AK47" i="39"/>
  <c r="AT47" i="39" s="1"/>
  <c r="AX56" i="31"/>
  <c r="S56" i="31" s="1"/>
  <c r="AC56" i="31" s="1"/>
  <c r="AB57" i="31" s="1"/>
  <c r="AX49" i="31"/>
  <c r="S49" i="31" s="1"/>
  <c r="AC49" i="31" s="1"/>
  <c r="AB50" i="31" s="1"/>
  <c r="AJ50" i="31" s="1"/>
  <c r="AX40" i="31"/>
  <c r="S40" i="31" s="1"/>
  <c r="AC40" i="31" s="1"/>
  <c r="AB41" i="31" s="1"/>
  <c r="AX27" i="31"/>
  <c r="S27" i="31" s="1"/>
  <c r="AC27" i="31" s="1"/>
  <c r="AB28" i="31" s="1"/>
  <c r="AG78" i="37"/>
  <c r="AP78" i="37" s="1"/>
  <c r="AL57" i="83"/>
  <c r="AU57" i="83" s="1"/>
  <c r="AX69" i="35"/>
  <c r="S69" i="35" s="1"/>
  <c r="AC69" i="35" s="1"/>
  <c r="AB70" i="35" s="1"/>
  <c r="AX57" i="35"/>
  <c r="S57" i="35" s="1"/>
  <c r="AC57" i="35" s="1"/>
  <c r="AB58" i="35" s="1"/>
  <c r="AK58" i="35" s="1"/>
  <c r="AT58" i="35" s="1"/>
  <c r="AX43" i="35"/>
  <c r="S43" i="35" s="1"/>
  <c r="AC43" i="35" s="1"/>
  <c r="AB44" i="35" s="1"/>
  <c r="AX29" i="35"/>
  <c r="S29" i="35" s="1"/>
  <c r="AC29" i="35" s="1"/>
  <c r="AB30" i="35" s="1"/>
  <c r="AX12" i="35"/>
  <c r="S12" i="35" s="1"/>
  <c r="AC12" i="35" s="1"/>
  <c r="AB13" i="35" s="1"/>
  <c r="AE75" i="87"/>
  <c r="AN75" i="87" s="1"/>
  <c r="AX68" i="43"/>
  <c r="S68" i="43" s="1"/>
  <c r="AC68" i="43" s="1"/>
  <c r="AB69" i="43" s="1"/>
  <c r="AK69" i="43" s="1"/>
  <c r="AT69" i="43" s="1"/>
  <c r="AX56" i="43"/>
  <c r="S56" i="43" s="1"/>
  <c r="AC56" i="43" s="1"/>
  <c r="AB57" i="43" s="1"/>
  <c r="AX44" i="43"/>
  <c r="S44" i="43" s="1"/>
  <c r="AC44" i="43" s="1"/>
  <c r="AB45" i="43" s="1"/>
  <c r="AX30" i="43"/>
  <c r="S30" i="43" s="1"/>
  <c r="AC30" i="43" s="1"/>
  <c r="AB31" i="43" s="1"/>
  <c r="AX14" i="43"/>
  <c r="S14" i="43" s="1"/>
  <c r="AC14" i="43" s="1"/>
  <c r="AB15" i="43" s="1"/>
  <c r="AX61" i="31"/>
  <c r="S61" i="31" s="1"/>
  <c r="AC61" i="31" s="1"/>
  <c r="AB62" i="31" s="1"/>
  <c r="AJ62" i="31" s="1"/>
  <c r="AX55" i="31"/>
  <c r="S55" i="31" s="1"/>
  <c r="AC55" i="31" s="1"/>
  <c r="AB56" i="31" s="1"/>
  <c r="AJ56" i="31" s="1"/>
  <c r="AX48" i="31"/>
  <c r="S48" i="31" s="1"/>
  <c r="AC48" i="31" s="1"/>
  <c r="AB49" i="31" s="1"/>
  <c r="AJ49" i="31" s="1"/>
  <c r="AX36" i="31"/>
  <c r="S36" i="31" s="1"/>
  <c r="AC36" i="31" s="1"/>
  <c r="AB37" i="31" s="1"/>
  <c r="AX20" i="31"/>
  <c r="S20" i="31" s="1"/>
  <c r="AC20" i="31" s="1"/>
  <c r="AB21" i="31" s="1"/>
  <c r="W79" i="37"/>
  <c r="AX28" i="43"/>
  <c r="S28" i="43" s="1"/>
  <c r="AC28" i="43" s="1"/>
  <c r="AB29" i="43" s="1"/>
  <c r="AJ29" i="43" s="1"/>
  <c r="AJ48" i="39"/>
  <c r="AS48" i="39" s="1"/>
  <c r="AX67" i="43"/>
  <c r="S67" i="43" s="1"/>
  <c r="AC67" i="43" s="1"/>
  <c r="AB68" i="43" s="1"/>
  <c r="AK68" i="43" s="1"/>
  <c r="AT68" i="43" s="1"/>
  <c r="AX55" i="43"/>
  <c r="S55" i="43" s="1"/>
  <c r="AC55" i="43" s="1"/>
  <c r="AB56" i="43" s="1"/>
  <c r="AX43" i="43"/>
  <c r="S43" i="43" s="1"/>
  <c r="AC43" i="43" s="1"/>
  <c r="AB44" i="43" s="1"/>
  <c r="AX29" i="43"/>
  <c r="S29" i="43" s="1"/>
  <c r="AC29" i="43" s="1"/>
  <c r="AB30" i="43" s="1"/>
  <c r="AX13" i="43"/>
  <c r="S13" i="43" s="1"/>
  <c r="AC13" i="43" s="1"/>
  <c r="AB14" i="43" s="1"/>
  <c r="AJ14" i="43" s="1"/>
  <c r="AX73" i="35"/>
  <c r="S73" i="35" s="1"/>
  <c r="AC73" i="35" s="1"/>
  <c r="AB74" i="35" s="1"/>
  <c r="AK74" i="35" s="1"/>
  <c r="AT74" i="35" s="1"/>
  <c r="AX67" i="35"/>
  <c r="S67" i="35" s="1"/>
  <c r="AC67" i="35" s="1"/>
  <c r="AB68" i="35" s="1"/>
  <c r="AJ68" i="35" s="1"/>
  <c r="AX61" i="35"/>
  <c r="S61" i="35" s="1"/>
  <c r="AC61" i="35" s="1"/>
  <c r="AB62" i="35" s="1"/>
  <c r="AX55" i="35"/>
  <c r="S55" i="35" s="1"/>
  <c r="AC55" i="35" s="1"/>
  <c r="AB56" i="35" s="1"/>
  <c r="AX48" i="35"/>
  <c r="S48" i="35" s="1"/>
  <c r="AC48" i="35" s="1"/>
  <c r="AB49" i="35" s="1"/>
  <c r="AX41" i="35"/>
  <c r="S41" i="35" s="1"/>
  <c r="AC41" i="35" s="1"/>
  <c r="AB42" i="35" s="1"/>
  <c r="AJ42" i="35" s="1"/>
  <c r="AX34" i="35"/>
  <c r="S34" i="35" s="1"/>
  <c r="AC34" i="35" s="1"/>
  <c r="AB35" i="35" s="1"/>
  <c r="AJ35" i="35" s="1"/>
  <c r="AX26" i="35"/>
  <c r="S26" i="35" s="1"/>
  <c r="AC26" i="35" s="1"/>
  <c r="AB27" i="35" s="1"/>
  <c r="AX19" i="35"/>
  <c r="S19" i="35" s="1"/>
  <c r="AC19" i="35" s="1"/>
  <c r="AB20" i="35" s="1"/>
  <c r="AX11" i="35"/>
  <c r="S11" i="35" s="1"/>
  <c r="AC11" i="35" s="1"/>
  <c r="AB12" i="35" s="1"/>
  <c r="AX74" i="43"/>
  <c r="S74" i="43" s="1"/>
  <c r="AC74" i="43" s="1"/>
  <c r="AB75" i="43" s="1"/>
  <c r="AX71" i="43"/>
  <c r="S71" i="43" s="1"/>
  <c r="AC71" i="43" s="1"/>
  <c r="AB72" i="43" s="1"/>
  <c r="AK72" i="43" s="1"/>
  <c r="AT72" i="43" s="1"/>
  <c r="AX65" i="43"/>
  <c r="S65" i="43" s="1"/>
  <c r="AC65" i="43" s="1"/>
  <c r="AB66" i="43" s="1"/>
  <c r="AJ66" i="43" s="1"/>
  <c r="AX59" i="43"/>
  <c r="S59" i="43" s="1"/>
  <c r="AC59" i="43" s="1"/>
  <c r="AB60" i="43" s="1"/>
  <c r="AJ60" i="43" s="1"/>
  <c r="AX53" i="43"/>
  <c r="S53" i="43" s="1"/>
  <c r="AC53" i="43" s="1"/>
  <c r="AB54" i="43" s="1"/>
  <c r="AX47" i="43"/>
  <c r="S47" i="43" s="1"/>
  <c r="AC47" i="43" s="1"/>
  <c r="AB48" i="43" s="1"/>
  <c r="AX41" i="43"/>
  <c r="S41" i="43" s="1"/>
  <c r="AC41" i="43" s="1"/>
  <c r="AB42" i="43" s="1"/>
  <c r="AX34" i="43"/>
  <c r="S34" i="43" s="1"/>
  <c r="AC34" i="43" s="1"/>
  <c r="AB35" i="43" s="1"/>
  <c r="AJ35" i="43" s="1"/>
  <c r="AX26" i="43"/>
  <c r="S26" i="43" s="1"/>
  <c r="AC26" i="43" s="1"/>
  <c r="AB27" i="43" s="1"/>
  <c r="AX19" i="43"/>
  <c r="S19" i="43" s="1"/>
  <c r="AC19" i="43" s="1"/>
  <c r="AB20" i="43" s="1"/>
  <c r="AJ20" i="43" s="1"/>
  <c r="AX12" i="43"/>
  <c r="S12" i="43" s="1"/>
  <c r="AC12" i="43" s="1"/>
  <c r="AB13" i="43" s="1"/>
  <c r="Z76" i="41"/>
  <c r="AX51" i="31"/>
  <c r="S51" i="31" s="1"/>
  <c r="AC51" i="31" s="1"/>
  <c r="AB52" i="31" s="1"/>
  <c r="AX45" i="31"/>
  <c r="S45" i="31" s="1"/>
  <c r="AC45" i="31" s="1"/>
  <c r="AB46" i="31" s="1"/>
  <c r="AJ46" i="31" s="1"/>
  <c r="AX39" i="31"/>
  <c r="S39" i="31" s="1"/>
  <c r="AC39" i="31" s="1"/>
  <c r="AB40" i="31" s="1"/>
  <c r="AJ40" i="31" s="1"/>
  <c r="AX33" i="31"/>
  <c r="S33" i="31" s="1"/>
  <c r="AC33" i="31" s="1"/>
  <c r="AB34" i="31" s="1"/>
  <c r="AJ34" i="31" s="1"/>
  <c r="AX26" i="31"/>
  <c r="S26" i="31" s="1"/>
  <c r="AC26" i="31" s="1"/>
  <c r="AB27" i="31" s="1"/>
  <c r="AX19" i="31"/>
  <c r="S19" i="31" s="1"/>
  <c r="AC19" i="31" s="1"/>
  <c r="AB20" i="31" s="1"/>
  <c r="AX77" i="35"/>
  <c r="S77" i="35" s="1"/>
  <c r="AC77" i="35" s="1"/>
  <c r="AB78" i="35" s="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J61" i="35" s="1"/>
  <c r="AX54" i="35"/>
  <c r="S54" i="35" s="1"/>
  <c r="AC54" i="35" s="1"/>
  <c r="AB55" i="35" s="1"/>
  <c r="AX47" i="35"/>
  <c r="S47" i="35" s="1"/>
  <c r="AC47" i="35" s="1"/>
  <c r="AB48" i="35" s="1"/>
  <c r="AX40" i="35"/>
  <c r="S40" i="35" s="1"/>
  <c r="AC40" i="35" s="1"/>
  <c r="AB41" i="35" s="1"/>
  <c r="AX32" i="35"/>
  <c r="S32" i="35" s="1"/>
  <c r="AC32" i="35" s="1"/>
  <c r="AB33" i="35" s="1"/>
  <c r="AK33" i="35" s="1"/>
  <c r="AT33" i="35" s="1"/>
  <c r="AX25" i="35"/>
  <c r="S25" i="35" s="1"/>
  <c r="AC25" i="35" s="1"/>
  <c r="AB26" i="35" s="1"/>
  <c r="AX18" i="35"/>
  <c r="S18" i="35" s="1"/>
  <c r="AC18" i="35" s="1"/>
  <c r="AB19" i="35" s="1"/>
  <c r="AK19" i="35" s="1"/>
  <c r="AT19" i="35" s="1"/>
  <c r="AX10" i="35"/>
  <c r="S10" i="35" s="1"/>
  <c r="AC10" i="35" s="1"/>
  <c r="AB11" i="35" s="1"/>
  <c r="AX76" i="43"/>
  <c r="S76" i="43" s="1"/>
  <c r="AC76" i="43" s="1"/>
  <c r="AB77" i="43" s="1"/>
  <c r="AX70" i="43"/>
  <c r="S70" i="43" s="1"/>
  <c r="AC70" i="43" s="1"/>
  <c r="AB71" i="43" s="1"/>
  <c r="AX64" i="43"/>
  <c r="S64" i="43" s="1"/>
  <c r="AC64" i="43" s="1"/>
  <c r="AB65" i="43" s="1"/>
  <c r="AJ65" i="43" s="1"/>
  <c r="AX58" i="43"/>
  <c r="S58" i="43" s="1"/>
  <c r="AC58" i="43" s="1"/>
  <c r="AB59" i="43" s="1"/>
  <c r="AX52" i="43"/>
  <c r="S52" i="43" s="1"/>
  <c r="AC52" i="43" s="1"/>
  <c r="AB53" i="43" s="1"/>
  <c r="AJ53" i="43" s="1"/>
  <c r="AX46" i="43"/>
  <c r="S46" i="43" s="1"/>
  <c r="AC46" i="43" s="1"/>
  <c r="AB47" i="43" s="1"/>
  <c r="AX40" i="43"/>
  <c r="S40" i="43" s="1"/>
  <c r="AC40" i="43" s="1"/>
  <c r="AB41" i="43" s="1"/>
  <c r="AX32" i="43"/>
  <c r="S32" i="43" s="1"/>
  <c r="AC32" i="43" s="1"/>
  <c r="AB33" i="43" s="1"/>
  <c r="AX25" i="43"/>
  <c r="S25" i="43" s="1"/>
  <c r="AC25" i="43" s="1"/>
  <c r="AB26" i="43" s="1"/>
  <c r="AX18" i="43"/>
  <c r="S18" i="43" s="1"/>
  <c r="AC18" i="43" s="1"/>
  <c r="AB19" i="43" s="1"/>
  <c r="AX11" i="43"/>
  <c r="S11" i="43" s="1"/>
  <c r="AC11" i="43" s="1"/>
  <c r="AB12" i="43" s="1"/>
  <c r="AJ12" i="43" s="1"/>
  <c r="AX44" i="31"/>
  <c r="S44" i="31" s="1"/>
  <c r="AC44" i="31" s="1"/>
  <c r="AB45" i="31" s="1"/>
  <c r="AX38" i="31"/>
  <c r="S38" i="31" s="1"/>
  <c r="AC38" i="31" s="1"/>
  <c r="AB39" i="31" s="1"/>
  <c r="AX32" i="31"/>
  <c r="S32" i="31" s="1"/>
  <c r="AC32" i="31" s="1"/>
  <c r="AB33" i="31" s="1"/>
  <c r="AX25" i="31"/>
  <c r="S25" i="31" s="1"/>
  <c r="AC25" i="31" s="1"/>
  <c r="AB26" i="31" s="1"/>
  <c r="AK26" i="31" s="1"/>
  <c r="AT26" i="31" s="1"/>
  <c r="AX16" i="31"/>
  <c r="S16" i="31" s="1"/>
  <c r="AC16" i="31" s="1"/>
  <c r="AB17" i="31" s="1"/>
  <c r="Z75" i="91"/>
  <c r="AG75" i="91" s="1"/>
  <c r="AP75" i="91" s="1"/>
  <c r="AX78" i="35"/>
  <c r="S78" i="35" s="1"/>
  <c r="AC78" i="35" s="1"/>
  <c r="AB79" i="35" s="1"/>
  <c r="AX71" i="35"/>
  <c r="S71" i="35" s="1"/>
  <c r="AC71" i="35" s="1"/>
  <c r="AB72" i="35" s="1"/>
  <c r="AX65" i="35"/>
  <c r="S65" i="35" s="1"/>
  <c r="AC65" i="35" s="1"/>
  <c r="AB66" i="35" s="1"/>
  <c r="AX59" i="35"/>
  <c r="S59" i="35" s="1"/>
  <c r="AC59" i="35" s="1"/>
  <c r="AB60" i="35" s="1"/>
  <c r="AK60" i="35" s="1"/>
  <c r="AT60" i="35" s="1"/>
  <c r="AX53" i="35"/>
  <c r="S53" i="35" s="1"/>
  <c r="AC53" i="35" s="1"/>
  <c r="AB54" i="35" s="1"/>
  <c r="AX46" i="35"/>
  <c r="S46" i="35" s="1"/>
  <c r="AC46" i="35" s="1"/>
  <c r="AB47" i="35" s="1"/>
  <c r="AX38" i="35"/>
  <c r="S38" i="35" s="1"/>
  <c r="AC38" i="35" s="1"/>
  <c r="AB39" i="35" s="1"/>
  <c r="AX31" i="35"/>
  <c r="S31" i="35" s="1"/>
  <c r="AC31" i="35" s="1"/>
  <c r="AB32" i="35" s="1"/>
  <c r="AX24" i="35"/>
  <c r="S24" i="35" s="1"/>
  <c r="AC24" i="35" s="1"/>
  <c r="AB25" i="35" s="1"/>
  <c r="AX17" i="35"/>
  <c r="S17" i="35" s="1"/>
  <c r="AC17" i="35" s="1"/>
  <c r="AB18" i="35" s="1"/>
  <c r="AK18" i="35" s="1"/>
  <c r="AT18" i="35" s="1"/>
  <c r="AX7" i="35"/>
  <c r="S7" i="35" s="1"/>
  <c r="AC7" i="35" s="1"/>
  <c r="AB8" i="35" s="1"/>
  <c r="Z79" i="94"/>
  <c r="W80" i="94" s="1"/>
  <c r="AX78" i="43"/>
  <c r="S78" i="43" s="1"/>
  <c r="AC78" i="43" s="1"/>
  <c r="AB79" i="43" s="1"/>
  <c r="AX69" i="43"/>
  <c r="S69" i="43" s="1"/>
  <c r="AC69" i="43" s="1"/>
  <c r="AB70" i="43" s="1"/>
  <c r="AX63" i="43"/>
  <c r="S63" i="43" s="1"/>
  <c r="AC63" i="43" s="1"/>
  <c r="AB64" i="43" s="1"/>
  <c r="AX57" i="43"/>
  <c r="S57" i="43" s="1"/>
  <c r="AC57" i="43" s="1"/>
  <c r="AB58" i="43" s="1"/>
  <c r="AJ58" i="43" s="1"/>
  <c r="AX51" i="43"/>
  <c r="S51" i="43" s="1"/>
  <c r="AC51" i="43" s="1"/>
  <c r="AB52" i="43" s="1"/>
  <c r="AK52" i="43" s="1"/>
  <c r="AT52" i="43" s="1"/>
  <c r="AX45" i="43"/>
  <c r="S45" i="43" s="1"/>
  <c r="AC45" i="43" s="1"/>
  <c r="AB46" i="43" s="1"/>
  <c r="AK46" i="43" s="1"/>
  <c r="AT46" i="43" s="1"/>
  <c r="AX38" i="43"/>
  <c r="S38" i="43" s="1"/>
  <c r="AC38" i="43" s="1"/>
  <c r="AB39" i="43" s="1"/>
  <c r="AX31" i="43"/>
  <c r="S31" i="43" s="1"/>
  <c r="AC31" i="43" s="1"/>
  <c r="AB32" i="43" s="1"/>
  <c r="AX24" i="43"/>
  <c r="S24" i="43" s="1"/>
  <c r="AC24" i="43" s="1"/>
  <c r="AB25" i="43" s="1"/>
  <c r="AX17" i="43"/>
  <c r="S17" i="43" s="1"/>
  <c r="AC17" i="43" s="1"/>
  <c r="AB18" i="43" s="1"/>
  <c r="AX10" i="43"/>
  <c r="S10" i="43" s="1"/>
  <c r="AC10" i="43" s="1"/>
  <c r="AB11" i="43" s="1"/>
  <c r="AK11" i="43" s="1"/>
  <c r="AT11" i="43" s="1"/>
  <c r="Z78" i="75"/>
  <c r="W79" i="75" s="1"/>
  <c r="Z80" i="85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J32" i="31" s="1"/>
  <c r="AX23" i="31"/>
  <c r="S23" i="31" s="1"/>
  <c r="AC23" i="31" s="1"/>
  <c r="AB24" i="31" s="1"/>
  <c r="AX15" i="31"/>
  <c r="S15" i="31" s="1"/>
  <c r="AC15" i="31" s="1"/>
  <c r="AB16" i="31" s="1"/>
  <c r="AJ16" i="31" s="1"/>
  <c r="AX16" i="35"/>
  <c r="S16" i="35" s="1"/>
  <c r="AC16" i="35" s="1"/>
  <c r="AB17" i="35" s="1"/>
  <c r="AX5" i="35"/>
  <c r="S5" i="35" s="1"/>
  <c r="AC5" i="35" s="1"/>
  <c r="AB6" i="35" s="1"/>
  <c r="AX16" i="43"/>
  <c r="S16" i="43" s="1"/>
  <c r="AC16" i="43" s="1"/>
  <c r="AB17" i="43" s="1"/>
  <c r="AX7" i="43"/>
  <c r="S7" i="43" s="1"/>
  <c r="AC7" i="43" s="1"/>
  <c r="AB8" i="43" s="1"/>
  <c r="AK8" i="43" s="1"/>
  <c r="AT8" i="43" s="1"/>
  <c r="AX22" i="31"/>
  <c r="S22" i="31" s="1"/>
  <c r="AC22" i="31" s="1"/>
  <c r="AB23" i="31" s="1"/>
  <c r="AK23" i="31" s="1"/>
  <c r="AT23" i="31" s="1"/>
  <c r="AX14" i="31"/>
  <c r="S14" i="31" s="1"/>
  <c r="AC14" i="31" s="1"/>
  <c r="AB15" i="31" s="1"/>
  <c r="AK15" i="31" s="1"/>
  <c r="AT15" i="31" s="1"/>
  <c r="AX21" i="31"/>
  <c r="S21" i="31" s="1"/>
  <c r="AC21" i="31" s="1"/>
  <c r="AB22" i="31" s="1"/>
  <c r="AX10" i="31"/>
  <c r="S10" i="31" s="1"/>
  <c r="AC10" i="31" s="1"/>
  <c r="AB11" i="31" s="1"/>
  <c r="AX6" i="35"/>
  <c r="S6" i="35" s="1"/>
  <c r="AC6" i="35" s="1"/>
  <c r="AB7" i="35" s="1"/>
  <c r="AX6" i="43"/>
  <c r="S6" i="43" s="1"/>
  <c r="AC6" i="43" s="1"/>
  <c r="AB7" i="43" s="1"/>
  <c r="AK7" i="43" s="1"/>
  <c r="AT7" i="43" s="1"/>
  <c r="Z80" i="30"/>
  <c r="AG80" i="30" s="1"/>
  <c r="AP80" i="30" s="1"/>
  <c r="AX9" i="31"/>
  <c r="S9" i="31" s="1"/>
  <c r="AC9" i="31" s="1"/>
  <c r="AB10" i="31" s="1"/>
  <c r="AJ10" i="31" s="1"/>
  <c r="AX3" i="31"/>
  <c r="S3" i="31" s="1"/>
  <c r="AC3" i="31" s="1"/>
  <c r="AX8" i="31"/>
  <c r="S8" i="31" s="1"/>
  <c r="AC8" i="31" s="1"/>
  <c r="AB9" i="31" s="1"/>
  <c r="AX4" i="31"/>
  <c r="S4" i="31" s="1"/>
  <c r="AC4" i="31" s="1"/>
  <c r="AB5" i="31" s="1"/>
  <c r="Z77" i="34"/>
  <c r="AE77" i="34" s="1"/>
  <c r="AX3" i="43"/>
  <c r="S3" i="43" s="1"/>
  <c r="AC3" i="43" s="1"/>
  <c r="AB4" i="43" s="1"/>
  <c r="AX13" i="31"/>
  <c r="S13" i="31" s="1"/>
  <c r="AC13" i="31" s="1"/>
  <c r="AB14" i="31" s="1"/>
  <c r="AJ14" i="31" s="1"/>
  <c r="AX7" i="31"/>
  <c r="S7" i="31" s="1"/>
  <c r="AC7" i="31" s="1"/>
  <c r="AB8" i="31" s="1"/>
  <c r="Z78" i="79"/>
  <c r="AE78" i="79" s="1"/>
  <c r="AX51" i="35"/>
  <c r="S51" i="35" s="1"/>
  <c r="AC51" i="35" s="1"/>
  <c r="AB52" i="35" s="1"/>
  <c r="AX45" i="35"/>
  <c r="S45" i="35" s="1"/>
  <c r="AC45" i="35" s="1"/>
  <c r="AB46" i="35" s="1"/>
  <c r="AK46" i="35" s="1"/>
  <c r="AT46" i="35" s="1"/>
  <c r="AX39" i="35"/>
  <c r="S39" i="35" s="1"/>
  <c r="AC39" i="35" s="1"/>
  <c r="AB40" i="35" s="1"/>
  <c r="AJ40" i="35" s="1"/>
  <c r="AX33" i="35"/>
  <c r="S33" i="35" s="1"/>
  <c r="AC33" i="35" s="1"/>
  <c r="AB34" i="35" s="1"/>
  <c r="AK34" i="35" s="1"/>
  <c r="AT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9" i="35"/>
  <c r="S9" i="35" s="1"/>
  <c r="AC9" i="35" s="1"/>
  <c r="AB10" i="35" s="1"/>
  <c r="AJ10" i="35" s="1"/>
  <c r="AX3" i="35"/>
  <c r="S3" i="35" s="1"/>
  <c r="AC3" i="35" s="1"/>
  <c r="AJ3" i="35" s="1"/>
  <c r="AX39" i="43"/>
  <c r="S39" i="43" s="1"/>
  <c r="AC39" i="43" s="1"/>
  <c r="AB40" i="43" s="1"/>
  <c r="AK40" i="43" s="1"/>
  <c r="AT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J16" i="43" s="1"/>
  <c r="AX9" i="43"/>
  <c r="S9" i="43" s="1"/>
  <c r="AC9" i="43" s="1"/>
  <c r="AB10" i="43" s="1"/>
  <c r="AK10" i="43" s="1"/>
  <c r="AT10" i="43" s="1"/>
  <c r="AX30" i="31"/>
  <c r="S30" i="31" s="1"/>
  <c r="AC30" i="31" s="1"/>
  <c r="AB31" i="31" s="1"/>
  <c r="AX24" i="31"/>
  <c r="S24" i="31" s="1"/>
  <c r="AC24" i="31" s="1"/>
  <c r="AB25" i="31" s="1"/>
  <c r="AJ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K7" i="31" s="1"/>
  <c r="AT7" i="31" s="1"/>
  <c r="AX14" i="35"/>
  <c r="S14" i="35" s="1"/>
  <c r="AC14" i="35" s="1"/>
  <c r="AB15" i="35" s="1"/>
  <c r="AJ15" i="35" s="1"/>
  <c r="AX8" i="35"/>
  <c r="S8" i="35" s="1"/>
  <c r="AC8" i="35" s="1"/>
  <c r="AB9" i="35" s="1"/>
  <c r="AK9" i="35" s="1"/>
  <c r="AT9" i="35" s="1"/>
  <c r="AX8" i="43"/>
  <c r="S8" i="43" s="1"/>
  <c r="AC8" i="43" s="1"/>
  <c r="AB9" i="43" s="1"/>
  <c r="AX17" i="31"/>
  <c r="S17" i="31" s="1"/>
  <c r="AC17" i="31" s="1"/>
  <c r="AB18" i="31" s="1"/>
  <c r="AJ18" i="31" s="1"/>
  <c r="AX11" i="31"/>
  <c r="S11" i="31" s="1"/>
  <c r="AC11" i="31" s="1"/>
  <c r="AB12" i="31" s="1"/>
  <c r="Z79" i="74"/>
  <c r="AE79" i="74" s="1"/>
  <c r="W81" i="30"/>
  <c r="AK5" i="43"/>
  <c r="AT5" i="43" s="1"/>
  <c r="AE80" i="85"/>
  <c r="AG80" i="85"/>
  <c r="AP80" i="85" s="1"/>
  <c r="AF80" i="85"/>
  <c r="AO80" i="85" s="1"/>
  <c r="W81" i="85"/>
  <c r="AE79" i="77"/>
  <c r="AG79" i="77"/>
  <c r="AP79" i="77" s="1"/>
  <c r="AF79" i="77"/>
  <c r="AO79" i="77" s="1"/>
  <c r="W80" i="77"/>
  <c r="AG77" i="34"/>
  <c r="AP77" i="34" s="1"/>
  <c r="AG78" i="82"/>
  <c r="AP78" i="82" s="1"/>
  <c r="AG78" i="79"/>
  <c r="AP78" i="79" s="1"/>
  <c r="AF78" i="79"/>
  <c r="AO78" i="79" s="1"/>
  <c r="W79" i="79"/>
  <c r="AH77" i="89"/>
  <c r="AQ77" i="89" s="1"/>
  <c r="AS61" i="39"/>
  <c r="AL61" i="39"/>
  <c r="AU61" i="39" s="1"/>
  <c r="AS43" i="83"/>
  <c r="AL43" i="83"/>
  <c r="AU43" i="83" s="1"/>
  <c r="W76" i="91"/>
  <c r="AS42" i="83"/>
  <c r="AL42" i="83"/>
  <c r="AU42" i="83" s="1"/>
  <c r="AS64" i="39"/>
  <c r="AL64" i="39"/>
  <c r="AU64" i="39" s="1"/>
  <c r="AK44" i="35"/>
  <c r="AT44" i="35" s="1"/>
  <c r="AL44" i="39"/>
  <c r="AU44" i="39" s="1"/>
  <c r="AK25" i="43"/>
  <c r="AT25" i="43" s="1"/>
  <c r="AR77" i="79"/>
  <c r="AJ24" i="39"/>
  <c r="AK24" i="39"/>
  <c r="AT24" i="39" s="1"/>
  <c r="AS66" i="39"/>
  <c r="AL66" i="39"/>
  <c r="AU66" i="39" s="1"/>
  <c r="AS38" i="83"/>
  <c r="AL38" i="83"/>
  <c r="AU38" i="83" s="1"/>
  <c r="AR77" i="47"/>
  <c r="AL10" i="39"/>
  <c r="AU10" i="39" s="1"/>
  <c r="AJ7" i="39"/>
  <c r="AK7" i="39"/>
  <c r="AT7" i="39" s="1"/>
  <c r="AH75" i="91"/>
  <c r="AQ75" i="91" s="1"/>
  <c r="AJ76" i="35"/>
  <c r="AK76" i="35"/>
  <c r="AT76" i="35" s="1"/>
  <c r="AK69" i="35"/>
  <c r="AT69" i="35" s="1"/>
  <c r="AJ63" i="35"/>
  <c r="AK63" i="35"/>
  <c r="AT63" i="35" s="1"/>
  <c r="AK57" i="35"/>
  <c r="AT57" i="35" s="1"/>
  <c r="AJ51" i="35"/>
  <c r="AK51" i="35"/>
  <c r="AT51" i="35" s="1"/>
  <c r="AJ45" i="35"/>
  <c r="AK39" i="35"/>
  <c r="AT39" i="35" s="1"/>
  <c r="AK27" i="35"/>
  <c r="AT27" i="35" s="1"/>
  <c r="AK21" i="35"/>
  <c r="AT21" i="35" s="1"/>
  <c r="AJ5" i="35"/>
  <c r="AK5" i="35"/>
  <c r="AT5" i="35" s="1"/>
  <c r="AJ8" i="39"/>
  <c r="AK8" i="39"/>
  <c r="AT8" i="39" s="1"/>
  <c r="AK56" i="43"/>
  <c r="AT56" i="43" s="1"/>
  <c r="AJ44" i="43"/>
  <c r="AK44" i="43"/>
  <c r="AT44" i="43" s="1"/>
  <c r="AJ32" i="43"/>
  <c r="AK32" i="43"/>
  <c r="AT32" i="43" s="1"/>
  <c r="AK26" i="43"/>
  <c r="AT26" i="43" s="1"/>
  <c r="AH78" i="47"/>
  <c r="AQ78" i="47" s="1"/>
  <c r="AS70" i="39"/>
  <c r="AL70" i="39"/>
  <c r="AU70" i="3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S20" i="83"/>
  <c r="AL20" i="83"/>
  <c r="AU20" i="83" s="1"/>
  <c r="AS52" i="39"/>
  <c r="AL52" i="39"/>
  <c r="AU52" i="39" s="1"/>
  <c r="AH76" i="41"/>
  <c r="AQ76" i="41" s="1"/>
  <c r="AR78" i="94"/>
  <c r="AJ23" i="39"/>
  <c r="AS41" i="39"/>
  <c r="AL41" i="39"/>
  <c r="AU41" i="39" s="1"/>
  <c r="AS59" i="39"/>
  <c r="AL59" i="39"/>
  <c r="AU59" i="39" s="1"/>
  <c r="AS78" i="39"/>
  <c r="AL78" i="39"/>
  <c r="AU78" i="39" s="1"/>
  <c r="AN77" i="46"/>
  <c r="AI77" i="46"/>
  <c r="AJ76" i="31"/>
  <c r="AK76" i="31"/>
  <c r="AT76" i="31" s="1"/>
  <c r="AJ73" i="31"/>
  <c r="AK73" i="31"/>
  <c r="AT73" i="31" s="1"/>
  <c r="AJ67" i="31"/>
  <c r="AK67" i="31"/>
  <c r="AT67" i="31" s="1"/>
  <c r="AJ61" i="31"/>
  <c r="AK61" i="31"/>
  <c r="AT61" i="31" s="1"/>
  <c r="AK55" i="31"/>
  <c r="AT55" i="31" s="1"/>
  <c r="AJ43" i="31"/>
  <c r="AK43" i="31"/>
  <c r="AT43" i="31" s="1"/>
  <c r="AJ37" i="31"/>
  <c r="AK37" i="31"/>
  <c r="AT37" i="31" s="1"/>
  <c r="AK25" i="31"/>
  <c r="AT25" i="31" s="1"/>
  <c r="AJ19" i="31"/>
  <c r="AK19" i="31"/>
  <c r="AT19" i="31" s="1"/>
  <c r="AK13" i="31"/>
  <c r="AT13" i="31" s="1"/>
  <c r="AJ7" i="31"/>
  <c r="X79" i="26"/>
  <c r="Y79" i="26"/>
  <c r="AS35" i="83"/>
  <c r="AL35" i="83"/>
  <c r="AU35" i="83" s="1"/>
  <c r="X78" i="33"/>
  <c r="Y78" i="33"/>
  <c r="X78" i="78"/>
  <c r="Y78" i="78"/>
  <c r="AN76" i="42"/>
  <c r="AI76" i="42"/>
  <c r="AJ38" i="35"/>
  <c r="AK38" i="35"/>
  <c r="AT38" i="35" s="1"/>
  <c r="AJ14" i="35"/>
  <c r="AK14" i="35"/>
  <c r="AT14" i="35" s="1"/>
  <c r="X76" i="87"/>
  <c r="Y76" i="87"/>
  <c r="AJ55" i="43"/>
  <c r="AK55" i="43"/>
  <c r="AT55" i="43" s="1"/>
  <c r="AK37" i="43"/>
  <c r="AT37" i="43" s="1"/>
  <c r="AK13" i="43"/>
  <c r="AT13" i="43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J79" i="31" s="1"/>
  <c r="AS79" i="31" s="1"/>
  <c r="AJ66" i="31"/>
  <c r="AK66" i="31"/>
  <c r="AT66" i="31" s="1"/>
  <c r="AJ42" i="31"/>
  <c r="AK42" i="31"/>
  <c r="AT42" i="31" s="1"/>
  <c r="AK18" i="31"/>
  <c r="AT18" i="31" s="1"/>
  <c r="AJ36" i="39"/>
  <c r="AK36" i="39"/>
  <c r="AT36" i="39" s="1"/>
  <c r="AS54" i="39"/>
  <c r="AL54" i="39"/>
  <c r="AU54" i="39" s="1"/>
  <c r="AS72" i="39"/>
  <c r="AL72" i="39"/>
  <c r="AU72" i="39" s="1"/>
  <c r="AR77" i="75"/>
  <c r="AR76" i="89"/>
  <c r="AS40" i="39"/>
  <c r="AL40" i="39"/>
  <c r="AU40" i="39" s="1"/>
  <c r="AH78" i="45"/>
  <c r="AQ78" i="45" s="1"/>
  <c r="AJ19" i="39"/>
  <c r="AK19" i="39"/>
  <c r="AT19" i="39" s="1"/>
  <c r="AR75" i="41"/>
  <c r="AS18" i="83"/>
  <c r="AL18" i="83"/>
  <c r="AU18" i="83" s="1"/>
  <c r="AS29" i="83"/>
  <c r="AL29" i="83"/>
  <c r="AU29" i="83" s="1"/>
  <c r="AR77" i="95"/>
  <c r="AJ78" i="35"/>
  <c r="AK78" i="35"/>
  <c r="AT78" i="35" s="1"/>
  <c r="AK73" i="35"/>
  <c r="AT73" i="35" s="1"/>
  <c r="AK67" i="35"/>
  <c r="AT67" i="35" s="1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K25" i="35"/>
  <c r="AT25" i="35" s="1"/>
  <c r="AJ19" i="35"/>
  <c r="AJ13" i="35"/>
  <c r="AK13" i="35"/>
  <c r="AT13" i="35" s="1"/>
  <c r="AK7" i="35"/>
  <c r="AT7" i="35" s="1"/>
  <c r="AJ20" i="39"/>
  <c r="AK20" i="39"/>
  <c r="AT20" i="39" s="1"/>
  <c r="AT81" i="83"/>
  <c r="AJ75" i="43"/>
  <c r="AK75" i="43"/>
  <c r="AT75" i="43" s="1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18" i="43"/>
  <c r="AT18" i="43" s="1"/>
  <c r="AX5" i="43"/>
  <c r="S5" i="43" s="1"/>
  <c r="AC5" i="43" s="1"/>
  <c r="AB6" i="43" s="1"/>
  <c r="AS37" i="83"/>
  <c r="AL37" i="83"/>
  <c r="AU37" i="83" s="1"/>
  <c r="Y76" i="73"/>
  <c r="X76" i="73"/>
  <c r="Z78" i="47"/>
  <c r="AS5" i="39"/>
  <c r="AL5" i="39"/>
  <c r="AU5" i="39" s="1"/>
  <c r="AS25" i="83"/>
  <c r="AL25" i="83"/>
  <c r="AU25" i="83" s="1"/>
  <c r="AS15" i="39"/>
  <c r="AS33" i="39"/>
  <c r="AL33" i="39"/>
  <c r="AU33" i="39" s="1"/>
  <c r="AS51" i="39"/>
  <c r="AL51" i="39"/>
  <c r="AU51" i="39" s="1"/>
  <c r="AS69" i="39"/>
  <c r="AL69" i="39"/>
  <c r="AU69" i="39" s="1"/>
  <c r="AS77" i="39"/>
  <c r="AL77" i="39"/>
  <c r="AU77" i="39" s="1"/>
  <c r="AJ11" i="39"/>
  <c r="AJ29" i="39"/>
  <c r="AS47" i="39"/>
  <c r="AS65" i="39"/>
  <c r="AL65" i="39"/>
  <c r="AU65" i="39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J11" i="31"/>
  <c r="AK11" i="31"/>
  <c r="AT11" i="31" s="1"/>
  <c r="AH79" i="74"/>
  <c r="AQ79" i="74" s="1"/>
  <c r="AI77" i="27"/>
  <c r="AN77" i="27"/>
  <c r="AJ13" i="39"/>
  <c r="AK13" i="39"/>
  <c r="AT13" i="39" s="1"/>
  <c r="AJ74" i="35"/>
  <c r="AJ56" i="35"/>
  <c r="AK56" i="35"/>
  <c r="AT56" i="35" s="1"/>
  <c r="AS62" i="39"/>
  <c r="AL62" i="39"/>
  <c r="AU62" i="39" s="1"/>
  <c r="AH77" i="34"/>
  <c r="AQ77" i="34" s="1"/>
  <c r="AJ67" i="43"/>
  <c r="AK67" i="43"/>
  <c r="AT67" i="43" s="1"/>
  <c r="AK49" i="43"/>
  <c r="AT49" i="43" s="1"/>
  <c r="AS12" i="83"/>
  <c r="AL12" i="83"/>
  <c r="AU12" i="83" s="1"/>
  <c r="AJ72" i="31"/>
  <c r="AK72" i="31"/>
  <c r="AT72" i="31" s="1"/>
  <c r="AJ54" i="31"/>
  <c r="AK54" i="31"/>
  <c r="AT54" i="31" s="1"/>
  <c r="AJ36" i="31"/>
  <c r="AK36" i="31"/>
  <c r="AT36" i="31" s="1"/>
  <c r="AJ12" i="31"/>
  <c r="AK12" i="31"/>
  <c r="AT12" i="31" s="1"/>
  <c r="AN77" i="33"/>
  <c r="AI77" i="33"/>
  <c r="X77" i="29"/>
  <c r="Y77" i="29"/>
  <c r="Z78" i="45"/>
  <c r="Z77" i="89"/>
  <c r="AJ25" i="39"/>
  <c r="AK25" i="39"/>
  <c r="AT25" i="39" s="1"/>
  <c r="AS49" i="39"/>
  <c r="AL49" i="39"/>
  <c r="AU49" i="39" s="1"/>
  <c r="AS67" i="39"/>
  <c r="AL67" i="39"/>
  <c r="AU67" i="39" s="1"/>
  <c r="AS32" i="83"/>
  <c r="AL32" i="83"/>
  <c r="AU32" i="83" s="1"/>
  <c r="AS7" i="83"/>
  <c r="AL7" i="83"/>
  <c r="AU7" i="83" s="1"/>
  <c r="AR77" i="45"/>
  <c r="AH78" i="95"/>
  <c r="AQ78" i="95" s="1"/>
  <c r="AS16" i="39"/>
  <c r="AL16" i="39"/>
  <c r="AU16" i="39" s="1"/>
  <c r="AJ79" i="35"/>
  <c r="AS79" i="35" s="1"/>
  <c r="AK79" i="35"/>
  <c r="AT79" i="35" s="1"/>
  <c r="AK72" i="35"/>
  <c r="AT72" i="35" s="1"/>
  <c r="AK66" i="35"/>
  <c r="AT66" i="35" s="1"/>
  <c r="AK54" i="35"/>
  <c r="AT54" i="35" s="1"/>
  <c r="AJ48" i="35"/>
  <c r="AK48" i="35"/>
  <c r="AT48" i="35" s="1"/>
  <c r="AJ36" i="35"/>
  <c r="AK36" i="35"/>
  <c r="AT36" i="35" s="1"/>
  <c r="AJ30" i="35"/>
  <c r="AK30" i="35"/>
  <c r="AT30" i="35" s="1"/>
  <c r="AJ24" i="35"/>
  <c r="AK24" i="35"/>
  <c r="AT24" i="35" s="1"/>
  <c r="AJ12" i="35"/>
  <c r="AK12" i="35"/>
  <c r="AT12" i="35" s="1"/>
  <c r="AJ6" i="35"/>
  <c r="AK6" i="35"/>
  <c r="AT6" i="35" s="1"/>
  <c r="AR79" i="30"/>
  <c r="AJ26" i="39"/>
  <c r="AK26" i="39"/>
  <c r="AT26" i="39" s="1"/>
  <c r="AS50" i="39"/>
  <c r="AL50" i="39"/>
  <c r="AU50" i="39" s="1"/>
  <c r="AS68" i="39"/>
  <c r="AL68" i="39"/>
  <c r="AU68" i="39" s="1"/>
  <c r="AS4" i="83"/>
  <c r="AL4" i="83"/>
  <c r="AU4" i="83" s="1"/>
  <c r="AK77" i="43"/>
  <c r="AT77" i="43" s="1"/>
  <c r="AK71" i="43"/>
  <c r="AT71" i="43" s="1"/>
  <c r="AJ47" i="43"/>
  <c r="AK47" i="43"/>
  <c r="AT47" i="43" s="1"/>
  <c r="AJ41" i="43"/>
  <c r="AK41" i="43"/>
  <c r="AT41" i="43" s="1"/>
  <c r="AK29" i="43"/>
  <c r="AT29" i="43" s="1"/>
  <c r="AK23" i="43"/>
  <c r="AT23" i="43" s="1"/>
  <c r="AK17" i="43"/>
  <c r="AT17" i="43" s="1"/>
  <c r="AR79" i="85"/>
  <c r="AH80" i="81"/>
  <c r="AQ80" i="81" s="1"/>
  <c r="AI79" i="90"/>
  <c r="AN79" i="90"/>
  <c r="AS3" i="39"/>
  <c r="AL3" i="39"/>
  <c r="AU3" i="39" s="1"/>
  <c r="AR77" i="82"/>
  <c r="AS36" i="83"/>
  <c r="AL36" i="83"/>
  <c r="AU36" i="83" s="1"/>
  <c r="Y78" i="46"/>
  <c r="X78" i="46"/>
  <c r="AS44" i="83"/>
  <c r="AL44" i="83"/>
  <c r="AU44" i="83" s="1"/>
  <c r="AJ78" i="31"/>
  <c r="AK78" i="31"/>
  <c r="AT78" i="31" s="1"/>
  <c r="AJ64" i="31"/>
  <c r="AK64" i="31"/>
  <c r="AT64" i="31" s="1"/>
  <c r="AJ52" i="31"/>
  <c r="AK52" i="31"/>
  <c r="AT52" i="31" s="1"/>
  <c r="AJ28" i="31"/>
  <c r="AK28" i="31"/>
  <c r="AT28" i="31" s="1"/>
  <c r="AK22" i="31"/>
  <c r="AT22" i="31" s="1"/>
  <c r="AK10" i="31"/>
  <c r="AT10" i="31" s="1"/>
  <c r="AJ3" i="31"/>
  <c r="AB4" i="31"/>
  <c r="AN78" i="26"/>
  <c r="AI78" i="26"/>
  <c r="AS30" i="83"/>
  <c r="AL30" i="83"/>
  <c r="AU30" i="83" s="1"/>
  <c r="AR74" i="91"/>
  <c r="AJ6" i="39"/>
  <c r="AN77" i="78"/>
  <c r="AI77" i="78"/>
  <c r="X76" i="86"/>
  <c r="Y76" i="86"/>
  <c r="AI78" i="37"/>
  <c r="AN78" i="37"/>
  <c r="X77" i="42"/>
  <c r="Y77" i="42"/>
  <c r="AJ50" i="35"/>
  <c r="AK50" i="35"/>
  <c r="AT50" i="35" s="1"/>
  <c r="AJ20" i="35"/>
  <c r="AK20" i="35"/>
  <c r="AT20" i="35" s="1"/>
  <c r="AE79" i="94"/>
  <c r="AJ43" i="43"/>
  <c r="AK43" i="43"/>
  <c r="AT43" i="43" s="1"/>
  <c r="AJ7" i="43"/>
  <c r="AL79" i="83"/>
  <c r="AU79" i="83" s="1"/>
  <c r="AR79" i="83"/>
  <c r="AR81" i="83" s="1"/>
  <c r="AH80" i="85"/>
  <c r="AQ80" i="85" s="1"/>
  <c r="AS14" i="83"/>
  <c r="AL14" i="83"/>
  <c r="AU14" i="83" s="1"/>
  <c r="W77" i="41"/>
  <c r="AG76" i="41"/>
  <c r="AP76" i="41" s="1"/>
  <c r="AF76" i="41"/>
  <c r="AO76" i="41" s="1"/>
  <c r="AE76" i="41"/>
  <c r="AJ77" i="31"/>
  <c r="AK77" i="31"/>
  <c r="AT77" i="31" s="1"/>
  <c r="AJ60" i="31"/>
  <c r="AK60" i="31"/>
  <c r="AT60" i="31" s="1"/>
  <c r="AK48" i="31"/>
  <c r="AT48" i="31" s="1"/>
  <c r="AK30" i="31"/>
  <c r="AT30" i="31" s="1"/>
  <c r="AK6" i="31"/>
  <c r="AT6" i="31" s="1"/>
  <c r="AS19" i="83"/>
  <c r="AL19" i="83"/>
  <c r="AU19" i="83" s="1"/>
  <c r="Y79" i="37"/>
  <c r="X79" i="37"/>
  <c r="AJ12" i="39"/>
  <c r="AK12" i="39"/>
  <c r="AT12" i="39" s="1"/>
  <c r="AS42" i="39"/>
  <c r="AL42" i="39"/>
  <c r="AU42" i="39" s="1"/>
  <c r="AS60" i="39"/>
  <c r="AL60" i="39"/>
  <c r="AU60" i="39" s="1"/>
  <c r="AS76" i="39"/>
  <c r="AL76" i="39"/>
  <c r="AU76" i="39" s="1"/>
  <c r="AS13" i="83"/>
  <c r="AL13" i="83"/>
  <c r="AU13" i="83" s="1"/>
  <c r="AS24" i="83"/>
  <c r="AL24" i="83"/>
  <c r="AU24" i="83" s="1"/>
  <c r="AS58" i="39"/>
  <c r="AL58" i="39"/>
  <c r="AU58" i="39" s="1"/>
  <c r="AJ31" i="39"/>
  <c r="AK31" i="39"/>
  <c r="AT31" i="39" s="1"/>
  <c r="W79" i="95"/>
  <c r="AG78" i="95"/>
  <c r="AP78" i="95" s="1"/>
  <c r="AF78" i="95"/>
  <c r="AO78" i="95" s="1"/>
  <c r="AE78" i="95"/>
  <c r="AJ75" i="35"/>
  <c r="AK75" i="35"/>
  <c r="AT75" i="35" s="1"/>
  <c r="AJ65" i="35"/>
  <c r="AK65" i="35"/>
  <c r="AT65" i="35" s="1"/>
  <c r="AK53" i="35"/>
  <c r="AT53" i="35" s="1"/>
  <c r="AK41" i="35"/>
  <c r="AT41" i="35" s="1"/>
  <c r="AJ29" i="35"/>
  <c r="AK29" i="35"/>
  <c r="AT29" i="35" s="1"/>
  <c r="AJ23" i="35"/>
  <c r="AK23" i="35"/>
  <c r="AT23" i="35" s="1"/>
  <c r="AK17" i="35"/>
  <c r="AT17" i="35" s="1"/>
  <c r="AJ11" i="35"/>
  <c r="AK11" i="35"/>
  <c r="AT11" i="35" s="1"/>
  <c r="AR79" i="81"/>
  <c r="AJ32" i="39"/>
  <c r="AK32" i="39"/>
  <c r="AT32" i="39" s="1"/>
  <c r="AS26" i="83"/>
  <c r="AL26" i="83"/>
  <c r="AU26" i="83" s="1"/>
  <c r="AJ79" i="43"/>
  <c r="AS79" i="43" s="1"/>
  <c r="AK79" i="43"/>
  <c r="AT79" i="43" s="1"/>
  <c r="AJ70" i="43"/>
  <c r="AK70" i="43"/>
  <c r="AT70" i="43" s="1"/>
  <c r="AK64" i="43"/>
  <c r="AT64" i="43" s="1"/>
  <c r="AK58" i="43"/>
  <c r="AT58" i="43" s="1"/>
  <c r="AK34" i="43"/>
  <c r="AT34" i="43" s="1"/>
  <c r="AK28" i="43"/>
  <c r="AT28" i="43" s="1"/>
  <c r="AJ22" i="43"/>
  <c r="AK22" i="43"/>
  <c r="AT22" i="43" s="1"/>
  <c r="AL79" i="39"/>
  <c r="AU79" i="39" s="1"/>
  <c r="AR79" i="39"/>
  <c r="AR81" i="39" s="1"/>
  <c r="AN75" i="73"/>
  <c r="AI75" i="73"/>
  <c r="AH78" i="75"/>
  <c r="AQ78" i="75" s="1"/>
  <c r="AH80" i="30"/>
  <c r="AQ80" i="30" s="1"/>
  <c r="Z80" i="81"/>
  <c r="AL34" i="39"/>
  <c r="AU34" i="39" s="1"/>
  <c r="AJ4" i="39"/>
  <c r="AK4" i="39"/>
  <c r="AT4" i="39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S31" i="83"/>
  <c r="AL31" i="83"/>
  <c r="AU31" i="83" s="1"/>
  <c r="AS22" i="39"/>
  <c r="AL22" i="39"/>
  <c r="AU22" i="39" s="1"/>
  <c r="AS6" i="83"/>
  <c r="AL6" i="83"/>
  <c r="AU6" i="83" s="1"/>
  <c r="AJ17" i="39"/>
  <c r="AJ35" i="39"/>
  <c r="AS53" i="39"/>
  <c r="AL53" i="39"/>
  <c r="AU53" i="39" s="1"/>
  <c r="AS71" i="39"/>
  <c r="AL71" i="39"/>
  <c r="AU71" i="39" s="1"/>
  <c r="AR76" i="34"/>
  <c r="AJ75" i="31"/>
  <c r="AK75" i="31"/>
  <c r="AT75" i="31" s="1"/>
  <c r="AJ69" i="31"/>
  <c r="AK69" i="31"/>
  <c r="AT69" i="31" s="1"/>
  <c r="AJ63" i="31"/>
  <c r="AK63" i="31"/>
  <c r="AT63" i="31" s="1"/>
  <c r="AJ51" i="31"/>
  <c r="AK51" i="31"/>
  <c r="AT51" i="31" s="1"/>
  <c r="AK45" i="31"/>
  <c r="AT45" i="31" s="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9" i="31"/>
  <c r="AT9" i="31" s="1"/>
  <c r="AJ5" i="31"/>
  <c r="AK5" i="31"/>
  <c r="AT5" i="31" s="1"/>
  <c r="AN76" i="29"/>
  <c r="AN75" i="86"/>
  <c r="AI75" i="86"/>
  <c r="AI79" i="35"/>
  <c r="AN79" i="35"/>
  <c r="AN81" i="35" s="1"/>
  <c r="AJ30" i="39"/>
  <c r="AK30" i="39"/>
  <c r="AT30" i="39" s="1"/>
  <c r="AS43" i="39"/>
  <c r="AL43" i="39"/>
  <c r="AU43" i="39" s="1"/>
  <c r="W79" i="93"/>
  <c r="AG78" i="93"/>
  <c r="AP78" i="93" s="1"/>
  <c r="AE78" i="93"/>
  <c r="AF78" i="93"/>
  <c r="AO78" i="93" s="1"/>
  <c r="AH79" i="77"/>
  <c r="AQ79" i="77" s="1"/>
  <c r="AJ62" i="35"/>
  <c r="AK62" i="35"/>
  <c r="AT62" i="35" s="1"/>
  <c r="AK32" i="35"/>
  <c r="AT32" i="35" s="1"/>
  <c r="AJ14" i="39"/>
  <c r="AK14" i="39"/>
  <c r="AT14" i="39" s="1"/>
  <c r="AJ31" i="43"/>
  <c r="AK31" i="43"/>
  <c r="AT31" i="43" s="1"/>
  <c r="AJ18" i="39"/>
  <c r="AK18" i="39"/>
  <c r="AT18" i="39" s="1"/>
  <c r="AH78" i="79"/>
  <c r="AQ78" i="79" s="1"/>
  <c r="AJ37" i="39"/>
  <c r="AK37" i="39"/>
  <c r="AT37" i="39" s="1"/>
  <c r="AL55" i="39"/>
  <c r="AU55" i="39" s="1"/>
  <c r="AS73" i="39"/>
  <c r="AL73" i="39"/>
  <c r="AU73" i="39" s="1"/>
  <c r="AH78" i="82"/>
  <c r="AQ78" i="82" s="1"/>
  <c r="AR78" i="77"/>
  <c r="AL46" i="39"/>
  <c r="AU46" i="39" s="1"/>
  <c r="AJ77" i="35"/>
  <c r="AK77" i="35"/>
  <c r="AT77" i="35" s="1"/>
  <c r="AJ64" i="35"/>
  <c r="AK64" i="35"/>
  <c r="AT64" i="35" s="1"/>
  <c r="AJ52" i="35"/>
  <c r="AK52" i="35"/>
  <c r="AT52" i="35" s="1"/>
  <c r="AK40" i="35"/>
  <c r="AT40" i="35" s="1"/>
  <c r="AJ28" i="35"/>
  <c r="AK28" i="35"/>
  <c r="AT28" i="35" s="1"/>
  <c r="AJ22" i="35"/>
  <c r="AK22" i="35"/>
  <c r="AT22" i="35" s="1"/>
  <c r="AJ16" i="35"/>
  <c r="AK16" i="35"/>
  <c r="AT16" i="35" s="1"/>
  <c r="AK10" i="35"/>
  <c r="AT10" i="35" s="1"/>
  <c r="AB4" i="35"/>
  <c r="AI75" i="87"/>
  <c r="AH79" i="94"/>
  <c r="AQ79" i="94" s="1"/>
  <c r="AJ38" i="39"/>
  <c r="AK38" i="39"/>
  <c r="AT38" i="39" s="1"/>
  <c r="AS56" i="39"/>
  <c r="AL56" i="39"/>
  <c r="AU56" i="39" s="1"/>
  <c r="AS74" i="39"/>
  <c r="AL74" i="39"/>
  <c r="AU74" i="39" s="1"/>
  <c r="AJ76" i="43"/>
  <c r="AK76" i="43"/>
  <c r="AT76" i="43" s="1"/>
  <c r="AJ69" i="43"/>
  <c r="AJ63" i="43"/>
  <c r="AK63" i="43"/>
  <c r="AT63" i="43" s="1"/>
  <c r="AJ51" i="43"/>
  <c r="AK51" i="43"/>
  <c r="AT51" i="43" s="1"/>
  <c r="AK45" i="43"/>
  <c r="AT45" i="43" s="1"/>
  <c r="AK39" i="43"/>
  <c r="AT39" i="43" s="1"/>
  <c r="AJ33" i="43"/>
  <c r="AK33" i="43"/>
  <c r="AT33" i="43" s="1"/>
  <c r="AJ21" i="43"/>
  <c r="AK21" i="43"/>
  <c r="AT21" i="43" s="1"/>
  <c r="AJ15" i="43"/>
  <c r="AK15" i="43"/>
  <c r="AT15" i="43" s="1"/>
  <c r="AK9" i="43"/>
  <c r="AT9" i="43" s="1"/>
  <c r="W78" i="38"/>
  <c r="AG77" i="38"/>
  <c r="AP77" i="38" s="1"/>
  <c r="AF77" i="38"/>
  <c r="AO77" i="38" s="1"/>
  <c r="AE77" i="38"/>
  <c r="X80" i="90"/>
  <c r="Y80" i="90"/>
  <c r="AR78" i="74"/>
  <c r="AS8" i="83"/>
  <c r="AL8" i="83"/>
  <c r="AU8" i="83" s="1"/>
  <c r="AJ74" i="31"/>
  <c r="AK74" i="31"/>
  <c r="AT74" i="31" s="1"/>
  <c r="AJ68" i="31"/>
  <c r="AK68" i="31"/>
  <c r="AT68" i="31" s="1"/>
  <c r="AJ44" i="31"/>
  <c r="AK44" i="31"/>
  <c r="AT44" i="31" s="1"/>
  <c r="AJ38" i="31"/>
  <c r="AK38" i="31"/>
  <c r="AT38" i="31" s="1"/>
  <c r="AJ26" i="31"/>
  <c r="AJ20" i="31"/>
  <c r="AK20" i="31"/>
  <c r="AT20" i="31" s="1"/>
  <c r="AJ8" i="31"/>
  <c r="AK8" i="31"/>
  <c r="AT8" i="31" s="1"/>
  <c r="X78" i="27"/>
  <c r="Y78" i="27"/>
  <c r="AS28" i="39"/>
  <c r="AL28" i="39"/>
  <c r="AU28" i="39" s="1"/>
  <c r="AI79" i="43" l="1"/>
  <c r="AK32" i="31"/>
  <c r="AT32" i="31" s="1"/>
  <c r="AK62" i="31"/>
  <c r="AT62" i="31" s="1"/>
  <c r="AJ6" i="31"/>
  <c r="AL47" i="39"/>
  <c r="AU47" i="39" s="1"/>
  <c r="W78" i="34"/>
  <c r="Y78" i="34" s="1"/>
  <c r="AI76" i="29"/>
  <c r="AJ28" i="43"/>
  <c r="AK71" i="35"/>
  <c r="AT71" i="35" s="1"/>
  <c r="AK35" i="43"/>
  <c r="AT35" i="43" s="1"/>
  <c r="AK65" i="43"/>
  <c r="AT65" i="43" s="1"/>
  <c r="AK74" i="43"/>
  <c r="AT74" i="43" s="1"/>
  <c r="AK16" i="43"/>
  <c r="AT16" i="43" s="1"/>
  <c r="AJ64" i="43"/>
  <c r="AK42" i="35"/>
  <c r="AT42" i="35" s="1"/>
  <c r="AJ13" i="43"/>
  <c r="AK38" i="43"/>
  <c r="AT38" i="43" s="1"/>
  <c r="AJ17" i="35"/>
  <c r="AS17" i="35" s="1"/>
  <c r="AK70" i="31"/>
  <c r="AT70" i="31" s="1"/>
  <c r="AK14" i="43"/>
  <c r="AT14" i="43" s="1"/>
  <c r="AJ31" i="31"/>
  <c r="AJ47" i="35"/>
  <c r="AJ27" i="35"/>
  <c r="AJ57" i="43"/>
  <c r="AS57" i="43" s="1"/>
  <c r="AJ32" i="35"/>
  <c r="AJ45" i="31"/>
  <c r="AJ34" i="43"/>
  <c r="AJ41" i="35"/>
  <c r="AK46" i="31"/>
  <c r="AT46" i="31" s="1"/>
  <c r="AJ17" i="43"/>
  <c r="AL17" i="43" s="1"/>
  <c r="AU17" i="43" s="1"/>
  <c r="AJ40" i="43"/>
  <c r="Z78" i="46"/>
  <c r="AJ71" i="43"/>
  <c r="AJ72" i="35"/>
  <c r="AJ37" i="43"/>
  <c r="AJ25" i="43"/>
  <c r="AS25" i="43" s="1"/>
  <c r="AJ54" i="35"/>
  <c r="AJ70" i="35"/>
  <c r="AJ73" i="43"/>
  <c r="AJ62" i="43"/>
  <c r="AF79" i="94"/>
  <c r="AO79" i="94" s="1"/>
  <c r="AK34" i="31"/>
  <c r="AT34" i="31" s="1"/>
  <c r="AK58" i="31"/>
  <c r="AT58" i="31" s="1"/>
  <c r="AK68" i="35"/>
  <c r="AT68" i="35" s="1"/>
  <c r="AK20" i="43"/>
  <c r="AT20" i="43" s="1"/>
  <c r="AJ56" i="43"/>
  <c r="AL56" i="43" s="1"/>
  <c r="AU56" i="43" s="1"/>
  <c r="W79" i="82"/>
  <c r="AJ24" i="31"/>
  <c r="AS24" i="31" s="1"/>
  <c r="AJ8" i="35"/>
  <c r="AJ17" i="31"/>
  <c r="AJ19" i="43"/>
  <c r="AJ59" i="43"/>
  <c r="AS59" i="43" s="1"/>
  <c r="AJ26" i="35"/>
  <c r="AJ67" i="35"/>
  <c r="AS67" i="35" s="1"/>
  <c r="AJ27" i="43"/>
  <c r="AJ57" i="31"/>
  <c r="AJ59" i="35"/>
  <c r="AK57" i="43"/>
  <c r="AT57" i="43" s="1"/>
  <c r="AE78" i="75"/>
  <c r="AJ39" i="43"/>
  <c r="AS39" i="43" s="1"/>
  <c r="AJ46" i="43"/>
  <c r="AK47" i="35"/>
  <c r="AT47" i="35" s="1"/>
  <c r="AJ30" i="31"/>
  <c r="AG79" i="94"/>
  <c r="AP79" i="94" s="1"/>
  <c r="AK16" i="31"/>
  <c r="AT16" i="31" s="1"/>
  <c r="AJ18" i="35"/>
  <c r="AS18" i="35" s="1"/>
  <c r="Y79" i="25"/>
  <c r="X79" i="25"/>
  <c r="AK14" i="31"/>
  <c r="AT14" i="31" s="1"/>
  <c r="AK50" i="31"/>
  <c r="AT50" i="31" s="1"/>
  <c r="AF78" i="75"/>
  <c r="AO78" i="75" s="1"/>
  <c r="AJ60" i="35"/>
  <c r="AS60" i="35" s="1"/>
  <c r="AK31" i="31"/>
  <c r="AT31" i="31" s="1"/>
  <c r="AK49" i="31"/>
  <c r="AT49" i="31" s="1"/>
  <c r="AJ9" i="35"/>
  <c r="AJ33" i="35"/>
  <c r="AS33" i="35" s="1"/>
  <c r="AF75" i="91"/>
  <c r="AO75" i="91" s="1"/>
  <c r="AG78" i="75"/>
  <c r="AP78" i="75" s="1"/>
  <c r="AJ45" i="43"/>
  <c r="AJ9" i="31"/>
  <c r="AJ48" i="31"/>
  <c r="AK61" i="43"/>
  <c r="AT61" i="43" s="1"/>
  <c r="AJ11" i="43"/>
  <c r="AK53" i="43"/>
  <c r="AT53" i="43" s="1"/>
  <c r="AJ49" i="43"/>
  <c r="AL15" i="39"/>
  <c r="AU15" i="39" s="1"/>
  <c r="AK12" i="43"/>
  <c r="AT12" i="43" s="1"/>
  <c r="AJ13" i="31"/>
  <c r="AS13" i="31" s="1"/>
  <c r="AK50" i="43"/>
  <c r="AT50" i="43" s="1"/>
  <c r="AJ57" i="35"/>
  <c r="AL57" i="35" s="1"/>
  <c r="AU57" i="35" s="1"/>
  <c r="AJ44" i="35"/>
  <c r="AE75" i="91"/>
  <c r="AE78" i="82"/>
  <c r="AN78" i="25"/>
  <c r="AI78" i="25"/>
  <c r="AR78" i="25" s="1"/>
  <c r="AJ78" i="43"/>
  <c r="AS78" i="43" s="1"/>
  <c r="AJ46" i="35"/>
  <c r="AJ77" i="43"/>
  <c r="Z79" i="26"/>
  <c r="AK73" i="43"/>
  <c r="AT73" i="43" s="1"/>
  <c r="AK40" i="31"/>
  <c r="AT40" i="31" s="1"/>
  <c r="AK26" i="35"/>
  <c r="AT26" i="35" s="1"/>
  <c r="AK66" i="43"/>
  <c r="AT66" i="43" s="1"/>
  <c r="AK8" i="35"/>
  <c r="AT8" i="35" s="1"/>
  <c r="AJ10" i="43"/>
  <c r="AS10" i="43" s="1"/>
  <c r="AK35" i="35"/>
  <c r="AT35" i="35" s="1"/>
  <c r="AJ22" i="31"/>
  <c r="AK62" i="43"/>
  <c r="AT62" i="43" s="1"/>
  <c r="AK15" i="35"/>
  <c r="AT15" i="35" s="1"/>
  <c r="AJ39" i="31"/>
  <c r="AK59" i="43"/>
  <c r="AT59" i="43" s="1"/>
  <c r="AK17" i="31"/>
  <c r="AT17" i="31" s="1"/>
  <c r="AJ73" i="35"/>
  <c r="AK24" i="31"/>
  <c r="AT24" i="31" s="1"/>
  <c r="AJ26" i="43"/>
  <c r="AJ69" i="35"/>
  <c r="AF80" i="30"/>
  <c r="AO80" i="30" s="1"/>
  <c r="AJ58" i="35"/>
  <c r="AS58" i="35" s="1"/>
  <c r="AK27" i="43"/>
  <c r="AT27" i="43" s="1"/>
  <c r="AK56" i="31"/>
  <c r="AT56" i="31" s="1"/>
  <c r="AJ9" i="43"/>
  <c r="AK70" i="35"/>
  <c r="AT70" i="35" s="1"/>
  <c r="AJ52" i="43"/>
  <c r="AL52" i="43" s="1"/>
  <c r="AU52" i="43" s="1"/>
  <c r="AK59" i="35"/>
  <c r="AT59" i="35" s="1"/>
  <c r="Z76" i="86"/>
  <c r="AJ23" i="43"/>
  <c r="AS23" i="43" s="1"/>
  <c r="AK19" i="43"/>
  <c r="AT19" i="43" s="1"/>
  <c r="AJ18" i="43"/>
  <c r="AJ72" i="43"/>
  <c r="AS72" i="43" s="1"/>
  <c r="AJ55" i="31"/>
  <c r="AS55" i="31" s="1"/>
  <c r="AL48" i="39"/>
  <c r="AU48" i="39" s="1"/>
  <c r="AF77" i="34"/>
  <c r="AO77" i="34" s="1"/>
  <c r="AE80" i="30"/>
  <c r="AJ3" i="43"/>
  <c r="AK57" i="31"/>
  <c r="AT57" i="31" s="1"/>
  <c r="AJ53" i="35"/>
  <c r="AS53" i="35" s="1"/>
  <c r="AJ34" i="35"/>
  <c r="AJ66" i="35"/>
  <c r="AS66" i="35" s="1"/>
  <c r="AJ7" i="35"/>
  <c r="AJ25" i="35"/>
  <c r="AJ68" i="43"/>
  <c r="AS68" i="43" s="1"/>
  <c r="AJ21" i="35"/>
  <c r="AS21" i="35" s="1"/>
  <c r="AJ39" i="35"/>
  <c r="Z77" i="29"/>
  <c r="W78" i="29" s="1"/>
  <c r="Z76" i="73"/>
  <c r="AG79" i="74"/>
  <c r="AP79" i="74" s="1"/>
  <c r="AF79" i="74"/>
  <c r="AO79" i="74" s="1"/>
  <c r="Z80" i="90"/>
  <c r="W81" i="90" s="1"/>
  <c r="Z78" i="27"/>
  <c r="AG78" i="27" s="1"/>
  <c r="AP78" i="27" s="1"/>
  <c r="AK79" i="31"/>
  <c r="AT79" i="31" s="1"/>
  <c r="Z78" i="33"/>
  <c r="AJ8" i="43"/>
  <c r="W80" i="74"/>
  <c r="Y80" i="74" s="1"/>
  <c r="AJ5" i="43"/>
  <c r="AS5" i="43" s="1"/>
  <c r="AU81" i="83"/>
  <c r="C11" i="83" s="1"/>
  <c r="F36" i="97" s="1"/>
  <c r="AS81" i="83"/>
  <c r="X78" i="38"/>
  <c r="Y78" i="38"/>
  <c r="AS46" i="35"/>
  <c r="AL46" i="35"/>
  <c r="AU46" i="35" s="1"/>
  <c r="AH77" i="42"/>
  <c r="AQ77" i="42" s="1"/>
  <c r="AL79" i="43"/>
  <c r="AU79" i="43" s="1"/>
  <c r="AR79" i="43"/>
  <c r="AR81" i="43" s="1"/>
  <c r="W79" i="27"/>
  <c r="AE78" i="27"/>
  <c r="AS20" i="31"/>
  <c r="AL20" i="31"/>
  <c r="AU20" i="31" s="1"/>
  <c r="AS38" i="31"/>
  <c r="AL38" i="31"/>
  <c r="AU38" i="31" s="1"/>
  <c r="AS56" i="31"/>
  <c r="AS74" i="31"/>
  <c r="AL74" i="31"/>
  <c r="AU74" i="31" s="1"/>
  <c r="X79" i="75"/>
  <c r="Y79" i="75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I78" i="93"/>
  <c r="AN78" i="93"/>
  <c r="AR76" i="29"/>
  <c r="AS28" i="43"/>
  <c r="AL28" i="43"/>
  <c r="AU28" i="43" s="1"/>
  <c r="AS46" i="43"/>
  <c r="AL46" i="43"/>
  <c r="AU46" i="43" s="1"/>
  <c r="AS64" i="43"/>
  <c r="AL64" i="43"/>
  <c r="AU64" i="43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48" i="31"/>
  <c r="AL48" i="31"/>
  <c r="AU48" i="31" s="1"/>
  <c r="AS61" i="43"/>
  <c r="AH76" i="86"/>
  <c r="AQ76" i="86" s="1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8" i="31"/>
  <c r="AL78" i="31"/>
  <c r="AU78" i="31" s="1"/>
  <c r="AS35" i="43"/>
  <c r="AL35" i="43"/>
  <c r="AU35" i="43" s="1"/>
  <c r="AS53" i="43"/>
  <c r="AS71" i="43"/>
  <c r="AL71" i="43"/>
  <c r="AU71" i="43" s="1"/>
  <c r="AS36" i="35"/>
  <c r="AL36" i="35"/>
  <c r="AU36" i="35" s="1"/>
  <c r="AS54" i="35"/>
  <c r="AL54" i="35"/>
  <c r="AU54" i="35" s="1"/>
  <c r="AS72" i="35"/>
  <c r="AL72" i="35"/>
  <c r="AU72" i="35" s="1"/>
  <c r="AS12" i="31"/>
  <c r="AL12" i="31"/>
  <c r="AU12" i="31" s="1"/>
  <c r="AS72" i="31"/>
  <c r="AL72" i="31"/>
  <c r="AU72" i="31" s="1"/>
  <c r="AS49" i="43"/>
  <c r="AL49" i="43"/>
  <c r="AU49" i="43" s="1"/>
  <c r="AS29" i="39"/>
  <c r="AL29" i="39"/>
  <c r="AU29" i="39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36" i="39"/>
  <c r="AL36" i="39"/>
  <c r="AU36" i="39" s="1"/>
  <c r="AS42" i="31"/>
  <c r="AL42" i="31"/>
  <c r="AU42" i="31" s="1"/>
  <c r="AS55" i="43"/>
  <c r="AL55" i="43"/>
  <c r="AU55" i="43" s="1"/>
  <c r="AR76" i="42"/>
  <c r="AH78" i="33"/>
  <c r="AQ78" i="33" s="1"/>
  <c r="AE79" i="26"/>
  <c r="AF79" i="26"/>
  <c r="AO79" i="26" s="1"/>
  <c r="W80" i="26"/>
  <c r="AG79" i="26"/>
  <c r="AP79" i="26" s="1"/>
  <c r="AS9" i="35"/>
  <c r="AL9" i="35"/>
  <c r="AU9" i="35" s="1"/>
  <c r="AS7" i="39"/>
  <c r="AL7" i="39"/>
  <c r="AU7" i="39" s="1"/>
  <c r="AS24" i="39"/>
  <c r="AL24" i="39"/>
  <c r="AU24" i="39" s="1"/>
  <c r="Y76" i="91"/>
  <c r="X76" i="91"/>
  <c r="X79" i="79"/>
  <c r="Y79" i="79"/>
  <c r="AI79" i="77"/>
  <c r="AN79" i="77"/>
  <c r="X81" i="30"/>
  <c r="Y81" i="30"/>
  <c r="AS64" i="35"/>
  <c r="AL64" i="35"/>
  <c r="AU64" i="35" s="1"/>
  <c r="AS14" i="39"/>
  <c r="AL14" i="39"/>
  <c r="AU14" i="39" s="1"/>
  <c r="AS51" i="31"/>
  <c r="AL51" i="31"/>
  <c r="AU51" i="31" s="1"/>
  <c r="X80" i="94"/>
  <c r="Y80" i="94"/>
  <c r="AS56" i="35"/>
  <c r="AL56" i="35"/>
  <c r="AU56" i="35" s="1"/>
  <c r="AS23" i="31"/>
  <c r="AL23" i="31"/>
  <c r="AU23" i="31" s="1"/>
  <c r="AS59" i="31"/>
  <c r="AL59" i="31"/>
  <c r="AU59" i="31" s="1"/>
  <c r="AS37" i="35"/>
  <c r="AL37" i="35"/>
  <c r="AU37" i="35" s="1"/>
  <c r="AS19" i="39"/>
  <c r="AL19" i="39"/>
  <c r="AU19" i="39" s="1"/>
  <c r="AS25" i="31"/>
  <c r="AL25" i="31"/>
  <c r="AU25" i="31" s="1"/>
  <c r="AS61" i="31"/>
  <c r="AL61" i="31"/>
  <c r="AU61" i="31" s="1"/>
  <c r="AS56" i="43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N78" i="75"/>
  <c r="AI78" i="75"/>
  <c r="AJ4" i="43"/>
  <c r="AK4" i="43"/>
  <c r="AT4" i="43" s="1"/>
  <c r="AS21" i="43"/>
  <c r="AL21" i="43"/>
  <c r="AU21" i="43" s="1"/>
  <c r="AL39" i="43"/>
  <c r="AU39" i="43" s="1"/>
  <c r="AS76" i="43"/>
  <c r="AL76" i="43"/>
  <c r="AU76" i="43" s="1"/>
  <c r="AS38" i="39"/>
  <c r="AL38" i="39"/>
  <c r="AU38" i="39" s="1"/>
  <c r="AS37" i="39"/>
  <c r="AL37" i="39"/>
  <c r="AU37" i="39" s="1"/>
  <c r="Y79" i="93"/>
  <c r="X79" i="93"/>
  <c r="AE80" i="81"/>
  <c r="AG80" i="81"/>
  <c r="AP80" i="81" s="1"/>
  <c r="W81" i="81"/>
  <c r="AF80" i="81"/>
  <c r="AO80" i="81" s="1"/>
  <c r="AS16" i="43"/>
  <c r="AL16" i="43"/>
  <c r="AU16" i="43" s="1"/>
  <c r="AS34" i="43"/>
  <c r="AL34" i="43"/>
  <c r="AU34" i="43" s="1"/>
  <c r="AS70" i="43"/>
  <c r="AL70" i="43"/>
  <c r="AU70" i="43" s="1"/>
  <c r="AS32" i="39"/>
  <c r="AL32" i="39"/>
  <c r="AU32" i="39" s="1"/>
  <c r="AS35" i="35"/>
  <c r="AS71" i="35"/>
  <c r="AL71" i="35"/>
  <c r="AU71" i="35" s="1"/>
  <c r="X79" i="95"/>
  <c r="Y79" i="95"/>
  <c r="AH79" i="37"/>
  <c r="AQ79" i="37" s="1"/>
  <c r="AS6" i="31"/>
  <c r="AL6" i="31"/>
  <c r="AU6" i="31" s="1"/>
  <c r="AS60" i="31"/>
  <c r="AL60" i="31"/>
  <c r="AU60" i="31" s="1"/>
  <c r="X77" i="41"/>
  <c r="Y77" i="41"/>
  <c r="AS7" i="43"/>
  <c r="AL7" i="43"/>
  <c r="AU7" i="43" s="1"/>
  <c r="AS73" i="43"/>
  <c r="AL73" i="43"/>
  <c r="AU73" i="43" s="1"/>
  <c r="Z77" i="42"/>
  <c r="AR77" i="7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41" i="43"/>
  <c r="AL41" i="43"/>
  <c r="AU41" i="43" s="1"/>
  <c r="AS77" i="43"/>
  <c r="AL77" i="43"/>
  <c r="AU77" i="43" s="1"/>
  <c r="AS6" i="35"/>
  <c r="AL6" i="35"/>
  <c r="AU6" i="35" s="1"/>
  <c r="AS24" i="35"/>
  <c r="AL24" i="35"/>
  <c r="AU24" i="35" s="1"/>
  <c r="AS42" i="35"/>
  <c r="AL42" i="35"/>
  <c r="AU42" i="35" s="1"/>
  <c r="AS36" i="31"/>
  <c r="AL36" i="31"/>
  <c r="AU36" i="31" s="1"/>
  <c r="AS67" i="43"/>
  <c r="AL67" i="43"/>
  <c r="AU67" i="43" s="1"/>
  <c r="AS18" i="43"/>
  <c r="AL18" i="43"/>
  <c r="AU18" i="43" s="1"/>
  <c r="AS36" i="43"/>
  <c r="AL36" i="43"/>
  <c r="AU36" i="43" s="1"/>
  <c r="AS54" i="43"/>
  <c r="AL54" i="43"/>
  <c r="AU54" i="43" s="1"/>
  <c r="AS18" i="31"/>
  <c r="AL18" i="31"/>
  <c r="AU18" i="31" s="1"/>
  <c r="AS66" i="31"/>
  <c r="AL66" i="31"/>
  <c r="AU66" i="31" s="1"/>
  <c r="AS13" i="43"/>
  <c r="AL13" i="43"/>
  <c r="AU13" i="43" s="1"/>
  <c r="AR77" i="46"/>
  <c r="AS8" i="35"/>
  <c r="AL8" i="35"/>
  <c r="AU8" i="35" s="1"/>
  <c r="X79" i="82"/>
  <c r="Y79" i="82"/>
  <c r="Y80" i="77"/>
  <c r="X80" i="77"/>
  <c r="AH80" i="90"/>
  <c r="AQ80" i="90" s="1"/>
  <c r="AS10" i="35"/>
  <c r="AL10" i="35"/>
  <c r="AU10" i="35" s="1"/>
  <c r="AE76" i="86"/>
  <c r="W77" i="86"/>
  <c r="AG76" i="86"/>
  <c r="AP76" i="86" s="1"/>
  <c r="AF76" i="86"/>
  <c r="AO76" i="86" s="1"/>
  <c r="AF76" i="73"/>
  <c r="AO76" i="73" s="1"/>
  <c r="AE76" i="73"/>
  <c r="W77" i="73"/>
  <c r="AG76" i="73"/>
  <c r="AP76" i="73" s="1"/>
  <c r="AS19" i="35"/>
  <c r="AL19" i="35"/>
  <c r="AU19" i="35" s="1"/>
  <c r="AS55" i="35"/>
  <c r="AL55" i="35"/>
  <c r="AU55" i="35" s="1"/>
  <c r="AS14" i="35"/>
  <c r="AL14" i="35"/>
  <c r="AU14" i="35" s="1"/>
  <c r="AE78" i="33"/>
  <c r="AG78" i="33"/>
  <c r="AP78" i="33" s="1"/>
  <c r="AF78" i="33"/>
  <c r="AO78" i="33" s="1"/>
  <c r="W79" i="33"/>
  <c r="AS7" i="31"/>
  <c r="AL7" i="31"/>
  <c r="AU7" i="31" s="1"/>
  <c r="AS43" i="31"/>
  <c r="AL43" i="31"/>
  <c r="AU43" i="31" s="1"/>
  <c r="AS76" i="31"/>
  <c r="AL76" i="31"/>
  <c r="AU76" i="31" s="1"/>
  <c r="AS38" i="43"/>
  <c r="AL38" i="43"/>
  <c r="AU38" i="43" s="1"/>
  <c r="AS74" i="43"/>
  <c r="AS27" i="35"/>
  <c r="AL27" i="35"/>
  <c r="AU27" i="35" s="1"/>
  <c r="AS63" i="35"/>
  <c r="AL63" i="35"/>
  <c r="AU63" i="35" s="1"/>
  <c r="AN77" i="34"/>
  <c r="Y81" i="85"/>
  <c r="X81" i="85"/>
  <c r="AR75" i="87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8" i="39"/>
  <c r="AL18" i="39"/>
  <c r="AU18" i="39" s="1"/>
  <c r="AS32" i="35"/>
  <c r="AL32" i="35"/>
  <c r="AU32" i="35" s="1"/>
  <c r="AR79" i="35"/>
  <c r="AR81" i="35" s="1"/>
  <c r="AL79" i="35"/>
  <c r="AU79" i="35" s="1"/>
  <c r="AS5" i="31"/>
  <c r="AL5" i="31"/>
  <c r="AU5" i="31" s="1"/>
  <c r="AS21" i="31"/>
  <c r="AL21" i="31"/>
  <c r="AU21" i="31" s="1"/>
  <c r="AS39" i="31"/>
  <c r="AL39" i="31"/>
  <c r="AU39" i="31" s="1"/>
  <c r="AS57" i="31"/>
  <c r="AS75" i="31"/>
  <c r="AL75" i="31"/>
  <c r="AU75" i="31" s="1"/>
  <c r="AS20" i="35"/>
  <c r="AL20" i="35"/>
  <c r="AU20" i="35" s="1"/>
  <c r="AR78" i="26"/>
  <c r="AH78" i="46"/>
  <c r="AQ78" i="46" s="1"/>
  <c r="AS25" i="39"/>
  <c r="AL25" i="39"/>
  <c r="AU25" i="39" s="1"/>
  <c r="AR77" i="33"/>
  <c r="AS74" i="35"/>
  <c r="AL74" i="35"/>
  <c r="AU74" i="35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8" i="35"/>
  <c r="AL78" i="35"/>
  <c r="AU78" i="35" s="1"/>
  <c r="AS38" i="35"/>
  <c r="AL38" i="35"/>
  <c r="AU38" i="35" s="1"/>
  <c r="AH78" i="78"/>
  <c r="AQ78" i="78" s="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S8" i="43"/>
  <c r="AL8" i="43"/>
  <c r="AU8" i="43" s="1"/>
  <c r="AS26" i="43"/>
  <c r="AL26" i="43"/>
  <c r="AU26" i="43" s="1"/>
  <c r="AS44" i="43"/>
  <c r="AL44" i="43"/>
  <c r="AU44" i="43" s="1"/>
  <c r="AS62" i="43"/>
  <c r="AS8" i="39"/>
  <c r="AL8" i="39"/>
  <c r="AU8" i="39" s="1"/>
  <c r="AS15" i="35"/>
  <c r="AL15" i="35"/>
  <c r="AU15" i="35" s="1"/>
  <c r="AS51" i="35"/>
  <c r="AL51" i="35"/>
  <c r="AU51" i="35" s="1"/>
  <c r="AS69" i="35"/>
  <c r="AL69" i="35"/>
  <c r="AU69" i="35" s="1"/>
  <c r="AN80" i="30"/>
  <c r="AS28" i="35"/>
  <c r="AL28" i="35"/>
  <c r="AU28" i="35" s="1"/>
  <c r="AS33" i="31"/>
  <c r="AL33" i="31"/>
  <c r="AU33" i="31" s="1"/>
  <c r="AH77" i="29"/>
  <c r="AQ77" i="29" s="1"/>
  <c r="AR77" i="27"/>
  <c r="AS41" i="31"/>
  <c r="AL41" i="31"/>
  <c r="AU41" i="31" s="1"/>
  <c r="AS11" i="39"/>
  <c r="AL11" i="39"/>
  <c r="AU11" i="39" s="1"/>
  <c r="AS20" i="39"/>
  <c r="AL20" i="39"/>
  <c r="AU20" i="39" s="1"/>
  <c r="AS73" i="35"/>
  <c r="AL73" i="35"/>
  <c r="AU73" i="35" s="1"/>
  <c r="AS20" i="43"/>
  <c r="AL20" i="43"/>
  <c r="AU20" i="43" s="1"/>
  <c r="AS45" i="35"/>
  <c r="AL45" i="35"/>
  <c r="AU45" i="35" s="1"/>
  <c r="AS14" i="31"/>
  <c r="AL14" i="31"/>
  <c r="AU14" i="31" s="1"/>
  <c r="AS32" i="31"/>
  <c r="AL32" i="31"/>
  <c r="AU32" i="31" s="1"/>
  <c r="AS50" i="31"/>
  <c r="AS68" i="31"/>
  <c r="AL68" i="31"/>
  <c r="AU68" i="31" s="1"/>
  <c r="AN77" i="38"/>
  <c r="AI77" i="38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J4" i="35"/>
  <c r="AK4" i="35"/>
  <c r="AT4" i="35" s="1"/>
  <c r="AR75" i="86"/>
  <c r="AS35" i="39"/>
  <c r="AL35" i="39"/>
  <c r="AU35" i="39" s="1"/>
  <c r="AT81" i="39"/>
  <c r="AS22" i="43"/>
  <c r="AL22" i="43"/>
  <c r="AU22" i="43" s="1"/>
  <c r="AS40" i="43"/>
  <c r="AL40" i="43"/>
  <c r="AU40" i="43" s="1"/>
  <c r="AS58" i="43"/>
  <c r="AL58" i="43"/>
  <c r="AU58" i="43" s="1"/>
  <c r="AS23" i="35"/>
  <c r="AL23" i="35"/>
  <c r="AU23" i="35" s="1"/>
  <c r="AS41" i="35"/>
  <c r="AL41" i="35"/>
  <c r="AU41" i="35" s="1"/>
  <c r="AS59" i="35"/>
  <c r="AS75" i="35"/>
  <c r="AL75" i="35"/>
  <c r="AU75" i="35" s="1"/>
  <c r="Z79" i="37"/>
  <c r="AS30" i="31"/>
  <c r="AL30" i="31"/>
  <c r="AU30" i="31" s="1"/>
  <c r="AS77" i="31"/>
  <c r="AL77" i="31"/>
  <c r="AU77" i="31" s="1"/>
  <c r="AS43" i="43"/>
  <c r="AL43" i="43"/>
  <c r="AU43" i="43" s="1"/>
  <c r="AN79" i="94"/>
  <c r="AR78" i="37"/>
  <c r="AS6" i="39"/>
  <c r="AL6" i="39"/>
  <c r="AU6" i="39" s="1"/>
  <c r="AS16" i="31"/>
  <c r="AL16" i="31"/>
  <c r="AU16" i="31" s="1"/>
  <c r="AS34" i="31"/>
  <c r="AS52" i="31"/>
  <c r="AL52" i="31"/>
  <c r="AU52" i="31" s="1"/>
  <c r="AS70" i="31"/>
  <c r="AL70" i="31"/>
  <c r="AU70" i="3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26" i="39"/>
  <c r="AL26" i="39"/>
  <c r="AU26" i="39" s="1"/>
  <c r="AS12" i="35"/>
  <c r="AL12" i="35"/>
  <c r="AU12" i="35" s="1"/>
  <c r="AS30" i="35"/>
  <c r="AL30" i="35"/>
  <c r="AU30" i="35" s="1"/>
  <c r="AS48" i="35"/>
  <c r="AL48" i="35"/>
  <c r="AU48" i="35" s="1"/>
  <c r="W78" i="89"/>
  <c r="AG77" i="89"/>
  <c r="AP77" i="89" s="1"/>
  <c r="AF77" i="89"/>
  <c r="AO77" i="89" s="1"/>
  <c r="AE77" i="89"/>
  <c r="AS54" i="31"/>
  <c r="AL54" i="31"/>
  <c r="AU54" i="31" s="1"/>
  <c r="AS19" i="43"/>
  <c r="AL19" i="43"/>
  <c r="AU19" i="43" s="1"/>
  <c r="W79" i="47"/>
  <c r="AG78" i="47"/>
  <c r="AP78" i="47" s="1"/>
  <c r="AF78" i="47"/>
  <c r="AO78" i="47" s="1"/>
  <c r="AE78" i="47"/>
  <c r="AJ6" i="43"/>
  <c r="AK6" i="43"/>
  <c r="AT6" i="43" s="1"/>
  <c r="AS24" i="43"/>
  <c r="AL24" i="43"/>
  <c r="AU24" i="43" s="1"/>
  <c r="AS42" i="43"/>
  <c r="AL42" i="43"/>
  <c r="AU42" i="43" s="1"/>
  <c r="AS60" i="43"/>
  <c r="AL60" i="43"/>
  <c r="AU60" i="43" s="1"/>
  <c r="AS75" i="43"/>
  <c r="AL75" i="43"/>
  <c r="AU75" i="43" s="1"/>
  <c r="AN79" i="31"/>
  <c r="AN81" i="31" s="1"/>
  <c r="AI79" i="31"/>
  <c r="AS37" i="43"/>
  <c r="AL37" i="43"/>
  <c r="AU37" i="43" s="1"/>
  <c r="AH76" i="87"/>
  <c r="AQ76" i="87" s="1"/>
  <c r="Z78" i="78"/>
  <c r="AS23" i="39"/>
  <c r="AL23" i="39"/>
  <c r="AU23" i="39" s="1"/>
  <c r="AL25" i="43"/>
  <c r="AU25" i="43" s="1"/>
  <c r="AS44" i="35"/>
  <c r="AL44" i="35"/>
  <c r="AU44" i="35" s="1"/>
  <c r="AI75" i="91"/>
  <c r="AN75" i="91"/>
  <c r="X78" i="34"/>
  <c r="AI80" i="85"/>
  <c r="AN80" i="85"/>
  <c r="AS3" i="43"/>
  <c r="AL3" i="43"/>
  <c r="AU3" i="43" s="1"/>
  <c r="AS30" i="39"/>
  <c r="AL30" i="39"/>
  <c r="AU30" i="39" s="1"/>
  <c r="AS15" i="31"/>
  <c r="AL15" i="31"/>
  <c r="AU15" i="31" s="1"/>
  <c r="AS69" i="31"/>
  <c r="AL69" i="31"/>
  <c r="AU69" i="31" s="1"/>
  <c r="AR75" i="73"/>
  <c r="AS12" i="39"/>
  <c r="AL12" i="39"/>
  <c r="AU12" i="39" s="1"/>
  <c r="AR79" i="90"/>
  <c r="AH78" i="27"/>
  <c r="AQ78" i="27" s="1"/>
  <c r="AS3" i="35"/>
  <c r="AL3" i="35"/>
  <c r="AU3" i="35" s="1"/>
  <c r="AS22" i="35"/>
  <c r="AL22" i="35"/>
  <c r="AU22" i="35" s="1"/>
  <c r="AS40" i="35"/>
  <c r="AL40" i="35"/>
  <c r="AU40" i="35" s="1"/>
  <c r="AS77" i="35"/>
  <c r="AL77" i="35"/>
  <c r="AU77" i="35" s="1"/>
  <c r="AS31" i="43"/>
  <c r="AL31" i="43"/>
  <c r="AU31" i="43" s="1"/>
  <c r="AS62" i="35"/>
  <c r="AL62" i="35"/>
  <c r="AU62" i="35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S17" i="39"/>
  <c r="AL17" i="39"/>
  <c r="AU17" i="39" s="1"/>
  <c r="AS4" i="39"/>
  <c r="AL4" i="39"/>
  <c r="AU4" i="39" s="1"/>
  <c r="AI78" i="95"/>
  <c r="AN78" i="95"/>
  <c r="AS31" i="39"/>
  <c r="AL31" i="39"/>
  <c r="AU31" i="39" s="1"/>
  <c r="AI76" i="41"/>
  <c r="AN76" i="41"/>
  <c r="AS50" i="35"/>
  <c r="AL50" i="35"/>
  <c r="AU50" i="35" s="1"/>
  <c r="AJ4" i="31"/>
  <c r="AK4" i="31"/>
  <c r="AT4" i="31" s="1"/>
  <c r="AE78" i="46"/>
  <c r="W79" i="46"/>
  <c r="AG78" i="46"/>
  <c r="AP78" i="46" s="1"/>
  <c r="AF78" i="46"/>
  <c r="AO78" i="46" s="1"/>
  <c r="AF78" i="45"/>
  <c r="AO78" i="45" s="1"/>
  <c r="AE78" i="45"/>
  <c r="W79" i="45"/>
  <c r="AG78" i="45"/>
  <c r="AP78" i="45" s="1"/>
  <c r="AS26" i="35"/>
  <c r="AS13" i="39"/>
  <c r="AL13" i="39"/>
  <c r="AU13" i="39" s="1"/>
  <c r="AS17" i="31"/>
  <c r="AS35" i="31"/>
  <c r="AL35" i="31"/>
  <c r="AU35" i="31" s="1"/>
  <c r="AS53" i="31"/>
  <c r="AL53" i="31"/>
  <c r="AU53" i="31" s="1"/>
  <c r="AS71" i="31"/>
  <c r="AL71" i="31"/>
  <c r="AU71" i="31" s="1"/>
  <c r="AH76" i="73"/>
  <c r="AQ76" i="73" s="1"/>
  <c r="AS13" i="35"/>
  <c r="AL13" i="35"/>
  <c r="AU13" i="35" s="1"/>
  <c r="AS31" i="35"/>
  <c r="AL31" i="35"/>
  <c r="AU31" i="35" s="1"/>
  <c r="AS49" i="35"/>
  <c r="AL49" i="35"/>
  <c r="AU49" i="35" s="1"/>
  <c r="Z76" i="87"/>
  <c r="AS68" i="35"/>
  <c r="AL68" i="35"/>
  <c r="AU68" i="35" s="1"/>
  <c r="AH79" i="26"/>
  <c r="AQ79" i="26" s="1"/>
  <c r="AS19" i="31"/>
  <c r="AL19" i="31"/>
  <c r="AU19" i="31" s="1"/>
  <c r="AS37" i="31"/>
  <c r="AL37" i="31"/>
  <c r="AU37" i="31" s="1"/>
  <c r="AS73" i="31"/>
  <c r="AL73" i="31"/>
  <c r="AU73" i="31" s="1"/>
  <c r="AS14" i="43"/>
  <c r="AL14" i="43"/>
  <c r="AU14" i="43" s="1"/>
  <c r="AS32" i="43"/>
  <c r="AL32" i="43"/>
  <c r="AU32" i="43" s="1"/>
  <c r="AS50" i="43"/>
  <c r="AL50" i="43"/>
  <c r="AU50" i="43" s="1"/>
  <c r="AS5" i="35"/>
  <c r="AL5" i="35"/>
  <c r="AU5" i="35" s="1"/>
  <c r="AS39" i="35"/>
  <c r="AL39" i="35"/>
  <c r="AU39" i="35" s="1"/>
  <c r="AS76" i="35"/>
  <c r="AL76" i="35"/>
  <c r="AU76" i="35" s="1"/>
  <c r="AI78" i="79"/>
  <c r="AN78" i="79"/>
  <c r="AN78" i="82"/>
  <c r="AI78" i="82"/>
  <c r="AN79" i="74"/>
  <c r="AL67" i="35" l="1"/>
  <c r="AU67" i="35" s="1"/>
  <c r="AL26" i="35"/>
  <c r="AU26" i="35" s="1"/>
  <c r="AL74" i="43"/>
  <c r="AU74" i="43" s="1"/>
  <c r="AL17" i="35"/>
  <c r="AU17" i="35" s="1"/>
  <c r="AL53" i="43"/>
  <c r="AU53" i="43" s="1"/>
  <c r="AL34" i="31"/>
  <c r="AU34" i="31" s="1"/>
  <c r="AL62" i="43"/>
  <c r="AU62" i="43" s="1"/>
  <c r="AI77" i="34"/>
  <c r="AL56" i="31"/>
  <c r="AU56" i="31" s="1"/>
  <c r="AL78" i="43"/>
  <c r="AU78" i="43" s="1"/>
  <c r="AL60" i="35"/>
  <c r="AU60" i="35" s="1"/>
  <c r="AL23" i="43"/>
  <c r="AU23" i="43" s="1"/>
  <c r="AL18" i="35"/>
  <c r="AU18" i="35" s="1"/>
  <c r="AS57" i="35"/>
  <c r="AL24" i="31"/>
  <c r="AU24" i="31" s="1"/>
  <c r="AL66" i="35"/>
  <c r="AU66" i="35" s="1"/>
  <c r="AS17" i="43"/>
  <c r="Z81" i="85"/>
  <c r="W82" i="85" s="1"/>
  <c r="AE77" i="29"/>
  <c r="AL21" i="35"/>
  <c r="AU21" i="35" s="1"/>
  <c r="AL55" i="31"/>
  <c r="AU55" i="31" s="1"/>
  <c r="AT81" i="35"/>
  <c r="Z78" i="38"/>
  <c r="AL59" i="43"/>
  <c r="AU59" i="43" s="1"/>
  <c r="AL61" i="43"/>
  <c r="AU61" i="43" s="1"/>
  <c r="Z79" i="25"/>
  <c r="AH79" i="25"/>
  <c r="AQ79" i="25" s="1"/>
  <c r="AL5" i="43"/>
  <c r="AU5" i="43" s="1"/>
  <c r="AL53" i="35"/>
  <c r="AU53" i="35" s="1"/>
  <c r="AE80" i="90"/>
  <c r="AL58" i="35"/>
  <c r="AU58" i="35" s="1"/>
  <c r="AL59" i="35"/>
  <c r="AU59" i="35" s="1"/>
  <c r="AL50" i="31"/>
  <c r="AU50" i="31" s="1"/>
  <c r="AI79" i="94"/>
  <c r="AR79" i="94" s="1"/>
  <c r="AL33" i="35"/>
  <c r="AU33" i="35" s="1"/>
  <c r="AL17" i="31"/>
  <c r="AU17" i="31" s="1"/>
  <c r="AL35" i="35"/>
  <c r="AU35" i="35" s="1"/>
  <c r="AL57" i="43"/>
  <c r="AU57" i="43" s="1"/>
  <c r="AL68" i="43"/>
  <c r="AU68" i="43" s="1"/>
  <c r="AF77" i="29"/>
  <c r="AO77" i="29" s="1"/>
  <c r="AT81" i="31"/>
  <c r="AL72" i="43"/>
  <c r="AU72" i="43" s="1"/>
  <c r="AL10" i="43"/>
  <c r="AU10" i="43" s="1"/>
  <c r="AS52" i="43"/>
  <c r="AI79" i="74"/>
  <c r="X80" i="74"/>
  <c r="AS81" i="39"/>
  <c r="Z79" i="95"/>
  <c r="AF79" i="95" s="1"/>
  <c r="AO79" i="95" s="1"/>
  <c r="AO81" i="95" s="1"/>
  <c r="Z79" i="75"/>
  <c r="AE79" i="75" s="1"/>
  <c r="AG77" i="29"/>
  <c r="AP77" i="29" s="1"/>
  <c r="AI80" i="30"/>
  <c r="AL57" i="31"/>
  <c r="AU57" i="31" s="1"/>
  <c r="Z80" i="77"/>
  <c r="Z81" i="30"/>
  <c r="W82" i="30" s="1"/>
  <c r="AF80" i="90"/>
  <c r="AO80" i="90" s="1"/>
  <c r="AG80" i="90"/>
  <c r="AP80" i="90" s="1"/>
  <c r="Z77" i="41"/>
  <c r="W78" i="41" s="1"/>
  <c r="AF78" i="27"/>
  <c r="AO78" i="27" s="1"/>
  <c r="Z80" i="74"/>
  <c r="AG80" i="74" s="1"/>
  <c r="AP80" i="74" s="1"/>
  <c r="AU81" i="39"/>
  <c r="C11" i="39" s="1"/>
  <c r="AH78" i="34"/>
  <c r="AQ78" i="34" s="1"/>
  <c r="Y79" i="33"/>
  <c r="X79" i="33"/>
  <c r="AI76" i="86"/>
  <c r="AN76" i="86"/>
  <c r="AG77" i="41"/>
  <c r="AP77" i="41" s="1"/>
  <c r="AH79" i="93"/>
  <c r="AQ79" i="93" s="1"/>
  <c r="AE81" i="30"/>
  <c r="AH76" i="91"/>
  <c r="AQ76" i="91" s="1"/>
  <c r="X79" i="27"/>
  <c r="Y79" i="27"/>
  <c r="AH78" i="38"/>
  <c r="AQ78" i="38" s="1"/>
  <c r="AL79" i="31"/>
  <c r="AU79" i="31" s="1"/>
  <c r="AR79" i="31"/>
  <c r="AR81" i="31" s="1"/>
  <c r="X79" i="47"/>
  <c r="Y79" i="47"/>
  <c r="AN77" i="89"/>
  <c r="AI77" i="89"/>
  <c r="AR80" i="30"/>
  <c r="Y77" i="73"/>
  <c r="X77" i="73"/>
  <c r="AH79" i="82"/>
  <c r="AQ79" i="82" s="1"/>
  <c r="AI79" i="26"/>
  <c r="AN79" i="26"/>
  <c r="AR78" i="93"/>
  <c r="W79" i="38"/>
  <c r="AE78" i="38"/>
  <c r="AF78" i="38"/>
  <c r="AO78" i="38" s="1"/>
  <c r="AG78" i="38"/>
  <c r="AP78" i="38" s="1"/>
  <c r="AR78" i="79"/>
  <c r="X79" i="45"/>
  <c r="Y79" i="45"/>
  <c r="AH80" i="74"/>
  <c r="AQ80" i="74" s="1"/>
  <c r="Z78" i="34"/>
  <c r="AS6" i="43"/>
  <c r="AL6" i="43"/>
  <c r="AU6" i="43" s="1"/>
  <c r="W80" i="37"/>
  <c r="AG79" i="37"/>
  <c r="AP79" i="37" s="1"/>
  <c r="AE79" i="37"/>
  <c r="AF79" i="37"/>
  <c r="AO79" i="37" s="1"/>
  <c r="AR77" i="38"/>
  <c r="AN76" i="73"/>
  <c r="AI76" i="73"/>
  <c r="Z79" i="82"/>
  <c r="Y81" i="81"/>
  <c r="X81" i="81"/>
  <c r="Z79" i="93"/>
  <c r="AH80" i="94"/>
  <c r="AQ80" i="94" s="1"/>
  <c r="AR79" i="77"/>
  <c r="Z76" i="91"/>
  <c r="AN80" i="90"/>
  <c r="AS4" i="31"/>
  <c r="AS81" i="31" s="1"/>
  <c r="AL4" i="31"/>
  <c r="AU4" i="31" s="1"/>
  <c r="AR79" i="74"/>
  <c r="Y79" i="46"/>
  <c r="X79" i="46"/>
  <c r="AR78" i="95"/>
  <c r="AR77" i="34"/>
  <c r="AI78" i="33"/>
  <c r="AN78" i="33"/>
  <c r="AH80" i="77"/>
  <c r="AQ80" i="77" s="1"/>
  <c r="AT81" i="43"/>
  <c r="Z80" i="94"/>
  <c r="AI78" i="27"/>
  <c r="AN78" i="27"/>
  <c r="X78" i="29"/>
  <c r="Y78" i="29"/>
  <c r="AR78" i="82"/>
  <c r="AI78" i="45"/>
  <c r="AN78" i="45"/>
  <c r="AR75" i="91"/>
  <c r="AN78" i="47"/>
  <c r="AI78" i="47"/>
  <c r="X78" i="89"/>
  <c r="Y78" i="89"/>
  <c r="AI80" i="81"/>
  <c r="AN80" i="81"/>
  <c r="AS4" i="43"/>
  <c r="AL4" i="43"/>
  <c r="AU4" i="43" s="1"/>
  <c r="AH79" i="79"/>
  <c r="AQ79" i="79" s="1"/>
  <c r="AQ81" i="79" s="1"/>
  <c r="AZ3" i="79"/>
  <c r="AX3" i="79" s="1"/>
  <c r="S3" i="79" s="1"/>
  <c r="AC3" i="79" s="1"/>
  <c r="AX44" i="79"/>
  <c r="S44" i="79" s="1"/>
  <c r="AC44" i="79" s="1"/>
  <c r="AB45" i="79" s="1"/>
  <c r="AX50" i="79"/>
  <c r="S50" i="79" s="1"/>
  <c r="AC50" i="79" s="1"/>
  <c r="AB51" i="79" s="1"/>
  <c r="AX56" i="79"/>
  <c r="S56" i="79" s="1"/>
  <c r="AC56" i="79" s="1"/>
  <c r="AB57" i="79" s="1"/>
  <c r="AX62" i="79"/>
  <c r="S62" i="79" s="1"/>
  <c r="AC62" i="79" s="1"/>
  <c r="AB63" i="79" s="1"/>
  <c r="AX68" i="79"/>
  <c r="S68" i="79" s="1"/>
  <c r="AC68" i="79" s="1"/>
  <c r="AB69" i="79" s="1"/>
  <c r="AX75" i="79"/>
  <c r="S75" i="79" s="1"/>
  <c r="AC75" i="79" s="1"/>
  <c r="AB76" i="79" s="1"/>
  <c r="Y80" i="26"/>
  <c r="X80" i="26"/>
  <c r="W77" i="87"/>
  <c r="AG76" i="87"/>
  <c r="AP76" i="87" s="1"/>
  <c r="AE76" i="87"/>
  <c r="AF76" i="87"/>
  <c r="AO76" i="87" s="1"/>
  <c r="AI78" i="46"/>
  <c r="AN78" i="46"/>
  <c r="AR76" i="41"/>
  <c r="AR80" i="85"/>
  <c r="AE78" i="78"/>
  <c r="W79" i="78"/>
  <c r="AG78" i="78"/>
  <c r="AP78" i="78" s="1"/>
  <c r="AF78" i="78"/>
  <c r="AO78" i="78" s="1"/>
  <c r="AS4" i="35"/>
  <c r="AS81" i="35" s="1"/>
  <c r="AL4" i="35"/>
  <c r="AU4" i="35" s="1"/>
  <c r="AU81" i="35" s="1"/>
  <c r="C11" i="35" s="1"/>
  <c r="AH81" i="85"/>
  <c r="AQ81" i="85" s="1"/>
  <c r="Y77" i="86"/>
  <c r="X77" i="86"/>
  <c r="W81" i="77"/>
  <c r="AF80" i="77"/>
  <c r="AO80" i="77" s="1"/>
  <c r="AE80" i="77"/>
  <c r="AG80" i="77"/>
  <c r="AP80" i="77" s="1"/>
  <c r="AF77" i="42"/>
  <c r="AO77" i="42" s="1"/>
  <c r="AE77" i="42"/>
  <c r="W78" i="42"/>
  <c r="AG77" i="42"/>
  <c r="AP77" i="42" s="1"/>
  <c r="AH77" i="41"/>
  <c r="AQ77" i="41" s="1"/>
  <c r="AH79" i="95"/>
  <c r="AQ79" i="95" s="1"/>
  <c r="AQ81" i="95" s="1"/>
  <c r="AZ3" i="95"/>
  <c r="AX3" i="95" s="1"/>
  <c r="S3" i="95" s="1"/>
  <c r="AC3" i="95" s="1"/>
  <c r="AX36" i="95"/>
  <c r="S36" i="95" s="1"/>
  <c r="AC36" i="95" s="1"/>
  <c r="AB37" i="95" s="1"/>
  <c r="AX43" i="95"/>
  <c r="S43" i="95" s="1"/>
  <c r="AC43" i="95" s="1"/>
  <c r="AB44" i="95" s="1"/>
  <c r="AX45" i="95"/>
  <c r="S45" i="95" s="1"/>
  <c r="AC45" i="95" s="1"/>
  <c r="AB46" i="95" s="1"/>
  <c r="AX48" i="95"/>
  <c r="S48" i="95" s="1"/>
  <c r="AC48" i="95" s="1"/>
  <c r="AB49" i="95" s="1"/>
  <c r="AX49" i="95"/>
  <c r="S49" i="95" s="1"/>
  <c r="AC49" i="95" s="1"/>
  <c r="AB50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6" i="95"/>
  <c r="S76" i="95" s="1"/>
  <c r="AC76" i="95" s="1"/>
  <c r="AB77" i="95" s="1"/>
  <c r="AX75" i="95"/>
  <c r="S75" i="95" s="1"/>
  <c r="AC75" i="95" s="1"/>
  <c r="AB76" i="95" s="1"/>
  <c r="AX78" i="95"/>
  <c r="S78" i="95" s="1"/>
  <c r="AC78" i="95" s="1"/>
  <c r="AB79" i="95" s="1"/>
  <c r="AX74" i="95"/>
  <c r="S74" i="95" s="1"/>
  <c r="AC74" i="95" s="1"/>
  <c r="AB75" i="95" s="1"/>
  <c r="AX77" i="95"/>
  <c r="S77" i="95" s="1"/>
  <c r="AC77" i="95" s="1"/>
  <c r="AB78" i="95" s="1"/>
  <c r="AR78" i="75"/>
  <c r="AH81" i="30"/>
  <c r="AQ81" i="30" s="1"/>
  <c r="Z79" i="79"/>
  <c r="AH79" i="75"/>
  <c r="AQ79" i="75" s="1"/>
  <c r="AQ81" i="75" s="1"/>
  <c r="AZ3" i="75"/>
  <c r="AX5" i="75" s="1"/>
  <c r="S5" i="75" s="1"/>
  <c r="AC5" i="75" s="1"/>
  <c r="AB6" i="75" s="1"/>
  <c r="AX9" i="75"/>
  <c r="S9" i="75" s="1"/>
  <c r="AC9" i="75" s="1"/>
  <c r="AB10" i="75" s="1"/>
  <c r="AX21" i="75"/>
  <c r="S21" i="75" s="1"/>
  <c r="AC21" i="75" s="1"/>
  <c r="AB22" i="75" s="1"/>
  <c r="AN77" i="29"/>
  <c r="X81" i="90"/>
  <c r="Y81" i="90"/>
  <c r="AX30" i="95" l="1"/>
  <c r="S30" i="95" s="1"/>
  <c r="AC30" i="95" s="1"/>
  <c r="AB31" i="95" s="1"/>
  <c r="AX73" i="79"/>
  <c r="S73" i="79" s="1"/>
  <c r="AC73" i="79" s="1"/>
  <c r="AB74" i="79" s="1"/>
  <c r="AX67" i="79"/>
  <c r="S67" i="79" s="1"/>
  <c r="AC67" i="79" s="1"/>
  <c r="AB68" i="79" s="1"/>
  <c r="AX61" i="79"/>
  <c r="S61" i="79" s="1"/>
  <c r="AC61" i="79" s="1"/>
  <c r="AB62" i="79" s="1"/>
  <c r="AX55" i="79"/>
  <c r="S55" i="79" s="1"/>
  <c r="AC55" i="79" s="1"/>
  <c r="AB56" i="79" s="1"/>
  <c r="AX49" i="79"/>
  <c r="S49" i="79" s="1"/>
  <c r="AC49" i="79" s="1"/>
  <c r="AB50" i="79" s="1"/>
  <c r="AJ50" i="79" s="1"/>
  <c r="AX43" i="79"/>
  <c r="S43" i="79" s="1"/>
  <c r="AC43" i="79" s="1"/>
  <c r="AB44" i="79" s="1"/>
  <c r="AX37" i="79"/>
  <c r="S37" i="79" s="1"/>
  <c r="AC37" i="79" s="1"/>
  <c r="AB38" i="79" s="1"/>
  <c r="AX29" i="79"/>
  <c r="S29" i="79" s="1"/>
  <c r="AC29" i="79" s="1"/>
  <c r="AB30" i="79" s="1"/>
  <c r="AX21" i="79"/>
  <c r="S21" i="79" s="1"/>
  <c r="AC21" i="79" s="1"/>
  <c r="AB22" i="79" s="1"/>
  <c r="AX74" i="79"/>
  <c r="S74" i="79" s="1"/>
  <c r="AC74" i="79" s="1"/>
  <c r="AB75" i="79" s="1"/>
  <c r="AX72" i="79"/>
  <c r="S72" i="79" s="1"/>
  <c r="AC72" i="79" s="1"/>
  <c r="AB73" i="79" s="1"/>
  <c r="AJ73" i="79" s="1"/>
  <c r="AX66" i="79"/>
  <c r="S66" i="79" s="1"/>
  <c r="AC66" i="79" s="1"/>
  <c r="AB67" i="79" s="1"/>
  <c r="AX60" i="79"/>
  <c r="S60" i="79" s="1"/>
  <c r="AC60" i="79" s="1"/>
  <c r="AB61" i="79" s="1"/>
  <c r="AX54" i="79"/>
  <c r="S54" i="79" s="1"/>
  <c r="AC54" i="79" s="1"/>
  <c r="AB55" i="79" s="1"/>
  <c r="AX48" i="79"/>
  <c r="S48" i="79" s="1"/>
  <c r="AC48" i="79" s="1"/>
  <c r="AB49" i="79" s="1"/>
  <c r="AX42" i="79"/>
  <c r="S42" i="79" s="1"/>
  <c r="AC42" i="79" s="1"/>
  <c r="AB43" i="79" s="1"/>
  <c r="AX36" i="79"/>
  <c r="S36" i="79" s="1"/>
  <c r="AC36" i="79" s="1"/>
  <c r="AB37" i="79" s="1"/>
  <c r="AJ37" i="79" s="1"/>
  <c r="AX28" i="79"/>
  <c r="S28" i="79" s="1"/>
  <c r="AC28" i="79" s="1"/>
  <c r="AB29" i="79" s="1"/>
  <c r="AX20" i="79"/>
  <c r="S20" i="79" s="1"/>
  <c r="AC20" i="79" s="1"/>
  <c r="AB21" i="79" s="1"/>
  <c r="AE81" i="85"/>
  <c r="AX79" i="95"/>
  <c r="S79" i="95" s="1"/>
  <c r="AC79" i="95" s="1"/>
  <c r="AX32" i="79"/>
  <c r="S32" i="79" s="1"/>
  <c r="AC32" i="79" s="1"/>
  <c r="AB33" i="79" s="1"/>
  <c r="AX76" i="79"/>
  <c r="S76" i="79" s="1"/>
  <c r="AC76" i="79" s="1"/>
  <c r="AB77" i="79" s="1"/>
  <c r="AJ77" i="79" s="1"/>
  <c r="AX71" i="79"/>
  <c r="S71" i="79" s="1"/>
  <c r="AC71" i="79" s="1"/>
  <c r="AB72" i="79" s="1"/>
  <c r="AX65" i="79"/>
  <c r="S65" i="79" s="1"/>
  <c r="AC65" i="79" s="1"/>
  <c r="AB66" i="79" s="1"/>
  <c r="AX59" i="79"/>
  <c r="S59" i="79" s="1"/>
  <c r="AC59" i="79" s="1"/>
  <c r="AB60" i="79" s="1"/>
  <c r="AX53" i="79"/>
  <c r="S53" i="79" s="1"/>
  <c r="AC53" i="79" s="1"/>
  <c r="AB54" i="79" s="1"/>
  <c r="AX47" i="79"/>
  <c r="S47" i="79" s="1"/>
  <c r="AC47" i="79" s="1"/>
  <c r="AB48" i="79" s="1"/>
  <c r="AX41" i="79"/>
  <c r="S41" i="79" s="1"/>
  <c r="AC41" i="79" s="1"/>
  <c r="AB42" i="79" s="1"/>
  <c r="AJ42" i="79" s="1"/>
  <c r="AX35" i="79"/>
  <c r="S35" i="79" s="1"/>
  <c r="AC35" i="79" s="1"/>
  <c r="AB36" i="79" s="1"/>
  <c r="AX27" i="79"/>
  <c r="S27" i="79" s="1"/>
  <c r="AC27" i="79" s="1"/>
  <c r="AB28" i="79" s="1"/>
  <c r="AX17" i="79"/>
  <c r="S17" i="79" s="1"/>
  <c r="AC17" i="79" s="1"/>
  <c r="AB18" i="79" s="1"/>
  <c r="AU81" i="43"/>
  <c r="C11" i="43" s="1"/>
  <c r="AF81" i="85"/>
  <c r="AO81" i="85" s="1"/>
  <c r="AG79" i="95"/>
  <c r="AP79" i="95" s="1"/>
  <c r="AP81" i="95" s="1"/>
  <c r="AX38" i="79"/>
  <c r="S38" i="79" s="1"/>
  <c r="AC38" i="79" s="1"/>
  <c r="AB39" i="79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2" i="95"/>
  <c r="S42" i="95" s="1"/>
  <c r="AC42" i="95" s="1"/>
  <c r="AB43" i="95" s="1"/>
  <c r="AJ43" i="95" s="1"/>
  <c r="AX78" i="79"/>
  <c r="S78" i="79" s="1"/>
  <c r="AC78" i="79" s="1"/>
  <c r="AB79" i="79" s="1"/>
  <c r="AX70" i="79"/>
  <c r="S70" i="79" s="1"/>
  <c r="AC70" i="79" s="1"/>
  <c r="AB71" i="79" s="1"/>
  <c r="AX64" i="79"/>
  <c r="S64" i="79" s="1"/>
  <c r="AC64" i="79" s="1"/>
  <c r="AB65" i="79" s="1"/>
  <c r="AX58" i="79"/>
  <c r="S58" i="79" s="1"/>
  <c r="AC58" i="79" s="1"/>
  <c r="AB59" i="79" s="1"/>
  <c r="AX52" i="79"/>
  <c r="S52" i="79" s="1"/>
  <c r="AC52" i="79" s="1"/>
  <c r="AB53" i="79" s="1"/>
  <c r="AX46" i="79"/>
  <c r="S46" i="79" s="1"/>
  <c r="AC46" i="79" s="1"/>
  <c r="AB47" i="79" s="1"/>
  <c r="AJ47" i="79" s="1"/>
  <c r="AX40" i="79"/>
  <c r="S40" i="79" s="1"/>
  <c r="AC40" i="79" s="1"/>
  <c r="AB41" i="79" s="1"/>
  <c r="AX34" i="79"/>
  <c r="S34" i="79" s="1"/>
  <c r="AC34" i="79" s="1"/>
  <c r="AB35" i="79" s="1"/>
  <c r="AX26" i="79"/>
  <c r="S26" i="79" s="1"/>
  <c r="AC26" i="79" s="1"/>
  <c r="AB27" i="79" s="1"/>
  <c r="AX16" i="79"/>
  <c r="S16" i="79" s="1"/>
  <c r="AC16" i="79" s="1"/>
  <c r="AB17" i="79" s="1"/>
  <c r="AU81" i="31"/>
  <c r="C11" i="31" s="1"/>
  <c r="AG81" i="85"/>
  <c r="AP81" i="85" s="1"/>
  <c r="AE77" i="41"/>
  <c r="AX22" i="79"/>
  <c r="S22" i="79" s="1"/>
  <c r="AC22" i="79" s="1"/>
  <c r="AB23" i="79" s="1"/>
  <c r="AX75" i="75"/>
  <c r="S75" i="75" s="1"/>
  <c r="AC75" i="75" s="1"/>
  <c r="AB76" i="7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J57" i="95" s="1"/>
  <c r="AX50" i="95"/>
  <c r="S50" i="95" s="1"/>
  <c r="AC50" i="95" s="1"/>
  <c r="AB51" i="95" s="1"/>
  <c r="AX38" i="95"/>
  <c r="S38" i="95" s="1"/>
  <c r="AC38" i="95" s="1"/>
  <c r="AB39" i="95" s="1"/>
  <c r="AX77" i="79"/>
  <c r="S77" i="79" s="1"/>
  <c r="AC77" i="79" s="1"/>
  <c r="AB78" i="79" s="1"/>
  <c r="AX69" i="79"/>
  <c r="S69" i="79" s="1"/>
  <c r="AC69" i="79" s="1"/>
  <c r="AB70" i="79" s="1"/>
  <c r="AX63" i="79"/>
  <c r="S63" i="79" s="1"/>
  <c r="AC63" i="79" s="1"/>
  <c r="AB64" i="79" s="1"/>
  <c r="AX57" i="79"/>
  <c r="S57" i="79" s="1"/>
  <c r="AC57" i="79" s="1"/>
  <c r="AB58" i="79" s="1"/>
  <c r="AJ58" i="79" s="1"/>
  <c r="AX51" i="79"/>
  <c r="S51" i="79" s="1"/>
  <c r="AC51" i="79" s="1"/>
  <c r="AB52" i="79" s="1"/>
  <c r="AX45" i="79"/>
  <c r="S45" i="79" s="1"/>
  <c r="AC45" i="79" s="1"/>
  <c r="AB46" i="79" s="1"/>
  <c r="AX39" i="79"/>
  <c r="S39" i="79" s="1"/>
  <c r="AC39" i="79" s="1"/>
  <c r="AB40" i="79" s="1"/>
  <c r="AX33" i="79"/>
  <c r="S33" i="79" s="1"/>
  <c r="AC33" i="79" s="1"/>
  <c r="AB34" i="79" s="1"/>
  <c r="AX23" i="79"/>
  <c r="S23" i="79" s="1"/>
  <c r="AC23" i="79" s="1"/>
  <c r="AB24" i="79" s="1"/>
  <c r="AX14" i="79"/>
  <c r="S14" i="79" s="1"/>
  <c r="AC14" i="79" s="1"/>
  <c r="AB15" i="79" s="1"/>
  <c r="AK15" i="79" s="1"/>
  <c r="AT15" i="79" s="1"/>
  <c r="AG81" i="30"/>
  <c r="AP81" i="30" s="1"/>
  <c r="AF77" i="41"/>
  <c r="AO77" i="41" s="1"/>
  <c r="AF79" i="75"/>
  <c r="AO79" i="75" s="1"/>
  <c r="AO81" i="75" s="1"/>
  <c r="Z79" i="47"/>
  <c r="AX79" i="75"/>
  <c r="S79" i="75" s="1"/>
  <c r="AC79" i="75" s="1"/>
  <c r="Z77" i="86"/>
  <c r="AG77" i="86" s="1"/>
  <c r="AP77" i="86" s="1"/>
  <c r="AX31" i="79"/>
  <c r="S31" i="79" s="1"/>
  <c r="AC31" i="79" s="1"/>
  <c r="AB32" i="79" s="1"/>
  <c r="AX25" i="79"/>
  <c r="S25" i="79" s="1"/>
  <c r="AC25" i="79" s="1"/>
  <c r="AB26" i="79" s="1"/>
  <c r="AJ26" i="79" s="1"/>
  <c r="AX19" i="79"/>
  <c r="S19" i="79" s="1"/>
  <c r="AC19" i="79" s="1"/>
  <c r="AB20" i="79" s="1"/>
  <c r="AG79" i="75"/>
  <c r="AP79" i="75" s="1"/>
  <c r="AP81" i="75" s="1"/>
  <c r="AF81" i="30"/>
  <c r="AO81" i="30" s="1"/>
  <c r="AX30" i="79"/>
  <c r="S30" i="79" s="1"/>
  <c r="AC30" i="79" s="1"/>
  <c r="AB31" i="79" s="1"/>
  <c r="AK31" i="79" s="1"/>
  <c r="AT31" i="79" s="1"/>
  <c r="AX24" i="79"/>
  <c r="S24" i="79" s="1"/>
  <c r="AC24" i="79" s="1"/>
  <c r="AB25" i="79" s="1"/>
  <c r="AX18" i="79"/>
  <c r="S18" i="79" s="1"/>
  <c r="AC18" i="79" s="1"/>
  <c r="AB19" i="79" s="1"/>
  <c r="W80" i="25"/>
  <c r="AG79" i="25"/>
  <c r="AP79" i="25" s="1"/>
  <c r="AE79" i="25"/>
  <c r="AF79" i="25"/>
  <c r="AO79" i="25" s="1"/>
  <c r="AX15" i="75"/>
  <c r="S15" i="75" s="1"/>
  <c r="AC15" i="75" s="1"/>
  <c r="AB16" i="75" s="1"/>
  <c r="Z79" i="46"/>
  <c r="AE79" i="46" s="1"/>
  <c r="W81" i="74"/>
  <c r="AS81" i="43"/>
  <c r="AX63" i="75"/>
  <c r="S63" i="75" s="1"/>
  <c r="AC63" i="75" s="1"/>
  <c r="AB64" i="75" s="1"/>
  <c r="AX51" i="75"/>
  <c r="S51" i="75" s="1"/>
  <c r="AC51" i="75" s="1"/>
  <c r="AB52" i="75" s="1"/>
  <c r="AX45" i="75"/>
  <c r="S45" i="75" s="1"/>
  <c r="AC45" i="75" s="1"/>
  <c r="AB46" i="75" s="1"/>
  <c r="AX44" i="95"/>
  <c r="S44" i="95" s="1"/>
  <c r="AC44" i="95" s="1"/>
  <c r="AB45" i="95" s="1"/>
  <c r="AJ45" i="95" s="1"/>
  <c r="AX24" i="95"/>
  <c r="S24" i="95" s="1"/>
  <c r="AC24" i="95" s="1"/>
  <c r="AB25" i="95" s="1"/>
  <c r="AX12" i="79"/>
  <c r="S12" i="79" s="1"/>
  <c r="AC12" i="79" s="1"/>
  <c r="AB13" i="79" s="1"/>
  <c r="AE79" i="95"/>
  <c r="AX57" i="75"/>
  <c r="S57" i="75" s="1"/>
  <c r="AC57" i="75" s="1"/>
  <c r="AB58" i="75" s="1"/>
  <c r="AK58" i="75" s="1"/>
  <c r="AT58" i="75" s="1"/>
  <c r="AI77" i="29"/>
  <c r="AX39" i="75"/>
  <c r="S39" i="75" s="1"/>
  <c r="AC39" i="75" s="1"/>
  <c r="AB40" i="75" s="1"/>
  <c r="AK40" i="75" s="1"/>
  <c r="AT40" i="75" s="1"/>
  <c r="AI80" i="90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J36" i="95" s="1"/>
  <c r="AX29" i="95"/>
  <c r="S29" i="95" s="1"/>
  <c r="AC29" i="95" s="1"/>
  <c r="AB30" i="95" s="1"/>
  <c r="AX22" i="95"/>
  <c r="S22" i="95" s="1"/>
  <c r="AC22" i="95" s="1"/>
  <c r="AB23" i="95" s="1"/>
  <c r="AX11" i="79"/>
  <c r="S11" i="79" s="1"/>
  <c r="AC11" i="79" s="1"/>
  <c r="AB12" i="79" s="1"/>
  <c r="Z79" i="45"/>
  <c r="Z77" i="73"/>
  <c r="AX69" i="75"/>
  <c r="S69" i="75" s="1"/>
  <c r="AC69" i="75" s="1"/>
  <c r="AB70" i="75" s="1"/>
  <c r="AK70" i="75" s="1"/>
  <c r="AT70" i="75" s="1"/>
  <c r="AX33" i="75"/>
  <c r="S33" i="75" s="1"/>
  <c r="AC33" i="75" s="1"/>
  <c r="AB34" i="75" s="1"/>
  <c r="AX46" i="95"/>
  <c r="S46" i="95" s="1"/>
  <c r="AC46" i="95" s="1"/>
  <c r="AB47" i="95" s="1"/>
  <c r="AJ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18" i="95"/>
  <c r="S18" i="95" s="1"/>
  <c r="AC18" i="95" s="1"/>
  <c r="AB19" i="95" s="1"/>
  <c r="AX10" i="79"/>
  <c r="S10" i="79" s="1"/>
  <c r="AC10" i="79" s="1"/>
  <c r="AB11" i="79" s="1"/>
  <c r="AE80" i="74"/>
  <c r="Z81" i="90"/>
  <c r="AX27" i="75"/>
  <c r="S27" i="75" s="1"/>
  <c r="AC27" i="75" s="1"/>
  <c r="AB28" i="75" s="1"/>
  <c r="AX39" i="95"/>
  <c r="S39" i="95" s="1"/>
  <c r="AC39" i="95" s="1"/>
  <c r="AB40" i="95" s="1"/>
  <c r="AX33" i="95"/>
  <c r="S33" i="95" s="1"/>
  <c r="AC33" i="95" s="1"/>
  <c r="AB34" i="95" s="1"/>
  <c r="AJ34" i="95" s="1"/>
  <c r="AX27" i="95"/>
  <c r="S27" i="95" s="1"/>
  <c r="AC27" i="95" s="1"/>
  <c r="AB28" i="95" s="1"/>
  <c r="AK28" i="95" s="1"/>
  <c r="AT28" i="95" s="1"/>
  <c r="AX16" i="95"/>
  <c r="S16" i="95" s="1"/>
  <c r="AC16" i="95" s="1"/>
  <c r="AB17" i="95" s="1"/>
  <c r="AX8" i="79"/>
  <c r="S8" i="79" s="1"/>
  <c r="AC8" i="79" s="1"/>
  <c r="AB9" i="79" s="1"/>
  <c r="AF80" i="74"/>
  <c r="AO80" i="74" s="1"/>
  <c r="AX32" i="95"/>
  <c r="S32" i="95" s="1"/>
  <c r="AC32" i="95" s="1"/>
  <c r="AB33" i="95" s="1"/>
  <c r="AK33" i="95" s="1"/>
  <c r="AT33" i="95" s="1"/>
  <c r="AX26" i="95"/>
  <c r="S26" i="95" s="1"/>
  <c r="AC26" i="95" s="1"/>
  <c r="AB27" i="95" s="1"/>
  <c r="AK27" i="95" s="1"/>
  <c r="AT27" i="95" s="1"/>
  <c r="AX12" i="95"/>
  <c r="S12" i="95" s="1"/>
  <c r="AC12" i="95" s="1"/>
  <c r="AB13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0" i="95"/>
  <c r="S10" i="95" s="1"/>
  <c r="AC10" i="95" s="1"/>
  <c r="AB11" i="95" s="1"/>
  <c r="AX13" i="79"/>
  <c r="S13" i="79" s="1"/>
  <c r="AC13" i="79" s="1"/>
  <c r="AB14" i="79" s="1"/>
  <c r="AJ14" i="79" s="1"/>
  <c r="AX21" i="95"/>
  <c r="S21" i="95" s="1"/>
  <c r="AC21" i="95" s="1"/>
  <c r="AB22" i="95" s="1"/>
  <c r="AJ22" i="95" s="1"/>
  <c r="AX15" i="95"/>
  <c r="S15" i="95" s="1"/>
  <c r="AC15" i="95" s="1"/>
  <c r="AB16" i="95" s="1"/>
  <c r="AX9" i="95"/>
  <c r="S9" i="95" s="1"/>
  <c r="AC9" i="95" s="1"/>
  <c r="AB10" i="95" s="1"/>
  <c r="AX7" i="79"/>
  <c r="S7" i="79" s="1"/>
  <c r="AC7" i="79" s="1"/>
  <c r="AB8" i="79" s="1"/>
  <c r="AX20" i="95"/>
  <c r="S20" i="95" s="1"/>
  <c r="AC20" i="95" s="1"/>
  <c r="AB21" i="95" s="1"/>
  <c r="AX14" i="95"/>
  <c r="S14" i="95" s="1"/>
  <c r="AC14" i="95" s="1"/>
  <c r="AB15" i="95" s="1"/>
  <c r="AJ15" i="95" s="1"/>
  <c r="AX8" i="95"/>
  <c r="S8" i="95" s="1"/>
  <c r="AC8" i="95" s="1"/>
  <c r="AB9" i="95" s="1"/>
  <c r="AJ9" i="95" s="1"/>
  <c r="AX6" i="79"/>
  <c r="S6" i="79" s="1"/>
  <c r="AC6" i="79" s="1"/>
  <c r="AB7" i="79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X5" i="79"/>
  <c r="S5" i="79" s="1"/>
  <c r="AC5" i="79" s="1"/>
  <c r="AB6" i="79" s="1"/>
  <c r="AJ6" i="79" s="1"/>
  <c r="AX6" i="95"/>
  <c r="S6" i="95" s="1"/>
  <c r="AC6" i="95" s="1"/>
  <c r="AB7" i="95" s="1"/>
  <c r="AX4" i="79"/>
  <c r="S4" i="79" s="1"/>
  <c r="AC4" i="79" s="1"/>
  <c r="AB5" i="79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AK6" i="95" s="1"/>
  <c r="AT6" i="95" s="1"/>
  <c r="AX15" i="79"/>
  <c r="S15" i="79" s="1"/>
  <c r="AC15" i="79" s="1"/>
  <c r="AB16" i="79" s="1"/>
  <c r="AJ16" i="79" s="1"/>
  <c r="AX9" i="79"/>
  <c r="S9" i="79" s="1"/>
  <c r="AC9" i="79" s="1"/>
  <c r="AB10" i="79" s="1"/>
  <c r="AB4" i="95"/>
  <c r="AJ3" i="95"/>
  <c r="AF79" i="46"/>
  <c r="AO79" i="46" s="1"/>
  <c r="AK6" i="75"/>
  <c r="AT6" i="75" s="1"/>
  <c r="W80" i="45"/>
  <c r="AG79" i="45"/>
  <c r="AP79" i="45" s="1"/>
  <c r="AF79" i="45"/>
  <c r="AO79" i="45" s="1"/>
  <c r="AE79" i="45"/>
  <c r="AK22" i="75"/>
  <c r="AT22" i="75" s="1"/>
  <c r="AJ54" i="95"/>
  <c r="AK54" i="95"/>
  <c r="AT54" i="95" s="1"/>
  <c r="AH80" i="26"/>
  <c r="AQ80" i="26" s="1"/>
  <c r="AH81" i="90"/>
  <c r="AQ81" i="90" s="1"/>
  <c r="AX74" i="75"/>
  <c r="S74" i="75" s="1"/>
  <c r="AC74" i="75" s="1"/>
  <c r="AB75" i="75" s="1"/>
  <c r="AX70" i="75"/>
  <c r="S70" i="75" s="1"/>
  <c r="AC70" i="75" s="1"/>
  <c r="AB71" i="75" s="1"/>
  <c r="AX64" i="75"/>
  <c r="S64" i="75" s="1"/>
  <c r="AC64" i="75" s="1"/>
  <c r="AB65" i="75" s="1"/>
  <c r="AX58" i="75"/>
  <c r="S58" i="75" s="1"/>
  <c r="AC58" i="75" s="1"/>
  <c r="AB59" i="75" s="1"/>
  <c r="AX52" i="75"/>
  <c r="S52" i="75" s="1"/>
  <c r="AC52" i="75" s="1"/>
  <c r="AB53" i="75" s="1"/>
  <c r="AX46" i="75"/>
  <c r="S46" i="75" s="1"/>
  <c r="AC46" i="75" s="1"/>
  <c r="AB47" i="7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X3" i="75"/>
  <c r="S3" i="75" s="1"/>
  <c r="AC3" i="75" s="1"/>
  <c r="AJ78" i="95"/>
  <c r="AK78" i="95"/>
  <c r="AT78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K7" i="95"/>
  <c r="AT7" i="95" s="1"/>
  <c r="X78" i="42"/>
  <c r="Y78" i="42"/>
  <c r="X77" i="87"/>
  <c r="Y77" i="87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K5" i="79"/>
  <c r="AT5" i="79" s="1"/>
  <c r="AR78" i="27"/>
  <c r="W77" i="91"/>
  <c r="AG76" i="91"/>
  <c r="AP76" i="91" s="1"/>
  <c r="AF76" i="91"/>
  <c r="AO76" i="91" s="1"/>
  <c r="AE76" i="91"/>
  <c r="AF79" i="82"/>
  <c r="AO79" i="82" s="1"/>
  <c r="AE79" i="82"/>
  <c r="W80" i="82"/>
  <c r="AG79" i="82"/>
  <c r="AP79" i="82" s="1"/>
  <c r="AI79" i="37"/>
  <c r="AN79" i="37"/>
  <c r="W79" i="34"/>
  <c r="AG78" i="34"/>
  <c r="AP78" i="34" s="1"/>
  <c r="AE78" i="34"/>
  <c r="AF78" i="34"/>
  <c r="AO78" i="34" s="1"/>
  <c r="AF77" i="73"/>
  <c r="AO77" i="73" s="1"/>
  <c r="W78" i="73"/>
  <c r="AE77" i="73"/>
  <c r="AG77" i="73"/>
  <c r="AP77" i="73" s="1"/>
  <c r="AE79" i="47"/>
  <c r="AX79" i="47"/>
  <c r="S79" i="47" s="1"/>
  <c r="AC79" i="47" s="1"/>
  <c r="AG79" i="47"/>
  <c r="AP79" i="47" s="1"/>
  <c r="AP81" i="47" s="1"/>
  <c r="AF79" i="47"/>
  <c r="AO79" i="47" s="1"/>
  <c r="AO81" i="47" s="1"/>
  <c r="AN79" i="95"/>
  <c r="AN81" i="95" s="1"/>
  <c r="AI79" i="95"/>
  <c r="AJ16" i="75"/>
  <c r="AK16" i="75"/>
  <c r="AT16" i="75" s="1"/>
  <c r="AJ66" i="95"/>
  <c r="AK66" i="95"/>
  <c r="AT66" i="95" s="1"/>
  <c r="AJ70" i="79"/>
  <c r="AK70" i="79"/>
  <c r="AT70" i="79" s="1"/>
  <c r="AK46" i="79"/>
  <c r="AT46" i="79" s="1"/>
  <c r="AJ22" i="79"/>
  <c r="AK22" i="79"/>
  <c r="AT22" i="79" s="1"/>
  <c r="AB4" i="79"/>
  <c r="AJ3" i="79"/>
  <c r="AE80" i="94"/>
  <c r="AF80" i="94"/>
  <c r="AO80" i="94" s="1"/>
  <c r="W81" i="94"/>
  <c r="AG80" i="94"/>
  <c r="AP80" i="94" s="1"/>
  <c r="AR76" i="73"/>
  <c r="AI78" i="38"/>
  <c r="AN78" i="38"/>
  <c r="Y81" i="74"/>
  <c r="X81" i="74"/>
  <c r="AX76" i="75"/>
  <c r="S76" i="75" s="1"/>
  <c r="AC76" i="75" s="1"/>
  <c r="AB77" i="75" s="1"/>
  <c r="AX68" i="75"/>
  <c r="S68" i="75" s="1"/>
  <c r="AC68" i="75" s="1"/>
  <c r="AB69" i="75" s="1"/>
  <c r="AX62" i="75"/>
  <c r="S62" i="75" s="1"/>
  <c r="AC62" i="75" s="1"/>
  <c r="AB63" i="75" s="1"/>
  <c r="AX56" i="75"/>
  <c r="S56" i="75" s="1"/>
  <c r="AC56" i="75" s="1"/>
  <c r="AB57" i="75" s="1"/>
  <c r="AX50" i="75"/>
  <c r="S50" i="75" s="1"/>
  <c r="AC50" i="75" s="1"/>
  <c r="AB51" i="75" s="1"/>
  <c r="AX44" i="75"/>
  <c r="S44" i="75" s="1"/>
  <c r="AC44" i="75" s="1"/>
  <c r="AB45" i="75" s="1"/>
  <c r="AX38" i="75"/>
  <c r="S38" i="75" s="1"/>
  <c r="AC38" i="75" s="1"/>
  <c r="AB39" i="75" s="1"/>
  <c r="AX32" i="75"/>
  <c r="S32" i="75" s="1"/>
  <c r="AC32" i="75" s="1"/>
  <c r="AB33" i="75" s="1"/>
  <c r="AX26" i="75"/>
  <c r="S26" i="75" s="1"/>
  <c r="AC26" i="75" s="1"/>
  <c r="AB27" i="75" s="1"/>
  <c r="AX20" i="75"/>
  <c r="S20" i="75" s="1"/>
  <c r="AC20" i="75" s="1"/>
  <c r="AB21" i="75" s="1"/>
  <c r="AX14" i="75"/>
  <c r="S14" i="75" s="1"/>
  <c r="AC14" i="75" s="1"/>
  <c r="AB15" i="75" s="1"/>
  <c r="AX8" i="75"/>
  <c r="S8" i="75" s="1"/>
  <c r="AC8" i="75" s="1"/>
  <c r="AB9" i="75" s="1"/>
  <c r="AX4" i="75"/>
  <c r="S4" i="75" s="1"/>
  <c r="AC4" i="75" s="1"/>
  <c r="AB5" i="75" s="1"/>
  <c r="AJ79" i="95"/>
  <c r="AS79" i="95" s="1"/>
  <c r="AK79" i="95"/>
  <c r="AT79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1" i="95"/>
  <c r="AK41" i="95"/>
  <c r="AT41" i="95" s="1"/>
  <c r="AK35" i="95"/>
  <c r="AT35" i="95" s="1"/>
  <c r="AJ29" i="95"/>
  <c r="AK29" i="95"/>
  <c r="AT29" i="95" s="1"/>
  <c r="AK23" i="95"/>
  <c r="AT23" i="95" s="1"/>
  <c r="AJ17" i="95"/>
  <c r="AK17" i="95"/>
  <c r="AT17" i="95" s="1"/>
  <c r="AI77" i="42"/>
  <c r="AN77" i="42"/>
  <c r="AK76" i="79"/>
  <c r="AT76" i="79" s="1"/>
  <c r="AJ69" i="79"/>
  <c r="AK69" i="79"/>
  <c r="AT69" i="79" s="1"/>
  <c r="AJ63" i="79"/>
  <c r="AK63" i="79"/>
  <c r="AT63" i="79" s="1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9" i="79"/>
  <c r="AK9" i="79"/>
  <c r="AT9" i="79" s="1"/>
  <c r="AH79" i="46"/>
  <c r="AQ79" i="46" s="1"/>
  <c r="W80" i="93"/>
  <c r="AG79" i="93"/>
  <c r="AP79" i="93" s="1"/>
  <c r="AF79" i="93"/>
  <c r="AO79" i="93" s="1"/>
  <c r="AE79" i="93"/>
  <c r="Y80" i="37"/>
  <c r="X80" i="37"/>
  <c r="X79" i="38"/>
  <c r="Y79" i="38"/>
  <c r="AR79" i="26"/>
  <c r="AR77" i="89"/>
  <c r="X78" i="41"/>
  <c r="Y78" i="41"/>
  <c r="AH79" i="33"/>
  <c r="AQ79" i="33" s="1"/>
  <c r="AI80" i="74"/>
  <c r="AN80" i="74"/>
  <c r="AF81" i="90"/>
  <c r="AO81" i="90" s="1"/>
  <c r="AE81" i="90"/>
  <c r="W82" i="90"/>
  <c r="AG81" i="90"/>
  <c r="AP81" i="90" s="1"/>
  <c r="AK10" i="75"/>
  <c r="AT10" i="75" s="1"/>
  <c r="AJ75" i="95"/>
  <c r="AK75" i="95"/>
  <c r="AT75" i="95" s="1"/>
  <c r="AJ48" i="95"/>
  <c r="AK48" i="95"/>
  <c r="AT48" i="95" s="1"/>
  <c r="AK18" i="95"/>
  <c r="AT18" i="95" s="1"/>
  <c r="AR78" i="46"/>
  <c r="AJ64" i="79"/>
  <c r="AK64" i="79"/>
  <c r="AT64" i="79" s="1"/>
  <c r="AJ40" i="79"/>
  <c r="AK40" i="79"/>
  <c r="AT40" i="79" s="1"/>
  <c r="AJ28" i="79"/>
  <c r="AK28" i="79"/>
  <c r="AT28" i="79" s="1"/>
  <c r="AJ10" i="79"/>
  <c r="AK10" i="79"/>
  <c r="AT10" i="79" s="1"/>
  <c r="AN79" i="75"/>
  <c r="AN81" i="75" s="1"/>
  <c r="AI79" i="75"/>
  <c r="AR77" i="29"/>
  <c r="AX73" i="75"/>
  <c r="S73" i="75" s="1"/>
  <c r="AC73" i="75" s="1"/>
  <c r="AB74" i="75" s="1"/>
  <c r="AX67" i="75"/>
  <c r="S67" i="75" s="1"/>
  <c r="AC67" i="75" s="1"/>
  <c r="AB68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5" i="75"/>
  <c r="S25" i="75" s="1"/>
  <c r="AC25" i="75" s="1"/>
  <c r="AB26" i="75" s="1"/>
  <c r="AX19" i="75"/>
  <c r="S19" i="75" s="1"/>
  <c r="AC19" i="75" s="1"/>
  <c r="AB20" i="75" s="1"/>
  <c r="AX13" i="75"/>
  <c r="S13" i="75" s="1"/>
  <c r="AC13" i="75" s="1"/>
  <c r="AB14" i="75" s="1"/>
  <c r="AX7" i="75"/>
  <c r="S7" i="75" s="1"/>
  <c r="AC7" i="75" s="1"/>
  <c r="AB8" i="75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K46" i="95"/>
  <c r="AT46" i="95" s="1"/>
  <c r="AJ28" i="95"/>
  <c r="AJ16" i="95"/>
  <c r="AK16" i="95"/>
  <c r="AT16" i="95" s="1"/>
  <c r="AK10" i="95"/>
  <c r="AT10" i="95" s="1"/>
  <c r="AX4" i="95"/>
  <c r="S4" i="95" s="1"/>
  <c r="AC4" i="95" s="1"/>
  <c r="AB5" i="95" s="1"/>
  <c r="AH77" i="86"/>
  <c r="AQ77" i="86" s="1"/>
  <c r="X79" i="78"/>
  <c r="Y79" i="78"/>
  <c r="Z80" i="26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44" i="79"/>
  <c r="AK44" i="79"/>
  <c r="AT44" i="79" s="1"/>
  <c r="AJ38" i="79"/>
  <c r="AK38" i="79"/>
  <c r="AT38" i="79" s="1"/>
  <c r="AJ32" i="79"/>
  <c r="AK32" i="79"/>
  <c r="AT32" i="79" s="1"/>
  <c r="AJ20" i="79"/>
  <c r="AK20" i="79"/>
  <c r="AT20" i="79" s="1"/>
  <c r="AJ8" i="79"/>
  <c r="AK8" i="79"/>
  <c r="AT8" i="79" s="1"/>
  <c r="AH78" i="89"/>
  <c r="AQ78" i="89" s="1"/>
  <c r="AH78" i="29"/>
  <c r="AQ78" i="29" s="1"/>
  <c r="AR78" i="33"/>
  <c r="AR80" i="90"/>
  <c r="AH81" i="81"/>
  <c r="AQ81" i="81" s="1"/>
  <c r="AH79" i="27"/>
  <c r="AQ79" i="27" s="1"/>
  <c r="AQ81" i="27" s="1"/>
  <c r="AZ3" i="27"/>
  <c r="AX7" i="27" s="1"/>
  <c r="S7" i="27" s="1"/>
  <c r="AC7" i="27" s="1"/>
  <c r="AB8" i="27" s="1"/>
  <c r="X82" i="30"/>
  <c r="Y82" i="30"/>
  <c r="AK76" i="75"/>
  <c r="AT76" i="75" s="1"/>
  <c r="AK46" i="75"/>
  <c r="AT46" i="75" s="1"/>
  <c r="AK28" i="75"/>
  <c r="AT28" i="75" s="1"/>
  <c r="AJ72" i="95"/>
  <c r="AK72" i="95"/>
  <c r="AT72" i="95" s="1"/>
  <c r="AK42" i="95"/>
  <c r="AT42" i="95" s="1"/>
  <c r="AJ24" i="95"/>
  <c r="AK24" i="95"/>
  <c r="AT24" i="95" s="1"/>
  <c r="Y81" i="77"/>
  <c r="X81" i="77"/>
  <c r="AK58" i="79"/>
  <c r="AT58" i="79" s="1"/>
  <c r="AJ52" i="79"/>
  <c r="AK52" i="79"/>
  <c r="AT52" i="79" s="1"/>
  <c r="AJ34" i="79"/>
  <c r="AK34" i="79"/>
  <c r="AT34" i="79" s="1"/>
  <c r="AR80" i="81"/>
  <c r="AH79" i="45"/>
  <c r="AQ79" i="45" s="1"/>
  <c r="AN81" i="85"/>
  <c r="AX77" i="75"/>
  <c r="S77" i="75" s="1"/>
  <c r="AC77" i="75" s="1"/>
  <c r="AB78" i="75" s="1"/>
  <c r="AX72" i="75"/>
  <c r="S72" i="75" s="1"/>
  <c r="AC72" i="75" s="1"/>
  <c r="AB73" i="75" s="1"/>
  <c r="AX66" i="75"/>
  <c r="S66" i="75" s="1"/>
  <c r="AC66" i="75" s="1"/>
  <c r="AB67" i="75" s="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X6" i="75"/>
  <c r="S6" i="75" s="1"/>
  <c r="AC6" i="75" s="1"/>
  <c r="AB7" i="75" s="1"/>
  <c r="AG79" i="79"/>
  <c r="AP79" i="79" s="1"/>
  <c r="AP81" i="79" s="1"/>
  <c r="AF79" i="79"/>
  <c r="AO79" i="79" s="1"/>
  <c r="AO81" i="79" s="1"/>
  <c r="AX79" i="79"/>
  <c r="S79" i="79" s="1"/>
  <c r="AC79" i="79" s="1"/>
  <c r="AJ79" i="79" s="1"/>
  <c r="AS79" i="79" s="1"/>
  <c r="AE79" i="79"/>
  <c r="AJ77" i="95"/>
  <c r="AK77" i="95"/>
  <c r="AT77" i="95" s="1"/>
  <c r="AJ69" i="95"/>
  <c r="AK69" i="95"/>
  <c r="AT69" i="95" s="1"/>
  <c r="AJ63" i="95"/>
  <c r="AK63" i="95"/>
  <c r="AT63" i="95" s="1"/>
  <c r="AJ51" i="95"/>
  <c r="AK51" i="95"/>
  <c r="AT51" i="95" s="1"/>
  <c r="AK45" i="95"/>
  <c r="AT45" i="95" s="1"/>
  <c r="AK39" i="95"/>
  <c r="AT39" i="95" s="1"/>
  <c r="AN76" i="87"/>
  <c r="AI76" i="87"/>
  <c r="AJ75" i="79"/>
  <c r="AK75" i="79"/>
  <c r="AT75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1" i="79"/>
  <c r="AK25" i="79"/>
  <c r="AT25" i="79" s="1"/>
  <c r="AK13" i="79"/>
  <c r="AT13" i="79" s="1"/>
  <c r="AJ7" i="79"/>
  <c r="AK7" i="79"/>
  <c r="AT7" i="79" s="1"/>
  <c r="Z78" i="89"/>
  <c r="Z78" i="29"/>
  <c r="AH77" i="73"/>
  <c r="AQ77" i="73" s="1"/>
  <c r="Z79" i="27"/>
  <c r="AR76" i="86"/>
  <c r="Z79" i="33"/>
  <c r="AK64" i="75"/>
  <c r="AT64" i="75" s="1"/>
  <c r="AJ34" i="75"/>
  <c r="AK34" i="75"/>
  <c r="AT34" i="75" s="1"/>
  <c r="AJ60" i="95"/>
  <c r="AK60" i="95"/>
  <c r="AT60" i="95" s="1"/>
  <c r="AJ30" i="95"/>
  <c r="AK30" i="95"/>
  <c r="AT30" i="95" s="1"/>
  <c r="AJ78" i="79"/>
  <c r="AK78" i="79"/>
  <c r="AT78" i="79" s="1"/>
  <c r="AX78" i="75"/>
  <c r="S78" i="75" s="1"/>
  <c r="AC78" i="75" s="1"/>
  <c r="AB79" i="75" s="1"/>
  <c r="AX71" i="75"/>
  <c r="S71" i="75" s="1"/>
  <c r="AC71" i="75" s="1"/>
  <c r="AB72" i="75" s="1"/>
  <c r="AX65" i="75"/>
  <c r="S65" i="75" s="1"/>
  <c r="AC65" i="75" s="1"/>
  <c r="AB66" i="75" s="1"/>
  <c r="AX59" i="75"/>
  <c r="S59" i="75" s="1"/>
  <c r="AC59" i="75" s="1"/>
  <c r="AB60" i="75" s="1"/>
  <c r="AX53" i="75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23" i="75"/>
  <c r="S23" i="75" s="1"/>
  <c r="AC23" i="75" s="1"/>
  <c r="AB24" i="75" s="1"/>
  <c r="AX17" i="75"/>
  <c r="S17" i="75" s="1"/>
  <c r="AC17" i="75" s="1"/>
  <c r="AB18" i="75" s="1"/>
  <c r="AX11" i="75"/>
  <c r="S11" i="75" s="1"/>
  <c r="AC11" i="75" s="1"/>
  <c r="AB12" i="75" s="1"/>
  <c r="AJ74" i="95"/>
  <c r="AK74" i="95"/>
  <c r="AT74" i="95" s="1"/>
  <c r="AJ68" i="95"/>
  <c r="AK68" i="95"/>
  <c r="AT68" i="95" s="1"/>
  <c r="AJ62" i="95"/>
  <c r="AK62" i="95"/>
  <c r="AT62" i="95" s="1"/>
  <c r="AK56" i="95"/>
  <c r="AT56" i="95" s="1"/>
  <c r="AJ50" i="95"/>
  <c r="AK50" i="95"/>
  <c r="AT50" i="95" s="1"/>
  <c r="AK44" i="95"/>
  <c r="AT44" i="95" s="1"/>
  <c r="AJ38" i="95"/>
  <c r="AK38" i="95"/>
  <c r="AT38" i="95" s="1"/>
  <c r="AK32" i="95"/>
  <c r="AT32" i="95" s="1"/>
  <c r="AK26" i="95"/>
  <c r="AT26" i="95" s="1"/>
  <c r="AJ20" i="95"/>
  <c r="AK20" i="95"/>
  <c r="AT20" i="95" s="1"/>
  <c r="AK14" i="95"/>
  <c r="AT14" i="95" s="1"/>
  <c r="AI80" i="77"/>
  <c r="AN80" i="77"/>
  <c r="AE77" i="86"/>
  <c r="AI78" i="78"/>
  <c r="AN78" i="78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K36" i="79"/>
  <c r="AT36" i="79" s="1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R78" i="47"/>
  <c r="AR78" i="45"/>
  <c r="Z81" i="81"/>
  <c r="X82" i="85"/>
  <c r="Y82" i="85"/>
  <c r="AH79" i="47"/>
  <c r="AQ79" i="47" s="1"/>
  <c r="AQ81" i="47" s="1"/>
  <c r="AZ3" i="47"/>
  <c r="AX5" i="47" s="1"/>
  <c r="S5" i="47" s="1"/>
  <c r="AC5" i="47" s="1"/>
  <c r="AB6" i="47" s="1"/>
  <c r="AN81" i="30"/>
  <c r="AI81" i="30"/>
  <c r="AN77" i="41"/>
  <c r="AI77" i="41"/>
  <c r="AJ36" i="79" l="1"/>
  <c r="AJ72" i="79"/>
  <c r="AF77" i="86"/>
  <c r="AO77" i="86" s="1"/>
  <c r="AJ14" i="95"/>
  <c r="AJ56" i="95"/>
  <c r="AK37" i="79"/>
  <c r="AT37" i="79" s="1"/>
  <c r="AK73" i="79"/>
  <c r="AT73" i="79" s="1"/>
  <c r="AK15" i="95"/>
  <c r="AT15" i="95" s="1"/>
  <c r="AJ42" i="95"/>
  <c r="AX58" i="27"/>
  <c r="S58" i="27" s="1"/>
  <c r="AC58" i="27" s="1"/>
  <c r="AB59" i="27" s="1"/>
  <c r="AK50" i="79"/>
  <c r="AT50" i="79" s="1"/>
  <c r="AJ40" i="95"/>
  <c r="AS40" i="95" s="1"/>
  <c r="AX51" i="27"/>
  <c r="S51" i="27" s="1"/>
  <c r="AC51" i="27" s="1"/>
  <c r="AB52" i="27" s="1"/>
  <c r="AK34" i="95"/>
  <c r="AT34" i="95" s="1"/>
  <c r="AJ5" i="79"/>
  <c r="AJ41" i="79"/>
  <c r="AK42" i="79"/>
  <c r="AT42" i="79" s="1"/>
  <c r="W78" i="86"/>
  <c r="X78" i="86" s="1"/>
  <c r="AJ13" i="79"/>
  <c r="AK57" i="95"/>
  <c r="AT57" i="95" s="1"/>
  <c r="AX44" i="27"/>
  <c r="S44" i="27" s="1"/>
  <c r="AC44" i="27" s="1"/>
  <c r="AB45" i="27" s="1"/>
  <c r="AK14" i="79"/>
  <c r="AT14" i="79" s="1"/>
  <c r="AK47" i="79"/>
  <c r="AT47" i="79" s="1"/>
  <c r="AX65" i="27"/>
  <c r="S65" i="27" s="1"/>
  <c r="AC65" i="27" s="1"/>
  <c r="AB66" i="27" s="1"/>
  <c r="AK66" i="27" s="1"/>
  <c r="AT66" i="27" s="1"/>
  <c r="AK6" i="79"/>
  <c r="AT6" i="79" s="1"/>
  <c r="AK77" i="79"/>
  <c r="AT77" i="79" s="1"/>
  <c r="AJ33" i="95"/>
  <c r="AI81" i="85"/>
  <c r="AJ28" i="75"/>
  <c r="AX76" i="27"/>
  <c r="S76" i="27" s="1"/>
  <c r="AC76" i="27" s="1"/>
  <c r="AB77" i="27" s="1"/>
  <c r="AJ77" i="27" s="1"/>
  <c r="AX36" i="27"/>
  <c r="S36" i="27" s="1"/>
  <c r="AC36" i="27" s="1"/>
  <c r="AB37" i="27" s="1"/>
  <c r="AJ57" i="79"/>
  <c r="AJ76" i="79"/>
  <c r="AJ46" i="79"/>
  <c r="AJ23" i="95"/>
  <c r="AJ19" i="79"/>
  <c r="AS19" i="79" s="1"/>
  <c r="AJ30" i="79"/>
  <c r="AJ26" i="95"/>
  <c r="AJ64" i="75"/>
  <c r="AX71" i="27"/>
  <c r="S71" i="27" s="1"/>
  <c r="AC71" i="27" s="1"/>
  <c r="AB72" i="27" s="1"/>
  <c r="AX28" i="27"/>
  <c r="S28" i="27" s="1"/>
  <c r="AC28" i="27" s="1"/>
  <c r="AB29" i="27" s="1"/>
  <c r="AJ13" i="95"/>
  <c r="AS13" i="95" s="1"/>
  <c r="AX41" i="47"/>
  <c r="S41" i="47" s="1"/>
  <c r="AC41" i="47" s="1"/>
  <c r="AB42" i="47" s="1"/>
  <c r="AX24" i="47"/>
  <c r="S24" i="47" s="1"/>
  <c r="AC24" i="47" s="1"/>
  <c r="AB25" i="47" s="1"/>
  <c r="AJ25" i="79"/>
  <c r="AK16" i="79"/>
  <c r="AT16" i="79" s="1"/>
  <c r="AX75" i="27"/>
  <c r="S75" i="27" s="1"/>
  <c r="AC75" i="27" s="1"/>
  <c r="AB76" i="27" s="1"/>
  <c r="AX70" i="27"/>
  <c r="S70" i="27" s="1"/>
  <c r="AC70" i="27" s="1"/>
  <c r="AB71" i="27" s="1"/>
  <c r="AJ71" i="27" s="1"/>
  <c r="AX64" i="27"/>
  <c r="S64" i="27" s="1"/>
  <c r="AC64" i="27" s="1"/>
  <c r="AB65" i="27" s="1"/>
  <c r="AX57" i="27"/>
  <c r="S57" i="27" s="1"/>
  <c r="AC57" i="27" s="1"/>
  <c r="AB58" i="27" s="1"/>
  <c r="AX50" i="27"/>
  <c r="S50" i="27" s="1"/>
  <c r="AC50" i="27" s="1"/>
  <c r="AB51" i="27" s="1"/>
  <c r="AX42" i="27"/>
  <c r="S42" i="27" s="1"/>
  <c r="AC42" i="27" s="1"/>
  <c r="AB43" i="27" s="1"/>
  <c r="AX35" i="27"/>
  <c r="S35" i="27" s="1"/>
  <c r="AC35" i="27" s="1"/>
  <c r="AB36" i="27" s="1"/>
  <c r="AX26" i="27"/>
  <c r="S26" i="27" s="1"/>
  <c r="AC26" i="27" s="1"/>
  <c r="AB27" i="27" s="1"/>
  <c r="AK27" i="27" s="1"/>
  <c r="AT27" i="27" s="1"/>
  <c r="AX16" i="27"/>
  <c r="S16" i="27" s="1"/>
  <c r="AC16" i="27" s="1"/>
  <c r="AB17" i="27" s="1"/>
  <c r="AK26" i="79"/>
  <c r="AT26" i="79" s="1"/>
  <c r="AK47" i="95"/>
  <c r="AT47" i="95" s="1"/>
  <c r="AK13" i="95"/>
  <c r="AT13" i="95" s="1"/>
  <c r="AG79" i="46"/>
  <c r="AP79" i="46" s="1"/>
  <c r="AX65" i="47"/>
  <c r="S65" i="47" s="1"/>
  <c r="AC65" i="47" s="1"/>
  <c r="AB66" i="47" s="1"/>
  <c r="AJ66" i="47" s="1"/>
  <c r="AX39" i="47"/>
  <c r="S39" i="47" s="1"/>
  <c r="AC39" i="47" s="1"/>
  <c r="AB40" i="47" s="1"/>
  <c r="AX73" i="47"/>
  <c r="S73" i="47" s="1"/>
  <c r="AC73" i="47" s="1"/>
  <c r="AB74" i="47" s="1"/>
  <c r="AX37" i="47"/>
  <c r="S37" i="47" s="1"/>
  <c r="AC37" i="47" s="1"/>
  <c r="AB38" i="47" s="1"/>
  <c r="AX18" i="47"/>
  <c r="S18" i="47" s="1"/>
  <c r="AC18" i="47" s="1"/>
  <c r="AB19" i="47" s="1"/>
  <c r="AX74" i="27"/>
  <c r="S74" i="27" s="1"/>
  <c r="AC74" i="27" s="1"/>
  <c r="AB75" i="27" s="1"/>
  <c r="AX69" i="27"/>
  <c r="S69" i="27" s="1"/>
  <c r="AC69" i="27" s="1"/>
  <c r="AB70" i="27" s="1"/>
  <c r="AJ70" i="27" s="1"/>
  <c r="AX63" i="27"/>
  <c r="S63" i="27" s="1"/>
  <c r="AC63" i="27" s="1"/>
  <c r="AB64" i="27" s="1"/>
  <c r="AX56" i="27"/>
  <c r="S56" i="27" s="1"/>
  <c r="AC56" i="27" s="1"/>
  <c r="AB57" i="27" s="1"/>
  <c r="AX48" i="27"/>
  <c r="S48" i="27" s="1"/>
  <c r="AC48" i="27" s="1"/>
  <c r="AB49" i="27" s="1"/>
  <c r="AX41" i="27"/>
  <c r="S41" i="27" s="1"/>
  <c r="AC41" i="27" s="1"/>
  <c r="AB42" i="27" s="1"/>
  <c r="AX34" i="27"/>
  <c r="S34" i="27" s="1"/>
  <c r="AC34" i="27" s="1"/>
  <c r="AB35" i="27" s="1"/>
  <c r="AX24" i="27"/>
  <c r="S24" i="27" s="1"/>
  <c r="AC24" i="27" s="1"/>
  <c r="AB25" i="27" s="1"/>
  <c r="AK25" i="27" s="1"/>
  <c r="AT25" i="27" s="1"/>
  <c r="AX14" i="27"/>
  <c r="S14" i="27" s="1"/>
  <c r="AC14" i="27" s="1"/>
  <c r="AB15" i="27" s="1"/>
  <c r="AJ6" i="95"/>
  <c r="W80" i="46"/>
  <c r="AJ12" i="95"/>
  <c r="AJ8" i="95"/>
  <c r="AJ21" i="95"/>
  <c r="AS21" i="95" s="1"/>
  <c r="AJ11" i="95"/>
  <c r="AJ19" i="95"/>
  <c r="AJ58" i="75"/>
  <c r="AJ52" i="75"/>
  <c r="AX18" i="27"/>
  <c r="S18" i="27" s="1"/>
  <c r="AC18" i="27" s="1"/>
  <c r="AB19" i="27" s="1"/>
  <c r="AX63" i="47"/>
  <c r="S63" i="47" s="1"/>
  <c r="AC63" i="47" s="1"/>
  <c r="AB64" i="47" s="1"/>
  <c r="AJ64" i="47" s="1"/>
  <c r="AX71" i="47"/>
  <c r="S71" i="47" s="1"/>
  <c r="AC71" i="47" s="1"/>
  <c r="AB72" i="47" s="1"/>
  <c r="AX35" i="47"/>
  <c r="S35" i="47" s="1"/>
  <c r="AC35" i="47" s="1"/>
  <c r="AB36" i="47" s="1"/>
  <c r="AX14" i="47"/>
  <c r="S14" i="47" s="1"/>
  <c r="AC14" i="47" s="1"/>
  <c r="AB15" i="47" s="1"/>
  <c r="AJ44" i="95"/>
  <c r="AJ27" i="95"/>
  <c r="AX77" i="27"/>
  <c r="S77" i="27" s="1"/>
  <c r="AC77" i="27" s="1"/>
  <c r="AB78" i="27" s="1"/>
  <c r="AJ78" i="27" s="1"/>
  <c r="AX68" i="27"/>
  <c r="S68" i="27" s="1"/>
  <c r="AC68" i="27" s="1"/>
  <c r="AB69" i="27" s="1"/>
  <c r="AX62" i="27"/>
  <c r="S62" i="27" s="1"/>
  <c r="AC62" i="27" s="1"/>
  <c r="AB63" i="27" s="1"/>
  <c r="AX54" i="27"/>
  <c r="S54" i="27" s="1"/>
  <c r="AC54" i="27" s="1"/>
  <c r="AB55" i="27" s="1"/>
  <c r="AX47" i="27"/>
  <c r="S47" i="27" s="1"/>
  <c r="AC47" i="27" s="1"/>
  <c r="AB48" i="27" s="1"/>
  <c r="AX40" i="27"/>
  <c r="S40" i="27" s="1"/>
  <c r="AC40" i="27" s="1"/>
  <c r="AB41" i="27" s="1"/>
  <c r="AX32" i="27"/>
  <c r="S32" i="27" s="1"/>
  <c r="AC32" i="27" s="1"/>
  <c r="AB33" i="27" s="1"/>
  <c r="AK33" i="27" s="1"/>
  <c r="AT33" i="27" s="1"/>
  <c r="AX23" i="27"/>
  <c r="S23" i="27" s="1"/>
  <c r="AC23" i="27" s="1"/>
  <c r="AB24" i="27" s="1"/>
  <c r="AX12" i="27"/>
  <c r="S12" i="27" s="1"/>
  <c r="AC12" i="27" s="1"/>
  <c r="AB13" i="27" s="1"/>
  <c r="AK22" i="95"/>
  <c r="AT22" i="95" s="1"/>
  <c r="AJ10" i="75"/>
  <c r="AN79" i="25"/>
  <c r="AI79" i="25"/>
  <c r="AR79" i="25" s="1"/>
  <c r="AX76" i="47"/>
  <c r="S76" i="47" s="1"/>
  <c r="AC76" i="47" s="1"/>
  <c r="AB77" i="47" s="1"/>
  <c r="AX53" i="47"/>
  <c r="S53" i="47" s="1"/>
  <c r="AC53" i="47" s="1"/>
  <c r="AB54" i="47" s="1"/>
  <c r="AX51" i="47"/>
  <c r="S51" i="47" s="1"/>
  <c r="AC51" i="47" s="1"/>
  <c r="AB52" i="47" s="1"/>
  <c r="AX61" i="47"/>
  <c r="S61" i="47" s="1"/>
  <c r="AC61" i="47" s="1"/>
  <c r="AB62" i="47" s="1"/>
  <c r="AX47" i="47"/>
  <c r="S47" i="47" s="1"/>
  <c r="AC47" i="47" s="1"/>
  <c r="AB48" i="47" s="1"/>
  <c r="AX69" i="47"/>
  <c r="S69" i="47" s="1"/>
  <c r="AC69" i="47" s="1"/>
  <c r="AB70" i="47" s="1"/>
  <c r="AJ70" i="47" s="1"/>
  <c r="AX57" i="47"/>
  <c r="S57" i="47" s="1"/>
  <c r="AC57" i="47" s="1"/>
  <c r="AB58" i="47" s="1"/>
  <c r="AX45" i="47"/>
  <c r="S45" i="47" s="1"/>
  <c r="AC45" i="47" s="1"/>
  <c r="AB46" i="47" s="1"/>
  <c r="AX32" i="47"/>
  <c r="S32" i="47" s="1"/>
  <c r="AC32" i="47" s="1"/>
  <c r="AB33" i="47" s="1"/>
  <c r="AX8" i="47"/>
  <c r="S8" i="47" s="1"/>
  <c r="AC8" i="47" s="1"/>
  <c r="AB9" i="47" s="1"/>
  <c r="AK19" i="79"/>
  <c r="AT19" i="79" s="1"/>
  <c r="AK9" i="95"/>
  <c r="AT9" i="95" s="1"/>
  <c r="AX73" i="27"/>
  <c r="S73" i="27" s="1"/>
  <c r="AC73" i="27" s="1"/>
  <c r="AB74" i="27" s="1"/>
  <c r="AX67" i="27"/>
  <c r="S67" i="27" s="1"/>
  <c r="AC67" i="27" s="1"/>
  <c r="AB68" i="27" s="1"/>
  <c r="AX60" i="27"/>
  <c r="S60" i="27" s="1"/>
  <c r="AC60" i="27" s="1"/>
  <c r="AB61" i="27" s="1"/>
  <c r="AX53" i="27"/>
  <c r="S53" i="27" s="1"/>
  <c r="AC53" i="27" s="1"/>
  <c r="AB54" i="27" s="1"/>
  <c r="AX46" i="27"/>
  <c r="S46" i="27" s="1"/>
  <c r="AC46" i="27" s="1"/>
  <c r="AB47" i="27" s="1"/>
  <c r="AX39" i="27"/>
  <c r="S39" i="27" s="1"/>
  <c r="AC39" i="27" s="1"/>
  <c r="AB40" i="27" s="1"/>
  <c r="AJ40" i="27" s="1"/>
  <c r="AX30" i="27"/>
  <c r="S30" i="27" s="1"/>
  <c r="AC30" i="27" s="1"/>
  <c r="AB31" i="27" s="1"/>
  <c r="AX22" i="27"/>
  <c r="S22" i="27" s="1"/>
  <c r="AC22" i="27" s="1"/>
  <c r="AB23" i="27" s="1"/>
  <c r="AX11" i="27"/>
  <c r="S11" i="27" s="1"/>
  <c r="AC11" i="27" s="1"/>
  <c r="AB12" i="27" s="1"/>
  <c r="AJ46" i="95"/>
  <c r="AX26" i="47"/>
  <c r="S26" i="47" s="1"/>
  <c r="AC26" i="47" s="1"/>
  <c r="AB27" i="47" s="1"/>
  <c r="AX75" i="47"/>
  <c r="S75" i="47" s="1"/>
  <c r="AC75" i="47" s="1"/>
  <c r="AB76" i="47" s="1"/>
  <c r="AJ76" i="47" s="1"/>
  <c r="AX49" i="47"/>
  <c r="S49" i="47" s="1"/>
  <c r="AC49" i="47" s="1"/>
  <c r="AB50" i="47" s="1"/>
  <c r="AX59" i="47"/>
  <c r="S59" i="47" s="1"/>
  <c r="AC59" i="47" s="1"/>
  <c r="AB60" i="47" s="1"/>
  <c r="AX67" i="47"/>
  <c r="S67" i="47" s="1"/>
  <c r="AC67" i="47" s="1"/>
  <c r="AB68" i="47" s="1"/>
  <c r="AX55" i="47"/>
  <c r="S55" i="47" s="1"/>
  <c r="AC55" i="47" s="1"/>
  <c r="AB56" i="47" s="1"/>
  <c r="AX43" i="47"/>
  <c r="S43" i="47" s="1"/>
  <c r="AC43" i="47" s="1"/>
  <c r="AB44" i="47" s="1"/>
  <c r="AX30" i="47"/>
  <c r="S30" i="47" s="1"/>
  <c r="AC30" i="47" s="1"/>
  <c r="AB31" i="47" s="1"/>
  <c r="AJ31" i="47" s="1"/>
  <c r="AX6" i="47"/>
  <c r="S6" i="47" s="1"/>
  <c r="AC6" i="47" s="1"/>
  <c r="AB7" i="47" s="1"/>
  <c r="AX78" i="27"/>
  <c r="S78" i="27" s="1"/>
  <c r="AC78" i="27" s="1"/>
  <c r="AB79" i="27" s="1"/>
  <c r="AX72" i="27"/>
  <c r="S72" i="27" s="1"/>
  <c r="AC72" i="27" s="1"/>
  <c r="AB73" i="27" s="1"/>
  <c r="AX66" i="27"/>
  <c r="S66" i="27" s="1"/>
  <c r="AC66" i="27" s="1"/>
  <c r="AB67" i="27" s="1"/>
  <c r="AX59" i="27"/>
  <c r="S59" i="27" s="1"/>
  <c r="AC59" i="27" s="1"/>
  <c r="AB60" i="27" s="1"/>
  <c r="AX52" i="27"/>
  <c r="S52" i="27" s="1"/>
  <c r="AC52" i="27" s="1"/>
  <c r="AB53" i="27" s="1"/>
  <c r="AJ53" i="27" s="1"/>
  <c r="AX45" i="27"/>
  <c r="S45" i="27" s="1"/>
  <c r="AC45" i="27" s="1"/>
  <c r="AB46" i="27" s="1"/>
  <c r="AX38" i="27"/>
  <c r="S38" i="27" s="1"/>
  <c r="AC38" i="27" s="1"/>
  <c r="AB39" i="27" s="1"/>
  <c r="AX29" i="27"/>
  <c r="S29" i="27" s="1"/>
  <c r="AC29" i="27" s="1"/>
  <c r="AB30" i="27" s="1"/>
  <c r="AX20" i="27"/>
  <c r="S20" i="27" s="1"/>
  <c r="AC20" i="27" s="1"/>
  <c r="AB21" i="27" s="1"/>
  <c r="AX6" i="27"/>
  <c r="S6" i="27" s="1"/>
  <c r="AC6" i="27" s="1"/>
  <c r="AB7" i="27" s="1"/>
  <c r="AJ15" i="79"/>
  <c r="AS15" i="79" s="1"/>
  <c r="Y80" i="25"/>
  <c r="X80" i="25"/>
  <c r="AK8" i="95"/>
  <c r="AT8" i="95" s="1"/>
  <c r="AK21" i="95"/>
  <c r="AT21" i="95" s="1"/>
  <c r="AK11" i="95"/>
  <c r="AT11" i="95" s="1"/>
  <c r="AJ39" i="95"/>
  <c r="AS39" i="95" s="1"/>
  <c r="AK40" i="95"/>
  <c r="AT40" i="95" s="1"/>
  <c r="AK19" i="95"/>
  <c r="AT19" i="95" s="1"/>
  <c r="AX4" i="27"/>
  <c r="S4" i="27" s="1"/>
  <c r="AC4" i="27" s="1"/>
  <c r="AB5" i="27" s="1"/>
  <c r="AK36" i="95"/>
  <c r="AT36" i="95" s="1"/>
  <c r="AK52" i="75"/>
  <c r="AT52" i="75" s="1"/>
  <c r="AK12" i="95"/>
  <c r="AT12" i="95" s="1"/>
  <c r="AJ32" i="95"/>
  <c r="AJ35" i="95"/>
  <c r="AL35" i="95" s="1"/>
  <c r="AU35" i="95" s="1"/>
  <c r="AJ10" i="95"/>
  <c r="AJ18" i="95"/>
  <c r="AJ7" i="95"/>
  <c r="AJ76" i="75"/>
  <c r="AS76" i="75" s="1"/>
  <c r="AX77" i="47"/>
  <c r="S77" i="47" s="1"/>
  <c r="AC77" i="47" s="1"/>
  <c r="AB78" i="47" s="1"/>
  <c r="AX68" i="47"/>
  <c r="S68" i="47" s="1"/>
  <c r="AC68" i="47" s="1"/>
  <c r="AB69" i="47" s="1"/>
  <c r="AK69" i="47" s="1"/>
  <c r="AT69" i="47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J45" i="47" s="1"/>
  <c r="AX38" i="47"/>
  <c r="S38" i="47" s="1"/>
  <c r="AC38" i="47" s="1"/>
  <c r="AB39" i="47" s="1"/>
  <c r="AX31" i="47"/>
  <c r="S31" i="47" s="1"/>
  <c r="AC31" i="47" s="1"/>
  <c r="AB32" i="47" s="1"/>
  <c r="AJ32" i="47" s="1"/>
  <c r="AX21" i="47"/>
  <c r="S21" i="47" s="1"/>
  <c r="AC21" i="47" s="1"/>
  <c r="AB22" i="47" s="1"/>
  <c r="AX13" i="47"/>
  <c r="S13" i="47" s="1"/>
  <c r="AC13" i="47" s="1"/>
  <c r="AB14" i="47" s="1"/>
  <c r="AX3" i="47"/>
  <c r="S3" i="47" s="1"/>
  <c r="AC3" i="47" s="1"/>
  <c r="Z81" i="77"/>
  <c r="AE81" i="77" s="1"/>
  <c r="AX20" i="47"/>
  <c r="S20" i="47" s="1"/>
  <c r="AC20" i="47" s="1"/>
  <c r="AB21" i="47" s="1"/>
  <c r="AX12" i="47"/>
  <c r="S12" i="47" s="1"/>
  <c r="AC12" i="47" s="1"/>
  <c r="AB13" i="47" s="1"/>
  <c r="AK13" i="47" s="1"/>
  <c r="AT13" i="47" s="1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J61" i="47" s="1"/>
  <c r="AX54" i="47"/>
  <c r="S54" i="47" s="1"/>
  <c r="AC54" i="47" s="1"/>
  <c r="AB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X36" i="47"/>
  <c r="S36" i="47" s="1"/>
  <c r="AC36" i="47" s="1"/>
  <c r="AB37" i="47" s="1"/>
  <c r="AX27" i="47"/>
  <c r="S27" i="47" s="1"/>
  <c r="AC27" i="47" s="1"/>
  <c r="AB28" i="47" s="1"/>
  <c r="AX19" i="47"/>
  <c r="S19" i="47" s="1"/>
  <c r="AC19" i="47" s="1"/>
  <c r="AB20" i="47" s="1"/>
  <c r="AJ20" i="47" s="1"/>
  <c r="AX9" i="47"/>
  <c r="S9" i="47" s="1"/>
  <c r="AC9" i="47" s="1"/>
  <c r="AB10" i="47" s="1"/>
  <c r="Z77" i="87"/>
  <c r="AG77" i="87" s="1"/>
  <c r="AP77" i="87" s="1"/>
  <c r="AX74" i="47"/>
  <c r="S74" i="47" s="1"/>
  <c r="AC74" i="47" s="1"/>
  <c r="AB75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J59" i="47" s="1"/>
  <c r="AX52" i="47"/>
  <c r="S52" i="47" s="1"/>
  <c r="AC52" i="47" s="1"/>
  <c r="AB53" i="47" s="1"/>
  <c r="AX46" i="47"/>
  <c r="S46" i="47" s="1"/>
  <c r="AC46" i="47" s="1"/>
  <c r="AB47" i="47" s="1"/>
  <c r="AJ47" i="47" s="1"/>
  <c r="AX40" i="47"/>
  <c r="S40" i="47" s="1"/>
  <c r="AC40" i="47" s="1"/>
  <c r="AB41" i="47" s="1"/>
  <c r="AX33" i="47"/>
  <c r="S33" i="47" s="1"/>
  <c r="AC33" i="47" s="1"/>
  <c r="AB34" i="47" s="1"/>
  <c r="AX25" i="47"/>
  <c r="S25" i="47" s="1"/>
  <c r="AC25" i="47" s="1"/>
  <c r="AB26" i="47" s="1"/>
  <c r="AJ26" i="47" s="1"/>
  <c r="AX15" i="47"/>
  <c r="S15" i="47" s="1"/>
  <c r="AC15" i="47" s="1"/>
  <c r="AB16" i="47" s="1"/>
  <c r="AK16" i="47" s="1"/>
  <c r="AT16" i="47" s="1"/>
  <c r="AX7" i="47"/>
  <c r="S7" i="47" s="1"/>
  <c r="AC7" i="47" s="1"/>
  <c r="AB8" i="47" s="1"/>
  <c r="AX17" i="27"/>
  <c r="S17" i="27" s="1"/>
  <c r="AC17" i="27" s="1"/>
  <c r="AB18" i="27" s="1"/>
  <c r="AJ18" i="27" s="1"/>
  <c r="AX5" i="27"/>
  <c r="S5" i="27" s="1"/>
  <c r="AC5" i="27" s="1"/>
  <c r="AB6" i="2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K23" i="47" s="1"/>
  <c r="AT23" i="47" s="1"/>
  <c r="AX16" i="47"/>
  <c r="S16" i="47" s="1"/>
  <c r="AC16" i="47" s="1"/>
  <c r="AB17" i="47" s="1"/>
  <c r="AX10" i="47"/>
  <c r="S10" i="47" s="1"/>
  <c r="AC10" i="47" s="1"/>
  <c r="AB11" i="47" s="1"/>
  <c r="AX4" i="47"/>
  <c r="S4" i="47" s="1"/>
  <c r="AC4" i="47" s="1"/>
  <c r="AB5" i="47" s="1"/>
  <c r="AX8" i="27"/>
  <c r="S8" i="27" s="1"/>
  <c r="AC8" i="27" s="1"/>
  <c r="AB9" i="27" s="1"/>
  <c r="Z79" i="78"/>
  <c r="AF79" i="78" s="1"/>
  <c r="AO79" i="78" s="1"/>
  <c r="Z79" i="38"/>
  <c r="W80" i="38" s="1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7" i="47"/>
  <c r="S17" i="47" s="1"/>
  <c r="AC17" i="47" s="1"/>
  <c r="AB18" i="47" s="1"/>
  <c r="AX11" i="47"/>
  <c r="S11" i="47" s="1"/>
  <c r="AC11" i="47" s="1"/>
  <c r="AB12" i="47" s="1"/>
  <c r="Z82" i="85"/>
  <c r="AF82" i="85" s="1"/>
  <c r="AO82" i="85" s="1"/>
  <c r="AX10" i="27"/>
  <c r="S10" i="27" s="1"/>
  <c r="AC10" i="27" s="1"/>
  <c r="AB11" i="27" s="1"/>
  <c r="AJ11" i="27" s="1"/>
  <c r="Z80" i="37"/>
  <c r="AF80" i="37" s="1"/>
  <c r="AO80" i="37" s="1"/>
  <c r="AK8" i="27"/>
  <c r="AT8" i="27" s="1"/>
  <c r="AG79" i="78"/>
  <c r="AP79" i="78" s="1"/>
  <c r="AG80" i="37"/>
  <c r="AP80" i="37" s="1"/>
  <c r="AJ77" i="47"/>
  <c r="AK77" i="47"/>
  <c r="AT77" i="47" s="1"/>
  <c r="AK48" i="47"/>
  <c r="AT48" i="47" s="1"/>
  <c r="AS49" i="79"/>
  <c r="AL49" i="79"/>
  <c r="AU49" i="79" s="1"/>
  <c r="AK76" i="27"/>
  <c r="AT76" i="27" s="1"/>
  <c r="AJ68" i="47"/>
  <c r="AK68" i="47"/>
  <c r="AT68" i="47" s="1"/>
  <c r="AJ56" i="47"/>
  <c r="AK56" i="47"/>
  <c r="AT56" i="47" s="1"/>
  <c r="AJ50" i="47"/>
  <c r="AK50" i="47"/>
  <c r="AT50" i="47" s="1"/>
  <c r="AK44" i="47"/>
  <c r="AT44" i="47" s="1"/>
  <c r="AJ38" i="47"/>
  <c r="AK38" i="47"/>
  <c r="AT38" i="47" s="1"/>
  <c r="AK26" i="47"/>
  <c r="AT26" i="47" s="1"/>
  <c r="AK20" i="47"/>
  <c r="AT20" i="47" s="1"/>
  <c r="AJ14" i="47"/>
  <c r="AK14" i="47"/>
  <c r="AT14" i="47" s="1"/>
  <c r="AJ8" i="47"/>
  <c r="AK8" i="47"/>
  <c r="AT8" i="47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R78" i="78"/>
  <c r="AJ36" i="75"/>
  <c r="AK36" i="75"/>
  <c r="AT36" i="75" s="1"/>
  <c r="AJ72" i="75"/>
  <c r="AK72" i="75"/>
  <c r="AT72" i="75" s="1"/>
  <c r="W80" i="33"/>
  <c r="AG79" i="33"/>
  <c r="AP79" i="33" s="1"/>
  <c r="AF79" i="33"/>
  <c r="AO79" i="33" s="1"/>
  <c r="AE79" i="33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75" i="79"/>
  <c r="AL75" i="79"/>
  <c r="AU75" i="79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J37" i="75"/>
  <c r="AK37" i="75"/>
  <c r="AT37" i="75" s="1"/>
  <c r="AJ73" i="75"/>
  <c r="AK73" i="75"/>
  <c r="AT73" i="75" s="1"/>
  <c r="AH81" i="77"/>
  <c r="AQ81" i="77" s="1"/>
  <c r="AS42" i="95"/>
  <c r="AL42" i="95"/>
  <c r="AU42" i="95" s="1"/>
  <c r="AJ46" i="75"/>
  <c r="AJ73" i="27"/>
  <c r="AK73" i="27"/>
  <c r="AT73" i="27" s="1"/>
  <c r="AJ67" i="27"/>
  <c r="AK67" i="27"/>
  <c r="AT67" i="27" s="1"/>
  <c r="AK61" i="27"/>
  <c r="AT61" i="27" s="1"/>
  <c r="AK55" i="27"/>
  <c r="AT55" i="27" s="1"/>
  <c r="AK49" i="27"/>
  <c r="AT49" i="27" s="1"/>
  <c r="AK43" i="27"/>
  <c r="AT43" i="27" s="1"/>
  <c r="AK37" i="27"/>
  <c r="AT37" i="27" s="1"/>
  <c r="AK31" i="27"/>
  <c r="AT31" i="27" s="1"/>
  <c r="AK19" i="27"/>
  <c r="AT19" i="27" s="1"/>
  <c r="AK13" i="27"/>
  <c r="AT13" i="27" s="1"/>
  <c r="AJ7" i="27"/>
  <c r="AK7" i="27"/>
  <c r="AT7" i="2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14" i="75"/>
  <c r="AK14" i="75"/>
  <c r="AT14" i="75" s="1"/>
  <c r="AJ50" i="75"/>
  <c r="AK50" i="75"/>
  <c r="AT50" i="75" s="1"/>
  <c r="AS28" i="79"/>
  <c r="AL28" i="79"/>
  <c r="AU28" i="79" s="1"/>
  <c r="AS75" i="95"/>
  <c r="AL75" i="95"/>
  <c r="AU75" i="95" s="1"/>
  <c r="X82" i="90"/>
  <c r="Y82" i="90"/>
  <c r="AH78" i="41"/>
  <c r="AQ78" i="41" s="1"/>
  <c r="X80" i="93"/>
  <c r="Y80" i="93"/>
  <c r="AJ27" i="75"/>
  <c r="AK27" i="75"/>
  <c r="AT27" i="75" s="1"/>
  <c r="AJ63" i="75"/>
  <c r="AK63" i="75"/>
  <c r="AT63" i="75" s="1"/>
  <c r="AS22" i="79"/>
  <c r="AL22" i="79"/>
  <c r="AU22" i="79" s="1"/>
  <c r="AS6" i="95"/>
  <c r="AL6" i="95"/>
  <c r="AU6" i="95" s="1"/>
  <c r="AS16" i="75"/>
  <c r="AL16" i="75"/>
  <c r="AU16" i="75" s="1"/>
  <c r="AI79" i="82"/>
  <c r="AN79" i="82"/>
  <c r="X77" i="91"/>
  <c r="Y77" i="9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H77" i="87"/>
  <c r="AQ77" i="8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8" i="95"/>
  <c r="AL78" i="95"/>
  <c r="AU78" i="95" s="1"/>
  <c r="AJ35" i="75"/>
  <c r="AK35" i="75"/>
  <c r="AT35" i="75" s="1"/>
  <c r="AJ71" i="75"/>
  <c r="AK71" i="75"/>
  <c r="AT71" i="75" s="1"/>
  <c r="AK60" i="47"/>
  <c r="AT60" i="47" s="1"/>
  <c r="AK30" i="47"/>
  <c r="AT30" i="47" s="1"/>
  <c r="AJ12" i="75"/>
  <c r="AK12" i="75"/>
  <c r="AT12" i="75" s="1"/>
  <c r="AJ59" i="27"/>
  <c r="AK59" i="27"/>
  <c r="AT59" i="27" s="1"/>
  <c r="AJ74" i="47"/>
  <c r="AK74" i="47"/>
  <c r="AT74" i="47" s="1"/>
  <c r="AJ62" i="47"/>
  <c r="AK62" i="47"/>
  <c r="AT62" i="47" s="1"/>
  <c r="AJ79" i="47"/>
  <c r="AS79" i="47" s="1"/>
  <c r="AK79" i="47"/>
  <c r="AT79" i="47" s="1"/>
  <c r="AJ73" i="47"/>
  <c r="AK73" i="47"/>
  <c r="AT73" i="47" s="1"/>
  <c r="AJ67" i="47"/>
  <c r="AK67" i="47"/>
  <c r="AT67" i="47" s="1"/>
  <c r="AK61" i="47"/>
  <c r="AT61" i="47" s="1"/>
  <c r="AJ55" i="47"/>
  <c r="AK55" i="47"/>
  <c r="AT55" i="47" s="1"/>
  <c r="AJ49" i="47"/>
  <c r="AJ43" i="47"/>
  <c r="AK43" i="47"/>
  <c r="AT43" i="47" s="1"/>
  <c r="AJ37" i="47"/>
  <c r="AK37" i="47"/>
  <c r="AT37" i="47" s="1"/>
  <c r="AJ25" i="47"/>
  <c r="AK25" i="47"/>
  <c r="AT25" i="47" s="1"/>
  <c r="AJ19" i="47"/>
  <c r="AK19" i="47"/>
  <c r="AT19" i="47" s="1"/>
  <c r="AJ13" i="47"/>
  <c r="AJ7" i="47"/>
  <c r="AK7" i="47"/>
  <c r="AT7" i="47" s="1"/>
  <c r="AN77" i="86"/>
  <c r="AI77" i="86"/>
  <c r="AR80" i="77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J42" i="75"/>
  <c r="AK42" i="75"/>
  <c r="AT42" i="75" s="1"/>
  <c r="AJ79" i="75"/>
  <c r="AS79" i="75" s="1"/>
  <c r="AK79" i="75"/>
  <c r="AT79" i="75" s="1"/>
  <c r="AS60" i="95"/>
  <c r="AL60" i="95"/>
  <c r="AU60" i="95" s="1"/>
  <c r="AR76" i="87"/>
  <c r="AJ7" i="75"/>
  <c r="AK7" i="75"/>
  <c r="AT7" i="75" s="1"/>
  <c r="AJ43" i="75"/>
  <c r="AK43" i="75"/>
  <c r="AT43" i="75" s="1"/>
  <c r="AJ78" i="75"/>
  <c r="AK78" i="75"/>
  <c r="AT78" i="75" s="1"/>
  <c r="AR81" i="85"/>
  <c r="AS34" i="79"/>
  <c r="AL34" i="79"/>
  <c r="AU34" i="79" s="1"/>
  <c r="AJ72" i="27"/>
  <c r="AK72" i="27"/>
  <c r="AT72" i="27" s="1"/>
  <c r="AJ66" i="27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K24" i="27"/>
  <c r="AT24" i="27" s="1"/>
  <c r="AJ12" i="27"/>
  <c r="AK12" i="27"/>
  <c r="AT12" i="27" s="1"/>
  <c r="AJ6" i="27"/>
  <c r="AK6" i="27"/>
  <c r="AT6" i="27" s="1"/>
  <c r="W81" i="26"/>
  <c r="AG80" i="26"/>
  <c r="AP80" i="26" s="1"/>
  <c r="AF80" i="26"/>
  <c r="AO80" i="26" s="1"/>
  <c r="AE80" i="26"/>
  <c r="AJ20" i="75"/>
  <c r="AK20" i="75"/>
  <c r="AT20" i="75" s="1"/>
  <c r="AJ56" i="75"/>
  <c r="AK56" i="75"/>
  <c r="AT56" i="75" s="1"/>
  <c r="AR79" i="75"/>
  <c r="AR81" i="75" s="1"/>
  <c r="Z78" i="4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R77" i="42"/>
  <c r="AS23" i="95"/>
  <c r="AL23" i="95"/>
  <c r="AU23" i="95" s="1"/>
  <c r="AS41" i="95"/>
  <c r="AL41" i="95"/>
  <c r="AU41" i="95" s="1"/>
  <c r="AS59" i="95"/>
  <c r="AL59" i="95"/>
  <c r="AU59" i="95" s="1"/>
  <c r="AJ33" i="75"/>
  <c r="AK33" i="75"/>
  <c r="AT33" i="75" s="1"/>
  <c r="AJ69" i="75"/>
  <c r="AK69" i="75"/>
  <c r="AT69" i="75" s="1"/>
  <c r="AR78" i="38"/>
  <c r="W78" i="87"/>
  <c r="AJ3" i="75"/>
  <c r="AB4" i="75"/>
  <c r="AJ41" i="75"/>
  <c r="AK41" i="75"/>
  <c r="AT41" i="75" s="1"/>
  <c r="AJ75" i="75"/>
  <c r="AK75" i="75"/>
  <c r="AT75" i="75" s="1"/>
  <c r="AS12" i="95"/>
  <c r="AJ40" i="75"/>
  <c r="X80" i="45"/>
  <c r="Y80" i="45"/>
  <c r="AJ42" i="47"/>
  <c r="AK42" i="47"/>
  <c r="AT42" i="47" s="1"/>
  <c r="AJ6" i="47"/>
  <c r="AK6" i="47"/>
  <c r="AT6" i="47" s="1"/>
  <c r="AS72" i="79"/>
  <c r="AL72" i="79"/>
  <c r="AU72" i="79" s="1"/>
  <c r="AJ13" i="75"/>
  <c r="AK13" i="75"/>
  <c r="AT13" i="75" s="1"/>
  <c r="AS72" i="95"/>
  <c r="AL72" i="95"/>
  <c r="AU72" i="95" s="1"/>
  <c r="AK65" i="27"/>
  <c r="AT65" i="27" s="1"/>
  <c r="AJ41" i="27"/>
  <c r="AK41" i="27"/>
  <c r="AT41" i="27" s="1"/>
  <c r="AJ23" i="27"/>
  <c r="AK23" i="27"/>
  <c r="AT23" i="27" s="1"/>
  <c r="AS26" i="79"/>
  <c r="AL26" i="79"/>
  <c r="AU26" i="79" s="1"/>
  <c r="AS44" i="79"/>
  <c r="AL44" i="79"/>
  <c r="AU44" i="79" s="1"/>
  <c r="AS62" i="79"/>
  <c r="AL62" i="79"/>
  <c r="AU62" i="79" s="1"/>
  <c r="AS34" i="95"/>
  <c r="AL34" i="95"/>
  <c r="AU34" i="95" s="1"/>
  <c r="AJ5" i="75"/>
  <c r="AK5" i="75"/>
  <c r="AT5" i="75" s="1"/>
  <c r="AJ77" i="75"/>
  <c r="AK77" i="75"/>
  <c r="AT77" i="75" s="1"/>
  <c r="AI80" i="94"/>
  <c r="AN80" i="94"/>
  <c r="AS46" i="79"/>
  <c r="AL46" i="79"/>
  <c r="AU46" i="79" s="1"/>
  <c r="AS36" i="95"/>
  <c r="AL36" i="95"/>
  <c r="AU36" i="95" s="1"/>
  <c r="AS52" i="75"/>
  <c r="AL52" i="75"/>
  <c r="AU52" i="75" s="1"/>
  <c r="AI79" i="47"/>
  <c r="AN79" i="47"/>
  <c r="AN81" i="47" s="1"/>
  <c r="AR79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L13" i="95"/>
  <c r="AU13" i="95" s="1"/>
  <c r="AS31" i="95"/>
  <c r="AL31" i="95"/>
  <c r="AU31" i="95" s="1"/>
  <c r="AS49" i="95"/>
  <c r="AL49" i="95"/>
  <c r="AU49" i="95" s="1"/>
  <c r="AJ11" i="75"/>
  <c r="AK11" i="75"/>
  <c r="AT11" i="75" s="1"/>
  <c r="X80" i="46"/>
  <c r="Y80" i="46"/>
  <c r="AR77" i="41"/>
  <c r="AK75" i="47"/>
  <c r="AT75" i="47" s="1"/>
  <c r="AJ71" i="47"/>
  <c r="AK71" i="47"/>
  <c r="AT71" i="47" s="1"/>
  <c r="AK65" i="47"/>
  <c r="AT65" i="47" s="1"/>
  <c r="AJ53" i="47"/>
  <c r="AK53" i="47"/>
  <c r="AT53" i="47" s="1"/>
  <c r="AJ41" i="47"/>
  <c r="AK41" i="47"/>
  <c r="AT41" i="47" s="1"/>
  <c r="AJ35" i="47"/>
  <c r="AK35" i="47"/>
  <c r="AT35" i="47" s="1"/>
  <c r="AJ29" i="47"/>
  <c r="AK29" i="47"/>
  <c r="AT29" i="47" s="1"/>
  <c r="AJ17" i="47"/>
  <c r="AK17" i="47"/>
  <c r="AT17" i="47" s="1"/>
  <c r="AJ5" i="47"/>
  <c r="AK5" i="47"/>
  <c r="AT5" i="47" s="1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J18" i="75"/>
  <c r="AK18" i="75"/>
  <c r="AT18" i="75" s="1"/>
  <c r="AJ54" i="75"/>
  <c r="AK54" i="75"/>
  <c r="AT54" i="75" s="1"/>
  <c r="AS78" i="79"/>
  <c r="AL78" i="79"/>
  <c r="AU78" i="79" s="1"/>
  <c r="AS34" i="75"/>
  <c r="AL34" i="75"/>
  <c r="AU34" i="75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W79" i="29"/>
  <c r="AG78" i="29"/>
  <c r="AP78" i="29" s="1"/>
  <c r="AE78" i="29"/>
  <c r="AF78" i="29"/>
  <c r="AO78" i="29" s="1"/>
  <c r="AN79" i="79"/>
  <c r="AN81" i="79" s="1"/>
  <c r="AI79" i="79"/>
  <c r="AJ19" i="75"/>
  <c r="AK19" i="75"/>
  <c r="AT19" i="75" s="1"/>
  <c r="AJ55" i="75"/>
  <c r="AK55" i="75"/>
  <c r="AT55" i="75" s="1"/>
  <c r="AS52" i="79"/>
  <c r="AL52" i="79"/>
  <c r="AU52" i="79" s="1"/>
  <c r="AS28" i="75"/>
  <c r="AL28" i="75"/>
  <c r="AU28" i="75" s="1"/>
  <c r="AJ75" i="27"/>
  <c r="AK75" i="27"/>
  <c r="AT75" i="27" s="1"/>
  <c r="AJ64" i="27"/>
  <c r="AK64" i="27"/>
  <c r="AT64" i="27" s="1"/>
  <c r="AJ58" i="27"/>
  <c r="AK58" i="27"/>
  <c r="AT58" i="27" s="1"/>
  <c r="AK52" i="27"/>
  <c r="AT52" i="27" s="1"/>
  <c r="AJ46" i="27"/>
  <c r="AK46" i="27"/>
  <c r="AT46" i="27" s="1"/>
  <c r="AK40" i="27"/>
  <c r="AT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3" i="27"/>
  <c r="S3" i="27" s="1"/>
  <c r="AC3" i="27" s="1"/>
  <c r="AH79" i="78"/>
  <c r="AQ79" i="78" s="1"/>
  <c r="AJ32" i="75"/>
  <c r="AK32" i="75"/>
  <c r="AT32" i="75" s="1"/>
  <c r="AJ68" i="75"/>
  <c r="AK68" i="75"/>
  <c r="AT68" i="75" s="1"/>
  <c r="AH79" i="38"/>
  <c r="AQ79" i="38" s="1"/>
  <c r="AN79" i="93"/>
  <c r="AI79" i="93"/>
  <c r="AS33" i="79"/>
  <c r="AL33" i="79"/>
  <c r="AU33" i="79" s="1"/>
  <c r="AS51" i="79"/>
  <c r="AL51" i="79"/>
  <c r="AU51" i="79" s="1"/>
  <c r="AS69" i="79"/>
  <c r="AL69" i="79"/>
  <c r="AU69" i="79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J9" i="75"/>
  <c r="AK9" i="75"/>
  <c r="AT9" i="75" s="1"/>
  <c r="AJ45" i="75"/>
  <c r="AK45" i="75"/>
  <c r="AT45" i="75" s="1"/>
  <c r="AH81" i="74"/>
  <c r="AQ81" i="74" s="1"/>
  <c r="AS3" i="79"/>
  <c r="AL3" i="79"/>
  <c r="AU3" i="79" s="1"/>
  <c r="AR79" i="95"/>
  <c r="AR81" i="95" s="1"/>
  <c r="AL79" i="95"/>
  <c r="AU79" i="95" s="1"/>
  <c r="AI78" i="34"/>
  <c r="AN78" i="34"/>
  <c r="AN76" i="91"/>
  <c r="AI76" i="91"/>
  <c r="AK79" i="79"/>
  <c r="AT79" i="79" s="1"/>
  <c r="AH78" i="42"/>
  <c r="AQ78" i="42" s="1"/>
  <c r="AJ17" i="75"/>
  <c r="AK17" i="75"/>
  <c r="AT17" i="75" s="1"/>
  <c r="AJ53" i="75"/>
  <c r="AK53" i="75"/>
  <c r="AT53" i="75" s="1"/>
  <c r="AS54" i="95"/>
  <c r="AL54" i="95"/>
  <c r="AU54" i="95" s="1"/>
  <c r="AJ70" i="75"/>
  <c r="AJ54" i="47"/>
  <c r="AK54" i="47"/>
  <c r="AT54" i="47" s="1"/>
  <c r="AK12" i="47"/>
  <c r="AT12" i="47" s="1"/>
  <c r="AS36" i="79"/>
  <c r="AL36" i="79"/>
  <c r="AU36" i="79" s="1"/>
  <c r="AJ48" i="75"/>
  <c r="AK48" i="75"/>
  <c r="AT48" i="75" s="1"/>
  <c r="AS13" i="79"/>
  <c r="AL13" i="79"/>
  <c r="AU13" i="79" s="1"/>
  <c r="AS67" i="79"/>
  <c r="AL67" i="79"/>
  <c r="AU67" i="79" s="1"/>
  <c r="AS57" i="95"/>
  <c r="AL57" i="95"/>
  <c r="AU57" i="95" s="1"/>
  <c r="AS77" i="95"/>
  <c r="AL77" i="95"/>
  <c r="AU77" i="95" s="1"/>
  <c r="AF81" i="77"/>
  <c r="AO81" i="77" s="1"/>
  <c r="AJ35" i="27"/>
  <c r="AK35" i="27"/>
  <c r="AT35" i="27" s="1"/>
  <c r="AJ5" i="27"/>
  <c r="AK5" i="27"/>
  <c r="AT5" i="27" s="1"/>
  <c r="AJ26" i="75"/>
  <c r="AK26" i="75"/>
  <c r="AT26" i="75" s="1"/>
  <c r="AS67" i="95"/>
  <c r="AL67" i="95"/>
  <c r="AU67" i="95" s="1"/>
  <c r="AK46" i="47"/>
  <c r="AT46" i="47" s="1"/>
  <c r="AJ34" i="47"/>
  <c r="AK34" i="47"/>
  <c r="AT34" i="47" s="1"/>
  <c r="AK22" i="47"/>
  <c r="AT22" i="47" s="1"/>
  <c r="AJ3" i="47"/>
  <c r="AB4" i="47"/>
  <c r="W82" i="81"/>
  <c r="AG81" i="81"/>
  <c r="AP81" i="81" s="1"/>
  <c r="AF81" i="81"/>
  <c r="AO81" i="81" s="1"/>
  <c r="AE81" i="8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7" i="79"/>
  <c r="AL77" i="79"/>
  <c r="AU77" i="79" s="1"/>
  <c r="AJ24" i="75"/>
  <c r="AK24" i="75"/>
  <c r="AT24" i="75" s="1"/>
  <c r="AJ60" i="75"/>
  <c r="AK60" i="75"/>
  <c r="AT60" i="75" s="1"/>
  <c r="AE78" i="89"/>
  <c r="AF78" i="89"/>
  <c r="AO78" i="89" s="1"/>
  <c r="AG78" i="89"/>
  <c r="AP78" i="89" s="1"/>
  <c r="W79" i="89"/>
  <c r="AL19" i="79"/>
  <c r="AU19" i="79" s="1"/>
  <c r="AS37" i="79"/>
  <c r="AS55" i="79"/>
  <c r="AL55" i="79"/>
  <c r="AU55" i="79" s="1"/>
  <c r="AS73" i="79"/>
  <c r="AL73" i="79"/>
  <c r="AU73" i="79" s="1"/>
  <c r="AS9" i="95"/>
  <c r="AS27" i="95"/>
  <c r="AL27" i="95"/>
  <c r="AU27" i="95" s="1"/>
  <c r="AS45" i="95"/>
  <c r="AL45" i="95"/>
  <c r="AU45" i="95" s="1"/>
  <c r="AS63" i="95"/>
  <c r="AL63" i="95"/>
  <c r="AU63" i="95" s="1"/>
  <c r="AJ25" i="75"/>
  <c r="AK25" i="75"/>
  <c r="AT25" i="75" s="1"/>
  <c r="AJ61" i="75"/>
  <c r="AK61" i="75"/>
  <c r="AT61" i="75" s="1"/>
  <c r="AS24" i="95"/>
  <c r="AL24" i="95"/>
  <c r="AU24" i="95" s="1"/>
  <c r="AH82" i="30"/>
  <c r="AQ82" i="30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K39" i="27"/>
  <c r="AT39" i="27" s="1"/>
  <c r="AJ33" i="27"/>
  <c r="AJ21" i="27"/>
  <c r="AK21" i="27"/>
  <c r="AT21" i="27" s="1"/>
  <c r="AK15" i="27"/>
  <c r="AT15" i="27" s="1"/>
  <c r="AJ9" i="27"/>
  <c r="AK9" i="27"/>
  <c r="AT9" i="27" s="1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J5" i="95"/>
  <c r="AK5" i="95"/>
  <c r="AT5" i="95" s="1"/>
  <c r="AS22" i="95"/>
  <c r="AL22" i="95"/>
  <c r="AU22" i="95" s="1"/>
  <c r="AS58" i="95"/>
  <c r="AL58" i="95"/>
  <c r="AU58" i="95" s="1"/>
  <c r="AS76" i="95"/>
  <c r="AL76" i="95"/>
  <c r="AU76" i="95" s="1"/>
  <c r="AJ38" i="75"/>
  <c r="AK38" i="75"/>
  <c r="AT38" i="75" s="1"/>
  <c r="AJ74" i="75"/>
  <c r="AK74" i="75"/>
  <c r="AT74" i="75" s="1"/>
  <c r="AS10" i="79"/>
  <c r="AL10" i="79"/>
  <c r="AU10" i="79" s="1"/>
  <c r="AS64" i="79"/>
  <c r="AL64" i="79"/>
  <c r="AU64" i="79" s="1"/>
  <c r="AS48" i="95"/>
  <c r="AL48" i="95"/>
  <c r="AU48" i="95" s="1"/>
  <c r="AS58" i="75"/>
  <c r="AL58" i="75"/>
  <c r="AU58" i="75" s="1"/>
  <c r="AJ15" i="75"/>
  <c r="AK15" i="75"/>
  <c r="AT15" i="75" s="1"/>
  <c r="AJ51" i="75"/>
  <c r="AK51" i="75"/>
  <c r="AT51" i="75" s="1"/>
  <c r="AJ4" i="79"/>
  <c r="AK4" i="79"/>
  <c r="AT4" i="79" s="1"/>
  <c r="AS70" i="79"/>
  <c r="AL70" i="79"/>
  <c r="AU70" i="79" s="1"/>
  <c r="AS66" i="95"/>
  <c r="AL66" i="95"/>
  <c r="AU66" i="95" s="1"/>
  <c r="AI77" i="73"/>
  <c r="AN77" i="73"/>
  <c r="Y80" i="82"/>
  <c r="X80" i="82"/>
  <c r="AS5" i="79"/>
  <c r="AL5" i="79"/>
  <c r="AU5" i="79" s="1"/>
  <c r="AS23" i="79"/>
  <c r="AL23" i="79"/>
  <c r="AU23" i="79" s="1"/>
  <c r="AS41" i="79"/>
  <c r="AL41" i="79"/>
  <c r="AU41" i="79" s="1"/>
  <c r="AS59" i="79"/>
  <c r="AL59" i="79"/>
  <c r="AU59" i="79" s="1"/>
  <c r="Z78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J23" i="75"/>
  <c r="AK23" i="75"/>
  <c r="AT23" i="75" s="1"/>
  <c r="AJ59" i="75"/>
  <c r="AK59" i="75"/>
  <c r="AT59" i="75" s="1"/>
  <c r="AI79" i="45"/>
  <c r="AN79" i="45"/>
  <c r="AJ6" i="75"/>
  <c r="AS3" i="95"/>
  <c r="AL3" i="95"/>
  <c r="AU3" i="95" s="1"/>
  <c r="AJ72" i="47"/>
  <c r="AK72" i="47"/>
  <c r="AT72" i="47" s="1"/>
  <c r="AJ36" i="47"/>
  <c r="AK36" i="47"/>
  <c r="AT36" i="47" s="1"/>
  <c r="AJ18" i="47"/>
  <c r="AK18" i="47"/>
  <c r="AT18" i="47" s="1"/>
  <c r="AH82" i="85"/>
  <c r="AQ82" i="85" s="1"/>
  <c r="AS18" i="79"/>
  <c r="AL18" i="79"/>
  <c r="AU18" i="79" s="1"/>
  <c r="AS54" i="79"/>
  <c r="AL54" i="79"/>
  <c r="AU54" i="79" s="1"/>
  <c r="AS31" i="79"/>
  <c r="AL31" i="79"/>
  <c r="AU31" i="79" s="1"/>
  <c r="AJ49" i="75"/>
  <c r="AK49" i="75"/>
  <c r="AT49" i="75" s="1"/>
  <c r="AJ47" i="27"/>
  <c r="AK47" i="27"/>
  <c r="AT47" i="27" s="1"/>
  <c r="AJ29" i="27"/>
  <c r="AK29" i="27"/>
  <c r="AT29" i="27" s="1"/>
  <c r="AK17" i="27"/>
  <c r="AT17" i="27" s="1"/>
  <c r="AS8" i="79"/>
  <c r="AL8" i="79"/>
  <c r="AU8" i="79" s="1"/>
  <c r="AS16" i="95"/>
  <c r="AL16" i="95"/>
  <c r="AU16" i="95" s="1"/>
  <c r="AS52" i="95"/>
  <c r="AL52" i="95"/>
  <c r="AU52" i="95" s="1"/>
  <c r="AS70" i="95"/>
  <c r="AL70" i="95"/>
  <c r="AU70" i="95" s="1"/>
  <c r="AJ62" i="75"/>
  <c r="AK62" i="75"/>
  <c r="AT62" i="75" s="1"/>
  <c r="AS40" i="79"/>
  <c r="AL40" i="79"/>
  <c r="AU40" i="79" s="1"/>
  <c r="AS18" i="95"/>
  <c r="AL18" i="95"/>
  <c r="AU18" i="95" s="1"/>
  <c r="AS10" i="75"/>
  <c r="AL10" i="75"/>
  <c r="AU10" i="75" s="1"/>
  <c r="AI81" i="90"/>
  <c r="AN81" i="90"/>
  <c r="AJ39" i="75"/>
  <c r="AK39" i="75"/>
  <c r="AT39" i="75" s="1"/>
  <c r="AJ47" i="75"/>
  <c r="AK47" i="75"/>
  <c r="AT47" i="75" s="1"/>
  <c r="AK58" i="47"/>
  <c r="AT58" i="47" s="1"/>
  <c r="AJ52" i="47"/>
  <c r="AK52" i="47"/>
  <c r="AT52" i="47" s="1"/>
  <c r="AJ40" i="47"/>
  <c r="AK40" i="47"/>
  <c r="AT40" i="47" s="1"/>
  <c r="AJ28" i="47"/>
  <c r="AK28" i="47"/>
  <c r="AT28" i="47" s="1"/>
  <c r="AJ16" i="47"/>
  <c r="AK10" i="47"/>
  <c r="AT10" i="47" s="1"/>
  <c r="AR81" i="30"/>
  <c r="AJ78" i="47"/>
  <c r="AK78" i="47"/>
  <c r="AT78" i="47" s="1"/>
  <c r="AJ69" i="47"/>
  <c r="AK63" i="47"/>
  <c r="AT63" i="47" s="1"/>
  <c r="AJ57" i="47"/>
  <c r="AK57" i="47"/>
  <c r="AT57" i="47" s="1"/>
  <c r="AJ51" i="47"/>
  <c r="AK51" i="47"/>
  <c r="AT51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K15" i="47"/>
  <c r="AT15" i="47" s="1"/>
  <c r="AJ9" i="47"/>
  <c r="AK9" i="47"/>
  <c r="AT9" i="47" s="1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J30" i="75"/>
  <c r="AK30" i="75"/>
  <c r="AT30" i="75" s="1"/>
  <c r="AJ66" i="75"/>
  <c r="AK66" i="75"/>
  <c r="AT66" i="75" s="1"/>
  <c r="AS30" i="95"/>
  <c r="AL30" i="95"/>
  <c r="AU30" i="95" s="1"/>
  <c r="AS64" i="75"/>
  <c r="AL64" i="75"/>
  <c r="AU64" i="75" s="1"/>
  <c r="AJ31" i="75"/>
  <c r="AK31" i="75"/>
  <c r="AT31" i="75" s="1"/>
  <c r="AJ67" i="75"/>
  <c r="AK67" i="75"/>
  <c r="AT67" i="75" s="1"/>
  <c r="AS16" i="79"/>
  <c r="AL16" i="79"/>
  <c r="AU16" i="79" s="1"/>
  <c r="AS58" i="79"/>
  <c r="AL58" i="79"/>
  <c r="AU58" i="79" s="1"/>
  <c r="Z82" i="30"/>
  <c r="AJ74" i="27"/>
  <c r="AK74" i="27"/>
  <c r="AT74" i="27" s="1"/>
  <c r="AJ68" i="27"/>
  <c r="AK68" i="27"/>
  <c r="AT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J8" i="75"/>
  <c r="AK8" i="75"/>
  <c r="AT8" i="75" s="1"/>
  <c r="AJ44" i="75"/>
  <c r="AK44" i="75"/>
  <c r="AT44" i="75" s="1"/>
  <c r="AR80" i="74"/>
  <c r="AH80" i="37"/>
  <c r="AQ80" i="37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S17" i="95"/>
  <c r="AL17" i="95"/>
  <c r="AU17" i="95" s="1"/>
  <c r="AS35" i="95"/>
  <c r="AS53" i="95"/>
  <c r="AL53" i="95"/>
  <c r="AU53" i="95" s="1"/>
  <c r="AS71" i="95"/>
  <c r="AL71" i="95"/>
  <c r="AU71" i="95" s="1"/>
  <c r="AJ21" i="75"/>
  <c r="AK21" i="75"/>
  <c r="AT21" i="75" s="1"/>
  <c r="AJ57" i="75"/>
  <c r="AK57" i="75"/>
  <c r="AT57" i="75" s="1"/>
  <c r="Z81" i="74"/>
  <c r="Y81" i="94"/>
  <c r="X81" i="94"/>
  <c r="Y78" i="73"/>
  <c r="X78" i="73"/>
  <c r="Y79" i="34"/>
  <c r="X79" i="34"/>
  <c r="AJ29" i="75"/>
  <c r="AK29" i="75"/>
  <c r="AT29" i="75" s="1"/>
  <c r="AJ65" i="75"/>
  <c r="AK65" i="75"/>
  <c r="AT65" i="75" s="1"/>
  <c r="AJ22" i="75"/>
  <c r="AI79" i="46"/>
  <c r="AN79" i="46"/>
  <c r="AJ4" i="95"/>
  <c r="AK4" i="95"/>
  <c r="AT4" i="95" s="1"/>
  <c r="AJ15" i="47" l="1"/>
  <c r="AK78" i="27"/>
  <c r="AT78" i="27" s="1"/>
  <c r="AK64" i="47"/>
  <c r="AT64" i="47" s="1"/>
  <c r="AK53" i="27"/>
  <c r="AT53" i="27" s="1"/>
  <c r="AG81" i="77"/>
  <c r="AP81" i="77" s="1"/>
  <c r="AL21" i="95"/>
  <c r="AU21" i="95" s="1"/>
  <c r="AK59" i="47"/>
  <c r="AT59" i="47" s="1"/>
  <c r="AJ30" i="47"/>
  <c r="W81" i="37"/>
  <c r="AJ44" i="47"/>
  <c r="Y78" i="86"/>
  <c r="AJ58" i="47"/>
  <c r="AS58" i="47" s="1"/>
  <c r="AK71" i="27"/>
  <c r="AT71" i="27" s="1"/>
  <c r="AJ39" i="27"/>
  <c r="W82" i="77"/>
  <c r="AL15" i="79"/>
  <c r="AU15" i="79" s="1"/>
  <c r="AJ75" i="47"/>
  <c r="AL12" i="95"/>
  <c r="AU12" i="95" s="1"/>
  <c r="AL39" i="95"/>
  <c r="AU39" i="95" s="1"/>
  <c r="AJ76" i="27"/>
  <c r="AE79" i="38"/>
  <c r="AK70" i="47"/>
  <c r="AT70" i="47" s="1"/>
  <c r="AL40" i="95"/>
  <c r="AU40" i="95" s="1"/>
  <c r="AJ22" i="47"/>
  <c r="AS22" i="47" s="1"/>
  <c r="AK76" i="47"/>
  <c r="AT76" i="47" s="1"/>
  <c r="AL76" i="75"/>
  <c r="AU76" i="75" s="1"/>
  <c r="AK11" i="27"/>
  <c r="AT11" i="27" s="1"/>
  <c r="AK66" i="47"/>
  <c r="AT66" i="47" s="1"/>
  <c r="AK77" i="27"/>
  <c r="AT77" i="27" s="1"/>
  <c r="AK31" i="47"/>
  <c r="AT31" i="47" s="1"/>
  <c r="AJ60" i="47"/>
  <c r="AF79" i="38"/>
  <c r="AO79" i="38" s="1"/>
  <c r="AL9" i="95"/>
  <c r="AU9" i="95" s="1"/>
  <c r="AL37" i="79"/>
  <c r="AU37" i="79" s="1"/>
  <c r="AK70" i="27"/>
  <c r="AT70" i="27" s="1"/>
  <c r="AJ65" i="47"/>
  <c r="AS65" i="47" s="1"/>
  <c r="AJ65" i="27"/>
  <c r="AJ24" i="27"/>
  <c r="AG79" i="38"/>
  <c r="AP79" i="38" s="1"/>
  <c r="AJ8" i="27"/>
  <c r="AJ11" i="47"/>
  <c r="AK45" i="47"/>
  <c r="AT45" i="47" s="1"/>
  <c r="AJ63" i="47"/>
  <c r="AJ52" i="27"/>
  <c r="AE79" i="78"/>
  <c r="AG82" i="85"/>
  <c r="AP82" i="85" s="1"/>
  <c r="W80" i="78"/>
  <c r="W83" i="85"/>
  <c r="Y83" i="85" s="1"/>
  <c r="AE82" i="85"/>
  <c r="Z80" i="25"/>
  <c r="AH80" i="25"/>
  <c r="AQ80" i="25" s="1"/>
  <c r="AJ23" i="47"/>
  <c r="Z80" i="45"/>
  <c r="AE77" i="87"/>
  <c r="AI77" i="87" s="1"/>
  <c r="AL79" i="75"/>
  <c r="AU79" i="75" s="1"/>
  <c r="AK32" i="47"/>
  <c r="AT32" i="47" s="1"/>
  <c r="AJ48" i="47"/>
  <c r="AS48" i="47" s="1"/>
  <c r="AK11" i="47"/>
  <c r="AT11" i="47" s="1"/>
  <c r="AK47" i="47"/>
  <c r="AT47" i="47" s="1"/>
  <c r="AF77" i="87"/>
  <c r="AO77" i="87" s="1"/>
  <c r="AK18" i="27"/>
  <c r="AT18" i="27" s="1"/>
  <c r="AJ46" i="47"/>
  <c r="AS46" i="47" s="1"/>
  <c r="AJ12" i="47"/>
  <c r="AL12" i="47" s="1"/>
  <c r="AU12" i="47" s="1"/>
  <c r="AJ10" i="47"/>
  <c r="AJ17" i="27"/>
  <c r="AJ24" i="47"/>
  <c r="AL24" i="47" s="1"/>
  <c r="AU24" i="47" s="1"/>
  <c r="Z80" i="93"/>
  <c r="AG80" i="93" s="1"/>
  <c r="AP80" i="93" s="1"/>
  <c r="Z78" i="73"/>
  <c r="AG78" i="73" s="1"/>
  <c r="AP78" i="73" s="1"/>
  <c r="AJ31" i="27"/>
  <c r="AS31" i="27" s="1"/>
  <c r="AJ15" i="27"/>
  <c r="AE80" i="37"/>
  <c r="Z80" i="82"/>
  <c r="AE80" i="82" s="1"/>
  <c r="AF80" i="93"/>
  <c r="AO80" i="93" s="1"/>
  <c r="AE80" i="93"/>
  <c r="AS4" i="95"/>
  <c r="AL4" i="95"/>
  <c r="AU4" i="95" s="1"/>
  <c r="AS8" i="75"/>
  <c r="AL8" i="75"/>
  <c r="AU8" i="75" s="1"/>
  <c r="AJ44" i="27"/>
  <c r="AK44" i="27"/>
  <c r="AT44" i="27" s="1"/>
  <c r="AS30" i="75"/>
  <c r="AL30" i="75"/>
  <c r="AU30" i="75" s="1"/>
  <c r="AS18" i="47"/>
  <c r="AL18" i="47"/>
  <c r="AU18" i="47" s="1"/>
  <c r="AS61" i="75"/>
  <c r="AL61" i="75"/>
  <c r="AU61" i="75" s="1"/>
  <c r="X82" i="81"/>
  <c r="Y82" i="81"/>
  <c r="AS34" i="47"/>
  <c r="AL34" i="47"/>
  <c r="AU34" i="47" s="1"/>
  <c r="AS76" i="47"/>
  <c r="AL76" i="47"/>
  <c r="AU76" i="47" s="1"/>
  <c r="AS5" i="27"/>
  <c r="AL5" i="27"/>
  <c r="AU5" i="27" s="1"/>
  <c r="AS70" i="75"/>
  <c r="AL70" i="75"/>
  <c r="AU70" i="75" s="1"/>
  <c r="AS17" i="75"/>
  <c r="AL17" i="75"/>
  <c r="AU17" i="75" s="1"/>
  <c r="AS68" i="75"/>
  <c r="AL68" i="75"/>
  <c r="AU68" i="75" s="1"/>
  <c r="AJ28" i="27"/>
  <c r="AK28" i="27"/>
  <c r="AT28" i="27" s="1"/>
  <c r="AS54" i="75"/>
  <c r="AL54" i="75"/>
  <c r="AU54" i="75" s="1"/>
  <c r="AS5" i="47"/>
  <c r="AL5" i="47"/>
  <c r="AU5" i="47" s="1"/>
  <c r="AS23" i="47"/>
  <c r="AL23" i="47"/>
  <c r="AU23" i="47" s="1"/>
  <c r="AS41" i="47"/>
  <c r="AL41" i="47"/>
  <c r="AU41" i="47" s="1"/>
  <c r="AS59" i="47"/>
  <c r="AL59" i="47"/>
  <c r="AU59" i="47" s="1"/>
  <c r="AS75" i="47"/>
  <c r="AL75" i="47"/>
  <c r="AU75" i="47" s="1"/>
  <c r="AS13" i="75"/>
  <c r="AL13" i="75"/>
  <c r="AU13" i="75" s="1"/>
  <c r="AS42" i="47"/>
  <c r="AL42" i="47"/>
  <c r="AU42" i="47" s="1"/>
  <c r="AS40" i="75"/>
  <c r="AL40" i="75"/>
  <c r="AU40" i="75" s="1"/>
  <c r="AS41" i="75"/>
  <c r="AL41" i="75"/>
  <c r="AU41" i="75" s="1"/>
  <c r="AE78" i="41"/>
  <c r="AF78" i="41"/>
  <c r="AO78" i="41" s="1"/>
  <c r="W79" i="41"/>
  <c r="AG78" i="41"/>
  <c r="AP78" i="41" s="1"/>
  <c r="AS20" i="75"/>
  <c r="AL20" i="75"/>
  <c r="AU20" i="75" s="1"/>
  <c r="AR77" i="86"/>
  <c r="AS14" i="75"/>
  <c r="AL14" i="75"/>
  <c r="AU14" i="75" s="1"/>
  <c r="AS7" i="27"/>
  <c r="AL7" i="27"/>
  <c r="AU7" i="27" s="1"/>
  <c r="AJ25" i="27"/>
  <c r="AJ43" i="27"/>
  <c r="AJ61" i="27"/>
  <c r="AS37" i="75"/>
  <c r="AL37" i="75"/>
  <c r="AU37" i="75" s="1"/>
  <c r="AS29" i="75"/>
  <c r="AL29" i="75"/>
  <c r="AU29" i="75" s="1"/>
  <c r="AJ50" i="27"/>
  <c r="AK50" i="27"/>
  <c r="AT50" i="27" s="1"/>
  <c r="AS9" i="47"/>
  <c r="AL9" i="47"/>
  <c r="AU9" i="47" s="1"/>
  <c r="AS45" i="47"/>
  <c r="AS28" i="47"/>
  <c r="AL28" i="47"/>
  <c r="AU28" i="47" s="1"/>
  <c r="AS39" i="75"/>
  <c r="AL39" i="75"/>
  <c r="AU39" i="75" s="1"/>
  <c r="AS51" i="75"/>
  <c r="AL51" i="75"/>
  <c r="AU51" i="75" s="1"/>
  <c r="AJ4" i="47"/>
  <c r="AK4" i="47"/>
  <c r="AT4" i="47" s="1"/>
  <c r="AR76" i="91"/>
  <c r="AS52" i="27"/>
  <c r="AL52" i="27"/>
  <c r="AU52" i="27" s="1"/>
  <c r="AS19" i="75"/>
  <c r="AL19" i="75"/>
  <c r="AU19" i="75" s="1"/>
  <c r="AS5" i="75"/>
  <c r="AL5" i="75"/>
  <c r="AU5" i="75" s="1"/>
  <c r="AS24" i="27"/>
  <c r="AL24" i="27"/>
  <c r="AU24" i="27" s="1"/>
  <c r="AS77" i="27"/>
  <c r="AL77" i="27"/>
  <c r="AU77" i="27" s="1"/>
  <c r="AS55" i="47"/>
  <c r="AL55" i="47"/>
  <c r="AU55" i="47" s="1"/>
  <c r="AS12" i="75"/>
  <c r="AL12" i="75"/>
  <c r="AU12" i="75" s="1"/>
  <c r="AR79" i="82"/>
  <c r="AS38" i="47"/>
  <c r="AL38" i="47"/>
  <c r="AU38" i="47" s="1"/>
  <c r="AH81" i="94"/>
  <c r="AQ81" i="94" s="1"/>
  <c r="AJ56" i="27"/>
  <c r="AK56" i="27"/>
  <c r="AT56" i="27" s="1"/>
  <c r="AS36" i="47"/>
  <c r="AL36" i="47"/>
  <c r="AU36" i="47" s="1"/>
  <c r="AS25" i="75"/>
  <c r="AL25" i="75"/>
  <c r="AU25" i="75" s="1"/>
  <c r="AL79" i="79"/>
  <c r="AU79" i="79" s="1"/>
  <c r="AR79" i="79"/>
  <c r="AR81" i="79" s="1"/>
  <c r="AS18" i="75"/>
  <c r="AL18" i="75"/>
  <c r="AU18" i="75" s="1"/>
  <c r="AS29" i="47"/>
  <c r="AL29" i="47"/>
  <c r="AU29" i="47" s="1"/>
  <c r="AS66" i="47"/>
  <c r="AL66" i="47"/>
  <c r="AU66" i="47" s="1"/>
  <c r="AJ49" i="27"/>
  <c r="X80" i="78"/>
  <c r="Y80" i="78"/>
  <c r="AS22" i="75"/>
  <c r="AL22" i="75"/>
  <c r="AU22" i="75" s="1"/>
  <c r="AS21" i="75"/>
  <c r="AL21" i="75"/>
  <c r="AU21" i="75" s="1"/>
  <c r="AJ26" i="27"/>
  <c r="AK26" i="27"/>
  <c r="AT26" i="27" s="1"/>
  <c r="AJ62" i="27"/>
  <c r="AK62" i="27"/>
  <c r="AT62" i="27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10" i="47"/>
  <c r="AL10" i="47"/>
  <c r="AU10" i="47" s="1"/>
  <c r="AS40" i="47"/>
  <c r="AL40" i="47"/>
  <c r="AU40" i="47" s="1"/>
  <c r="AS70" i="47"/>
  <c r="AL70" i="47"/>
  <c r="AU70" i="47" s="1"/>
  <c r="AR81" i="90"/>
  <c r="AS17" i="27"/>
  <c r="AL17" i="27"/>
  <c r="AU17" i="27" s="1"/>
  <c r="AS71" i="27"/>
  <c r="AL71" i="27"/>
  <c r="AU71" i="27" s="1"/>
  <c r="AR79" i="45"/>
  <c r="AS15" i="75"/>
  <c r="AL15" i="75"/>
  <c r="AU15" i="75" s="1"/>
  <c r="AS38" i="75"/>
  <c r="AL38" i="75"/>
  <c r="AU38" i="75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AS24" i="75"/>
  <c r="AL24" i="75"/>
  <c r="AU24" i="75" s="1"/>
  <c r="AN81" i="81"/>
  <c r="AI81" i="81"/>
  <c r="AS12" i="47"/>
  <c r="AS45" i="75"/>
  <c r="AL45" i="75"/>
  <c r="AU45" i="75" s="1"/>
  <c r="AJ10" i="27"/>
  <c r="AK10" i="27"/>
  <c r="AT10" i="27" s="1"/>
  <c r="AS40" i="27"/>
  <c r="AL40" i="27"/>
  <c r="AU40" i="27" s="1"/>
  <c r="AS58" i="27"/>
  <c r="AL58" i="27"/>
  <c r="AU58" i="27" s="1"/>
  <c r="AS75" i="27"/>
  <c r="AL75" i="27"/>
  <c r="AU75" i="27" s="1"/>
  <c r="AR80" i="94"/>
  <c r="AS41" i="27"/>
  <c r="AL41" i="27"/>
  <c r="AU41" i="27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43" i="75"/>
  <c r="AL43" i="75"/>
  <c r="AU43" i="75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AS59" i="27"/>
  <c r="AL59" i="27"/>
  <c r="AU59" i="27" s="1"/>
  <c r="AS30" i="47"/>
  <c r="AL30" i="47"/>
  <c r="AU30" i="47" s="1"/>
  <c r="AS35" i="75"/>
  <c r="AL35" i="75"/>
  <c r="AU35" i="75" s="1"/>
  <c r="AS63" i="75"/>
  <c r="AL63" i="75"/>
  <c r="AU63" i="75" s="1"/>
  <c r="AH82" i="90"/>
  <c r="AQ82" i="90" s="1"/>
  <c r="AS36" i="75"/>
  <c r="AL36" i="75"/>
  <c r="AU36" i="75" s="1"/>
  <c r="AS8" i="47"/>
  <c r="AL8" i="47"/>
  <c r="AU8" i="47" s="1"/>
  <c r="AS26" i="47"/>
  <c r="AL26" i="47"/>
  <c r="AU26" i="47" s="1"/>
  <c r="AS44" i="47"/>
  <c r="AL44" i="47"/>
  <c r="AU44" i="47" s="1"/>
  <c r="AS68" i="47"/>
  <c r="AL68" i="47"/>
  <c r="AU68" i="47" s="1"/>
  <c r="AS24" i="47"/>
  <c r="AJ14" i="27"/>
  <c r="AK14" i="27"/>
  <c r="AT14" i="27" s="1"/>
  <c r="AS74" i="27"/>
  <c r="AL74" i="27"/>
  <c r="AU74" i="27" s="1"/>
  <c r="AS27" i="47"/>
  <c r="AL27" i="47"/>
  <c r="AU27" i="47" s="1"/>
  <c r="AS47" i="27"/>
  <c r="AL47" i="27"/>
  <c r="AU47" i="27" s="1"/>
  <c r="AS6" i="75"/>
  <c r="AL6" i="75"/>
  <c r="AU6" i="75" s="1"/>
  <c r="AS74" i="75"/>
  <c r="AL74" i="75"/>
  <c r="AU74" i="75" s="1"/>
  <c r="AS33" i="27"/>
  <c r="AL33" i="27"/>
  <c r="AU33" i="27" s="1"/>
  <c r="AS69" i="27"/>
  <c r="AL69" i="27"/>
  <c r="AU69" i="27" s="1"/>
  <c r="AS60" i="75"/>
  <c r="AL60" i="75"/>
  <c r="AU60" i="75" s="1"/>
  <c r="AS70" i="27"/>
  <c r="AL70" i="27"/>
  <c r="AU70" i="27" s="1"/>
  <c r="X79" i="29"/>
  <c r="Y79" i="29"/>
  <c r="AS11" i="75"/>
  <c r="AL11" i="75"/>
  <c r="AU11" i="75" s="1"/>
  <c r="AR79" i="47"/>
  <c r="AR81" i="47" s="1"/>
  <c r="AL79" i="47"/>
  <c r="AU79" i="47" s="1"/>
  <c r="AS6" i="27"/>
  <c r="AL6" i="27"/>
  <c r="AU6" i="27" s="1"/>
  <c r="AS60" i="27"/>
  <c r="AL60" i="27"/>
  <c r="AU60" i="27" s="1"/>
  <c r="AS42" i="75"/>
  <c r="AL42" i="75"/>
  <c r="AU42" i="75" s="1"/>
  <c r="AS19" i="47"/>
  <c r="AL19" i="47"/>
  <c r="AU19" i="47" s="1"/>
  <c r="AS73" i="47"/>
  <c r="AL73" i="47"/>
  <c r="AU73" i="47" s="1"/>
  <c r="AS71" i="75"/>
  <c r="AL71" i="75"/>
  <c r="AU71" i="75" s="1"/>
  <c r="AS46" i="75"/>
  <c r="AL46" i="75"/>
  <c r="AU46" i="75" s="1"/>
  <c r="AN79" i="33"/>
  <c r="AI79" i="33"/>
  <c r="AS56" i="47"/>
  <c r="AL56" i="47"/>
  <c r="AU56" i="47" s="1"/>
  <c r="AS77" i="47"/>
  <c r="AL77" i="47"/>
  <c r="AU77" i="47" s="1"/>
  <c r="AN79" i="38"/>
  <c r="AI79" i="38"/>
  <c r="AH79" i="34"/>
  <c r="AQ79" i="34" s="1"/>
  <c r="AJ20" i="27"/>
  <c r="AK20" i="27"/>
  <c r="AT20" i="27" s="1"/>
  <c r="AS67" i="75"/>
  <c r="AL67" i="75"/>
  <c r="AU67" i="75" s="1"/>
  <c r="AS3" i="47"/>
  <c r="AL3" i="47"/>
  <c r="AU3" i="47" s="1"/>
  <c r="AS35" i="27"/>
  <c r="AL35" i="27"/>
  <c r="AU35" i="27" s="1"/>
  <c r="AB4" i="27"/>
  <c r="AJ3" i="27"/>
  <c r="AS11" i="47"/>
  <c r="AL11" i="47"/>
  <c r="AU11" i="47" s="1"/>
  <c r="AL65" i="47"/>
  <c r="AU65" i="47" s="1"/>
  <c r="AS3" i="75"/>
  <c r="AL3" i="75"/>
  <c r="AU3" i="75" s="1"/>
  <c r="AS67" i="27"/>
  <c r="AL67" i="27"/>
  <c r="AU67" i="27" s="1"/>
  <c r="Z79" i="34"/>
  <c r="Z81" i="94"/>
  <c r="AS44" i="75"/>
  <c r="AL44" i="75"/>
  <c r="AU44" i="75" s="1"/>
  <c r="AJ32" i="27"/>
  <c r="AK32" i="27"/>
  <c r="AT32" i="27" s="1"/>
  <c r="AS31" i="75"/>
  <c r="AL31" i="75"/>
  <c r="AU31" i="75" s="1"/>
  <c r="AS66" i="75"/>
  <c r="AL66" i="75"/>
  <c r="AU66" i="75" s="1"/>
  <c r="AH78" i="86"/>
  <c r="AQ78" i="86" s="1"/>
  <c r="AS72" i="47"/>
  <c r="AL72" i="47"/>
  <c r="AU72" i="47" s="1"/>
  <c r="W79" i="42"/>
  <c r="AG78" i="42"/>
  <c r="AP78" i="42" s="1"/>
  <c r="AE78" i="42"/>
  <c r="AF78" i="42"/>
  <c r="AO78" i="42" s="1"/>
  <c r="AT81" i="79"/>
  <c r="AL22" i="47"/>
  <c r="AU22" i="47" s="1"/>
  <c r="AS64" i="47"/>
  <c r="AL64" i="47"/>
  <c r="AU64" i="47" s="1"/>
  <c r="AS26" i="75"/>
  <c r="AL26" i="75"/>
  <c r="AU26" i="75" s="1"/>
  <c r="AS53" i="27"/>
  <c r="AL53" i="27"/>
  <c r="AU53" i="27" s="1"/>
  <c r="AS53" i="75"/>
  <c r="AL53" i="75"/>
  <c r="AU53" i="75" s="1"/>
  <c r="AR78" i="34"/>
  <c r="AR79" i="93"/>
  <c r="AJ16" i="27"/>
  <c r="AK16" i="27"/>
  <c r="AT16" i="27" s="1"/>
  <c r="AN79" i="27"/>
  <c r="AN81" i="27" s="1"/>
  <c r="AI79" i="27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H80" i="46"/>
  <c r="AQ80" i="46" s="1"/>
  <c r="AS6" i="47"/>
  <c r="AL6" i="47"/>
  <c r="AU6" i="47" s="1"/>
  <c r="AH80" i="45"/>
  <c r="AQ80" i="45" s="1"/>
  <c r="AS75" i="75"/>
  <c r="AL75" i="75"/>
  <c r="AU75" i="75" s="1"/>
  <c r="X78" i="87"/>
  <c r="Y78" i="87"/>
  <c r="AS56" i="75"/>
  <c r="AL56" i="75"/>
  <c r="AU56" i="75" s="1"/>
  <c r="X81" i="26"/>
  <c r="Y81" i="26"/>
  <c r="AH77" i="91"/>
  <c r="AQ77" i="91" s="1"/>
  <c r="Z82" i="90"/>
  <c r="AS50" i="75"/>
  <c r="AL50" i="75"/>
  <c r="AU50" i="75" s="1"/>
  <c r="AJ19" i="27"/>
  <c r="AJ37" i="27"/>
  <c r="AJ55" i="27"/>
  <c r="AS73" i="27"/>
  <c r="AL73" i="27"/>
  <c r="AU73" i="27" s="1"/>
  <c r="AS73" i="75"/>
  <c r="AL73" i="75"/>
  <c r="AU73" i="75" s="1"/>
  <c r="X81" i="37"/>
  <c r="Y81" i="37"/>
  <c r="W79" i="73"/>
  <c r="AS57" i="75"/>
  <c r="AL57" i="75"/>
  <c r="AU57" i="75" s="1"/>
  <c r="AS63" i="47"/>
  <c r="AL63" i="47"/>
  <c r="AU63" i="47" s="1"/>
  <c r="AS23" i="75"/>
  <c r="AL23" i="75"/>
  <c r="AU23" i="75" s="1"/>
  <c r="AH80" i="82"/>
  <c r="AQ80" i="82" s="1"/>
  <c r="AS5" i="95"/>
  <c r="AL5" i="95"/>
  <c r="AU5" i="95" s="1"/>
  <c r="AS15" i="27"/>
  <c r="AL15" i="27"/>
  <c r="AU15" i="27" s="1"/>
  <c r="AS51" i="27"/>
  <c r="AL51" i="27"/>
  <c r="AU51" i="27" s="1"/>
  <c r="Y79" i="89"/>
  <c r="X79" i="89"/>
  <c r="AJ34" i="27"/>
  <c r="AK34" i="27"/>
  <c r="AT34" i="27" s="1"/>
  <c r="AS23" i="27"/>
  <c r="AL23" i="27"/>
  <c r="AU23" i="27" s="1"/>
  <c r="AJ4" i="75"/>
  <c r="AK4" i="75"/>
  <c r="AT4" i="75" s="1"/>
  <c r="AT81" i="75" s="1"/>
  <c r="AS33" i="75"/>
  <c r="AL33" i="75"/>
  <c r="AU33" i="75" s="1"/>
  <c r="AI80" i="26"/>
  <c r="AN80" i="26"/>
  <c r="AS42" i="27"/>
  <c r="AL42" i="27"/>
  <c r="AU42" i="27" s="1"/>
  <c r="AS78" i="75"/>
  <c r="AL78" i="75"/>
  <c r="AU78" i="75" s="1"/>
  <c r="AS37" i="47"/>
  <c r="AL37" i="47"/>
  <c r="AU37" i="47" s="1"/>
  <c r="AS74" i="47"/>
  <c r="AL74" i="47"/>
  <c r="AU74" i="47" s="1"/>
  <c r="AH80" i="93"/>
  <c r="AQ80" i="93" s="1"/>
  <c r="AS72" i="75"/>
  <c r="AL72" i="75"/>
  <c r="AU72" i="75" s="1"/>
  <c r="AS20" i="47"/>
  <c r="AL20" i="47"/>
  <c r="AU20" i="47" s="1"/>
  <c r="AN80" i="37"/>
  <c r="AI80" i="37"/>
  <c r="AR79" i="46"/>
  <c r="AG82" i="30"/>
  <c r="AP82" i="30" s="1"/>
  <c r="W83" i="30"/>
  <c r="AE82" i="30"/>
  <c r="AF82" i="30"/>
  <c r="AO82" i="30" s="1"/>
  <c r="AN81" i="77"/>
  <c r="AI81" i="77"/>
  <c r="AS32" i="75"/>
  <c r="AL32" i="75"/>
  <c r="AU32" i="75" s="1"/>
  <c r="AS47" i="47"/>
  <c r="AL47" i="47"/>
  <c r="AU47" i="47" s="1"/>
  <c r="AJ13" i="27"/>
  <c r="AT81" i="95"/>
  <c r="AS65" i="75"/>
  <c r="AL65" i="75"/>
  <c r="AU65" i="75" s="1"/>
  <c r="AH78" i="73"/>
  <c r="AQ78" i="73" s="1"/>
  <c r="W82" i="74"/>
  <c r="AG81" i="74"/>
  <c r="AP81" i="74" s="1"/>
  <c r="AE81" i="74"/>
  <c r="AF81" i="74"/>
  <c r="AO81" i="74" s="1"/>
  <c r="AJ38" i="27"/>
  <c r="AK38" i="27"/>
  <c r="AT38" i="27" s="1"/>
  <c r="AS68" i="27"/>
  <c r="AL68" i="27"/>
  <c r="AU68" i="27" s="1"/>
  <c r="Z78" i="86"/>
  <c r="AS21" i="47"/>
  <c r="AL21" i="47"/>
  <c r="AU21" i="47" s="1"/>
  <c r="AS39" i="47"/>
  <c r="AL39" i="47"/>
  <c r="AU39" i="47" s="1"/>
  <c r="AS57" i="47"/>
  <c r="AL57" i="47"/>
  <c r="AU57" i="47" s="1"/>
  <c r="AS78" i="47"/>
  <c r="AL78" i="47"/>
  <c r="AU78" i="47" s="1"/>
  <c r="AS16" i="47"/>
  <c r="AL16" i="47"/>
  <c r="AU16" i="47" s="1"/>
  <c r="AS52" i="47"/>
  <c r="AL52" i="47"/>
  <c r="AU52" i="47" s="1"/>
  <c r="AS47" i="75"/>
  <c r="AL47" i="75"/>
  <c r="AU47" i="75" s="1"/>
  <c r="AS62" i="75"/>
  <c r="AL62" i="75"/>
  <c r="AU62" i="75" s="1"/>
  <c r="AS29" i="27"/>
  <c r="AL29" i="27"/>
  <c r="AU29" i="27" s="1"/>
  <c r="AS49" i="75"/>
  <c r="AL49" i="75"/>
  <c r="AU49" i="75" s="1"/>
  <c r="AS59" i="75"/>
  <c r="AL59" i="75"/>
  <c r="AU59" i="75" s="1"/>
  <c r="AR77" i="73"/>
  <c r="AS4" i="79"/>
  <c r="AS81" i="79" s="1"/>
  <c r="AL4" i="79"/>
  <c r="AU4" i="79" s="1"/>
  <c r="AU81" i="79" s="1"/>
  <c r="C11" i="79" s="1"/>
  <c r="F32" i="97" s="1"/>
  <c r="AS9" i="27"/>
  <c r="AL9" i="27"/>
  <c r="AU9" i="27" s="1"/>
  <c r="AJ27" i="27"/>
  <c r="AS45" i="27"/>
  <c r="AL45" i="27"/>
  <c r="AU45" i="27" s="1"/>
  <c r="AS63" i="27"/>
  <c r="AL63" i="27"/>
  <c r="AU63" i="27" s="1"/>
  <c r="AI78" i="89"/>
  <c r="AN78" i="89"/>
  <c r="X82" i="77"/>
  <c r="Y82" i="77"/>
  <c r="AS48" i="75"/>
  <c r="AL48" i="75"/>
  <c r="AU48" i="75" s="1"/>
  <c r="AS54" i="47"/>
  <c r="AL54" i="47"/>
  <c r="AU54" i="47" s="1"/>
  <c r="AS9" i="75"/>
  <c r="AL9" i="75"/>
  <c r="AU9" i="75" s="1"/>
  <c r="AJ22" i="27"/>
  <c r="AK22" i="27"/>
  <c r="AT22" i="27" s="1"/>
  <c r="AS46" i="27"/>
  <c r="AL46" i="27"/>
  <c r="AU46" i="27" s="1"/>
  <c r="AS64" i="27"/>
  <c r="AL64" i="27"/>
  <c r="AU64" i="27" s="1"/>
  <c r="AS55" i="75"/>
  <c r="AL55" i="75"/>
  <c r="AU55" i="75" s="1"/>
  <c r="AI78" i="29"/>
  <c r="AN78" i="29"/>
  <c r="Z80" i="46"/>
  <c r="AS77" i="75"/>
  <c r="AL77" i="75"/>
  <c r="AU77" i="75" s="1"/>
  <c r="AS11" i="27"/>
  <c r="AL11" i="27"/>
  <c r="AU11" i="27" s="1"/>
  <c r="AS65" i="27"/>
  <c r="AL65" i="27"/>
  <c r="AU65" i="27" s="1"/>
  <c r="W81" i="45"/>
  <c r="AG80" i="45"/>
  <c r="AP80" i="45" s="1"/>
  <c r="AF80" i="45"/>
  <c r="AO80" i="45" s="1"/>
  <c r="AE80" i="45"/>
  <c r="AS69" i="75"/>
  <c r="AL69" i="75"/>
  <c r="AU69" i="75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7" i="75"/>
  <c r="AL7" i="75"/>
  <c r="AU7" i="75" s="1"/>
  <c r="AS13" i="47"/>
  <c r="AL13" i="47"/>
  <c r="AU13" i="47" s="1"/>
  <c r="AS31" i="47"/>
  <c r="AS49" i="47"/>
  <c r="AL49" i="47"/>
  <c r="AU49" i="47" s="1"/>
  <c r="AS67" i="47"/>
  <c r="AL67" i="47"/>
  <c r="AU67" i="47" s="1"/>
  <c r="AS62" i="47"/>
  <c r="AL62" i="47"/>
  <c r="AU62" i="47" s="1"/>
  <c r="AS60" i="47"/>
  <c r="AL60" i="47"/>
  <c r="AU60" i="47" s="1"/>
  <c r="Z77" i="91"/>
  <c r="AS27" i="75"/>
  <c r="AL27" i="75"/>
  <c r="AU27" i="75" s="1"/>
  <c r="AK79" i="27"/>
  <c r="AT79" i="27" s="1"/>
  <c r="X80" i="33"/>
  <c r="Y80" i="33"/>
  <c r="AS14" i="47"/>
  <c r="AL14" i="47"/>
  <c r="AU14" i="47" s="1"/>
  <c r="AS32" i="47"/>
  <c r="AL32" i="47"/>
  <c r="AU32" i="47" s="1"/>
  <c r="AS50" i="47"/>
  <c r="AL50" i="47"/>
  <c r="AU50" i="47" s="1"/>
  <c r="AS76" i="27"/>
  <c r="AL76" i="27"/>
  <c r="AU76" i="27" s="1"/>
  <c r="AN82" i="85"/>
  <c r="AI82" i="85"/>
  <c r="X80" i="38"/>
  <c r="Y80" i="38"/>
  <c r="AI79" i="78"/>
  <c r="AN79" i="78"/>
  <c r="AS8" i="27"/>
  <c r="AL8" i="27"/>
  <c r="AU8" i="27" s="1"/>
  <c r="X83" i="85" l="1"/>
  <c r="Z83" i="85" s="1"/>
  <c r="AL45" i="47"/>
  <c r="AU45" i="47" s="1"/>
  <c r="AN77" i="87"/>
  <c r="AL58" i="47"/>
  <c r="AU58" i="47" s="1"/>
  <c r="AL31" i="47"/>
  <c r="AU31" i="47" s="1"/>
  <c r="Z81" i="37"/>
  <c r="AF81" i="37" s="1"/>
  <c r="AO81" i="37" s="1"/>
  <c r="AF78" i="73"/>
  <c r="AO78" i="73" s="1"/>
  <c r="AT81" i="47"/>
  <c r="W81" i="25"/>
  <c r="AG80" i="25"/>
  <c r="AP80" i="25" s="1"/>
  <c r="AF80" i="25"/>
  <c r="AO80" i="25" s="1"/>
  <c r="AE80" i="25"/>
  <c r="AL46" i="47"/>
  <c r="AU46" i="47" s="1"/>
  <c r="AE78" i="73"/>
  <c r="W81" i="93"/>
  <c r="Z79" i="29"/>
  <c r="AL48" i="47"/>
  <c r="AU48" i="47" s="1"/>
  <c r="AL31" i="27"/>
  <c r="AU31" i="27" s="1"/>
  <c r="Z79" i="89"/>
  <c r="Z80" i="78"/>
  <c r="Z82" i="77"/>
  <c r="AE82" i="77" s="1"/>
  <c r="Z82" i="81"/>
  <c r="AG80" i="82"/>
  <c r="AP80" i="82" s="1"/>
  <c r="AS81" i="95"/>
  <c r="W81" i="82"/>
  <c r="Z78" i="87"/>
  <c r="AF78" i="87" s="1"/>
  <c r="AO78" i="87" s="1"/>
  <c r="AF80" i="82"/>
  <c r="AO80" i="82" s="1"/>
  <c r="AU81" i="95"/>
  <c r="C11" i="95" s="1"/>
  <c r="F48" i="97" s="1"/>
  <c r="AE83" i="85"/>
  <c r="AG83" i="85"/>
  <c r="AP83" i="85" s="1"/>
  <c r="AF83" i="85"/>
  <c r="AO83" i="85" s="1"/>
  <c r="W84" i="85"/>
  <c r="AR82" i="85"/>
  <c r="AF77" i="91"/>
  <c r="AO77" i="91" s="1"/>
  <c r="AE77" i="91"/>
  <c r="W78" i="91"/>
  <c r="AG77" i="91"/>
  <c r="AP77" i="91" s="1"/>
  <c r="W81" i="46"/>
  <c r="AG80" i="46"/>
  <c r="AP80" i="46" s="1"/>
  <c r="AF80" i="46"/>
  <c r="AO80" i="46" s="1"/>
  <c r="AE80" i="46"/>
  <c r="AH82" i="77"/>
  <c r="AQ82" i="77" s="1"/>
  <c r="AS38" i="27"/>
  <c r="AL38" i="27"/>
  <c r="AU38" i="27" s="1"/>
  <c r="AR81" i="77"/>
  <c r="Y83" i="30"/>
  <c r="X83" i="30"/>
  <c r="W80" i="89"/>
  <c r="AG79" i="89"/>
  <c r="AP79" i="89" s="1"/>
  <c r="AF79" i="89"/>
  <c r="AO79" i="89" s="1"/>
  <c r="AE79" i="89"/>
  <c r="AH81" i="37"/>
  <c r="AQ81" i="37" s="1"/>
  <c r="Y79" i="42"/>
  <c r="X79" i="42"/>
  <c r="W80" i="34"/>
  <c r="AG79" i="34"/>
  <c r="AP79" i="34" s="1"/>
  <c r="AF79" i="34"/>
  <c r="AO79" i="34" s="1"/>
  <c r="AE79" i="34"/>
  <c r="AJ4" i="27"/>
  <c r="AK4" i="27"/>
  <c r="AT4" i="27" s="1"/>
  <c r="AT81" i="27" s="1"/>
  <c r="W80" i="29"/>
  <c r="AG79" i="29"/>
  <c r="AP79" i="29" s="1"/>
  <c r="AF79" i="29"/>
  <c r="AO79" i="29" s="1"/>
  <c r="AE79" i="29"/>
  <c r="AS26" i="27"/>
  <c r="AL26" i="27"/>
  <c r="AU26" i="27" s="1"/>
  <c r="AH80" i="78"/>
  <c r="AQ80" i="78" s="1"/>
  <c r="AR77" i="87"/>
  <c r="AH82" i="81"/>
  <c r="AQ82" i="81" s="1"/>
  <c r="AR78" i="89"/>
  <c r="AN81" i="74"/>
  <c r="AI81" i="74"/>
  <c r="AS34" i="27"/>
  <c r="AL34" i="27"/>
  <c r="AU34" i="27" s="1"/>
  <c r="AS55" i="27"/>
  <c r="AL55" i="27"/>
  <c r="AU55" i="27" s="1"/>
  <c r="AH81" i="26"/>
  <c r="AQ81" i="26" s="1"/>
  <c r="AS25" i="27"/>
  <c r="AL25" i="27"/>
  <c r="AU25" i="27" s="1"/>
  <c r="X81" i="93"/>
  <c r="Y81" i="93"/>
  <c r="AR80" i="26"/>
  <c r="AN78" i="73"/>
  <c r="AI78" i="73"/>
  <c r="W81" i="78"/>
  <c r="AG80" i="78"/>
  <c r="AP80" i="78" s="1"/>
  <c r="AF80" i="78"/>
  <c r="AO80" i="78" s="1"/>
  <c r="AE80" i="78"/>
  <c r="Y79" i="41"/>
  <c r="X79" i="41"/>
  <c r="AR79" i="78"/>
  <c r="AF78" i="86"/>
  <c r="AO78" i="86" s="1"/>
  <c r="AE78" i="86"/>
  <c r="W79" i="86"/>
  <c r="AG78" i="86"/>
  <c r="AP78" i="86" s="1"/>
  <c r="AS13" i="27"/>
  <c r="AL13" i="27"/>
  <c r="AU13" i="27" s="1"/>
  <c r="W83" i="90"/>
  <c r="AG82" i="90"/>
  <c r="AP82" i="90" s="1"/>
  <c r="AE82" i="90"/>
  <c r="AF82" i="90"/>
  <c r="AO82" i="90" s="1"/>
  <c r="AH78" i="87"/>
  <c r="AQ78" i="87" s="1"/>
  <c r="AS32" i="27"/>
  <c r="AL32" i="27"/>
  <c r="AU32" i="27" s="1"/>
  <c r="AR79" i="38"/>
  <c r="AS4" i="47"/>
  <c r="AS81" i="47" s="1"/>
  <c r="AL4" i="47"/>
  <c r="AU4" i="47" s="1"/>
  <c r="AS50" i="27"/>
  <c r="AL50" i="27"/>
  <c r="AU50" i="27" s="1"/>
  <c r="AN80" i="82"/>
  <c r="AH80" i="38"/>
  <c r="AQ80" i="38" s="1"/>
  <c r="AS22" i="27"/>
  <c r="AL22" i="27"/>
  <c r="AU22" i="27" s="1"/>
  <c r="AH79" i="89"/>
  <c r="AQ79" i="89" s="1"/>
  <c r="Y79" i="73"/>
  <c r="X79" i="73"/>
  <c r="AS37" i="27"/>
  <c r="AL37" i="27"/>
  <c r="AU37" i="27" s="1"/>
  <c r="Z81" i="26"/>
  <c r="AI78" i="42"/>
  <c r="AN78" i="42"/>
  <c r="AS62" i="27"/>
  <c r="AL62" i="27"/>
  <c r="AU62" i="27" s="1"/>
  <c r="AI78" i="41"/>
  <c r="AN78" i="41"/>
  <c r="AS28" i="27"/>
  <c r="AL28" i="27"/>
  <c r="AU28" i="27" s="1"/>
  <c r="AS44" i="27"/>
  <c r="AL44" i="27"/>
  <c r="AU44" i="27" s="1"/>
  <c r="X81" i="82"/>
  <c r="Z81" i="82" s="1"/>
  <c r="Y81" i="82"/>
  <c r="AH80" i="33"/>
  <c r="AQ80" i="33" s="1"/>
  <c r="AR81" i="81"/>
  <c r="AS61" i="27"/>
  <c r="AL61" i="27"/>
  <c r="AU61" i="27" s="1"/>
  <c r="AF82" i="81"/>
  <c r="AO82" i="81" s="1"/>
  <c r="AE82" i="81"/>
  <c r="AG82" i="81"/>
  <c r="AP82" i="81" s="1"/>
  <c r="W83" i="81"/>
  <c r="Z80" i="33"/>
  <c r="AN80" i="45"/>
  <c r="AI80" i="45"/>
  <c r="AR78" i="29"/>
  <c r="AS27" i="27"/>
  <c r="AL27" i="27"/>
  <c r="AU27" i="27" s="1"/>
  <c r="AH83" i="85"/>
  <c r="AQ83" i="85" s="1"/>
  <c r="AL79" i="27"/>
  <c r="AU79" i="27" s="1"/>
  <c r="AR79" i="27"/>
  <c r="AR81" i="27" s="1"/>
  <c r="AS20" i="27"/>
  <c r="AL20" i="27"/>
  <c r="AU20" i="27" s="1"/>
  <c r="AR79" i="33"/>
  <c r="AS10" i="27"/>
  <c r="AL10" i="27"/>
  <c r="AU10" i="27" s="1"/>
  <c r="AS49" i="27"/>
  <c r="AL49" i="27"/>
  <c r="AU49" i="27" s="1"/>
  <c r="AS43" i="27"/>
  <c r="AL43" i="27"/>
  <c r="AU43" i="27" s="1"/>
  <c r="Z80" i="38"/>
  <c r="Y81" i="45"/>
  <c r="X81" i="45"/>
  <c r="X82" i="74"/>
  <c r="Y82" i="74"/>
  <c r="AI82" i="30"/>
  <c r="AN82" i="30"/>
  <c r="AR80" i="37"/>
  <c r="AS4" i="75"/>
  <c r="AS81" i="75" s="1"/>
  <c r="AL4" i="75"/>
  <c r="AU4" i="75" s="1"/>
  <c r="AU81" i="75" s="1"/>
  <c r="C11" i="75" s="1"/>
  <c r="F28" i="97" s="1"/>
  <c r="AS19" i="27"/>
  <c r="AL19" i="27"/>
  <c r="AU19" i="27" s="1"/>
  <c r="AS16" i="27"/>
  <c r="AL16" i="27"/>
  <c r="AU16" i="27" s="1"/>
  <c r="W82" i="94"/>
  <c r="AG81" i="94"/>
  <c r="AP81" i="94" s="1"/>
  <c r="AF81" i="94"/>
  <c r="AO81" i="94" s="1"/>
  <c r="AE81" i="94"/>
  <c r="AS3" i="27"/>
  <c r="AL3" i="27"/>
  <c r="AU3" i="27" s="1"/>
  <c r="AH79" i="29"/>
  <c r="AQ79" i="29" s="1"/>
  <c r="AS14" i="27"/>
  <c r="AL14" i="27"/>
  <c r="AU14" i="27" s="1"/>
  <c r="AS56" i="27"/>
  <c r="AL56" i="27"/>
  <c r="AU56" i="27" s="1"/>
  <c r="AI80" i="93"/>
  <c r="AN80" i="93"/>
  <c r="AG81" i="37" l="1"/>
  <c r="AP81" i="37" s="1"/>
  <c r="W82" i="37"/>
  <c r="AE81" i="37"/>
  <c r="Z79" i="73"/>
  <c r="Y81" i="25"/>
  <c r="X81" i="25"/>
  <c r="AU81" i="47"/>
  <c r="C11" i="47" s="1"/>
  <c r="AI80" i="25"/>
  <c r="AR80" i="25" s="1"/>
  <c r="AN80" i="25"/>
  <c r="AF82" i="77"/>
  <c r="AO82" i="77" s="1"/>
  <c r="W83" i="77"/>
  <c r="Z81" i="45"/>
  <c r="AE81" i="45" s="1"/>
  <c r="AG82" i="77"/>
  <c r="AP82" i="77" s="1"/>
  <c r="AI80" i="82"/>
  <c r="AE78" i="87"/>
  <c r="AG78" i="87"/>
  <c r="AP78" i="87" s="1"/>
  <c r="Z79" i="42"/>
  <c r="AG79" i="42" s="1"/>
  <c r="AP79" i="42" s="1"/>
  <c r="W79" i="87"/>
  <c r="X79" i="87" s="1"/>
  <c r="W82" i="82"/>
  <c r="AG81" i="82"/>
  <c r="AP81" i="82" s="1"/>
  <c r="AF81" i="82"/>
  <c r="AO81" i="82" s="1"/>
  <c r="AE81" i="82"/>
  <c r="AE80" i="38"/>
  <c r="W81" i="38"/>
  <c r="AG80" i="38"/>
  <c r="AP80" i="38" s="1"/>
  <c r="AF80" i="38"/>
  <c r="AO80" i="38" s="1"/>
  <c r="AH81" i="93"/>
  <c r="AQ81" i="93" s="1"/>
  <c r="AR80" i="45"/>
  <c r="X83" i="81"/>
  <c r="Y83" i="81"/>
  <c r="AI81" i="37"/>
  <c r="AN81" i="37"/>
  <c r="AN82" i="77"/>
  <c r="AR81" i="74"/>
  <c r="AS4" i="27"/>
  <c r="AL4" i="27"/>
  <c r="AU4" i="27" s="1"/>
  <c r="AU81" i="27" s="1"/>
  <c r="C11" i="27" s="1"/>
  <c r="Y80" i="34"/>
  <c r="X80" i="34"/>
  <c r="X80" i="89"/>
  <c r="Y80" i="89"/>
  <c r="Y81" i="46"/>
  <c r="X81" i="46"/>
  <c r="AR78" i="42"/>
  <c r="AN82" i="90"/>
  <c r="AI82" i="90"/>
  <c r="X84" i="85"/>
  <c r="Y84" i="85"/>
  <c r="AF81" i="45"/>
  <c r="AO81" i="45" s="1"/>
  <c r="W82" i="26"/>
  <c r="AG81" i="26"/>
  <c r="AP81" i="26" s="1"/>
  <c r="AF81" i="26"/>
  <c r="AO81" i="26" s="1"/>
  <c r="AE81" i="26"/>
  <c r="X79" i="86"/>
  <c r="Y79" i="86"/>
  <c r="Y81" i="78"/>
  <c r="X81" i="78"/>
  <c r="AH83" i="30"/>
  <c r="AQ83" i="30" s="1"/>
  <c r="X78" i="91"/>
  <c r="Y78" i="91"/>
  <c r="AR82" i="30"/>
  <c r="AH79" i="41"/>
  <c r="AQ79" i="41" s="1"/>
  <c r="AS81" i="27"/>
  <c r="AH82" i="74"/>
  <c r="AQ82" i="74" s="1"/>
  <c r="AI82" i="81"/>
  <c r="AN82" i="81"/>
  <c r="AR80" i="82"/>
  <c r="X83" i="90"/>
  <c r="Y83" i="90"/>
  <c r="AN78" i="86"/>
  <c r="AI78" i="86"/>
  <c r="Z79" i="41"/>
  <c r="AR78" i="73"/>
  <c r="Z81" i="93"/>
  <c r="AN79" i="34"/>
  <c r="AI79" i="34"/>
  <c r="AI79" i="89"/>
  <c r="AN79" i="89"/>
  <c r="AN80" i="46"/>
  <c r="AI80" i="46"/>
  <c r="AI78" i="87"/>
  <c r="AN78" i="87"/>
  <c r="AF79" i="73"/>
  <c r="AO79" i="73" s="1"/>
  <c r="AE79" i="73"/>
  <c r="AG79" i="73"/>
  <c r="AP79" i="73" s="1"/>
  <c r="W80" i="73"/>
  <c r="AN79" i="29"/>
  <c r="AI79" i="29"/>
  <c r="AH79" i="42"/>
  <c r="AQ79" i="42" s="1"/>
  <c r="AF80" i="33"/>
  <c r="AO80" i="33" s="1"/>
  <c r="AE80" i="33"/>
  <c r="W81" i="33"/>
  <c r="AG80" i="33"/>
  <c r="AP80" i="33" s="1"/>
  <c r="AR78" i="41"/>
  <c r="AR80" i="93"/>
  <c r="Z82" i="74"/>
  <c r="Y82" i="37"/>
  <c r="X82" i="37"/>
  <c r="Y83" i="77"/>
  <c r="X83" i="77"/>
  <c r="X80" i="29"/>
  <c r="Y80" i="29"/>
  <c r="Z83" i="30"/>
  <c r="AI77" i="91"/>
  <c r="AN77" i="91"/>
  <c r="AI83" i="85"/>
  <c r="AN83" i="85"/>
  <c r="AH81" i="82"/>
  <c r="AQ81" i="82" s="1"/>
  <c r="X82" i="94"/>
  <c r="Y82" i="94"/>
  <c r="AI81" i="94"/>
  <c r="AN81" i="94"/>
  <c r="AH81" i="45"/>
  <c r="AQ81" i="45" s="1"/>
  <c r="AH79" i="73"/>
  <c r="AQ79" i="73" s="1"/>
  <c r="AN80" i="78"/>
  <c r="AI80" i="78"/>
  <c r="Y79" i="87"/>
  <c r="AG81" i="45" l="1"/>
  <c r="AP81" i="45" s="1"/>
  <c r="W82" i="45"/>
  <c r="Z81" i="25"/>
  <c r="AH81" i="25"/>
  <c r="AQ81" i="25" s="1"/>
  <c r="W80" i="42"/>
  <c r="AI82" i="77"/>
  <c r="Z79" i="87"/>
  <c r="AE79" i="42"/>
  <c r="AN79" i="42" s="1"/>
  <c r="Z80" i="29"/>
  <c r="AF79" i="42"/>
  <c r="AO79" i="42" s="1"/>
  <c r="Z79" i="86"/>
  <c r="AH79" i="87"/>
  <c r="AQ79" i="87" s="1"/>
  <c r="AQ81" i="87" s="1"/>
  <c r="AZ3" i="87"/>
  <c r="AX3" i="87" s="1"/>
  <c r="S3" i="87" s="1"/>
  <c r="AC3" i="87" s="1"/>
  <c r="AX10" i="87"/>
  <c r="S10" i="87" s="1"/>
  <c r="AC10" i="87" s="1"/>
  <c r="AB11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X75" i="87"/>
  <c r="S75" i="87" s="1"/>
  <c r="AC75" i="87" s="1"/>
  <c r="AB76" i="87" s="1"/>
  <c r="AR83" i="85"/>
  <c r="AF80" i="29"/>
  <c r="AO80" i="29" s="1"/>
  <c r="AE80" i="29"/>
  <c r="W81" i="29"/>
  <c r="AG80" i="29"/>
  <c r="AP80" i="29" s="1"/>
  <c r="AH82" i="37"/>
  <c r="AQ82" i="37" s="1"/>
  <c r="AR79" i="29"/>
  <c r="AR79" i="89"/>
  <c r="W80" i="41"/>
  <c r="AG79" i="41"/>
  <c r="AP79" i="41" s="1"/>
  <c r="AF79" i="41"/>
  <c r="AO79" i="41" s="1"/>
  <c r="AE79" i="41"/>
  <c r="AH78" i="91"/>
  <c r="AQ78" i="91" s="1"/>
  <c r="AE79" i="86"/>
  <c r="AG79" i="86"/>
  <c r="AP79" i="86" s="1"/>
  <c r="AF79" i="86"/>
  <c r="AO79" i="86" s="1"/>
  <c r="W80" i="86"/>
  <c r="AH84" i="85"/>
  <c r="AQ84" i="85" s="1"/>
  <c r="AH81" i="46"/>
  <c r="AQ81" i="46" s="1"/>
  <c r="AH80" i="34"/>
  <c r="AQ80" i="34" s="1"/>
  <c r="AH83" i="81"/>
  <c r="AQ83" i="81" s="1"/>
  <c r="X81" i="38"/>
  <c r="Y81" i="38"/>
  <c r="Y82" i="82"/>
  <c r="X82" i="82"/>
  <c r="AR79" i="34"/>
  <c r="AR78" i="86"/>
  <c r="Z78" i="91"/>
  <c r="AH81" i="78"/>
  <c r="AQ81" i="78" s="1"/>
  <c r="Y82" i="45"/>
  <c r="X82" i="45"/>
  <c r="Z84" i="85"/>
  <c r="Z83" i="81"/>
  <c r="AI80" i="38"/>
  <c r="AN80" i="38"/>
  <c r="AG79" i="87"/>
  <c r="AP79" i="87" s="1"/>
  <c r="AP81" i="87" s="1"/>
  <c r="AF79" i="87"/>
  <c r="AO79" i="87" s="1"/>
  <c r="AO81" i="87" s="1"/>
  <c r="AE79" i="87"/>
  <c r="AX79" i="87"/>
  <c r="S79" i="87" s="1"/>
  <c r="AC79" i="87" s="1"/>
  <c r="AR80" i="78"/>
  <c r="AR81" i="94"/>
  <c r="AR77" i="91"/>
  <c r="Z82" i="37"/>
  <c r="AR78" i="87"/>
  <c r="AN81" i="26"/>
  <c r="AI81" i="26"/>
  <c r="AR82" i="90"/>
  <c r="Z81" i="46"/>
  <c r="Z80" i="34"/>
  <c r="AR82" i="77"/>
  <c r="W84" i="30"/>
  <c r="AG83" i="30"/>
  <c r="AP83" i="30" s="1"/>
  <c r="AF83" i="30"/>
  <c r="AO83" i="30" s="1"/>
  <c r="AE83" i="30"/>
  <c r="AH83" i="77"/>
  <c r="AQ83" i="77" s="1"/>
  <c r="AE82" i="74"/>
  <c r="W83" i="74"/>
  <c r="AG82" i="74"/>
  <c r="AP82" i="74" s="1"/>
  <c r="AF82" i="74"/>
  <c r="AO82" i="74" s="1"/>
  <c r="Y80" i="73"/>
  <c r="X80" i="73"/>
  <c r="Z80" i="73" s="1"/>
  <c r="AR80" i="46"/>
  <c r="W82" i="93"/>
  <c r="AG81" i="93"/>
  <c r="AP81" i="93" s="1"/>
  <c r="AE81" i="93"/>
  <c r="AF81" i="93"/>
  <c r="AO81" i="93" s="1"/>
  <c r="AR82" i="81"/>
  <c r="Z81" i="78"/>
  <c r="AI81" i="45"/>
  <c r="AN81" i="45"/>
  <c r="AN81" i="82"/>
  <c r="AI81" i="82"/>
  <c r="AH82" i="94"/>
  <c r="AQ82" i="94" s="1"/>
  <c r="X81" i="33"/>
  <c r="Y81" i="33"/>
  <c r="AH83" i="90"/>
  <c r="AQ83" i="90" s="1"/>
  <c r="AH80" i="89"/>
  <c r="AQ80" i="89" s="1"/>
  <c r="AR81" i="37"/>
  <c r="Z82" i="94"/>
  <c r="AH80" i="29"/>
  <c r="AQ80" i="29" s="1"/>
  <c r="Z83" i="77"/>
  <c r="AN80" i="33"/>
  <c r="AI80" i="33"/>
  <c r="AN79" i="73"/>
  <c r="AI79" i="73"/>
  <c r="Z83" i="90"/>
  <c r="AH79" i="86"/>
  <c r="AQ79" i="86" s="1"/>
  <c r="Y82" i="26"/>
  <c r="X82" i="26"/>
  <c r="Z80" i="89"/>
  <c r="X80" i="42"/>
  <c r="Y80" i="42"/>
  <c r="Z82" i="82" l="1"/>
  <c r="W82" i="25"/>
  <c r="AG81" i="25"/>
  <c r="AP81" i="25" s="1"/>
  <c r="AF81" i="25"/>
  <c r="AO81" i="25" s="1"/>
  <c r="AE81" i="25"/>
  <c r="AI79" i="42"/>
  <c r="AR79" i="42" s="1"/>
  <c r="Z81" i="38"/>
  <c r="AX12" i="87"/>
  <c r="S12" i="87" s="1"/>
  <c r="AC12" i="87" s="1"/>
  <c r="AB13" i="87" s="1"/>
  <c r="AX11" i="87"/>
  <c r="S11" i="87" s="1"/>
  <c r="AC11" i="87" s="1"/>
  <c r="AB12" i="87" s="1"/>
  <c r="AJ12" i="87" s="1"/>
  <c r="AX9" i="87"/>
  <c r="S9" i="87" s="1"/>
  <c r="AC9" i="87" s="1"/>
  <c r="AB10" i="87" s="1"/>
  <c r="AJ10" i="87" s="1"/>
  <c r="Z80" i="42"/>
  <c r="AG80" i="42" s="1"/>
  <c r="AP80" i="42" s="1"/>
  <c r="AX8" i="87"/>
  <c r="S8" i="87" s="1"/>
  <c r="AC8" i="87" s="1"/>
  <c r="AB9" i="87" s="1"/>
  <c r="AK9" i="87" s="1"/>
  <c r="AT9" i="87" s="1"/>
  <c r="AX7" i="87"/>
  <c r="S7" i="87" s="1"/>
  <c r="AC7" i="87" s="1"/>
  <c r="AB8" i="87" s="1"/>
  <c r="AX6" i="87"/>
  <c r="S6" i="87" s="1"/>
  <c r="AC6" i="87" s="1"/>
  <c r="AB7" i="87" s="1"/>
  <c r="AJ7" i="87" s="1"/>
  <c r="AX5" i="87"/>
  <c r="S5" i="87" s="1"/>
  <c r="AC5" i="87" s="1"/>
  <c r="AB6" i="87" s="1"/>
  <c r="AJ6" i="87" s="1"/>
  <c r="Z81" i="33"/>
  <c r="AE81" i="33" s="1"/>
  <c r="AJ3" i="87"/>
  <c r="AB4" i="87"/>
  <c r="AG81" i="38"/>
  <c r="AP81" i="38" s="1"/>
  <c r="AF81" i="38"/>
  <c r="AO81" i="38" s="1"/>
  <c r="AE81" i="38"/>
  <c r="W82" i="38"/>
  <c r="AF82" i="82"/>
  <c r="AO82" i="82" s="1"/>
  <c r="AE82" i="82"/>
  <c r="W83" i="82"/>
  <c r="AG82" i="82"/>
  <c r="AP82" i="82" s="1"/>
  <c r="AE83" i="77"/>
  <c r="AG83" i="77"/>
  <c r="AP83" i="77" s="1"/>
  <c r="W84" i="77"/>
  <c r="AF83" i="77"/>
  <c r="AO83" i="77" s="1"/>
  <c r="AI79" i="41"/>
  <c r="AN79" i="41"/>
  <c r="AJ24" i="87"/>
  <c r="AK24" i="87"/>
  <c r="AT24" i="87" s="1"/>
  <c r="AH82" i="26"/>
  <c r="AQ82" i="26" s="1"/>
  <c r="AH82" i="45"/>
  <c r="AQ82" i="45" s="1"/>
  <c r="AI79" i="86"/>
  <c r="AN79" i="86"/>
  <c r="AI80" i="29"/>
  <c r="AN80" i="29"/>
  <c r="AJ76" i="87"/>
  <c r="AK76" i="87"/>
  <c r="AT76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K7" i="87"/>
  <c r="AT7" i="87" s="1"/>
  <c r="AR81" i="82"/>
  <c r="AJ72" i="87"/>
  <c r="AK72" i="87"/>
  <c r="AT72" i="87" s="1"/>
  <c r="AJ66" i="87"/>
  <c r="AK66" i="87"/>
  <c r="AT66" i="87" s="1"/>
  <c r="AJ48" i="87"/>
  <c r="AK48" i="87"/>
  <c r="AT48" i="87" s="1"/>
  <c r="Z82" i="26"/>
  <c r="AE83" i="90"/>
  <c r="AG83" i="90"/>
  <c r="AP83" i="90" s="1"/>
  <c r="W84" i="90"/>
  <c r="AF83" i="90"/>
  <c r="AO83" i="90" s="1"/>
  <c r="Y84" i="30"/>
  <c r="X84" i="30"/>
  <c r="AE81" i="46"/>
  <c r="W82" i="46"/>
  <c r="AG81" i="46"/>
  <c r="AP81" i="46" s="1"/>
  <c r="AF81" i="46"/>
  <c r="AO81" i="46" s="1"/>
  <c r="Z82" i="45"/>
  <c r="W79" i="91"/>
  <c r="AG78" i="91"/>
  <c r="AP78" i="91" s="1"/>
  <c r="AE78" i="91"/>
  <c r="AF78" i="91"/>
  <c r="AO78" i="91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K11" i="87"/>
  <c r="AT11" i="87" s="1"/>
  <c r="AX4" i="87"/>
  <c r="S4" i="87" s="1"/>
  <c r="AC4" i="87" s="1"/>
  <c r="AB5" i="87" s="1"/>
  <c r="W83" i="94"/>
  <c r="AG82" i="94"/>
  <c r="AP82" i="94" s="1"/>
  <c r="AF82" i="94"/>
  <c r="AO82" i="94" s="1"/>
  <c r="AE82" i="94"/>
  <c r="AE80" i="34"/>
  <c r="AG80" i="34"/>
  <c r="AP80" i="34" s="1"/>
  <c r="AF80" i="34"/>
  <c r="AO80" i="34" s="1"/>
  <c r="W81" i="34"/>
  <c r="AJ79" i="87"/>
  <c r="AS79" i="87" s="1"/>
  <c r="AK79" i="87"/>
  <c r="AT79" i="87" s="1"/>
  <c r="AJ60" i="87"/>
  <c r="AK60" i="87"/>
  <c r="AT60" i="87" s="1"/>
  <c r="AJ42" i="87"/>
  <c r="AK42" i="87"/>
  <c r="AT42" i="87" s="1"/>
  <c r="AH80" i="42"/>
  <c r="AQ80" i="42" s="1"/>
  <c r="AR79" i="73"/>
  <c r="AH81" i="33"/>
  <c r="AQ81" i="33" s="1"/>
  <c r="AI81" i="93"/>
  <c r="AN81" i="93"/>
  <c r="AH80" i="73"/>
  <c r="AQ80" i="73" s="1"/>
  <c r="Y83" i="74"/>
  <c r="X83" i="74"/>
  <c r="W83" i="37"/>
  <c r="AG82" i="37"/>
  <c r="AP82" i="37" s="1"/>
  <c r="AE82" i="37"/>
  <c r="AF82" i="37"/>
  <c r="AO82" i="37" s="1"/>
  <c r="AR80" i="38"/>
  <c r="X80" i="86"/>
  <c r="Y80" i="86"/>
  <c r="AJ77" i="87"/>
  <c r="AK77" i="87"/>
  <c r="AT77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K10" i="87"/>
  <c r="AT10" i="87" s="1"/>
  <c r="AJ54" i="87"/>
  <c r="AK54" i="87"/>
  <c r="AT54" i="87" s="1"/>
  <c r="AJ36" i="87"/>
  <c r="AK36" i="87"/>
  <c r="AT36" i="87" s="1"/>
  <c r="AJ18" i="87"/>
  <c r="AK18" i="87"/>
  <c r="AT18" i="87" s="1"/>
  <c r="W81" i="42"/>
  <c r="AR81" i="45"/>
  <c r="AI82" i="74"/>
  <c r="AN82" i="74"/>
  <c r="W84" i="81"/>
  <c r="AF83" i="81"/>
  <c r="AO83" i="81" s="1"/>
  <c r="AE83" i="81"/>
  <c r="AG83" i="81"/>
  <c r="AP83" i="81" s="1"/>
  <c r="X80" i="41"/>
  <c r="Y80" i="41"/>
  <c r="Y81" i="29"/>
  <c r="X81" i="29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H82" i="82"/>
  <c r="AQ82" i="82" s="1"/>
  <c r="AJ30" i="87"/>
  <c r="AK30" i="87"/>
  <c r="AT30" i="87" s="1"/>
  <c r="AG80" i="89"/>
  <c r="AP80" i="89" s="1"/>
  <c r="AF80" i="89"/>
  <c r="AO80" i="89" s="1"/>
  <c r="AE80" i="89"/>
  <c r="W81" i="89"/>
  <c r="AR80" i="33"/>
  <c r="AE81" i="78"/>
  <c r="W82" i="78"/>
  <c r="AG81" i="78"/>
  <c r="AP81" i="78" s="1"/>
  <c r="AF81" i="78"/>
  <c r="AO81" i="78" s="1"/>
  <c r="X82" i="93"/>
  <c r="Y82" i="93"/>
  <c r="AF80" i="73"/>
  <c r="AO80" i="73" s="1"/>
  <c r="AG80" i="73"/>
  <c r="AP80" i="73" s="1"/>
  <c r="AE80" i="73"/>
  <c r="W81" i="73"/>
  <c r="AN83" i="30"/>
  <c r="AI83" i="30"/>
  <c r="AR81" i="26"/>
  <c r="AN79" i="87"/>
  <c r="AN81" i="87" s="1"/>
  <c r="AI79" i="87"/>
  <c r="W85" i="85"/>
  <c r="AG84" i="85"/>
  <c r="AP84" i="85" s="1"/>
  <c r="AF84" i="85"/>
  <c r="AO84" i="85" s="1"/>
  <c r="AE84" i="85"/>
  <c r="AH81" i="38"/>
  <c r="AQ81" i="38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AK6" i="87" l="1"/>
  <c r="AT6" i="87" s="1"/>
  <c r="AE80" i="42"/>
  <c r="AN81" i="25"/>
  <c r="AI81" i="25"/>
  <c r="AR81" i="25" s="1"/>
  <c r="AF80" i="42"/>
  <c r="AO80" i="42" s="1"/>
  <c r="Z82" i="93"/>
  <c r="AG82" i="93" s="1"/>
  <c r="AP82" i="93" s="1"/>
  <c r="Y82" i="25"/>
  <c r="X82" i="25"/>
  <c r="AH82" i="25" s="1"/>
  <c r="AQ82" i="25" s="1"/>
  <c r="AJ9" i="87"/>
  <c r="AK12" i="87"/>
  <c r="AT12" i="87" s="1"/>
  <c r="AJ11" i="87"/>
  <c r="W82" i="33"/>
  <c r="Y82" i="33" s="1"/>
  <c r="AF81" i="33"/>
  <c r="AO81" i="33" s="1"/>
  <c r="Z80" i="41"/>
  <c r="W81" i="41" s="1"/>
  <c r="AG81" i="33"/>
  <c r="AP81" i="33" s="1"/>
  <c r="Z81" i="29"/>
  <c r="AF81" i="29" s="1"/>
  <c r="AO81" i="29" s="1"/>
  <c r="Z84" i="30"/>
  <c r="AG84" i="30" s="1"/>
  <c r="AP84" i="30" s="1"/>
  <c r="AE81" i="29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AI80" i="42"/>
  <c r="AN80" i="42"/>
  <c r="AN80" i="34"/>
  <c r="AI80" i="34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W83" i="45"/>
  <c r="AG82" i="45"/>
  <c r="AP82" i="45" s="1"/>
  <c r="AF82" i="45"/>
  <c r="AO82" i="45" s="1"/>
  <c r="AE82" i="45"/>
  <c r="AH84" i="30"/>
  <c r="AQ84" i="30" s="1"/>
  <c r="AS48" i="87"/>
  <c r="AL48" i="87"/>
  <c r="AU48" i="87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R79" i="86"/>
  <c r="Y82" i="38"/>
  <c r="X82" i="38"/>
  <c r="AS3" i="87"/>
  <c r="AL3" i="87"/>
  <c r="AU3" i="87" s="1"/>
  <c r="AS14" i="87"/>
  <c r="AL14" i="87"/>
  <c r="AU14" i="87" s="1"/>
  <c r="AS50" i="87"/>
  <c r="AL50" i="87"/>
  <c r="AU50" i="87" s="1"/>
  <c r="AS68" i="87"/>
  <c r="AL68" i="87"/>
  <c r="AU68" i="87" s="1"/>
  <c r="AS22" i="87"/>
  <c r="AL22" i="87"/>
  <c r="AU22" i="87" s="1"/>
  <c r="AS58" i="87"/>
  <c r="AL58" i="87"/>
  <c r="AU58" i="87" s="1"/>
  <c r="AS77" i="87"/>
  <c r="AL77" i="87"/>
  <c r="AU77" i="87" s="1"/>
  <c r="AR83" i="30"/>
  <c r="Y82" i="78"/>
  <c r="X82" i="78"/>
  <c r="AI80" i="89"/>
  <c r="AN80" i="89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I83" i="81"/>
  <c r="AN83" i="81"/>
  <c r="AI82" i="37"/>
  <c r="AN82" i="37"/>
  <c r="AH83" i="74"/>
  <c r="AQ83" i="74" s="1"/>
  <c r="Y81" i="34"/>
  <c r="X81" i="34"/>
  <c r="Z81" i="34" s="1"/>
  <c r="AN82" i="94"/>
  <c r="AI82" i="94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I78" i="91"/>
  <c r="AN78" i="91"/>
  <c r="AE82" i="26"/>
  <c r="AF82" i="26"/>
  <c r="AO82" i="26" s="1"/>
  <c r="W83" i="26"/>
  <c r="AG82" i="26"/>
  <c r="AP82" i="26" s="1"/>
  <c r="AS66" i="87"/>
  <c r="AL66" i="87"/>
  <c r="AU66" i="87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X83" i="82"/>
  <c r="Y83" i="82"/>
  <c r="Z83" i="82" s="1"/>
  <c r="AS30" i="87"/>
  <c r="AL30" i="87"/>
  <c r="AU30" i="87" s="1"/>
  <c r="AR79" i="41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X85" i="85"/>
  <c r="Y85" i="85"/>
  <c r="AS18" i="87"/>
  <c r="AL18" i="87"/>
  <c r="AU18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H80" i="86"/>
  <c r="AQ80" i="86" s="1"/>
  <c r="AS42" i="87"/>
  <c r="AL42" i="87"/>
  <c r="AU42" i="87" s="1"/>
  <c r="Y82" i="46"/>
  <c r="X82" i="46"/>
  <c r="Y84" i="77"/>
  <c r="X84" i="77"/>
  <c r="AS32" i="87"/>
  <c r="AL32" i="87"/>
  <c r="AU32" i="87" s="1"/>
  <c r="AS40" i="87"/>
  <c r="AL40" i="87"/>
  <c r="AU40" i="87" s="1"/>
  <c r="AS12" i="87"/>
  <c r="AL12" i="87"/>
  <c r="AU12" i="87" s="1"/>
  <c r="AL79" i="87"/>
  <c r="AU79" i="87" s="1"/>
  <c r="AR79" i="87"/>
  <c r="AR81" i="87" s="1"/>
  <c r="Y81" i="73"/>
  <c r="X81" i="73"/>
  <c r="AH82" i="93"/>
  <c r="AQ82" i="93" s="1"/>
  <c r="AI81" i="78"/>
  <c r="AN81" i="78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X84" i="81"/>
  <c r="Y84" i="81"/>
  <c r="X81" i="42"/>
  <c r="Z81" i="42" s="1"/>
  <c r="Y81" i="42"/>
  <c r="Z80" i="86"/>
  <c r="Y83" i="37"/>
  <c r="X83" i="37"/>
  <c r="Z83" i="7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X79" i="91"/>
  <c r="Y79" i="91"/>
  <c r="AS6" i="87"/>
  <c r="AL6" i="87"/>
  <c r="AU6" i="87" s="1"/>
  <c r="AS72" i="87"/>
  <c r="AL72" i="87"/>
  <c r="AU72" i="87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R80" i="29"/>
  <c r="AI82" i="82"/>
  <c r="AN82" i="82"/>
  <c r="AI81" i="33"/>
  <c r="AN81" i="33"/>
  <c r="X81" i="89"/>
  <c r="Y81" i="89"/>
  <c r="AH81" i="29"/>
  <c r="AQ81" i="29" s="1"/>
  <c r="AR82" i="74"/>
  <c r="AS54" i="87"/>
  <c r="AL54" i="87"/>
  <c r="AU54" i="87" s="1"/>
  <c r="AN83" i="90"/>
  <c r="AI83" i="90"/>
  <c r="AI81" i="38"/>
  <c r="AN81" i="38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N84" i="85"/>
  <c r="AI84" i="85"/>
  <c r="AI80" i="73"/>
  <c r="AN80" i="73"/>
  <c r="AH80" i="41"/>
  <c r="AQ80" i="41" s="1"/>
  <c r="AS36" i="87"/>
  <c r="AL36" i="87"/>
  <c r="AU36" i="87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R81" i="93"/>
  <c r="AS60" i="87"/>
  <c r="AL60" i="87"/>
  <c r="AU60" i="87" s="1"/>
  <c r="Y83" i="94"/>
  <c r="X83" i="94"/>
  <c r="AI81" i="46"/>
  <c r="AN81" i="46"/>
  <c r="X84" i="90"/>
  <c r="Y84" i="90"/>
  <c r="AS24" i="87"/>
  <c r="AL24" i="87"/>
  <c r="AU24" i="87" s="1"/>
  <c r="AI83" i="77"/>
  <c r="AN83" i="77"/>
  <c r="AJ4" i="87"/>
  <c r="AK4" i="87"/>
  <c r="AT4" i="87" s="1"/>
  <c r="AG81" i="29" l="1"/>
  <c r="AP81" i="29" s="1"/>
  <c r="W82" i="29"/>
  <c r="W83" i="93"/>
  <c r="AE82" i="93"/>
  <c r="Z82" i="25"/>
  <c r="AE82" i="25" s="1"/>
  <c r="W83" i="25"/>
  <c r="X82" i="33"/>
  <c r="W85" i="30"/>
  <c r="X85" i="30" s="1"/>
  <c r="AF82" i="93"/>
  <c r="AO82" i="93" s="1"/>
  <c r="AE80" i="41"/>
  <c r="AF80" i="41"/>
  <c r="AO80" i="41" s="1"/>
  <c r="AG80" i="41"/>
  <c r="AP80" i="41" s="1"/>
  <c r="Z85" i="85"/>
  <c r="Z82" i="33"/>
  <c r="W83" i="33" s="1"/>
  <c r="AE84" i="30"/>
  <c r="Z84" i="90"/>
  <c r="Z83" i="94"/>
  <c r="AE83" i="94" s="1"/>
  <c r="AF84" i="30"/>
  <c r="AO84" i="30" s="1"/>
  <c r="Z83" i="37"/>
  <c r="W84" i="37" s="1"/>
  <c r="Z81" i="73"/>
  <c r="W82" i="73" s="1"/>
  <c r="Z79" i="91"/>
  <c r="AX79" i="91" s="1"/>
  <c r="S79" i="91" s="1"/>
  <c r="AC79" i="91" s="1"/>
  <c r="W84" i="82"/>
  <c r="AG83" i="82"/>
  <c r="AP83" i="82" s="1"/>
  <c r="AE83" i="82"/>
  <c r="AF83" i="82"/>
  <c r="AO83" i="82" s="1"/>
  <c r="AR81" i="78"/>
  <c r="AS4" i="87"/>
  <c r="AL4" i="87"/>
  <c r="AU4" i="87" s="1"/>
  <c r="AH84" i="90"/>
  <c r="AQ84" i="90" s="1"/>
  <c r="W84" i="94"/>
  <c r="AG83" i="94"/>
  <c r="AP83" i="94" s="1"/>
  <c r="AH83" i="37"/>
  <c r="AQ83" i="37" s="1"/>
  <c r="W82" i="42"/>
  <c r="AG81" i="42"/>
  <c r="AP81" i="42" s="1"/>
  <c r="AE81" i="42"/>
  <c r="AF81" i="42"/>
  <c r="AO81" i="42" s="1"/>
  <c r="AH82" i="33"/>
  <c r="AQ82" i="33" s="1"/>
  <c r="AH85" i="85"/>
  <c r="AQ85" i="85" s="1"/>
  <c r="Y83" i="26"/>
  <c r="X83" i="26"/>
  <c r="W82" i="34"/>
  <c r="AE81" i="34"/>
  <c r="AG81" i="34"/>
  <c r="AP81" i="34" s="1"/>
  <c r="AF81" i="34"/>
  <c r="AO81" i="34" s="1"/>
  <c r="Y81" i="41"/>
  <c r="X81" i="41"/>
  <c r="AG84" i="90"/>
  <c r="AP84" i="90" s="1"/>
  <c r="AF84" i="90"/>
  <c r="AO84" i="90" s="1"/>
  <c r="W85" i="90"/>
  <c r="AE84" i="90"/>
  <c r="AF85" i="85"/>
  <c r="AO85" i="85" s="1"/>
  <c r="AE85" i="85"/>
  <c r="W86" i="85"/>
  <c r="AG85" i="85"/>
  <c r="AP85" i="85" s="1"/>
  <c r="AR82" i="37"/>
  <c r="AR80" i="42"/>
  <c r="AH84" i="81"/>
  <c r="AQ84" i="81" s="1"/>
  <c r="AR82" i="94"/>
  <c r="AH82" i="78"/>
  <c r="AQ82" i="78" s="1"/>
  <c r="AN82" i="93"/>
  <c r="AH79" i="91"/>
  <c r="AQ79" i="91" s="1"/>
  <c r="AQ81" i="91" s="1"/>
  <c r="AZ3" i="91"/>
  <c r="AX3" i="91" s="1"/>
  <c r="S3" i="91" s="1"/>
  <c r="AC3" i="91" s="1"/>
  <c r="AR80" i="89"/>
  <c r="AR81" i="46"/>
  <c r="AR80" i="73"/>
  <c r="AR81" i="38"/>
  <c r="AR82" i="82"/>
  <c r="W81" i="86"/>
  <c r="AG80" i="86"/>
  <c r="AP80" i="86" s="1"/>
  <c r="AF80" i="86"/>
  <c r="AO80" i="86" s="1"/>
  <c r="AE80" i="86"/>
  <c r="Z84" i="81"/>
  <c r="AH84" i="77"/>
  <c r="AQ84" i="77" s="1"/>
  <c r="AH82" i="46"/>
  <c r="AQ82" i="46" s="1"/>
  <c r="AH83" i="82"/>
  <c r="AQ83" i="82" s="1"/>
  <c r="AI82" i="26"/>
  <c r="AN82" i="26"/>
  <c r="AR83" i="81"/>
  <c r="AH82" i="38"/>
  <c r="AQ82" i="38" s="1"/>
  <c r="AS5" i="87"/>
  <c r="AL5" i="87"/>
  <c r="AU5" i="87" s="1"/>
  <c r="AU81" i="87" s="1"/>
  <c r="C11" i="87" s="1"/>
  <c r="F40" i="97" s="1"/>
  <c r="AN80" i="41"/>
  <c r="AI80" i="41"/>
  <c r="AI81" i="29"/>
  <c r="AN81" i="29"/>
  <c r="AH81" i="73"/>
  <c r="AQ81" i="73" s="1"/>
  <c r="AH83" i="94"/>
  <c r="AQ83" i="94" s="1"/>
  <c r="AR84" i="85"/>
  <c r="AR83" i="90"/>
  <c r="AH81" i="89"/>
  <c r="AQ81" i="89" s="1"/>
  <c r="AH81" i="34"/>
  <c r="AQ81" i="34" s="1"/>
  <c r="Z82" i="78"/>
  <c r="Y83" i="45"/>
  <c r="X83" i="45"/>
  <c r="AR80" i="34"/>
  <c r="Y85" i="30"/>
  <c r="AR81" i="33"/>
  <c r="AI82" i="45"/>
  <c r="AN82" i="45"/>
  <c r="AR83" i="77"/>
  <c r="AT81" i="87"/>
  <c r="Z81" i="89"/>
  <c r="AF83" i="74"/>
  <c r="AO83" i="74" s="1"/>
  <c r="AE83" i="74"/>
  <c r="W84" i="74"/>
  <c r="AG83" i="74"/>
  <c r="AP83" i="74" s="1"/>
  <c r="AH81" i="42"/>
  <c r="AQ81" i="42" s="1"/>
  <c r="Z84" i="77"/>
  <c r="Z82" i="46"/>
  <c r="AR78" i="91"/>
  <c r="Z82" i="38"/>
  <c r="Y82" i="29"/>
  <c r="X82" i="29"/>
  <c r="X83" i="93"/>
  <c r="Y83" i="93"/>
  <c r="AX61" i="91" l="1"/>
  <c r="S61" i="91" s="1"/>
  <c r="AC61" i="91" s="1"/>
  <c r="AB62" i="91" s="1"/>
  <c r="AX43" i="91"/>
  <c r="S43" i="91" s="1"/>
  <c r="AC43" i="91" s="1"/>
  <c r="AB44" i="91" s="1"/>
  <c r="AX78" i="91"/>
  <c r="S78" i="91" s="1"/>
  <c r="AC78" i="91" s="1"/>
  <c r="AB79" i="91" s="1"/>
  <c r="AX72" i="91"/>
  <c r="S72" i="91" s="1"/>
  <c r="AC72" i="91" s="1"/>
  <c r="AB73" i="91" s="1"/>
  <c r="AX66" i="91"/>
  <c r="S66" i="91" s="1"/>
  <c r="AC66" i="91" s="1"/>
  <c r="AB67" i="91" s="1"/>
  <c r="AX60" i="91"/>
  <c r="S60" i="91" s="1"/>
  <c r="AC60" i="91" s="1"/>
  <c r="AB61" i="91" s="1"/>
  <c r="AJ61" i="91" s="1"/>
  <c r="AX54" i="91"/>
  <c r="S54" i="91" s="1"/>
  <c r="AC54" i="91" s="1"/>
  <c r="AB55" i="91" s="1"/>
  <c r="AX48" i="91"/>
  <c r="S48" i="91" s="1"/>
  <c r="AC48" i="91" s="1"/>
  <c r="AB49" i="91" s="1"/>
  <c r="AX42" i="91"/>
  <c r="S42" i="91" s="1"/>
  <c r="AC42" i="91" s="1"/>
  <c r="AB43" i="91" s="1"/>
  <c r="AX36" i="91"/>
  <c r="S36" i="91" s="1"/>
  <c r="AC36" i="91" s="1"/>
  <c r="AB37" i="91" s="1"/>
  <c r="AX28" i="91"/>
  <c r="S28" i="91" s="1"/>
  <c r="AC28" i="91" s="1"/>
  <c r="AB29" i="91" s="1"/>
  <c r="AX77" i="91"/>
  <c r="S77" i="91" s="1"/>
  <c r="AC77" i="91" s="1"/>
  <c r="AB78" i="91" s="1"/>
  <c r="AJ78" i="91" s="1"/>
  <c r="AX71" i="91"/>
  <c r="S71" i="91" s="1"/>
  <c r="AC71" i="91" s="1"/>
  <c r="AB72" i="91" s="1"/>
  <c r="AX65" i="91"/>
  <c r="S65" i="91" s="1"/>
  <c r="AC65" i="91" s="1"/>
  <c r="AB66" i="91" s="1"/>
  <c r="AX59" i="91"/>
  <c r="S59" i="91" s="1"/>
  <c r="AC59" i="91" s="1"/>
  <c r="AB60" i="91" s="1"/>
  <c r="AX53" i="91"/>
  <c r="S53" i="91" s="1"/>
  <c r="AC53" i="91" s="1"/>
  <c r="AB54" i="91" s="1"/>
  <c r="AX47" i="91"/>
  <c r="S47" i="91" s="1"/>
  <c r="AC47" i="91" s="1"/>
  <c r="AB48" i="91" s="1"/>
  <c r="AX41" i="91"/>
  <c r="S41" i="91" s="1"/>
  <c r="AC41" i="91" s="1"/>
  <c r="AB42" i="91" s="1"/>
  <c r="AJ42" i="91" s="1"/>
  <c r="AX35" i="91"/>
  <c r="S35" i="91" s="1"/>
  <c r="AC35" i="91" s="1"/>
  <c r="AB36" i="91" s="1"/>
  <c r="AX27" i="91"/>
  <c r="S27" i="91" s="1"/>
  <c r="AC27" i="91" s="1"/>
  <c r="AB28" i="91" s="1"/>
  <c r="AI82" i="93"/>
  <c r="AX73" i="91"/>
  <c r="S73" i="91" s="1"/>
  <c r="AC73" i="91" s="1"/>
  <c r="AB74" i="91" s="1"/>
  <c r="AX49" i="91"/>
  <c r="S49" i="91" s="1"/>
  <c r="AC49" i="91" s="1"/>
  <c r="AB50" i="91" s="1"/>
  <c r="AX64" i="91"/>
  <c r="S64" i="91" s="1"/>
  <c r="AC64" i="91" s="1"/>
  <c r="AB65" i="91" s="1"/>
  <c r="AJ65" i="91" s="1"/>
  <c r="AX58" i="91"/>
  <c r="S58" i="91" s="1"/>
  <c r="AC58" i="91" s="1"/>
  <c r="AB59" i="91" s="1"/>
  <c r="AX52" i="91"/>
  <c r="S52" i="91" s="1"/>
  <c r="AC52" i="91" s="1"/>
  <c r="AB53" i="91" s="1"/>
  <c r="AX46" i="91"/>
  <c r="S46" i="91" s="1"/>
  <c r="AC46" i="91" s="1"/>
  <c r="AB47" i="91" s="1"/>
  <c r="AX40" i="91"/>
  <c r="S40" i="91" s="1"/>
  <c r="AC40" i="91" s="1"/>
  <c r="AB41" i="91" s="1"/>
  <c r="AX34" i="91"/>
  <c r="S34" i="91" s="1"/>
  <c r="AC34" i="91" s="1"/>
  <c r="AB35" i="91" s="1"/>
  <c r="AX26" i="91"/>
  <c r="S26" i="91" s="1"/>
  <c r="AC26" i="91" s="1"/>
  <c r="AB27" i="91" s="1"/>
  <c r="AJ27" i="91" s="1"/>
  <c r="AG82" i="25"/>
  <c r="AP82" i="25" s="1"/>
  <c r="AX67" i="91"/>
  <c r="S67" i="91" s="1"/>
  <c r="AC67" i="91" s="1"/>
  <c r="AB68" i="91" s="1"/>
  <c r="AX29" i="91"/>
  <c r="S29" i="91" s="1"/>
  <c r="AC29" i="91" s="1"/>
  <c r="AB30" i="91" s="1"/>
  <c r="AX70" i="91"/>
  <c r="S70" i="91" s="1"/>
  <c r="AC70" i="91" s="1"/>
  <c r="AB71" i="91" s="1"/>
  <c r="AX76" i="91"/>
  <c r="S76" i="91" s="1"/>
  <c r="AC76" i="91" s="1"/>
  <c r="AB77" i="91" s="1"/>
  <c r="AX69" i="91"/>
  <c r="S69" i="91" s="1"/>
  <c r="AC69" i="91" s="1"/>
  <c r="AB70" i="91" s="1"/>
  <c r="AJ70" i="91" s="1"/>
  <c r="AX63" i="91"/>
  <c r="S63" i="91" s="1"/>
  <c r="AC63" i="91" s="1"/>
  <c r="AB64" i="91" s="1"/>
  <c r="AX57" i="91"/>
  <c r="S57" i="91" s="1"/>
  <c r="AC57" i="91" s="1"/>
  <c r="AB58" i="91" s="1"/>
  <c r="AX51" i="91"/>
  <c r="S51" i="91" s="1"/>
  <c r="AC51" i="91" s="1"/>
  <c r="AB52" i="91" s="1"/>
  <c r="AX45" i="91"/>
  <c r="S45" i="91" s="1"/>
  <c r="AC45" i="91" s="1"/>
  <c r="AB46" i="91" s="1"/>
  <c r="AX39" i="91"/>
  <c r="S39" i="91" s="1"/>
  <c r="AC39" i="91" s="1"/>
  <c r="AB40" i="91" s="1"/>
  <c r="AX33" i="91"/>
  <c r="S33" i="91" s="1"/>
  <c r="AC33" i="91" s="1"/>
  <c r="AB34" i="91" s="1"/>
  <c r="AJ34" i="91" s="1"/>
  <c r="AX21" i="91"/>
  <c r="S21" i="91" s="1"/>
  <c r="AC21" i="91" s="1"/>
  <c r="AB22" i="91" s="1"/>
  <c r="AF82" i="25"/>
  <c r="AO82" i="25" s="1"/>
  <c r="AX55" i="91"/>
  <c r="S55" i="91" s="1"/>
  <c r="AC55" i="91" s="1"/>
  <c r="AB56" i="91" s="1"/>
  <c r="AX37" i="91"/>
  <c r="S37" i="91" s="1"/>
  <c r="AC37" i="91" s="1"/>
  <c r="AB38" i="91" s="1"/>
  <c r="Z83" i="93"/>
  <c r="AX75" i="91"/>
  <c r="S75" i="91" s="1"/>
  <c r="AC75" i="91" s="1"/>
  <c r="AB76" i="91" s="1"/>
  <c r="AK76" i="91" s="1"/>
  <c r="AT76" i="91" s="1"/>
  <c r="AX74" i="91"/>
  <c r="S74" i="91" s="1"/>
  <c r="AC74" i="91" s="1"/>
  <c r="AB75" i="91" s="1"/>
  <c r="AX68" i="91"/>
  <c r="S68" i="91" s="1"/>
  <c r="AC68" i="91" s="1"/>
  <c r="AB69" i="91" s="1"/>
  <c r="AX62" i="91"/>
  <c r="S62" i="91" s="1"/>
  <c r="AC62" i="91" s="1"/>
  <c r="AB63" i="91" s="1"/>
  <c r="AX56" i="91"/>
  <c r="S56" i="91" s="1"/>
  <c r="AC56" i="91" s="1"/>
  <c r="AB57" i="91" s="1"/>
  <c r="AX50" i="91"/>
  <c r="S50" i="91" s="1"/>
  <c r="AC50" i="91" s="1"/>
  <c r="AB51" i="91" s="1"/>
  <c r="AX44" i="91"/>
  <c r="S44" i="91" s="1"/>
  <c r="AC44" i="91" s="1"/>
  <c r="AB45" i="91" s="1"/>
  <c r="AJ45" i="91" s="1"/>
  <c r="AX38" i="91"/>
  <c r="S38" i="91" s="1"/>
  <c r="AC38" i="91" s="1"/>
  <c r="AB39" i="91" s="1"/>
  <c r="AX32" i="91"/>
  <c r="S32" i="91" s="1"/>
  <c r="AC32" i="91" s="1"/>
  <c r="AB33" i="91" s="1"/>
  <c r="AX12" i="91"/>
  <c r="S12" i="91" s="1"/>
  <c r="AC12" i="91" s="1"/>
  <c r="AB13" i="91" s="1"/>
  <c r="Z82" i="29"/>
  <c r="AX20" i="91"/>
  <c r="S20" i="91" s="1"/>
  <c r="AC20" i="91" s="1"/>
  <c r="AB21" i="91" s="1"/>
  <c r="AE82" i="33"/>
  <c r="AN82" i="33" s="1"/>
  <c r="AE81" i="73"/>
  <c r="AF82" i="33"/>
  <c r="AO82" i="33" s="1"/>
  <c r="AF81" i="73"/>
  <c r="AO81" i="73" s="1"/>
  <c r="AX31" i="91"/>
  <c r="S31" i="91" s="1"/>
  <c r="AC31" i="91" s="1"/>
  <c r="AB32" i="91" s="1"/>
  <c r="AX23" i="91"/>
  <c r="S23" i="91" s="1"/>
  <c r="AC23" i="91" s="1"/>
  <c r="AB24" i="91" s="1"/>
  <c r="AG81" i="73"/>
  <c r="AP81" i="73" s="1"/>
  <c r="AI82" i="25"/>
  <c r="AR82" i="25" s="1"/>
  <c r="AN82" i="25"/>
  <c r="AX30" i="91"/>
  <c r="S30" i="91" s="1"/>
  <c r="AC30" i="91" s="1"/>
  <c r="AB31" i="91" s="1"/>
  <c r="AJ31" i="91" s="1"/>
  <c r="AX22" i="91"/>
  <c r="S22" i="91" s="1"/>
  <c r="AC22" i="91" s="1"/>
  <c r="AB23" i="91" s="1"/>
  <c r="AI84" i="30"/>
  <c r="X83" i="25"/>
  <c r="AH83" i="25" s="1"/>
  <c r="AQ83" i="25" s="1"/>
  <c r="Y83" i="25"/>
  <c r="AN84" i="30"/>
  <c r="Z85" i="30"/>
  <c r="AX25" i="91"/>
  <c r="S25" i="91" s="1"/>
  <c r="AC25" i="91" s="1"/>
  <c r="AB26" i="91" s="1"/>
  <c r="AX19" i="91"/>
  <c r="S19" i="91" s="1"/>
  <c r="AC19" i="91" s="1"/>
  <c r="AB20" i="91" s="1"/>
  <c r="AG82" i="33"/>
  <c r="AP82" i="33" s="1"/>
  <c r="AE79" i="91"/>
  <c r="AE83" i="37"/>
  <c r="AN83" i="37" s="1"/>
  <c r="AS81" i="87"/>
  <c r="AX24" i="91"/>
  <c r="S24" i="91" s="1"/>
  <c r="AC24" i="91" s="1"/>
  <c r="AB25" i="91" s="1"/>
  <c r="AX18" i="91"/>
  <c r="S18" i="91" s="1"/>
  <c r="AC18" i="91" s="1"/>
  <c r="AB19" i="91" s="1"/>
  <c r="AG79" i="91"/>
  <c r="AP79" i="91" s="1"/>
  <c r="AP81" i="91" s="1"/>
  <c r="AF83" i="37"/>
  <c r="AO83" i="37" s="1"/>
  <c r="AX15" i="91"/>
  <c r="S15" i="91" s="1"/>
  <c r="AC15" i="91" s="1"/>
  <c r="AB16" i="91" s="1"/>
  <c r="AX5" i="91"/>
  <c r="S5" i="91" s="1"/>
  <c r="AC5" i="91" s="1"/>
  <c r="AB6" i="91" s="1"/>
  <c r="Z83" i="45"/>
  <c r="W84" i="45" s="1"/>
  <c r="AX11" i="91"/>
  <c r="S11" i="91" s="1"/>
  <c r="AC11" i="91" s="1"/>
  <c r="AB12" i="91" s="1"/>
  <c r="AK12" i="91" s="1"/>
  <c r="AT12" i="91" s="1"/>
  <c r="AG83" i="37"/>
  <c r="AP83" i="37" s="1"/>
  <c r="AX10" i="91"/>
  <c r="S10" i="91" s="1"/>
  <c r="AC10" i="91" s="1"/>
  <c r="AB11" i="91" s="1"/>
  <c r="AX17" i="91"/>
  <c r="S17" i="91" s="1"/>
  <c r="AC17" i="91" s="1"/>
  <c r="AB18" i="91" s="1"/>
  <c r="AK18" i="91" s="1"/>
  <c r="AT18" i="91" s="1"/>
  <c r="AX9" i="91"/>
  <c r="S9" i="91" s="1"/>
  <c r="AC9" i="91" s="1"/>
  <c r="AB10" i="91" s="1"/>
  <c r="AF83" i="94"/>
  <c r="AO83" i="94" s="1"/>
  <c r="AX16" i="91"/>
  <c r="S16" i="91" s="1"/>
  <c r="AC16" i="91" s="1"/>
  <c r="AB17" i="91" s="1"/>
  <c r="AK17" i="91" s="1"/>
  <c r="AT17" i="91" s="1"/>
  <c r="AX6" i="91"/>
  <c r="S6" i="91" s="1"/>
  <c r="AC6" i="91" s="1"/>
  <c r="AB7" i="91" s="1"/>
  <c r="AK7" i="91" s="1"/>
  <c r="AT7" i="91" s="1"/>
  <c r="Z81" i="41"/>
  <c r="AE81" i="41" s="1"/>
  <c r="Z83" i="26"/>
  <c r="W84" i="26" s="1"/>
  <c r="AX14" i="91"/>
  <c r="S14" i="91" s="1"/>
  <c r="AC14" i="91" s="1"/>
  <c r="AB15" i="91" s="1"/>
  <c r="AJ15" i="91" s="1"/>
  <c r="AX8" i="91"/>
  <c r="S8" i="91" s="1"/>
  <c r="AC8" i="91" s="1"/>
  <c r="AB9" i="91" s="1"/>
  <c r="AF79" i="91"/>
  <c r="AO79" i="91" s="1"/>
  <c r="AO81" i="91" s="1"/>
  <c r="AX13" i="91"/>
  <c r="S13" i="91" s="1"/>
  <c r="AC13" i="91" s="1"/>
  <c r="AB14" i="91" s="1"/>
  <c r="AJ14" i="91" s="1"/>
  <c r="AX7" i="91"/>
  <c r="S7" i="91" s="1"/>
  <c r="AC7" i="91" s="1"/>
  <c r="AB8" i="91" s="1"/>
  <c r="AF83" i="45"/>
  <c r="AO83" i="45" s="1"/>
  <c r="AE83" i="45"/>
  <c r="AB4" i="91"/>
  <c r="AJ3" i="91"/>
  <c r="AK60" i="91"/>
  <c r="AT60" i="91" s="1"/>
  <c r="AK30" i="91"/>
  <c r="AT30" i="91" s="1"/>
  <c r="AH83" i="93"/>
  <c r="AQ83" i="93" s="1"/>
  <c r="AH85" i="30"/>
  <c r="AQ85" i="30" s="1"/>
  <c r="AJ79" i="91"/>
  <c r="AS79" i="91" s="1"/>
  <c r="AJ73" i="91"/>
  <c r="AK73" i="91"/>
  <c r="AT73" i="91" s="1"/>
  <c r="AJ67" i="91"/>
  <c r="AK67" i="91"/>
  <c r="AT67" i="91" s="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25" i="91"/>
  <c r="AK25" i="91"/>
  <c r="AT25" i="91" s="1"/>
  <c r="AJ19" i="91"/>
  <c r="AK19" i="91"/>
  <c r="AT19" i="91" s="1"/>
  <c r="AK13" i="91"/>
  <c r="AT13" i="91" s="1"/>
  <c r="AR82" i="93"/>
  <c r="X86" i="85"/>
  <c r="Y86" i="85"/>
  <c r="AI83" i="82"/>
  <c r="AN83" i="82"/>
  <c r="Y82" i="73"/>
  <c r="X82" i="73"/>
  <c r="W83" i="78"/>
  <c r="AG82" i="78"/>
  <c r="AP82" i="78" s="1"/>
  <c r="AF82" i="78"/>
  <c r="AO82" i="78" s="1"/>
  <c r="AE82" i="78"/>
  <c r="AJ72" i="91"/>
  <c r="AK72" i="91"/>
  <c r="AT72" i="91" s="1"/>
  <c r="AJ24" i="91"/>
  <c r="AK24" i="91"/>
  <c r="AT24" i="91" s="1"/>
  <c r="AH82" i="29"/>
  <c r="AQ82" i="29" s="1"/>
  <c r="W83" i="46"/>
  <c r="AG82" i="46"/>
  <c r="AP82" i="46" s="1"/>
  <c r="AF82" i="46"/>
  <c r="AO82" i="46" s="1"/>
  <c r="AE82" i="46"/>
  <c r="W82" i="89"/>
  <c r="AG81" i="89"/>
  <c r="AP81" i="89" s="1"/>
  <c r="AE81" i="89"/>
  <c r="AF81" i="89"/>
  <c r="AO81" i="89" s="1"/>
  <c r="W85" i="81"/>
  <c r="AG84" i="81"/>
  <c r="AP84" i="81" s="1"/>
  <c r="AF84" i="81"/>
  <c r="AO84" i="81" s="1"/>
  <c r="AE84" i="81"/>
  <c r="AJ76" i="91"/>
  <c r="AJ71" i="91"/>
  <c r="AK71" i="91"/>
  <c r="AT71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X4" i="91"/>
  <c r="S4" i="91" s="1"/>
  <c r="AC4" i="91" s="1"/>
  <c r="AB5" i="91" s="1"/>
  <c r="AI84" i="90"/>
  <c r="AN84" i="90"/>
  <c r="AR84" i="30"/>
  <c r="AI81" i="34"/>
  <c r="AN81" i="34"/>
  <c r="AI83" i="94"/>
  <c r="AN83" i="94"/>
  <c r="X84" i="82"/>
  <c r="Y84" i="82"/>
  <c r="AN81" i="73"/>
  <c r="AF83" i="93"/>
  <c r="AO83" i="93" s="1"/>
  <c r="AE83" i="93"/>
  <c r="W84" i="93"/>
  <c r="AG83" i="93"/>
  <c r="AP83" i="93" s="1"/>
  <c r="AF85" i="30"/>
  <c r="AO85" i="30" s="1"/>
  <c r="W86" i="30"/>
  <c r="AE85" i="30"/>
  <c r="AG85" i="30"/>
  <c r="AP85" i="30" s="1"/>
  <c r="AJ66" i="91"/>
  <c r="AK66" i="91"/>
  <c r="AT66" i="91" s="1"/>
  <c r="AJ36" i="91"/>
  <c r="AK36" i="91"/>
  <c r="AT36" i="91" s="1"/>
  <c r="AJ18" i="91"/>
  <c r="AN85" i="85"/>
  <c r="AI85" i="85"/>
  <c r="AI81" i="42"/>
  <c r="AN81" i="42"/>
  <c r="W85" i="77"/>
  <c r="AG84" i="77"/>
  <c r="AP84" i="77" s="1"/>
  <c r="AF84" i="77"/>
  <c r="AO84" i="77" s="1"/>
  <c r="AE84" i="77"/>
  <c r="AR81" i="29"/>
  <c r="AN80" i="86"/>
  <c r="AI80" i="86"/>
  <c r="AK77" i="91"/>
  <c r="AT77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28" i="91"/>
  <c r="AK28" i="91"/>
  <c r="AT28" i="91" s="1"/>
  <c r="AJ22" i="91"/>
  <c r="AK22" i="91"/>
  <c r="AT22" i="91" s="1"/>
  <c r="AJ10" i="91"/>
  <c r="AK10" i="91"/>
  <c r="AT10" i="91" s="1"/>
  <c r="X85" i="90"/>
  <c r="Y85" i="90"/>
  <c r="AH81" i="41"/>
  <c r="AQ81" i="41" s="1"/>
  <c r="X82" i="34"/>
  <c r="Y82" i="34"/>
  <c r="Y82" i="42"/>
  <c r="X82" i="42"/>
  <c r="AR82" i="45"/>
  <c r="AJ48" i="91"/>
  <c r="AK48" i="91"/>
  <c r="AT48" i="91" s="1"/>
  <c r="AJ12" i="91"/>
  <c r="AE83" i="26"/>
  <c r="W83" i="29"/>
  <c r="AG82" i="29"/>
  <c r="AP82" i="29" s="1"/>
  <c r="AF82" i="29"/>
  <c r="AO82" i="29" s="1"/>
  <c r="AE82" i="29"/>
  <c r="X84" i="74"/>
  <c r="Y84" i="74"/>
  <c r="AH83" i="45"/>
  <c r="AQ83" i="45" s="1"/>
  <c r="AR80" i="41"/>
  <c r="AR82" i="26"/>
  <c r="AJ75" i="91"/>
  <c r="AK75" i="91"/>
  <c r="AT75" i="91" s="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39" i="91"/>
  <c r="AK39" i="91"/>
  <c r="AT39" i="91" s="1"/>
  <c r="AK33" i="91"/>
  <c r="AT33" i="91" s="1"/>
  <c r="AJ21" i="91"/>
  <c r="AK21" i="91"/>
  <c r="AT21" i="91" s="1"/>
  <c r="AK15" i="91"/>
  <c r="AT15" i="91" s="1"/>
  <c r="AJ9" i="91"/>
  <c r="AK9" i="91"/>
  <c r="AT9" i="91" s="1"/>
  <c r="Y83" i="33"/>
  <c r="X83" i="33"/>
  <c r="Y81" i="86"/>
  <c r="X81" i="86"/>
  <c r="AJ54" i="91"/>
  <c r="AK54" i="91"/>
  <c r="AT54" i="91" s="1"/>
  <c r="AK6" i="91"/>
  <c r="AT6" i="91" s="1"/>
  <c r="W83" i="38"/>
  <c r="AG82" i="38"/>
  <c r="AP82" i="38" s="1"/>
  <c r="AE82" i="38"/>
  <c r="AF82" i="38"/>
  <c r="AO82" i="38" s="1"/>
  <c r="AI83" i="74"/>
  <c r="AN83" i="74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K44" i="91"/>
  <c r="AT44" i="91" s="1"/>
  <c r="AJ38" i="91"/>
  <c r="AK38" i="91"/>
  <c r="AT38" i="91" s="1"/>
  <c r="AJ32" i="91"/>
  <c r="AK32" i="91"/>
  <c r="AT32" i="91" s="1"/>
  <c r="AK26" i="91"/>
  <c r="AT26" i="91" s="1"/>
  <c r="AJ20" i="91"/>
  <c r="AK20" i="91"/>
  <c r="AT20" i="91" s="1"/>
  <c r="AK14" i="91"/>
  <c r="AT14" i="91" s="1"/>
  <c r="AK8" i="91"/>
  <c r="AT8" i="91" s="1"/>
  <c r="AH83" i="26"/>
  <c r="AQ83" i="26" s="1"/>
  <c r="X84" i="94"/>
  <c r="Y84" i="94"/>
  <c r="Y84" i="37"/>
  <c r="X84" i="37"/>
  <c r="AK27" i="91" l="1"/>
  <c r="AT27" i="91" s="1"/>
  <c r="AK70" i="91"/>
  <c r="AT70" i="91" s="1"/>
  <c r="AK65" i="91"/>
  <c r="AT65" i="91" s="1"/>
  <c r="AK45" i="91"/>
  <c r="AT45" i="91" s="1"/>
  <c r="AK34" i="91"/>
  <c r="AT34" i="91" s="1"/>
  <c r="AK78" i="91"/>
  <c r="AT78" i="91" s="1"/>
  <c r="AI79" i="91"/>
  <c r="AJ33" i="91"/>
  <c r="AJ69" i="91"/>
  <c r="AJ77" i="91"/>
  <c r="AK42" i="91"/>
  <c r="AT42" i="91" s="1"/>
  <c r="AI82" i="33"/>
  <c r="AR82" i="33" s="1"/>
  <c r="AG83" i="45"/>
  <c r="AP83" i="45" s="1"/>
  <c r="AJ16" i="91"/>
  <c r="AJ26" i="91"/>
  <c r="AJ44" i="91"/>
  <c r="AJ6" i="91"/>
  <c r="Z83" i="33"/>
  <c r="AF83" i="33" s="1"/>
  <c r="AO83" i="33" s="1"/>
  <c r="AJ13" i="91"/>
  <c r="AJ60" i="91"/>
  <c r="Z83" i="25"/>
  <c r="AE83" i="25" s="1"/>
  <c r="W84" i="25"/>
  <c r="AF83" i="25"/>
  <c r="AO83" i="25" s="1"/>
  <c r="Z84" i="94"/>
  <c r="Z84" i="74"/>
  <c r="W85" i="74" s="1"/>
  <c r="AF83" i="26"/>
  <c r="AO83" i="26" s="1"/>
  <c r="AI83" i="37"/>
  <c r="AJ8" i="91"/>
  <c r="AS8" i="91" s="1"/>
  <c r="AJ11" i="91"/>
  <c r="AK79" i="91"/>
  <c r="AT79" i="91" s="1"/>
  <c r="AG83" i="26"/>
  <c r="AP83" i="26" s="1"/>
  <c r="AK16" i="91"/>
  <c r="AT16" i="91" s="1"/>
  <c r="AI81" i="73"/>
  <c r="AK31" i="91"/>
  <c r="AT31" i="91" s="1"/>
  <c r="AJ17" i="91"/>
  <c r="AJ30" i="91"/>
  <c r="AN79" i="91"/>
  <c r="AN81" i="91" s="1"/>
  <c r="Z82" i="34"/>
  <c r="W83" i="34" s="1"/>
  <c r="AK11" i="91"/>
  <c r="AT11" i="91" s="1"/>
  <c r="AG81" i="41"/>
  <c r="AP81" i="41" s="1"/>
  <c r="W82" i="41"/>
  <c r="AF81" i="41"/>
  <c r="AO81" i="41" s="1"/>
  <c r="AJ7" i="91"/>
  <c r="AS7" i="91" s="1"/>
  <c r="Z84" i="37"/>
  <c r="W85" i="37" s="1"/>
  <c r="Z84" i="82"/>
  <c r="W85" i="82" s="1"/>
  <c r="Z82" i="42"/>
  <c r="AG82" i="42" s="1"/>
  <c r="AP82" i="42" s="1"/>
  <c r="AF82" i="34"/>
  <c r="AO82" i="34" s="1"/>
  <c r="AE82" i="34"/>
  <c r="W85" i="94"/>
  <c r="AG84" i="94"/>
  <c r="AP84" i="94" s="1"/>
  <c r="AF84" i="94"/>
  <c r="AO84" i="94" s="1"/>
  <c r="AE84" i="94"/>
  <c r="AF84" i="82"/>
  <c r="AO84" i="82" s="1"/>
  <c r="AE84" i="82"/>
  <c r="AE84" i="37"/>
  <c r="AN81" i="4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H81" i="86"/>
  <c r="AQ81" i="86" s="1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I83" i="26"/>
  <c r="AN83" i="26"/>
  <c r="AS12" i="91"/>
  <c r="AL12" i="91"/>
  <c r="AU12" i="91" s="1"/>
  <c r="AS16" i="91"/>
  <c r="AS34" i="91"/>
  <c r="AL34" i="91"/>
  <c r="AU34" i="91" s="1"/>
  <c r="AS52" i="91"/>
  <c r="AL52" i="91"/>
  <c r="AU52" i="91" s="1"/>
  <c r="AS70" i="91"/>
  <c r="AL70" i="91"/>
  <c r="AU70" i="91" s="1"/>
  <c r="X86" i="30"/>
  <c r="Y86" i="30"/>
  <c r="AI83" i="93"/>
  <c r="AN83" i="93"/>
  <c r="AR81" i="34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J4" i="91"/>
  <c r="AK4" i="91"/>
  <c r="AT4" i="91" s="1"/>
  <c r="AH85" i="90"/>
  <c r="AQ85" i="90" s="1"/>
  <c r="AS47" i="91"/>
  <c r="AL47" i="91"/>
  <c r="AU47" i="91" s="1"/>
  <c r="AN81" i="89"/>
  <c r="AI81" i="89"/>
  <c r="AS26" i="91"/>
  <c r="AL26" i="91"/>
  <c r="AU26" i="91" s="1"/>
  <c r="AS44" i="91"/>
  <c r="AL44" i="91"/>
  <c r="AU44" i="91" s="1"/>
  <c r="AS62" i="91"/>
  <c r="AL62" i="91"/>
  <c r="AU62" i="91" s="1"/>
  <c r="AR83" i="74"/>
  <c r="Z81" i="86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N82" i="29"/>
  <c r="AI82" i="29"/>
  <c r="AS48" i="91"/>
  <c r="AL48" i="91"/>
  <c r="AU48" i="91" s="1"/>
  <c r="Z85" i="90"/>
  <c r="AS22" i="91"/>
  <c r="AL22" i="91"/>
  <c r="AU22" i="91" s="1"/>
  <c r="AS40" i="91"/>
  <c r="AL40" i="91"/>
  <c r="AU40" i="91" s="1"/>
  <c r="AS58" i="91"/>
  <c r="AL58" i="91"/>
  <c r="AU58" i="91" s="1"/>
  <c r="AS77" i="91"/>
  <c r="AL77" i="91"/>
  <c r="AU77" i="91" s="1"/>
  <c r="AN84" i="77"/>
  <c r="AI84" i="77"/>
  <c r="AR85" i="85"/>
  <c r="AR83" i="37"/>
  <c r="AI82" i="78"/>
  <c r="AN82" i="78"/>
  <c r="AS25" i="91"/>
  <c r="AL25" i="91"/>
  <c r="AU25" i="91" s="1"/>
  <c r="AS43" i="91"/>
  <c r="AL43" i="91"/>
  <c r="AU43" i="91" s="1"/>
  <c r="AS61" i="91"/>
  <c r="AL61" i="91"/>
  <c r="AU61" i="91" s="1"/>
  <c r="AS30" i="91"/>
  <c r="AL30" i="91"/>
  <c r="AU30" i="91" s="1"/>
  <c r="AN83" i="45"/>
  <c r="AI83" i="45"/>
  <c r="Y83" i="38"/>
  <c r="X83" i="38"/>
  <c r="AR81" i="42"/>
  <c r="AS11" i="91"/>
  <c r="AL11" i="91"/>
  <c r="AU11" i="91" s="1"/>
  <c r="AS65" i="91"/>
  <c r="AL65" i="91"/>
  <c r="AU65" i="91" s="1"/>
  <c r="AH82" i="73"/>
  <c r="AQ82" i="73" s="1"/>
  <c r="AH84" i="37"/>
  <c r="AQ84" i="37" s="1"/>
  <c r="X82" i="41"/>
  <c r="Y82" i="41"/>
  <c r="AS6" i="91"/>
  <c r="AL6" i="91"/>
  <c r="AU6" i="91" s="1"/>
  <c r="AL79" i="91"/>
  <c r="AU79" i="91" s="1"/>
  <c r="AR79" i="91"/>
  <c r="AR81" i="91" s="1"/>
  <c r="Y84" i="26"/>
  <c r="X84" i="26"/>
  <c r="AR80" i="86"/>
  <c r="AS66" i="91"/>
  <c r="AL66" i="91"/>
  <c r="AU66" i="91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X82" i="89"/>
  <c r="Y82" i="89"/>
  <c r="Z82" i="89" s="1"/>
  <c r="AS24" i="91"/>
  <c r="AL24" i="91"/>
  <c r="AU24" i="91" s="1"/>
  <c r="Z82" i="73"/>
  <c r="AH86" i="85"/>
  <c r="AQ86" i="85" s="1"/>
  <c r="AH84" i="94"/>
  <c r="AQ84" i="94" s="1"/>
  <c r="AH82" i="42"/>
  <c r="AQ82" i="42" s="1"/>
  <c r="AS36" i="91"/>
  <c r="AL36" i="91"/>
  <c r="AU36" i="91" s="1"/>
  <c r="AH84" i="82"/>
  <c r="AQ84" i="82" s="1"/>
  <c r="AS29" i="91"/>
  <c r="AL29" i="91"/>
  <c r="AU29" i="91" s="1"/>
  <c r="AN84" i="81"/>
  <c r="AI84" i="81"/>
  <c r="Y83" i="46"/>
  <c r="X83" i="46"/>
  <c r="AS72" i="91"/>
  <c r="AL72" i="91"/>
  <c r="AU72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78" i="9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Y84" i="93"/>
  <c r="X84" i="93"/>
  <c r="AR81" i="73"/>
  <c r="AR83" i="94"/>
  <c r="AR84" i="90"/>
  <c r="X85" i="81"/>
  <c r="Y85" i="81"/>
  <c r="AI82" i="46"/>
  <c r="AN82" i="46"/>
  <c r="Z86" i="85"/>
  <c r="AS13" i="91"/>
  <c r="AL13" i="91"/>
  <c r="AU13" i="91" s="1"/>
  <c r="AS31" i="91"/>
  <c r="AS49" i="91"/>
  <c r="AL49" i="91"/>
  <c r="AU49" i="91" s="1"/>
  <c r="AS67" i="91"/>
  <c r="AL67" i="91"/>
  <c r="AU67" i="91" s="1"/>
  <c r="AS60" i="91"/>
  <c r="AL60" i="91"/>
  <c r="AU60" i="91" s="1"/>
  <c r="AN82" i="38"/>
  <c r="AI82" i="38"/>
  <c r="AS54" i="91"/>
  <c r="AL54" i="91"/>
  <c r="AU54" i="91" s="1"/>
  <c r="AH83" i="33"/>
  <c r="AQ83" i="33" s="1"/>
  <c r="AH84" i="74"/>
  <c r="AQ84" i="74" s="1"/>
  <c r="Y83" i="29"/>
  <c r="X83" i="29"/>
  <c r="AH82" i="34"/>
  <c r="AQ82" i="34" s="1"/>
  <c r="Y85" i="77"/>
  <c r="X85" i="77"/>
  <c r="AS18" i="91"/>
  <c r="AL18" i="91"/>
  <c r="AU18" i="91" s="1"/>
  <c r="AI85" i="30"/>
  <c r="AN85" i="30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S42" i="91"/>
  <c r="AL42" i="91"/>
  <c r="AU42" i="91" s="1"/>
  <c r="X83" i="78"/>
  <c r="Y83" i="78"/>
  <c r="AR83" i="82"/>
  <c r="AS3" i="91"/>
  <c r="AL3" i="91"/>
  <c r="AU3" i="91" s="1"/>
  <c r="X84" i="45"/>
  <c r="Y84" i="45"/>
  <c r="AL31" i="91" l="1"/>
  <c r="AU31" i="91" s="1"/>
  <c r="AL8" i="91"/>
  <c r="AU8" i="91" s="1"/>
  <c r="AF84" i="37"/>
  <c r="AO84" i="37" s="1"/>
  <c r="AG83" i="25"/>
  <c r="AP83" i="25" s="1"/>
  <c r="AG83" i="33"/>
  <c r="AP83" i="33" s="1"/>
  <c r="W84" i="33"/>
  <c r="X84" i="33" s="1"/>
  <c r="AE83" i="33"/>
  <c r="AL16" i="91"/>
  <c r="AU16" i="91" s="1"/>
  <c r="AG84" i="37"/>
  <c r="AP84" i="37" s="1"/>
  <c r="AG82" i="34"/>
  <c r="AP82" i="34" s="1"/>
  <c r="AL78" i="91"/>
  <c r="AU78" i="91" s="1"/>
  <c r="AL7" i="91"/>
  <c r="AU7" i="91" s="1"/>
  <c r="AE84" i="74"/>
  <c r="AF84" i="74"/>
  <c r="AO84" i="74" s="1"/>
  <c r="AN83" i="25"/>
  <c r="AI83" i="25"/>
  <c r="AR83" i="25" s="1"/>
  <c r="AG84" i="74"/>
  <c r="AP84" i="74" s="1"/>
  <c r="Y84" i="25"/>
  <c r="Z84" i="25" s="1"/>
  <c r="X84" i="25"/>
  <c r="AH84" i="25" s="1"/>
  <c r="AQ84" i="25" s="1"/>
  <c r="Z85" i="77"/>
  <c r="AI81" i="41"/>
  <c r="AG84" i="82"/>
  <c r="AP84" i="82" s="1"/>
  <c r="AE82" i="42"/>
  <c r="AN82" i="42" s="1"/>
  <c r="W83" i="42"/>
  <c r="Z82" i="41"/>
  <c r="AF82" i="41" s="1"/>
  <c r="AO82" i="41" s="1"/>
  <c r="AF82" i="42"/>
  <c r="AO82" i="42" s="1"/>
  <c r="Z84" i="45"/>
  <c r="AG84" i="45" s="1"/>
  <c r="AP84" i="45" s="1"/>
  <c r="Z83" i="46"/>
  <c r="W84" i="46" s="1"/>
  <c r="Z83" i="29"/>
  <c r="W84" i="29" s="1"/>
  <c r="Z83" i="38"/>
  <c r="AE83" i="38" s="1"/>
  <c r="AF84" i="45"/>
  <c r="AO84" i="45" s="1"/>
  <c r="AE84" i="45"/>
  <c r="AR85" i="30"/>
  <c r="AH85" i="81"/>
  <c r="AQ85" i="81" s="1"/>
  <c r="AR84" i="81"/>
  <c r="AH82" i="89"/>
  <c r="AQ82" i="89" s="1"/>
  <c r="AR83" i="93"/>
  <c r="AN84" i="82"/>
  <c r="X85" i="74"/>
  <c r="Y85" i="74"/>
  <c r="AN82" i="34"/>
  <c r="AI82" i="34"/>
  <c r="AH84" i="45"/>
  <c r="AQ84" i="45" s="1"/>
  <c r="AR82" i="38"/>
  <c r="AE86" i="85"/>
  <c r="W87" i="85"/>
  <c r="AF86" i="85"/>
  <c r="AO86" i="85" s="1"/>
  <c r="AG86" i="85"/>
  <c r="AP86" i="85" s="1"/>
  <c r="AH84" i="93"/>
  <c r="AQ84" i="93" s="1"/>
  <c r="AF82" i="73"/>
  <c r="AO82" i="73" s="1"/>
  <c r="AE82" i="73"/>
  <c r="W83" i="73"/>
  <c r="AG82" i="73"/>
  <c r="AP82" i="73" s="1"/>
  <c r="AH84" i="26"/>
  <c r="AQ84" i="26" s="1"/>
  <c r="AR82" i="78"/>
  <c r="AR82" i="29"/>
  <c r="AF81" i="86"/>
  <c r="AO81" i="86" s="1"/>
  <c r="AE81" i="86"/>
  <c r="W82" i="86"/>
  <c r="AG81" i="86"/>
  <c r="AP81" i="86" s="1"/>
  <c r="AH86" i="30"/>
  <c r="AQ86" i="30" s="1"/>
  <c r="AN84" i="74"/>
  <c r="AR83" i="45"/>
  <c r="AR84" i="77"/>
  <c r="AN83" i="33"/>
  <c r="AI83" i="33"/>
  <c r="X85" i="37"/>
  <c r="Y85" i="37"/>
  <c r="X83" i="42"/>
  <c r="Y83" i="42"/>
  <c r="AH83" i="78"/>
  <c r="AQ83" i="78" s="1"/>
  <c r="AH85" i="77"/>
  <c r="AQ85" i="77" s="1"/>
  <c r="AH83" i="46"/>
  <c r="AQ83" i="46" s="1"/>
  <c r="AT81" i="91"/>
  <c r="Z86" i="30"/>
  <c r="AR83" i="26"/>
  <c r="AI84" i="37"/>
  <c r="AN84" i="37"/>
  <c r="Y85" i="82"/>
  <c r="X85" i="82"/>
  <c r="Z85" i="81"/>
  <c r="AR81" i="89"/>
  <c r="X85" i="94"/>
  <c r="Y85" i="94"/>
  <c r="Z83" i="78"/>
  <c r="AS5" i="91"/>
  <c r="AL5" i="91"/>
  <c r="AU5" i="91" s="1"/>
  <c r="AR82" i="46"/>
  <c r="Z84" i="93"/>
  <c r="Z84" i="26"/>
  <c r="AH82" i="41"/>
  <c r="AQ82" i="41" s="1"/>
  <c r="AH83" i="38"/>
  <c r="AQ83" i="38" s="1"/>
  <c r="AS4" i="91"/>
  <c r="AS81" i="91" s="1"/>
  <c r="AL4" i="91"/>
  <c r="AU4" i="91" s="1"/>
  <c r="AI84" i="94"/>
  <c r="AN84" i="94"/>
  <c r="AE82" i="89"/>
  <c r="AG82" i="89"/>
  <c r="AP82" i="89" s="1"/>
  <c r="AF82" i="89"/>
  <c r="AO82" i="89" s="1"/>
  <c r="W83" i="89"/>
  <c r="AE85" i="77"/>
  <c r="AF85" i="77"/>
  <c r="AO85" i="77" s="1"/>
  <c r="W86" i="77"/>
  <c r="AG85" i="77"/>
  <c r="AP85" i="77" s="1"/>
  <c r="AH83" i="29"/>
  <c r="AQ83" i="29" s="1"/>
  <c r="AE83" i="46"/>
  <c r="AG82" i="41"/>
  <c r="AP82" i="41" s="1"/>
  <c r="W86" i="90"/>
  <c r="AG85" i="90"/>
  <c r="AP85" i="90" s="1"/>
  <c r="AF85" i="90"/>
  <c r="AO85" i="90" s="1"/>
  <c r="AE85" i="90"/>
  <c r="AR81" i="41"/>
  <c r="Y83" i="34"/>
  <c r="X83" i="34"/>
  <c r="Y84" i="33" l="1"/>
  <c r="W85" i="45"/>
  <c r="Y85" i="45" s="1"/>
  <c r="AI82" i="42"/>
  <c r="AI84" i="82"/>
  <c r="AF83" i="29"/>
  <c r="AO83" i="29" s="1"/>
  <c r="AF83" i="46"/>
  <c r="AO83" i="46" s="1"/>
  <c r="AI84" i="74"/>
  <c r="AE84" i="25"/>
  <c r="AF84" i="25"/>
  <c r="AO84" i="25" s="1"/>
  <c r="W85" i="25"/>
  <c r="AG84" i="25"/>
  <c r="AP84" i="25" s="1"/>
  <c r="AG83" i="46"/>
  <c r="AP83" i="46" s="1"/>
  <c r="W83" i="41"/>
  <c r="AE82" i="41"/>
  <c r="AI82" i="41" s="1"/>
  <c r="Z85" i="82"/>
  <c r="AF85" i="82" s="1"/>
  <c r="AO85" i="82" s="1"/>
  <c r="Z85" i="37"/>
  <c r="AE83" i="29"/>
  <c r="AN83" i="29" s="1"/>
  <c r="W84" i="38"/>
  <c r="X84" i="38" s="1"/>
  <c r="AF83" i="38"/>
  <c r="AO83" i="38" s="1"/>
  <c r="AG83" i="29"/>
  <c r="AP83" i="29" s="1"/>
  <c r="AG83" i="38"/>
  <c r="AP83" i="38" s="1"/>
  <c r="Z83" i="34"/>
  <c r="AE83" i="34" s="1"/>
  <c r="Z85" i="94"/>
  <c r="AE85" i="94" s="1"/>
  <c r="AU81" i="91"/>
  <c r="C11" i="91" s="1"/>
  <c r="F44" i="97" s="1"/>
  <c r="AG85" i="82"/>
  <c r="AP85" i="82" s="1"/>
  <c r="AH83" i="34"/>
  <c r="AQ83" i="34" s="1"/>
  <c r="AN85" i="90"/>
  <c r="AI85" i="90"/>
  <c r="AR82" i="42"/>
  <c r="AH85" i="82"/>
  <c r="AQ85" i="82" s="1"/>
  <c r="AR83" i="33"/>
  <c r="AR84" i="74"/>
  <c r="AN82" i="73"/>
  <c r="AI82" i="73"/>
  <c r="AI84" i="45"/>
  <c r="AN84" i="45"/>
  <c r="X83" i="41"/>
  <c r="Y83" i="41"/>
  <c r="Y84" i="46"/>
  <c r="X84" i="46"/>
  <c r="AH83" i="42"/>
  <c r="AQ83" i="42" s="1"/>
  <c r="Z83" i="42"/>
  <c r="AH85" i="94"/>
  <c r="AQ85" i="94" s="1"/>
  <c r="AR82" i="34"/>
  <c r="X86" i="90"/>
  <c r="Y86" i="90"/>
  <c r="X86" i="77"/>
  <c r="Y86" i="77"/>
  <c r="AR84" i="94"/>
  <c r="X82" i="86"/>
  <c r="Y82" i="86"/>
  <c r="Y87" i="85"/>
  <c r="X87" i="85"/>
  <c r="AH85" i="74"/>
  <c r="AQ85" i="74" s="1"/>
  <c r="AH84" i="33"/>
  <c r="AQ84" i="33" s="1"/>
  <c r="X84" i="29"/>
  <c r="Y84" i="29"/>
  <c r="W87" i="30"/>
  <c r="AG86" i="30"/>
  <c r="AP86" i="30" s="1"/>
  <c r="AF86" i="30"/>
  <c r="AO86" i="30" s="1"/>
  <c r="AE86" i="30"/>
  <c r="AN83" i="46"/>
  <c r="W85" i="26"/>
  <c r="AG84" i="26"/>
  <c r="AP84" i="26" s="1"/>
  <c r="AF84" i="26"/>
  <c r="AO84" i="26" s="1"/>
  <c r="AE84" i="26"/>
  <c r="W84" i="78"/>
  <c r="AG83" i="78"/>
  <c r="AP83" i="78" s="1"/>
  <c r="AF83" i="78"/>
  <c r="AO83" i="78" s="1"/>
  <c r="AE83" i="78"/>
  <c r="AR84" i="37"/>
  <c r="AH85" i="37"/>
  <c r="AQ85" i="37" s="1"/>
  <c r="AN81" i="86"/>
  <c r="AI81" i="86"/>
  <c r="AI86" i="85"/>
  <c r="AN86" i="85"/>
  <c r="Z85" i="74"/>
  <c r="Z84" i="33"/>
  <c r="X85" i="45"/>
  <c r="X83" i="89"/>
  <c r="Y83" i="89"/>
  <c r="AI85" i="77"/>
  <c r="AN85" i="77"/>
  <c r="AN82" i="89"/>
  <c r="AI82" i="89"/>
  <c r="W85" i="93"/>
  <c r="AG84" i="93"/>
  <c r="AP84" i="93" s="1"/>
  <c r="AE84" i="93"/>
  <c r="AF84" i="93"/>
  <c r="AO84" i="93" s="1"/>
  <c r="AF85" i="81"/>
  <c r="AO85" i="81" s="1"/>
  <c r="AE85" i="81"/>
  <c r="W86" i="81"/>
  <c r="AG85" i="81"/>
  <c r="AP85" i="81" s="1"/>
  <c r="W86" i="37"/>
  <c r="AG85" i="37"/>
  <c r="AP85" i="37" s="1"/>
  <c r="AE85" i="37"/>
  <c r="AF85" i="37"/>
  <c r="AO85" i="37" s="1"/>
  <c r="Y83" i="73"/>
  <c r="X83" i="73"/>
  <c r="AR84" i="82"/>
  <c r="AN83" i="38"/>
  <c r="AI83" i="38"/>
  <c r="AI83" i="29" l="1"/>
  <c r="AN82" i="41"/>
  <c r="Y84" i="38"/>
  <c r="AI83" i="46"/>
  <c r="Z86" i="77"/>
  <c r="W87" i="77" s="1"/>
  <c r="W86" i="82"/>
  <c r="X86" i="82" s="1"/>
  <c r="AG85" i="94"/>
  <c r="AP85" i="94" s="1"/>
  <c r="Y85" i="25"/>
  <c r="X85" i="25"/>
  <c r="AN84" i="25"/>
  <c r="AI84" i="25"/>
  <c r="AR84" i="25" s="1"/>
  <c r="AE85" i="82"/>
  <c r="AN85" i="82" s="1"/>
  <c r="AF85" i="94"/>
  <c r="AO85" i="94" s="1"/>
  <c r="AG83" i="34"/>
  <c r="AP83" i="34" s="1"/>
  <c r="Z84" i="38"/>
  <c r="W86" i="94"/>
  <c r="AF83" i="34"/>
  <c r="AO83" i="34" s="1"/>
  <c r="W84" i="34"/>
  <c r="Y84" i="34" s="1"/>
  <c r="Z83" i="73"/>
  <c r="AF83" i="73" s="1"/>
  <c r="AO83" i="73" s="1"/>
  <c r="Z83" i="89"/>
  <c r="AE83" i="89" s="1"/>
  <c r="Z82" i="86"/>
  <c r="AE82" i="86" s="1"/>
  <c r="AG83" i="89"/>
  <c r="AP83" i="89" s="1"/>
  <c r="W83" i="86"/>
  <c r="AH86" i="77"/>
  <c r="AQ86" i="77" s="1"/>
  <c r="AH84" i="38"/>
  <c r="AQ84" i="38" s="1"/>
  <c r="AE83" i="73"/>
  <c r="AG83" i="73"/>
  <c r="AP83" i="73" s="1"/>
  <c r="AI84" i="93"/>
  <c r="AN84" i="93"/>
  <c r="Y87" i="30"/>
  <c r="X87" i="30"/>
  <c r="AG86" i="77"/>
  <c r="AP86" i="77" s="1"/>
  <c r="AN83" i="78"/>
  <c r="AI83" i="78"/>
  <c r="AI85" i="37"/>
  <c r="AN85" i="37"/>
  <c r="X86" i="81"/>
  <c r="Y86" i="81"/>
  <c r="X85" i="93"/>
  <c r="Y85" i="93"/>
  <c r="AE84" i="33"/>
  <c r="W85" i="33"/>
  <c r="AF84" i="33"/>
  <c r="AO84" i="33" s="1"/>
  <c r="AG84" i="33"/>
  <c r="AP84" i="33" s="1"/>
  <c r="AR86" i="85"/>
  <c r="AH84" i="29"/>
  <c r="AQ84" i="29" s="1"/>
  <c r="AH87" i="85"/>
  <c r="AQ87" i="85" s="1"/>
  <c r="AH86" i="90"/>
  <c r="AQ86" i="90" s="1"/>
  <c r="AF83" i="42"/>
  <c r="AO83" i="42" s="1"/>
  <c r="AE83" i="42"/>
  <c r="W84" i="42"/>
  <c r="AG83" i="42"/>
  <c r="AP83" i="42" s="1"/>
  <c r="AH84" i="46"/>
  <c r="AQ84" i="46" s="1"/>
  <c r="AH85" i="45"/>
  <c r="AQ85" i="45" s="1"/>
  <c r="AN84" i="26"/>
  <c r="AI84" i="26"/>
  <c r="AH82" i="86"/>
  <c r="AQ82" i="86" s="1"/>
  <c r="AE84" i="38"/>
  <c r="W85" i="38"/>
  <c r="AF84" i="38"/>
  <c r="AO84" i="38" s="1"/>
  <c r="AG84" i="38"/>
  <c r="AP84" i="38" s="1"/>
  <c r="AH83" i="41"/>
  <c r="AQ83" i="41" s="1"/>
  <c r="AR82" i="73"/>
  <c r="Y86" i="94"/>
  <c r="X86" i="94"/>
  <c r="AR83" i="29"/>
  <c r="AR85" i="77"/>
  <c r="Z85" i="45"/>
  <c r="Z83" i="41"/>
  <c r="AR85" i="90"/>
  <c r="AN85" i="81"/>
  <c r="AI85" i="81"/>
  <c r="AH83" i="89"/>
  <c r="AQ83" i="89" s="1"/>
  <c r="AE85" i="74"/>
  <c r="AG85" i="74"/>
  <c r="AP85" i="74" s="1"/>
  <c r="AF85" i="74"/>
  <c r="AO85" i="74" s="1"/>
  <c r="W86" i="74"/>
  <c r="AR81" i="86"/>
  <c r="Y85" i="26"/>
  <c r="X85" i="26"/>
  <c r="AN86" i="30"/>
  <c r="AI86" i="30"/>
  <c r="Z84" i="29"/>
  <c r="Z86" i="90"/>
  <c r="AR84" i="45"/>
  <c r="AN85" i="94"/>
  <c r="AI85" i="94"/>
  <c r="AR82" i="41"/>
  <c r="AR83" i="38"/>
  <c r="AH83" i="73"/>
  <c r="AQ83" i="73" s="1"/>
  <c r="Y86" i="37"/>
  <c r="X86" i="37"/>
  <c r="AR82" i="89"/>
  <c r="X84" i="78"/>
  <c r="Y84" i="78"/>
  <c r="AR83" i="46"/>
  <c r="Z87" i="85"/>
  <c r="Z84" i="46"/>
  <c r="AN83" i="34"/>
  <c r="Y86" i="82" l="1"/>
  <c r="AE86" i="77"/>
  <c r="AF86" i="77"/>
  <c r="AO86" i="77" s="1"/>
  <c r="Z85" i="26"/>
  <c r="Z87" i="30"/>
  <c r="Z85" i="25"/>
  <c r="AH85" i="25"/>
  <c r="AQ85" i="25" s="1"/>
  <c r="AI85" i="82"/>
  <c r="X84" i="34"/>
  <c r="Z84" i="34" s="1"/>
  <c r="Z86" i="94"/>
  <c r="Z86" i="81"/>
  <c r="AG86" i="81" s="1"/>
  <c r="AP86" i="81" s="1"/>
  <c r="AG82" i="86"/>
  <c r="AP82" i="86" s="1"/>
  <c r="AF82" i="86"/>
  <c r="AO82" i="86" s="1"/>
  <c r="Z85" i="93"/>
  <c r="W86" i="93" s="1"/>
  <c r="AF83" i="89"/>
  <c r="AO83" i="89" s="1"/>
  <c r="W84" i="89"/>
  <c r="W84" i="73"/>
  <c r="Y84" i="73" s="1"/>
  <c r="AI83" i="34"/>
  <c r="AR83" i="34" s="1"/>
  <c r="Z86" i="37"/>
  <c r="W87" i="37" s="1"/>
  <c r="Z86" i="82"/>
  <c r="AE86" i="82" s="1"/>
  <c r="Z84" i="78"/>
  <c r="AE84" i="78" s="1"/>
  <c r="AE85" i="93"/>
  <c r="W87" i="82"/>
  <c r="AG86" i="82"/>
  <c r="AP86" i="82" s="1"/>
  <c r="AR84" i="26"/>
  <c r="AI83" i="42"/>
  <c r="AN83" i="42"/>
  <c r="AR85" i="94"/>
  <c r="AR86" i="30"/>
  <c r="W88" i="85"/>
  <c r="AG87" i="85"/>
  <c r="AP87" i="85" s="1"/>
  <c r="AF87" i="85"/>
  <c r="AO87" i="85" s="1"/>
  <c r="AE87" i="85"/>
  <c r="AH85" i="26"/>
  <c r="AQ85" i="26" s="1"/>
  <c r="X85" i="33"/>
  <c r="Y85" i="33"/>
  <c r="AH87" i="30"/>
  <c r="AQ87" i="30" s="1"/>
  <c r="X84" i="73"/>
  <c r="AN85" i="74"/>
  <c r="AI85" i="74"/>
  <c r="AR84" i="93"/>
  <c r="AH86" i="37"/>
  <c r="AQ86" i="37" s="1"/>
  <c r="AH84" i="34"/>
  <c r="AQ84" i="34" s="1"/>
  <c r="W84" i="41"/>
  <c r="AG83" i="41"/>
  <c r="AP83" i="41" s="1"/>
  <c r="AF83" i="41"/>
  <c r="AO83" i="41" s="1"/>
  <c r="AE83" i="41"/>
  <c r="AH86" i="94"/>
  <c r="AQ86" i="94" s="1"/>
  <c r="Y85" i="38"/>
  <c r="X85" i="38"/>
  <c r="X84" i="42"/>
  <c r="Y84" i="42"/>
  <c r="AI84" i="33"/>
  <c r="AN84" i="33"/>
  <c r="AH86" i="81"/>
  <c r="AQ86" i="81" s="1"/>
  <c r="AE86" i="37"/>
  <c r="W85" i="29"/>
  <c r="AG84" i="29"/>
  <c r="AP84" i="29" s="1"/>
  <c r="AE84" i="29"/>
  <c r="AF84" i="29"/>
  <c r="AO84" i="29" s="1"/>
  <c r="AR85" i="81"/>
  <c r="AE86" i="94"/>
  <c r="AF86" i="94"/>
  <c r="AO86" i="94" s="1"/>
  <c r="W87" i="94"/>
  <c r="AG86" i="94"/>
  <c r="AP86" i="94" s="1"/>
  <c r="AE84" i="46"/>
  <c r="W85" i="46"/>
  <c r="AG84" i="46"/>
  <c r="AP84" i="46" s="1"/>
  <c r="AF84" i="46"/>
  <c r="AO84" i="46" s="1"/>
  <c r="X86" i="74"/>
  <c r="Y86" i="74"/>
  <c r="AH86" i="82"/>
  <c r="AQ86" i="82" s="1"/>
  <c r="AR83" i="78"/>
  <c r="AI83" i="73"/>
  <c r="AN83" i="73"/>
  <c r="AR85" i="82"/>
  <c r="AE86" i="90"/>
  <c r="AG86" i="90"/>
  <c r="AP86" i="90" s="1"/>
  <c r="AF86" i="90"/>
  <c r="AO86" i="90" s="1"/>
  <c r="W87" i="90"/>
  <c r="AE85" i="26"/>
  <c r="AF85" i="26"/>
  <c r="AO85" i="26" s="1"/>
  <c r="W86" i="26"/>
  <c r="AG85" i="26"/>
  <c r="AP85" i="26" s="1"/>
  <c r="W86" i="45"/>
  <c r="AG85" i="45"/>
  <c r="AP85" i="45" s="1"/>
  <c r="AF85" i="45"/>
  <c r="AO85" i="45" s="1"/>
  <c r="AE85" i="45"/>
  <c r="AI84" i="38"/>
  <c r="AN84" i="38"/>
  <c r="AI86" i="77"/>
  <c r="AN86" i="77"/>
  <c r="AF87" i="30"/>
  <c r="AO87" i="30" s="1"/>
  <c r="AE87" i="30"/>
  <c r="W88" i="30"/>
  <c r="AG87" i="30"/>
  <c r="AP87" i="30" s="1"/>
  <c r="X84" i="89"/>
  <c r="Y84" i="89"/>
  <c r="Y83" i="86"/>
  <c r="X83" i="86"/>
  <c r="Z83" i="86" s="1"/>
  <c r="AI83" i="89"/>
  <c r="AN83" i="89"/>
  <c r="AH84" i="78"/>
  <c r="AQ84" i="78" s="1"/>
  <c r="AH85" i="93"/>
  <c r="AQ85" i="93" s="1"/>
  <c r="AR85" i="37"/>
  <c r="Y87" i="77"/>
  <c r="X87" i="77"/>
  <c r="AN82" i="86"/>
  <c r="AI82" i="86" l="1"/>
  <c r="AF86" i="82"/>
  <c r="AO86" i="82" s="1"/>
  <c r="W85" i="34"/>
  <c r="AF84" i="34"/>
  <c r="AO84" i="34" s="1"/>
  <c r="AE84" i="34"/>
  <c r="AE86" i="81"/>
  <c r="AI86" i="81" s="1"/>
  <c r="W87" i="81"/>
  <c r="Y87" i="81" s="1"/>
  <c r="AG84" i="78"/>
  <c r="AP84" i="78" s="1"/>
  <c r="AF86" i="81"/>
  <c r="AO86" i="81" s="1"/>
  <c r="W85" i="78"/>
  <c r="AG85" i="25"/>
  <c r="AP85" i="25" s="1"/>
  <c r="AF85" i="25"/>
  <c r="AO85" i="25" s="1"/>
  <c r="AE85" i="25"/>
  <c r="W86" i="25"/>
  <c r="AF86" i="37"/>
  <c r="AO86" i="37" s="1"/>
  <c r="AF85" i="93"/>
  <c r="AO85" i="93" s="1"/>
  <c r="AG86" i="37"/>
  <c r="AP86" i="37" s="1"/>
  <c r="Z84" i="42"/>
  <c r="W85" i="42" s="1"/>
  <c r="AG85" i="93"/>
  <c r="AP85" i="93" s="1"/>
  <c r="AG84" i="34"/>
  <c r="AP84" i="34" s="1"/>
  <c r="Z84" i="73"/>
  <c r="AF84" i="78"/>
  <c r="AO84" i="78" s="1"/>
  <c r="Z87" i="77"/>
  <c r="W88" i="77" s="1"/>
  <c r="Z85" i="33"/>
  <c r="W86" i="33" s="1"/>
  <c r="X88" i="30"/>
  <c r="Y88" i="30"/>
  <c r="AR83" i="73"/>
  <c r="AR83" i="42"/>
  <c r="AN87" i="30"/>
  <c r="AI87" i="30"/>
  <c r="Y85" i="46"/>
  <c r="X85" i="46"/>
  <c r="Z85" i="46" s="1"/>
  <c r="AH85" i="38"/>
  <c r="AQ85" i="38" s="1"/>
  <c r="X84" i="41"/>
  <c r="Y84" i="41"/>
  <c r="AH84" i="89"/>
  <c r="AQ84" i="89" s="1"/>
  <c r="AI86" i="90"/>
  <c r="AN86" i="90"/>
  <c r="AI86" i="94"/>
  <c r="AN86" i="94"/>
  <c r="Y85" i="29"/>
  <c r="Z85" i="29" s="1"/>
  <c r="X85" i="29"/>
  <c r="X87" i="37"/>
  <c r="Y87" i="37"/>
  <c r="AR85" i="74"/>
  <c r="X88" i="85"/>
  <c r="Y88" i="85"/>
  <c r="AN85" i="93"/>
  <c r="AI85" i="93"/>
  <c r="W84" i="86"/>
  <c r="AG83" i="86"/>
  <c r="AP83" i="86" s="1"/>
  <c r="AF83" i="86"/>
  <c r="AO83" i="86" s="1"/>
  <c r="AE83" i="86"/>
  <c r="Y86" i="26"/>
  <c r="X86" i="26"/>
  <c r="Z86" i="26" s="1"/>
  <c r="AI84" i="29"/>
  <c r="AN84" i="29"/>
  <c r="Y87" i="82"/>
  <c r="X87" i="82"/>
  <c r="AR83" i="89"/>
  <c r="Z84" i="89"/>
  <c r="X86" i="45"/>
  <c r="Y86" i="45"/>
  <c r="AI85" i="26"/>
  <c r="AN85" i="26"/>
  <c r="AH86" i="74"/>
  <c r="AQ86" i="74" s="1"/>
  <c r="AI84" i="46"/>
  <c r="AN84" i="46"/>
  <c r="AR84" i="33"/>
  <c r="Z85" i="38"/>
  <c r="AH84" i="73"/>
  <c r="AQ84" i="73" s="1"/>
  <c r="AH85" i="33"/>
  <c r="AQ85" i="33" s="1"/>
  <c r="AI85" i="45"/>
  <c r="AN85" i="45"/>
  <c r="AN84" i="78"/>
  <c r="AR82" i="86"/>
  <c r="AH83" i="86"/>
  <c r="AQ83" i="86" s="1"/>
  <c r="AR86" i="77"/>
  <c r="Z86" i="74"/>
  <c r="AN83" i="41"/>
  <c r="AI83" i="41"/>
  <c r="AN84" i="34"/>
  <c r="AN87" i="85"/>
  <c r="AI87" i="85"/>
  <c r="AI86" i="82"/>
  <c r="AN86" i="82"/>
  <c r="Y85" i="78"/>
  <c r="X85" i="78"/>
  <c r="AH87" i="77"/>
  <c r="AQ87" i="77" s="1"/>
  <c r="AR84" i="38"/>
  <c r="Y87" i="90"/>
  <c r="X87" i="90"/>
  <c r="Z87" i="90" s="1"/>
  <c r="X87" i="94"/>
  <c r="Y87" i="94"/>
  <c r="AN86" i="37"/>
  <c r="AI86" i="37"/>
  <c r="AH84" i="42"/>
  <c r="AQ84" i="42" s="1"/>
  <c r="Y85" i="34"/>
  <c r="X85" i="34"/>
  <c r="W85" i="73"/>
  <c r="AG84" i="73"/>
  <c r="AP84" i="73" s="1"/>
  <c r="AE84" i="73"/>
  <c r="AF84" i="73"/>
  <c r="AO84" i="73" s="1"/>
  <c r="X86" i="93"/>
  <c r="Y86" i="93"/>
  <c r="AN86" i="81" l="1"/>
  <c r="AF84" i="42"/>
  <c r="AO84" i="42" s="1"/>
  <c r="AE84" i="42"/>
  <c r="AG84" i="42"/>
  <c r="AP84" i="42" s="1"/>
  <c r="AF87" i="77"/>
  <c r="AO87" i="77" s="1"/>
  <c r="AI84" i="78"/>
  <c r="AR84" i="78" s="1"/>
  <c r="AG87" i="77"/>
  <c r="AP87" i="77" s="1"/>
  <c r="AN85" i="25"/>
  <c r="AI85" i="25"/>
  <c r="AR85" i="25" s="1"/>
  <c r="Y86" i="25"/>
  <c r="X86" i="25"/>
  <c r="AH86" i="25" s="1"/>
  <c r="AQ86" i="25" s="1"/>
  <c r="X87" i="81"/>
  <c r="Z87" i="81" s="1"/>
  <c r="Z86" i="45"/>
  <c r="AI84" i="34"/>
  <c r="Z88" i="30"/>
  <c r="AE87" i="77"/>
  <c r="AN87" i="77" s="1"/>
  <c r="Z87" i="82"/>
  <c r="AF85" i="33"/>
  <c r="AO85" i="33" s="1"/>
  <c r="AG85" i="33"/>
  <c r="AP85" i="33" s="1"/>
  <c r="Z85" i="78"/>
  <c r="W86" i="78" s="1"/>
  <c r="AE85" i="33"/>
  <c r="W86" i="29"/>
  <c r="AG85" i="29"/>
  <c r="AP85" i="29" s="1"/>
  <c r="AF85" i="29"/>
  <c r="AO85" i="29" s="1"/>
  <c r="AE85" i="29"/>
  <c r="W88" i="90"/>
  <c r="AE87" i="90"/>
  <c r="AF87" i="90"/>
  <c r="AO87" i="90" s="1"/>
  <c r="AG87" i="90"/>
  <c r="AP87" i="90" s="1"/>
  <c r="AF85" i="78"/>
  <c r="AO85" i="78" s="1"/>
  <c r="AE85" i="78"/>
  <c r="AR85" i="45"/>
  <c r="AH86" i="45"/>
  <c r="AQ86" i="45" s="1"/>
  <c r="W87" i="26"/>
  <c r="AG86" i="26"/>
  <c r="AP86" i="26" s="1"/>
  <c r="AF86" i="26"/>
  <c r="AO86" i="26" s="1"/>
  <c r="AE86" i="26"/>
  <c r="AR85" i="93"/>
  <c r="AH88" i="30"/>
  <c r="AQ88" i="30" s="1"/>
  <c r="X88" i="77"/>
  <c r="Y88" i="77"/>
  <c r="Y85" i="42"/>
  <c r="X85" i="42"/>
  <c r="W86" i="46"/>
  <c r="AG85" i="46"/>
  <c r="AP85" i="46" s="1"/>
  <c r="AF85" i="46"/>
  <c r="AO85" i="46" s="1"/>
  <c r="AE85" i="46"/>
  <c r="AH86" i="93"/>
  <c r="AQ86" i="93" s="1"/>
  <c r="AH87" i="94"/>
  <c r="AQ87" i="94" s="1"/>
  <c r="AG84" i="89"/>
  <c r="AP84" i="89" s="1"/>
  <c r="AF84" i="89"/>
  <c r="AO84" i="89" s="1"/>
  <c r="AE84" i="89"/>
  <c r="W85" i="89"/>
  <c r="AH87" i="81"/>
  <c r="AQ87" i="81" s="1"/>
  <c r="W87" i="45"/>
  <c r="AG86" i="45"/>
  <c r="AP86" i="45" s="1"/>
  <c r="AF86" i="45"/>
  <c r="AO86" i="45" s="1"/>
  <c r="AE86" i="45"/>
  <c r="AG88" i="30"/>
  <c r="AP88" i="30" s="1"/>
  <c r="AF88" i="30"/>
  <c r="AO88" i="30" s="1"/>
  <c r="W89" i="30"/>
  <c r="AE88" i="30"/>
  <c r="AR86" i="82"/>
  <c r="AR83" i="41"/>
  <c r="AR84" i="46"/>
  <c r="AR84" i="29"/>
  <c r="AH88" i="85"/>
  <c r="AQ88" i="85" s="1"/>
  <c r="AH87" i="37"/>
  <c r="AQ87" i="37" s="1"/>
  <c r="AR86" i="94"/>
  <c r="AN83" i="86"/>
  <c r="AI83" i="86"/>
  <c r="AR84" i="34"/>
  <c r="AH85" i="78"/>
  <c r="AQ85" i="78" s="1"/>
  <c r="AR85" i="26"/>
  <c r="AH86" i="26"/>
  <c r="AQ86" i="26" s="1"/>
  <c r="Z88" i="85"/>
  <c r="Z87" i="37"/>
  <c r="AH84" i="41"/>
  <c r="AQ84" i="41" s="1"/>
  <c r="W88" i="82"/>
  <c r="AG87" i="82"/>
  <c r="AP87" i="82" s="1"/>
  <c r="AF87" i="82"/>
  <c r="AO87" i="82" s="1"/>
  <c r="AE87" i="82"/>
  <c r="AN85" i="33"/>
  <c r="Y85" i="73"/>
  <c r="X85" i="73"/>
  <c r="Z86" i="93"/>
  <c r="AH85" i="34"/>
  <c r="AQ85" i="34" s="1"/>
  <c r="Z87" i="94"/>
  <c r="AH87" i="90"/>
  <c r="AQ87" i="90" s="1"/>
  <c r="AR86" i="81"/>
  <c r="AN84" i="73"/>
  <c r="AI84" i="73"/>
  <c r="Z85" i="34"/>
  <c r="AR86" i="37"/>
  <c r="AR87" i="85"/>
  <c r="W87" i="74"/>
  <c r="AG86" i="74"/>
  <c r="AP86" i="74" s="1"/>
  <c r="AE86" i="74"/>
  <c r="AF86" i="74"/>
  <c r="AO86" i="74" s="1"/>
  <c r="W86" i="38"/>
  <c r="AG85" i="38"/>
  <c r="AP85" i="38" s="1"/>
  <c r="AF85" i="38"/>
  <c r="AO85" i="38" s="1"/>
  <c r="AE85" i="38"/>
  <c r="AH87" i="82"/>
  <c r="AQ87" i="82" s="1"/>
  <c r="X84" i="86"/>
  <c r="Y84" i="86"/>
  <c r="AH85" i="29"/>
  <c r="AQ85" i="29" s="1"/>
  <c r="AR86" i="90"/>
  <c r="AI84" i="42"/>
  <c r="AN84" i="42"/>
  <c r="Z84" i="41"/>
  <c r="AH85" i="46"/>
  <c r="AQ85" i="46" s="1"/>
  <c r="AR87" i="30"/>
  <c r="X86" i="33"/>
  <c r="Y86" i="33"/>
  <c r="AI87" i="77" l="1"/>
  <c r="AG85" i="78"/>
  <c r="AP85" i="78" s="1"/>
  <c r="Z86" i="25"/>
  <c r="AI85" i="33"/>
  <c r="Z85" i="73"/>
  <c r="AE85" i="73" s="1"/>
  <c r="Z88" i="77"/>
  <c r="AE88" i="77" s="1"/>
  <c r="Z86" i="33"/>
  <c r="W87" i="33" s="1"/>
  <c r="Z85" i="42"/>
  <c r="W86" i="42" s="1"/>
  <c r="AF86" i="33"/>
  <c r="AO86" i="33" s="1"/>
  <c r="AE85" i="42"/>
  <c r="AR84" i="42"/>
  <c r="AF85" i="73"/>
  <c r="AO85" i="73" s="1"/>
  <c r="X87" i="74"/>
  <c r="Y87" i="74"/>
  <c r="W86" i="34"/>
  <c r="AG85" i="34"/>
  <c r="AP85" i="34" s="1"/>
  <c r="AE85" i="34"/>
  <c r="AF85" i="34"/>
  <c r="AO85" i="34" s="1"/>
  <c r="Y87" i="45"/>
  <c r="X87" i="45"/>
  <c r="Y85" i="89"/>
  <c r="X85" i="89"/>
  <c r="Y86" i="46"/>
  <c r="X86" i="46"/>
  <c r="AH88" i="77"/>
  <c r="AQ88" i="77" s="1"/>
  <c r="Y87" i="26"/>
  <c r="X87" i="26"/>
  <c r="X86" i="78"/>
  <c r="Y86" i="78"/>
  <c r="AR84" i="73"/>
  <c r="X88" i="82"/>
  <c r="Y88" i="82"/>
  <c r="AH84" i="86"/>
  <c r="AQ84" i="86" s="1"/>
  <c r="W88" i="81"/>
  <c r="AG87" i="81"/>
  <c r="AP87" i="81" s="1"/>
  <c r="AF87" i="81"/>
  <c r="AO87" i="81" s="1"/>
  <c r="AE87" i="81"/>
  <c r="AF87" i="37"/>
  <c r="AO87" i="37" s="1"/>
  <c r="AE87" i="37"/>
  <c r="W88" i="37"/>
  <c r="AG87" i="37"/>
  <c r="AP87" i="37" s="1"/>
  <c r="AR83" i="86"/>
  <c r="AI88" i="30"/>
  <c r="AN88" i="30"/>
  <c r="AN86" i="45"/>
  <c r="AI86" i="45"/>
  <c r="AI85" i="46"/>
  <c r="AN85" i="46"/>
  <c r="AI86" i="26"/>
  <c r="AN86" i="26"/>
  <c r="AI85" i="78"/>
  <c r="AN85" i="78"/>
  <c r="AR85" i="33"/>
  <c r="Z84" i="86"/>
  <c r="AN85" i="38"/>
  <c r="AI85" i="38"/>
  <c r="AI86" i="74"/>
  <c r="AN86" i="74"/>
  <c r="W88" i="94"/>
  <c r="AG87" i="94"/>
  <c r="AP87" i="94" s="1"/>
  <c r="AF87" i="94"/>
  <c r="AO87" i="94" s="1"/>
  <c r="AE87" i="94"/>
  <c r="AF86" i="93"/>
  <c r="AO86" i="93" s="1"/>
  <c r="AE86" i="93"/>
  <c r="W87" i="93"/>
  <c r="AG86" i="93"/>
  <c r="AP86" i="93" s="1"/>
  <c r="AF88" i="85"/>
  <c r="AO88" i="85" s="1"/>
  <c r="AE88" i="85"/>
  <c r="W89" i="85"/>
  <c r="AG88" i="85"/>
  <c r="AP88" i="85" s="1"/>
  <c r="Y89" i="30"/>
  <c r="X89" i="30"/>
  <c r="AI87" i="90"/>
  <c r="AN87" i="90"/>
  <c r="AN84" i="89"/>
  <c r="AI84" i="89"/>
  <c r="AH86" i="33"/>
  <c r="AQ86" i="33" s="1"/>
  <c r="X86" i="38"/>
  <c r="Y86" i="38"/>
  <c r="AH85" i="42"/>
  <c r="AQ85" i="42" s="1"/>
  <c r="AN85" i="29"/>
  <c r="AI85" i="29"/>
  <c r="AE84" i="41"/>
  <c r="AF84" i="41"/>
  <c r="AO84" i="41" s="1"/>
  <c r="W85" i="41"/>
  <c r="AG84" i="41"/>
  <c r="AP84" i="41" s="1"/>
  <c r="AH85" i="73"/>
  <c r="AQ85" i="73" s="1"/>
  <c r="AN87" i="82"/>
  <c r="AI87" i="82"/>
  <c r="AR87" i="77"/>
  <c r="X88" i="90"/>
  <c r="Y88" i="90"/>
  <c r="X86" i="29"/>
  <c r="Y86" i="29"/>
  <c r="AF88" i="77" l="1"/>
  <c r="AO88" i="77" s="1"/>
  <c r="AG88" i="77"/>
  <c r="AP88" i="77" s="1"/>
  <c r="W89" i="77"/>
  <c r="W87" i="25"/>
  <c r="AF86" i="25"/>
  <c r="AO86" i="25" s="1"/>
  <c r="AG86" i="25"/>
  <c r="AP86" i="25" s="1"/>
  <c r="AE86" i="25"/>
  <c r="Z88" i="82"/>
  <c r="AG85" i="73"/>
  <c r="AP85" i="73" s="1"/>
  <c r="Z87" i="74"/>
  <c r="AG87" i="74" s="1"/>
  <c r="AP87" i="74" s="1"/>
  <c r="AF85" i="42"/>
  <c r="AO85" i="42" s="1"/>
  <c r="Z86" i="29"/>
  <c r="AE86" i="29" s="1"/>
  <c r="W86" i="73"/>
  <c r="AE86" i="33"/>
  <c r="Z87" i="45"/>
  <c r="AF87" i="45" s="1"/>
  <c r="AO87" i="45" s="1"/>
  <c r="AG85" i="42"/>
  <c r="AP85" i="42" s="1"/>
  <c r="Z89" i="30"/>
  <c r="Z85" i="89"/>
  <c r="AG85" i="89" s="1"/>
  <c r="AP85" i="89" s="1"/>
  <c r="AG86" i="33"/>
  <c r="AP86" i="33" s="1"/>
  <c r="Z86" i="46"/>
  <c r="W87" i="46" s="1"/>
  <c r="Z87" i="26"/>
  <c r="W88" i="26" s="1"/>
  <c r="AE86" i="46"/>
  <c r="AH86" i="29"/>
  <c r="AQ86" i="29" s="1"/>
  <c r="AI84" i="41"/>
  <c r="AN84" i="41"/>
  <c r="AI87" i="94"/>
  <c r="AN87" i="94"/>
  <c r="AR86" i="74"/>
  <c r="AR85" i="78"/>
  <c r="Y88" i="37"/>
  <c r="X88" i="37"/>
  <c r="AF88" i="82"/>
  <c r="AO88" i="82" s="1"/>
  <c r="AE88" i="82"/>
  <c r="W89" i="82"/>
  <c r="AG88" i="82"/>
  <c r="AP88" i="82" s="1"/>
  <c r="AH87" i="26"/>
  <c r="AQ87" i="26" s="1"/>
  <c r="AF87" i="74"/>
  <c r="AO87" i="74" s="1"/>
  <c r="AE87" i="74"/>
  <c r="X86" i="42"/>
  <c r="Y86" i="42"/>
  <c r="AR85" i="38"/>
  <c r="AR88" i="30"/>
  <c r="X88" i="81"/>
  <c r="Y88" i="81"/>
  <c r="Y86" i="73"/>
  <c r="X86" i="73"/>
  <c r="Z86" i="73" s="1"/>
  <c r="AH88" i="90"/>
  <c r="AQ88" i="90" s="1"/>
  <c r="X85" i="41"/>
  <c r="Y85" i="41"/>
  <c r="AH86" i="38"/>
  <c r="AQ86" i="38" s="1"/>
  <c r="Y88" i="94"/>
  <c r="X88" i="94"/>
  <c r="AF84" i="86"/>
  <c r="AO84" i="86" s="1"/>
  <c r="AE84" i="86"/>
  <c r="W85" i="86"/>
  <c r="AG84" i="86"/>
  <c r="AP84" i="86" s="1"/>
  <c r="X89" i="77"/>
  <c r="Y89" i="77"/>
  <c r="Y86" i="34"/>
  <c r="X86" i="34"/>
  <c r="AN85" i="42"/>
  <c r="AI85" i="42"/>
  <c r="X87" i="33"/>
  <c r="Y87" i="33"/>
  <c r="AR85" i="29"/>
  <c r="Y87" i="93"/>
  <c r="X87" i="93"/>
  <c r="AR86" i="26"/>
  <c r="Z88" i="90"/>
  <c r="Z86" i="38"/>
  <c r="AR84" i="89"/>
  <c r="AR87" i="90"/>
  <c r="Y89" i="85"/>
  <c r="X89" i="85"/>
  <c r="AI86" i="93"/>
  <c r="AN86" i="93"/>
  <c r="AN88" i="77"/>
  <c r="AI88" i="77"/>
  <c r="AR85" i="46"/>
  <c r="AH86" i="78"/>
  <c r="AQ86" i="78" s="1"/>
  <c r="AN85" i="73"/>
  <c r="AI85" i="73"/>
  <c r="AN86" i="33"/>
  <c r="AI86" i="33"/>
  <c r="AR87" i="82"/>
  <c r="AG89" i="30"/>
  <c r="AP89" i="30" s="1"/>
  <c r="AP91" i="30" s="1"/>
  <c r="AX89" i="30"/>
  <c r="S89" i="30" s="1"/>
  <c r="AC89" i="30" s="1"/>
  <c r="AE89" i="30"/>
  <c r="AF89" i="30"/>
  <c r="AO89" i="30" s="1"/>
  <c r="AO91" i="30" s="1"/>
  <c r="AN85" i="34"/>
  <c r="AI85" i="34"/>
  <c r="AI87" i="37"/>
  <c r="AN87" i="37"/>
  <c r="AH86" i="46"/>
  <c r="AQ86" i="46" s="1"/>
  <c r="AH87" i="45"/>
  <c r="AQ87" i="45" s="1"/>
  <c r="AH89" i="30"/>
  <c r="AQ89" i="30" s="1"/>
  <c r="AQ91" i="30" s="1"/>
  <c r="AZ3" i="30"/>
  <c r="AX5" i="30" s="1"/>
  <c r="S5" i="30" s="1"/>
  <c r="AC5" i="30" s="1"/>
  <c r="AB6" i="30" s="1"/>
  <c r="AX22" i="30"/>
  <c r="S22" i="30" s="1"/>
  <c r="AC22" i="30" s="1"/>
  <c r="AB23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6" i="30"/>
  <c r="S86" i="30" s="1"/>
  <c r="AC86" i="30" s="1"/>
  <c r="AB87" i="30" s="1"/>
  <c r="AX85" i="30"/>
  <c r="S85" i="30" s="1"/>
  <c r="AC85" i="30" s="1"/>
  <c r="AB86" i="30" s="1"/>
  <c r="AX88" i="30"/>
  <c r="S88" i="30" s="1"/>
  <c r="AC88" i="30" s="1"/>
  <c r="AB89" i="30" s="1"/>
  <c r="AX84" i="30"/>
  <c r="S84" i="30" s="1"/>
  <c r="AC84" i="30" s="1"/>
  <c r="AB85" i="30" s="1"/>
  <c r="AN88" i="85"/>
  <c r="AI88" i="85"/>
  <c r="AR86" i="45"/>
  <c r="AN87" i="81"/>
  <c r="AI87" i="81"/>
  <c r="AH88" i="82"/>
  <c r="AQ88" i="82" s="1"/>
  <c r="Z86" i="78"/>
  <c r="AH85" i="89"/>
  <c r="AQ85" i="89" s="1"/>
  <c r="AH87" i="74"/>
  <c r="AQ87" i="74" s="1"/>
  <c r="AX10" i="30" l="1"/>
  <c r="S10" i="30" s="1"/>
  <c r="AC10" i="30" s="1"/>
  <c r="AB11" i="30" s="1"/>
  <c r="AG87" i="26"/>
  <c r="AP87" i="26" s="1"/>
  <c r="AX38" i="30"/>
  <c r="S38" i="30" s="1"/>
  <c r="AC38" i="30" s="1"/>
  <c r="AB39" i="30" s="1"/>
  <c r="AX32" i="30"/>
  <c r="S32" i="30" s="1"/>
  <c r="AC32" i="30" s="1"/>
  <c r="AB33" i="30" s="1"/>
  <c r="AX26" i="30"/>
  <c r="S26" i="30" s="1"/>
  <c r="AC26" i="30" s="1"/>
  <c r="AB27" i="30" s="1"/>
  <c r="W86" i="89"/>
  <c r="X86" i="89" s="1"/>
  <c r="W88" i="74"/>
  <c r="AX37" i="30"/>
  <c r="S37" i="30" s="1"/>
  <c r="AC37" i="30" s="1"/>
  <c r="AB38" i="30" s="1"/>
  <c r="AX31" i="30"/>
  <c r="S31" i="30" s="1"/>
  <c r="AC31" i="30" s="1"/>
  <c r="AB32" i="30" s="1"/>
  <c r="AX23" i="30"/>
  <c r="S23" i="30" s="1"/>
  <c r="AC23" i="30" s="1"/>
  <c r="AB24" i="30" s="1"/>
  <c r="AF85" i="89"/>
  <c r="AO85" i="89" s="1"/>
  <c r="Y87" i="25"/>
  <c r="X87" i="25"/>
  <c r="AH87" i="25" s="1"/>
  <c r="AQ87" i="25" s="1"/>
  <c r="AF86" i="29"/>
  <c r="AO86" i="29" s="1"/>
  <c r="AG86" i="29"/>
  <c r="AP86" i="29" s="1"/>
  <c r="AX20" i="30"/>
  <c r="S20" i="30" s="1"/>
  <c r="AC20" i="30" s="1"/>
  <c r="AB21" i="30" s="1"/>
  <c r="AE85" i="89"/>
  <c r="AI85" i="89" s="1"/>
  <c r="W87" i="29"/>
  <c r="AE87" i="26"/>
  <c r="AX19" i="30"/>
  <c r="S19" i="30" s="1"/>
  <c r="AC19" i="30" s="1"/>
  <c r="AB20" i="30" s="1"/>
  <c r="AF87" i="26"/>
  <c r="AO87" i="26" s="1"/>
  <c r="AI86" i="25"/>
  <c r="AR86" i="25" s="1"/>
  <c r="AN86" i="25"/>
  <c r="Z89" i="85"/>
  <c r="AG87" i="45"/>
  <c r="AP87" i="45" s="1"/>
  <c r="W88" i="45"/>
  <c r="AX25" i="30"/>
  <c r="S25" i="30" s="1"/>
  <c r="AC25" i="30" s="1"/>
  <c r="AB26" i="30" s="1"/>
  <c r="AJ26" i="30" s="1"/>
  <c r="AX16" i="30"/>
  <c r="S16" i="30" s="1"/>
  <c r="AC16" i="30" s="1"/>
  <c r="AB17" i="30" s="1"/>
  <c r="AE87" i="45"/>
  <c r="AI87" i="45" s="1"/>
  <c r="AF86" i="46"/>
  <c r="AO86" i="46" s="1"/>
  <c r="AX24" i="30"/>
  <c r="S24" i="30" s="1"/>
  <c r="AC24" i="30" s="1"/>
  <c r="AB25" i="30" s="1"/>
  <c r="AX15" i="30"/>
  <c r="S15" i="30" s="1"/>
  <c r="AC15" i="30" s="1"/>
  <c r="AB16" i="30" s="1"/>
  <c r="AJ16" i="30" s="1"/>
  <c r="AX8" i="30"/>
  <c r="S8" i="30" s="1"/>
  <c r="AC8" i="30" s="1"/>
  <c r="AB9" i="30" s="1"/>
  <c r="Z89" i="77"/>
  <c r="AX7" i="30"/>
  <c r="S7" i="30" s="1"/>
  <c r="AC7" i="30" s="1"/>
  <c r="AB8" i="30" s="1"/>
  <c r="AJ8" i="30" s="1"/>
  <c r="AG86" i="46"/>
  <c r="AP86" i="46" s="1"/>
  <c r="AX14" i="30"/>
  <c r="S14" i="30" s="1"/>
  <c r="AC14" i="30" s="1"/>
  <c r="AB15" i="30" s="1"/>
  <c r="AX21" i="30"/>
  <c r="S21" i="30" s="1"/>
  <c r="AC21" i="30" s="1"/>
  <c r="AB22" i="30" s="1"/>
  <c r="AJ22" i="30" s="1"/>
  <c r="AX13" i="30"/>
  <c r="S13" i="30" s="1"/>
  <c r="AC13" i="30" s="1"/>
  <c r="AB14" i="30" s="1"/>
  <c r="Z87" i="93"/>
  <c r="AG87" i="93" s="1"/>
  <c r="AP87" i="93" s="1"/>
  <c r="AX3" i="30"/>
  <c r="S3" i="30" s="1"/>
  <c r="AC3" i="30" s="1"/>
  <c r="AB4" i="30" s="1"/>
  <c r="AX4" i="30"/>
  <c r="S4" i="30" s="1"/>
  <c r="AC4" i="30" s="1"/>
  <c r="AB5" i="30" s="1"/>
  <c r="AK5" i="30" s="1"/>
  <c r="AT5" i="30" s="1"/>
  <c r="Z88" i="94"/>
  <c r="AG88" i="94" s="1"/>
  <c r="AP88" i="94" s="1"/>
  <c r="AX9" i="30"/>
  <c r="S9" i="30" s="1"/>
  <c r="AC9" i="30" s="1"/>
  <c r="AB10" i="30" s="1"/>
  <c r="AK10" i="30" s="1"/>
  <c r="AT10" i="30" s="1"/>
  <c r="W89" i="94"/>
  <c r="AK6" i="30"/>
  <c r="AT6" i="30" s="1"/>
  <c r="AJ76" i="30"/>
  <c r="AK76" i="30"/>
  <c r="AT76" i="30" s="1"/>
  <c r="AJ34" i="30"/>
  <c r="AK34" i="30"/>
  <c r="AT34" i="30" s="1"/>
  <c r="AJ81" i="30"/>
  <c r="AK81" i="30"/>
  <c r="AT81" i="30" s="1"/>
  <c r="W87" i="78"/>
  <c r="AG86" i="78"/>
  <c r="AP86" i="78" s="1"/>
  <c r="AF86" i="78"/>
  <c r="AO86" i="78" s="1"/>
  <c r="AE86" i="78"/>
  <c r="AR87" i="81"/>
  <c r="AJ85" i="30"/>
  <c r="AK85" i="30"/>
  <c r="AT85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K11" i="30"/>
  <c r="AT11" i="30" s="1"/>
  <c r="AR85" i="34"/>
  <c r="AE86" i="38"/>
  <c r="AF86" i="38"/>
  <c r="AO86" i="38" s="1"/>
  <c r="W87" i="38"/>
  <c r="AG86" i="38"/>
  <c r="AP86" i="38" s="1"/>
  <c r="W88" i="93"/>
  <c r="AE87" i="93"/>
  <c r="AF87" i="93"/>
  <c r="AO87" i="93" s="1"/>
  <c r="AG89" i="77"/>
  <c r="AP89" i="77" s="1"/>
  <c r="W90" i="77"/>
  <c r="AF89" i="77"/>
  <c r="AO89" i="77" s="1"/>
  <c r="AE89" i="77"/>
  <c r="AH88" i="94"/>
  <c r="AQ88" i="94" s="1"/>
  <c r="AF86" i="73"/>
  <c r="AO86" i="73" s="1"/>
  <c r="AG86" i="73"/>
  <c r="AP86" i="73" s="1"/>
  <c r="AE86" i="73"/>
  <c r="W87" i="73"/>
  <c r="X88" i="26"/>
  <c r="Y88" i="26"/>
  <c r="AJ58" i="30"/>
  <c r="AK58" i="30"/>
  <c r="AT58" i="30" s="1"/>
  <c r="AJ46" i="30"/>
  <c r="AK46" i="30"/>
  <c r="AT46" i="30" s="1"/>
  <c r="AR88" i="77"/>
  <c r="AE89" i="85"/>
  <c r="AG89" i="85"/>
  <c r="AP89" i="85" s="1"/>
  <c r="AF89" i="85"/>
  <c r="AO89" i="85" s="1"/>
  <c r="W90" i="85"/>
  <c r="W89" i="90"/>
  <c r="AG88" i="90"/>
  <c r="AP88" i="90" s="1"/>
  <c r="AF88" i="90"/>
  <c r="AO88" i="90" s="1"/>
  <c r="AE88" i="90"/>
  <c r="AH86" i="34"/>
  <c r="AQ86" i="34" s="1"/>
  <c r="AH88" i="37"/>
  <c r="AQ88" i="37" s="1"/>
  <c r="AJ82" i="30"/>
  <c r="AK82" i="30"/>
  <c r="AT82" i="30" s="1"/>
  <c r="AJ52" i="30"/>
  <c r="AK52" i="30"/>
  <c r="AT52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K21" i="30"/>
  <c r="AT21" i="30" s="1"/>
  <c r="AK15" i="30"/>
  <c r="AT15" i="30" s="1"/>
  <c r="AK9" i="30"/>
  <c r="AT9" i="30" s="1"/>
  <c r="AJ5" i="30"/>
  <c r="AR86" i="33"/>
  <c r="AH88" i="81"/>
  <c r="AQ88" i="81" s="1"/>
  <c r="AH86" i="42"/>
  <c r="AQ86" i="42" s="1"/>
  <c r="X88" i="74"/>
  <c r="Y88" i="74"/>
  <c r="AN86" i="46"/>
  <c r="AJ89" i="30"/>
  <c r="AS89" i="30" s="1"/>
  <c r="AK89" i="30"/>
  <c r="AT89" i="30" s="1"/>
  <c r="AJ64" i="30"/>
  <c r="AK64" i="30"/>
  <c r="AT64" i="30" s="1"/>
  <c r="AJ28" i="30"/>
  <c r="AK28" i="30"/>
  <c r="AT28" i="30" s="1"/>
  <c r="AJ87" i="30"/>
  <c r="AK87" i="30"/>
  <c r="AT87" i="30" s="1"/>
  <c r="AJ74" i="30"/>
  <c r="AK74" i="30"/>
  <c r="AT74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0" i="30"/>
  <c r="AK20" i="30"/>
  <c r="AT20" i="30" s="1"/>
  <c r="AJ14" i="30"/>
  <c r="AK14" i="30"/>
  <c r="AT14" i="30" s="1"/>
  <c r="AN89" i="30"/>
  <c r="AN91" i="30" s="1"/>
  <c r="AI89" i="30"/>
  <c r="AH87" i="33"/>
  <c r="AQ87" i="33" s="1"/>
  <c r="Z86" i="34"/>
  <c r="X85" i="86"/>
  <c r="Y85" i="86"/>
  <c r="AH85" i="41"/>
  <c r="AQ85" i="41" s="1"/>
  <c r="Z88" i="81"/>
  <c r="X87" i="29"/>
  <c r="Y87" i="29"/>
  <c r="Z86" i="42"/>
  <c r="Y89" i="82"/>
  <c r="X89" i="82"/>
  <c r="Z88" i="37"/>
  <c r="AR87" i="94"/>
  <c r="AN87" i="26"/>
  <c r="AJ70" i="30"/>
  <c r="AK70" i="30"/>
  <c r="AT70" i="30" s="1"/>
  <c r="AJ40" i="30"/>
  <c r="AK40" i="30"/>
  <c r="AT40" i="30" s="1"/>
  <c r="AJ86" i="30"/>
  <c r="AK86" i="30"/>
  <c r="AT86" i="30" s="1"/>
  <c r="AJ80" i="30"/>
  <c r="AK80" i="30"/>
  <c r="AT80" i="30" s="1"/>
  <c r="AJ68" i="30"/>
  <c r="AK68" i="30"/>
  <c r="AT68" i="30" s="1"/>
  <c r="AR88" i="85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R85" i="73"/>
  <c r="AR86" i="93"/>
  <c r="AH87" i="93"/>
  <c r="AQ87" i="93" s="1"/>
  <c r="Z87" i="33"/>
  <c r="AN84" i="86"/>
  <c r="AI84" i="86"/>
  <c r="Z85" i="41"/>
  <c r="AH86" i="73"/>
  <c r="AQ86" i="73" s="1"/>
  <c r="AN87" i="74"/>
  <c r="AI87" i="74"/>
  <c r="AR84" i="41"/>
  <c r="X88" i="45"/>
  <c r="Y88" i="45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R87" i="37"/>
  <c r="AH89" i="85"/>
  <c r="AQ89" i="85" s="1"/>
  <c r="AR85" i="42"/>
  <c r="AH89" i="77"/>
  <c r="AQ89" i="77" s="1"/>
  <c r="AN86" i="29"/>
  <c r="AI88" i="82"/>
  <c r="AN88" i="82"/>
  <c r="Y87" i="46"/>
  <c r="X87" i="46"/>
  <c r="Z88" i="45" l="1"/>
  <c r="AK8" i="30"/>
  <c r="AT8" i="30" s="1"/>
  <c r="AJ3" i="30"/>
  <c r="Y86" i="89"/>
  <c r="AN85" i="89"/>
  <c r="AN87" i="45"/>
  <c r="Z87" i="25"/>
  <c r="AI86" i="46"/>
  <c r="AG87" i="25"/>
  <c r="AP87" i="25" s="1"/>
  <c r="AF87" i="25"/>
  <c r="AO87" i="25" s="1"/>
  <c r="AE87" i="25"/>
  <c r="W88" i="25"/>
  <c r="AI86" i="29"/>
  <c r="AR86" i="29" s="1"/>
  <c r="AI87" i="26"/>
  <c r="Z89" i="82"/>
  <c r="AG89" i="82" s="1"/>
  <c r="AP89" i="82" s="1"/>
  <c r="AP91" i="82" s="1"/>
  <c r="AK26" i="30"/>
  <c r="AT26" i="30" s="1"/>
  <c r="AJ9" i="30"/>
  <c r="AJ10" i="30"/>
  <c r="AL10" i="30" s="1"/>
  <c r="AU10" i="30" s="1"/>
  <c r="AK16" i="30"/>
  <c r="AT16" i="30" s="1"/>
  <c r="AJ15" i="30"/>
  <c r="AL15" i="30" s="1"/>
  <c r="AU15" i="30" s="1"/>
  <c r="Z88" i="74"/>
  <c r="AK22" i="30"/>
  <c r="AT22" i="30" s="1"/>
  <c r="AF88" i="94"/>
  <c r="AO88" i="94" s="1"/>
  <c r="AJ21" i="30"/>
  <c r="AS21" i="30" s="1"/>
  <c r="Z88" i="26"/>
  <c r="AE88" i="26" s="1"/>
  <c r="AE88" i="94"/>
  <c r="AN88" i="94" s="1"/>
  <c r="Z85" i="86"/>
  <c r="AG85" i="86" s="1"/>
  <c r="AP85" i="86" s="1"/>
  <c r="Z87" i="46"/>
  <c r="AG87" i="46" s="1"/>
  <c r="AP87" i="46" s="1"/>
  <c r="AJ11" i="30"/>
  <c r="AX89" i="82"/>
  <c r="S89" i="82" s="1"/>
  <c r="AC89" i="82" s="1"/>
  <c r="AF89" i="82"/>
  <c r="AO89" i="82" s="1"/>
  <c r="AO91" i="82" s="1"/>
  <c r="AE87" i="46"/>
  <c r="AF87" i="46"/>
  <c r="AO87" i="46" s="1"/>
  <c r="AJ18" i="30"/>
  <c r="AK18" i="30"/>
  <c r="AT18" i="30" s="1"/>
  <c r="AS36" i="30"/>
  <c r="AL36" i="30"/>
  <c r="AU36" i="30" s="1"/>
  <c r="AS54" i="30"/>
  <c r="AL54" i="30"/>
  <c r="AU54" i="30" s="1"/>
  <c r="AS72" i="30"/>
  <c r="AL72" i="30"/>
  <c r="AU72" i="30" s="1"/>
  <c r="AH88" i="45"/>
  <c r="AQ88" i="45" s="1"/>
  <c r="AR84" i="86"/>
  <c r="AF86" i="42"/>
  <c r="AO86" i="42" s="1"/>
  <c r="AE86" i="42"/>
  <c r="W87" i="42"/>
  <c r="AG86" i="42"/>
  <c r="AP86" i="42" s="1"/>
  <c r="AE85" i="86"/>
  <c r="W86" i="86"/>
  <c r="AF85" i="86"/>
  <c r="AO85" i="86" s="1"/>
  <c r="AS14" i="30"/>
  <c r="AL14" i="30"/>
  <c r="AU14" i="30" s="1"/>
  <c r="AS32" i="30"/>
  <c r="AL32" i="30"/>
  <c r="AU32" i="30" s="1"/>
  <c r="AS50" i="30"/>
  <c r="AL50" i="30"/>
  <c r="AU50" i="30" s="1"/>
  <c r="AS74" i="30"/>
  <c r="AL74" i="30"/>
  <c r="AU74" i="30" s="1"/>
  <c r="AS64" i="30"/>
  <c r="AL64" i="30"/>
  <c r="AU64" i="30" s="1"/>
  <c r="AH88" i="74"/>
  <c r="AQ88" i="74" s="1"/>
  <c r="AI89" i="85"/>
  <c r="AN89" i="85"/>
  <c r="AS81" i="30"/>
  <c r="AL81" i="30"/>
  <c r="AU81" i="30" s="1"/>
  <c r="AJ6" i="30"/>
  <c r="AS25" i="30"/>
  <c r="AL25" i="30"/>
  <c r="AU25" i="30" s="1"/>
  <c r="AS40" i="30"/>
  <c r="AL40" i="30"/>
  <c r="AU40" i="30" s="1"/>
  <c r="AS27" i="30"/>
  <c r="AL27" i="30"/>
  <c r="AU27" i="30" s="1"/>
  <c r="AS83" i="30"/>
  <c r="AL83" i="30"/>
  <c r="AU83" i="30" s="1"/>
  <c r="AS78" i="30"/>
  <c r="AL78" i="30"/>
  <c r="AU78" i="30" s="1"/>
  <c r="AH87" i="29"/>
  <c r="AQ87" i="29" s="1"/>
  <c r="AS20" i="30"/>
  <c r="AL20" i="30"/>
  <c r="AU20" i="30" s="1"/>
  <c r="AS38" i="30"/>
  <c r="AL38" i="30"/>
  <c r="AU38" i="30" s="1"/>
  <c r="AS56" i="30"/>
  <c r="AL56" i="30"/>
  <c r="AU56" i="30" s="1"/>
  <c r="AS87" i="30"/>
  <c r="AL87" i="30"/>
  <c r="AU87" i="30" s="1"/>
  <c r="X89" i="90"/>
  <c r="Y89" i="90"/>
  <c r="AR87" i="45"/>
  <c r="AS34" i="30"/>
  <c r="AL34" i="30"/>
  <c r="AU34" i="30" s="1"/>
  <c r="AR88" i="82"/>
  <c r="AS61" i="30"/>
  <c r="AL61" i="30"/>
  <c r="AU61" i="30" s="1"/>
  <c r="AS68" i="30"/>
  <c r="AL68" i="30"/>
  <c r="AU68" i="30" s="1"/>
  <c r="AE86" i="34"/>
  <c r="W87" i="34"/>
  <c r="AG86" i="34"/>
  <c r="AP86" i="34" s="1"/>
  <c r="AF86" i="34"/>
  <c r="AO86" i="34" s="1"/>
  <c r="AS9" i="30"/>
  <c r="AL9" i="30"/>
  <c r="AU9" i="30" s="1"/>
  <c r="AS63" i="30"/>
  <c r="AL63" i="30"/>
  <c r="AU63" i="30" s="1"/>
  <c r="AS10" i="30"/>
  <c r="X87" i="38"/>
  <c r="Y87" i="38"/>
  <c r="AS29" i="30"/>
  <c r="AL29" i="30"/>
  <c r="AU29" i="30" s="1"/>
  <c r="AS42" i="30"/>
  <c r="AL42" i="30"/>
  <c r="AU42" i="30" s="1"/>
  <c r="W89" i="37"/>
  <c r="AG88" i="37"/>
  <c r="AP88" i="37" s="1"/>
  <c r="AE88" i="37"/>
  <c r="AF88" i="37"/>
  <c r="AO88" i="37" s="1"/>
  <c r="AJ7" i="30"/>
  <c r="AK7" i="30"/>
  <c r="AT7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AS80" i="30"/>
  <c r="AL80" i="30"/>
  <c r="AU80" i="30" s="1"/>
  <c r="AS70" i="30"/>
  <c r="AL70" i="30"/>
  <c r="AU70" i="30" s="1"/>
  <c r="AH89" i="82"/>
  <c r="AQ89" i="82" s="1"/>
  <c r="AQ91" i="82" s="1"/>
  <c r="AZ3" i="82"/>
  <c r="AX6" i="82" s="1"/>
  <c r="S6" i="82" s="1"/>
  <c r="AC6" i="82" s="1"/>
  <c r="AB7" i="82" s="1"/>
  <c r="AX26" i="82"/>
  <c r="S26" i="82" s="1"/>
  <c r="AC26" i="82" s="1"/>
  <c r="AB27" i="82" s="1"/>
  <c r="AX29" i="82"/>
  <c r="S29" i="82" s="1"/>
  <c r="AC29" i="82" s="1"/>
  <c r="AB30" i="82" s="1"/>
  <c r="AX30" i="82"/>
  <c r="S30" i="82" s="1"/>
  <c r="AC30" i="82" s="1"/>
  <c r="AB31" i="82" s="1"/>
  <c r="AX32" i="82"/>
  <c r="S32" i="82" s="1"/>
  <c r="AC32" i="82" s="1"/>
  <c r="AB33" i="82" s="1"/>
  <c r="AX35" i="82"/>
  <c r="S35" i="82" s="1"/>
  <c r="AC35" i="82" s="1"/>
  <c r="AB36" i="82" s="1"/>
  <c r="AX36" i="82"/>
  <c r="S36" i="82" s="1"/>
  <c r="AC36" i="82" s="1"/>
  <c r="AB37" i="82" s="1"/>
  <c r="AX38" i="82"/>
  <c r="S38" i="82" s="1"/>
  <c r="AC38" i="82" s="1"/>
  <c r="AB39" i="82" s="1"/>
  <c r="AX41" i="82"/>
  <c r="S41" i="82" s="1"/>
  <c r="AC41" i="82" s="1"/>
  <c r="AB42" i="82" s="1"/>
  <c r="AX42" i="82"/>
  <c r="S42" i="82" s="1"/>
  <c r="AC42" i="82" s="1"/>
  <c r="AB43" i="82" s="1"/>
  <c r="AX44" i="82"/>
  <c r="S44" i="82" s="1"/>
  <c r="AC44" i="82" s="1"/>
  <c r="AB45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8" i="82"/>
  <c r="S88" i="82" s="1"/>
  <c r="AC88" i="82" s="1"/>
  <c r="AB89" i="82" s="1"/>
  <c r="AX86" i="82"/>
  <c r="S86" i="82" s="1"/>
  <c r="AC86" i="82" s="1"/>
  <c r="AB87" i="82" s="1"/>
  <c r="AX87" i="82"/>
  <c r="S87" i="82" s="1"/>
  <c r="AC87" i="82" s="1"/>
  <c r="AB88" i="82" s="1"/>
  <c r="AX85" i="82"/>
  <c r="S85" i="82" s="1"/>
  <c r="AC85" i="82" s="1"/>
  <c r="AB86" i="82" s="1"/>
  <c r="AX84" i="82"/>
  <c r="S84" i="82" s="1"/>
  <c r="AC84" i="82" s="1"/>
  <c r="AB85" i="82" s="1"/>
  <c r="Z87" i="29"/>
  <c r="AR86" i="46"/>
  <c r="AS15" i="30"/>
  <c r="AS33" i="30"/>
  <c r="AL33" i="30"/>
  <c r="AU33" i="30" s="1"/>
  <c r="AS51" i="30"/>
  <c r="AL51" i="30"/>
  <c r="AU51" i="30" s="1"/>
  <c r="AS69" i="30"/>
  <c r="AL69" i="30"/>
  <c r="AU69" i="30" s="1"/>
  <c r="AS82" i="30"/>
  <c r="AL82" i="30"/>
  <c r="AU82" i="30" s="1"/>
  <c r="X90" i="85"/>
  <c r="Y90" i="85"/>
  <c r="AS16" i="30"/>
  <c r="AS58" i="30"/>
  <c r="AL58" i="30"/>
  <c r="AU58" i="30" s="1"/>
  <c r="Y87" i="73"/>
  <c r="X87" i="73"/>
  <c r="Y90" i="77"/>
  <c r="X90" i="77"/>
  <c r="X88" i="93"/>
  <c r="Y88" i="93"/>
  <c r="AN86" i="38"/>
  <c r="AI86" i="38"/>
  <c r="AJ17" i="30"/>
  <c r="AS35" i="30"/>
  <c r="AL35" i="30"/>
  <c r="AU35" i="30" s="1"/>
  <c r="AS53" i="30"/>
  <c r="AL53" i="30"/>
  <c r="AU53" i="30" s="1"/>
  <c r="AS71" i="30"/>
  <c r="AL71" i="30"/>
  <c r="AU71" i="30" s="1"/>
  <c r="AS85" i="30"/>
  <c r="AL85" i="30"/>
  <c r="AU85" i="30" s="1"/>
  <c r="W89" i="45"/>
  <c r="AG88" i="45"/>
  <c r="AP88" i="45" s="1"/>
  <c r="AF88" i="45"/>
  <c r="AO88" i="45" s="1"/>
  <c r="AE88" i="45"/>
  <c r="AE88" i="74"/>
  <c r="W89" i="74"/>
  <c r="AF88" i="74"/>
  <c r="AO88" i="74" s="1"/>
  <c r="AG88" i="74"/>
  <c r="AP88" i="74" s="1"/>
  <c r="AR85" i="89"/>
  <c r="AS45" i="30"/>
  <c r="AL45" i="30"/>
  <c r="AU45" i="30" s="1"/>
  <c r="AS52" i="30"/>
  <c r="AL52" i="30"/>
  <c r="AU52" i="30" s="1"/>
  <c r="AI89" i="77"/>
  <c r="AN89" i="77"/>
  <c r="AS11" i="30"/>
  <c r="AL11" i="30"/>
  <c r="AU11" i="30" s="1"/>
  <c r="AS47" i="30"/>
  <c r="AL47" i="30"/>
  <c r="AU47" i="30" s="1"/>
  <c r="AS65" i="30"/>
  <c r="AL65" i="30"/>
  <c r="AU65" i="30" s="1"/>
  <c r="AN86" i="78"/>
  <c r="AI86" i="78"/>
  <c r="AS24" i="30"/>
  <c r="AL24" i="30"/>
  <c r="AU24" i="30" s="1"/>
  <c r="AS60" i="30"/>
  <c r="AL60" i="30"/>
  <c r="AU60" i="30" s="1"/>
  <c r="AE87" i="33"/>
  <c r="AG87" i="33"/>
  <c r="AP87" i="33" s="1"/>
  <c r="AF87" i="33"/>
  <c r="AO87" i="33" s="1"/>
  <c r="W88" i="33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R87" i="74"/>
  <c r="AH86" i="89"/>
  <c r="AQ86" i="89" s="1"/>
  <c r="AJ13" i="30"/>
  <c r="AK13" i="30"/>
  <c r="AT13" i="30" s="1"/>
  <c r="AR87" i="26"/>
  <c r="AF88" i="81"/>
  <c r="AO88" i="81" s="1"/>
  <c r="AE88" i="81"/>
  <c r="W89" i="81"/>
  <c r="AG88" i="81"/>
  <c r="AP88" i="81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28" i="30"/>
  <c r="AL28" i="30"/>
  <c r="AU28" i="30" s="1"/>
  <c r="AS3" i="30"/>
  <c r="AL3" i="30"/>
  <c r="AU3" i="30" s="1"/>
  <c r="AI86" i="73"/>
  <c r="AN86" i="73"/>
  <c r="Y87" i="78"/>
  <c r="X87" i="78"/>
  <c r="AS76" i="30"/>
  <c r="AL76" i="30"/>
  <c r="AU76" i="30" s="1"/>
  <c r="AS43" i="30"/>
  <c r="AL43" i="30"/>
  <c r="AU43" i="30" s="1"/>
  <c r="AS79" i="30"/>
  <c r="AL79" i="30"/>
  <c r="AU79" i="30" s="1"/>
  <c r="AL89" i="30"/>
  <c r="AU89" i="30" s="1"/>
  <c r="AR89" i="30"/>
  <c r="AR91" i="30" s="1"/>
  <c r="AS46" i="30"/>
  <c r="AL46" i="30"/>
  <c r="AU46" i="30" s="1"/>
  <c r="AI87" i="93"/>
  <c r="AN87" i="93"/>
  <c r="AH87" i="46"/>
  <c r="AQ87" i="46" s="1"/>
  <c r="AJ12" i="30"/>
  <c r="AK12" i="30"/>
  <c r="AT12" i="30" s="1"/>
  <c r="W86" i="41"/>
  <c r="AG85" i="41"/>
  <c r="AP85" i="41" s="1"/>
  <c r="AF85" i="41"/>
  <c r="AO85" i="41" s="1"/>
  <c r="AE85" i="41"/>
  <c r="Z86" i="89"/>
  <c r="AJ19" i="30"/>
  <c r="AK19" i="30"/>
  <c r="AT19" i="30" s="1"/>
  <c r="AS37" i="30"/>
  <c r="AL37" i="30"/>
  <c r="AU37" i="30" s="1"/>
  <c r="AS55" i="30"/>
  <c r="AL55" i="30"/>
  <c r="AU55" i="30" s="1"/>
  <c r="AS73" i="30"/>
  <c r="AL73" i="30"/>
  <c r="AU73" i="30" s="1"/>
  <c r="AS86" i="30"/>
  <c r="AL86" i="30"/>
  <c r="AU86" i="30" s="1"/>
  <c r="AH85" i="86"/>
  <c r="AQ85" i="86" s="1"/>
  <c r="AS5" i="30"/>
  <c r="AL5" i="30"/>
  <c r="AU5" i="30" s="1"/>
  <c r="AS39" i="30"/>
  <c r="AL39" i="30"/>
  <c r="AU39" i="30" s="1"/>
  <c r="AS57" i="30"/>
  <c r="AL57" i="30"/>
  <c r="AU57" i="30" s="1"/>
  <c r="AS75" i="30"/>
  <c r="AL75" i="30"/>
  <c r="AU75" i="30" s="1"/>
  <c r="AN88" i="90"/>
  <c r="AI88" i="90"/>
  <c r="AJ4" i="30"/>
  <c r="AK4" i="30"/>
  <c r="AT4" i="30" s="1"/>
  <c r="AS22" i="30"/>
  <c r="AL22" i="30"/>
  <c r="AU22" i="30" s="1"/>
  <c r="AH88" i="26"/>
  <c r="AQ88" i="26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Y89" i="94"/>
  <c r="X89" i="94"/>
  <c r="AX43" i="82" l="1"/>
  <c r="S43" i="82" s="1"/>
  <c r="AC43" i="82" s="1"/>
  <c r="AB44" i="82" s="1"/>
  <c r="AX37" i="82"/>
  <c r="S37" i="82" s="1"/>
  <c r="AC37" i="82" s="1"/>
  <c r="AB38" i="82" s="1"/>
  <c r="AX31" i="82"/>
  <c r="S31" i="82" s="1"/>
  <c r="AC31" i="82" s="1"/>
  <c r="AB32" i="82" s="1"/>
  <c r="AX25" i="82"/>
  <c r="S25" i="82" s="1"/>
  <c r="AC25" i="82" s="1"/>
  <c r="AB26" i="82" s="1"/>
  <c r="W88" i="46"/>
  <c r="AX22" i="82"/>
  <c r="S22" i="82" s="1"/>
  <c r="AC22" i="82" s="1"/>
  <c r="AB23" i="82" s="1"/>
  <c r="AK23" i="82" s="1"/>
  <c r="AT23" i="82" s="1"/>
  <c r="AL21" i="30"/>
  <c r="AU21" i="30" s="1"/>
  <c r="Z87" i="73"/>
  <c r="AX46" i="82"/>
  <c r="S46" i="82" s="1"/>
  <c r="AC46" i="82" s="1"/>
  <c r="AB47" i="82" s="1"/>
  <c r="AX40" i="82"/>
  <c r="S40" i="82" s="1"/>
  <c r="AC40" i="82" s="1"/>
  <c r="AB41" i="82" s="1"/>
  <c r="AX34" i="82"/>
  <c r="S34" i="82" s="1"/>
  <c r="AC34" i="82" s="1"/>
  <c r="AB35" i="82" s="1"/>
  <c r="AX28" i="82"/>
  <c r="S28" i="82" s="1"/>
  <c r="AC28" i="82" s="1"/>
  <c r="AB29" i="82" s="1"/>
  <c r="AK29" i="82" s="1"/>
  <c r="AT29" i="82" s="1"/>
  <c r="AE89" i="82"/>
  <c r="AX45" i="82"/>
  <c r="S45" i="82" s="1"/>
  <c r="AC45" i="82" s="1"/>
  <c r="AB46" i="82" s="1"/>
  <c r="AX39" i="82"/>
  <c r="S39" i="82" s="1"/>
  <c r="AC39" i="82" s="1"/>
  <c r="AB40" i="82" s="1"/>
  <c r="AX33" i="82"/>
  <c r="S33" i="82" s="1"/>
  <c r="AC33" i="82" s="1"/>
  <c r="AB34" i="82" s="1"/>
  <c r="AX27" i="82"/>
  <c r="S27" i="82" s="1"/>
  <c r="AC27" i="82" s="1"/>
  <c r="AB28" i="82" s="1"/>
  <c r="AX21" i="82"/>
  <c r="S21" i="82" s="1"/>
  <c r="AC21" i="82" s="1"/>
  <c r="AB22" i="82" s="1"/>
  <c r="AJ22" i="82" s="1"/>
  <c r="AG88" i="26"/>
  <c r="AP88" i="26" s="1"/>
  <c r="X88" i="25"/>
  <c r="AH88" i="25" s="1"/>
  <c r="AQ88" i="25" s="1"/>
  <c r="Y88" i="25"/>
  <c r="Z88" i="25"/>
  <c r="AX20" i="82"/>
  <c r="S20" i="82" s="1"/>
  <c r="AC20" i="82" s="1"/>
  <c r="AB21" i="82" s="1"/>
  <c r="W89" i="26"/>
  <c r="Y89" i="26" s="1"/>
  <c r="AN87" i="25"/>
  <c r="AI87" i="25"/>
  <c r="AR87" i="25" s="1"/>
  <c r="AX18" i="82"/>
  <c r="S18" i="82" s="1"/>
  <c r="AC18" i="82" s="1"/>
  <c r="AB19" i="82" s="1"/>
  <c r="AF88" i="26"/>
  <c r="AO88" i="26" s="1"/>
  <c r="AL16" i="30"/>
  <c r="AU16" i="30" s="1"/>
  <c r="AX24" i="82"/>
  <c r="S24" i="82" s="1"/>
  <c r="AC24" i="82" s="1"/>
  <c r="AB25" i="82" s="1"/>
  <c r="AJ25" i="82" s="1"/>
  <c r="AX15" i="82"/>
  <c r="S15" i="82" s="1"/>
  <c r="AC15" i="82" s="1"/>
  <c r="AB16" i="82" s="1"/>
  <c r="AX14" i="82"/>
  <c r="S14" i="82" s="1"/>
  <c r="AC14" i="82" s="1"/>
  <c r="AB15" i="82" s="1"/>
  <c r="Z88" i="93"/>
  <c r="AI88" i="94"/>
  <c r="AX19" i="82"/>
  <c r="S19" i="82" s="1"/>
  <c r="AC19" i="82" s="1"/>
  <c r="AB20" i="82" s="1"/>
  <c r="AJ20" i="82" s="1"/>
  <c r="Z90" i="77"/>
  <c r="AG90" i="77" s="1"/>
  <c r="AP90" i="77" s="1"/>
  <c r="AX5" i="82"/>
  <c r="S5" i="82" s="1"/>
  <c r="AC5" i="82" s="1"/>
  <c r="AB6" i="82" s="1"/>
  <c r="Z89" i="90"/>
  <c r="AX11" i="82"/>
  <c r="S11" i="82" s="1"/>
  <c r="AC11" i="82" s="1"/>
  <c r="AB12" i="82" s="1"/>
  <c r="AX10" i="82"/>
  <c r="S10" i="82" s="1"/>
  <c r="AC10" i="82" s="1"/>
  <c r="AB11" i="82" s="1"/>
  <c r="Z90" i="85"/>
  <c r="AG90" i="85" s="1"/>
  <c r="AP90" i="85" s="1"/>
  <c r="AX23" i="82"/>
  <c r="S23" i="82" s="1"/>
  <c r="AC23" i="82" s="1"/>
  <c r="AB24" i="82" s="1"/>
  <c r="AJ24" i="82" s="1"/>
  <c r="AX17" i="82"/>
  <c r="S17" i="82" s="1"/>
  <c r="AC17" i="82" s="1"/>
  <c r="AB18" i="82" s="1"/>
  <c r="AX9" i="82"/>
  <c r="S9" i="82" s="1"/>
  <c r="AC9" i="82" s="1"/>
  <c r="AB10" i="82" s="1"/>
  <c r="AX16" i="82"/>
  <c r="S16" i="82" s="1"/>
  <c r="AC16" i="82" s="1"/>
  <c r="AB17" i="82" s="1"/>
  <c r="AX8" i="82"/>
  <c r="S8" i="82" s="1"/>
  <c r="AC8" i="82" s="1"/>
  <c r="AB9" i="82" s="1"/>
  <c r="AX4" i="82"/>
  <c r="S4" i="82" s="1"/>
  <c r="AC4" i="82" s="1"/>
  <c r="AB5" i="82" s="1"/>
  <c r="AJ5" i="82" s="1"/>
  <c r="AX3" i="82"/>
  <c r="S3" i="82" s="1"/>
  <c r="AC3" i="82" s="1"/>
  <c r="AJ3" i="82" s="1"/>
  <c r="AT91" i="30"/>
  <c r="AX13" i="82"/>
  <c r="S13" i="82" s="1"/>
  <c r="AC13" i="82" s="1"/>
  <c r="AB14" i="82" s="1"/>
  <c r="AX7" i="82"/>
  <c r="S7" i="82" s="1"/>
  <c r="AC7" i="82" s="1"/>
  <c r="AB8" i="82" s="1"/>
  <c r="AX12" i="82"/>
  <c r="S12" i="82" s="1"/>
  <c r="AC12" i="82" s="1"/>
  <c r="AB13" i="82" s="1"/>
  <c r="AH89" i="94"/>
  <c r="AQ89" i="94" s="1"/>
  <c r="AQ91" i="94" s="1"/>
  <c r="AZ3" i="94"/>
  <c r="AX4" i="94" s="1"/>
  <c r="S4" i="94" s="1"/>
  <c r="AC4" i="94" s="1"/>
  <c r="AB5" i="94" s="1"/>
  <c r="AX65" i="94"/>
  <c r="S65" i="94" s="1"/>
  <c r="AC65" i="94" s="1"/>
  <c r="AB66" i="94" s="1"/>
  <c r="AX71" i="94"/>
  <c r="S71" i="94" s="1"/>
  <c r="AC71" i="94" s="1"/>
  <c r="AB72" i="94" s="1"/>
  <c r="AX77" i="94"/>
  <c r="S77" i="94" s="1"/>
  <c r="AC77" i="94" s="1"/>
  <c r="AB78" i="94" s="1"/>
  <c r="AX83" i="94"/>
  <c r="S83" i="94" s="1"/>
  <c r="AC83" i="94" s="1"/>
  <c r="AB84" i="94" s="1"/>
  <c r="AI85" i="41"/>
  <c r="AN85" i="41"/>
  <c r="AS12" i="30"/>
  <c r="AL12" i="30"/>
  <c r="AU12" i="30" s="1"/>
  <c r="AH87" i="78"/>
  <c r="AQ87" i="78" s="1"/>
  <c r="AI88" i="74"/>
  <c r="AN88" i="74"/>
  <c r="AH88" i="93"/>
  <c r="AQ88" i="93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15" i="82"/>
  <c r="AK15" i="82"/>
  <c r="AT15" i="82" s="1"/>
  <c r="AJ9" i="82"/>
  <c r="AK9" i="82"/>
  <c r="AT9" i="82" s="1"/>
  <c r="AH89" i="90"/>
  <c r="AQ89" i="90" s="1"/>
  <c r="AQ91" i="90" s="1"/>
  <c r="AZ3" i="90"/>
  <c r="AX5" i="90" s="1"/>
  <c r="S5" i="90" s="1"/>
  <c r="AC5" i="90" s="1"/>
  <c r="AB6" i="90" s="1"/>
  <c r="AJ87" i="82"/>
  <c r="AK87" i="82"/>
  <c r="AT87" i="82" s="1"/>
  <c r="AJ62" i="82"/>
  <c r="AK62" i="82"/>
  <c r="AT62" i="82" s="1"/>
  <c r="AJ44" i="82"/>
  <c r="AK44" i="82"/>
  <c r="AT44" i="82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AI87" i="46"/>
  <c r="AN87" i="46"/>
  <c r="Z89" i="94"/>
  <c r="AR88" i="90"/>
  <c r="Z87" i="78"/>
  <c r="Y88" i="33"/>
  <c r="X88" i="33"/>
  <c r="AS17" i="30"/>
  <c r="AL17" i="30"/>
  <c r="AU17" i="30" s="1"/>
  <c r="AH90" i="77"/>
  <c r="AQ90" i="77" s="1"/>
  <c r="AJ89" i="82"/>
  <c r="AS89" i="82" s="1"/>
  <c r="AK89" i="82"/>
  <c r="AT89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K19" i="82"/>
  <c r="AT19" i="82" s="1"/>
  <c r="AJ13" i="82"/>
  <c r="AK13" i="82"/>
  <c r="AT13" i="82" s="1"/>
  <c r="AJ7" i="82"/>
  <c r="AK7" i="82"/>
  <c r="AT7" i="82" s="1"/>
  <c r="AI88" i="26"/>
  <c r="AN88" i="26"/>
  <c r="Y87" i="42"/>
  <c r="X87" i="42"/>
  <c r="AS18" i="30"/>
  <c r="AL18" i="30"/>
  <c r="AU18" i="30" s="1"/>
  <c r="AR87" i="93"/>
  <c r="AR89" i="77"/>
  <c r="AH90" i="85"/>
  <c r="AQ90" i="85" s="1"/>
  <c r="AJ68" i="82"/>
  <c r="AK68" i="82"/>
  <c r="AT68" i="82" s="1"/>
  <c r="AJ56" i="82"/>
  <c r="AK56" i="82"/>
  <c r="AT56" i="82" s="1"/>
  <c r="AJ38" i="82"/>
  <c r="AK38" i="82"/>
  <c r="AT38" i="82" s="1"/>
  <c r="AJ8" i="82"/>
  <c r="AK8" i="82"/>
  <c r="AT8" i="82" s="1"/>
  <c r="Y89" i="37"/>
  <c r="X89" i="37"/>
  <c r="X86" i="41"/>
  <c r="Y86" i="41"/>
  <c r="X89" i="81"/>
  <c r="Y89" i="81"/>
  <c r="AS13" i="30"/>
  <c r="AL13" i="30"/>
  <c r="AU13" i="30" s="1"/>
  <c r="AR86" i="38"/>
  <c r="W88" i="29"/>
  <c r="AG87" i="29"/>
  <c r="AP87" i="29" s="1"/>
  <c r="AE87" i="29"/>
  <c r="AF87" i="29"/>
  <c r="AO87" i="29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18" i="82"/>
  <c r="AK18" i="82"/>
  <c r="AT18" i="82" s="1"/>
  <c r="AJ12" i="82"/>
  <c r="AK12" i="82"/>
  <c r="AT12" i="82" s="1"/>
  <c r="AJ6" i="82"/>
  <c r="AK6" i="82"/>
  <c r="AT6" i="82" s="1"/>
  <c r="AS7" i="30"/>
  <c r="AL7" i="30"/>
  <c r="AU7" i="30" s="1"/>
  <c r="Y87" i="34"/>
  <c r="X87" i="34"/>
  <c r="AI89" i="82"/>
  <c r="AN89" i="82"/>
  <c r="AN91" i="82" s="1"/>
  <c r="AS4" i="30"/>
  <c r="AL4" i="30"/>
  <c r="AU4" i="30" s="1"/>
  <c r="AI88" i="45"/>
  <c r="AN88" i="45"/>
  <c r="W88" i="73"/>
  <c r="AG87" i="73"/>
  <c r="AP87" i="73" s="1"/>
  <c r="AF87" i="73"/>
  <c r="AO87" i="73" s="1"/>
  <c r="AE87" i="73"/>
  <c r="AJ74" i="82"/>
  <c r="AK74" i="82"/>
  <c r="AT74" i="82" s="1"/>
  <c r="AJ50" i="82"/>
  <c r="AK50" i="82"/>
  <c r="AT50" i="82" s="1"/>
  <c r="AJ32" i="82"/>
  <c r="AK32" i="82"/>
  <c r="AT32" i="82" s="1"/>
  <c r="AJ14" i="82"/>
  <c r="AK14" i="82"/>
  <c r="AT14" i="82" s="1"/>
  <c r="AS6" i="30"/>
  <c r="AL6" i="30"/>
  <c r="AU6" i="30" s="1"/>
  <c r="AS19" i="30"/>
  <c r="AL19" i="30"/>
  <c r="AU19" i="30" s="1"/>
  <c r="AR86" i="73"/>
  <c r="AN88" i="81"/>
  <c r="AI88" i="81"/>
  <c r="AR86" i="78"/>
  <c r="X89" i="45"/>
  <c r="Y89" i="45"/>
  <c r="AJ85" i="82"/>
  <c r="AK85" i="82"/>
  <c r="AT85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J17" i="82"/>
  <c r="AK17" i="82"/>
  <c r="AT17" i="82" s="1"/>
  <c r="AJ11" i="82"/>
  <c r="AK11" i="82"/>
  <c r="AT11" i="82" s="1"/>
  <c r="AK5" i="82"/>
  <c r="AT5" i="82" s="1"/>
  <c r="AH87" i="38"/>
  <c r="AQ87" i="38" s="1"/>
  <c r="AI86" i="34"/>
  <c r="AN86" i="34"/>
  <c r="AR89" i="85"/>
  <c r="Y86" i="86"/>
  <c r="X86" i="86"/>
  <c r="AI86" i="42"/>
  <c r="AN86" i="42"/>
  <c r="W89" i="93"/>
  <c r="AG88" i="93"/>
  <c r="AP88" i="93" s="1"/>
  <c r="AF88" i="93"/>
  <c r="AO88" i="93" s="1"/>
  <c r="AE88" i="93"/>
  <c r="AJ80" i="82"/>
  <c r="AK80" i="82"/>
  <c r="AT80" i="82" s="1"/>
  <c r="AJ26" i="82"/>
  <c r="AK26" i="82"/>
  <c r="AT26" i="82" s="1"/>
  <c r="AF86" i="89"/>
  <c r="AO86" i="89" s="1"/>
  <c r="W87" i="89"/>
  <c r="AG86" i="89"/>
  <c r="AP86" i="89" s="1"/>
  <c r="AE86" i="89"/>
  <c r="AI87" i="33"/>
  <c r="AN87" i="33"/>
  <c r="X89" i="74"/>
  <c r="Y89" i="74"/>
  <c r="AH87" i="73"/>
  <c r="AQ87" i="73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K28" i="82"/>
  <c r="AT28" i="82" s="1"/>
  <c r="AJ16" i="82"/>
  <c r="AK16" i="82"/>
  <c r="AT16" i="82" s="1"/>
  <c r="AJ10" i="82"/>
  <c r="AK10" i="82"/>
  <c r="AT10" i="82" s="1"/>
  <c r="AI88" i="37"/>
  <c r="AN88" i="37"/>
  <c r="Z87" i="38"/>
  <c r="AR88" i="94"/>
  <c r="X89" i="26"/>
  <c r="AI85" i="86"/>
  <c r="AN85" i="86"/>
  <c r="Y88" i="46"/>
  <c r="X88" i="46"/>
  <c r="AK25" i="82" l="1"/>
  <c r="AT25" i="82" s="1"/>
  <c r="AX87" i="94"/>
  <c r="S87" i="94" s="1"/>
  <c r="AC87" i="94" s="1"/>
  <c r="AB88" i="94" s="1"/>
  <c r="AX82" i="94"/>
  <c r="S82" i="94" s="1"/>
  <c r="AC82" i="94" s="1"/>
  <c r="AB83" i="94" s="1"/>
  <c r="AX76" i="94"/>
  <c r="S76" i="94" s="1"/>
  <c r="AC76" i="94" s="1"/>
  <c r="AB77" i="94" s="1"/>
  <c r="AX70" i="94"/>
  <c r="S70" i="94" s="1"/>
  <c r="AC70" i="94" s="1"/>
  <c r="AB71" i="94" s="1"/>
  <c r="AX64" i="94"/>
  <c r="S64" i="94" s="1"/>
  <c r="AC64" i="94" s="1"/>
  <c r="AB65" i="94" s="1"/>
  <c r="AJ65" i="94" s="1"/>
  <c r="AX58" i="94"/>
  <c r="S58" i="94" s="1"/>
  <c r="AC58" i="94" s="1"/>
  <c r="AB59" i="94" s="1"/>
  <c r="AX52" i="94"/>
  <c r="S52" i="94" s="1"/>
  <c r="AC52" i="94" s="1"/>
  <c r="AB53" i="94" s="1"/>
  <c r="AX46" i="94"/>
  <c r="S46" i="94" s="1"/>
  <c r="AC46" i="94" s="1"/>
  <c r="AB47" i="94" s="1"/>
  <c r="AX40" i="94"/>
  <c r="S40" i="94" s="1"/>
  <c r="AC40" i="94" s="1"/>
  <c r="AB41" i="94" s="1"/>
  <c r="AX32" i="94"/>
  <c r="S32" i="94" s="1"/>
  <c r="AC32" i="94" s="1"/>
  <c r="AB33" i="94" s="1"/>
  <c r="AJ21" i="82"/>
  <c r="AS21" i="82" s="1"/>
  <c r="AX34" i="94"/>
  <c r="S34" i="94" s="1"/>
  <c r="AC34" i="94" s="1"/>
  <c r="AB35" i="94" s="1"/>
  <c r="AX84" i="94"/>
  <c r="S84" i="94" s="1"/>
  <c r="AC84" i="94" s="1"/>
  <c r="AB85" i="94" s="1"/>
  <c r="AX81" i="94"/>
  <c r="S81" i="94" s="1"/>
  <c r="AC81" i="94" s="1"/>
  <c r="AB82" i="94" s="1"/>
  <c r="AX75" i="94"/>
  <c r="S75" i="94" s="1"/>
  <c r="AC75" i="94" s="1"/>
  <c r="AB76" i="94" s="1"/>
  <c r="AX69" i="94"/>
  <c r="S69" i="94" s="1"/>
  <c r="AC69" i="94" s="1"/>
  <c r="AB70" i="94" s="1"/>
  <c r="AX63" i="94"/>
  <c r="S63" i="94" s="1"/>
  <c r="AC63" i="94" s="1"/>
  <c r="AB64" i="94" s="1"/>
  <c r="AJ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0" i="94"/>
  <c r="S30" i="94" s="1"/>
  <c r="AC30" i="94" s="1"/>
  <c r="AB31" i="94" s="1"/>
  <c r="AX53" i="94"/>
  <c r="S53" i="94" s="1"/>
  <c r="AC53" i="94" s="1"/>
  <c r="AB54" i="94" s="1"/>
  <c r="AJ54" i="94" s="1"/>
  <c r="AX47" i="94"/>
  <c r="S47" i="94" s="1"/>
  <c r="AC47" i="94" s="1"/>
  <c r="AB48" i="94" s="1"/>
  <c r="AJ28" i="82"/>
  <c r="AX85" i="94"/>
  <c r="S85" i="94" s="1"/>
  <c r="AC85" i="94" s="1"/>
  <c r="AB86" i="94" s="1"/>
  <c r="AX80" i="94"/>
  <c r="S80" i="94" s="1"/>
  <c r="AC80" i="94" s="1"/>
  <c r="AB81" i="94" s="1"/>
  <c r="AX74" i="94"/>
  <c r="S74" i="94" s="1"/>
  <c r="AC74" i="94" s="1"/>
  <c r="AB75" i="94" s="1"/>
  <c r="AX68" i="94"/>
  <c r="S68" i="94" s="1"/>
  <c r="AC68" i="94" s="1"/>
  <c r="AB69" i="94" s="1"/>
  <c r="AJ69" i="94" s="1"/>
  <c r="AX62" i="94"/>
  <c r="S62" i="94" s="1"/>
  <c r="AC62" i="94" s="1"/>
  <c r="AB63" i="94" s="1"/>
  <c r="AX56" i="94"/>
  <c r="S56" i="94" s="1"/>
  <c r="AC56" i="94" s="1"/>
  <c r="AB57" i="94" s="1"/>
  <c r="AX50" i="94"/>
  <c r="S50" i="94" s="1"/>
  <c r="AC50" i="94" s="1"/>
  <c r="AB51" i="94" s="1"/>
  <c r="AX44" i="94"/>
  <c r="S44" i="94" s="1"/>
  <c r="AC44" i="94" s="1"/>
  <c r="AB45" i="94" s="1"/>
  <c r="AX38" i="94"/>
  <c r="S38" i="94" s="1"/>
  <c r="AC38" i="94" s="1"/>
  <c r="AB39" i="94" s="1"/>
  <c r="AX29" i="94"/>
  <c r="S29" i="94" s="1"/>
  <c r="AC29" i="94" s="1"/>
  <c r="AB30" i="94" s="1"/>
  <c r="AJ30" i="94" s="1"/>
  <c r="W91" i="77"/>
  <c r="AK22" i="82"/>
  <c r="AT22" i="82" s="1"/>
  <c r="AX88" i="94"/>
  <c r="S88" i="94" s="1"/>
  <c r="AC88" i="94" s="1"/>
  <c r="AB89" i="94" s="1"/>
  <c r="AX79" i="94"/>
  <c r="S79" i="94" s="1"/>
  <c r="AC79" i="94" s="1"/>
  <c r="AB80" i="94" s="1"/>
  <c r="AX73" i="94"/>
  <c r="S73" i="94" s="1"/>
  <c r="AC73" i="94" s="1"/>
  <c r="AB74" i="94" s="1"/>
  <c r="AX67" i="94"/>
  <c r="S67" i="94" s="1"/>
  <c r="AC67" i="94" s="1"/>
  <c r="AB68" i="94" s="1"/>
  <c r="AK68" i="94" s="1"/>
  <c r="AT68" i="94" s="1"/>
  <c r="AX61" i="94"/>
  <c r="S61" i="94" s="1"/>
  <c r="AC61" i="94" s="1"/>
  <c r="AB62" i="94" s="1"/>
  <c r="AX55" i="94"/>
  <c r="S55" i="94" s="1"/>
  <c r="AC55" i="94" s="1"/>
  <c r="AB56" i="94" s="1"/>
  <c r="AX49" i="94"/>
  <c r="S49" i="94" s="1"/>
  <c r="AC49" i="94" s="1"/>
  <c r="AB50" i="94" s="1"/>
  <c r="AX43" i="94"/>
  <c r="S43" i="94" s="1"/>
  <c r="AC43" i="94" s="1"/>
  <c r="AB44" i="94" s="1"/>
  <c r="AX36" i="94"/>
  <c r="S36" i="94" s="1"/>
  <c r="AC36" i="94" s="1"/>
  <c r="AB37" i="94" s="1"/>
  <c r="AX28" i="94"/>
  <c r="S28" i="94" s="1"/>
  <c r="AC28" i="94" s="1"/>
  <c r="AB29" i="94" s="1"/>
  <c r="AJ29" i="94" s="1"/>
  <c r="AX59" i="94"/>
  <c r="S59" i="94" s="1"/>
  <c r="AC59" i="94" s="1"/>
  <c r="AB60" i="94" s="1"/>
  <c r="AX41" i="94"/>
  <c r="S41" i="94" s="1"/>
  <c r="AC41" i="94" s="1"/>
  <c r="AB42" i="94" s="1"/>
  <c r="AX86" i="94"/>
  <c r="S86" i="94" s="1"/>
  <c r="AC86" i="94" s="1"/>
  <c r="AB87" i="94" s="1"/>
  <c r="AX78" i="94"/>
  <c r="S78" i="94" s="1"/>
  <c r="AC78" i="94" s="1"/>
  <c r="AB79" i="94" s="1"/>
  <c r="AX72" i="94"/>
  <c r="S72" i="94" s="1"/>
  <c r="AC72" i="94" s="1"/>
  <c r="AB73" i="94" s="1"/>
  <c r="AX66" i="94"/>
  <c r="S66" i="94" s="1"/>
  <c r="AC66" i="94" s="1"/>
  <c r="AB67" i="94" s="1"/>
  <c r="AK67" i="94" s="1"/>
  <c r="AT67" i="94" s="1"/>
  <c r="AX60" i="94"/>
  <c r="S60" i="94" s="1"/>
  <c r="AC60" i="94" s="1"/>
  <c r="AB61" i="94" s="1"/>
  <c r="AX54" i="94"/>
  <c r="S54" i="94" s="1"/>
  <c r="AC54" i="94" s="1"/>
  <c r="AB55" i="94" s="1"/>
  <c r="AX48" i="94"/>
  <c r="S48" i="94" s="1"/>
  <c r="AC48" i="94" s="1"/>
  <c r="AB49" i="94" s="1"/>
  <c r="AX42" i="94"/>
  <c r="S42" i="94" s="1"/>
  <c r="AC42" i="94" s="1"/>
  <c r="AB43" i="94" s="1"/>
  <c r="AX35" i="94"/>
  <c r="S35" i="94" s="1"/>
  <c r="AC35" i="94" s="1"/>
  <c r="AB36" i="94" s="1"/>
  <c r="AX20" i="94"/>
  <c r="S20" i="94" s="1"/>
  <c r="AC20" i="94" s="1"/>
  <c r="AB21" i="94" s="1"/>
  <c r="AK21" i="94" s="1"/>
  <c r="AT21" i="94" s="1"/>
  <c r="W89" i="25"/>
  <c r="AF88" i="25"/>
  <c r="AO88" i="25" s="1"/>
  <c r="AG88" i="25"/>
  <c r="AP88" i="25" s="1"/>
  <c r="AE88" i="25"/>
  <c r="AJ19" i="82"/>
  <c r="AE90" i="85"/>
  <c r="AN90" i="85" s="1"/>
  <c r="AK20" i="82"/>
  <c r="AT20" i="82" s="1"/>
  <c r="AK21" i="82"/>
  <c r="AT21" i="82" s="1"/>
  <c r="AX26" i="94"/>
  <c r="S26" i="94" s="1"/>
  <c r="AC26" i="94" s="1"/>
  <c r="AB27" i="94" s="1"/>
  <c r="AF90" i="85"/>
  <c r="AO90" i="85" s="1"/>
  <c r="W91" i="85"/>
  <c r="Z89" i="81"/>
  <c r="AG89" i="81" s="1"/>
  <c r="AP89" i="81" s="1"/>
  <c r="AX24" i="94"/>
  <c r="S24" i="94" s="1"/>
  <c r="AC24" i="94" s="1"/>
  <c r="AB25" i="94" s="1"/>
  <c r="AX65" i="90"/>
  <c r="S65" i="90" s="1"/>
  <c r="AC65" i="90" s="1"/>
  <c r="AB66" i="90" s="1"/>
  <c r="Z88" i="46"/>
  <c r="AU91" i="30"/>
  <c r="C11" i="30" s="1"/>
  <c r="AX88" i="90"/>
  <c r="S88" i="90" s="1"/>
  <c r="AC88" i="90" s="1"/>
  <c r="AB89" i="90" s="1"/>
  <c r="AX82" i="90"/>
  <c r="S82" i="90" s="1"/>
  <c r="AC82" i="90" s="1"/>
  <c r="AB83" i="90" s="1"/>
  <c r="AJ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4" i="90"/>
  <c r="S54" i="90" s="1"/>
  <c r="AC54" i="90" s="1"/>
  <c r="AB55" i="90" s="1"/>
  <c r="AX37" i="94"/>
  <c r="S37" i="94" s="1"/>
  <c r="AC37" i="94" s="1"/>
  <c r="AB38" i="94" s="1"/>
  <c r="AX31" i="94"/>
  <c r="S31" i="94" s="1"/>
  <c r="AC31" i="94" s="1"/>
  <c r="AB32" i="94" s="1"/>
  <c r="AJ32" i="94" s="1"/>
  <c r="AX25" i="94"/>
  <c r="S25" i="94" s="1"/>
  <c r="AC25" i="94" s="1"/>
  <c r="AB26" i="94" s="1"/>
  <c r="AX15" i="94"/>
  <c r="S15" i="94" s="1"/>
  <c r="AC15" i="94" s="1"/>
  <c r="AB16" i="94" s="1"/>
  <c r="AX87" i="90"/>
  <c r="S87" i="90" s="1"/>
  <c r="AC87" i="90" s="1"/>
  <c r="AB88" i="90" s="1"/>
  <c r="AX81" i="90"/>
  <c r="S81" i="90" s="1"/>
  <c r="AC81" i="90" s="1"/>
  <c r="AB82" i="90" s="1"/>
  <c r="AX75" i="90"/>
  <c r="S75" i="90" s="1"/>
  <c r="AC75" i="90" s="1"/>
  <c r="AB76" i="90" s="1"/>
  <c r="AX69" i="90"/>
  <c r="S69" i="90" s="1"/>
  <c r="AC69" i="90" s="1"/>
  <c r="AB70" i="90" s="1"/>
  <c r="AJ70" i="90" s="1"/>
  <c r="AX61" i="90"/>
  <c r="S61" i="90" s="1"/>
  <c r="AC61" i="90" s="1"/>
  <c r="AB62" i="90" s="1"/>
  <c r="AX53" i="90"/>
  <c r="S53" i="90" s="1"/>
  <c r="AC53" i="90" s="1"/>
  <c r="AB54" i="90" s="1"/>
  <c r="AB4" i="82"/>
  <c r="AX55" i="90"/>
  <c r="S55" i="90" s="1"/>
  <c r="AC55" i="90" s="1"/>
  <c r="AB56" i="90" s="1"/>
  <c r="AE90" i="77"/>
  <c r="AK24" i="82"/>
  <c r="AT24" i="82" s="1"/>
  <c r="AX84" i="90"/>
  <c r="S84" i="90" s="1"/>
  <c r="AC84" i="90" s="1"/>
  <c r="AB85" i="90" s="1"/>
  <c r="AX80" i="90"/>
  <c r="S80" i="90" s="1"/>
  <c r="AC80" i="90" s="1"/>
  <c r="AB81" i="90" s="1"/>
  <c r="AX74" i="90"/>
  <c r="S74" i="90" s="1"/>
  <c r="AC74" i="90" s="1"/>
  <c r="AB75" i="90" s="1"/>
  <c r="AX68" i="90"/>
  <c r="S68" i="90" s="1"/>
  <c r="AC68" i="90" s="1"/>
  <c r="AB69" i="90" s="1"/>
  <c r="AX60" i="90"/>
  <c r="S60" i="90" s="1"/>
  <c r="AC60" i="90" s="1"/>
  <c r="AB61" i="90" s="1"/>
  <c r="AX48" i="90"/>
  <c r="S48" i="90" s="1"/>
  <c r="AC48" i="90" s="1"/>
  <c r="AB49" i="90" s="1"/>
  <c r="AX23" i="94"/>
  <c r="S23" i="94" s="1"/>
  <c r="AC23" i="94" s="1"/>
  <c r="AB24" i="94" s="1"/>
  <c r="AJ24" i="94" s="1"/>
  <c r="AX77" i="90"/>
  <c r="S77" i="90" s="1"/>
  <c r="AC77" i="90" s="1"/>
  <c r="AB78" i="90" s="1"/>
  <c r="AJ23" i="82"/>
  <c r="AX86" i="90"/>
  <c r="S86" i="90" s="1"/>
  <c r="AC86" i="90" s="1"/>
  <c r="AB87" i="90" s="1"/>
  <c r="AX79" i="90"/>
  <c r="S79" i="90" s="1"/>
  <c r="AC79" i="90" s="1"/>
  <c r="AB80" i="90" s="1"/>
  <c r="AX73" i="90"/>
  <c r="S73" i="90" s="1"/>
  <c r="AC73" i="90" s="1"/>
  <c r="AB74" i="90" s="1"/>
  <c r="AJ74" i="90" s="1"/>
  <c r="AX67" i="90"/>
  <c r="S67" i="90" s="1"/>
  <c r="AC67" i="90" s="1"/>
  <c r="AB68" i="90" s="1"/>
  <c r="AX59" i="90"/>
  <c r="S59" i="90" s="1"/>
  <c r="AC59" i="90" s="1"/>
  <c r="AB60" i="90" s="1"/>
  <c r="AX47" i="90"/>
  <c r="S47" i="90" s="1"/>
  <c r="AC47" i="90" s="1"/>
  <c r="AB48" i="90" s="1"/>
  <c r="AX22" i="94"/>
  <c r="S22" i="94" s="1"/>
  <c r="AC22" i="94" s="1"/>
  <c r="AB23" i="94" s="1"/>
  <c r="AX83" i="90"/>
  <c r="S83" i="90" s="1"/>
  <c r="AC83" i="90" s="1"/>
  <c r="AB84" i="90" s="1"/>
  <c r="AX71" i="90"/>
  <c r="S71" i="90" s="1"/>
  <c r="AC71" i="90" s="1"/>
  <c r="AB72" i="90" s="1"/>
  <c r="AK72" i="90" s="1"/>
  <c r="AT72" i="90" s="1"/>
  <c r="AF90" i="77"/>
  <c r="AO90" i="77" s="1"/>
  <c r="Z86" i="41"/>
  <c r="AX85" i="90"/>
  <c r="S85" i="90" s="1"/>
  <c r="AC85" i="90" s="1"/>
  <c r="AB86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K67" i="90" s="1"/>
  <c r="AT67" i="90" s="1"/>
  <c r="AX58" i="90"/>
  <c r="S58" i="90" s="1"/>
  <c r="AC58" i="90" s="1"/>
  <c r="AB59" i="90" s="1"/>
  <c r="AJ59" i="90" s="1"/>
  <c r="AX34" i="90"/>
  <c r="S34" i="90" s="1"/>
  <c r="AC34" i="90" s="1"/>
  <c r="AB35" i="90" s="1"/>
  <c r="AX33" i="94"/>
  <c r="S33" i="94" s="1"/>
  <c r="AC33" i="94" s="1"/>
  <c r="AB34" i="94" s="1"/>
  <c r="AX27" i="94"/>
  <c r="S27" i="94" s="1"/>
  <c r="AC27" i="94" s="1"/>
  <c r="AB28" i="94" s="1"/>
  <c r="AX21" i="94"/>
  <c r="S21" i="94" s="1"/>
  <c r="AC21" i="94" s="1"/>
  <c r="AB22" i="94" s="1"/>
  <c r="AX49" i="90"/>
  <c r="S49" i="90" s="1"/>
  <c r="AC49" i="90" s="1"/>
  <c r="AB50" i="90" s="1"/>
  <c r="AJ50" i="90" s="1"/>
  <c r="AX40" i="90"/>
  <c r="S40" i="90" s="1"/>
  <c r="AC40" i="90" s="1"/>
  <c r="AB41" i="90" s="1"/>
  <c r="AK41" i="90" s="1"/>
  <c r="AT41" i="90" s="1"/>
  <c r="AX22" i="90"/>
  <c r="S22" i="90" s="1"/>
  <c r="AC22" i="90" s="1"/>
  <c r="AB23" i="90" s="1"/>
  <c r="AX16" i="94"/>
  <c r="S16" i="94" s="1"/>
  <c r="AC16" i="94" s="1"/>
  <c r="AB17" i="94" s="1"/>
  <c r="AX10" i="94"/>
  <c r="S10" i="94" s="1"/>
  <c r="AC10" i="94" s="1"/>
  <c r="AB11" i="94" s="1"/>
  <c r="AX39" i="90"/>
  <c r="S39" i="90" s="1"/>
  <c r="AC39" i="90" s="1"/>
  <c r="AB40" i="90" s="1"/>
  <c r="AX14" i="90"/>
  <c r="S14" i="90" s="1"/>
  <c r="AC14" i="90" s="1"/>
  <c r="AB15" i="90" s="1"/>
  <c r="AK15" i="90" s="1"/>
  <c r="AT15" i="90" s="1"/>
  <c r="AX14" i="94"/>
  <c r="S14" i="94" s="1"/>
  <c r="AC14" i="94" s="1"/>
  <c r="AB15" i="94" s="1"/>
  <c r="AJ15" i="94" s="1"/>
  <c r="AX52" i="90"/>
  <c r="S52" i="90" s="1"/>
  <c r="AC52" i="90" s="1"/>
  <c r="AB53" i="90" s="1"/>
  <c r="AX46" i="90"/>
  <c r="S46" i="90" s="1"/>
  <c r="AC46" i="90" s="1"/>
  <c r="AB47" i="90" s="1"/>
  <c r="AX33" i="90"/>
  <c r="S33" i="90" s="1"/>
  <c r="AC33" i="90" s="1"/>
  <c r="AB34" i="90" s="1"/>
  <c r="AX19" i="94"/>
  <c r="S19" i="94" s="1"/>
  <c r="AC19" i="94" s="1"/>
  <c r="AB20" i="94" s="1"/>
  <c r="AX13" i="94"/>
  <c r="S13" i="94" s="1"/>
  <c r="AC13" i="94" s="1"/>
  <c r="AB14" i="94" s="1"/>
  <c r="AK14" i="94" s="1"/>
  <c r="AT14" i="94" s="1"/>
  <c r="AX63" i="90"/>
  <c r="S63" i="90" s="1"/>
  <c r="AC63" i="90" s="1"/>
  <c r="AB64" i="90" s="1"/>
  <c r="AJ64" i="90" s="1"/>
  <c r="AX57" i="90"/>
  <c r="S57" i="90" s="1"/>
  <c r="AC57" i="90" s="1"/>
  <c r="AB58" i="90" s="1"/>
  <c r="AX51" i="90"/>
  <c r="S51" i="90" s="1"/>
  <c r="AC51" i="90" s="1"/>
  <c r="AB52" i="90" s="1"/>
  <c r="AX44" i="90"/>
  <c r="S44" i="90" s="1"/>
  <c r="AC44" i="90" s="1"/>
  <c r="AB45" i="90" s="1"/>
  <c r="AX32" i="90"/>
  <c r="S32" i="90" s="1"/>
  <c r="AC32" i="90" s="1"/>
  <c r="AB33" i="90" s="1"/>
  <c r="AX18" i="94"/>
  <c r="S18" i="94" s="1"/>
  <c r="AC18" i="94" s="1"/>
  <c r="AB19" i="94" s="1"/>
  <c r="AJ19" i="94" s="1"/>
  <c r="AX12" i="94"/>
  <c r="S12" i="94" s="1"/>
  <c r="AC12" i="94" s="1"/>
  <c r="AB13" i="94" s="1"/>
  <c r="AK13" i="94" s="1"/>
  <c r="AT13" i="94" s="1"/>
  <c r="AX62" i="90"/>
  <c r="S62" i="90" s="1"/>
  <c r="AC62" i="90" s="1"/>
  <c r="AB63" i="90" s="1"/>
  <c r="AX56" i="90"/>
  <c r="S56" i="90" s="1"/>
  <c r="AC56" i="90" s="1"/>
  <c r="AB57" i="90" s="1"/>
  <c r="AX50" i="90"/>
  <c r="S50" i="90" s="1"/>
  <c r="AC50" i="90" s="1"/>
  <c r="AB51" i="90" s="1"/>
  <c r="AX42" i="90"/>
  <c r="S42" i="90" s="1"/>
  <c r="AC42" i="90" s="1"/>
  <c r="AB43" i="90" s="1"/>
  <c r="AX30" i="90"/>
  <c r="S30" i="90" s="1"/>
  <c r="AC30" i="90" s="1"/>
  <c r="AB31" i="90" s="1"/>
  <c r="AJ31" i="90" s="1"/>
  <c r="AX17" i="94"/>
  <c r="S17" i="94" s="1"/>
  <c r="AC17" i="94" s="1"/>
  <c r="AB18" i="94" s="1"/>
  <c r="AX11" i="94"/>
  <c r="S11" i="94" s="1"/>
  <c r="AC11" i="94" s="1"/>
  <c r="AB12" i="94" s="1"/>
  <c r="AX21" i="90"/>
  <c r="S21" i="90" s="1"/>
  <c r="AC21" i="90" s="1"/>
  <c r="AB22" i="90" s="1"/>
  <c r="AX12" i="90"/>
  <c r="S12" i="90" s="1"/>
  <c r="AC12" i="90" s="1"/>
  <c r="AB13" i="90" s="1"/>
  <c r="AX4" i="90"/>
  <c r="S4" i="90" s="1"/>
  <c r="AC4" i="90" s="1"/>
  <c r="AB5" i="90" s="1"/>
  <c r="AX9" i="94"/>
  <c r="S9" i="94" s="1"/>
  <c r="AC9" i="94" s="1"/>
  <c r="AB10" i="94" s="1"/>
  <c r="AJ10" i="94" s="1"/>
  <c r="Z89" i="45"/>
  <c r="AG89" i="45" s="1"/>
  <c r="AP89" i="45" s="1"/>
  <c r="AS91" i="30"/>
  <c r="AX38" i="90"/>
  <c r="S38" i="90" s="1"/>
  <c r="AC38" i="90" s="1"/>
  <c r="AB39" i="90" s="1"/>
  <c r="AX28" i="90"/>
  <c r="S28" i="90" s="1"/>
  <c r="AC28" i="90" s="1"/>
  <c r="AB29" i="90" s="1"/>
  <c r="AX20" i="90"/>
  <c r="S20" i="90" s="1"/>
  <c r="AC20" i="90" s="1"/>
  <c r="AB21" i="90" s="1"/>
  <c r="AX10" i="90"/>
  <c r="S10" i="90" s="1"/>
  <c r="AC10" i="90" s="1"/>
  <c r="AB11" i="90" s="1"/>
  <c r="AK11" i="90" s="1"/>
  <c r="AT11" i="90" s="1"/>
  <c r="AX3" i="90"/>
  <c r="S3" i="90" s="1"/>
  <c r="AC3" i="90" s="1"/>
  <c r="AB4" i="90" s="1"/>
  <c r="AX8" i="94"/>
  <c r="S8" i="94" s="1"/>
  <c r="AC8" i="94" s="1"/>
  <c r="AB9" i="94" s="1"/>
  <c r="Z89" i="26"/>
  <c r="Z88" i="33"/>
  <c r="W89" i="33" s="1"/>
  <c r="AX45" i="90"/>
  <c r="S45" i="90" s="1"/>
  <c r="AC45" i="90" s="1"/>
  <c r="AB46" i="90" s="1"/>
  <c r="AX36" i="90"/>
  <c r="S36" i="90" s="1"/>
  <c r="AC36" i="90" s="1"/>
  <c r="AB37" i="90" s="1"/>
  <c r="AJ37" i="90" s="1"/>
  <c r="AX27" i="90"/>
  <c r="S27" i="90" s="1"/>
  <c r="AC27" i="90" s="1"/>
  <c r="AB28" i="90" s="1"/>
  <c r="AX18" i="90"/>
  <c r="S18" i="90" s="1"/>
  <c r="AC18" i="90" s="1"/>
  <c r="AB19" i="90" s="1"/>
  <c r="AX9" i="90"/>
  <c r="S9" i="90" s="1"/>
  <c r="AC9" i="90" s="1"/>
  <c r="AB10" i="90" s="1"/>
  <c r="AX7" i="94"/>
  <c r="S7" i="94" s="1"/>
  <c r="AC7" i="94" s="1"/>
  <c r="AB8" i="94" s="1"/>
  <c r="AX26" i="90"/>
  <c r="S26" i="90" s="1"/>
  <c r="AC26" i="90" s="1"/>
  <c r="AB27" i="90" s="1"/>
  <c r="AX16" i="90"/>
  <c r="S16" i="90" s="1"/>
  <c r="AC16" i="90" s="1"/>
  <c r="AB17" i="90" s="1"/>
  <c r="AK17" i="90" s="1"/>
  <c r="AT17" i="90" s="1"/>
  <c r="AX8" i="90"/>
  <c r="S8" i="90" s="1"/>
  <c r="AC8" i="90" s="1"/>
  <c r="AB9" i="90" s="1"/>
  <c r="AX6" i="94"/>
  <c r="S6" i="94" s="1"/>
  <c r="AC6" i="94" s="1"/>
  <c r="AB7" i="94" s="1"/>
  <c r="Z87" i="34"/>
  <c r="AE87" i="34" s="1"/>
  <c r="Z87" i="42"/>
  <c r="AG87" i="42" s="1"/>
  <c r="AP87" i="42" s="1"/>
  <c r="AX24" i="90"/>
  <c r="S24" i="90" s="1"/>
  <c r="AC24" i="90" s="1"/>
  <c r="AB25" i="90" s="1"/>
  <c r="AX15" i="90"/>
  <c r="S15" i="90" s="1"/>
  <c r="AC15" i="90" s="1"/>
  <c r="AB16" i="90" s="1"/>
  <c r="AJ16" i="90" s="1"/>
  <c r="AX6" i="90"/>
  <c r="S6" i="90" s="1"/>
  <c r="AC6" i="90" s="1"/>
  <c r="AB7" i="90" s="1"/>
  <c r="AX5" i="94"/>
  <c r="S5" i="94" s="1"/>
  <c r="AC5" i="94" s="1"/>
  <c r="AB6" i="94" s="1"/>
  <c r="AK6" i="90"/>
  <c r="AT6" i="90" s="1"/>
  <c r="AK5" i="94"/>
  <c r="AT5" i="94" s="1"/>
  <c r="AX89" i="26"/>
  <c r="S89" i="26" s="1"/>
  <c r="AC89" i="26" s="1"/>
  <c r="AG89" i="26"/>
  <c r="AP89" i="26" s="1"/>
  <c r="AP91" i="26" s="1"/>
  <c r="AF89" i="26"/>
  <c r="AO89" i="26" s="1"/>
  <c r="AO91" i="26" s="1"/>
  <c r="AE89" i="26"/>
  <c r="AF88" i="33"/>
  <c r="AO88" i="33" s="1"/>
  <c r="AE88" i="33"/>
  <c r="W90" i="45"/>
  <c r="AF87" i="34"/>
  <c r="AO87" i="34" s="1"/>
  <c r="AG87" i="34"/>
  <c r="AP87" i="34" s="1"/>
  <c r="W88" i="34"/>
  <c r="AF87" i="42"/>
  <c r="AO87" i="42" s="1"/>
  <c r="W89" i="46"/>
  <c r="AG88" i="46"/>
  <c r="AP88" i="46" s="1"/>
  <c r="AF88" i="46"/>
  <c r="AO88" i="46" s="1"/>
  <c r="AE88" i="46"/>
  <c r="AS64" i="82"/>
  <c r="AL64" i="82"/>
  <c r="AU64" i="82" s="1"/>
  <c r="AH86" i="86"/>
  <c r="AQ86" i="86" s="1"/>
  <c r="AR89" i="82"/>
  <c r="AR91" i="82" s="1"/>
  <c r="AL89" i="82"/>
  <c r="AU89" i="82" s="1"/>
  <c r="AK82" i="90"/>
  <c r="AT82" i="90" s="1"/>
  <c r="AK58" i="90"/>
  <c r="AT58" i="90" s="1"/>
  <c r="AK10" i="90"/>
  <c r="AT10" i="90" s="1"/>
  <c r="AJ87" i="94"/>
  <c r="AK87" i="94"/>
  <c r="AT87" i="94" s="1"/>
  <c r="AJ55" i="94"/>
  <c r="AK55" i="94"/>
  <c r="AT55" i="94" s="1"/>
  <c r="AS41" i="82"/>
  <c r="AL41" i="82"/>
  <c r="AU41" i="82" s="1"/>
  <c r="AS42" i="82"/>
  <c r="AL42" i="82"/>
  <c r="AU42" i="82" s="1"/>
  <c r="AS31" i="82"/>
  <c r="AL31" i="82"/>
  <c r="AU31" i="82" s="1"/>
  <c r="AK63" i="90"/>
  <c r="AT63" i="90" s="1"/>
  <c r="AJ39" i="90"/>
  <c r="AK39" i="90"/>
  <c r="AT39" i="90" s="1"/>
  <c r="X87" i="89"/>
  <c r="Y87" i="89"/>
  <c r="AR86" i="42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5" i="82"/>
  <c r="AL85" i="82"/>
  <c r="AU85" i="82" s="1"/>
  <c r="AS50" i="82"/>
  <c r="AL50" i="82"/>
  <c r="AU50" i="82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I87" i="29"/>
  <c r="AN87" i="29"/>
  <c r="AH86" i="41"/>
  <c r="AQ86" i="41" s="1"/>
  <c r="AS8" i="82"/>
  <c r="AL8" i="82"/>
  <c r="AU8" i="82" s="1"/>
  <c r="AS68" i="82"/>
  <c r="AL68" i="82"/>
  <c r="AU68" i="82" s="1"/>
  <c r="AH87" i="42"/>
  <c r="AQ87" i="42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R87" i="46"/>
  <c r="AS20" i="82"/>
  <c r="AL20" i="82"/>
  <c r="AU20" i="82" s="1"/>
  <c r="AS87" i="82"/>
  <c r="AL87" i="82"/>
  <c r="AU87" i="82" s="1"/>
  <c r="AJ89" i="90"/>
  <c r="AS89" i="90" s="1"/>
  <c r="AK89" i="90"/>
  <c r="AT89" i="90" s="1"/>
  <c r="AK71" i="90"/>
  <c r="AT71" i="90" s="1"/>
  <c r="AJ65" i="90"/>
  <c r="AK65" i="90"/>
  <c r="AT65" i="90" s="1"/>
  <c r="AJ53" i="90"/>
  <c r="AK53" i="90"/>
  <c r="AT53" i="90" s="1"/>
  <c r="AJ47" i="90"/>
  <c r="AK47" i="90"/>
  <c r="AT47" i="90" s="1"/>
  <c r="AK35" i="90"/>
  <c r="AT35" i="90" s="1"/>
  <c r="AK29" i="90"/>
  <c r="AT29" i="90" s="1"/>
  <c r="AK23" i="90"/>
  <c r="AT23" i="90" s="1"/>
  <c r="AJ80" i="94"/>
  <c r="AK80" i="94"/>
  <c r="AT80" i="94" s="1"/>
  <c r="AJ74" i="94"/>
  <c r="AK74" i="94"/>
  <c r="AT74" i="94" s="1"/>
  <c r="AJ68" i="94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K32" i="94"/>
  <c r="AT32" i="94" s="1"/>
  <c r="AK20" i="94"/>
  <c r="AT20" i="94" s="1"/>
  <c r="AJ8" i="94"/>
  <c r="AK8" i="94"/>
  <c r="AT8" i="94" s="1"/>
  <c r="AS10" i="82"/>
  <c r="AL10" i="82"/>
  <c r="AU10" i="82" s="1"/>
  <c r="AR87" i="33"/>
  <c r="AH89" i="45"/>
  <c r="AQ89" i="45" s="1"/>
  <c r="AK40" i="90"/>
  <c r="AT40" i="90" s="1"/>
  <c r="AJ22" i="90"/>
  <c r="AK22" i="90"/>
  <c r="AT22" i="90" s="1"/>
  <c r="AS9" i="82"/>
  <c r="AL9" i="82"/>
  <c r="AU9" i="82" s="1"/>
  <c r="AS45" i="82"/>
  <c r="AL45" i="82"/>
  <c r="AU45" i="82" s="1"/>
  <c r="AS81" i="82"/>
  <c r="AL81" i="82"/>
  <c r="AU81" i="82" s="1"/>
  <c r="AJ73" i="94"/>
  <c r="AK73" i="94"/>
  <c r="AT73" i="94" s="1"/>
  <c r="AJ43" i="94"/>
  <c r="AK43" i="94"/>
  <c r="AT43" i="94" s="1"/>
  <c r="AK25" i="94"/>
  <c r="AT25" i="94" s="1"/>
  <c r="AS5" i="82"/>
  <c r="AL5" i="82"/>
  <c r="AU5" i="82" s="1"/>
  <c r="AS24" i="82"/>
  <c r="AJ81" i="90"/>
  <c r="AK81" i="90"/>
  <c r="AT81" i="90" s="1"/>
  <c r="AJ51" i="90"/>
  <c r="AK51" i="90"/>
  <c r="AT51" i="90" s="1"/>
  <c r="AJ33" i="90"/>
  <c r="AK33" i="90"/>
  <c r="AT33" i="90" s="1"/>
  <c r="AK9" i="90"/>
  <c r="AT9" i="90" s="1"/>
  <c r="AJ84" i="94"/>
  <c r="AK84" i="94"/>
  <c r="AT84" i="94" s="1"/>
  <c r="AJ72" i="94"/>
  <c r="AK72" i="94"/>
  <c r="AT72" i="94" s="1"/>
  <c r="AJ60" i="94"/>
  <c r="AK60" i="94"/>
  <c r="AT60" i="94" s="1"/>
  <c r="AJ48" i="94"/>
  <c r="AK48" i="94"/>
  <c r="AT48" i="94" s="1"/>
  <c r="AJ36" i="94"/>
  <c r="AK36" i="94"/>
  <c r="AT36" i="94" s="1"/>
  <c r="AK24" i="94"/>
  <c r="AT24" i="94" s="1"/>
  <c r="AK12" i="94"/>
  <c r="AT12" i="94" s="1"/>
  <c r="AJ6" i="94"/>
  <c r="AK6" i="94"/>
  <c r="AT6" i="94" s="1"/>
  <c r="AN90" i="77"/>
  <c r="AI90" i="77"/>
  <c r="Y88" i="73"/>
  <c r="X88" i="73"/>
  <c r="AK76" i="90"/>
  <c r="AT76" i="90" s="1"/>
  <c r="AJ46" i="90"/>
  <c r="AK46" i="90"/>
  <c r="AT46" i="90" s="1"/>
  <c r="AJ67" i="94"/>
  <c r="AJ37" i="94"/>
  <c r="AK37" i="94"/>
  <c r="AT37" i="94" s="1"/>
  <c r="AJ7" i="94"/>
  <c r="AK7" i="94"/>
  <c r="AT7" i="94" s="1"/>
  <c r="AS74" i="82"/>
  <c r="AL74" i="82"/>
  <c r="AU74" i="82" s="1"/>
  <c r="AS6" i="82"/>
  <c r="AL6" i="82"/>
  <c r="AU6" i="82" s="1"/>
  <c r="AS78" i="82"/>
  <c r="AL78" i="82"/>
  <c r="AU78" i="82" s="1"/>
  <c r="AH89" i="37"/>
  <c r="AQ89" i="37" s="1"/>
  <c r="AS49" i="82"/>
  <c r="AL49" i="82"/>
  <c r="AU49" i="82" s="1"/>
  <c r="AS44" i="82"/>
  <c r="AL44" i="82"/>
  <c r="AU44" i="82" s="1"/>
  <c r="AK69" i="90"/>
  <c r="AT69" i="90" s="1"/>
  <c r="AJ45" i="90"/>
  <c r="AK45" i="90"/>
  <c r="AT45" i="90" s="1"/>
  <c r="AJ27" i="90"/>
  <c r="AK27" i="90"/>
  <c r="AT27" i="90" s="1"/>
  <c r="AR85" i="41"/>
  <c r="AJ78" i="94"/>
  <c r="AK78" i="94"/>
  <c r="AT78" i="94" s="1"/>
  <c r="AK66" i="94"/>
  <c r="AT66" i="94" s="1"/>
  <c r="AJ42" i="94"/>
  <c r="AK42" i="94"/>
  <c r="AT42" i="94" s="1"/>
  <c r="AR85" i="86"/>
  <c r="W88" i="38"/>
  <c r="AG87" i="38"/>
  <c r="AP87" i="38" s="1"/>
  <c r="AF87" i="38"/>
  <c r="AO87" i="38" s="1"/>
  <c r="AE87" i="38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AS26" i="82"/>
  <c r="AL26" i="82"/>
  <c r="AU26" i="82" s="1"/>
  <c r="Z86" i="86"/>
  <c r="AN87" i="73"/>
  <c r="AI87" i="73"/>
  <c r="AR88" i="45"/>
  <c r="AH89" i="81"/>
  <c r="AQ89" i="81" s="1"/>
  <c r="AJ87" i="90"/>
  <c r="AK87" i="90"/>
  <c r="AT87" i="90" s="1"/>
  <c r="AJ80" i="90"/>
  <c r="AK80" i="90"/>
  <c r="AT80" i="90" s="1"/>
  <c r="AK68" i="90"/>
  <c r="AT68" i="90" s="1"/>
  <c r="AJ56" i="90"/>
  <c r="AK56" i="90"/>
  <c r="AT56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J88" i="94"/>
  <c r="AK88" i="94"/>
  <c r="AT88" i="94" s="1"/>
  <c r="AJ83" i="94"/>
  <c r="AK83" i="94"/>
  <c r="AT83" i="94" s="1"/>
  <c r="AJ77" i="94"/>
  <c r="AK77" i="94"/>
  <c r="AT77" i="94" s="1"/>
  <c r="AJ71" i="94"/>
  <c r="AK71" i="94"/>
  <c r="AT71" i="94" s="1"/>
  <c r="AJ59" i="94"/>
  <c r="AK59" i="94"/>
  <c r="AT59" i="94" s="1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K23" i="94"/>
  <c r="AT23" i="94" s="1"/>
  <c r="AJ17" i="94"/>
  <c r="AK17" i="94"/>
  <c r="AT17" i="94" s="1"/>
  <c r="AJ11" i="94"/>
  <c r="AK11" i="94"/>
  <c r="AT11" i="94" s="1"/>
  <c r="AS46" i="82"/>
  <c r="AL46" i="82"/>
  <c r="AU46" i="82" s="1"/>
  <c r="AN88" i="93"/>
  <c r="AI88" i="93"/>
  <c r="W87" i="41"/>
  <c r="AG86" i="41"/>
  <c r="AP86" i="41" s="1"/>
  <c r="AF86" i="41"/>
  <c r="AO86" i="41" s="1"/>
  <c r="AE86" i="41"/>
  <c r="AE87" i="78"/>
  <c r="W88" i="78"/>
  <c r="AG87" i="78"/>
  <c r="AP87" i="78" s="1"/>
  <c r="AF87" i="78"/>
  <c r="AO87" i="78" s="1"/>
  <c r="AJ88" i="90"/>
  <c r="AK88" i="90"/>
  <c r="AT88" i="90" s="1"/>
  <c r="AJ52" i="90"/>
  <c r="AK52" i="90"/>
  <c r="AT52" i="90" s="1"/>
  <c r="AJ61" i="94"/>
  <c r="AK61" i="94"/>
  <c r="AT61" i="94" s="1"/>
  <c r="AJ75" i="90"/>
  <c r="AK75" i="90"/>
  <c r="AT75" i="90" s="1"/>
  <c r="AJ57" i="90"/>
  <c r="AK57" i="90"/>
  <c r="AT57" i="90" s="1"/>
  <c r="AJ21" i="90"/>
  <c r="AK21" i="90"/>
  <c r="AT21" i="90" s="1"/>
  <c r="AH89" i="26"/>
  <c r="AQ89" i="26" s="1"/>
  <c r="AQ91" i="26" s="1"/>
  <c r="AZ3" i="26"/>
  <c r="AX4" i="26" s="1"/>
  <c r="S4" i="26" s="1"/>
  <c r="AC4" i="26" s="1"/>
  <c r="AB5" i="26" s="1"/>
  <c r="AH89" i="74"/>
  <c r="AQ89" i="74" s="1"/>
  <c r="AQ91" i="74" s="1"/>
  <c r="AZ3" i="74"/>
  <c r="AX5" i="74" s="1"/>
  <c r="S5" i="74" s="1"/>
  <c r="AC5" i="74" s="1"/>
  <c r="AB6" i="74" s="1"/>
  <c r="AX21" i="74"/>
  <c r="S21" i="74" s="1"/>
  <c r="AC21" i="74" s="1"/>
  <c r="AB22" i="74" s="1"/>
  <c r="AN86" i="89"/>
  <c r="AI86" i="89"/>
  <c r="X89" i="93"/>
  <c r="Y89" i="93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32" i="82"/>
  <c r="AL32" i="82"/>
  <c r="AU32" i="82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Z89" i="37"/>
  <c r="AS56" i="82"/>
  <c r="AL56" i="82"/>
  <c r="AU56" i="82" s="1"/>
  <c r="AR88" i="26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88" i="33"/>
  <c r="AQ88" i="33" s="1"/>
  <c r="AE89" i="94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N89" i="90"/>
  <c r="AN91" i="90" s="1"/>
  <c r="AI89" i="90"/>
  <c r="AS62" i="82"/>
  <c r="AL62" i="82"/>
  <c r="AU62" i="82" s="1"/>
  <c r="AJ86" i="90"/>
  <c r="AK86" i="90"/>
  <c r="AT86" i="90" s="1"/>
  <c r="AJ79" i="90"/>
  <c r="AK79" i="90"/>
  <c r="AT79" i="90" s="1"/>
  <c r="AK73" i="90"/>
  <c r="AT73" i="90" s="1"/>
  <c r="AJ61" i="90"/>
  <c r="AK61" i="90"/>
  <c r="AT61" i="90" s="1"/>
  <c r="AJ55" i="90"/>
  <c r="AK55" i="90"/>
  <c r="AT55" i="90" s="1"/>
  <c r="AJ43" i="90"/>
  <c r="AK43" i="90"/>
  <c r="AT43" i="90" s="1"/>
  <c r="AK25" i="90"/>
  <c r="AT25" i="90" s="1"/>
  <c r="AK19" i="90"/>
  <c r="AT19" i="90" s="1"/>
  <c r="AK13" i="90"/>
  <c r="AT13" i="90" s="1"/>
  <c r="AK7" i="90"/>
  <c r="AT7" i="90" s="1"/>
  <c r="AJ4" i="82"/>
  <c r="AK4" i="82"/>
  <c r="AT4" i="82" s="1"/>
  <c r="AR88" i="74"/>
  <c r="AJ85" i="94"/>
  <c r="AK85" i="94"/>
  <c r="AT85" i="94" s="1"/>
  <c r="AJ82" i="94"/>
  <c r="AK82" i="94"/>
  <c r="AT82" i="94" s="1"/>
  <c r="AJ76" i="94"/>
  <c r="AK76" i="94"/>
  <c r="AT76" i="94" s="1"/>
  <c r="AJ70" i="94"/>
  <c r="AK70" i="94"/>
  <c r="AT70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K28" i="94"/>
  <c r="AT28" i="94" s="1"/>
  <c r="AJ22" i="94"/>
  <c r="AK22" i="94"/>
  <c r="AT22" i="94" s="1"/>
  <c r="AJ16" i="94"/>
  <c r="AK16" i="94"/>
  <c r="AT16" i="94" s="1"/>
  <c r="AX3" i="94"/>
  <c r="S3" i="94" s="1"/>
  <c r="AC3" i="94" s="1"/>
  <c r="AS28" i="82"/>
  <c r="AL28" i="82"/>
  <c r="AU28" i="82" s="1"/>
  <c r="AS82" i="82"/>
  <c r="AL82" i="82"/>
  <c r="AU82" i="82" s="1"/>
  <c r="AR86" i="34"/>
  <c r="AJ34" i="90"/>
  <c r="AK34" i="90"/>
  <c r="AT34" i="90" s="1"/>
  <c r="AJ5" i="90"/>
  <c r="AK5" i="90"/>
  <c r="AT5" i="90" s="1"/>
  <c r="AS27" i="82"/>
  <c r="AL27" i="82"/>
  <c r="AU27" i="82" s="1"/>
  <c r="AS63" i="82"/>
  <c r="AL63" i="82"/>
  <c r="AU63" i="82" s="1"/>
  <c r="AJ79" i="94"/>
  <c r="AK79" i="94"/>
  <c r="AT79" i="94" s="1"/>
  <c r="AJ49" i="94"/>
  <c r="AK49" i="94"/>
  <c r="AT49" i="94" s="1"/>
  <c r="AK31" i="94"/>
  <c r="AT31" i="94" s="1"/>
  <c r="AS23" i="82"/>
  <c r="AL23" i="82"/>
  <c r="AU23" i="82" s="1"/>
  <c r="AS59" i="82"/>
  <c r="AL59" i="82"/>
  <c r="AU59" i="82" s="1"/>
  <c r="AS77" i="82"/>
  <c r="AL77" i="82"/>
  <c r="AU77" i="82" s="1"/>
  <c r="AS14" i="82"/>
  <c r="AL14" i="82"/>
  <c r="AU14" i="82" s="1"/>
  <c r="AH87" i="34"/>
  <c r="AQ87" i="34" s="1"/>
  <c r="AS60" i="82"/>
  <c r="AL60" i="82"/>
  <c r="AU60" i="82" s="1"/>
  <c r="X88" i="29"/>
  <c r="Y88" i="29"/>
  <c r="Z88" i="29" s="1"/>
  <c r="AS38" i="82"/>
  <c r="AL38" i="82"/>
  <c r="AU38" i="82" s="1"/>
  <c r="AS13" i="82"/>
  <c r="AL13" i="82"/>
  <c r="AU13" i="82" s="1"/>
  <c r="AS67" i="82"/>
  <c r="AL67" i="82"/>
  <c r="AU67" i="82" s="1"/>
  <c r="AH88" i="46"/>
  <c r="AQ88" i="46" s="1"/>
  <c r="AR88" i="37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Z89" i="74"/>
  <c r="AS80" i="82"/>
  <c r="AL80" i="82"/>
  <c r="AU80" i="82" s="1"/>
  <c r="X91" i="77"/>
  <c r="Y91" i="77"/>
  <c r="AR88" i="81"/>
  <c r="AK84" i="90"/>
  <c r="AT84" i="90" s="1"/>
  <c r="AJ78" i="90"/>
  <c r="AK78" i="90"/>
  <c r="AT78" i="90" s="1"/>
  <c r="AK66" i="90"/>
  <c r="AT66" i="90" s="1"/>
  <c r="AJ60" i="90"/>
  <c r="AK60" i="90"/>
  <c r="AT60" i="90" s="1"/>
  <c r="AJ54" i="90"/>
  <c r="AK54" i="90"/>
  <c r="AT54" i="90" s="1"/>
  <c r="AK48" i="90"/>
  <c r="AT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S3" i="82"/>
  <c r="AL3" i="82"/>
  <c r="AU3" i="82" s="1"/>
  <c r="AS39" i="82"/>
  <c r="AL39" i="82"/>
  <c r="AU39" i="82" s="1"/>
  <c r="AS57" i="82"/>
  <c r="AL57" i="82"/>
  <c r="AU57" i="82" s="1"/>
  <c r="AS75" i="82"/>
  <c r="AL75" i="82"/>
  <c r="AU75" i="82" s="1"/>
  <c r="AJ86" i="94"/>
  <c r="AK86" i="94"/>
  <c r="AT86" i="94" s="1"/>
  <c r="AJ81" i="94"/>
  <c r="AK81" i="94"/>
  <c r="AT81" i="94" s="1"/>
  <c r="AJ75" i="94"/>
  <c r="AK75" i="94"/>
  <c r="AT75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K15" i="94"/>
  <c r="AT15" i="94" s="1"/>
  <c r="AK9" i="94"/>
  <c r="AT9" i="94" s="1"/>
  <c r="X91" i="85"/>
  <c r="Y91" i="85"/>
  <c r="AX86" i="26" l="1"/>
  <c r="S86" i="26" s="1"/>
  <c r="AC86" i="26" s="1"/>
  <c r="AB87" i="26" s="1"/>
  <c r="AX75" i="26"/>
  <c r="S75" i="26" s="1"/>
  <c r="AC75" i="26" s="1"/>
  <c r="AB76" i="26" s="1"/>
  <c r="AX63" i="26"/>
  <c r="S63" i="26" s="1"/>
  <c r="AC63" i="26" s="1"/>
  <c r="AB64" i="26" s="1"/>
  <c r="AX49" i="26"/>
  <c r="S49" i="26" s="1"/>
  <c r="AC49" i="26" s="1"/>
  <c r="AB50" i="26" s="1"/>
  <c r="AX36" i="26"/>
  <c r="S36" i="26" s="1"/>
  <c r="AC36" i="26" s="1"/>
  <c r="AB37" i="26" s="1"/>
  <c r="AX54" i="26"/>
  <c r="S54" i="26" s="1"/>
  <c r="AC54" i="26" s="1"/>
  <c r="AB55" i="26" s="1"/>
  <c r="AJ55" i="26" s="1"/>
  <c r="AJ15" i="90"/>
  <c r="AJ19" i="90"/>
  <c r="AX85" i="26"/>
  <c r="S85" i="26" s="1"/>
  <c r="AC85" i="26" s="1"/>
  <c r="AB86" i="26" s="1"/>
  <c r="AX74" i="26"/>
  <c r="S74" i="26" s="1"/>
  <c r="AC74" i="26" s="1"/>
  <c r="AB75" i="26" s="1"/>
  <c r="AX62" i="26"/>
  <c r="S62" i="26" s="1"/>
  <c r="AC62" i="26" s="1"/>
  <c r="AB63" i="26" s="1"/>
  <c r="AX48" i="26"/>
  <c r="S48" i="26" s="1"/>
  <c r="AC48" i="26" s="1"/>
  <c r="AB49" i="26" s="1"/>
  <c r="AJ49" i="26" s="1"/>
  <c r="AX31" i="26"/>
  <c r="S31" i="26" s="1"/>
  <c r="AC31" i="26" s="1"/>
  <c r="AB32" i="26" s="1"/>
  <c r="AK29" i="94"/>
  <c r="AT29" i="94" s="1"/>
  <c r="AK65" i="94"/>
  <c r="AT65" i="94" s="1"/>
  <c r="AK54" i="94"/>
  <c r="AT54" i="94" s="1"/>
  <c r="AK19" i="94"/>
  <c r="AT19" i="94" s="1"/>
  <c r="AX37" i="26"/>
  <c r="S37" i="26" s="1"/>
  <c r="AC37" i="26" s="1"/>
  <c r="AB38" i="26" s="1"/>
  <c r="AJ38" i="26" s="1"/>
  <c r="AJ9" i="94"/>
  <c r="AX81" i="26"/>
  <c r="S81" i="26" s="1"/>
  <c r="AC81" i="26" s="1"/>
  <c r="AB82" i="26" s="1"/>
  <c r="AX73" i="26"/>
  <c r="S73" i="26" s="1"/>
  <c r="AC73" i="26" s="1"/>
  <c r="AB74" i="26" s="1"/>
  <c r="AX57" i="26"/>
  <c r="S57" i="26" s="1"/>
  <c r="AC57" i="26" s="1"/>
  <c r="AB58" i="26" s="1"/>
  <c r="AX45" i="26"/>
  <c r="S45" i="26" s="1"/>
  <c r="AC45" i="26" s="1"/>
  <c r="AB46" i="26" s="1"/>
  <c r="AX30" i="26"/>
  <c r="S30" i="26" s="1"/>
  <c r="AC30" i="26" s="1"/>
  <c r="AB31" i="26" s="1"/>
  <c r="AJ31" i="26" s="1"/>
  <c r="AG88" i="33"/>
  <c r="AP88" i="33" s="1"/>
  <c r="AX78" i="26"/>
  <c r="S78" i="26" s="1"/>
  <c r="AC78" i="26" s="1"/>
  <c r="AB79" i="26" s="1"/>
  <c r="AL21" i="82"/>
  <c r="AU21" i="82" s="1"/>
  <c r="AJ21" i="94"/>
  <c r="AK64" i="94"/>
  <c r="AT64" i="94" s="1"/>
  <c r="AK89" i="94"/>
  <c r="AT89" i="94" s="1"/>
  <c r="AX80" i="26"/>
  <c r="S80" i="26" s="1"/>
  <c r="AC80" i="26" s="1"/>
  <c r="AB81" i="26" s="1"/>
  <c r="AX72" i="26"/>
  <c r="S72" i="26" s="1"/>
  <c r="AC72" i="26" s="1"/>
  <c r="AB73" i="26" s="1"/>
  <c r="AX56" i="26"/>
  <c r="S56" i="26" s="1"/>
  <c r="AC56" i="26" s="1"/>
  <c r="AB57" i="26" s="1"/>
  <c r="AX44" i="26"/>
  <c r="S44" i="26" s="1"/>
  <c r="AC44" i="26" s="1"/>
  <c r="AB45" i="26" s="1"/>
  <c r="AX20" i="26"/>
  <c r="S20" i="26" s="1"/>
  <c r="AC20" i="26" s="1"/>
  <c r="AB21" i="26" s="1"/>
  <c r="AK16" i="90"/>
  <c r="AT16" i="90" s="1"/>
  <c r="AK30" i="94"/>
  <c r="AT30" i="94" s="1"/>
  <c r="AJ71" i="90"/>
  <c r="AX84" i="26"/>
  <c r="S84" i="26" s="1"/>
  <c r="AC84" i="26" s="1"/>
  <c r="AB85" i="26" s="1"/>
  <c r="AX66" i="26"/>
  <c r="S66" i="26" s="1"/>
  <c r="AC66" i="26" s="1"/>
  <c r="AB67" i="26" s="1"/>
  <c r="AJ49" i="90"/>
  <c r="AK69" i="94"/>
  <c r="AT69" i="94" s="1"/>
  <c r="AK70" i="90"/>
  <c r="AT70" i="90" s="1"/>
  <c r="AJ28" i="94"/>
  <c r="AX88" i="26"/>
  <c r="S88" i="26" s="1"/>
  <c r="AC88" i="26" s="1"/>
  <c r="AB89" i="26" s="1"/>
  <c r="AX79" i="26"/>
  <c r="S79" i="26" s="1"/>
  <c r="AC79" i="26" s="1"/>
  <c r="AB80" i="26" s="1"/>
  <c r="AX67" i="26"/>
  <c r="S67" i="26" s="1"/>
  <c r="AC67" i="26" s="1"/>
  <c r="AB68" i="26" s="1"/>
  <c r="AX55" i="26"/>
  <c r="S55" i="26" s="1"/>
  <c r="AC55" i="26" s="1"/>
  <c r="AB56" i="26" s="1"/>
  <c r="AK56" i="26" s="1"/>
  <c r="AT56" i="26" s="1"/>
  <c r="AX38" i="26"/>
  <c r="S38" i="26" s="1"/>
  <c r="AC38" i="26" s="1"/>
  <c r="AB39" i="26" s="1"/>
  <c r="AX9" i="26"/>
  <c r="S9" i="26" s="1"/>
  <c r="AC9" i="26" s="1"/>
  <c r="AB10" i="26" s="1"/>
  <c r="AJ53" i="94"/>
  <c r="AJ66" i="94"/>
  <c r="AJ20" i="94"/>
  <c r="AJ9" i="90"/>
  <c r="AS9" i="90" s="1"/>
  <c r="AJ28" i="90"/>
  <c r="AJ68" i="90"/>
  <c r="AJ26" i="94"/>
  <c r="AT91" i="82"/>
  <c r="AK74" i="90"/>
  <c r="AT74" i="90" s="1"/>
  <c r="AK83" i="90"/>
  <c r="AT83" i="90" s="1"/>
  <c r="AJ10" i="90"/>
  <c r="AJ48" i="90"/>
  <c r="AK31" i="90"/>
  <c r="AT31" i="90" s="1"/>
  <c r="AK50" i="90"/>
  <c r="AT50" i="90" s="1"/>
  <c r="AE89" i="81"/>
  <c r="AN88" i="25"/>
  <c r="AI88" i="25"/>
  <c r="AR88" i="25" s="1"/>
  <c r="AI90" i="85"/>
  <c r="AK10" i="94"/>
  <c r="AT10" i="94" s="1"/>
  <c r="AK49" i="90"/>
  <c r="AT49" i="90" s="1"/>
  <c r="AJ72" i="90"/>
  <c r="AX39" i="26"/>
  <c r="S39" i="26" s="1"/>
  <c r="AC39" i="26" s="1"/>
  <c r="AB40" i="26" s="1"/>
  <c r="AK40" i="26" s="1"/>
  <c r="AT40" i="26" s="1"/>
  <c r="AX27" i="26"/>
  <c r="S27" i="26" s="1"/>
  <c r="AC27" i="26" s="1"/>
  <c r="AB28" i="26" s="1"/>
  <c r="AJ13" i="94"/>
  <c r="AL24" i="82"/>
  <c r="AU24" i="82" s="1"/>
  <c r="W88" i="42"/>
  <c r="AF89" i="81"/>
  <c r="AO89" i="81" s="1"/>
  <c r="AJ66" i="90"/>
  <c r="AS66" i="90" s="1"/>
  <c r="AK37" i="90"/>
  <c r="AT37" i="90" s="1"/>
  <c r="AJ73" i="90"/>
  <c r="AX63" i="74"/>
  <c r="S63" i="74" s="1"/>
  <c r="AC63" i="74" s="1"/>
  <c r="AB64" i="74" s="1"/>
  <c r="AX26" i="26"/>
  <c r="S26" i="26" s="1"/>
  <c r="AC26" i="26" s="1"/>
  <c r="AB27" i="26" s="1"/>
  <c r="AJ82" i="90"/>
  <c r="W90" i="81"/>
  <c r="Y90" i="81" s="1"/>
  <c r="AJ31" i="94"/>
  <c r="AX45" i="74"/>
  <c r="S45" i="74" s="1"/>
  <c r="AC45" i="74" s="1"/>
  <c r="AB46" i="74" s="1"/>
  <c r="AJ69" i="90"/>
  <c r="AS69" i="90" s="1"/>
  <c r="AJ7" i="90"/>
  <c r="AJ18" i="94"/>
  <c r="AJ85" i="90"/>
  <c r="AS85" i="90" s="1"/>
  <c r="AJ62" i="90"/>
  <c r="AJ77" i="90"/>
  <c r="Y89" i="25"/>
  <c r="X89" i="25"/>
  <c r="AH89" i="25" s="1"/>
  <c r="AQ89" i="25" s="1"/>
  <c r="AJ84" i="90"/>
  <c r="AX62" i="74"/>
  <c r="S62" i="74" s="1"/>
  <c r="AC62" i="74" s="1"/>
  <c r="AB63" i="74" s="1"/>
  <c r="AX20" i="74"/>
  <c r="S20" i="74" s="1"/>
  <c r="AC20" i="74" s="1"/>
  <c r="AB21" i="74" s="1"/>
  <c r="AX15" i="26"/>
  <c r="S15" i="26" s="1"/>
  <c r="AC15" i="26" s="1"/>
  <c r="AB16" i="26" s="1"/>
  <c r="AJ25" i="94"/>
  <c r="AJ14" i="94"/>
  <c r="AL14" i="94" s="1"/>
  <c r="AU14" i="94" s="1"/>
  <c r="AX9" i="74"/>
  <c r="S9" i="74" s="1"/>
  <c r="AC9" i="74" s="1"/>
  <c r="AB10" i="74" s="1"/>
  <c r="AJ23" i="94"/>
  <c r="AL23" i="94" s="1"/>
  <c r="AU23" i="94" s="1"/>
  <c r="AK18" i="94"/>
  <c r="AT18" i="94" s="1"/>
  <c r="AK85" i="90"/>
  <c r="AT85" i="90" s="1"/>
  <c r="AX44" i="74"/>
  <c r="S44" i="74" s="1"/>
  <c r="AC44" i="74" s="1"/>
  <c r="AB45" i="74" s="1"/>
  <c r="AJ3" i="90"/>
  <c r="AS3" i="90" s="1"/>
  <c r="AJ76" i="90"/>
  <c r="AJ40" i="90"/>
  <c r="AL40" i="90" s="1"/>
  <c r="AU40" i="90" s="1"/>
  <c r="AJ58" i="90"/>
  <c r="AE89" i="45"/>
  <c r="AN89" i="45" s="1"/>
  <c r="AJ13" i="90"/>
  <c r="AX75" i="74"/>
  <c r="S75" i="74" s="1"/>
  <c r="AC75" i="74" s="1"/>
  <c r="AB76" i="74" s="1"/>
  <c r="AX39" i="74"/>
  <c r="S39" i="74" s="1"/>
  <c r="AC39" i="74" s="1"/>
  <c r="AB40" i="74" s="1"/>
  <c r="AX83" i="26"/>
  <c r="S83" i="26" s="1"/>
  <c r="AC83" i="26" s="1"/>
  <c r="AB84" i="26" s="1"/>
  <c r="AJ84" i="26" s="1"/>
  <c r="AX77" i="26"/>
  <c r="S77" i="26" s="1"/>
  <c r="AC77" i="26" s="1"/>
  <c r="AB78" i="26" s="1"/>
  <c r="AX69" i="26"/>
  <c r="S69" i="26" s="1"/>
  <c r="AC69" i="26" s="1"/>
  <c r="AB70" i="26" s="1"/>
  <c r="AX61" i="26"/>
  <c r="S61" i="26" s="1"/>
  <c r="AC61" i="26" s="1"/>
  <c r="AB62" i="26" s="1"/>
  <c r="AX51" i="26"/>
  <c r="S51" i="26" s="1"/>
  <c r="AC51" i="26" s="1"/>
  <c r="AB52" i="26" s="1"/>
  <c r="AK52" i="26" s="1"/>
  <c r="AT52" i="26" s="1"/>
  <c r="AX43" i="26"/>
  <c r="S43" i="26" s="1"/>
  <c r="AC43" i="26" s="1"/>
  <c r="AB44" i="26" s="1"/>
  <c r="AX33" i="26"/>
  <c r="S33" i="26" s="1"/>
  <c r="AC33" i="26" s="1"/>
  <c r="AB34" i="26" s="1"/>
  <c r="AK34" i="26" s="1"/>
  <c r="AT34" i="26" s="1"/>
  <c r="AX25" i="26"/>
  <c r="S25" i="26" s="1"/>
  <c r="AC25" i="26" s="1"/>
  <c r="AB26" i="26" s="1"/>
  <c r="AK62" i="90"/>
  <c r="AT62" i="90" s="1"/>
  <c r="AK28" i="90"/>
  <c r="AT28" i="90" s="1"/>
  <c r="AK64" i="90"/>
  <c r="AT64" i="90" s="1"/>
  <c r="AK26" i="94"/>
  <c r="AT26" i="94" s="1"/>
  <c r="AK59" i="90"/>
  <c r="AT59" i="90" s="1"/>
  <c r="AK77" i="90"/>
  <c r="AT77" i="90" s="1"/>
  <c r="AE87" i="42"/>
  <c r="AI87" i="42" s="1"/>
  <c r="AF89" i="45"/>
  <c r="AO89" i="45" s="1"/>
  <c r="AJ67" i="90"/>
  <c r="AS67" i="90" s="1"/>
  <c r="AX74" i="74"/>
  <c r="S74" i="74" s="1"/>
  <c r="AC74" i="74" s="1"/>
  <c r="AB75" i="74" s="1"/>
  <c r="AK75" i="74" s="1"/>
  <c r="AT75" i="74" s="1"/>
  <c r="AX38" i="74"/>
  <c r="S38" i="74" s="1"/>
  <c r="AC38" i="74" s="1"/>
  <c r="AB39" i="74" s="1"/>
  <c r="AJ39" i="74" s="1"/>
  <c r="AX87" i="26"/>
  <c r="S87" i="26" s="1"/>
  <c r="AC87" i="26" s="1"/>
  <c r="AB88" i="26" s="1"/>
  <c r="AX82" i="26"/>
  <c r="S82" i="26" s="1"/>
  <c r="AC82" i="26" s="1"/>
  <c r="AB83" i="26" s="1"/>
  <c r="AK83" i="26" s="1"/>
  <c r="AT83" i="26" s="1"/>
  <c r="AX76" i="26"/>
  <c r="S76" i="26" s="1"/>
  <c r="AC76" i="26" s="1"/>
  <c r="AB77" i="26" s="1"/>
  <c r="AX68" i="26"/>
  <c r="S68" i="26" s="1"/>
  <c r="AC68" i="26" s="1"/>
  <c r="AB69" i="26" s="1"/>
  <c r="AX60" i="26"/>
  <c r="S60" i="26" s="1"/>
  <c r="AC60" i="26" s="1"/>
  <c r="AB61" i="26" s="1"/>
  <c r="AK61" i="26" s="1"/>
  <c r="AT61" i="26" s="1"/>
  <c r="AX50" i="26"/>
  <c r="S50" i="26" s="1"/>
  <c r="AC50" i="26" s="1"/>
  <c r="AB51" i="26" s="1"/>
  <c r="AK51" i="26" s="1"/>
  <c r="AT51" i="26" s="1"/>
  <c r="AX42" i="26"/>
  <c r="S42" i="26" s="1"/>
  <c r="AC42" i="26" s="1"/>
  <c r="AB43" i="26" s="1"/>
  <c r="AX32" i="26"/>
  <c r="S32" i="26" s="1"/>
  <c r="AC32" i="26" s="1"/>
  <c r="AB33" i="26" s="1"/>
  <c r="AX21" i="26"/>
  <c r="S21" i="26" s="1"/>
  <c r="AC21" i="26" s="1"/>
  <c r="AB22" i="26" s="1"/>
  <c r="AJ12" i="94"/>
  <c r="AS12" i="94" s="1"/>
  <c r="AJ63" i="90"/>
  <c r="AX81" i="74"/>
  <c r="S81" i="74" s="1"/>
  <c r="AC81" i="74" s="1"/>
  <c r="AB82" i="74" s="1"/>
  <c r="AK82" i="74" s="1"/>
  <c r="AT82" i="74" s="1"/>
  <c r="AX57" i="74"/>
  <c r="S57" i="74" s="1"/>
  <c r="AC57" i="74" s="1"/>
  <c r="AB58" i="74" s="1"/>
  <c r="AX27" i="74"/>
  <c r="S27" i="74" s="1"/>
  <c r="AC27" i="74" s="1"/>
  <c r="AB28" i="74" s="1"/>
  <c r="AX80" i="74"/>
  <c r="S80" i="74" s="1"/>
  <c r="AC80" i="74" s="1"/>
  <c r="AB81" i="74" s="1"/>
  <c r="AX56" i="74"/>
  <c r="S56" i="74" s="1"/>
  <c r="AC56" i="74" s="1"/>
  <c r="AB57" i="74" s="1"/>
  <c r="AX26" i="74"/>
  <c r="S26" i="74" s="1"/>
  <c r="AC26" i="74" s="1"/>
  <c r="AB27" i="74" s="1"/>
  <c r="AX24" i="26"/>
  <c r="S24" i="26" s="1"/>
  <c r="AC24" i="26" s="1"/>
  <c r="AB25" i="26" s="1"/>
  <c r="AK25" i="26" s="1"/>
  <c r="AT25" i="26" s="1"/>
  <c r="Z88" i="73"/>
  <c r="Z89" i="93"/>
  <c r="AE89" i="93" s="1"/>
  <c r="AX8" i="74"/>
  <c r="S8" i="74" s="1"/>
  <c r="AC8" i="74" s="1"/>
  <c r="AB9" i="74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J3" i="26" s="1"/>
  <c r="AX4" i="74"/>
  <c r="S4" i="74" s="1"/>
  <c r="AC4" i="74" s="1"/>
  <c r="AB5" i="74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18" i="26"/>
  <c r="S18" i="26" s="1"/>
  <c r="AC18" i="26" s="1"/>
  <c r="AB19" i="26" s="1"/>
  <c r="AK19" i="26" s="1"/>
  <c r="AT19" i="26" s="1"/>
  <c r="AX12" i="26"/>
  <c r="S12" i="26" s="1"/>
  <c r="AC12" i="26" s="1"/>
  <c r="AB13" i="26" s="1"/>
  <c r="AJ13" i="26" s="1"/>
  <c r="AX6" i="26"/>
  <c r="S6" i="26" s="1"/>
  <c r="AC6" i="26" s="1"/>
  <c r="AB7" i="26" s="1"/>
  <c r="AJ5" i="94"/>
  <c r="AS5" i="94" s="1"/>
  <c r="AX84" i="74"/>
  <c r="S84" i="74" s="1"/>
  <c r="AC84" i="74" s="1"/>
  <c r="AB85" i="74" s="1"/>
  <c r="AX69" i="74"/>
  <c r="S69" i="74" s="1"/>
  <c r="AC69" i="74" s="1"/>
  <c r="AB70" i="74" s="1"/>
  <c r="AK70" i="74" s="1"/>
  <c r="AT70" i="74" s="1"/>
  <c r="AX51" i="74"/>
  <c r="S51" i="74" s="1"/>
  <c r="AC51" i="74" s="1"/>
  <c r="AB52" i="74" s="1"/>
  <c r="AX33" i="74"/>
  <c r="S33" i="74" s="1"/>
  <c r="AC33" i="74" s="1"/>
  <c r="AB34" i="74" s="1"/>
  <c r="AX15" i="74"/>
  <c r="S15" i="74" s="1"/>
  <c r="AC15" i="74" s="1"/>
  <c r="AB16" i="74" s="1"/>
  <c r="AX71" i="26"/>
  <c r="S71" i="26" s="1"/>
  <c r="AC71" i="26" s="1"/>
  <c r="AB72" i="26" s="1"/>
  <c r="AJ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J48" i="26" s="1"/>
  <c r="AX41" i="26"/>
  <c r="S41" i="26" s="1"/>
  <c r="AC41" i="26" s="1"/>
  <c r="AB42" i="26" s="1"/>
  <c r="AX35" i="26"/>
  <c r="S35" i="26" s="1"/>
  <c r="AC35" i="26" s="1"/>
  <c r="AB36" i="26" s="1"/>
  <c r="AJ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J18" i="26" s="1"/>
  <c r="AX11" i="26"/>
  <c r="S11" i="26" s="1"/>
  <c r="AC11" i="26" s="1"/>
  <c r="AB12" i="26" s="1"/>
  <c r="AJ12" i="26" s="1"/>
  <c r="AX5" i="26"/>
  <c r="S5" i="26" s="1"/>
  <c r="AC5" i="26" s="1"/>
  <c r="AB6" i="26" s="1"/>
  <c r="AJ41" i="90"/>
  <c r="AL41" i="90" s="1"/>
  <c r="AU41" i="90" s="1"/>
  <c r="AX85" i="74"/>
  <c r="S85" i="74" s="1"/>
  <c r="AC85" i="74" s="1"/>
  <c r="AB86" i="74" s="1"/>
  <c r="AX68" i="74"/>
  <c r="S68" i="74" s="1"/>
  <c r="AC68" i="74" s="1"/>
  <c r="AB69" i="74" s="1"/>
  <c r="AJ69" i="74" s="1"/>
  <c r="AX50" i="74"/>
  <c r="S50" i="74" s="1"/>
  <c r="AC50" i="74" s="1"/>
  <c r="AB51" i="74" s="1"/>
  <c r="AK51" i="74" s="1"/>
  <c r="AT51" i="74" s="1"/>
  <c r="AX32" i="74"/>
  <c r="S32" i="74" s="1"/>
  <c r="AC32" i="74" s="1"/>
  <c r="AB33" i="74" s="1"/>
  <c r="AK33" i="74" s="1"/>
  <c r="AT33" i="74" s="1"/>
  <c r="AX14" i="74"/>
  <c r="S14" i="74" s="1"/>
  <c r="AC14" i="74" s="1"/>
  <c r="AB15" i="74" s="1"/>
  <c r="AX70" i="26"/>
  <c r="S70" i="26" s="1"/>
  <c r="AC70" i="26" s="1"/>
  <c r="AB71" i="26" s="1"/>
  <c r="AJ71" i="26" s="1"/>
  <c r="AX64" i="26"/>
  <c r="S64" i="26" s="1"/>
  <c r="AC64" i="26" s="1"/>
  <c r="AB65" i="26" s="1"/>
  <c r="AX58" i="26"/>
  <c r="S58" i="26" s="1"/>
  <c r="AC58" i="26" s="1"/>
  <c r="AB59" i="26" s="1"/>
  <c r="AJ59" i="26" s="1"/>
  <c r="AX52" i="26"/>
  <c r="S52" i="26" s="1"/>
  <c r="AC52" i="26" s="1"/>
  <c r="AB53" i="26" s="1"/>
  <c r="AX46" i="26"/>
  <c r="S46" i="26" s="1"/>
  <c r="AC46" i="26" s="1"/>
  <c r="AB47" i="26" s="1"/>
  <c r="AK47" i="26" s="1"/>
  <c r="AT47" i="26" s="1"/>
  <c r="AX40" i="26"/>
  <c r="S40" i="26" s="1"/>
  <c r="AC40" i="26" s="1"/>
  <c r="AB41" i="26" s="1"/>
  <c r="AX34" i="26"/>
  <c r="S34" i="26" s="1"/>
  <c r="AC34" i="26" s="1"/>
  <c r="AB35" i="26" s="1"/>
  <c r="AK35" i="26" s="1"/>
  <c r="AT35" i="26" s="1"/>
  <c r="AX28" i="26"/>
  <c r="S28" i="26" s="1"/>
  <c r="AC28" i="26" s="1"/>
  <c r="AB29" i="26" s="1"/>
  <c r="AX22" i="26"/>
  <c r="S22" i="26" s="1"/>
  <c r="AC22" i="26" s="1"/>
  <c r="AB23" i="26" s="1"/>
  <c r="AJ23" i="26" s="1"/>
  <c r="AX16" i="26"/>
  <c r="S16" i="26" s="1"/>
  <c r="AC16" i="26" s="1"/>
  <c r="AB17" i="26" s="1"/>
  <c r="AX10" i="26"/>
  <c r="S10" i="26" s="1"/>
  <c r="AC10" i="26" s="1"/>
  <c r="AB11" i="26" s="1"/>
  <c r="AJ11" i="26" s="1"/>
  <c r="AJ6" i="90"/>
  <c r="AF89" i="93"/>
  <c r="AO89" i="93" s="1"/>
  <c r="AF88" i="73"/>
  <c r="AO88" i="73" s="1"/>
  <c r="AE88" i="73"/>
  <c r="W89" i="73"/>
  <c r="AG88" i="73"/>
  <c r="AP88" i="73" s="1"/>
  <c r="AK6" i="74"/>
  <c r="AT6" i="74" s="1"/>
  <c r="W89" i="29"/>
  <c r="AG88" i="29"/>
  <c r="AP88" i="29" s="1"/>
  <c r="AF88" i="29"/>
  <c r="AO88" i="29" s="1"/>
  <c r="AE88" i="29"/>
  <c r="AH91" i="85"/>
  <c r="AQ91" i="85" s="1"/>
  <c r="AS15" i="90"/>
  <c r="AL15" i="90"/>
  <c r="AU15" i="90" s="1"/>
  <c r="AJ85" i="74"/>
  <c r="AK85" i="74"/>
  <c r="AT85" i="74" s="1"/>
  <c r="AK52" i="74"/>
  <c r="AT52" i="74" s="1"/>
  <c r="AK34" i="74"/>
  <c r="AT34" i="74" s="1"/>
  <c r="AJ5" i="74"/>
  <c r="AK5" i="74"/>
  <c r="AT5" i="74" s="1"/>
  <c r="Z91" i="85"/>
  <c r="AS39" i="94"/>
  <c r="AL39" i="94"/>
  <c r="AU39" i="94" s="1"/>
  <c r="AS75" i="94"/>
  <c r="AL75" i="94"/>
  <c r="AU75" i="94" s="1"/>
  <c r="AS72" i="90"/>
  <c r="AL72" i="90"/>
  <c r="AU72" i="90" s="1"/>
  <c r="AS34" i="94"/>
  <c r="AL34" i="94"/>
  <c r="AU34" i="94" s="1"/>
  <c r="AS52" i="94"/>
  <c r="AL52" i="94"/>
  <c r="AU52" i="94" s="1"/>
  <c r="AS7" i="90"/>
  <c r="AL7" i="90"/>
  <c r="AU7" i="90" s="1"/>
  <c r="AJ25" i="90"/>
  <c r="AS79" i="90"/>
  <c r="AL79" i="90"/>
  <c r="AU79" i="90" s="1"/>
  <c r="AK57" i="74"/>
  <c r="AT57" i="74" s="1"/>
  <c r="AJ61" i="26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78" i="90"/>
  <c r="AL78" i="90"/>
  <c r="AU78" i="90" s="1"/>
  <c r="AS15" i="94"/>
  <c r="AL15" i="94"/>
  <c r="AU15" i="94" s="1"/>
  <c r="AS33" i="94"/>
  <c r="AL33" i="94"/>
  <c r="AU33" i="94" s="1"/>
  <c r="AS51" i="94"/>
  <c r="AL51" i="94"/>
  <c r="AU51" i="94" s="1"/>
  <c r="AS69" i="94"/>
  <c r="AS86" i="94"/>
  <c r="AL86" i="94"/>
  <c r="AU86" i="94" s="1"/>
  <c r="AJ18" i="90"/>
  <c r="AK18" i="90"/>
  <c r="AT18" i="90" s="1"/>
  <c r="AS48" i="90"/>
  <c r="AL48" i="90"/>
  <c r="AU48" i="90" s="1"/>
  <c r="AS84" i="90"/>
  <c r="AL84" i="90"/>
  <c r="AU84" i="90" s="1"/>
  <c r="AS10" i="94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S4" i="82"/>
  <c r="AS91" i="82" s="1"/>
  <c r="AL4" i="82"/>
  <c r="AU4" i="82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X86" i="74"/>
  <c r="S86" i="74" s="1"/>
  <c r="AC86" i="74" s="1"/>
  <c r="AB87" i="74" s="1"/>
  <c r="AX82" i="74"/>
  <c r="S82" i="74" s="1"/>
  <c r="AC82" i="74" s="1"/>
  <c r="AB83" i="74" s="1"/>
  <c r="AX76" i="74"/>
  <c r="S76" i="74" s="1"/>
  <c r="AC76" i="74" s="1"/>
  <c r="AB77" i="74" s="1"/>
  <c r="AX70" i="74"/>
  <c r="S70" i="74" s="1"/>
  <c r="AC70" i="74" s="1"/>
  <c r="AB71" i="74" s="1"/>
  <c r="AX64" i="74"/>
  <c r="S64" i="74" s="1"/>
  <c r="AC64" i="74" s="1"/>
  <c r="AB65" i="74" s="1"/>
  <c r="AX58" i="74"/>
  <c r="S58" i="74" s="1"/>
  <c r="AC58" i="74" s="1"/>
  <c r="AB59" i="74" s="1"/>
  <c r="AX52" i="74"/>
  <c r="S52" i="74" s="1"/>
  <c r="AC52" i="74" s="1"/>
  <c r="AB53" i="74" s="1"/>
  <c r="AX46" i="74"/>
  <c r="S46" i="74" s="1"/>
  <c r="AC46" i="74" s="1"/>
  <c r="AB47" i="74" s="1"/>
  <c r="AX40" i="74"/>
  <c r="S40" i="74" s="1"/>
  <c r="AC40" i="74" s="1"/>
  <c r="AB41" i="74" s="1"/>
  <c r="AX34" i="74"/>
  <c r="S34" i="74" s="1"/>
  <c r="AC34" i="74" s="1"/>
  <c r="AB35" i="74" s="1"/>
  <c r="AX28" i="74"/>
  <c r="S28" i="74" s="1"/>
  <c r="AC28" i="74" s="1"/>
  <c r="AB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AX3" i="74"/>
  <c r="S3" i="74" s="1"/>
  <c r="AC3" i="74" s="1"/>
  <c r="AJ85" i="26"/>
  <c r="AK85" i="26"/>
  <c r="AT85" i="26" s="1"/>
  <c r="AJ81" i="26"/>
  <c r="AK81" i="26"/>
  <c r="AT81" i="26" s="1"/>
  <c r="AJ75" i="26"/>
  <c r="AK75" i="26"/>
  <c r="AT75" i="26" s="1"/>
  <c r="AJ63" i="26"/>
  <c r="AK63" i="26"/>
  <c r="AT63" i="26" s="1"/>
  <c r="AJ57" i="26"/>
  <c r="AK57" i="26"/>
  <c r="AT57" i="26" s="1"/>
  <c r="AJ45" i="26"/>
  <c r="AK45" i="26"/>
  <c r="AT45" i="26" s="1"/>
  <c r="AK39" i="26"/>
  <c r="AT39" i="26" s="1"/>
  <c r="AK33" i="26"/>
  <c r="AT33" i="26" s="1"/>
  <c r="AJ27" i="26"/>
  <c r="AK27" i="26"/>
  <c r="AT27" i="26" s="1"/>
  <c r="AJ21" i="26"/>
  <c r="AK21" i="26"/>
  <c r="AT21" i="26" s="1"/>
  <c r="AJ9" i="26"/>
  <c r="AK9" i="26"/>
  <c r="AT9" i="26" s="1"/>
  <c r="AN86" i="41"/>
  <c r="AI86" i="41"/>
  <c r="AJ20" i="90"/>
  <c r="AK20" i="90"/>
  <c r="AT20" i="90" s="1"/>
  <c r="AS50" i="90"/>
  <c r="AL50" i="90"/>
  <c r="AU50" i="90" s="1"/>
  <c r="AS68" i="90"/>
  <c r="AL68" i="90"/>
  <c r="AU68" i="90" s="1"/>
  <c r="AS87" i="90"/>
  <c r="AL87" i="90"/>
  <c r="AU87" i="90" s="1"/>
  <c r="AS30" i="94"/>
  <c r="AL30" i="94"/>
  <c r="AU30" i="94" s="1"/>
  <c r="AS66" i="94"/>
  <c r="AL66" i="94"/>
  <c r="AU66" i="94" s="1"/>
  <c r="AJ4" i="90"/>
  <c r="AK4" i="90"/>
  <c r="AT4" i="90" s="1"/>
  <c r="AS48" i="94"/>
  <c r="AL48" i="94"/>
  <c r="AU48" i="94" s="1"/>
  <c r="AS84" i="94"/>
  <c r="AL84" i="94"/>
  <c r="AU84" i="94" s="1"/>
  <c r="AS51" i="90"/>
  <c r="AL51" i="90"/>
  <c r="AU51" i="90" s="1"/>
  <c r="AS73" i="94"/>
  <c r="AL73" i="94"/>
  <c r="AU73" i="94" s="1"/>
  <c r="AS64" i="90"/>
  <c r="AS63" i="90"/>
  <c r="AL63" i="90"/>
  <c r="AU63" i="90" s="1"/>
  <c r="AS87" i="94"/>
  <c r="AL87" i="94"/>
  <c r="AU87" i="94" s="1"/>
  <c r="AS82" i="90"/>
  <c r="AL82" i="90"/>
  <c r="AU82" i="90" s="1"/>
  <c r="Y88" i="42"/>
  <c r="X88" i="42"/>
  <c r="AJ24" i="90"/>
  <c r="AK24" i="90"/>
  <c r="AT24" i="90" s="1"/>
  <c r="AK58" i="74"/>
  <c r="AT58" i="74" s="1"/>
  <c r="AK40" i="74"/>
  <c r="AT40" i="74" s="1"/>
  <c r="AK22" i="74"/>
  <c r="AT22" i="74" s="1"/>
  <c r="AK16" i="74"/>
  <c r="AT16" i="74" s="1"/>
  <c r="AJ80" i="26"/>
  <c r="AK80" i="26"/>
  <c r="AT80" i="26" s="1"/>
  <c r="AJ62" i="26"/>
  <c r="AK62" i="26"/>
  <c r="AT62" i="26" s="1"/>
  <c r="AJ44" i="26"/>
  <c r="AK44" i="26"/>
  <c r="AT44" i="26" s="1"/>
  <c r="AK20" i="26"/>
  <c r="AT20" i="26" s="1"/>
  <c r="AS16" i="90"/>
  <c r="AS23" i="94"/>
  <c r="AS59" i="94"/>
  <c r="AL59" i="94"/>
  <c r="AU59" i="94" s="1"/>
  <c r="W87" i="86"/>
  <c r="AG86" i="86"/>
  <c r="AP86" i="86" s="1"/>
  <c r="AF86" i="86"/>
  <c r="AO86" i="86" s="1"/>
  <c r="AE86" i="86"/>
  <c r="AR90" i="77"/>
  <c r="AS32" i="94"/>
  <c r="AL32" i="94"/>
  <c r="AU32" i="94" s="1"/>
  <c r="AS59" i="90"/>
  <c r="AL59" i="90"/>
  <c r="AU59" i="90" s="1"/>
  <c r="AH87" i="89"/>
  <c r="AQ87" i="89" s="1"/>
  <c r="AJ30" i="90"/>
  <c r="AK30" i="90"/>
  <c r="AT30" i="90" s="1"/>
  <c r="AS70" i="94"/>
  <c r="AL70" i="94"/>
  <c r="AU70" i="94" s="1"/>
  <c r="AS43" i="90"/>
  <c r="AL43" i="90"/>
  <c r="AU43" i="90" s="1"/>
  <c r="AI89" i="94"/>
  <c r="AN89" i="94"/>
  <c r="AN91" i="94" s="1"/>
  <c r="AK86" i="74"/>
  <c r="AT86" i="74" s="1"/>
  <c r="AK69" i="74"/>
  <c r="AT69" i="74" s="1"/>
  <c r="AJ51" i="74"/>
  <c r="AJ21" i="74"/>
  <c r="AK21" i="74"/>
  <c r="AT21" i="74" s="1"/>
  <c r="AJ9" i="74"/>
  <c r="AK9" i="74"/>
  <c r="AT9" i="74" s="1"/>
  <c r="AJ86" i="26"/>
  <c r="AK86" i="26"/>
  <c r="AT86" i="26" s="1"/>
  <c r="AJ79" i="26"/>
  <c r="AK79" i="26"/>
  <c r="AT79" i="26" s="1"/>
  <c r="AJ73" i="26"/>
  <c r="AK73" i="26"/>
  <c r="AT73" i="26" s="1"/>
  <c r="AJ43" i="26"/>
  <c r="AK43" i="26"/>
  <c r="AT43" i="26" s="1"/>
  <c r="AK37" i="26"/>
  <c r="AT37" i="26" s="1"/>
  <c r="AJ25" i="26"/>
  <c r="AK7" i="26"/>
  <c r="AT7" i="26" s="1"/>
  <c r="Y88" i="78"/>
  <c r="X88" i="78"/>
  <c r="AJ32" i="90"/>
  <c r="AK32" i="90"/>
  <c r="AT32" i="90" s="1"/>
  <c r="AS56" i="90"/>
  <c r="AL56" i="90"/>
  <c r="AU56" i="90" s="1"/>
  <c r="AS74" i="90"/>
  <c r="AL74" i="90"/>
  <c r="AU74" i="90" s="1"/>
  <c r="AI87" i="38"/>
  <c r="AN87" i="38"/>
  <c r="AS42" i="94"/>
  <c r="AL42" i="94"/>
  <c r="AU42" i="94" s="1"/>
  <c r="AS78" i="94"/>
  <c r="AL78" i="94"/>
  <c r="AU78" i="94" s="1"/>
  <c r="AS27" i="90"/>
  <c r="AL27" i="90"/>
  <c r="AU27" i="90" s="1"/>
  <c r="AS24" i="94"/>
  <c r="AL24" i="94"/>
  <c r="AU24" i="94" s="1"/>
  <c r="AS60" i="94"/>
  <c r="AL60" i="94"/>
  <c r="AU60" i="94" s="1"/>
  <c r="AS81" i="90"/>
  <c r="AL81" i="90"/>
  <c r="AU81" i="90" s="1"/>
  <c r="AS25" i="94"/>
  <c r="AL25" i="94"/>
  <c r="AU25" i="94" s="1"/>
  <c r="AS22" i="90"/>
  <c r="AL22" i="90"/>
  <c r="AU22" i="90" s="1"/>
  <c r="Z87" i="89"/>
  <c r="AS19" i="94"/>
  <c r="AL19" i="94"/>
  <c r="AU19" i="94" s="1"/>
  <c r="AS10" i="90"/>
  <c r="AL10" i="90"/>
  <c r="AU10" i="90" s="1"/>
  <c r="Y88" i="34"/>
  <c r="X88" i="34"/>
  <c r="AJ36" i="90"/>
  <c r="AK36" i="90"/>
  <c r="AT36" i="90" s="1"/>
  <c r="AS49" i="94"/>
  <c r="AL49" i="94"/>
  <c r="AU49" i="94" s="1"/>
  <c r="AS70" i="90"/>
  <c r="AL70" i="90"/>
  <c r="AU70" i="90" s="1"/>
  <c r="AR89" i="90"/>
  <c r="AR91" i="90" s="1"/>
  <c r="AL89" i="90"/>
  <c r="AU89" i="90" s="1"/>
  <c r="AX88" i="74"/>
  <c r="S88" i="74" s="1"/>
  <c r="AC88" i="74" s="1"/>
  <c r="AB89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J78" i="26"/>
  <c r="AK78" i="26"/>
  <c r="AT78" i="26" s="1"/>
  <c r="AJ66" i="26"/>
  <c r="AK66" i="26"/>
  <c r="AT66" i="26" s="1"/>
  <c r="AK60" i="26"/>
  <c r="AT60" i="26" s="1"/>
  <c r="AK54" i="26"/>
  <c r="AT54" i="26" s="1"/>
  <c r="AJ42" i="26"/>
  <c r="AK42" i="26"/>
  <c r="AT42" i="26" s="1"/>
  <c r="AK30" i="26"/>
  <c r="AT30" i="26" s="1"/>
  <c r="AK24" i="26"/>
  <c r="AT24" i="26" s="1"/>
  <c r="AJ6" i="26"/>
  <c r="AK6" i="26"/>
  <c r="AT6" i="26" s="1"/>
  <c r="AS21" i="90"/>
  <c r="AL21" i="90"/>
  <c r="AU21" i="90" s="1"/>
  <c r="AS13" i="94"/>
  <c r="AL13" i="94"/>
  <c r="AU13" i="94" s="1"/>
  <c r="AS52" i="90"/>
  <c r="AL52" i="90"/>
  <c r="AU52" i="90" s="1"/>
  <c r="X87" i="41"/>
  <c r="Y87" i="4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J38" i="90"/>
  <c r="AK38" i="90"/>
  <c r="AT38" i="90" s="1"/>
  <c r="AS67" i="94"/>
  <c r="AL67" i="94"/>
  <c r="AU67" i="94" s="1"/>
  <c r="AS76" i="90"/>
  <c r="AL76" i="90"/>
  <c r="AU76" i="90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J11" i="90"/>
  <c r="AJ29" i="90"/>
  <c r="AS47" i="90"/>
  <c r="AL47" i="90"/>
  <c r="AU47" i="90" s="1"/>
  <c r="AS65" i="90"/>
  <c r="AL65" i="90"/>
  <c r="AU65" i="90" s="1"/>
  <c r="AS83" i="90"/>
  <c r="X90" i="81"/>
  <c r="Y89" i="33"/>
  <c r="X89" i="33"/>
  <c r="AJ87" i="26"/>
  <c r="AK87" i="26"/>
  <c r="AT87" i="26" s="1"/>
  <c r="AK68" i="26"/>
  <c r="AT68" i="26" s="1"/>
  <c r="AK50" i="26"/>
  <c r="AT50" i="26" s="1"/>
  <c r="AJ26" i="26"/>
  <c r="AK26" i="26"/>
  <c r="AT26" i="26" s="1"/>
  <c r="AS75" i="90"/>
  <c r="AL75" i="90"/>
  <c r="AU75" i="90" s="1"/>
  <c r="AS41" i="94"/>
  <c r="AL41" i="94"/>
  <c r="AU41" i="94" s="1"/>
  <c r="AS77" i="94"/>
  <c r="AL77" i="94"/>
  <c r="AU77" i="94" s="1"/>
  <c r="AS46" i="90"/>
  <c r="AL46" i="90"/>
  <c r="AU46" i="90" s="1"/>
  <c r="AS14" i="94"/>
  <c r="AS68" i="94"/>
  <c r="AL68" i="94"/>
  <c r="AU68" i="94" s="1"/>
  <c r="AJ23" i="90"/>
  <c r="AS77" i="90"/>
  <c r="AL77" i="90"/>
  <c r="AU77" i="90" s="1"/>
  <c r="AR87" i="29"/>
  <c r="AI89" i="81"/>
  <c r="AN89" i="81"/>
  <c r="AX87" i="74"/>
  <c r="S87" i="74" s="1"/>
  <c r="AC87" i="74" s="1"/>
  <c r="AB88" i="74" s="1"/>
  <c r="AX66" i="74"/>
  <c r="S66" i="74" s="1"/>
  <c r="AC66" i="74" s="1"/>
  <c r="AB67" i="74" s="1"/>
  <c r="AX60" i="74"/>
  <c r="S60" i="74" s="1"/>
  <c r="AC60" i="74" s="1"/>
  <c r="AB61" i="74" s="1"/>
  <c r="AX48" i="74"/>
  <c r="S48" i="74" s="1"/>
  <c r="AC48" i="74" s="1"/>
  <c r="AB49" i="74" s="1"/>
  <c r="AX36" i="74"/>
  <c r="S36" i="74" s="1"/>
  <c r="AC36" i="74" s="1"/>
  <c r="AB37" i="74" s="1"/>
  <c r="AX18" i="74"/>
  <c r="S18" i="74" s="1"/>
  <c r="AC18" i="74" s="1"/>
  <c r="AB19" i="74" s="1"/>
  <c r="AX6" i="74"/>
  <c r="S6" i="74" s="1"/>
  <c r="AC6" i="74" s="1"/>
  <c r="AB7" i="74" s="1"/>
  <c r="AJ47" i="26"/>
  <c r="AJ35" i="26"/>
  <c r="AJ5" i="26"/>
  <c r="AK5" i="26"/>
  <c r="AT5" i="26" s="1"/>
  <c r="AI87" i="78"/>
  <c r="AN87" i="78"/>
  <c r="AR88" i="93"/>
  <c r="AJ44" i="90"/>
  <c r="AK44" i="90"/>
  <c r="AT44" i="90" s="1"/>
  <c r="AS62" i="90"/>
  <c r="AS80" i="90"/>
  <c r="AL80" i="90"/>
  <c r="AU80" i="90" s="1"/>
  <c r="AS18" i="94"/>
  <c r="AL18" i="94"/>
  <c r="AU18" i="94" s="1"/>
  <c r="AS54" i="94"/>
  <c r="AL54" i="94"/>
  <c r="AU54" i="94" s="1"/>
  <c r="AS45" i="90"/>
  <c r="AL45" i="90"/>
  <c r="AU45" i="90" s="1"/>
  <c r="AH88" i="73"/>
  <c r="AQ88" i="73" s="1"/>
  <c r="AS6" i="94"/>
  <c r="AL6" i="94"/>
  <c r="AU6" i="94" s="1"/>
  <c r="AS36" i="94"/>
  <c r="AL36" i="94"/>
  <c r="AU36" i="94" s="1"/>
  <c r="AS72" i="94"/>
  <c r="AL72" i="94"/>
  <c r="AU72" i="94" s="1"/>
  <c r="AS33" i="90"/>
  <c r="AL33" i="90"/>
  <c r="AU33" i="90" s="1"/>
  <c r="AS43" i="94"/>
  <c r="AL43" i="94"/>
  <c r="AU43" i="94" s="1"/>
  <c r="AS40" i="90"/>
  <c r="AS39" i="90"/>
  <c r="AL39" i="90"/>
  <c r="AU39" i="90" s="1"/>
  <c r="AS55" i="94"/>
  <c r="AL55" i="94"/>
  <c r="AU55" i="94" s="1"/>
  <c r="AS58" i="90"/>
  <c r="AL58" i="90"/>
  <c r="AU58" i="90" s="1"/>
  <c r="AI88" i="46"/>
  <c r="AN88" i="46"/>
  <c r="AI87" i="34"/>
  <c r="AN87" i="34"/>
  <c r="X90" i="45"/>
  <c r="Y90" i="45"/>
  <c r="AI89" i="26"/>
  <c r="AN89" i="26"/>
  <c r="AN91" i="26" s="1"/>
  <c r="AS31" i="94"/>
  <c r="AL31" i="94"/>
  <c r="AU31" i="94" s="1"/>
  <c r="AS34" i="90"/>
  <c r="AL34" i="90"/>
  <c r="AU34" i="90" s="1"/>
  <c r="AK46" i="74"/>
  <c r="AT46" i="74" s="1"/>
  <c r="AK10" i="74"/>
  <c r="AT10" i="74" s="1"/>
  <c r="AJ74" i="26"/>
  <c r="AK74" i="26"/>
  <c r="AT74" i="26" s="1"/>
  <c r="AJ56" i="26"/>
  <c r="AK32" i="26"/>
  <c r="AT32" i="26" s="1"/>
  <c r="AK14" i="26"/>
  <c r="AT14" i="26" s="1"/>
  <c r="AJ26" i="90"/>
  <c r="AK26" i="90"/>
  <c r="AT26" i="90" s="1"/>
  <c r="AS37" i="94"/>
  <c r="AL37" i="94"/>
  <c r="AU37" i="94" s="1"/>
  <c r="AS50" i="94"/>
  <c r="AL50" i="94"/>
  <c r="AU50" i="94" s="1"/>
  <c r="AS41" i="90"/>
  <c r="Y89" i="46"/>
  <c r="X89" i="46"/>
  <c r="AS21" i="94"/>
  <c r="AL21" i="94"/>
  <c r="AU21" i="94" s="1"/>
  <c r="AS57" i="94"/>
  <c r="AL57" i="94"/>
  <c r="AU57" i="94" s="1"/>
  <c r="AS54" i="90"/>
  <c r="AL54" i="90"/>
  <c r="AU54" i="90" s="1"/>
  <c r="AX89" i="74"/>
  <c r="S89" i="74" s="1"/>
  <c r="AC89" i="74" s="1"/>
  <c r="AG89" i="74"/>
  <c r="AP89" i="74" s="1"/>
  <c r="AP91" i="74" s="1"/>
  <c r="AF89" i="74"/>
  <c r="AO89" i="74" s="1"/>
  <c r="AO91" i="74" s="1"/>
  <c r="AE89" i="74"/>
  <c r="AS16" i="94"/>
  <c r="AL16" i="94"/>
  <c r="AU16" i="94" s="1"/>
  <c r="AS85" i="94"/>
  <c r="AL85" i="94"/>
  <c r="AU85" i="94" s="1"/>
  <c r="AS61" i="90"/>
  <c r="AL61" i="90"/>
  <c r="AU61" i="90" s="1"/>
  <c r="W90" i="37"/>
  <c r="AG89" i="37"/>
  <c r="AP89" i="37" s="1"/>
  <c r="AF89" i="37"/>
  <c r="AO89" i="37" s="1"/>
  <c r="AE89" i="37"/>
  <c r="AH89" i="93"/>
  <c r="AQ89" i="93" s="1"/>
  <c r="AK81" i="74"/>
  <c r="AT81" i="74" s="1"/>
  <c r="AK63" i="74"/>
  <c r="AT63" i="74" s="1"/>
  <c r="AJ45" i="74"/>
  <c r="AK45" i="74"/>
  <c r="AT45" i="74" s="1"/>
  <c r="AK27" i="74"/>
  <c r="AT27" i="74" s="1"/>
  <c r="AJ15" i="74"/>
  <c r="AK15" i="74"/>
  <c r="AT15" i="74" s="1"/>
  <c r="AJ67" i="26"/>
  <c r="AK67" i="26"/>
  <c r="AT67" i="26" s="1"/>
  <c r="AS9" i="94"/>
  <c r="AL9" i="94"/>
  <c r="AU9" i="94" s="1"/>
  <c r="AJ42" i="90"/>
  <c r="AK42" i="90"/>
  <c r="AT42" i="90" s="1"/>
  <c r="AS60" i="90"/>
  <c r="AL60" i="90"/>
  <c r="AU60" i="90" s="1"/>
  <c r="AH91" i="77"/>
  <c r="AQ91" i="77" s="1"/>
  <c r="AR90" i="85"/>
  <c r="AB4" i="94"/>
  <c r="AJ3" i="94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3" i="90"/>
  <c r="AL13" i="90"/>
  <c r="AU13" i="90" s="1"/>
  <c r="AS31" i="90"/>
  <c r="AL31" i="90"/>
  <c r="AU31" i="90" s="1"/>
  <c r="AS49" i="90"/>
  <c r="AL49" i="90"/>
  <c r="AU49" i="90" s="1"/>
  <c r="AS86" i="90"/>
  <c r="AL86" i="90"/>
  <c r="AU86" i="90" s="1"/>
  <c r="AR86" i="89"/>
  <c r="AX78" i="74"/>
  <c r="S78" i="74" s="1"/>
  <c r="AC78" i="74" s="1"/>
  <c r="AB79" i="74" s="1"/>
  <c r="AX72" i="74"/>
  <c r="S72" i="74" s="1"/>
  <c r="AC72" i="74" s="1"/>
  <c r="AB73" i="74" s="1"/>
  <c r="AX54" i="74"/>
  <c r="S54" i="74" s="1"/>
  <c r="AC54" i="74" s="1"/>
  <c r="AB55" i="74" s="1"/>
  <c r="AX42" i="74"/>
  <c r="S42" i="74" s="1"/>
  <c r="AC42" i="74" s="1"/>
  <c r="AB43" i="74" s="1"/>
  <c r="AX30" i="74"/>
  <c r="S30" i="74" s="1"/>
  <c r="AC30" i="74" s="1"/>
  <c r="AB31" i="74" s="1"/>
  <c r="AX24" i="74"/>
  <c r="S24" i="74" s="1"/>
  <c r="AC24" i="74" s="1"/>
  <c r="AB25" i="74" s="1"/>
  <c r="AX12" i="74"/>
  <c r="S12" i="74" s="1"/>
  <c r="AC12" i="74" s="1"/>
  <c r="AB13" i="74" s="1"/>
  <c r="AJ88" i="26"/>
  <c r="AK88" i="26"/>
  <c r="AT88" i="26" s="1"/>
  <c r="AJ77" i="26"/>
  <c r="AK77" i="26"/>
  <c r="AT77" i="26" s="1"/>
  <c r="AJ65" i="26"/>
  <c r="AK65" i="26"/>
  <c r="AT65" i="26" s="1"/>
  <c r="AJ53" i="26"/>
  <c r="AK53" i="26"/>
  <c r="AT53" i="26" s="1"/>
  <c r="AJ41" i="26"/>
  <c r="AK41" i="26"/>
  <c r="AT41" i="26" s="1"/>
  <c r="AJ29" i="26"/>
  <c r="AK29" i="26"/>
  <c r="AT29" i="26" s="1"/>
  <c r="AJ17" i="26"/>
  <c r="AK17" i="26"/>
  <c r="AT17" i="26" s="1"/>
  <c r="AJ8" i="90"/>
  <c r="AK8" i="90"/>
  <c r="AT8" i="90" s="1"/>
  <c r="AJ12" i="90"/>
  <c r="AK12" i="90"/>
  <c r="AT12" i="90" s="1"/>
  <c r="Z91" i="77"/>
  <c r="AH88" i="29"/>
  <c r="AQ88" i="29" s="1"/>
  <c r="AS79" i="94"/>
  <c r="AL79" i="94"/>
  <c r="AU79" i="94" s="1"/>
  <c r="AS5" i="90"/>
  <c r="AL5" i="90"/>
  <c r="AU5" i="90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J89" i="26"/>
  <c r="AS89" i="26" s="1"/>
  <c r="AK89" i="26"/>
  <c r="AT89" i="26" s="1"/>
  <c r="AJ82" i="26"/>
  <c r="AK82" i="26"/>
  <c r="AT82" i="26" s="1"/>
  <c r="AJ76" i="26"/>
  <c r="AK76" i="26"/>
  <c r="AT76" i="26" s="1"/>
  <c r="AJ64" i="26"/>
  <c r="AK64" i="26"/>
  <c r="AT64" i="26" s="1"/>
  <c r="AK58" i="26"/>
  <c r="AT58" i="26" s="1"/>
  <c r="AJ52" i="26"/>
  <c r="AK46" i="26"/>
  <c r="AT46" i="26" s="1"/>
  <c r="AJ28" i="26"/>
  <c r="AK28" i="26"/>
  <c r="AT28" i="26" s="1"/>
  <c r="AK22" i="26"/>
  <c r="AT22" i="26" s="1"/>
  <c r="AK10" i="26"/>
  <c r="AT10" i="26" s="1"/>
  <c r="AS57" i="90"/>
  <c r="AL57" i="90"/>
  <c r="AU57" i="90" s="1"/>
  <c r="AS61" i="94"/>
  <c r="AL61" i="94"/>
  <c r="AU61" i="94" s="1"/>
  <c r="AS88" i="90"/>
  <c r="AL88" i="90"/>
  <c r="AU88" i="90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8" i="94"/>
  <c r="AL88" i="94"/>
  <c r="AU88" i="94" s="1"/>
  <c r="AJ14" i="90"/>
  <c r="AK14" i="90"/>
  <c r="AT14" i="90" s="1"/>
  <c r="AR87" i="73"/>
  <c r="X88" i="38"/>
  <c r="Y88" i="38"/>
  <c r="AS7" i="94"/>
  <c r="AL7" i="94"/>
  <c r="AU7" i="94" s="1"/>
  <c r="AS28" i="90"/>
  <c r="AL28" i="90"/>
  <c r="AU28" i="90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J17" i="90"/>
  <c r="AJ35" i="90"/>
  <c r="AS53" i="90"/>
  <c r="AL53" i="90"/>
  <c r="AU53" i="90" s="1"/>
  <c r="AS71" i="90"/>
  <c r="AL71" i="90"/>
  <c r="AU71" i="90" s="1"/>
  <c r="AN88" i="33"/>
  <c r="AI88" i="33"/>
  <c r="AS6" i="90"/>
  <c r="AL6" i="90"/>
  <c r="AU6" i="90" s="1"/>
  <c r="AJ83" i="26" l="1"/>
  <c r="AL83" i="90"/>
  <c r="AU83" i="90" s="1"/>
  <c r="AK12" i="26"/>
  <c r="AT12" i="26" s="1"/>
  <c r="AJ30" i="26"/>
  <c r="AJ54" i="26"/>
  <c r="AK84" i="26"/>
  <c r="AT84" i="26" s="1"/>
  <c r="AK31" i="26"/>
  <c r="AT31" i="26" s="1"/>
  <c r="AK49" i="26"/>
  <c r="AT49" i="26" s="1"/>
  <c r="AL16" i="90"/>
  <c r="AU16" i="90" s="1"/>
  <c r="AJ39" i="26"/>
  <c r="AJ33" i="74"/>
  <c r="AJ81" i="74"/>
  <c r="AS81" i="74" s="1"/>
  <c r="AK13" i="26"/>
  <c r="AT13" i="26" s="1"/>
  <c r="AJ58" i="74"/>
  <c r="AK38" i="26"/>
  <c r="AT38" i="26" s="1"/>
  <c r="AJ24" i="26"/>
  <c r="AJ60" i="26"/>
  <c r="AJ10" i="26"/>
  <c r="AL10" i="26" s="1"/>
  <c r="AU10" i="26" s="1"/>
  <c r="AJ40" i="26"/>
  <c r="AK11" i="26"/>
  <c r="AT11" i="26" s="1"/>
  <c r="AK18" i="26"/>
  <c r="AT18" i="26" s="1"/>
  <c r="AL9" i="90"/>
  <c r="AU9" i="90" s="1"/>
  <c r="AK55" i="26"/>
  <c r="AT55" i="26" s="1"/>
  <c r="AK39" i="74"/>
  <c r="AT39" i="74" s="1"/>
  <c r="AB4" i="26"/>
  <c r="AL66" i="90"/>
  <c r="AU66" i="90" s="1"/>
  <c r="AJ64" i="74"/>
  <c r="AK48" i="26"/>
  <c r="AT48" i="26" s="1"/>
  <c r="AJ37" i="26"/>
  <c r="AJ20" i="26"/>
  <c r="AL20" i="26" s="1"/>
  <c r="AU20" i="26" s="1"/>
  <c r="AJ28" i="74"/>
  <c r="AJ33" i="26"/>
  <c r="AJ70" i="26"/>
  <c r="AJ16" i="26"/>
  <c r="AJ46" i="26"/>
  <c r="AJ50" i="26"/>
  <c r="AS50" i="26" s="1"/>
  <c r="AL69" i="94"/>
  <c r="AU69" i="94" s="1"/>
  <c r="AK70" i="26"/>
  <c r="AT70" i="26" s="1"/>
  <c r="AJ63" i="74"/>
  <c r="AI89" i="45"/>
  <c r="AK64" i="74"/>
  <c r="AT64" i="74" s="1"/>
  <c r="AN87" i="42"/>
  <c r="Z90" i="81"/>
  <c r="W91" i="81" s="1"/>
  <c r="AJ19" i="26"/>
  <c r="AL62" i="90"/>
  <c r="AU62" i="90" s="1"/>
  <c r="AL5" i="94"/>
  <c r="AU5" i="94" s="1"/>
  <c r="AJ10" i="74"/>
  <c r="AK71" i="26"/>
  <c r="AT71" i="26" s="1"/>
  <c r="AK72" i="26"/>
  <c r="AT72" i="26" s="1"/>
  <c r="AL10" i="94"/>
  <c r="AU10" i="94" s="1"/>
  <c r="AG89" i="93"/>
  <c r="AP89" i="93" s="1"/>
  <c r="AK16" i="26"/>
  <c r="AT16" i="26" s="1"/>
  <c r="AJ34" i="26"/>
  <c r="AK28" i="74"/>
  <c r="AT28" i="74" s="1"/>
  <c r="AK36" i="26"/>
  <c r="AT36" i="26" s="1"/>
  <c r="AJ22" i="74"/>
  <c r="AL69" i="90"/>
  <c r="AU69" i="90" s="1"/>
  <c r="W90" i="93"/>
  <c r="AJ8" i="26"/>
  <c r="AJ15" i="26"/>
  <c r="AL15" i="26" s="1"/>
  <c r="AU15" i="26" s="1"/>
  <c r="AJ57" i="74"/>
  <c r="AS57" i="74" s="1"/>
  <c r="AJ69" i="26"/>
  <c r="AJ76" i="74"/>
  <c r="Z89" i="25"/>
  <c r="AJ27" i="74"/>
  <c r="AJ32" i="26"/>
  <c r="AS32" i="26" s="1"/>
  <c r="AL85" i="90"/>
  <c r="AU85" i="90" s="1"/>
  <c r="AU91" i="82"/>
  <c r="C11" i="82" s="1"/>
  <c r="F35" i="97" s="1"/>
  <c r="Z90" i="45"/>
  <c r="AJ22" i="26"/>
  <c r="AJ58" i="26"/>
  <c r="AL67" i="90"/>
  <c r="AU67" i="90" s="1"/>
  <c r="AJ14" i="26"/>
  <c r="AS14" i="26" s="1"/>
  <c r="AK23" i="26"/>
  <c r="AT23" i="26" s="1"/>
  <c r="AK59" i="26"/>
  <c r="AT59" i="26" s="1"/>
  <c r="AL12" i="94"/>
  <c r="AU12" i="94" s="1"/>
  <c r="AK15" i="26"/>
  <c r="AT15" i="26" s="1"/>
  <c r="AK69" i="26"/>
  <c r="AT69" i="26" s="1"/>
  <c r="Z89" i="46"/>
  <c r="AG89" i="46" s="1"/>
  <c r="AP89" i="46" s="1"/>
  <c r="AP91" i="46" s="1"/>
  <c r="AK8" i="26"/>
  <c r="AT8" i="26" s="1"/>
  <c r="AJ51" i="26"/>
  <c r="AJ75" i="74"/>
  <c r="AK76" i="74"/>
  <c r="AT76" i="74" s="1"/>
  <c r="AJ68" i="26"/>
  <c r="AS68" i="26" s="1"/>
  <c r="AL64" i="90"/>
  <c r="AU64" i="90" s="1"/>
  <c r="AL3" i="90"/>
  <c r="AU3" i="90" s="1"/>
  <c r="Z87" i="41"/>
  <c r="AJ7" i="26"/>
  <c r="Z88" i="78"/>
  <c r="W89" i="78" s="1"/>
  <c r="AJ40" i="74"/>
  <c r="AS40" i="74" s="1"/>
  <c r="AJ52" i="74"/>
  <c r="AS52" i="74" s="1"/>
  <c r="AJ12" i="74"/>
  <c r="AK12" i="74"/>
  <c r="AT12" i="74" s="1"/>
  <c r="AJ48" i="74"/>
  <c r="AK48" i="74"/>
  <c r="AT48" i="74" s="1"/>
  <c r="AJ84" i="74"/>
  <c r="AK84" i="74"/>
  <c r="AT84" i="74" s="1"/>
  <c r="AS12" i="90"/>
  <c r="AL12" i="90"/>
  <c r="AU12" i="90" s="1"/>
  <c r="AS17" i="26"/>
  <c r="AL17" i="26"/>
  <c r="AU17" i="26" s="1"/>
  <c r="AS53" i="26"/>
  <c r="AL53" i="26"/>
  <c r="AU53" i="26" s="1"/>
  <c r="AS88" i="26"/>
  <c r="AL88" i="26"/>
  <c r="AU88" i="26" s="1"/>
  <c r="AJ73" i="74"/>
  <c r="AK73" i="74"/>
  <c r="AT73" i="74" s="1"/>
  <c r="AS27" i="74"/>
  <c r="AL27" i="74"/>
  <c r="AU27" i="74" s="1"/>
  <c r="AF90" i="45"/>
  <c r="AO90" i="45" s="1"/>
  <c r="AE90" i="45"/>
  <c r="W91" i="45"/>
  <c r="AG90" i="45"/>
  <c r="AP90" i="45" s="1"/>
  <c r="AR88" i="46"/>
  <c r="AJ7" i="74"/>
  <c r="AK7" i="74"/>
  <c r="AT7" i="74" s="1"/>
  <c r="AJ88" i="74"/>
  <c r="AK88" i="74"/>
  <c r="AT88" i="74" s="1"/>
  <c r="AH90" i="81"/>
  <c r="AQ90" i="81" s="1"/>
  <c r="AS38" i="90"/>
  <c r="AL38" i="90"/>
  <c r="AU38" i="90" s="1"/>
  <c r="AH87" i="41"/>
  <c r="AQ87" i="41" s="1"/>
  <c r="AJ8" i="74"/>
  <c r="AK8" i="74"/>
  <c r="AT8" i="74" s="1"/>
  <c r="AJ44" i="74"/>
  <c r="AK44" i="74"/>
  <c r="AT44" i="74" s="1"/>
  <c r="AJ80" i="74"/>
  <c r="AK80" i="74"/>
  <c r="AT80" i="74" s="1"/>
  <c r="AS19" i="26"/>
  <c r="AL19" i="26"/>
  <c r="AU19" i="26" s="1"/>
  <c r="AS37" i="26"/>
  <c r="AL37" i="26"/>
  <c r="AU37" i="26" s="1"/>
  <c r="AS55" i="26"/>
  <c r="AL55" i="26"/>
  <c r="AU55" i="26" s="1"/>
  <c r="AS86" i="26"/>
  <c r="AL86" i="26"/>
  <c r="AU86" i="26" s="1"/>
  <c r="AS39" i="74"/>
  <c r="AJ86" i="74"/>
  <c r="Y87" i="86"/>
  <c r="X87" i="86"/>
  <c r="AS62" i="26"/>
  <c r="AL62" i="26"/>
  <c r="AU62" i="26" s="1"/>
  <c r="AS22" i="74"/>
  <c r="AL22" i="74"/>
  <c r="AU22" i="74" s="1"/>
  <c r="AJ82" i="74"/>
  <c r="AJ4" i="26"/>
  <c r="AK4" i="26"/>
  <c r="AT4" i="26" s="1"/>
  <c r="AJ3" i="74"/>
  <c r="AB4" i="74"/>
  <c r="AJ41" i="74"/>
  <c r="AK41" i="74"/>
  <c r="AT41" i="74" s="1"/>
  <c r="AJ77" i="74"/>
  <c r="AK77" i="74"/>
  <c r="AT77" i="74" s="1"/>
  <c r="AS22" i="26"/>
  <c r="AL22" i="26"/>
  <c r="AU22" i="26" s="1"/>
  <c r="AS58" i="26"/>
  <c r="AL58" i="26"/>
  <c r="AU58" i="26" s="1"/>
  <c r="AJ18" i="74"/>
  <c r="AK18" i="74"/>
  <c r="AT18" i="74" s="1"/>
  <c r="AJ13" i="74"/>
  <c r="AK13" i="74"/>
  <c r="AT13" i="74" s="1"/>
  <c r="AJ79" i="74"/>
  <c r="AK79" i="74"/>
  <c r="AT79" i="74" s="1"/>
  <c r="AN89" i="37"/>
  <c r="AI89" i="37"/>
  <c r="AS10" i="74"/>
  <c r="AL10" i="74"/>
  <c r="AU10" i="74" s="1"/>
  <c r="AS64" i="74"/>
  <c r="AL64" i="74"/>
  <c r="AU64" i="74" s="1"/>
  <c r="AS23" i="26"/>
  <c r="AS59" i="26"/>
  <c r="AL59" i="26"/>
  <c r="AU59" i="26" s="1"/>
  <c r="AJ19" i="74"/>
  <c r="AK19" i="74"/>
  <c r="AT19" i="74" s="1"/>
  <c r="AS23" i="90"/>
  <c r="AL23" i="90"/>
  <c r="AU23" i="90" s="1"/>
  <c r="AE87" i="41"/>
  <c r="AF87" i="41"/>
  <c r="AO87" i="41" s="1"/>
  <c r="W88" i="41"/>
  <c r="AG87" i="41"/>
  <c r="AP87" i="41" s="1"/>
  <c r="AS18" i="26"/>
  <c r="AL18" i="26"/>
  <c r="AU18" i="26" s="1"/>
  <c r="AS36" i="26"/>
  <c r="AS54" i="26"/>
  <c r="AL54" i="26"/>
  <c r="AU54" i="26" s="1"/>
  <c r="AS72" i="26"/>
  <c r="AJ14" i="74"/>
  <c r="AK14" i="74"/>
  <c r="AT14" i="74" s="1"/>
  <c r="AJ50" i="74"/>
  <c r="AK50" i="74"/>
  <c r="AT50" i="74" s="1"/>
  <c r="AJ89" i="74"/>
  <c r="AS89" i="74" s="1"/>
  <c r="AK89" i="74"/>
  <c r="AT89" i="74" s="1"/>
  <c r="AH88" i="34"/>
  <c r="AQ88" i="34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J11" i="74"/>
  <c r="AK11" i="74"/>
  <c r="AT11" i="74" s="1"/>
  <c r="AJ47" i="74"/>
  <c r="AK47" i="74"/>
  <c r="AT47" i="74" s="1"/>
  <c r="AJ83" i="74"/>
  <c r="AK83" i="74"/>
  <c r="AT83" i="74" s="1"/>
  <c r="AS61" i="26"/>
  <c r="AL61" i="26"/>
  <c r="AU61" i="26" s="1"/>
  <c r="AS75" i="74"/>
  <c r="AL75" i="74"/>
  <c r="AU75" i="74" s="1"/>
  <c r="AS38" i="26"/>
  <c r="AL38" i="26"/>
  <c r="AU38" i="26" s="1"/>
  <c r="AL52" i="74"/>
  <c r="AU52" i="74" s="1"/>
  <c r="AJ6" i="74"/>
  <c r="AJ54" i="74"/>
  <c r="AK54" i="74"/>
  <c r="AT54" i="74" s="1"/>
  <c r="AJ24" i="74"/>
  <c r="AK24" i="74"/>
  <c r="AT24" i="74" s="1"/>
  <c r="AJ60" i="74"/>
  <c r="AK60" i="74"/>
  <c r="AT60" i="74" s="1"/>
  <c r="AS8" i="90"/>
  <c r="AL8" i="90"/>
  <c r="AU8" i="90" s="1"/>
  <c r="AS29" i="26"/>
  <c r="AL29" i="26"/>
  <c r="AU29" i="26" s="1"/>
  <c r="AS65" i="26"/>
  <c r="AL65" i="26"/>
  <c r="AU65" i="26" s="1"/>
  <c r="AJ25" i="74"/>
  <c r="AK25" i="74"/>
  <c r="AT25" i="74" s="1"/>
  <c r="AS67" i="26"/>
  <c r="AL67" i="26"/>
  <c r="AU67" i="26" s="1"/>
  <c r="AS45" i="74"/>
  <c r="AL45" i="74"/>
  <c r="AU45" i="74" s="1"/>
  <c r="AR87" i="34"/>
  <c r="AJ37" i="74"/>
  <c r="AK37" i="74"/>
  <c r="AT37" i="74" s="1"/>
  <c r="AR89" i="81"/>
  <c r="AH89" i="33"/>
  <c r="AQ89" i="33" s="1"/>
  <c r="AS29" i="90"/>
  <c r="AL29" i="90"/>
  <c r="AU29" i="90" s="1"/>
  <c r="AJ20" i="74"/>
  <c r="AK20" i="74"/>
  <c r="AT20" i="74" s="1"/>
  <c r="AJ56" i="74"/>
  <c r="AK56" i="74"/>
  <c r="AT56" i="74" s="1"/>
  <c r="W88" i="89"/>
  <c r="AG87" i="89"/>
  <c r="AP87" i="89" s="1"/>
  <c r="AF87" i="89"/>
  <c r="AO87" i="89" s="1"/>
  <c r="AE87" i="89"/>
  <c r="AS7" i="26"/>
  <c r="AL7" i="26"/>
  <c r="AU7" i="26" s="1"/>
  <c r="AS25" i="26"/>
  <c r="AL25" i="26"/>
  <c r="AU25" i="26" s="1"/>
  <c r="AS43" i="26"/>
  <c r="AL43" i="26"/>
  <c r="AU43" i="26" s="1"/>
  <c r="AS73" i="26"/>
  <c r="AL73" i="26"/>
  <c r="AU73" i="26" s="1"/>
  <c r="AS9" i="74"/>
  <c r="AL9" i="74"/>
  <c r="AU9" i="74" s="1"/>
  <c r="AS51" i="74"/>
  <c r="AL51" i="74"/>
  <c r="AU51" i="74" s="1"/>
  <c r="AR89" i="94"/>
  <c r="AR91" i="94" s="1"/>
  <c r="AL89" i="94"/>
  <c r="AU89" i="94" s="1"/>
  <c r="AS30" i="90"/>
  <c r="AL30" i="90"/>
  <c r="AU30" i="90" s="1"/>
  <c r="AN86" i="86"/>
  <c r="AI86" i="86"/>
  <c r="AS20" i="26"/>
  <c r="AS80" i="26"/>
  <c r="AL80" i="26"/>
  <c r="AU80" i="26" s="1"/>
  <c r="AS24" i="90"/>
  <c r="AL24" i="90"/>
  <c r="AU24" i="90" s="1"/>
  <c r="AT91" i="90"/>
  <c r="AJ17" i="74"/>
  <c r="AK17" i="74"/>
  <c r="AT17" i="74" s="1"/>
  <c r="AJ53" i="74"/>
  <c r="AK53" i="74"/>
  <c r="AT53" i="74" s="1"/>
  <c r="AJ87" i="74"/>
  <c r="AK87" i="74"/>
  <c r="AT87" i="74" s="1"/>
  <c r="AS18" i="90"/>
  <c r="AL18" i="90"/>
  <c r="AU18" i="90" s="1"/>
  <c r="AN88" i="29"/>
  <c r="AI88" i="29"/>
  <c r="Y90" i="93"/>
  <c r="X90" i="93"/>
  <c r="AS40" i="26"/>
  <c r="AL40" i="26"/>
  <c r="AU40" i="26" s="1"/>
  <c r="AS76" i="26"/>
  <c r="AL76" i="26"/>
  <c r="AU76" i="26" s="1"/>
  <c r="AR88" i="33"/>
  <c r="AS35" i="90"/>
  <c r="AL35" i="90"/>
  <c r="AU35" i="90" s="1"/>
  <c r="AS14" i="90"/>
  <c r="AL14" i="90"/>
  <c r="AU14" i="90" s="1"/>
  <c r="AS10" i="26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J30" i="74"/>
  <c r="AK30" i="74"/>
  <c r="AT30" i="74" s="1"/>
  <c r="AJ66" i="74"/>
  <c r="AK66" i="74"/>
  <c r="AT66" i="74" s="1"/>
  <c r="AJ31" i="74"/>
  <c r="AK31" i="74"/>
  <c r="AT31" i="74" s="1"/>
  <c r="AR89" i="45"/>
  <c r="AS26" i="90"/>
  <c r="AL26" i="90"/>
  <c r="AU26" i="90" s="1"/>
  <c r="AS56" i="26"/>
  <c r="AL56" i="26"/>
  <c r="AU56" i="26" s="1"/>
  <c r="AS28" i="74"/>
  <c r="AS76" i="74"/>
  <c r="AL76" i="74"/>
  <c r="AU76" i="74" s="1"/>
  <c r="AL89" i="26"/>
  <c r="AU89" i="26" s="1"/>
  <c r="AR89" i="26"/>
  <c r="AR91" i="26" s="1"/>
  <c r="AR87" i="78"/>
  <c r="AS35" i="26"/>
  <c r="AL35" i="26"/>
  <c r="AU35" i="26" s="1"/>
  <c r="AS71" i="26"/>
  <c r="AJ49" i="74"/>
  <c r="AK49" i="74"/>
  <c r="AT49" i="74" s="1"/>
  <c r="AS8" i="26"/>
  <c r="AL68" i="26"/>
  <c r="AU68" i="26" s="1"/>
  <c r="AS11" i="90"/>
  <c r="AL11" i="90"/>
  <c r="AU11" i="9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J26" i="74"/>
  <c r="AK26" i="74"/>
  <c r="AT26" i="74" s="1"/>
  <c r="AJ62" i="74"/>
  <c r="AK62" i="74"/>
  <c r="AT62" i="74" s="1"/>
  <c r="Z88" i="34"/>
  <c r="AS32" i="90"/>
  <c r="AL32" i="90"/>
  <c r="AU32" i="90" s="1"/>
  <c r="AH88" i="42"/>
  <c r="AQ88" i="42" s="1"/>
  <c r="AS4" i="90"/>
  <c r="AL4" i="90"/>
  <c r="AU4" i="90" s="1"/>
  <c r="AS20" i="90"/>
  <c r="AL20" i="90"/>
  <c r="AU20" i="90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J23" i="74"/>
  <c r="AK23" i="74"/>
  <c r="AT23" i="74" s="1"/>
  <c r="AJ59" i="74"/>
  <c r="AK59" i="74"/>
  <c r="AT59" i="74" s="1"/>
  <c r="AS33" i="74"/>
  <c r="AL33" i="74"/>
  <c r="AU33" i="74" s="1"/>
  <c r="AS5" i="74"/>
  <c r="AL5" i="74"/>
  <c r="AU5" i="74" s="1"/>
  <c r="AJ70" i="74"/>
  <c r="AS17" i="90"/>
  <c r="AL17" i="90"/>
  <c r="AU17" i="90" s="1"/>
  <c r="AH88" i="38"/>
  <c r="AQ88" i="38" s="1"/>
  <c r="AJ36" i="74"/>
  <c r="AK36" i="74"/>
  <c r="AT36" i="74" s="1"/>
  <c r="AJ72" i="74"/>
  <c r="AK72" i="74"/>
  <c r="AT72" i="74" s="1"/>
  <c r="AE91" i="77"/>
  <c r="AF91" i="77"/>
  <c r="AO91" i="77" s="1"/>
  <c r="W92" i="77"/>
  <c r="AG91" i="77"/>
  <c r="AP91" i="77" s="1"/>
  <c r="AS11" i="26"/>
  <c r="AL11" i="26"/>
  <c r="AU11" i="26" s="1"/>
  <c r="AS41" i="26"/>
  <c r="AL41" i="26"/>
  <c r="AU41" i="26" s="1"/>
  <c r="AS77" i="26"/>
  <c r="AL77" i="26"/>
  <c r="AU77" i="26" s="1"/>
  <c r="AJ43" i="74"/>
  <c r="AK43" i="74"/>
  <c r="AT43" i="74" s="1"/>
  <c r="AS3" i="94"/>
  <c r="AL3" i="94"/>
  <c r="AU3" i="94" s="1"/>
  <c r="AS42" i="90"/>
  <c r="AL42" i="90"/>
  <c r="AU42" i="90" s="1"/>
  <c r="AS15" i="74"/>
  <c r="AL15" i="74"/>
  <c r="AU15" i="74" s="1"/>
  <c r="AS63" i="74"/>
  <c r="AL63" i="74"/>
  <c r="AU63" i="74" s="1"/>
  <c r="X90" i="37"/>
  <c r="Y90" i="37"/>
  <c r="AR87" i="42"/>
  <c r="AJ61" i="74"/>
  <c r="AK61" i="74"/>
  <c r="AT61" i="74" s="1"/>
  <c r="Z89" i="33"/>
  <c r="AJ32" i="74"/>
  <c r="AK32" i="74"/>
  <c r="AT32" i="74" s="1"/>
  <c r="AJ68" i="74"/>
  <c r="AK68" i="74"/>
  <c r="AT68" i="74" s="1"/>
  <c r="AR87" i="38"/>
  <c r="AH88" i="78"/>
  <c r="AQ88" i="78" s="1"/>
  <c r="AS13" i="26"/>
  <c r="AL13" i="26"/>
  <c r="AU13" i="26" s="1"/>
  <c r="AS31" i="26"/>
  <c r="AL31" i="26"/>
  <c r="AU31" i="26" s="1"/>
  <c r="AS49" i="26"/>
  <c r="AL49" i="26"/>
  <c r="AU49" i="26" s="1"/>
  <c r="AS79" i="26"/>
  <c r="AL79" i="26"/>
  <c r="AU79" i="26" s="1"/>
  <c r="AS21" i="74"/>
  <c r="AL21" i="74"/>
  <c r="AU21" i="74" s="1"/>
  <c r="AS69" i="74"/>
  <c r="AL69" i="74"/>
  <c r="AU69" i="74" s="1"/>
  <c r="AS44" i="26"/>
  <c r="AL44" i="26"/>
  <c r="AU44" i="26" s="1"/>
  <c r="AJ16" i="74"/>
  <c r="AS58" i="74"/>
  <c r="AL58" i="74"/>
  <c r="AU58" i="74" s="1"/>
  <c r="AR86" i="41"/>
  <c r="AJ29" i="74"/>
  <c r="AK29" i="74"/>
  <c r="AT29" i="74" s="1"/>
  <c r="AJ65" i="74"/>
  <c r="AK65" i="74"/>
  <c r="AT65" i="74" s="1"/>
  <c r="AS25" i="90"/>
  <c r="AL25" i="90"/>
  <c r="AU25" i="90" s="1"/>
  <c r="Y89" i="73"/>
  <c r="X89" i="73"/>
  <c r="AI89" i="93"/>
  <c r="AN89" i="93"/>
  <c r="Z88" i="38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42" i="74"/>
  <c r="AK42" i="74"/>
  <c r="AT42" i="74" s="1"/>
  <c r="AJ78" i="74"/>
  <c r="AK78" i="74"/>
  <c r="AT78" i="74" s="1"/>
  <c r="AJ55" i="74"/>
  <c r="AK55" i="74"/>
  <c r="AT55" i="74" s="1"/>
  <c r="AJ4" i="94"/>
  <c r="AK4" i="94"/>
  <c r="AT4" i="94" s="1"/>
  <c r="AT91" i="94" s="1"/>
  <c r="AI89" i="74"/>
  <c r="AN89" i="74"/>
  <c r="AN91" i="74" s="1"/>
  <c r="AH89" i="46"/>
  <c r="AQ89" i="46" s="1"/>
  <c r="AQ91" i="46" s="1"/>
  <c r="AZ3" i="46"/>
  <c r="AX3" i="46" s="1"/>
  <c r="S3" i="46" s="1"/>
  <c r="AC3" i="46" s="1"/>
  <c r="AX5" i="46"/>
  <c r="S5" i="46" s="1"/>
  <c r="AC5" i="46" s="1"/>
  <c r="AB6" i="46" s="1"/>
  <c r="AX15" i="46"/>
  <c r="S15" i="46" s="1"/>
  <c r="AC15" i="46" s="1"/>
  <c r="AB16" i="46" s="1"/>
  <c r="AX16" i="46"/>
  <c r="S16" i="46" s="1"/>
  <c r="AC16" i="46" s="1"/>
  <c r="AB17" i="46" s="1"/>
  <c r="AX21" i="46"/>
  <c r="S21" i="46" s="1"/>
  <c r="AC21" i="46" s="1"/>
  <c r="AB22" i="46" s="1"/>
  <c r="AX22" i="46"/>
  <c r="S22" i="46" s="1"/>
  <c r="AC22" i="46" s="1"/>
  <c r="AB23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S74" i="26"/>
  <c r="AL74" i="26"/>
  <c r="AU74" i="26" s="1"/>
  <c r="AJ46" i="74"/>
  <c r="AH90" i="45"/>
  <c r="AQ90" i="45" s="1"/>
  <c r="AS44" i="90"/>
  <c r="AL44" i="90"/>
  <c r="AU44" i="90" s="1"/>
  <c r="AS5" i="26"/>
  <c r="AL5" i="26"/>
  <c r="AU5" i="26" s="1"/>
  <c r="AS47" i="26"/>
  <c r="AL47" i="26"/>
  <c r="AU47" i="26" s="1"/>
  <c r="AS83" i="26"/>
  <c r="AL83" i="26"/>
  <c r="AU83" i="26" s="1"/>
  <c r="AJ67" i="74"/>
  <c r="AK67" i="74"/>
  <c r="AT67" i="74" s="1"/>
  <c r="AS26" i="26"/>
  <c r="AL26" i="26"/>
  <c r="AU26" i="26" s="1"/>
  <c r="AS87" i="26"/>
  <c r="AL87" i="26"/>
  <c r="AU8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J38" i="74"/>
  <c r="AK38" i="74"/>
  <c r="AT38" i="74" s="1"/>
  <c r="AJ74" i="74"/>
  <c r="AK74" i="74"/>
  <c r="AT74" i="74" s="1"/>
  <c r="AS36" i="90"/>
  <c r="AL36" i="90"/>
  <c r="AU36" i="90" s="1"/>
  <c r="Z88" i="42"/>
  <c r="AS15" i="26"/>
  <c r="AS33" i="26"/>
  <c r="AL33" i="26"/>
  <c r="AU33" i="26" s="1"/>
  <c r="AS51" i="26"/>
  <c r="AL51" i="26"/>
  <c r="AU51" i="26" s="1"/>
  <c r="AS69" i="26"/>
  <c r="AS85" i="26"/>
  <c r="AL85" i="26"/>
  <c r="AU85" i="26" s="1"/>
  <c r="AJ35" i="74"/>
  <c r="AK35" i="74"/>
  <c r="AT35" i="74" s="1"/>
  <c r="AJ71" i="74"/>
  <c r="AK71" i="74"/>
  <c r="AT71" i="74" s="1"/>
  <c r="AF91" i="85"/>
  <c r="AO91" i="85" s="1"/>
  <c r="AE91" i="85"/>
  <c r="W92" i="85"/>
  <c r="AG91" i="85"/>
  <c r="AP91" i="85" s="1"/>
  <c r="AJ34" i="74"/>
  <c r="AS85" i="74"/>
  <c r="AL85" i="74"/>
  <c r="AU85" i="74" s="1"/>
  <c r="X89" i="29"/>
  <c r="Y89" i="29"/>
  <c r="AN88" i="73"/>
  <c r="AI88" i="73"/>
  <c r="AL40" i="74" l="1"/>
  <c r="AU40" i="74" s="1"/>
  <c r="AL28" i="74"/>
  <c r="AU28" i="74" s="1"/>
  <c r="AL50" i="26"/>
  <c r="AU50" i="26" s="1"/>
  <c r="AL81" i="74"/>
  <c r="AU81" i="74" s="1"/>
  <c r="AL84" i="26"/>
  <c r="AU84" i="26" s="1"/>
  <c r="AL32" i="26"/>
  <c r="AU32" i="26" s="1"/>
  <c r="AL39" i="74"/>
  <c r="AU39" i="74" s="1"/>
  <c r="AL69" i="26"/>
  <c r="AU69" i="26" s="1"/>
  <c r="AL71" i="26"/>
  <c r="AU71" i="26" s="1"/>
  <c r="AL14" i="26"/>
  <c r="AU14" i="26" s="1"/>
  <c r="AL72" i="26"/>
  <c r="AU72" i="26" s="1"/>
  <c r="AE90" i="81"/>
  <c r="AN90" i="81" s="1"/>
  <c r="AF90" i="81"/>
  <c r="AO90" i="81" s="1"/>
  <c r="AX89" i="46"/>
  <c r="S89" i="46" s="1"/>
  <c r="AC89" i="46" s="1"/>
  <c r="AG90" i="81"/>
  <c r="AP90" i="81" s="1"/>
  <c r="AE89" i="46"/>
  <c r="AE89" i="25"/>
  <c r="W90" i="25"/>
  <c r="AG89" i="25"/>
  <c r="AP89" i="25" s="1"/>
  <c r="AF89" i="25"/>
  <c r="AO89" i="25" s="1"/>
  <c r="AF89" i="46"/>
  <c r="AO89" i="46" s="1"/>
  <c r="AO91" i="46" s="1"/>
  <c r="AL57" i="74"/>
  <c r="AU57" i="74" s="1"/>
  <c r="AL36" i="26"/>
  <c r="AU36" i="26" s="1"/>
  <c r="AG88" i="78"/>
  <c r="AP88" i="78" s="1"/>
  <c r="AL8" i="26"/>
  <c r="AU8" i="26" s="1"/>
  <c r="AX24" i="46"/>
  <c r="S24" i="46" s="1"/>
  <c r="AC24" i="46" s="1"/>
  <c r="AB25" i="46" s="1"/>
  <c r="AX12" i="46"/>
  <c r="S12" i="46" s="1"/>
  <c r="AC12" i="46" s="1"/>
  <c r="AB13" i="46" s="1"/>
  <c r="AE88" i="78"/>
  <c r="AX23" i="46"/>
  <c r="S23" i="46" s="1"/>
  <c r="AC23" i="46" s="1"/>
  <c r="AB24" i="46" s="1"/>
  <c r="AX11" i="46"/>
  <c r="S11" i="46" s="1"/>
  <c r="AC11" i="46" s="1"/>
  <c r="AB12" i="46" s="1"/>
  <c r="AL23" i="26"/>
  <c r="AU23" i="26" s="1"/>
  <c r="AT91" i="26"/>
  <c r="AF88" i="78"/>
  <c r="AO88" i="78" s="1"/>
  <c r="AX4" i="46"/>
  <c r="S4" i="46" s="1"/>
  <c r="AC4" i="46" s="1"/>
  <c r="AB5" i="46" s="1"/>
  <c r="AX40" i="46"/>
  <c r="S40" i="46" s="1"/>
  <c r="AC40" i="46" s="1"/>
  <c r="AB41" i="46" s="1"/>
  <c r="AX34" i="46"/>
  <c r="S34" i="46" s="1"/>
  <c r="AC34" i="46" s="1"/>
  <c r="AB35" i="46" s="1"/>
  <c r="AK35" i="46" s="1"/>
  <c r="AT35" i="46" s="1"/>
  <c r="AX28" i="46"/>
  <c r="S28" i="46" s="1"/>
  <c r="AC28" i="46" s="1"/>
  <c r="AB29" i="46" s="1"/>
  <c r="AX18" i="46"/>
  <c r="S18" i="46" s="1"/>
  <c r="AC18" i="46" s="1"/>
  <c r="AB19" i="46" s="1"/>
  <c r="AX10" i="46"/>
  <c r="S10" i="46" s="1"/>
  <c r="AC10" i="46" s="1"/>
  <c r="AB11" i="46" s="1"/>
  <c r="AK11" i="46" s="1"/>
  <c r="AT11" i="46" s="1"/>
  <c r="Z89" i="29"/>
  <c r="AX39" i="46"/>
  <c r="S39" i="46" s="1"/>
  <c r="AC39" i="46" s="1"/>
  <c r="AB40" i="46" s="1"/>
  <c r="AX33" i="46"/>
  <c r="S33" i="46" s="1"/>
  <c r="AC33" i="46" s="1"/>
  <c r="AB34" i="46" s="1"/>
  <c r="AJ34" i="46" s="1"/>
  <c r="AX27" i="46"/>
  <c r="S27" i="46" s="1"/>
  <c r="AC27" i="46" s="1"/>
  <c r="AB28" i="46" s="1"/>
  <c r="AX17" i="46"/>
  <c r="S17" i="46" s="1"/>
  <c r="AC17" i="46" s="1"/>
  <c r="AB18" i="46" s="1"/>
  <c r="AX9" i="46"/>
  <c r="S9" i="46" s="1"/>
  <c r="AC9" i="46" s="1"/>
  <c r="AB10" i="46" s="1"/>
  <c r="AJ10" i="46" s="1"/>
  <c r="AX6" i="46"/>
  <c r="S6" i="46" s="1"/>
  <c r="AC6" i="46" s="1"/>
  <c r="AB7" i="46" s="1"/>
  <c r="Z90" i="37"/>
  <c r="AF90" i="37" s="1"/>
  <c r="AO90" i="37" s="1"/>
  <c r="Z87" i="86"/>
  <c r="AE87" i="86" s="1"/>
  <c r="Z89" i="73"/>
  <c r="AS91" i="90"/>
  <c r="AX26" i="46"/>
  <c r="S26" i="46" s="1"/>
  <c r="AC26" i="46" s="1"/>
  <c r="AB27" i="46" s="1"/>
  <c r="AJ27" i="46" s="1"/>
  <c r="AX20" i="46"/>
  <c r="S20" i="46" s="1"/>
  <c r="AC20" i="46" s="1"/>
  <c r="AB21" i="46" s="1"/>
  <c r="AX14" i="46"/>
  <c r="S14" i="46" s="1"/>
  <c r="AC14" i="46" s="1"/>
  <c r="AB15" i="46" s="1"/>
  <c r="AJ15" i="46" s="1"/>
  <c r="AX8" i="46"/>
  <c r="S8" i="46" s="1"/>
  <c r="AC8" i="46" s="1"/>
  <c r="AB9" i="46" s="1"/>
  <c r="AK9" i="46" s="1"/>
  <c r="AT9" i="46" s="1"/>
  <c r="AX25" i="46"/>
  <c r="S25" i="46" s="1"/>
  <c r="AC25" i="46" s="1"/>
  <c r="AB26" i="46" s="1"/>
  <c r="AX19" i="46"/>
  <c r="S19" i="46" s="1"/>
  <c r="AC19" i="46" s="1"/>
  <c r="AB20" i="46" s="1"/>
  <c r="AX13" i="46"/>
  <c r="S13" i="46" s="1"/>
  <c r="AC13" i="46" s="1"/>
  <c r="AB14" i="46" s="1"/>
  <c r="AJ14" i="46" s="1"/>
  <c r="AX7" i="46"/>
  <c r="S7" i="46" s="1"/>
  <c r="AC7" i="46" s="1"/>
  <c r="AB8" i="46" s="1"/>
  <c r="AK8" i="46" s="1"/>
  <c r="AT8" i="46" s="1"/>
  <c r="Z90" i="93"/>
  <c r="AG90" i="93" s="1"/>
  <c r="AP90" i="93" s="1"/>
  <c r="AU91" i="90"/>
  <c r="C11" i="90" s="1"/>
  <c r="F43" i="97" s="1"/>
  <c r="AB4" i="46"/>
  <c r="AJ3" i="46"/>
  <c r="AF89" i="73"/>
  <c r="AO89" i="73" s="1"/>
  <c r="W90" i="73"/>
  <c r="AE89" i="73"/>
  <c r="AG89" i="73"/>
  <c r="AP89" i="73" s="1"/>
  <c r="AJ77" i="46"/>
  <c r="AK77" i="46"/>
  <c r="AT77" i="46" s="1"/>
  <c r="AJ87" i="46"/>
  <c r="AK87" i="46"/>
  <c r="AT87" i="46" s="1"/>
  <c r="AJ74" i="46"/>
  <c r="AK74" i="46"/>
  <c r="AT74" i="46" s="1"/>
  <c r="AJ62" i="46"/>
  <c r="AK62" i="46"/>
  <c r="AT62" i="46" s="1"/>
  <c r="AJ44" i="46"/>
  <c r="AK44" i="46"/>
  <c r="AT44" i="46" s="1"/>
  <c r="AK26" i="46"/>
  <c r="AT26" i="46" s="1"/>
  <c r="AS55" i="74"/>
  <c r="AL55" i="74"/>
  <c r="AU55" i="74" s="1"/>
  <c r="AS16" i="74"/>
  <c r="AL16" i="74"/>
  <c r="AU16" i="74" s="1"/>
  <c r="AH89" i="29"/>
  <c r="AQ89" i="29" s="1"/>
  <c r="AS74" i="74"/>
  <c r="AL74" i="74"/>
  <c r="AU74" i="74" s="1"/>
  <c r="AS67" i="74"/>
  <c r="AL67" i="74"/>
  <c r="AU67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K24" i="46"/>
  <c r="AT24" i="46" s="1"/>
  <c r="AJ18" i="46"/>
  <c r="AK18" i="46"/>
  <c r="AT18" i="46" s="1"/>
  <c r="AJ6" i="46"/>
  <c r="AK6" i="46"/>
  <c r="AT6" i="46" s="1"/>
  <c r="AL89" i="74"/>
  <c r="AU89" i="74" s="1"/>
  <c r="AR89" i="74"/>
  <c r="AR91" i="74" s="1"/>
  <c r="AS78" i="74"/>
  <c r="AL78" i="74"/>
  <c r="AU78" i="74" s="1"/>
  <c r="AS87" i="74"/>
  <c r="AL87" i="74"/>
  <c r="AU87" i="74" s="1"/>
  <c r="Y88" i="89"/>
  <c r="X88" i="89"/>
  <c r="AS54" i="74"/>
  <c r="AL54" i="74"/>
  <c r="AU54" i="74" s="1"/>
  <c r="AS14" i="74"/>
  <c r="AL14" i="74"/>
  <c r="AU14" i="74" s="1"/>
  <c r="X91" i="81"/>
  <c r="Y91" i="81"/>
  <c r="AS19" i="74"/>
  <c r="AL19" i="74"/>
  <c r="AU19" i="74" s="1"/>
  <c r="AN89" i="46"/>
  <c r="AN91" i="46" s="1"/>
  <c r="AI89" i="46"/>
  <c r="AS79" i="74"/>
  <c r="AL79" i="74"/>
  <c r="AU79" i="74" s="1"/>
  <c r="AS41" i="74"/>
  <c r="AL41" i="74"/>
  <c r="AU41" i="74" s="1"/>
  <c r="AS12" i="74"/>
  <c r="AL12" i="74"/>
  <c r="AU12" i="74" s="1"/>
  <c r="AS71" i="74"/>
  <c r="AL71" i="74"/>
  <c r="AU71" i="74" s="1"/>
  <c r="AJ86" i="46"/>
  <c r="AK86" i="46"/>
  <c r="AT86" i="46" s="1"/>
  <c r="AJ71" i="46"/>
  <c r="AK71" i="46"/>
  <c r="AT71" i="46" s="1"/>
  <c r="AJ59" i="46"/>
  <c r="AK59" i="46"/>
  <c r="AT59" i="46" s="1"/>
  <c r="AJ47" i="46"/>
  <c r="AK47" i="46"/>
  <c r="AT47" i="46" s="1"/>
  <c r="AK23" i="46"/>
  <c r="AT23" i="46" s="1"/>
  <c r="AS61" i="74"/>
  <c r="AL61" i="74"/>
  <c r="AU61" i="74" s="1"/>
  <c r="AS26" i="74"/>
  <c r="AL26" i="74"/>
  <c r="AU26" i="74" s="1"/>
  <c r="AR88" i="29"/>
  <c r="AS60" i="74"/>
  <c r="AL60" i="74"/>
  <c r="AU60" i="74" s="1"/>
  <c r="AS88" i="74"/>
  <c r="AL88" i="74"/>
  <c r="AU88" i="74" s="1"/>
  <c r="AN91" i="85"/>
  <c r="AI91" i="85"/>
  <c r="W89" i="42"/>
  <c r="AG88" i="42"/>
  <c r="AP88" i="42" s="1"/>
  <c r="AF88" i="42"/>
  <c r="AO88" i="42" s="1"/>
  <c r="AE88" i="42"/>
  <c r="AS38" i="74"/>
  <c r="AL38" i="74"/>
  <c r="AU38" i="74" s="1"/>
  <c r="AS46" i="74"/>
  <c r="AL46" i="74"/>
  <c r="AU46" i="74" s="1"/>
  <c r="AJ85" i="46"/>
  <c r="AK85" i="46"/>
  <c r="AT85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28" i="46"/>
  <c r="AK28" i="46"/>
  <c r="AT28" i="46" s="1"/>
  <c r="AJ22" i="46"/>
  <c r="AK22" i="46"/>
  <c r="AT22" i="46" s="1"/>
  <c r="AJ16" i="46"/>
  <c r="AK16" i="46"/>
  <c r="AT16" i="46" s="1"/>
  <c r="AS4" i="94"/>
  <c r="AS91" i="94" s="1"/>
  <c r="AL4" i="94"/>
  <c r="AU4" i="94" s="1"/>
  <c r="AU91" i="94" s="1"/>
  <c r="C11" i="94" s="1"/>
  <c r="F47" i="97" s="1"/>
  <c r="AS42" i="74"/>
  <c r="AL42" i="74"/>
  <c r="AU42" i="74" s="1"/>
  <c r="AR89" i="93"/>
  <c r="AS53" i="74"/>
  <c r="AL53" i="74"/>
  <c r="AU53" i="74" s="1"/>
  <c r="AR86" i="86"/>
  <c r="AI87" i="89"/>
  <c r="AN87" i="89"/>
  <c r="AS56" i="74"/>
  <c r="AL56" i="74"/>
  <c r="AU56" i="74" s="1"/>
  <c r="AS13" i="74"/>
  <c r="AL13" i="74"/>
  <c r="AU13" i="74" s="1"/>
  <c r="AS3" i="74"/>
  <c r="AL3" i="74"/>
  <c r="AU3" i="74" s="1"/>
  <c r="AS84" i="74"/>
  <c r="AL84" i="74"/>
  <c r="AU84" i="74" s="1"/>
  <c r="Y92" i="85"/>
  <c r="X92" i="85"/>
  <c r="AJ65" i="46"/>
  <c r="AK65" i="46"/>
  <c r="AT65" i="46" s="1"/>
  <c r="AJ53" i="46"/>
  <c r="AK53" i="46"/>
  <c r="AT53" i="46" s="1"/>
  <c r="AJ41" i="46"/>
  <c r="AK41" i="46"/>
  <c r="AT41" i="46" s="1"/>
  <c r="AJ29" i="46"/>
  <c r="AK29" i="46"/>
  <c r="AT29" i="46" s="1"/>
  <c r="AJ17" i="46"/>
  <c r="AK17" i="46"/>
  <c r="AT17" i="46" s="1"/>
  <c r="AJ5" i="46"/>
  <c r="AK5" i="46"/>
  <c r="AT5" i="46" s="1"/>
  <c r="Y92" i="77"/>
  <c r="X92" i="77"/>
  <c r="AS36" i="74"/>
  <c r="AL36" i="74"/>
  <c r="AU36" i="74" s="1"/>
  <c r="AS49" i="74"/>
  <c r="AL49" i="74"/>
  <c r="AU49" i="74" s="1"/>
  <c r="AS30" i="74"/>
  <c r="AL30" i="74"/>
  <c r="AU30" i="74" s="1"/>
  <c r="AS6" i="74"/>
  <c r="AL6" i="74"/>
  <c r="AU6" i="74" s="1"/>
  <c r="AS47" i="74"/>
  <c r="AL47" i="74"/>
  <c r="AU47" i="74" s="1"/>
  <c r="AI87" i="41"/>
  <c r="AN87" i="41"/>
  <c r="AJ4" i="74"/>
  <c r="AK4" i="74"/>
  <c r="AT4" i="74" s="1"/>
  <c r="AT91" i="74" s="1"/>
  <c r="AS86" i="74"/>
  <c r="AL86" i="74"/>
  <c r="AU86" i="74" s="1"/>
  <c r="AS80" i="74"/>
  <c r="AL80" i="74"/>
  <c r="AU80" i="74" s="1"/>
  <c r="X91" i="45"/>
  <c r="Y91" i="45"/>
  <c r="AN88" i="78"/>
  <c r="AR88" i="73"/>
  <c r="AS35" i="74"/>
  <c r="AL35" i="74"/>
  <c r="AU35" i="74" s="1"/>
  <c r="AJ89" i="46"/>
  <c r="AS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K33" i="46"/>
  <c r="AT33" i="46" s="1"/>
  <c r="AJ21" i="46"/>
  <c r="AK21" i="46"/>
  <c r="AT21" i="46" s="1"/>
  <c r="AK15" i="46"/>
  <c r="AT15" i="46" s="1"/>
  <c r="AH89" i="73"/>
  <c r="AQ89" i="73" s="1"/>
  <c r="AS65" i="74"/>
  <c r="AL65" i="74"/>
  <c r="AU65" i="74" s="1"/>
  <c r="AS68" i="74"/>
  <c r="AL68" i="74"/>
  <c r="AU68" i="74" s="1"/>
  <c r="AN91" i="77"/>
  <c r="AI91" i="77"/>
  <c r="AS70" i="74"/>
  <c r="AL70" i="74"/>
  <c r="AU70" i="74" s="1"/>
  <c r="AS59" i="74"/>
  <c r="AL59" i="74"/>
  <c r="AU59" i="74" s="1"/>
  <c r="W89" i="34"/>
  <c r="AG88" i="34"/>
  <c r="AP88" i="34" s="1"/>
  <c r="AE88" i="34"/>
  <c r="AF88" i="34"/>
  <c r="AO88" i="34" s="1"/>
  <c r="AS31" i="74"/>
  <c r="AL31" i="74"/>
  <c r="AU31" i="74" s="1"/>
  <c r="AS37" i="74"/>
  <c r="AL37" i="74"/>
  <c r="AU37" i="74" s="1"/>
  <c r="AS24" i="74"/>
  <c r="AL24" i="74"/>
  <c r="AU24" i="74" s="1"/>
  <c r="AS11" i="74"/>
  <c r="AL11" i="74"/>
  <c r="AU11" i="74" s="1"/>
  <c r="AR89" i="37"/>
  <c r="AS44" i="74"/>
  <c r="AL44" i="74"/>
  <c r="AU44" i="74" s="1"/>
  <c r="AS7" i="74"/>
  <c r="AL7" i="74"/>
  <c r="AU7" i="74" s="1"/>
  <c r="AI90" i="45"/>
  <c r="AN90" i="45"/>
  <c r="AS34" i="74"/>
  <c r="AL34" i="74"/>
  <c r="AU34" i="74" s="1"/>
  <c r="AJ80" i="46"/>
  <c r="AK80" i="46"/>
  <c r="AT80" i="46" s="1"/>
  <c r="AJ56" i="46"/>
  <c r="AK56" i="46"/>
  <c r="AT56" i="46" s="1"/>
  <c r="AJ32" i="46"/>
  <c r="AK32" i="46"/>
  <c r="AT32" i="46" s="1"/>
  <c r="AS43" i="74"/>
  <c r="AL43" i="74"/>
  <c r="AU43" i="74" s="1"/>
  <c r="AH90" i="93"/>
  <c r="AQ90" i="93" s="1"/>
  <c r="AS17" i="74"/>
  <c r="AL17" i="74"/>
  <c r="AU17" i="74" s="1"/>
  <c r="AS20" i="74"/>
  <c r="AL20" i="74"/>
  <c r="AU20" i="74" s="1"/>
  <c r="AS50" i="74"/>
  <c r="AL50" i="74"/>
  <c r="AU50" i="74" s="1"/>
  <c r="X88" i="41"/>
  <c r="Y88" i="41"/>
  <c r="AS18" i="74"/>
  <c r="AL18" i="74"/>
  <c r="AU18" i="74" s="1"/>
  <c r="AS77" i="74"/>
  <c r="AL77" i="74"/>
  <c r="AU77" i="74" s="1"/>
  <c r="AS4" i="26"/>
  <c r="AS91" i="26" s="1"/>
  <c r="AL4" i="26"/>
  <c r="AU4" i="26" s="1"/>
  <c r="AH87" i="86"/>
  <c r="AQ87" i="86" s="1"/>
  <c r="AS73" i="74"/>
  <c r="AL73" i="74"/>
  <c r="AU73" i="74" s="1"/>
  <c r="AS48" i="74"/>
  <c r="AL48" i="74"/>
  <c r="AU48" i="74" s="1"/>
  <c r="X89" i="78"/>
  <c r="Y89" i="78"/>
  <c r="AF89" i="29"/>
  <c r="AO89" i="29" s="1"/>
  <c r="AE89" i="29"/>
  <c r="W90" i="29"/>
  <c r="AG89" i="29"/>
  <c r="AP89" i="29" s="1"/>
  <c r="AJ83" i="46"/>
  <c r="AK83" i="46"/>
  <c r="AT83" i="46" s="1"/>
  <c r="AJ68" i="46"/>
  <c r="AK68" i="46"/>
  <c r="AT68" i="46" s="1"/>
  <c r="AJ50" i="46"/>
  <c r="AK50" i="46"/>
  <c r="AT50" i="46" s="1"/>
  <c r="AJ38" i="46"/>
  <c r="AK38" i="46"/>
  <c r="AT38" i="46" s="1"/>
  <c r="AJ20" i="46"/>
  <c r="AK20" i="46"/>
  <c r="AT20" i="46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7" i="46"/>
  <c r="AK7" i="46"/>
  <c r="AT7" i="46" s="1"/>
  <c r="W89" i="38"/>
  <c r="AG88" i="38"/>
  <c r="AP88" i="38" s="1"/>
  <c r="AF88" i="38"/>
  <c r="AO88" i="38" s="1"/>
  <c r="AE88" i="38"/>
  <c r="AS29" i="74"/>
  <c r="AL29" i="74"/>
  <c r="AU29" i="74" s="1"/>
  <c r="AS32" i="74"/>
  <c r="AL32" i="74"/>
  <c r="AU32" i="74" s="1"/>
  <c r="AF89" i="33"/>
  <c r="AO89" i="33" s="1"/>
  <c r="AE89" i="33"/>
  <c r="W90" i="33"/>
  <c r="AG89" i="33"/>
  <c r="AP89" i="33" s="1"/>
  <c r="AH90" i="37"/>
  <c r="AQ90" i="37" s="1"/>
  <c r="AS72" i="74"/>
  <c r="AL72" i="74"/>
  <c r="AU72" i="74" s="1"/>
  <c r="AS23" i="74"/>
  <c r="AL23" i="74"/>
  <c r="AU23" i="74" s="1"/>
  <c r="AS62" i="74"/>
  <c r="AL62" i="74"/>
  <c r="AU62" i="74" s="1"/>
  <c r="AS66" i="74"/>
  <c r="AL66" i="74"/>
  <c r="AU66" i="74" s="1"/>
  <c r="AS25" i="74"/>
  <c r="AL25" i="74"/>
  <c r="AU25" i="74" s="1"/>
  <c r="AS83" i="74"/>
  <c r="AL83" i="74"/>
  <c r="AU83" i="74" s="1"/>
  <c r="AS82" i="74"/>
  <c r="AL82" i="74"/>
  <c r="AU82" i="74" s="1"/>
  <c r="AS8" i="74"/>
  <c r="AL8" i="74"/>
  <c r="AU8" i="74" s="1"/>
  <c r="AU91" i="26" l="1"/>
  <c r="C11" i="26" s="1"/>
  <c r="AJ35" i="46"/>
  <c r="AJ13" i="46"/>
  <c r="AI90" i="81"/>
  <c r="Z91" i="45"/>
  <c r="AF87" i="86"/>
  <c r="AO87" i="86" s="1"/>
  <c r="W91" i="93"/>
  <c r="AK14" i="46"/>
  <c r="AT14" i="46" s="1"/>
  <c r="AK10" i="46"/>
  <c r="AT10" i="46" s="1"/>
  <c r="AJ26" i="46"/>
  <c r="AK27" i="46"/>
  <c r="AT27" i="46" s="1"/>
  <c r="AJ12" i="46"/>
  <c r="AS12" i="46" s="1"/>
  <c r="X90" i="25"/>
  <c r="AH90" i="25" s="1"/>
  <c r="AQ90" i="25" s="1"/>
  <c r="Y90" i="25"/>
  <c r="AK13" i="46"/>
  <c r="AT13" i="46" s="1"/>
  <c r="AK89" i="46"/>
  <c r="AT89" i="46" s="1"/>
  <c r="AI88" i="78"/>
  <c r="AJ24" i="46"/>
  <c r="AS24" i="46" s="1"/>
  <c r="AI89" i="25"/>
  <c r="AR89" i="25" s="1"/>
  <c r="AN89" i="25"/>
  <c r="AJ9" i="46"/>
  <c r="AJ11" i="46"/>
  <c r="AG90" i="37"/>
  <c r="AP90" i="37" s="1"/>
  <c r="AJ8" i="46"/>
  <c r="AS8" i="46" s="1"/>
  <c r="AK12" i="46"/>
  <c r="AT12" i="46" s="1"/>
  <c r="AG87" i="86"/>
  <c r="AP87" i="86" s="1"/>
  <c r="W91" i="37"/>
  <c r="AJ33" i="46"/>
  <c r="AK34" i="46"/>
  <c r="AT34" i="46" s="1"/>
  <c r="AJ23" i="46"/>
  <c r="AS23" i="46" s="1"/>
  <c r="W88" i="86"/>
  <c r="X88" i="86" s="1"/>
  <c r="AE90" i="37"/>
  <c r="Z91" i="81"/>
  <c r="AE91" i="81" s="1"/>
  <c r="AF90" i="93"/>
  <c r="AO90" i="93" s="1"/>
  <c r="Z92" i="85"/>
  <c r="AE92" i="85" s="1"/>
  <c r="AE90" i="93"/>
  <c r="AI90" i="93" s="1"/>
  <c r="AS7" i="46"/>
  <c r="AL7" i="46"/>
  <c r="AU7" i="46" s="1"/>
  <c r="Y89" i="38"/>
  <c r="X89" i="38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20" i="46"/>
  <c r="AL20" i="46"/>
  <c r="AU20" i="46" s="1"/>
  <c r="AS68" i="46"/>
  <c r="AL68" i="46"/>
  <c r="AU68" i="46" s="1"/>
  <c r="AI89" i="29"/>
  <c r="AN89" i="29"/>
  <c r="AS32" i="46"/>
  <c r="AL32" i="46"/>
  <c r="AU32" i="46" s="1"/>
  <c r="AN88" i="34"/>
  <c r="AI88" i="34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H91" i="45"/>
  <c r="AQ91" i="45" s="1"/>
  <c r="AH92" i="85"/>
  <c r="AQ92" i="85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N87" i="86"/>
  <c r="AS41" i="46"/>
  <c r="AL41" i="46"/>
  <c r="AU41" i="46" s="1"/>
  <c r="AS22" i="46"/>
  <c r="AL22" i="46"/>
  <c r="AU22" i="46" s="1"/>
  <c r="AS43" i="46"/>
  <c r="AL43" i="46"/>
  <c r="AU43" i="46" s="1"/>
  <c r="AR87" i="89"/>
  <c r="X89" i="42"/>
  <c r="Y89" i="42"/>
  <c r="AL89" i="46"/>
  <c r="AU89" i="46" s="1"/>
  <c r="AR89" i="46"/>
  <c r="AR91" i="46" s="1"/>
  <c r="AH88" i="89"/>
  <c r="AQ88" i="89" s="1"/>
  <c r="AS6" i="46"/>
  <c r="AL6" i="46"/>
  <c r="AU6" i="46" s="1"/>
  <c r="AS42" i="46"/>
  <c r="AL42" i="46"/>
  <c r="AU42" i="46" s="1"/>
  <c r="AS60" i="46"/>
  <c r="AL60" i="46"/>
  <c r="AU60" i="46" s="1"/>
  <c r="AS78" i="46"/>
  <c r="AL78" i="46"/>
  <c r="AU78" i="46" s="1"/>
  <c r="AJ4" i="46"/>
  <c r="AK4" i="46"/>
  <c r="AT4" i="46" s="1"/>
  <c r="Y91" i="37"/>
  <c r="X91" i="37"/>
  <c r="W92" i="45"/>
  <c r="AG91" i="45"/>
  <c r="AP91" i="45" s="1"/>
  <c r="AF91" i="45"/>
  <c r="AO91" i="45" s="1"/>
  <c r="AE91" i="45"/>
  <c r="AS40" i="46"/>
  <c r="AL40" i="46"/>
  <c r="AU40" i="46" s="1"/>
  <c r="AL23" i="46"/>
  <c r="AU23" i="46" s="1"/>
  <c r="AH91" i="81"/>
  <c r="AQ91" i="81" s="1"/>
  <c r="AS3" i="46"/>
  <c r="AL3" i="46"/>
  <c r="AU3" i="46" s="1"/>
  <c r="AN89" i="33"/>
  <c r="AI89" i="33"/>
  <c r="AS25" i="46"/>
  <c r="AL25" i="46"/>
  <c r="AU25" i="46" s="1"/>
  <c r="AS79" i="46"/>
  <c r="AL79" i="46"/>
  <c r="AU79" i="46" s="1"/>
  <c r="AS83" i="46"/>
  <c r="AL83" i="46"/>
  <c r="AU83" i="46" s="1"/>
  <c r="AS56" i="46"/>
  <c r="AL56" i="46"/>
  <c r="AU56" i="46" s="1"/>
  <c r="AR91" i="77"/>
  <c r="AS27" i="46"/>
  <c r="AL27" i="46"/>
  <c r="AU27" i="46" s="1"/>
  <c r="AS63" i="46"/>
  <c r="AL63" i="46"/>
  <c r="AU63" i="46" s="1"/>
  <c r="AH92" i="77"/>
  <c r="AQ92" i="77" s="1"/>
  <c r="AH89" i="78"/>
  <c r="AQ89" i="78" s="1"/>
  <c r="AQ91" i="78" s="1"/>
  <c r="AZ3" i="78"/>
  <c r="AX3" i="78" s="1"/>
  <c r="S3" i="78" s="1"/>
  <c r="AC3" i="78" s="1"/>
  <c r="AH88" i="41"/>
  <c r="AQ88" i="41" s="1"/>
  <c r="X89" i="34"/>
  <c r="Y89" i="34"/>
  <c r="AR87" i="41"/>
  <c r="AS17" i="46"/>
  <c r="AL17" i="46"/>
  <c r="AU17" i="46" s="1"/>
  <c r="AS53" i="46"/>
  <c r="AL53" i="46"/>
  <c r="AU53" i="46" s="1"/>
  <c r="AR90" i="8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R91" i="85"/>
  <c r="AS35" i="46"/>
  <c r="AL35" i="46"/>
  <c r="AU35" i="46" s="1"/>
  <c r="AS71" i="46"/>
  <c r="AL71" i="46"/>
  <c r="AU71" i="46" s="1"/>
  <c r="AS26" i="46"/>
  <c r="AL26" i="46"/>
  <c r="AU26" i="46" s="1"/>
  <c r="AS74" i="46"/>
  <c r="AL74" i="46"/>
  <c r="AU74" i="46" s="1"/>
  <c r="AI89" i="73"/>
  <c r="AN89" i="73"/>
  <c r="AS4" i="74"/>
  <c r="AS91" i="74" s="1"/>
  <c r="AL4" i="74"/>
  <c r="AU4" i="74" s="1"/>
  <c r="AU91" i="74" s="1"/>
  <c r="C11" i="74" s="1"/>
  <c r="F27" i="97" s="1"/>
  <c r="AS5" i="46"/>
  <c r="AL5" i="46"/>
  <c r="AU5" i="46" s="1"/>
  <c r="AS58" i="46"/>
  <c r="AL58" i="46"/>
  <c r="AU58" i="46" s="1"/>
  <c r="AS76" i="46"/>
  <c r="AL76" i="46"/>
  <c r="AU76" i="46" s="1"/>
  <c r="AS59" i="46"/>
  <c r="AL59" i="46"/>
  <c r="AU59" i="46" s="1"/>
  <c r="AS62" i="46"/>
  <c r="AL62" i="46"/>
  <c r="AU62" i="46" s="1"/>
  <c r="AN88" i="38"/>
  <c r="AI88" i="38"/>
  <c r="AS61" i="46"/>
  <c r="AL61" i="46"/>
  <c r="AU61" i="46" s="1"/>
  <c r="AS38" i="46"/>
  <c r="AL38" i="46"/>
  <c r="AU38" i="46" s="1"/>
  <c r="AR90" i="45"/>
  <c r="AS9" i="46"/>
  <c r="AL9" i="46"/>
  <c r="AU9" i="46" s="1"/>
  <c r="AS45" i="46"/>
  <c r="AL45" i="46"/>
  <c r="AU45" i="46" s="1"/>
  <c r="AS81" i="46"/>
  <c r="AL81" i="46"/>
  <c r="AU81" i="46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8" i="46"/>
  <c r="AL88" i="46"/>
  <c r="AU88" i="46" s="1"/>
  <c r="AS50" i="46"/>
  <c r="AL50" i="46"/>
  <c r="AU50" i="46" s="1"/>
  <c r="X90" i="29"/>
  <c r="Y90" i="29"/>
  <c r="Z89" i="78"/>
  <c r="Z88" i="41"/>
  <c r="AS14" i="46"/>
  <c r="AL14" i="46"/>
  <c r="AU14" i="46" s="1"/>
  <c r="AS80" i="46"/>
  <c r="AL80" i="46"/>
  <c r="AU80" i="4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R88" i="78"/>
  <c r="Z92" i="77"/>
  <c r="Z88" i="89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Y90" i="73"/>
  <c r="X90" i="73"/>
  <c r="AN90" i="37"/>
  <c r="X90" i="33"/>
  <c r="Y90" i="33"/>
  <c r="AS77" i="46"/>
  <c r="AL77" i="46"/>
  <c r="AU77" i="46" s="1"/>
  <c r="AS29" i="46"/>
  <c r="AL29" i="46"/>
  <c r="AU29" i="46" s="1"/>
  <c r="AS65" i="46"/>
  <c r="AL65" i="46"/>
  <c r="AU65" i="46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5" i="46"/>
  <c r="AL85" i="46"/>
  <c r="AU85" i="46" s="1"/>
  <c r="AN88" i="42"/>
  <c r="AI88" i="42"/>
  <c r="AS11" i="46"/>
  <c r="AL11" i="46"/>
  <c r="AU11" i="46" s="1"/>
  <c r="AS47" i="46"/>
  <c r="AL47" i="46"/>
  <c r="AU47" i="46" s="1"/>
  <c r="AS86" i="46"/>
  <c r="AL86" i="46"/>
  <c r="AU86" i="46" s="1"/>
  <c r="AS44" i="46"/>
  <c r="AL44" i="46"/>
  <c r="AU44" i="46" s="1"/>
  <c r="AS87" i="46"/>
  <c r="AL87" i="46"/>
  <c r="AU87" i="46" s="1"/>
  <c r="Y88" i="86"/>
  <c r="X91" i="93"/>
  <c r="Y91" i="93"/>
  <c r="AN90" i="93" l="1"/>
  <c r="AL8" i="46"/>
  <c r="AU8" i="46" s="1"/>
  <c r="Z90" i="33"/>
  <c r="AI87" i="86"/>
  <c r="W92" i="81"/>
  <c r="Z89" i="42"/>
  <c r="AG89" i="42" s="1"/>
  <c r="AP89" i="42" s="1"/>
  <c r="AP91" i="42" s="1"/>
  <c r="AG91" i="81"/>
  <c r="AP91" i="81" s="1"/>
  <c r="AI90" i="37"/>
  <c r="Z90" i="29"/>
  <c r="AT91" i="46"/>
  <c r="AL24" i="46"/>
  <c r="AU24" i="46" s="1"/>
  <c r="AF91" i="81"/>
  <c r="AO91" i="81" s="1"/>
  <c r="Z88" i="86"/>
  <c r="AF88" i="86" s="1"/>
  <c r="AO88" i="86" s="1"/>
  <c r="Z90" i="25"/>
  <c r="AL12" i="46"/>
  <c r="AU12" i="46" s="1"/>
  <c r="AX86" i="78"/>
  <c r="S86" i="78" s="1"/>
  <c r="AC86" i="78" s="1"/>
  <c r="AB87" i="78" s="1"/>
  <c r="AX75" i="78"/>
  <c r="S75" i="78" s="1"/>
  <c r="AC75" i="78" s="1"/>
  <c r="AB76" i="78" s="1"/>
  <c r="AX39" i="78"/>
  <c r="S39" i="78" s="1"/>
  <c r="AC39" i="78" s="1"/>
  <c r="AB40" i="78" s="1"/>
  <c r="W93" i="85"/>
  <c r="X93" i="85" s="1"/>
  <c r="AF92" i="85"/>
  <c r="AO92" i="85" s="1"/>
  <c r="Z91" i="93"/>
  <c r="Z89" i="38"/>
  <c r="AX81" i="78"/>
  <c r="S81" i="78" s="1"/>
  <c r="AC81" i="78" s="1"/>
  <c r="AB82" i="78" s="1"/>
  <c r="AX15" i="78"/>
  <c r="S15" i="78" s="1"/>
  <c r="AC15" i="78" s="1"/>
  <c r="AB16" i="78" s="1"/>
  <c r="AK16" i="78" s="1"/>
  <c r="AT16" i="78" s="1"/>
  <c r="AX69" i="78"/>
  <c r="S69" i="78" s="1"/>
  <c r="AC69" i="78" s="1"/>
  <c r="AB70" i="78" s="1"/>
  <c r="Z89" i="34"/>
  <c r="AG89" i="34" s="1"/>
  <c r="AP89" i="34" s="1"/>
  <c r="AP91" i="34" s="1"/>
  <c r="AX51" i="78"/>
  <c r="S51" i="78" s="1"/>
  <c r="AC51" i="78" s="1"/>
  <c r="AB52" i="78" s="1"/>
  <c r="AG92" i="85"/>
  <c r="AP92" i="85" s="1"/>
  <c r="AX45" i="78"/>
  <c r="S45" i="78" s="1"/>
  <c r="AC45" i="78" s="1"/>
  <c r="AB46" i="78" s="1"/>
  <c r="AX9" i="78"/>
  <c r="S9" i="78" s="1"/>
  <c r="AC9" i="78" s="1"/>
  <c r="AB10" i="78" s="1"/>
  <c r="AJ10" i="78" s="1"/>
  <c r="AX33" i="78"/>
  <c r="S33" i="78" s="1"/>
  <c r="AC33" i="78" s="1"/>
  <c r="AB34" i="78" s="1"/>
  <c r="AK34" i="78" s="1"/>
  <c r="AT34" i="78" s="1"/>
  <c r="AX63" i="78"/>
  <c r="S63" i="78" s="1"/>
  <c r="AC63" i="78" s="1"/>
  <c r="AB64" i="78" s="1"/>
  <c r="AX27" i="78"/>
  <c r="S27" i="78" s="1"/>
  <c r="AC27" i="78" s="1"/>
  <c r="AB28" i="78" s="1"/>
  <c r="AX57" i="78"/>
  <c r="S57" i="78" s="1"/>
  <c r="AC57" i="78" s="1"/>
  <c r="AB58" i="78" s="1"/>
  <c r="AX21" i="78"/>
  <c r="S21" i="78" s="1"/>
  <c r="AC21" i="78" s="1"/>
  <c r="AB22" i="78" s="1"/>
  <c r="AG88" i="86"/>
  <c r="AP88" i="86" s="1"/>
  <c r="AJ3" i="78"/>
  <c r="AB4" i="78"/>
  <c r="AR88" i="38"/>
  <c r="AX87" i="78"/>
  <c r="S87" i="78" s="1"/>
  <c r="AC87" i="78" s="1"/>
  <c r="AB88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7" i="78"/>
  <c r="S7" i="78" s="1"/>
  <c r="AC7" i="78" s="1"/>
  <c r="AB8" i="78" s="1"/>
  <c r="AH89" i="42"/>
  <c r="AQ89" i="42" s="1"/>
  <c r="AQ91" i="42" s="1"/>
  <c r="AZ3" i="42"/>
  <c r="AX3" i="42" s="1"/>
  <c r="S3" i="42" s="1"/>
  <c r="AC3" i="42" s="1"/>
  <c r="AX24" i="42"/>
  <c r="S24" i="42" s="1"/>
  <c r="AC24" i="42" s="1"/>
  <c r="AB25" i="42" s="1"/>
  <c r="AX32" i="42"/>
  <c r="S32" i="42" s="1"/>
  <c r="AC32" i="42" s="1"/>
  <c r="AB33" i="42" s="1"/>
  <c r="AX34" i="42"/>
  <c r="S34" i="42" s="1"/>
  <c r="AC34" i="42" s="1"/>
  <c r="AB35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8" i="42"/>
  <c r="S88" i="42" s="1"/>
  <c r="AC88" i="42" s="1"/>
  <c r="AB89" i="42" s="1"/>
  <c r="AR87" i="86"/>
  <c r="AE89" i="38"/>
  <c r="AX89" i="38"/>
  <c r="S89" i="38" s="1"/>
  <c r="AC89" i="38" s="1"/>
  <c r="AG89" i="38"/>
  <c r="AP89" i="38" s="1"/>
  <c r="AP91" i="38" s="1"/>
  <c r="AF89" i="38"/>
  <c r="AO89" i="38" s="1"/>
  <c r="AO91" i="38" s="1"/>
  <c r="AI92" i="85"/>
  <c r="AN92" i="85"/>
  <c r="W92" i="93"/>
  <c r="AG91" i="93"/>
  <c r="AP91" i="93" s="1"/>
  <c r="AF91" i="93"/>
  <c r="AO91" i="93" s="1"/>
  <c r="AE91" i="93"/>
  <c r="AK70" i="78"/>
  <c r="AT70" i="78" s="1"/>
  <c r="AJ46" i="78"/>
  <c r="AK46" i="78"/>
  <c r="AT46" i="78" s="1"/>
  <c r="AJ28" i="78"/>
  <c r="AK28" i="78"/>
  <c r="AT28" i="78" s="1"/>
  <c r="AH91" i="37"/>
  <c r="AQ91" i="37" s="1"/>
  <c r="AR88" i="42"/>
  <c r="AH90" i="73"/>
  <c r="AQ90" i="73" s="1"/>
  <c r="AG89" i="78"/>
  <c r="AP89" i="78" s="1"/>
  <c r="AP91" i="78" s="1"/>
  <c r="AF89" i="78"/>
  <c r="AO89" i="78" s="1"/>
  <c r="AO91" i="78" s="1"/>
  <c r="AE89" i="78"/>
  <c r="AX89" i="78"/>
  <c r="S89" i="78" s="1"/>
  <c r="AC89" i="78" s="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5" i="78"/>
  <c r="S5" i="78" s="1"/>
  <c r="AC5" i="78" s="1"/>
  <c r="AB6" i="78" s="1"/>
  <c r="AI91" i="45"/>
  <c r="AN91" i="45"/>
  <c r="X92" i="81"/>
  <c r="Y92" i="81"/>
  <c r="AJ82" i="78"/>
  <c r="AK82" i="78"/>
  <c r="AT82" i="78" s="1"/>
  <c r="AK40" i="78"/>
  <c r="AT40" i="78" s="1"/>
  <c r="AF88" i="89"/>
  <c r="AO88" i="89" s="1"/>
  <c r="AG88" i="89"/>
  <c r="AP88" i="89" s="1"/>
  <c r="W89" i="89"/>
  <c r="AE88" i="89"/>
  <c r="AR90" i="93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6" i="78"/>
  <c r="S6" i="78" s="1"/>
  <c r="AC6" i="78" s="1"/>
  <c r="AB7" i="78" s="1"/>
  <c r="Z91" i="37"/>
  <c r="AR89" i="29"/>
  <c r="AH88" i="86"/>
  <c r="AQ88" i="86" s="1"/>
  <c r="AK76" i="78"/>
  <c r="AT76" i="78" s="1"/>
  <c r="AK52" i="78"/>
  <c r="AT52" i="78" s="1"/>
  <c r="AX89" i="42"/>
  <c r="S89" i="42" s="1"/>
  <c r="AC89" i="42" s="1"/>
  <c r="AH90" i="33"/>
  <c r="AQ90" i="33" s="1"/>
  <c r="Z90" i="73"/>
  <c r="AG92" i="77"/>
  <c r="AP92" i="77" s="1"/>
  <c r="W93" i="77"/>
  <c r="AF92" i="77"/>
  <c r="AO92" i="77" s="1"/>
  <c r="AE92" i="77"/>
  <c r="AH90" i="29"/>
  <c r="AQ90" i="29" s="1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4" i="78"/>
  <c r="S4" i="78" s="1"/>
  <c r="AC4" i="78" s="1"/>
  <c r="AB5" i="78" s="1"/>
  <c r="AH89" i="38"/>
  <c r="AQ89" i="38" s="1"/>
  <c r="AQ91" i="38" s="1"/>
  <c r="AZ3" i="38"/>
  <c r="AX7" i="38" s="1"/>
  <c r="S7" i="38" s="1"/>
  <c r="AC7" i="38" s="1"/>
  <c r="AB8" i="38" s="1"/>
  <c r="AX73" i="38"/>
  <c r="S73" i="38" s="1"/>
  <c r="AC73" i="38" s="1"/>
  <c r="AB74" i="38" s="1"/>
  <c r="AX79" i="38"/>
  <c r="S79" i="38" s="1"/>
  <c r="AC79" i="38" s="1"/>
  <c r="AB80" i="38" s="1"/>
  <c r="AX86" i="38"/>
  <c r="S86" i="38" s="1"/>
  <c r="AC86" i="38" s="1"/>
  <c r="AB87" i="38" s="1"/>
  <c r="AN91" i="81"/>
  <c r="AR90" i="37"/>
  <c r="W89" i="41"/>
  <c r="AG88" i="41"/>
  <c r="AP88" i="41" s="1"/>
  <c r="AF88" i="41"/>
  <c r="AO88" i="41" s="1"/>
  <c r="AE88" i="41"/>
  <c r="AK87" i="78"/>
  <c r="AT87" i="78" s="1"/>
  <c r="AJ58" i="78"/>
  <c r="AK58" i="78"/>
  <c r="AT58" i="78" s="1"/>
  <c r="AJ22" i="78"/>
  <c r="AK22" i="78"/>
  <c r="AT22" i="78" s="1"/>
  <c r="AH91" i="93"/>
  <c r="AQ91" i="93" s="1"/>
  <c r="AE90" i="33"/>
  <c r="AG90" i="33"/>
  <c r="AP90" i="33" s="1"/>
  <c r="AF90" i="33"/>
  <c r="AO90" i="33" s="1"/>
  <c r="W91" i="33"/>
  <c r="W91" i="29"/>
  <c r="AG90" i="29"/>
  <c r="AP90" i="29" s="1"/>
  <c r="AE90" i="29"/>
  <c r="AF90" i="29"/>
  <c r="AO90" i="29" s="1"/>
  <c r="AR89" i="73"/>
  <c r="AH89" i="34"/>
  <c r="AQ89" i="34" s="1"/>
  <c r="AQ91" i="34" s="1"/>
  <c r="AZ3" i="34"/>
  <c r="AX7" i="34" s="1"/>
  <c r="S7" i="34" s="1"/>
  <c r="AC7" i="34" s="1"/>
  <c r="AB8" i="34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R89" i="33"/>
  <c r="X92" i="45"/>
  <c r="Y92" i="45"/>
  <c r="AS4" i="46"/>
  <c r="AS91" i="46" s="1"/>
  <c r="AL4" i="46"/>
  <c r="AU4" i="46" s="1"/>
  <c r="AU91" i="46" s="1"/>
  <c r="C11" i="46" s="1"/>
  <c r="AR88" i="34"/>
  <c r="AX55" i="38" l="1"/>
  <c r="S55" i="38" s="1"/>
  <c r="AC55" i="38" s="1"/>
  <c r="AB56" i="38" s="1"/>
  <c r="AI91" i="81"/>
  <c r="AX84" i="38"/>
  <c r="S84" i="38" s="1"/>
  <c r="AC84" i="38" s="1"/>
  <c r="AB85" i="38" s="1"/>
  <c r="AX78" i="38"/>
  <c r="S78" i="38" s="1"/>
  <c r="AC78" i="38" s="1"/>
  <c r="AB79" i="38" s="1"/>
  <c r="AX72" i="38"/>
  <c r="S72" i="38" s="1"/>
  <c r="AC72" i="38" s="1"/>
  <c r="AB73" i="38" s="1"/>
  <c r="AX66" i="38"/>
  <c r="S66" i="38" s="1"/>
  <c r="AC66" i="38" s="1"/>
  <c r="AB67" i="38" s="1"/>
  <c r="AJ67" i="38" s="1"/>
  <c r="AX60" i="38"/>
  <c r="S60" i="38" s="1"/>
  <c r="AC60" i="38" s="1"/>
  <c r="AB61" i="38" s="1"/>
  <c r="AX54" i="38"/>
  <c r="S54" i="38" s="1"/>
  <c r="AC54" i="38" s="1"/>
  <c r="AB55" i="38" s="1"/>
  <c r="AX43" i="38"/>
  <c r="S43" i="38" s="1"/>
  <c r="AC43" i="38" s="1"/>
  <c r="AB44" i="38" s="1"/>
  <c r="AX31" i="38"/>
  <c r="S31" i="38" s="1"/>
  <c r="AC31" i="38" s="1"/>
  <c r="AB32" i="38" s="1"/>
  <c r="AE89" i="42"/>
  <c r="AX61" i="38"/>
  <c r="S61" i="38" s="1"/>
  <c r="AC61" i="38" s="1"/>
  <c r="AB62" i="38" s="1"/>
  <c r="AK62" i="38" s="1"/>
  <c r="AT62" i="38" s="1"/>
  <c r="AX83" i="38"/>
  <c r="S83" i="38" s="1"/>
  <c r="AC83" i="38" s="1"/>
  <c r="AB84" i="38" s="1"/>
  <c r="AX77" i="38"/>
  <c r="S77" i="38" s="1"/>
  <c r="AC77" i="38" s="1"/>
  <c r="AB78" i="38" s="1"/>
  <c r="AX71" i="38"/>
  <c r="S71" i="38" s="1"/>
  <c r="AC71" i="38" s="1"/>
  <c r="AB72" i="38" s="1"/>
  <c r="AX65" i="38"/>
  <c r="S65" i="38" s="1"/>
  <c r="AC65" i="38" s="1"/>
  <c r="AB66" i="38" s="1"/>
  <c r="AX59" i="38"/>
  <c r="S59" i="38" s="1"/>
  <c r="AC59" i="38" s="1"/>
  <c r="AB60" i="38" s="1"/>
  <c r="AX53" i="38"/>
  <c r="S53" i="38" s="1"/>
  <c r="AC53" i="38" s="1"/>
  <c r="AB54" i="38" s="1"/>
  <c r="AJ54" i="38" s="1"/>
  <c r="AX41" i="38"/>
  <c r="S41" i="38" s="1"/>
  <c r="AC41" i="38" s="1"/>
  <c r="AB42" i="38" s="1"/>
  <c r="AX28" i="38"/>
  <c r="S28" i="38" s="1"/>
  <c r="AC28" i="38" s="1"/>
  <c r="AB29" i="38" s="1"/>
  <c r="AF89" i="42"/>
  <c r="AO89" i="42" s="1"/>
  <c r="AO91" i="42" s="1"/>
  <c r="AX88" i="38"/>
  <c r="S88" i="38" s="1"/>
  <c r="AC88" i="38" s="1"/>
  <c r="AB89" i="38" s="1"/>
  <c r="AX82" i="38"/>
  <c r="S82" i="38" s="1"/>
  <c r="AC82" i="38" s="1"/>
  <c r="AB83" i="38" s="1"/>
  <c r="AX76" i="38"/>
  <c r="S76" i="38" s="1"/>
  <c r="AC76" i="38" s="1"/>
  <c r="AB77" i="38" s="1"/>
  <c r="AK77" i="38" s="1"/>
  <c r="AT77" i="38" s="1"/>
  <c r="AX70" i="38"/>
  <c r="S70" i="38" s="1"/>
  <c r="AC70" i="38" s="1"/>
  <c r="AB71" i="38" s="1"/>
  <c r="AX64" i="38"/>
  <c r="S64" i="38" s="1"/>
  <c r="AC64" i="38" s="1"/>
  <c r="AB65" i="38" s="1"/>
  <c r="AX58" i="38"/>
  <c r="S58" i="38" s="1"/>
  <c r="AC58" i="38" s="1"/>
  <c r="AB59" i="38" s="1"/>
  <c r="AX52" i="38"/>
  <c r="S52" i="38" s="1"/>
  <c r="AC52" i="38" s="1"/>
  <c r="AB53" i="38" s="1"/>
  <c r="AX40" i="38"/>
  <c r="S40" i="38" s="1"/>
  <c r="AC40" i="38" s="1"/>
  <c r="AB41" i="38" s="1"/>
  <c r="AX24" i="38"/>
  <c r="S24" i="38" s="1"/>
  <c r="AC24" i="38" s="1"/>
  <c r="AB25" i="38" s="1"/>
  <c r="AK25" i="38" s="1"/>
  <c r="AT25" i="38" s="1"/>
  <c r="AK10" i="78"/>
  <c r="AT10" i="78" s="1"/>
  <c r="AX46" i="38"/>
  <c r="S46" i="38" s="1"/>
  <c r="AC46" i="38" s="1"/>
  <c r="AB47" i="38" s="1"/>
  <c r="AX85" i="38"/>
  <c r="S85" i="38" s="1"/>
  <c r="AC85" i="38" s="1"/>
  <c r="AB86" i="38" s="1"/>
  <c r="AX81" i="38"/>
  <c r="S81" i="38" s="1"/>
  <c r="AC81" i="38" s="1"/>
  <c r="AB82" i="38" s="1"/>
  <c r="AX75" i="38"/>
  <c r="S75" i="38" s="1"/>
  <c r="AC75" i="38" s="1"/>
  <c r="AB76" i="38" s="1"/>
  <c r="AX69" i="38"/>
  <c r="S69" i="38" s="1"/>
  <c r="AC69" i="38" s="1"/>
  <c r="AB70" i="38" s="1"/>
  <c r="AJ70" i="38" s="1"/>
  <c r="AX63" i="38"/>
  <c r="S63" i="38" s="1"/>
  <c r="AC63" i="38" s="1"/>
  <c r="AB64" i="38" s="1"/>
  <c r="AX57" i="38"/>
  <c r="S57" i="38" s="1"/>
  <c r="AC57" i="38" s="1"/>
  <c r="AB58" i="38" s="1"/>
  <c r="AX49" i="38"/>
  <c r="S49" i="38" s="1"/>
  <c r="AC49" i="38" s="1"/>
  <c r="AB50" i="38" s="1"/>
  <c r="AX37" i="38"/>
  <c r="S37" i="38" s="1"/>
  <c r="AC37" i="38" s="1"/>
  <c r="AB38" i="38" s="1"/>
  <c r="AX22" i="38"/>
  <c r="S22" i="38" s="1"/>
  <c r="AC22" i="38" s="1"/>
  <c r="AB23" i="38" s="1"/>
  <c r="AX67" i="38"/>
  <c r="S67" i="38" s="1"/>
  <c r="AC67" i="38" s="1"/>
  <c r="AB68" i="38" s="1"/>
  <c r="AJ68" i="38" s="1"/>
  <c r="AX34" i="38"/>
  <c r="S34" i="38" s="1"/>
  <c r="AC34" i="38" s="1"/>
  <c r="AB35" i="38" s="1"/>
  <c r="AX87" i="38"/>
  <c r="S87" i="38" s="1"/>
  <c r="AC87" i="38" s="1"/>
  <c r="AB88" i="38" s="1"/>
  <c r="AX80" i="38"/>
  <c r="S80" i="38" s="1"/>
  <c r="AC80" i="38" s="1"/>
  <c r="AB81" i="38" s="1"/>
  <c r="AX74" i="38"/>
  <c r="S74" i="38" s="1"/>
  <c r="AC74" i="38" s="1"/>
  <c r="AB75" i="38" s="1"/>
  <c r="AX68" i="38"/>
  <c r="S68" i="38" s="1"/>
  <c r="AC68" i="38" s="1"/>
  <c r="AB69" i="38" s="1"/>
  <c r="AX62" i="38"/>
  <c r="S62" i="38" s="1"/>
  <c r="AC62" i="38" s="1"/>
  <c r="AB63" i="38" s="1"/>
  <c r="AJ63" i="38" s="1"/>
  <c r="AX56" i="38"/>
  <c r="S56" i="38" s="1"/>
  <c r="AC56" i="38" s="1"/>
  <c r="AB57" i="38" s="1"/>
  <c r="AX47" i="38"/>
  <c r="S47" i="38" s="1"/>
  <c r="AC47" i="38" s="1"/>
  <c r="AB48" i="38" s="1"/>
  <c r="AX35" i="38"/>
  <c r="S35" i="38" s="1"/>
  <c r="AC35" i="38" s="1"/>
  <c r="AB36" i="38" s="1"/>
  <c r="AX16" i="38"/>
  <c r="S16" i="38" s="1"/>
  <c r="AC16" i="38" s="1"/>
  <c r="AB17" i="38" s="1"/>
  <c r="AX33" i="42"/>
  <c r="S33" i="42" s="1"/>
  <c r="AC33" i="42" s="1"/>
  <c r="AB34" i="42" s="1"/>
  <c r="AX23" i="42"/>
  <c r="S23" i="42" s="1"/>
  <c r="AC23" i="42" s="1"/>
  <c r="AB24" i="42" s="1"/>
  <c r="AJ24" i="42" s="1"/>
  <c r="AE88" i="86"/>
  <c r="AJ87" i="78"/>
  <c r="Y93" i="85"/>
  <c r="AJ16" i="78"/>
  <c r="AS16" i="78" s="1"/>
  <c r="AX31" i="42"/>
  <c r="S31" i="42" s="1"/>
  <c r="AC31" i="42" s="1"/>
  <c r="AB32" i="42" s="1"/>
  <c r="AX36" i="42"/>
  <c r="S36" i="42" s="1"/>
  <c r="AC36" i="42" s="1"/>
  <c r="AB37" i="42" s="1"/>
  <c r="AK37" i="42" s="1"/>
  <c r="AT37" i="42" s="1"/>
  <c r="AX29" i="42"/>
  <c r="S29" i="42" s="1"/>
  <c r="AC29" i="42" s="1"/>
  <c r="AB30" i="42" s="1"/>
  <c r="W89" i="86"/>
  <c r="AX29" i="38"/>
  <c r="S29" i="38" s="1"/>
  <c r="AC29" i="38" s="1"/>
  <c r="AB30" i="38" s="1"/>
  <c r="AJ52" i="78"/>
  <c r="AS52" i="78" s="1"/>
  <c r="AX35" i="42"/>
  <c r="S35" i="42" s="1"/>
  <c r="AC35" i="42" s="1"/>
  <c r="AB36" i="42" s="1"/>
  <c r="AX28" i="42"/>
  <c r="S28" i="42" s="1"/>
  <c r="AC28" i="42" s="1"/>
  <c r="AB29" i="42" s="1"/>
  <c r="AJ29" i="42" s="1"/>
  <c r="AJ64" i="78"/>
  <c r="AE90" i="25"/>
  <c r="AF90" i="25"/>
  <c r="AO90" i="25" s="1"/>
  <c r="W91" i="25"/>
  <c r="AG90" i="25"/>
  <c r="AP90" i="25" s="1"/>
  <c r="AX64" i="34"/>
  <c r="S64" i="34" s="1"/>
  <c r="AC64" i="34" s="1"/>
  <c r="AB65" i="34" s="1"/>
  <c r="AK65" i="34" s="1"/>
  <c r="AT65" i="34" s="1"/>
  <c r="AX40" i="34"/>
  <c r="S40" i="34" s="1"/>
  <c r="AC40" i="34" s="1"/>
  <c r="AB41" i="34" s="1"/>
  <c r="AX48" i="38"/>
  <c r="S48" i="38" s="1"/>
  <c r="AC48" i="38" s="1"/>
  <c r="AB49" i="38" s="1"/>
  <c r="AX42" i="38"/>
  <c r="S42" i="38" s="1"/>
  <c r="AC42" i="38" s="1"/>
  <c r="AB43" i="38" s="1"/>
  <c r="AX36" i="38"/>
  <c r="S36" i="38" s="1"/>
  <c r="AC36" i="38" s="1"/>
  <c r="AB37" i="38" s="1"/>
  <c r="AJ37" i="38" s="1"/>
  <c r="AX30" i="38"/>
  <c r="S30" i="38" s="1"/>
  <c r="AC30" i="38" s="1"/>
  <c r="AB31" i="38" s="1"/>
  <c r="AJ31" i="38" s="1"/>
  <c r="AX23" i="38"/>
  <c r="S23" i="38" s="1"/>
  <c r="AC23" i="38" s="1"/>
  <c r="AB24" i="38" s="1"/>
  <c r="AJ24" i="38" s="1"/>
  <c r="AX11" i="38"/>
  <c r="S11" i="38" s="1"/>
  <c r="AC11" i="38" s="1"/>
  <c r="AB12" i="38" s="1"/>
  <c r="AX25" i="42"/>
  <c r="S25" i="42" s="1"/>
  <c r="AC25" i="42" s="1"/>
  <c r="AB26" i="42" s="1"/>
  <c r="AE89" i="34"/>
  <c r="AX59" i="34"/>
  <c r="S59" i="34" s="1"/>
  <c r="AC59" i="34" s="1"/>
  <c r="AB60" i="34" s="1"/>
  <c r="AK64" i="78"/>
  <c r="AT64" i="78" s="1"/>
  <c r="AX89" i="34"/>
  <c r="S89" i="34" s="1"/>
  <c r="AC89" i="34" s="1"/>
  <c r="AJ89" i="34" s="1"/>
  <c r="AS89" i="34" s="1"/>
  <c r="AX58" i="34"/>
  <c r="S58" i="34" s="1"/>
  <c r="AC58" i="34" s="1"/>
  <c r="AB59" i="34" s="1"/>
  <c r="AX21" i="38"/>
  <c r="S21" i="38" s="1"/>
  <c r="AC21" i="38" s="1"/>
  <c r="AB22" i="38" s="1"/>
  <c r="AX65" i="34"/>
  <c r="S65" i="34" s="1"/>
  <c r="AC65" i="34" s="1"/>
  <c r="AB66" i="34" s="1"/>
  <c r="AX83" i="34"/>
  <c r="S83" i="34" s="1"/>
  <c r="AC83" i="34" s="1"/>
  <c r="AB84" i="34" s="1"/>
  <c r="AK84" i="34" s="1"/>
  <c r="AT84" i="34" s="1"/>
  <c r="AX28" i="34"/>
  <c r="S28" i="34" s="1"/>
  <c r="AC28" i="34" s="1"/>
  <c r="AB29" i="34" s="1"/>
  <c r="AX77" i="34"/>
  <c r="S77" i="34" s="1"/>
  <c r="AC77" i="34" s="1"/>
  <c r="AB78" i="34" s="1"/>
  <c r="AJ78" i="34" s="1"/>
  <c r="AX47" i="34"/>
  <c r="S47" i="34" s="1"/>
  <c r="AC47" i="34" s="1"/>
  <c r="AB48" i="34" s="1"/>
  <c r="AX23" i="34"/>
  <c r="S23" i="34" s="1"/>
  <c r="AC23" i="34" s="1"/>
  <c r="AB24" i="34" s="1"/>
  <c r="AX51" i="38"/>
  <c r="S51" i="38" s="1"/>
  <c r="AC51" i="38" s="1"/>
  <c r="AB52" i="38" s="1"/>
  <c r="AX45" i="38"/>
  <c r="S45" i="38" s="1"/>
  <c r="AC45" i="38" s="1"/>
  <c r="AB46" i="38" s="1"/>
  <c r="AJ46" i="38" s="1"/>
  <c r="AX39" i="38"/>
  <c r="S39" i="38" s="1"/>
  <c r="AC39" i="38" s="1"/>
  <c r="AB40" i="38" s="1"/>
  <c r="AJ40" i="38" s="1"/>
  <c r="AX33" i="38"/>
  <c r="S33" i="38" s="1"/>
  <c r="AC33" i="38" s="1"/>
  <c r="AB34" i="38" s="1"/>
  <c r="AJ34" i="38" s="1"/>
  <c r="AX27" i="38"/>
  <c r="S27" i="38" s="1"/>
  <c r="AC27" i="38" s="1"/>
  <c r="AB28" i="38" s="1"/>
  <c r="AX18" i="38"/>
  <c r="S18" i="38" s="1"/>
  <c r="AC18" i="38" s="1"/>
  <c r="AB19" i="38" s="1"/>
  <c r="AX30" i="42"/>
  <c r="S30" i="42" s="1"/>
  <c r="AC30" i="42" s="1"/>
  <c r="AB31" i="42" s="1"/>
  <c r="AX22" i="42"/>
  <c r="S22" i="42" s="1"/>
  <c r="AC22" i="42" s="1"/>
  <c r="AB23" i="42" s="1"/>
  <c r="AF89" i="34"/>
  <c r="AO89" i="34" s="1"/>
  <c r="AO91" i="34" s="1"/>
  <c r="AX41" i="34"/>
  <c r="S41" i="34" s="1"/>
  <c r="AC41" i="34" s="1"/>
  <c r="AB42" i="34" s="1"/>
  <c r="AX29" i="34"/>
  <c r="S29" i="34" s="1"/>
  <c r="AC29" i="34" s="1"/>
  <c r="AB30" i="34" s="1"/>
  <c r="AX82" i="34"/>
  <c r="S82" i="34" s="1"/>
  <c r="AC82" i="34" s="1"/>
  <c r="AB83" i="34" s="1"/>
  <c r="AX76" i="34"/>
  <c r="S76" i="34" s="1"/>
  <c r="AC76" i="34" s="1"/>
  <c r="AB77" i="34" s="1"/>
  <c r="AX46" i="34"/>
  <c r="S46" i="34" s="1"/>
  <c r="AC46" i="34" s="1"/>
  <c r="AB47" i="34" s="1"/>
  <c r="AJ47" i="34" s="1"/>
  <c r="AX22" i="34"/>
  <c r="S22" i="34" s="1"/>
  <c r="AC22" i="34" s="1"/>
  <c r="AB23" i="34" s="1"/>
  <c r="AJ23" i="34" s="1"/>
  <c r="AX50" i="38"/>
  <c r="S50" i="38" s="1"/>
  <c r="AC50" i="38" s="1"/>
  <c r="AB51" i="38" s="1"/>
  <c r="AK51" i="38" s="1"/>
  <c r="AT51" i="38" s="1"/>
  <c r="AX44" i="38"/>
  <c r="S44" i="38" s="1"/>
  <c r="AC44" i="38" s="1"/>
  <c r="AB45" i="38" s="1"/>
  <c r="AX38" i="38"/>
  <c r="S38" i="38" s="1"/>
  <c r="AC38" i="38" s="1"/>
  <c r="AB39" i="38" s="1"/>
  <c r="AX32" i="38"/>
  <c r="S32" i="38" s="1"/>
  <c r="AC32" i="38" s="1"/>
  <c r="AB33" i="38" s="1"/>
  <c r="AX26" i="38"/>
  <c r="S26" i="38" s="1"/>
  <c r="AC26" i="38" s="1"/>
  <c r="AB27" i="38" s="1"/>
  <c r="AJ27" i="38" s="1"/>
  <c r="AX17" i="38"/>
  <c r="S17" i="38" s="1"/>
  <c r="AC17" i="38" s="1"/>
  <c r="AB18" i="38" s="1"/>
  <c r="AJ18" i="38" s="1"/>
  <c r="AX14" i="42"/>
  <c r="S14" i="42" s="1"/>
  <c r="AC14" i="42" s="1"/>
  <c r="AB15" i="42" s="1"/>
  <c r="AK15" i="42" s="1"/>
  <c r="AT15" i="42" s="1"/>
  <c r="AX71" i="34"/>
  <c r="S71" i="34" s="1"/>
  <c r="AC71" i="34" s="1"/>
  <c r="AB72" i="34" s="1"/>
  <c r="AX53" i="34"/>
  <c r="S53" i="34" s="1"/>
  <c r="AC53" i="34" s="1"/>
  <c r="AB54" i="34" s="1"/>
  <c r="AX35" i="34"/>
  <c r="S35" i="34" s="1"/>
  <c r="AC35" i="34" s="1"/>
  <c r="AB36" i="34" s="1"/>
  <c r="AX17" i="34"/>
  <c r="S17" i="34" s="1"/>
  <c r="AC17" i="34" s="1"/>
  <c r="AB18" i="34" s="1"/>
  <c r="AK18" i="34" s="1"/>
  <c r="AT18" i="34" s="1"/>
  <c r="AX10" i="38"/>
  <c r="S10" i="38" s="1"/>
  <c r="AC10" i="38" s="1"/>
  <c r="AB11" i="38" s="1"/>
  <c r="AK11" i="38" s="1"/>
  <c r="AT11" i="38" s="1"/>
  <c r="AX27" i="42"/>
  <c r="S27" i="42" s="1"/>
  <c r="AC27" i="42" s="1"/>
  <c r="AB28" i="42" s="1"/>
  <c r="AJ28" i="42" s="1"/>
  <c r="AX21" i="42"/>
  <c r="S21" i="42" s="1"/>
  <c r="AC21" i="42" s="1"/>
  <c r="AB22" i="42" s="1"/>
  <c r="AX88" i="34"/>
  <c r="S88" i="34" s="1"/>
  <c r="AC88" i="34" s="1"/>
  <c r="AB89" i="34" s="1"/>
  <c r="AX70" i="34"/>
  <c r="S70" i="34" s="1"/>
  <c r="AC70" i="34" s="1"/>
  <c r="AB71" i="34" s="1"/>
  <c r="AX52" i="34"/>
  <c r="S52" i="34" s="1"/>
  <c r="AC52" i="34" s="1"/>
  <c r="AB53" i="34" s="1"/>
  <c r="AJ53" i="34" s="1"/>
  <c r="AX34" i="34"/>
  <c r="S34" i="34" s="1"/>
  <c r="AC34" i="34" s="1"/>
  <c r="AB35" i="34" s="1"/>
  <c r="AJ35" i="34" s="1"/>
  <c r="AX16" i="34"/>
  <c r="S16" i="34" s="1"/>
  <c r="AC16" i="34" s="1"/>
  <c r="AB17" i="34" s="1"/>
  <c r="AK17" i="34" s="1"/>
  <c r="AT17" i="34" s="1"/>
  <c r="AX26" i="42"/>
  <c r="S26" i="42" s="1"/>
  <c r="AC26" i="42" s="1"/>
  <c r="AB27" i="42" s="1"/>
  <c r="AX20" i="42"/>
  <c r="S20" i="42" s="1"/>
  <c r="AC20" i="42" s="1"/>
  <c r="AB21" i="42" s="1"/>
  <c r="AX11" i="34"/>
  <c r="S11" i="34" s="1"/>
  <c r="AC11" i="34" s="1"/>
  <c r="AB12" i="34" s="1"/>
  <c r="AX19" i="42"/>
  <c r="S19" i="42" s="1"/>
  <c r="AC19" i="42" s="1"/>
  <c r="AB20" i="42" s="1"/>
  <c r="AK20" i="42" s="1"/>
  <c r="AT20" i="42" s="1"/>
  <c r="AX5" i="34"/>
  <c r="S5" i="34" s="1"/>
  <c r="AC5" i="34" s="1"/>
  <c r="AB6" i="34" s="1"/>
  <c r="AK6" i="34" s="1"/>
  <c r="AT6" i="34" s="1"/>
  <c r="AX18" i="42"/>
  <c r="S18" i="42" s="1"/>
  <c r="AC18" i="42" s="1"/>
  <c r="AB19" i="42" s="1"/>
  <c r="AK19" i="42" s="1"/>
  <c r="AT19" i="42" s="1"/>
  <c r="AX12" i="38"/>
  <c r="S12" i="38" s="1"/>
  <c r="AC12" i="38" s="1"/>
  <c r="AB13" i="38" s="1"/>
  <c r="AX6" i="38"/>
  <c r="S6" i="38" s="1"/>
  <c r="AC6" i="38" s="1"/>
  <c r="AB7" i="38" s="1"/>
  <c r="AX7" i="42"/>
  <c r="S7" i="42" s="1"/>
  <c r="AC7" i="42" s="1"/>
  <c r="AB8" i="42" s="1"/>
  <c r="AX5" i="38"/>
  <c r="S5" i="38" s="1"/>
  <c r="AC5" i="38" s="1"/>
  <c r="AB6" i="38" s="1"/>
  <c r="AJ6" i="38" s="1"/>
  <c r="AX6" i="42"/>
  <c r="S6" i="42" s="1"/>
  <c r="AC6" i="42" s="1"/>
  <c r="AB7" i="42" s="1"/>
  <c r="AJ7" i="42" s="1"/>
  <c r="AX15" i="38"/>
  <c r="S15" i="38" s="1"/>
  <c r="AC15" i="38" s="1"/>
  <c r="AB16" i="38" s="1"/>
  <c r="AJ16" i="38" s="1"/>
  <c r="AX9" i="38"/>
  <c r="S9" i="38" s="1"/>
  <c r="AC9" i="38" s="1"/>
  <c r="AB10" i="38" s="1"/>
  <c r="AX4" i="38"/>
  <c r="S4" i="38" s="1"/>
  <c r="AC4" i="38" s="1"/>
  <c r="AB5" i="38" s="1"/>
  <c r="Z92" i="81"/>
  <c r="AX13" i="42"/>
  <c r="S13" i="42" s="1"/>
  <c r="AC13" i="42" s="1"/>
  <c r="AB14" i="42" s="1"/>
  <c r="AK14" i="42" s="1"/>
  <c r="AT14" i="42" s="1"/>
  <c r="AX20" i="38"/>
  <c r="S20" i="38" s="1"/>
  <c r="AC20" i="38" s="1"/>
  <c r="AB21" i="38" s="1"/>
  <c r="AK21" i="38" s="1"/>
  <c r="AT21" i="38" s="1"/>
  <c r="AX14" i="38"/>
  <c r="S14" i="38" s="1"/>
  <c r="AC14" i="38" s="1"/>
  <c r="AB15" i="38" s="1"/>
  <c r="AJ15" i="38" s="1"/>
  <c r="AX8" i="38"/>
  <c r="S8" i="38" s="1"/>
  <c r="AC8" i="38" s="1"/>
  <c r="AB9" i="38" s="1"/>
  <c r="AX3" i="38"/>
  <c r="S3" i="38" s="1"/>
  <c r="AC3" i="38" s="1"/>
  <c r="AJ3" i="38" s="1"/>
  <c r="AX12" i="42"/>
  <c r="S12" i="42" s="1"/>
  <c r="AC12" i="42" s="1"/>
  <c r="AB13" i="42" s="1"/>
  <c r="AX25" i="38"/>
  <c r="S25" i="38" s="1"/>
  <c r="AC25" i="38" s="1"/>
  <c r="AB26" i="38" s="1"/>
  <c r="AJ26" i="38" s="1"/>
  <c r="AX19" i="38"/>
  <c r="S19" i="38" s="1"/>
  <c r="AC19" i="38" s="1"/>
  <c r="AB20" i="38" s="1"/>
  <c r="AJ20" i="38" s="1"/>
  <c r="AX13" i="38"/>
  <c r="S13" i="38" s="1"/>
  <c r="AC13" i="38" s="1"/>
  <c r="AB14" i="38" s="1"/>
  <c r="AJ14" i="38" s="1"/>
  <c r="AX8" i="42"/>
  <c r="S8" i="42" s="1"/>
  <c r="AC8" i="42" s="1"/>
  <c r="AB9" i="42" s="1"/>
  <c r="AB4" i="42"/>
  <c r="AJ3" i="42"/>
  <c r="AG92" i="81"/>
  <c r="AP92" i="81" s="1"/>
  <c r="W93" i="81"/>
  <c r="AF92" i="81"/>
  <c r="AO92" i="81" s="1"/>
  <c r="AE92" i="81"/>
  <c r="AK8" i="34"/>
  <c r="AT8" i="34" s="1"/>
  <c r="AJ48" i="78"/>
  <c r="AK48" i="78"/>
  <c r="AT48" i="78" s="1"/>
  <c r="AK72" i="34"/>
  <c r="AT72" i="34" s="1"/>
  <c r="AK42" i="34"/>
  <c r="AT42" i="34" s="1"/>
  <c r="AJ88" i="38"/>
  <c r="AK88" i="38"/>
  <c r="AT88" i="38" s="1"/>
  <c r="AJ57" i="38"/>
  <c r="AK57" i="38"/>
  <c r="AT57" i="38" s="1"/>
  <c r="AB4" i="38"/>
  <c r="AL52" i="78"/>
  <c r="AU52" i="78" s="1"/>
  <c r="AJ69" i="78"/>
  <c r="AK69" i="78"/>
  <c r="AT69" i="78" s="1"/>
  <c r="AJ74" i="42"/>
  <c r="AK74" i="42"/>
  <c r="AT74" i="42" s="1"/>
  <c r="AJ50" i="42"/>
  <c r="AK50" i="42"/>
  <c r="AT50" i="42" s="1"/>
  <c r="AJ26" i="42"/>
  <c r="AK26" i="42"/>
  <c r="AT26" i="42" s="1"/>
  <c r="X89" i="86"/>
  <c r="Y89" i="86"/>
  <c r="AJ65" i="34"/>
  <c r="AK41" i="34"/>
  <c r="AT41" i="34" s="1"/>
  <c r="AJ74" i="38"/>
  <c r="AK74" i="38"/>
  <c r="AT74" i="38" s="1"/>
  <c r="AJ50" i="38"/>
  <c r="AK50" i="38"/>
  <c r="AT50" i="38" s="1"/>
  <c r="AJ37" i="78"/>
  <c r="AK37" i="78"/>
  <c r="AT37" i="78" s="1"/>
  <c r="AJ38" i="78"/>
  <c r="AK38" i="78"/>
  <c r="AT38" i="78" s="1"/>
  <c r="AJ39" i="78"/>
  <c r="AK39" i="78"/>
  <c r="AT39" i="78" s="1"/>
  <c r="AJ79" i="42"/>
  <c r="AK79" i="42"/>
  <c r="AT79" i="42" s="1"/>
  <c r="AJ55" i="42"/>
  <c r="AK55" i="42"/>
  <c r="AT55" i="42" s="1"/>
  <c r="AJ31" i="42"/>
  <c r="AK31" i="42"/>
  <c r="AT31" i="42" s="1"/>
  <c r="AJ77" i="78"/>
  <c r="AK77" i="78"/>
  <c r="AT77" i="78" s="1"/>
  <c r="AJ42" i="78"/>
  <c r="AK42" i="78"/>
  <c r="AT42" i="78" s="1"/>
  <c r="AJ78" i="78"/>
  <c r="AK78" i="78"/>
  <c r="AT78" i="78" s="1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S22" i="78"/>
  <c r="AL22" i="78"/>
  <c r="AU22" i="78" s="1"/>
  <c r="AR91" i="81"/>
  <c r="AJ86" i="38"/>
  <c r="AK86" i="38"/>
  <c r="AT86" i="38" s="1"/>
  <c r="AJ82" i="38"/>
  <c r="AK82" i="38"/>
  <c r="AT82" i="38" s="1"/>
  <c r="AK76" i="38"/>
  <c r="AT76" i="38" s="1"/>
  <c r="AJ64" i="38"/>
  <c r="AK64" i="38"/>
  <c r="AT64" i="38" s="1"/>
  <c r="AJ58" i="38"/>
  <c r="AK58" i="38"/>
  <c r="AT58" i="38" s="1"/>
  <c r="AJ52" i="38"/>
  <c r="AK52" i="38"/>
  <c r="AT52" i="38" s="1"/>
  <c r="AK46" i="38"/>
  <c r="AT46" i="38" s="1"/>
  <c r="AJ28" i="38"/>
  <c r="AK28" i="38"/>
  <c r="AT28" i="38" s="1"/>
  <c r="AJ22" i="38"/>
  <c r="AK22" i="38"/>
  <c r="AT22" i="38" s="1"/>
  <c r="AK10" i="38"/>
  <c r="AT10" i="38" s="1"/>
  <c r="AK5" i="38"/>
  <c r="AT5" i="38" s="1"/>
  <c r="AJ25" i="78"/>
  <c r="AK25" i="78"/>
  <c r="AT25" i="78" s="1"/>
  <c r="AJ61" i="78"/>
  <c r="AK61" i="78"/>
  <c r="AT61" i="78" s="1"/>
  <c r="Y93" i="77"/>
  <c r="X93" i="77"/>
  <c r="AJ26" i="78"/>
  <c r="AK26" i="78"/>
  <c r="AT26" i="78" s="1"/>
  <c r="AJ62" i="78"/>
  <c r="AK62" i="78"/>
  <c r="AT62" i="78" s="1"/>
  <c r="AR91" i="45"/>
  <c r="AJ27" i="78"/>
  <c r="AK27" i="78"/>
  <c r="AT27" i="78" s="1"/>
  <c r="AJ63" i="78"/>
  <c r="AK63" i="78"/>
  <c r="AT63" i="78" s="1"/>
  <c r="AN89" i="78"/>
  <c r="AN91" i="78" s="1"/>
  <c r="AI89" i="78"/>
  <c r="AS46" i="78"/>
  <c r="AL46" i="78"/>
  <c r="AU46" i="78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K27" i="42"/>
  <c r="AT27" i="42" s="1"/>
  <c r="AJ21" i="42"/>
  <c r="AK21" i="42"/>
  <c r="AT21" i="42" s="1"/>
  <c r="AK9" i="42"/>
  <c r="AT9" i="42" s="1"/>
  <c r="AJ29" i="78"/>
  <c r="AK29" i="78"/>
  <c r="AT29" i="78" s="1"/>
  <c r="AJ65" i="78"/>
  <c r="AK65" i="78"/>
  <c r="AT65" i="78" s="1"/>
  <c r="AS3" i="78"/>
  <c r="AL3" i="78"/>
  <c r="AU3" i="78" s="1"/>
  <c r="AJ84" i="78"/>
  <c r="AK84" i="78"/>
  <c r="AT84" i="78" s="1"/>
  <c r="AK66" i="34"/>
  <c r="AT66" i="34" s="1"/>
  <c r="AK48" i="34"/>
  <c r="AT48" i="34" s="1"/>
  <c r="AK24" i="34"/>
  <c r="AT24" i="34" s="1"/>
  <c r="AJ75" i="38"/>
  <c r="AK75" i="38"/>
  <c r="AT75" i="38" s="1"/>
  <c r="AK39" i="38"/>
  <c r="AT39" i="38" s="1"/>
  <c r="AK15" i="38"/>
  <c r="AT15" i="38" s="1"/>
  <c r="AJ67" i="78"/>
  <c r="AK67" i="78"/>
  <c r="AT67" i="78" s="1"/>
  <c r="AJ68" i="78"/>
  <c r="AK68" i="78"/>
  <c r="AT68" i="78" s="1"/>
  <c r="X92" i="93"/>
  <c r="Y92" i="93"/>
  <c r="AI89" i="38"/>
  <c r="AN89" i="38"/>
  <c r="AN91" i="38" s="1"/>
  <c r="AJ56" i="42"/>
  <c r="AK56" i="42"/>
  <c r="AT56" i="42" s="1"/>
  <c r="AJ32" i="42"/>
  <c r="AK32" i="42"/>
  <c r="AT32" i="42" s="1"/>
  <c r="AJ8" i="42"/>
  <c r="AK8" i="42"/>
  <c r="AT8" i="42" s="1"/>
  <c r="AJ54" i="78"/>
  <c r="AK54" i="78"/>
  <c r="AT54" i="78" s="1"/>
  <c r="AJ71" i="34"/>
  <c r="AK71" i="34"/>
  <c r="AT71" i="34" s="1"/>
  <c r="AK47" i="34"/>
  <c r="AT47" i="34" s="1"/>
  <c r="AJ80" i="38"/>
  <c r="AK80" i="38"/>
  <c r="AT80" i="38" s="1"/>
  <c r="AJ56" i="38"/>
  <c r="AK56" i="38"/>
  <c r="AT56" i="38" s="1"/>
  <c r="AJ32" i="38"/>
  <c r="AK32" i="38"/>
  <c r="AT32" i="38" s="1"/>
  <c r="AJ8" i="38"/>
  <c r="AK8" i="38"/>
  <c r="AT8" i="38" s="1"/>
  <c r="W92" i="37"/>
  <c r="AG91" i="37"/>
  <c r="AP91" i="37" s="1"/>
  <c r="AE91" i="37"/>
  <c r="AF91" i="37"/>
  <c r="AO91" i="37" s="1"/>
  <c r="AJ85" i="38"/>
  <c r="AK85" i="38"/>
  <c r="AT85" i="38" s="1"/>
  <c r="AJ79" i="38"/>
  <c r="AK79" i="38"/>
  <c r="AT79" i="38" s="1"/>
  <c r="AJ73" i="38"/>
  <c r="AK73" i="38"/>
  <c r="AT73" i="38" s="1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K19" i="38"/>
  <c r="AT19" i="38" s="1"/>
  <c r="AK13" i="38"/>
  <c r="AT13" i="38" s="1"/>
  <c r="AJ7" i="38"/>
  <c r="AK7" i="38"/>
  <c r="AT7" i="38" s="1"/>
  <c r="AJ5" i="78"/>
  <c r="AK5" i="78"/>
  <c r="AT5" i="78" s="1"/>
  <c r="AJ43" i="78"/>
  <c r="AK43" i="78"/>
  <c r="AT43" i="78" s="1"/>
  <c r="AJ79" i="78"/>
  <c r="AK79" i="78"/>
  <c r="AT79" i="78" s="1"/>
  <c r="W91" i="73"/>
  <c r="AG90" i="73"/>
  <c r="AP90" i="73" s="1"/>
  <c r="AE90" i="73"/>
  <c r="AF90" i="73"/>
  <c r="AO90" i="73" s="1"/>
  <c r="AS10" i="78"/>
  <c r="AL10" i="78"/>
  <c r="AU10" i="78" s="1"/>
  <c r="AJ76" i="78"/>
  <c r="AJ7" i="78"/>
  <c r="AK7" i="78"/>
  <c r="AT7" i="78" s="1"/>
  <c r="AJ44" i="78"/>
  <c r="AK44" i="78"/>
  <c r="AT44" i="78" s="1"/>
  <c r="AJ80" i="78"/>
  <c r="AK80" i="78"/>
  <c r="AT80" i="78" s="1"/>
  <c r="AJ40" i="78"/>
  <c r="AH92" i="81"/>
  <c r="AQ92" i="81" s="1"/>
  <c r="AJ9" i="78"/>
  <c r="AK9" i="78"/>
  <c r="AT9" i="78" s="1"/>
  <c r="AJ45" i="78"/>
  <c r="AK45" i="78"/>
  <c r="AT45" i="78" s="1"/>
  <c r="AJ81" i="78"/>
  <c r="AK81" i="78"/>
  <c r="AT81" i="78" s="1"/>
  <c r="AR92" i="85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K36" i="42"/>
  <c r="AT36" i="42" s="1"/>
  <c r="AJ30" i="42"/>
  <c r="AK30" i="42"/>
  <c r="AT30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J11" i="78"/>
  <c r="AK11" i="78"/>
  <c r="AT11" i="78" s="1"/>
  <c r="AJ47" i="78"/>
  <c r="AK47" i="78"/>
  <c r="AT47" i="78" s="1"/>
  <c r="AJ83" i="78"/>
  <c r="AK83" i="78"/>
  <c r="AT83" i="78" s="1"/>
  <c r="AJ12" i="78"/>
  <c r="AK12" i="78"/>
  <c r="AT12" i="78" s="1"/>
  <c r="AJ54" i="34"/>
  <c r="AK54" i="34"/>
  <c r="AT54" i="34" s="1"/>
  <c r="AK36" i="34"/>
  <c r="AT36" i="34" s="1"/>
  <c r="AK12" i="34"/>
  <c r="AT12" i="34" s="1"/>
  <c r="X91" i="33"/>
  <c r="Y91" i="33"/>
  <c r="AJ81" i="38"/>
  <c r="AK81" i="38"/>
  <c r="AT81" i="38" s="1"/>
  <c r="AJ51" i="38"/>
  <c r="AK33" i="38"/>
  <c r="AT33" i="38" s="1"/>
  <c r="AJ9" i="38"/>
  <c r="AK9" i="38"/>
  <c r="AT9" i="38" s="1"/>
  <c r="AJ32" i="78"/>
  <c r="AK32" i="78"/>
  <c r="AT32" i="78" s="1"/>
  <c r="AN88" i="89"/>
  <c r="AI88" i="89"/>
  <c r="AS82" i="78"/>
  <c r="AL82" i="78"/>
  <c r="AU82" i="78" s="1"/>
  <c r="AJ88" i="42"/>
  <c r="AK88" i="42"/>
  <c r="AT88" i="42" s="1"/>
  <c r="AJ68" i="42"/>
  <c r="AK68" i="42"/>
  <c r="AT68" i="42" s="1"/>
  <c r="AJ44" i="42"/>
  <c r="AK44" i="42"/>
  <c r="AT44" i="42" s="1"/>
  <c r="AJ20" i="42"/>
  <c r="AJ35" i="78"/>
  <c r="AK35" i="78"/>
  <c r="AT35" i="78" s="1"/>
  <c r="AJ18" i="78"/>
  <c r="AK18" i="78"/>
  <c r="AT18" i="78" s="1"/>
  <c r="AJ83" i="34"/>
  <c r="AK83" i="34"/>
  <c r="AT83" i="34" s="1"/>
  <c r="AK59" i="34"/>
  <c r="AT59" i="34" s="1"/>
  <c r="AX10" i="34"/>
  <c r="S10" i="34" s="1"/>
  <c r="AC10" i="34" s="1"/>
  <c r="AB11" i="34" s="1"/>
  <c r="AS58" i="78"/>
  <c r="AL58" i="78"/>
  <c r="AU58" i="78" s="1"/>
  <c r="Y89" i="41"/>
  <c r="X89" i="41"/>
  <c r="AJ44" i="38"/>
  <c r="AK44" i="38"/>
  <c r="AT44" i="38" s="1"/>
  <c r="AJ74" i="78"/>
  <c r="AK74" i="78"/>
  <c r="AT74" i="78" s="1"/>
  <c r="Y89" i="89"/>
  <c r="X89" i="89"/>
  <c r="AJ70" i="78"/>
  <c r="AJ73" i="42"/>
  <c r="AK73" i="42"/>
  <c r="AT73" i="42" s="1"/>
  <c r="AJ61" i="42"/>
  <c r="AK61" i="42"/>
  <c r="AT61" i="42" s="1"/>
  <c r="AJ43" i="42"/>
  <c r="AK43" i="42"/>
  <c r="AT43" i="42" s="1"/>
  <c r="AJ25" i="42"/>
  <c r="AK25" i="42"/>
  <c r="AT25" i="42" s="1"/>
  <c r="AK13" i="42"/>
  <c r="AT13" i="42" s="1"/>
  <c r="AJ8" i="78"/>
  <c r="AK8" i="78"/>
  <c r="AT8" i="78" s="1"/>
  <c r="AH92" i="45"/>
  <c r="AQ92" i="45" s="1"/>
  <c r="AJ60" i="78"/>
  <c r="AK60" i="78"/>
  <c r="AT60" i="78" s="1"/>
  <c r="AX81" i="34"/>
  <c r="S81" i="34" s="1"/>
  <c r="AC81" i="34" s="1"/>
  <c r="AB82" i="34" s="1"/>
  <c r="AX63" i="34"/>
  <c r="S63" i="34" s="1"/>
  <c r="AC63" i="34" s="1"/>
  <c r="AB64" i="34" s="1"/>
  <c r="AX51" i="34"/>
  <c r="S51" i="34" s="1"/>
  <c r="AC51" i="34" s="1"/>
  <c r="AB52" i="34" s="1"/>
  <c r="AX39" i="34"/>
  <c r="S39" i="34" s="1"/>
  <c r="AC39" i="34" s="1"/>
  <c r="AB40" i="34" s="1"/>
  <c r="AX33" i="34"/>
  <c r="S33" i="34" s="1"/>
  <c r="AC33" i="34" s="1"/>
  <c r="AB34" i="34" s="1"/>
  <c r="AX21" i="34"/>
  <c r="S21" i="34" s="1"/>
  <c r="AC21" i="34" s="1"/>
  <c r="AB22" i="34" s="1"/>
  <c r="AX3" i="34"/>
  <c r="S3" i="34" s="1"/>
  <c r="AC3" i="34" s="1"/>
  <c r="AI90" i="29"/>
  <c r="AN90" i="29"/>
  <c r="Z92" i="45"/>
  <c r="AJ30" i="78"/>
  <c r="AK30" i="78"/>
  <c r="AT30" i="78" s="1"/>
  <c r="AJ66" i="78"/>
  <c r="AK66" i="78"/>
  <c r="AT66" i="78" s="1"/>
  <c r="AX87" i="34"/>
  <c r="S87" i="34" s="1"/>
  <c r="AC87" i="34" s="1"/>
  <c r="AB88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4" i="34"/>
  <c r="S4" i="34" s="1"/>
  <c r="AC4" i="34" s="1"/>
  <c r="AB5" i="34" s="1"/>
  <c r="AI90" i="33"/>
  <c r="AN90" i="33"/>
  <c r="AS87" i="78"/>
  <c r="AL87" i="78"/>
  <c r="AU87" i="78" s="1"/>
  <c r="AJ84" i="38"/>
  <c r="AK84" i="38"/>
  <c r="AT84" i="38" s="1"/>
  <c r="AJ78" i="38"/>
  <c r="AK78" i="38"/>
  <c r="AT78" i="38" s="1"/>
  <c r="AJ72" i="38"/>
  <c r="AK72" i="38"/>
  <c r="AT72" i="38" s="1"/>
  <c r="AK66" i="38"/>
  <c r="AT66" i="38" s="1"/>
  <c r="AJ60" i="38"/>
  <c r="AK60" i="38"/>
  <c r="AT60" i="38" s="1"/>
  <c r="AJ48" i="38"/>
  <c r="AK48" i="38"/>
  <c r="AT48" i="38" s="1"/>
  <c r="AJ42" i="38"/>
  <c r="AK42" i="38"/>
  <c r="AT42" i="38" s="1"/>
  <c r="AJ36" i="38"/>
  <c r="AK36" i="38"/>
  <c r="AT36" i="38" s="1"/>
  <c r="AK30" i="38"/>
  <c r="AT30" i="38" s="1"/>
  <c r="AJ12" i="38"/>
  <c r="AK12" i="38"/>
  <c r="AT12" i="38" s="1"/>
  <c r="AJ13" i="78"/>
  <c r="AK13" i="78"/>
  <c r="AT13" i="78" s="1"/>
  <c r="AJ49" i="78"/>
  <c r="AK49" i="78"/>
  <c r="AT49" i="78" s="1"/>
  <c r="AJ89" i="78"/>
  <c r="AS89" i="78" s="1"/>
  <c r="AK89" i="78"/>
  <c r="AT89" i="78" s="1"/>
  <c r="AI92" i="77"/>
  <c r="AN92" i="77"/>
  <c r="AH93" i="85"/>
  <c r="AQ93" i="85" s="1"/>
  <c r="AJ14" i="78"/>
  <c r="AK14" i="78"/>
  <c r="AT14" i="78" s="1"/>
  <c r="AJ50" i="78"/>
  <c r="AK50" i="78"/>
  <c r="AT50" i="78" s="1"/>
  <c r="AJ85" i="78"/>
  <c r="AK85" i="78"/>
  <c r="AT85" i="78" s="1"/>
  <c r="AJ15" i="78"/>
  <c r="AK15" i="78"/>
  <c r="AT15" i="78" s="1"/>
  <c r="AJ51" i="78"/>
  <c r="AK51" i="78"/>
  <c r="AT51" i="78" s="1"/>
  <c r="AJ86" i="78"/>
  <c r="AK86" i="78"/>
  <c r="AT86" i="78" s="1"/>
  <c r="AS28" i="78"/>
  <c r="AL28" i="78"/>
  <c r="AU28" i="78" s="1"/>
  <c r="AN91" i="93"/>
  <c r="AI91" i="93"/>
  <c r="AJ89" i="42"/>
  <c r="AS89" i="42" s="1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K29" i="42"/>
  <c r="AT29" i="42" s="1"/>
  <c r="AX16" i="42"/>
  <c r="S16" i="42" s="1"/>
  <c r="AC16" i="42" s="1"/>
  <c r="AB17" i="42" s="1"/>
  <c r="AX10" i="42"/>
  <c r="S10" i="42" s="1"/>
  <c r="AC10" i="42" s="1"/>
  <c r="AB11" i="42" s="1"/>
  <c r="AX4" i="42"/>
  <c r="S4" i="42" s="1"/>
  <c r="AC4" i="42" s="1"/>
  <c r="AB5" i="42" s="1"/>
  <c r="AJ17" i="78"/>
  <c r="AK17" i="78"/>
  <c r="AT17" i="78" s="1"/>
  <c r="AJ53" i="78"/>
  <c r="AK53" i="78"/>
  <c r="AT53" i="78" s="1"/>
  <c r="AJ88" i="78"/>
  <c r="AK88" i="78"/>
  <c r="AT88" i="78" s="1"/>
  <c r="AI88" i="86"/>
  <c r="AN88" i="86"/>
  <c r="AJ30" i="34"/>
  <c r="AK30" i="34"/>
  <c r="AT30" i="34" s="1"/>
  <c r="AJ6" i="34"/>
  <c r="AK69" i="38"/>
  <c r="AT69" i="38" s="1"/>
  <c r="AK45" i="38"/>
  <c r="AT45" i="38" s="1"/>
  <c r="AJ21" i="38"/>
  <c r="AJ31" i="78"/>
  <c r="AK31" i="78"/>
  <c r="AT31" i="78" s="1"/>
  <c r="AJ33" i="78"/>
  <c r="AK33" i="78"/>
  <c r="AT33" i="78" s="1"/>
  <c r="AJ80" i="42"/>
  <c r="AK80" i="42"/>
  <c r="AT80" i="42" s="1"/>
  <c r="AJ62" i="42"/>
  <c r="AK62" i="42"/>
  <c r="AT62" i="42" s="1"/>
  <c r="AJ38" i="42"/>
  <c r="AK38" i="42"/>
  <c r="AT38" i="42" s="1"/>
  <c r="AJ71" i="78"/>
  <c r="AK71" i="78"/>
  <c r="AT71" i="78" s="1"/>
  <c r="AK77" i="34"/>
  <c r="AT77" i="34" s="1"/>
  <c r="AJ87" i="38"/>
  <c r="AK87" i="38"/>
  <c r="AT87" i="38" s="1"/>
  <c r="AJ62" i="38"/>
  <c r="AJ38" i="38"/>
  <c r="AK38" i="38"/>
  <c r="AT38" i="38" s="1"/>
  <c r="AJ73" i="78"/>
  <c r="AK73" i="78"/>
  <c r="AT73" i="78" s="1"/>
  <c r="AJ6" i="78"/>
  <c r="AK6" i="78"/>
  <c r="AT6" i="78" s="1"/>
  <c r="AJ75" i="78"/>
  <c r="AK75" i="78"/>
  <c r="AT75" i="78" s="1"/>
  <c r="AJ87" i="42"/>
  <c r="AK87" i="42"/>
  <c r="AT87" i="42" s="1"/>
  <c r="AJ67" i="42"/>
  <c r="AK67" i="42"/>
  <c r="AT67" i="42" s="1"/>
  <c r="AJ49" i="42"/>
  <c r="AK49" i="42"/>
  <c r="AT49" i="42" s="1"/>
  <c r="AJ37" i="42"/>
  <c r="AK7" i="42"/>
  <c r="AT7" i="42" s="1"/>
  <c r="AJ41" i="78"/>
  <c r="AK41" i="78"/>
  <c r="AT41" i="78" s="1"/>
  <c r="AN89" i="34"/>
  <c r="AN91" i="34" s="1"/>
  <c r="AJ24" i="78"/>
  <c r="AK24" i="78"/>
  <c r="AT24" i="78" s="1"/>
  <c r="AX85" i="34"/>
  <c r="S85" i="34" s="1"/>
  <c r="AC85" i="34" s="1"/>
  <c r="AB86" i="34" s="1"/>
  <c r="AX75" i="34"/>
  <c r="S75" i="34" s="1"/>
  <c r="AC75" i="34" s="1"/>
  <c r="AB76" i="34" s="1"/>
  <c r="AX69" i="34"/>
  <c r="S69" i="34" s="1"/>
  <c r="AC69" i="34" s="1"/>
  <c r="AB70" i="34" s="1"/>
  <c r="AX57" i="34"/>
  <c r="S57" i="34" s="1"/>
  <c r="AC57" i="34" s="1"/>
  <c r="AB58" i="34" s="1"/>
  <c r="AX45" i="34"/>
  <c r="S45" i="34" s="1"/>
  <c r="AC45" i="34" s="1"/>
  <c r="AB46" i="34" s="1"/>
  <c r="AX27" i="34"/>
  <c r="S27" i="34" s="1"/>
  <c r="AC27" i="34" s="1"/>
  <c r="AB28" i="34" s="1"/>
  <c r="AX15" i="34"/>
  <c r="S15" i="34" s="1"/>
  <c r="AC15" i="34" s="1"/>
  <c r="AB16" i="34" s="1"/>
  <c r="AX9" i="34"/>
  <c r="S9" i="34" s="1"/>
  <c r="AC9" i="34" s="1"/>
  <c r="AB10" i="34" s="1"/>
  <c r="AJ36" i="78"/>
  <c r="AK36" i="78"/>
  <c r="AT36" i="78" s="1"/>
  <c r="AJ72" i="78"/>
  <c r="AK72" i="78"/>
  <c r="AT72" i="78" s="1"/>
  <c r="AX86" i="34"/>
  <c r="S86" i="34" s="1"/>
  <c r="AC86" i="34" s="1"/>
  <c r="AB87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X91" i="29"/>
  <c r="Y91" i="29"/>
  <c r="AI88" i="41"/>
  <c r="AN88" i="41"/>
  <c r="AJ89" i="38"/>
  <c r="AS89" i="38" s="1"/>
  <c r="AK89" i="38"/>
  <c r="AT89" i="38" s="1"/>
  <c r="AJ83" i="38"/>
  <c r="AK83" i="38"/>
  <c r="AT83" i="38" s="1"/>
  <c r="AJ77" i="38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9" i="78"/>
  <c r="AK19" i="78"/>
  <c r="AT19" i="78" s="1"/>
  <c r="AJ55" i="78"/>
  <c r="AK55" i="78"/>
  <c r="AT55" i="78" s="1"/>
  <c r="AI89" i="42"/>
  <c r="AN89" i="42"/>
  <c r="AN91" i="42" s="1"/>
  <c r="AJ34" i="78"/>
  <c r="Z93" i="85"/>
  <c r="AJ20" i="78"/>
  <c r="AK20" i="78"/>
  <c r="AT20" i="78" s="1"/>
  <c r="AJ56" i="78"/>
  <c r="AK56" i="78"/>
  <c r="AT56" i="78" s="1"/>
  <c r="AS64" i="78"/>
  <c r="AJ21" i="78"/>
  <c r="AK21" i="78"/>
  <c r="AT21" i="78" s="1"/>
  <c r="AJ57" i="78"/>
  <c r="AK57" i="78"/>
  <c r="AT57" i="78" s="1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K28" i="42"/>
  <c r="AT28" i="42" s="1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J23" i="78"/>
  <c r="AK23" i="78"/>
  <c r="AT23" i="78" s="1"/>
  <c r="AJ59" i="78"/>
  <c r="AK59" i="78"/>
  <c r="AT59" i="78" s="1"/>
  <c r="AJ4" i="78"/>
  <c r="AK4" i="78"/>
  <c r="AT4" i="78" s="1"/>
  <c r="AK14" i="38" l="1"/>
  <c r="AT14" i="38" s="1"/>
  <c r="AJ14" i="42"/>
  <c r="AK24" i="38"/>
  <c r="AT24" i="38" s="1"/>
  <c r="AJ61" i="38"/>
  <c r="AJ27" i="42"/>
  <c r="AK16" i="38"/>
  <c r="AT16" i="38" s="1"/>
  <c r="AK34" i="38"/>
  <c r="AT34" i="38" s="1"/>
  <c r="AJ76" i="38"/>
  <c r="AK67" i="38"/>
  <c r="AT67" i="38" s="1"/>
  <c r="AJ24" i="34"/>
  <c r="AJ23" i="42"/>
  <c r="AJ60" i="34"/>
  <c r="AL60" i="34" s="1"/>
  <c r="AU60" i="34" s="1"/>
  <c r="AJ69" i="38"/>
  <c r="AJ66" i="38"/>
  <c r="AK78" i="34"/>
  <c r="AT78" i="34" s="1"/>
  <c r="AJ36" i="42"/>
  <c r="AJ13" i="38"/>
  <c r="AK63" i="38"/>
  <c r="AT63" i="38" s="1"/>
  <c r="AK54" i="38"/>
  <c r="AT54" i="38" s="1"/>
  <c r="AK68" i="38"/>
  <c r="AT68" i="38" s="1"/>
  <c r="AJ33" i="38"/>
  <c r="AK24" i="42"/>
  <c r="AT24" i="42" s="1"/>
  <c r="AK70" i="38"/>
  <c r="AT70" i="38" s="1"/>
  <c r="AJ41" i="34"/>
  <c r="AS41" i="34" s="1"/>
  <c r="AJ77" i="34"/>
  <c r="AJ66" i="34"/>
  <c r="X91" i="25"/>
  <c r="AH91" i="25" s="1"/>
  <c r="AQ91" i="25" s="1"/>
  <c r="Y91" i="25"/>
  <c r="AJ45" i="38"/>
  <c r="AS45" i="38" s="1"/>
  <c r="AK60" i="34"/>
  <c r="AT60" i="34" s="1"/>
  <c r="AJ5" i="38"/>
  <c r="AS5" i="38" s="1"/>
  <c r="AN90" i="25"/>
  <c r="AI90" i="25"/>
  <c r="AR90" i="25" s="1"/>
  <c r="AK23" i="42"/>
  <c r="AT23" i="42" s="1"/>
  <c r="AJ13" i="42"/>
  <c r="AS13" i="42" s="1"/>
  <c r="AL16" i="78"/>
  <c r="AU16" i="78" s="1"/>
  <c r="AJ36" i="34"/>
  <c r="AS36" i="34" s="1"/>
  <c r="AJ25" i="38"/>
  <c r="AK26" i="38"/>
  <c r="AT26" i="38" s="1"/>
  <c r="AK27" i="38"/>
  <c r="AT27" i="38" s="1"/>
  <c r="AK53" i="34"/>
  <c r="AT53" i="34" s="1"/>
  <c r="AK6" i="38"/>
  <c r="AT6" i="38" s="1"/>
  <c r="AJ59" i="34"/>
  <c r="AS59" i="34" s="1"/>
  <c r="AK37" i="38"/>
  <c r="AT37" i="38" s="1"/>
  <c r="AJ22" i="42"/>
  <c r="AJ19" i="42"/>
  <c r="AJ17" i="34"/>
  <c r="AS17" i="34" s="1"/>
  <c r="AJ29" i="34"/>
  <c r="AL64" i="78"/>
  <c r="AU64" i="78" s="1"/>
  <c r="AK23" i="34"/>
  <c r="AT23" i="34" s="1"/>
  <c r="AK89" i="34"/>
  <c r="AT89" i="34" s="1"/>
  <c r="AI89" i="34"/>
  <c r="AK29" i="34"/>
  <c r="AT29" i="34" s="1"/>
  <c r="AK31" i="38"/>
  <c r="AT31" i="38" s="1"/>
  <c r="AK40" i="38"/>
  <c r="AT40" i="38" s="1"/>
  <c r="AJ30" i="38"/>
  <c r="AJ11" i="38"/>
  <c r="AK18" i="38"/>
  <c r="AT18" i="38" s="1"/>
  <c r="AK20" i="38"/>
  <c r="AT20" i="38" s="1"/>
  <c r="AK35" i="34"/>
  <c r="AT35" i="34" s="1"/>
  <c r="Z89" i="86"/>
  <c r="AG89" i="86" s="1"/>
  <c r="AP89" i="86" s="1"/>
  <c r="AP91" i="86" s="1"/>
  <c r="AJ19" i="38"/>
  <c r="AJ39" i="38"/>
  <c r="AJ10" i="38"/>
  <c r="Z91" i="33"/>
  <c r="W92" i="33" s="1"/>
  <c r="Z91" i="29"/>
  <c r="W92" i="29" s="1"/>
  <c r="AJ58" i="34"/>
  <c r="AK58" i="34"/>
  <c r="AT58" i="34" s="1"/>
  <c r="AJ22" i="34"/>
  <c r="AK22" i="34"/>
  <c r="AT22" i="34" s="1"/>
  <c r="AJ12" i="42"/>
  <c r="AK12" i="42"/>
  <c r="AT12" i="42" s="1"/>
  <c r="AR89" i="38"/>
  <c r="AR91" i="38" s="1"/>
  <c r="AL89" i="38"/>
  <c r="AU89" i="38" s="1"/>
  <c r="AH93" i="77"/>
  <c r="AQ93" i="77" s="1"/>
  <c r="AS34" i="38"/>
  <c r="AL34" i="38"/>
  <c r="AU34" i="38" s="1"/>
  <c r="AS86" i="38"/>
  <c r="AL86" i="38"/>
  <c r="AU86" i="38" s="1"/>
  <c r="AS4" i="78"/>
  <c r="AL4" i="78"/>
  <c r="AU4" i="7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6" i="42"/>
  <c r="AL86" i="42"/>
  <c r="AU86" i="42" s="1"/>
  <c r="AS34" i="78"/>
  <c r="AL34" i="78"/>
  <c r="AU34" i="78" s="1"/>
  <c r="AS19" i="78"/>
  <c r="AL19" i="78"/>
  <c r="AU19" i="7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R88" i="41"/>
  <c r="AJ26" i="34"/>
  <c r="AK26" i="34"/>
  <c r="AT26" i="34" s="1"/>
  <c r="AJ62" i="34"/>
  <c r="AK62" i="34"/>
  <c r="AT62" i="34" s="1"/>
  <c r="AS72" i="78"/>
  <c r="AL72" i="78"/>
  <c r="AU72" i="78" s="1"/>
  <c r="AJ46" i="34"/>
  <c r="AK46" i="34"/>
  <c r="AT46" i="34" s="1"/>
  <c r="AS24" i="78"/>
  <c r="AL24" i="78"/>
  <c r="AU24" i="78" s="1"/>
  <c r="AS7" i="42"/>
  <c r="AL7" i="42"/>
  <c r="AU7" i="42" s="1"/>
  <c r="AS49" i="42"/>
  <c r="AL49" i="42"/>
  <c r="AU49" i="42" s="1"/>
  <c r="AS75" i="78"/>
  <c r="AL75" i="78"/>
  <c r="AU75" i="78" s="1"/>
  <c r="AS14" i="38"/>
  <c r="AL14" i="38"/>
  <c r="AU14" i="38" s="1"/>
  <c r="AS87" i="38"/>
  <c r="AL87" i="38"/>
  <c r="AU87" i="38" s="1"/>
  <c r="AS77" i="34"/>
  <c r="AL77" i="34"/>
  <c r="AU77" i="34" s="1"/>
  <c r="AS14" i="42"/>
  <c r="AL14" i="42"/>
  <c r="AU14" i="42" s="1"/>
  <c r="AS80" i="42"/>
  <c r="AL80" i="42"/>
  <c r="AU80" i="42" s="1"/>
  <c r="AS21" i="38"/>
  <c r="AL21" i="38"/>
  <c r="AU21" i="38" s="1"/>
  <c r="AS6" i="34"/>
  <c r="AL6" i="34"/>
  <c r="AU6" i="34" s="1"/>
  <c r="AJ84" i="34"/>
  <c r="AS53" i="78"/>
  <c r="AL53" i="78"/>
  <c r="AU53" i="78" s="1"/>
  <c r="AR91" i="93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J27" i="34"/>
  <c r="AK27" i="34"/>
  <c r="AT27" i="34" s="1"/>
  <c r="AJ63" i="34"/>
  <c r="AK63" i="34"/>
  <c r="AT63" i="34" s="1"/>
  <c r="AS66" i="78"/>
  <c r="AL66" i="78"/>
  <c r="AU66" i="78" s="1"/>
  <c r="AB4" i="34"/>
  <c r="AJ3" i="34"/>
  <c r="AJ82" i="34"/>
  <c r="AK82" i="34"/>
  <c r="AT82" i="34" s="1"/>
  <c r="AJ11" i="34"/>
  <c r="AK11" i="34"/>
  <c r="AT11" i="34" s="1"/>
  <c r="AS83" i="34"/>
  <c r="AL83" i="34"/>
  <c r="AU83" i="34" s="1"/>
  <c r="AS20" i="42"/>
  <c r="AL20" i="42"/>
  <c r="AU20" i="42" s="1"/>
  <c r="AS88" i="42"/>
  <c r="AL88" i="42"/>
  <c r="AU88" i="42" s="1"/>
  <c r="AS33" i="38"/>
  <c r="AL33" i="38"/>
  <c r="AU33" i="38" s="1"/>
  <c r="AH91" i="33"/>
  <c r="AQ91" i="33" s="1"/>
  <c r="AJ6" i="42"/>
  <c r="AK6" i="42"/>
  <c r="AT6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S45" i="78"/>
  <c r="AL45" i="78"/>
  <c r="AU45" i="78" s="1"/>
  <c r="AS44" i="78"/>
  <c r="AL44" i="78"/>
  <c r="AU44" i="78" s="1"/>
  <c r="AS79" i="78"/>
  <c r="AL79" i="78"/>
  <c r="AU79" i="78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Y92" i="37"/>
  <c r="X92" i="37"/>
  <c r="AS68" i="78"/>
  <c r="AL68" i="78"/>
  <c r="AU68" i="78" s="1"/>
  <c r="AS39" i="38"/>
  <c r="AL39" i="38"/>
  <c r="AU39" i="38" s="1"/>
  <c r="AS24" i="34"/>
  <c r="AL24" i="34"/>
  <c r="AU24" i="34" s="1"/>
  <c r="AS84" i="78"/>
  <c r="AL84" i="78"/>
  <c r="AU84" i="78" s="1"/>
  <c r="AS29" i="78"/>
  <c r="AL29" i="78"/>
  <c r="AU29" i="7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27" i="78"/>
  <c r="AL27" i="78"/>
  <c r="AU27" i="78" s="1"/>
  <c r="AS26" i="78"/>
  <c r="AL26" i="78"/>
  <c r="AU26" i="78" s="1"/>
  <c r="AJ7" i="34"/>
  <c r="AK7" i="34"/>
  <c r="AT7" i="34" s="1"/>
  <c r="AJ43" i="34"/>
  <c r="AK43" i="34"/>
  <c r="AT43" i="34" s="1"/>
  <c r="AJ79" i="34"/>
  <c r="AK79" i="34"/>
  <c r="AT79" i="34" s="1"/>
  <c r="AE89" i="86"/>
  <c r="AS74" i="42"/>
  <c r="AL74" i="42"/>
  <c r="AU74" i="42" s="1"/>
  <c r="AJ4" i="38"/>
  <c r="AK4" i="38"/>
  <c r="AT4" i="38" s="1"/>
  <c r="AS88" i="38"/>
  <c r="AL88" i="38"/>
  <c r="AU88" i="38" s="1"/>
  <c r="AJ72" i="34"/>
  <c r="AJ32" i="34"/>
  <c r="AK32" i="34"/>
  <c r="AT32" i="34" s="1"/>
  <c r="AS41" i="42"/>
  <c r="AL41" i="42"/>
  <c r="AU41" i="42" s="1"/>
  <c r="AJ33" i="34"/>
  <c r="AK33" i="34"/>
  <c r="AT33" i="34" s="1"/>
  <c r="AS25" i="42"/>
  <c r="AL25" i="42"/>
  <c r="AU25" i="42" s="1"/>
  <c r="AH89" i="41"/>
  <c r="AQ89" i="41" s="1"/>
  <c r="AS47" i="34"/>
  <c r="AL47" i="34"/>
  <c r="AU47" i="34" s="1"/>
  <c r="AS25" i="78"/>
  <c r="AL25" i="78"/>
  <c r="AU25" i="78" s="1"/>
  <c r="AS16" i="38"/>
  <c r="AS70" i="38"/>
  <c r="AL70" i="38"/>
  <c r="AU70" i="38" s="1"/>
  <c r="AS59" i="78"/>
  <c r="AL59" i="78"/>
  <c r="AU59" i="78" s="1"/>
  <c r="AS83" i="38"/>
  <c r="AL83" i="38"/>
  <c r="AU83" i="38" s="1"/>
  <c r="AJ70" i="34"/>
  <c r="AK70" i="34"/>
  <c r="AT70" i="34" s="1"/>
  <c r="AS19" i="42"/>
  <c r="AL19" i="42"/>
  <c r="AU19" i="42" s="1"/>
  <c r="AS67" i="42"/>
  <c r="AL67" i="42"/>
  <c r="AU67" i="42" s="1"/>
  <c r="AS6" i="78"/>
  <c r="AL6" i="78"/>
  <c r="AU6" i="78" s="1"/>
  <c r="AS38" i="38"/>
  <c r="AL38" i="38"/>
  <c r="AU38" i="38" s="1"/>
  <c r="AS29" i="34"/>
  <c r="AS38" i="42"/>
  <c r="AL38" i="42"/>
  <c r="AU38" i="42" s="1"/>
  <c r="AS33" i="78"/>
  <c r="AL33" i="78"/>
  <c r="AU33" i="78" s="1"/>
  <c r="AS30" i="34"/>
  <c r="AL30" i="34"/>
  <c r="AU30" i="34" s="1"/>
  <c r="AR88" i="86"/>
  <c r="AS17" i="78"/>
  <c r="AL17" i="78"/>
  <c r="AU17" i="78" s="1"/>
  <c r="AS49" i="78"/>
  <c r="AL49" i="78"/>
  <c r="AU49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5" i="34"/>
  <c r="AK5" i="34"/>
  <c r="AT5" i="34" s="1"/>
  <c r="AJ39" i="34"/>
  <c r="AK39" i="34"/>
  <c r="AT39" i="34" s="1"/>
  <c r="AJ75" i="34"/>
  <c r="AK75" i="34"/>
  <c r="AT75" i="34" s="1"/>
  <c r="AS30" i="78"/>
  <c r="AL30" i="78"/>
  <c r="AU30" i="78" s="1"/>
  <c r="AJ34" i="34"/>
  <c r="AK34" i="34"/>
  <c r="AT34" i="34" s="1"/>
  <c r="AS60" i="78"/>
  <c r="AL60" i="78"/>
  <c r="AU60" i="78" s="1"/>
  <c r="AS70" i="78"/>
  <c r="AL70" i="78"/>
  <c r="AU70" i="78" s="1"/>
  <c r="AS35" i="34"/>
  <c r="AS18" i="78"/>
  <c r="AL18" i="78"/>
  <c r="AU18" i="78" s="1"/>
  <c r="AS44" i="42"/>
  <c r="AL44" i="42"/>
  <c r="AU44" i="42" s="1"/>
  <c r="AS32" i="78"/>
  <c r="AL32" i="78"/>
  <c r="AU32" i="78" s="1"/>
  <c r="AS51" i="38"/>
  <c r="AL51" i="38"/>
  <c r="AU51" i="38" s="1"/>
  <c r="AJ18" i="42"/>
  <c r="AK18" i="42"/>
  <c r="AT18" i="42" s="1"/>
  <c r="AS36" i="42"/>
  <c r="AL36" i="42"/>
  <c r="AU36" i="42" s="1"/>
  <c r="AS54" i="42"/>
  <c r="AL54" i="42"/>
  <c r="AU54" i="42" s="1"/>
  <c r="AS72" i="42"/>
  <c r="AL72" i="42"/>
  <c r="AU72" i="42" s="1"/>
  <c r="AS9" i="78"/>
  <c r="AL9" i="78"/>
  <c r="AU9" i="78" s="1"/>
  <c r="AS40" i="78"/>
  <c r="AL40" i="78"/>
  <c r="AU40" i="78" s="1"/>
  <c r="AS7" i="78"/>
  <c r="AL7" i="78"/>
  <c r="AU7" i="78" s="1"/>
  <c r="AS43" i="78"/>
  <c r="AL43" i="78"/>
  <c r="AU43" i="78" s="1"/>
  <c r="AS13" i="38"/>
  <c r="AL13" i="38"/>
  <c r="AU13" i="38" s="1"/>
  <c r="AS31" i="38"/>
  <c r="AS49" i="38"/>
  <c r="AL49" i="38"/>
  <c r="AU49" i="38" s="1"/>
  <c r="AS67" i="38"/>
  <c r="AL67" i="38"/>
  <c r="AU67" i="38" s="1"/>
  <c r="AS85" i="38"/>
  <c r="AL85" i="38"/>
  <c r="AU85" i="38" s="1"/>
  <c r="AS67" i="78"/>
  <c r="AL67" i="78"/>
  <c r="AU67" i="78" s="1"/>
  <c r="AS63" i="38"/>
  <c r="AL63" i="38"/>
  <c r="AU63" i="38" s="1"/>
  <c r="AJ48" i="34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J19" i="34"/>
  <c r="AK19" i="34"/>
  <c r="AT19" i="34" s="1"/>
  <c r="AJ55" i="34"/>
  <c r="AK55" i="34"/>
  <c r="AT55" i="34" s="1"/>
  <c r="AS26" i="42"/>
  <c r="AL26" i="42"/>
  <c r="AU26" i="42" s="1"/>
  <c r="AS69" i="78"/>
  <c r="AL69" i="78"/>
  <c r="AU69" i="78" s="1"/>
  <c r="AS27" i="38"/>
  <c r="AL27" i="38"/>
  <c r="AU27" i="38" s="1"/>
  <c r="AJ18" i="34"/>
  <c r="AS48" i="78"/>
  <c r="AL48" i="78"/>
  <c r="AU48" i="78" s="1"/>
  <c r="AS59" i="42"/>
  <c r="AL59" i="42"/>
  <c r="AU59" i="42" s="1"/>
  <c r="AS50" i="78"/>
  <c r="AL50" i="78"/>
  <c r="AU50" i="78" s="1"/>
  <c r="AS73" i="42"/>
  <c r="AL73" i="42"/>
  <c r="AU73" i="42" s="1"/>
  <c r="AS83" i="78"/>
  <c r="AL83" i="78"/>
  <c r="AU83" i="78" s="1"/>
  <c r="AS56" i="38"/>
  <c r="AL56" i="38"/>
  <c r="AU56" i="38" s="1"/>
  <c r="AL89" i="78"/>
  <c r="AU89" i="78" s="1"/>
  <c r="AR89" i="78"/>
  <c r="AR91" i="78" s="1"/>
  <c r="AJ49" i="34"/>
  <c r="AK49" i="34"/>
  <c r="AT49" i="34" s="1"/>
  <c r="AS79" i="42"/>
  <c r="AL79" i="42"/>
  <c r="AU79" i="42" s="1"/>
  <c r="AS74" i="38"/>
  <c r="AL74" i="38"/>
  <c r="AU74" i="38" s="1"/>
  <c r="AS40" i="42"/>
  <c r="AL40" i="42"/>
  <c r="AU40" i="42" s="1"/>
  <c r="AL89" i="42"/>
  <c r="AU89" i="42" s="1"/>
  <c r="AR89" i="42"/>
  <c r="AR91" i="42" s="1"/>
  <c r="AJ74" i="34"/>
  <c r="AK74" i="34"/>
  <c r="AT74" i="34" s="1"/>
  <c r="AJ44" i="34"/>
  <c r="AK44" i="34"/>
  <c r="AT44" i="34" s="1"/>
  <c r="AJ80" i="34"/>
  <c r="AK80" i="34"/>
  <c r="AT80" i="34" s="1"/>
  <c r="AJ10" i="34"/>
  <c r="AK10" i="34"/>
  <c r="AT10" i="34" s="1"/>
  <c r="AJ76" i="34"/>
  <c r="AK76" i="34"/>
  <c r="AT76" i="34" s="1"/>
  <c r="AJ5" i="42"/>
  <c r="AK5" i="42"/>
  <c r="AT5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15" i="78"/>
  <c r="AL15" i="78"/>
  <c r="AU15" i="78" s="1"/>
  <c r="AS14" i="78"/>
  <c r="AL14" i="78"/>
  <c r="AU14" i="78" s="1"/>
  <c r="AJ9" i="34"/>
  <c r="AK9" i="34"/>
  <c r="AT9" i="34" s="1"/>
  <c r="AJ45" i="34"/>
  <c r="AK45" i="34"/>
  <c r="AT45" i="34" s="1"/>
  <c r="AJ81" i="34"/>
  <c r="AK81" i="34"/>
  <c r="AT81" i="34" s="1"/>
  <c r="W93" i="45"/>
  <c r="AG92" i="45"/>
  <c r="AP92" i="45" s="1"/>
  <c r="AF92" i="45"/>
  <c r="AO92" i="45" s="1"/>
  <c r="AE92" i="45"/>
  <c r="AJ40" i="34"/>
  <c r="AK40" i="34"/>
  <c r="AT40" i="34" s="1"/>
  <c r="AS8" i="78"/>
  <c r="AL8" i="78"/>
  <c r="AU8" i="78" s="1"/>
  <c r="AS43" i="42"/>
  <c r="AL43" i="42"/>
  <c r="AU43" i="42" s="1"/>
  <c r="AH89" i="89"/>
  <c r="AQ89" i="89" s="1"/>
  <c r="AS20" i="38"/>
  <c r="Z89" i="41"/>
  <c r="AJ12" i="34"/>
  <c r="AS78" i="34"/>
  <c r="AL78" i="34"/>
  <c r="AU78" i="34" s="1"/>
  <c r="AS47" i="78"/>
  <c r="AL47" i="78"/>
  <c r="AU47" i="78" s="1"/>
  <c r="AS76" i="78"/>
  <c r="AL76" i="78"/>
  <c r="AU76" i="78" s="1"/>
  <c r="AS8" i="38"/>
  <c r="AL8" i="38"/>
  <c r="AU8" i="38" s="1"/>
  <c r="AS80" i="38"/>
  <c r="AL80" i="38"/>
  <c r="AU80" i="38" s="1"/>
  <c r="AS71" i="34"/>
  <c r="AL71" i="34"/>
  <c r="AU71" i="34" s="1"/>
  <c r="AS32" i="42"/>
  <c r="AL32" i="42"/>
  <c r="AU32" i="42" s="1"/>
  <c r="AH92" i="93"/>
  <c r="AQ92" i="93" s="1"/>
  <c r="Z93" i="77"/>
  <c r="AS22" i="38"/>
  <c r="AL22" i="38"/>
  <c r="AU22" i="38" s="1"/>
  <c r="AS40" i="38"/>
  <c r="AS58" i="38"/>
  <c r="AL58" i="38"/>
  <c r="AU58" i="38" s="1"/>
  <c r="AS76" i="38"/>
  <c r="AL76" i="38"/>
  <c r="AU76" i="38" s="1"/>
  <c r="AJ25" i="34"/>
  <c r="AK25" i="34"/>
  <c r="AT25" i="34" s="1"/>
  <c r="AJ61" i="34"/>
  <c r="AK61" i="34"/>
  <c r="AT61" i="34" s="1"/>
  <c r="AS78" i="78"/>
  <c r="AL78" i="78"/>
  <c r="AU78" i="78" s="1"/>
  <c r="AS31" i="42"/>
  <c r="AL31" i="42"/>
  <c r="AU31" i="42" s="1"/>
  <c r="AS39" i="78"/>
  <c r="AL39" i="78"/>
  <c r="AU39" i="78" s="1"/>
  <c r="AS26" i="38"/>
  <c r="AL26" i="38"/>
  <c r="AU26" i="38" s="1"/>
  <c r="AS23" i="34"/>
  <c r="AL23" i="34"/>
  <c r="AU23" i="34" s="1"/>
  <c r="AS23" i="42"/>
  <c r="AL23" i="42"/>
  <c r="AU23" i="42" s="1"/>
  <c r="AR90" i="33"/>
  <c r="AS68" i="38"/>
  <c r="AL68" i="38"/>
  <c r="AU68" i="38" s="1"/>
  <c r="AN90" i="73"/>
  <c r="AI90" i="73"/>
  <c r="AS8" i="42"/>
  <c r="AL8" i="42"/>
  <c r="AU8" i="42" s="1"/>
  <c r="AS52" i="38"/>
  <c r="AL52" i="38"/>
  <c r="AU52" i="38" s="1"/>
  <c r="AJ85" i="34"/>
  <c r="AK85" i="34"/>
  <c r="AT85" i="34" s="1"/>
  <c r="AS37" i="78"/>
  <c r="AL37" i="78"/>
  <c r="AU37" i="78" s="1"/>
  <c r="AS65" i="34"/>
  <c r="AL65" i="34"/>
  <c r="AU65" i="34" s="1"/>
  <c r="AS22" i="42"/>
  <c r="AL22" i="42"/>
  <c r="AU22" i="42" s="1"/>
  <c r="AS58" i="42"/>
  <c r="AL58" i="42"/>
  <c r="AU58" i="42" s="1"/>
  <c r="AS76" i="42"/>
  <c r="AL76" i="42"/>
  <c r="AU76" i="42" s="1"/>
  <c r="AS56" i="78"/>
  <c r="AL56" i="78"/>
  <c r="AU56" i="78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91" i="29"/>
  <c r="AQ91" i="29" s="1"/>
  <c r="AS36" i="78"/>
  <c r="AL36" i="78"/>
  <c r="AU36" i="78" s="1"/>
  <c r="AS23" i="78"/>
  <c r="AL23" i="78"/>
  <c r="AU23" i="78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S21" i="78"/>
  <c r="AL21" i="78"/>
  <c r="AU21" i="78" s="1"/>
  <c r="AS20" i="78"/>
  <c r="AL20" i="78"/>
  <c r="AU20" i="78" s="1"/>
  <c r="AS55" i="78"/>
  <c r="AL55" i="78"/>
  <c r="AU55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J14" i="34"/>
  <c r="AK14" i="34"/>
  <c r="AT14" i="34" s="1"/>
  <c r="AJ50" i="34"/>
  <c r="AK50" i="34"/>
  <c r="AT50" i="34" s="1"/>
  <c r="AJ87" i="34"/>
  <c r="AK87" i="34"/>
  <c r="AT87" i="34" s="1"/>
  <c r="AJ16" i="34"/>
  <c r="AK16" i="34"/>
  <c r="AT16" i="34" s="1"/>
  <c r="AJ86" i="34"/>
  <c r="AK86" i="34"/>
  <c r="AT86" i="34" s="1"/>
  <c r="AS41" i="78"/>
  <c r="AL41" i="78"/>
  <c r="AU41" i="78" s="1"/>
  <c r="AS37" i="42"/>
  <c r="AL37" i="42"/>
  <c r="AU37" i="42" s="1"/>
  <c r="AS87" i="42"/>
  <c r="AL87" i="42"/>
  <c r="AU87" i="42" s="1"/>
  <c r="AS73" i="78"/>
  <c r="AL73" i="78"/>
  <c r="AU73" i="78" s="1"/>
  <c r="AS62" i="38"/>
  <c r="AL62" i="38"/>
  <c r="AU62" i="38" s="1"/>
  <c r="AS53" i="34"/>
  <c r="AS71" i="78"/>
  <c r="AL71" i="78"/>
  <c r="AU71" i="78" s="1"/>
  <c r="AS62" i="42"/>
  <c r="AL62" i="42"/>
  <c r="AU62" i="42" s="1"/>
  <c r="AS31" i="78"/>
  <c r="AL31" i="78"/>
  <c r="AU31" i="78" s="1"/>
  <c r="AS69" i="38"/>
  <c r="AL69" i="38"/>
  <c r="AU69" i="38" s="1"/>
  <c r="AS60" i="34"/>
  <c r="AS88" i="78"/>
  <c r="AL88" i="78"/>
  <c r="AU88" i="78" s="1"/>
  <c r="AJ11" i="42"/>
  <c r="AK11" i="42"/>
  <c r="AT11" i="42" s="1"/>
  <c r="AR92" i="77"/>
  <c r="AS13" i="78"/>
  <c r="AL13" i="78"/>
  <c r="AU13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J15" i="34"/>
  <c r="AK15" i="34"/>
  <c r="AT15" i="34" s="1"/>
  <c r="AJ51" i="34"/>
  <c r="AK51" i="34"/>
  <c r="AT51" i="34" s="1"/>
  <c r="AJ88" i="34"/>
  <c r="AK88" i="34"/>
  <c r="AT88" i="34" s="1"/>
  <c r="AJ52" i="34"/>
  <c r="AK52" i="34"/>
  <c r="AT52" i="34" s="1"/>
  <c r="AS35" i="78"/>
  <c r="AL35" i="78"/>
  <c r="AU35" i="78" s="1"/>
  <c r="AS68" i="42"/>
  <c r="AL68" i="42"/>
  <c r="AU68" i="42" s="1"/>
  <c r="AS9" i="38"/>
  <c r="AL9" i="38"/>
  <c r="AU9" i="38" s="1"/>
  <c r="AS81" i="38"/>
  <c r="AL81" i="38"/>
  <c r="AU81" i="38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S81" i="78"/>
  <c r="AL81" i="78"/>
  <c r="AU81" i="78" s="1"/>
  <c r="AS80" i="78"/>
  <c r="AL80" i="78"/>
  <c r="AU80" i="78" s="1"/>
  <c r="Y91" i="73"/>
  <c r="X91" i="73"/>
  <c r="AS5" i="78"/>
  <c r="AL5" i="78"/>
  <c r="AU5" i="78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I91" i="37"/>
  <c r="AN91" i="37"/>
  <c r="Z92" i="93"/>
  <c r="AS15" i="38"/>
  <c r="AL15" i="38"/>
  <c r="AU15" i="38" s="1"/>
  <c r="AS75" i="38"/>
  <c r="AL75" i="38"/>
  <c r="AU75" i="38" s="1"/>
  <c r="AS66" i="34"/>
  <c r="AL66" i="34"/>
  <c r="AU66" i="34" s="1"/>
  <c r="AS65" i="78"/>
  <c r="AL65" i="78"/>
  <c r="AU65" i="78" s="1"/>
  <c r="AJ15" i="42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AS63" i="78"/>
  <c r="AL63" i="78"/>
  <c r="AU63" i="78" s="1"/>
  <c r="AS62" i="78"/>
  <c r="AL62" i="78"/>
  <c r="AU62" i="78" s="1"/>
  <c r="AJ31" i="34"/>
  <c r="AK31" i="34"/>
  <c r="AT31" i="34" s="1"/>
  <c r="AJ67" i="34"/>
  <c r="AK67" i="34"/>
  <c r="AT67" i="34" s="1"/>
  <c r="AS50" i="42"/>
  <c r="AL50" i="42"/>
  <c r="AU50" i="42" s="1"/>
  <c r="AS57" i="38"/>
  <c r="AL57" i="38"/>
  <c r="AU57" i="38" s="1"/>
  <c r="AJ42" i="34"/>
  <c r="AJ8" i="34"/>
  <c r="AS3" i="42"/>
  <c r="AL3" i="42"/>
  <c r="AU3" i="42" s="1"/>
  <c r="AJ68" i="34"/>
  <c r="AK68" i="34"/>
  <c r="AT68" i="34" s="1"/>
  <c r="AR89" i="34"/>
  <c r="AR91" i="34" s="1"/>
  <c r="AL89" i="34"/>
  <c r="AU89" i="34" s="1"/>
  <c r="AS77" i="42"/>
  <c r="AL77" i="42"/>
  <c r="AU77" i="42" s="1"/>
  <c r="AS51" i="78"/>
  <c r="AL51" i="78"/>
  <c r="AU51" i="78" s="1"/>
  <c r="AJ69" i="34"/>
  <c r="AK69" i="34"/>
  <c r="AT69" i="34" s="1"/>
  <c r="AS74" i="78"/>
  <c r="AL74" i="78"/>
  <c r="AU74" i="78" s="1"/>
  <c r="AS54" i="34"/>
  <c r="AL54" i="34"/>
  <c r="AU54" i="34" s="1"/>
  <c r="AJ13" i="34"/>
  <c r="AK13" i="34"/>
  <c r="AT13" i="34" s="1"/>
  <c r="AS77" i="78"/>
  <c r="AL77" i="78"/>
  <c r="AU77" i="78" s="1"/>
  <c r="X93" i="81"/>
  <c r="Y93" i="81"/>
  <c r="AS57" i="78"/>
  <c r="AL57" i="78"/>
  <c r="AU57" i="78" s="1"/>
  <c r="AJ38" i="34"/>
  <c r="AK38" i="34"/>
  <c r="AT38" i="34" s="1"/>
  <c r="AT91" i="78"/>
  <c r="AJ10" i="42"/>
  <c r="AK10" i="42"/>
  <c r="AT10" i="42" s="1"/>
  <c r="W94" i="85"/>
  <c r="AG93" i="85"/>
  <c r="AP93" i="85" s="1"/>
  <c r="AF93" i="85"/>
  <c r="AO93" i="85" s="1"/>
  <c r="AE93" i="85"/>
  <c r="AJ20" i="34"/>
  <c r="AK20" i="34"/>
  <c r="AT20" i="34" s="1"/>
  <c r="AJ56" i="34"/>
  <c r="AK56" i="34"/>
  <c r="AT56" i="34" s="1"/>
  <c r="AJ28" i="34"/>
  <c r="AK28" i="34"/>
  <c r="AT28" i="34" s="1"/>
  <c r="AJ17" i="42"/>
  <c r="AK17" i="42"/>
  <c r="AT17" i="42" s="1"/>
  <c r="AS35" i="42"/>
  <c r="AL35" i="42"/>
  <c r="AU35" i="42" s="1"/>
  <c r="AS53" i="42"/>
  <c r="AL53" i="42"/>
  <c r="AU53" i="42" s="1"/>
  <c r="AS71" i="42"/>
  <c r="AL71" i="42"/>
  <c r="AU71" i="42" s="1"/>
  <c r="AS86" i="78"/>
  <c r="AL86" i="78"/>
  <c r="AU86" i="78" s="1"/>
  <c r="AS85" i="78"/>
  <c r="AL85" i="78"/>
  <c r="AU85" i="78" s="1"/>
  <c r="AJ21" i="34"/>
  <c r="AK21" i="34"/>
  <c r="AT21" i="34" s="1"/>
  <c r="AJ57" i="34"/>
  <c r="AK57" i="34"/>
  <c r="AT57" i="34" s="1"/>
  <c r="AR90" i="29"/>
  <c r="AJ64" i="34"/>
  <c r="AK64" i="34"/>
  <c r="AT64" i="34" s="1"/>
  <c r="AL13" i="42"/>
  <c r="AU13" i="42" s="1"/>
  <c r="AS61" i="42"/>
  <c r="AL61" i="42"/>
  <c r="AU61" i="42" s="1"/>
  <c r="Z89" i="89"/>
  <c r="AS44" i="38"/>
  <c r="AL44" i="38"/>
  <c r="AU44" i="38" s="1"/>
  <c r="AR88" i="89"/>
  <c r="AL36" i="34"/>
  <c r="AU36" i="34" s="1"/>
  <c r="AS12" i="78"/>
  <c r="AL12" i="78"/>
  <c r="AU12" i="78" s="1"/>
  <c r="AS11" i="78"/>
  <c r="AL11" i="78"/>
  <c r="AU11" i="78" s="1"/>
  <c r="AS32" i="38"/>
  <c r="AL32" i="38"/>
  <c r="AU32" i="38" s="1"/>
  <c r="AS54" i="78"/>
  <c r="AL54" i="78"/>
  <c r="AU54" i="78" s="1"/>
  <c r="AS56" i="42"/>
  <c r="AL56" i="42"/>
  <c r="AU56" i="42" s="1"/>
  <c r="AS61" i="78"/>
  <c r="AL61" i="78"/>
  <c r="AU61" i="78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J37" i="34"/>
  <c r="AK37" i="34"/>
  <c r="AT37" i="34" s="1"/>
  <c r="AJ73" i="34"/>
  <c r="AK73" i="34"/>
  <c r="AT73" i="34" s="1"/>
  <c r="AS42" i="78"/>
  <c r="AL42" i="78"/>
  <c r="AU42" i="78" s="1"/>
  <c r="AS55" i="42"/>
  <c r="AL55" i="42"/>
  <c r="AU55" i="42" s="1"/>
  <c r="AS38" i="78"/>
  <c r="AL38" i="78"/>
  <c r="AU38" i="78" s="1"/>
  <c r="AS50" i="38"/>
  <c r="AL50" i="38"/>
  <c r="AU50" i="38" s="1"/>
  <c r="AH89" i="86"/>
  <c r="AQ89" i="86" s="1"/>
  <c r="AQ91" i="86" s="1"/>
  <c r="AZ3" i="86"/>
  <c r="AX5" i="86" s="1"/>
  <c r="S5" i="86" s="1"/>
  <c r="AC5" i="86" s="1"/>
  <c r="AB6" i="86" s="1"/>
  <c r="AX39" i="86"/>
  <c r="S39" i="86" s="1"/>
  <c r="AC39" i="86" s="1"/>
  <c r="AB40" i="86" s="1"/>
  <c r="AS3" i="38"/>
  <c r="AL3" i="38"/>
  <c r="AU3" i="38" s="1"/>
  <c r="AI92" i="81"/>
  <c r="AN92" i="81"/>
  <c r="AJ4" i="42"/>
  <c r="AK4" i="42"/>
  <c r="AT4" i="42" s="1"/>
  <c r="AX82" i="86" l="1"/>
  <c r="S82" i="86" s="1"/>
  <c r="AC82" i="86" s="1"/>
  <c r="AB83" i="86" s="1"/>
  <c r="AX73" i="86"/>
  <c r="S73" i="86" s="1"/>
  <c r="AC73" i="86" s="1"/>
  <c r="AB74" i="86" s="1"/>
  <c r="AX61" i="86"/>
  <c r="S61" i="86" s="1"/>
  <c r="AC61" i="86" s="1"/>
  <c r="AB62" i="86" s="1"/>
  <c r="AX51" i="86"/>
  <c r="S51" i="86" s="1"/>
  <c r="AC51" i="86" s="1"/>
  <c r="AB52" i="86" s="1"/>
  <c r="AX38" i="86"/>
  <c r="S38" i="86" s="1"/>
  <c r="AC38" i="86" s="1"/>
  <c r="AB39" i="86" s="1"/>
  <c r="AX4" i="86"/>
  <c r="S4" i="86" s="1"/>
  <c r="AC4" i="86" s="1"/>
  <c r="AB5" i="86" s="1"/>
  <c r="AJ5" i="86" s="1"/>
  <c r="Z91" i="25"/>
  <c r="AX60" i="86"/>
  <c r="S60" i="86" s="1"/>
  <c r="AC60" i="86" s="1"/>
  <c r="AB61" i="86" s="1"/>
  <c r="AX50" i="86"/>
  <c r="S50" i="86" s="1"/>
  <c r="AC50" i="86" s="1"/>
  <c r="AB51" i="86" s="1"/>
  <c r="AX37" i="86"/>
  <c r="S37" i="86" s="1"/>
  <c r="AC37" i="86" s="1"/>
  <c r="AB38" i="86" s="1"/>
  <c r="AE91" i="33"/>
  <c r="AL20" i="38"/>
  <c r="AU20" i="38" s="1"/>
  <c r="AX80" i="86"/>
  <c r="S80" i="86" s="1"/>
  <c r="AC80" i="86" s="1"/>
  <c r="AB81" i="86" s="1"/>
  <c r="AX46" i="86"/>
  <c r="S46" i="86" s="1"/>
  <c r="AC46" i="86" s="1"/>
  <c r="AB47" i="86" s="1"/>
  <c r="AX32" i="86"/>
  <c r="S32" i="86" s="1"/>
  <c r="AC32" i="86" s="1"/>
  <c r="AB33" i="86" s="1"/>
  <c r="AL41" i="34"/>
  <c r="AU41" i="34" s="1"/>
  <c r="AL17" i="34"/>
  <c r="AU17" i="34" s="1"/>
  <c r="AL53" i="34"/>
  <c r="AU53" i="34" s="1"/>
  <c r="AF91" i="33"/>
  <c r="AO91" i="33" s="1"/>
  <c r="AL45" i="38"/>
  <c r="AU45" i="38" s="1"/>
  <c r="AL29" i="34"/>
  <c r="AU29" i="34" s="1"/>
  <c r="AL16" i="38"/>
  <c r="AU16" i="38" s="1"/>
  <c r="AX74" i="86"/>
  <c r="S74" i="86" s="1"/>
  <c r="AC74" i="86" s="1"/>
  <c r="AB75" i="86" s="1"/>
  <c r="AX64" i="86"/>
  <c r="S64" i="86" s="1"/>
  <c r="AC64" i="86" s="1"/>
  <c r="AB65" i="86" s="1"/>
  <c r="AK65" i="86" s="1"/>
  <c r="AT65" i="86" s="1"/>
  <c r="AX81" i="86"/>
  <c r="S81" i="86" s="1"/>
  <c r="AC81" i="86" s="1"/>
  <c r="AB82" i="86" s="1"/>
  <c r="AX58" i="86"/>
  <c r="S58" i="86" s="1"/>
  <c r="AC58" i="86" s="1"/>
  <c r="AB59" i="86" s="1"/>
  <c r="AX87" i="86"/>
  <c r="S87" i="86" s="1"/>
  <c r="AC87" i="86" s="1"/>
  <c r="AB88" i="86" s="1"/>
  <c r="AX67" i="86"/>
  <c r="S67" i="86" s="1"/>
  <c r="AC67" i="86" s="1"/>
  <c r="AB68" i="86" s="1"/>
  <c r="AX45" i="86"/>
  <c r="S45" i="86" s="1"/>
  <c r="AC45" i="86" s="1"/>
  <c r="AB46" i="86" s="1"/>
  <c r="AG91" i="33"/>
  <c r="AP91" i="33" s="1"/>
  <c r="AX85" i="86"/>
  <c r="S85" i="86" s="1"/>
  <c r="AC85" i="86" s="1"/>
  <c r="AB86" i="86" s="1"/>
  <c r="AX52" i="86"/>
  <c r="S52" i="86" s="1"/>
  <c r="AC52" i="86" s="1"/>
  <c r="AB53" i="86" s="1"/>
  <c r="AX72" i="86"/>
  <c r="S72" i="86" s="1"/>
  <c r="AC72" i="86" s="1"/>
  <c r="AB73" i="86" s="1"/>
  <c r="AX68" i="86"/>
  <c r="S68" i="86" s="1"/>
  <c r="AC68" i="86" s="1"/>
  <c r="AB69" i="86" s="1"/>
  <c r="AX79" i="86"/>
  <c r="S79" i="86" s="1"/>
  <c r="AC79" i="86" s="1"/>
  <c r="AB80" i="86" s="1"/>
  <c r="AX57" i="86"/>
  <c r="S57" i="86" s="1"/>
  <c r="AC57" i="86" s="1"/>
  <c r="AB58" i="86" s="1"/>
  <c r="AJ58" i="86" s="1"/>
  <c r="AX28" i="86"/>
  <c r="S28" i="86" s="1"/>
  <c r="AC28" i="86" s="1"/>
  <c r="AB29" i="86" s="1"/>
  <c r="AX84" i="86"/>
  <c r="S84" i="86" s="1"/>
  <c r="AC84" i="86" s="1"/>
  <c r="AB85" i="86" s="1"/>
  <c r="AX75" i="86"/>
  <c r="S75" i="86" s="1"/>
  <c r="AC75" i="86" s="1"/>
  <c r="AB76" i="86" s="1"/>
  <c r="AX66" i="86"/>
  <c r="S66" i="86" s="1"/>
  <c r="AC66" i="86" s="1"/>
  <c r="AB67" i="86" s="1"/>
  <c r="AX54" i="86"/>
  <c r="S54" i="86" s="1"/>
  <c r="AC54" i="86" s="1"/>
  <c r="AB55" i="86" s="1"/>
  <c r="AX44" i="86"/>
  <c r="S44" i="86" s="1"/>
  <c r="AC44" i="86" s="1"/>
  <c r="AB45" i="86" s="1"/>
  <c r="AK45" i="86" s="1"/>
  <c r="AT45" i="86" s="1"/>
  <c r="AX15" i="86"/>
  <c r="S15" i="86" s="1"/>
  <c r="AC15" i="86" s="1"/>
  <c r="AB16" i="86" s="1"/>
  <c r="AL5" i="38"/>
  <c r="AU5" i="38" s="1"/>
  <c r="AX89" i="86"/>
  <c r="S89" i="86" s="1"/>
  <c r="AC89" i="86" s="1"/>
  <c r="AL59" i="34"/>
  <c r="AU59" i="34" s="1"/>
  <c r="AF89" i="86"/>
  <c r="AO89" i="86" s="1"/>
  <c r="AO91" i="86" s="1"/>
  <c r="AL40" i="38"/>
  <c r="AU40" i="38" s="1"/>
  <c r="W92" i="25"/>
  <c r="AG91" i="25"/>
  <c r="AP91" i="25" s="1"/>
  <c r="AF91" i="25"/>
  <c r="AO91" i="25" s="1"/>
  <c r="AE91" i="25"/>
  <c r="AX27" i="86"/>
  <c r="S27" i="86" s="1"/>
  <c r="AC27" i="86" s="1"/>
  <c r="AB28" i="86" s="1"/>
  <c r="AX22" i="86"/>
  <c r="S22" i="86" s="1"/>
  <c r="AC22" i="86" s="1"/>
  <c r="AB23" i="86" s="1"/>
  <c r="AL35" i="34"/>
  <c r="AU35" i="34" s="1"/>
  <c r="AL31" i="38"/>
  <c r="AU31" i="38" s="1"/>
  <c r="AE91" i="29"/>
  <c r="AX36" i="86"/>
  <c r="S36" i="86" s="1"/>
  <c r="AC36" i="86" s="1"/>
  <c r="AB37" i="86" s="1"/>
  <c r="AX86" i="86"/>
  <c r="S86" i="86" s="1"/>
  <c r="AC86" i="86" s="1"/>
  <c r="AB87" i="86" s="1"/>
  <c r="AX78" i="86"/>
  <c r="S78" i="86" s="1"/>
  <c r="AC78" i="86" s="1"/>
  <c r="AB79" i="86" s="1"/>
  <c r="AJ79" i="86" s="1"/>
  <c r="AX70" i="86"/>
  <c r="S70" i="86" s="1"/>
  <c r="AC70" i="86" s="1"/>
  <c r="AB71" i="86" s="1"/>
  <c r="AK71" i="86" s="1"/>
  <c r="AT71" i="86" s="1"/>
  <c r="AX63" i="86"/>
  <c r="S63" i="86" s="1"/>
  <c r="AC63" i="86" s="1"/>
  <c r="AB64" i="86" s="1"/>
  <c r="AX56" i="86"/>
  <c r="S56" i="86" s="1"/>
  <c r="AC56" i="86" s="1"/>
  <c r="AB57" i="86" s="1"/>
  <c r="AX49" i="86"/>
  <c r="S49" i="86" s="1"/>
  <c r="AC49" i="86" s="1"/>
  <c r="AB50" i="86" s="1"/>
  <c r="AX42" i="86"/>
  <c r="S42" i="86" s="1"/>
  <c r="AC42" i="86" s="1"/>
  <c r="AB43" i="86" s="1"/>
  <c r="AX34" i="86"/>
  <c r="S34" i="86" s="1"/>
  <c r="AC34" i="86" s="1"/>
  <c r="AB35" i="86" s="1"/>
  <c r="AK35" i="86" s="1"/>
  <c r="AT35" i="86" s="1"/>
  <c r="AX21" i="86"/>
  <c r="S21" i="86" s="1"/>
  <c r="AC21" i="86" s="1"/>
  <c r="AB22" i="86" s="1"/>
  <c r="AT91" i="38"/>
  <c r="AF91" i="29"/>
  <c r="AO91" i="29" s="1"/>
  <c r="AX43" i="86"/>
  <c r="S43" i="86" s="1"/>
  <c r="AC43" i="86" s="1"/>
  <c r="AB44" i="86" s="1"/>
  <c r="AX88" i="86"/>
  <c r="S88" i="86" s="1"/>
  <c r="AC88" i="86" s="1"/>
  <c r="AB89" i="86" s="1"/>
  <c r="AX76" i="86"/>
  <c r="S76" i="86" s="1"/>
  <c r="AC76" i="86" s="1"/>
  <c r="AB77" i="86" s="1"/>
  <c r="AK77" i="86" s="1"/>
  <c r="AT77" i="86" s="1"/>
  <c r="AX69" i="86"/>
  <c r="S69" i="86" s="1"/>
  <c r="AC69" i="86" s="1"/>
  <c r="AB70" i="86" s="1"/>
  <c r="AJ70" i="86" s="1"/>
  <c r="AX62" i="86"/>
  <c r="S62" i="86" s="1"/>
  <c r="AC62" i="86" s="1"/>
  <c r="AB63" i="86" s="1"/>
  <c r="AX55" i="86"/>
  <c r="S55" i="86" s="1"/>
  <c r="AC55" i="86" s="1"/>
  <c r="AB56" i="86" s="1"/>
  <c r="AX48" i="86"/>
  <c r="S48" i="86" s="1"/>
  <c r="AC48" i="86" s="1"/>
  <c r="AB49" i="86" s="1"/>
  <c r="AX40" i="86"/>
  <c r="S40" i="86" s="1"/>
  <c r="AC40" i="86" s="1"/>
  <c r="AB41" i="86" s="1"/>
  <c r="AK41" i="86" s="1"/>
  <c r="AT41" i="86" s="1"/>
  <c r="AX33" i="86"/>
  <c r="S33" i="86" s="1"/>
  <c r="AC33" i="86" s="1"/>
  <c r="AB34" i="86" s="1"/>
  <c r="AK34" i="86" s="1"/>
  <c r="AT34" i="86" s="1"/>
  <c r="AX16" i="86"/>
  <c r="S16" i="86" s="1"/>
  <c r="AC16" i="86" s="1"/>
  <c r="AB17" i="86" s="1"/>
  <c r="AK17" i="86" s="1"/>
  <c r="AT17" i="86" s="1"/>
  <c r="AG91" i="29"/>
  <c r="AP91" i="29" s="1"/>
  <c r="AX10" i="86"/>
  <c r="S10" i="86" s="1"/>
  <c r="AC10" i="86" s="1"/>
  <c r="AB11" i="86" s="1"/>
  <c r="AX9" i="86"/>
  <c r="S9" i="86" s="1"/>
  <c r="AC9" i="86" s="1"/>
  <c r="AB10" i="86" s="1"/>
  <c r="AS91" i="78"/>
  <c r="AU91" i="78"/>
  <c r="C11" i="78" s="1"/>
  <c r="F31" i="97" s="1"/>
  <c r="AK6" i="86"/>
  <c r="AT6" i="86" s="1"/>
  <c r="AK76" i="86"/>
  <c r="AT76" i="86" s="1"/>
  <c r="AJ52" i="86"/>
  <c r="AK52" i="86"/>
  <c r="AT52" i="86" s="1"/>
  <c r="AF92" i="93"/>
  <c r="AO92" i="93" s="1"/>
  <c r="AE92" i="93"/>
  <c r="W93" i="93"/>
  <c r="AG92" i="93"/>
  <c r="AP92" i="93" s="1"/>
  <c r="AS9" i="42"/>
  <c r="AL9" i="42"/>
  <c r="AU9" i="42" s="1"/>
  <c r="AS34" i="34"/>
  <c r="AL34" i="34"/>
  <c r="AU34" i="34" s="1"/>
  <c r="AS6" i="42"/>
  <c r="AL6" i="42"/>
  <c r="AU6" i="42" s="1"/>
  <c r="AT91" i="42"/>
  <c r="AJ88" i="86"/>
  <c r="AK88" i="86"/>
  <c r="AT88" i="86" s="1"/>
  <c r="AK83" i="86"/>
  <c r="AT83" i="86" s="1"/>
  <c r="AK59" i="86"/>
  <c r="AT59" i="86" s="1"/>
  <c r="AK53" i="86"/>
  <c r="AT53" i="86" s="1"/>
  <c r="AK47" i="86"/>
  <c r="AT47" i="86" s="1"/>
  <c r="AK29" i="86"/>
  <c r="AT29" i="86" s="1"/>
  <c r="AK23" i="86"/>
  <c r="AT23" i="86" s="1"/>
  <c r="AK11" i="86"/>
  <c r="AT11" i="86" s="1"/>
  <c r="AG89" i="89"/>
  <c r="AP89" i="89" s="1"/>
  <c r="W90" i="89"/>
  <c r="AF89" i="89"/>
  <c r="AO89" i="89" s="1"/>
  <c r="AE89" i="89"/>
  <c r="AS64" i="34"/>
  <c r="AL64" i="34"/>
  <c r="AU64" i="34" s="1"/>
  <c r="AS21" i="34"/>
  <c r="AL21" i="34"/>
  <c r="AU21" i="34" s="1"/>
  <c r="AS17" i="42"/>
  <c r="AL17" i="42"/>
  <c r="AU17" i="42" s="1"/>
  <c r="AS20" i="34"/>
  <c r="AL20" i="34"/>
  <c r="AU20" i="34" s="1"/>
  <c r="AS8" i="34"/>
  <c r="AL8" i="34"/>
  <c r="AU8" i="34" s="1"/>
  <c r="AS88" i="34"/>
  <c r="AL88" i="34"/>
  <c r="AU88" i="34" s="1"/>
  <c r="AS11" i="42"/>
  <c r="AL11" i="42"/>
  <c r="AU11" i="42" s="1"/>
  <c r="AS87" i="34"/>
  <c r="AL87" i="34"/>
  <c r="AU87" i="34" s="1"/>
  <c r="W90" i="41"/>
  <c r="AG89" i="41"/>
  <c r="AP89" i="41" s="1"/>
  <c r="AF89" i="41"/>
  <c r="AO89" i="41" s="1"/>
  <c r="AE89" i="41"/>
  <c r="Y93" i="45"/>
  <c r="X93" i="45"/>
  <c r="AS9" i="34"/>
  <c r="AL9" i="34"/>
  <c r="AU9" i="34" s="1"/>
  <c r="AS18" i="34"/>
  <c r="AL18" i="34"/>
  <c r="AU18" i="34" s="1"/>
  <c r="AS72" i="34"/>
  <c r="AL72" i="34"/>
  <c r="AU72" i="34" s="1"/>
  <c r="AS79" i="34"/>
  <c r="AL79" i="34"/>
  <c r="AU79" i="34" s="1"/>
  <c r="AS82" i="34"/>
  <c r="AL82" i="34"/>
  <c r="AU82" i="34" s="1"/>
  <c r="AS63" i="34"/>
  <c r="AL63" i="34"/>
  <c r="AU63" i="34" s="1"/>
  <c r="AS58" i="34"/>
  <c r="AL58" i="34"/>
  <c r="AU58" i="34" s="1"/>
  <c r="AS4" i="42"/>
  <c r="AL4" i="42"/>
  <c r="AU4" i="42" s="1"/>
  <c r="AK70" i="86"/>
  <c r="AT70" i="86" s="1"/>
  <c r="AN93" i="85"/>
  <c r="AI93" i="85"/>
  <c r="AS13" i="34"/>
  <c r="AL13" i="34"/>
  <c r="AU13" i="34" s="1"/>
  <c r="AS67" i="34"/>
  <c r="AL67" i="34"/>
  <c r="AU67" i="34" s="1"/>
  <c r="AK86" i="86"/>
  <c r="AT86" i="86" s="1"/>
  <c r="AJ86" i="86"/>
  <c r="AJ81" i="86"/>
  <c r="AK81" i="86"/>
  <c r="AT81" i="86" s="1"/>
  <c r="AJ75" i="86"/>
  <c r="AK75" i="86"/>
  <c r="AT75" i="86" s="1"/>
  <c r="AK69" i="86"/>
  <c r="AT69" i="86" s="1"/>
  <c r="AJ63" i="86"/>
  <c r="AK63" i="86"/>
  <c r="AT63" i="86" s="1"/>
  <c r="AK57" i="86"/>
  <c r="AT57" i="86" s="1"/>
  <c r="AJ51" i="86"/>
  <c r="AK51" i="86"/>
  <c r="AT51" i="86" s="1"/>
  <c r="AJ45" i="86"/>
  <c r="AJ39" i="86"/>
  <c r="AK39" i="86"/>
  <c r="AT39" i="86" s="1"/>
  <c r="AK33" i="86"/>
  <c r="AT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S28" i="34"/>
  <c r="AL28" i="34"/>
  <c r="AU28" i="34" s="1"/>
  <c r="AH93" i="81"/>
  <c r="AQ93" i="81" s="1"/>
  <c r="AH91" i="73"/>
  <c r="AQ91" i="73" s="1"/>
  <c r="AS51" i="34"/>
  <c r="AL51" i="34"/>
  <c r="AU51" i="34" s="1"/>
  <c r="AS86" i="34"/>
  <c r="AL86" i="34"/>
  <c r="AU86" i="34" s="1"/>
  <c r="AS50" i="34"/>
  <c r="AL50" i="34"/>
  <c r="AU50" i="34" s="1"/>
  <c r="AR90" i="73"/>
  <c r="X92" i="33"/>
  <c r="Y92" i="33"/>
  <c r="AS61" i="34"/>
  <c r="AL61" i="34"/>
  <c r="AU61" i="34" s="1"/>
  <c r="AS81" i="34"/>
  <c r="AL81" i="34"/>
  <c r="AU81" i="34" s="1"/>
  <c r="AS55" i="34"/>
  <c r="AL55" i="34"/>
  <c r="AU55" i="34" s="1"/>
  <c r="AS43" i="34"/>
  <c r="AL43" i="34"/>
  <c r="AU43" i="34" s="1"/>
  <c r="AJ4" i="34"/>
  <c r="AK4" i="34"/>
  <c r="AT4" i="34" s="1"/>
  <c r="AT91" i="34" s="1"/>
  <c r="AS27" i="34"/>
  <c r="AL27" i="34"/>
  <c r="AU27" i="34" s="1"/>
  <c r="AS12" i="42"/>
  <c r="AL12" i="42"/>
  <c r="AU12" i="42" s="1"/>
  <c r="AN91" i="29"/>
  <c r="AI91" i="29"/>
  <c r="AJ85" i="86"/>
  <c r="AK85" i="86"/>
  <c r="AT85" i="86" s="1"/>
  <c r="AJ46" i="86"/>
  <c r="AK46" i="86"/>
  <c r="AT46" i="86" s="1"/>
  <c r="AJ10" i="86"/>
  <c r="AK10" i="86"/>
  <c r="AT10" i="86" s="1"/>
  <c r="AS69" i="34"/>
  <c r="AL69" i="34"/>
  <c r="AU69" i="34" s="1"/>
  <c r="AS5" i="42"/>
  <c r="AL5" i="42"/>
  <c r="AU5" i="42" s="1"/>
  <c r="AR92" i="81"/>
  <c r="AJ87" i="86"/>
  <c r="AK87" i="86"/>
  <c r="AT87" i="86" s="1"/>
  <c r="AK80" i="86"/>
  <c r="AT80" i="86" s="1"/>
  <c r="AJ80" i="86"/>
  <c r="AJ74" i="86"/>
  <c r="AK74" i="86"/>
  <c r="AT74" i="86" s="1"/>
  <c r="AK68" i="86"/>
  <c r="AT68" i="86" s="1"/>
  <c r="AJ68" i="86"/>
  <c r="AK62" i="86"/>
  <c r="AT62" i="86" s="1"/>
  <c r="AJ62" i="86"/>
  <c r="AJ56" i="86"/>
  <c r="AK56" i="86"/>
  <c r="AT56" i="86" s="1"/>
  <c r="AK50" i="86"/>
  <c r="AT50" i="86" s="1"/>
  <c r="AJ50" i="86"/>
  <c r="AK44" i="86"/>
  <c r="AT44" i="86" s="1"/>
  <c r="AJ38" i="86"/>
  <c r="AK38" i="86"/>
  <c r="AT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S73" i="34"/>
  <c r="AL73" i="34"/>
  <c r="AU73" i="34" s="1"/>
  <c r="Z93" i="81"/>
  <c r="AS68" i="34"/>
  <c r="AL68" i="34"/>
  <c r="AU68" i="34" s="1"/>
  <c r="AS31" i="34"/>
  <c r="AL31" i="34"/>
  <c r="AU31" i="34" s="1"/>
  <c r="AR91" i="37"/>
  <c r="AS85" i="34"/>
  <c r="AL85" i="34"/>
  <c r="AU85" i="34" s="1"/>
  <c r="W94" i="77"/>
  <c r="AG93" i="77"/>
  <c r="AP93" i="77" s="1"/>
  <c r="AF93" i="77"/>
  <c r="AO93" i="77" s="1"/>
  <c r="AE93" i="77"/>
  <c r="AN92" i="45"/>
  <c r="AI92" i="45"/>
  <c r="AS76" i="34"/>
  <c r="AL76" i="34"/>
  <c r="AU76" i="34" s="1"/>
  <c r="AS44" i="34"/>
  <c r="AL44" i="34"/>
  <c r="AU44" i="34" s="1"/>
  <c r="AS49" i="34"/>
  <c r="AL49" i="34"/>
  <c r="AU49" i="34" s="1"/>
  <c r="AS48" i="34"/>
  <c r="AL48" i="34"/>
  <c r="AU48" i="34" s="1"/>
  <c r="AS18" i="42"/>
  <c r="AL18" i="42"/>
  <c r="AU18" i="42" s="1"/>
  <c r="AS5" i="34"/>
  <c r="AL5" i="34"/>
  <c r="AU5" i="34" s="1"/>
  <c r="AS70" i="34"/>
  <c r="AL70" i="34"/>
  <c r="AU70" i="34" s="1"/>
  <c r="AH92" i="37"/>
  <c r="AQ92" i="37" s="1"/>
  <c r="AS62" i="34"/>
  <c r="AL62" i="34"/>
  <c r="AU62" i="34" s="1"/>
  <c r="AK64" i="86"/>
  <c r="AT64" i="86" s="1"/>
  <c r="AJ40" i="86"/>
  <c r="AK40" i="86"/>
  <c r="AT40" i="86" s="1"/>
  <c r="AJ28" i="86"/>
  <c r="AK28" i="86"/>
  <c r="AT28" i="86" s="1"/>
  <c r="AS10" i="42"/>
  <c r="AL10" i="42"/>
  <c r="AU10" i="42" s="1"/>
  <c r="AS42" i="34"/>
  <c r="AL42" i="34"/>
  <c r="AU42" i="34" s="1"/>
  <c r="AJ67" i="86"/>
  <c r="AK67" i="86"/>
  <c r="AT67" i="86" s="1"/>
  <c r="AJ61" i="86"/>
  <c r="AK61" i="86"/>
  <c r="AT61" i="86" s="1"/>
  <c r="AJ49" i="86"/>
  <c r="AK49" i="86"/>
  <c r="AT49" i="86" s="1"/>
  <c r="AJ43" i="86"/>
  <c r="AK43" i="86"/>
  <c r="AT43" i="86" s="1"/>
  <c r="AJ37" i="86"/>
  <c r="AK37" i="86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57" i="34"/>
  <c r="AL57" i="34"/>
  <c r="AU57" i="34" s="1"/>
  <c r="AS56" i="34"/>
  <c r="AL56" i="34"/>
  <c r="AU56" i="34" s="1"/>
  <c r="AS38" i="34"/>
  <c r="AL38" i="34"/>
  <c r="AU38" i="34" s="1"/>
  <c r="AS15" i="42"/>
  <c r="AL15" i="42"/>
  <c r="AU15" i="42" s="1"/>
  <c r="Z91" i="73"/>
  <c r="AS52" i="34"/>
  <c r="AL52" i="34"/>
  <c r="AU52" i="34" s="1"/>
  <c r="AS15" i="34"/>
  <c r="AL15" i="34"/>
  <c r="AU15" i="34" s="1"/>
  <c r="AS16" i="34"/>
  <c r="AL16" i="34"/>
  <c r="AU16" i="34" s="1"/>
  <c r="AS14" i="34"/>
  <c r="AL14" i="34"/>
  <c r="AU14" i="34" s="1"/>
  <c r="AN91" i="33"/>
  <c r="AI91" i="33"/>
  <c r="AS25" i="34"/>
  <c r="AL25" i="34"/>
  <c r="AU25" i="34" s="1"/>
  <c r="AS45" i="34"/>
  <c r="AL45" i="34"/>
  <c r="AU45" i="34" s="1"/>
  <c r="AS19" i="34"/>
  <c r="AL19" i="34"/>
  <c r="AU19" i="34" s="1"/>
  <c r="AS4" i="38"/>
  <c r="AS91" i="38" s="1"/>
  <c r="AL4" i="38"/>
  <c r="AU4" i="38" s="1"/>
  <c r="AS7" i="34"/>
  <c r="AL7" i="34"/>
  <c r="AU7" i="34" s="1"/>
  <c r="AS11" i="34"/>
  <c r="AL11" i="34"/>
  <c r="AU11" i="34" s="1"/>
  <c r="AS22" i="34"/>
  <c r="AL22" i="34"/>
  <c r="AU22" i="34" s="1"/>
  <c r="AJ82" i="86"/>
  <c r="AK82" i="86"/>
  <c r="AT82" i="86" s="1"/>
  <c r="AK58" i="86"/>
  <c r="AT58" i="86" s="1"/>
  <c r="AK16" i="86"/>
  <c r="AT16" i="86" s="1"/>
  <c r="AS40" i="34"/>
  <c r="AL40" i="34"/>
  <c r="AU40" i="34" s="1"/>
  <c r="AS80" i="34"/>
  <c r="AL80" i="34"/>
  <c r="AU80" i="34" s="1"/>
  <c r="AS39" i="34"/>
  <c r="AL39" i="34"/>
  <c r="AU39" i="34" s="1"/>
  <c r="AS33" i="34"/>
  <c r="AL33" i="34"/>
  <c r="AU33" i="34" s="1"/>
  <c r="AN89" i="86"/>
  <c r="AN91" i="86" s="1"/>
  <c r="AI89" i="86"/>
  <c r="AS3" i="34"/>
  <c r="AL3" i="34"/>
  <c r="AU3" i="34" s="1"/>
  <c r="AK89" i="86"/>
  <c r="AT89" i="86" s="1"/>
  <c r="AJ89" i="86"/>
  <c r="AS89" i="86" s="1"/>
  <c r="AJ73" i="86"/>
  <c r="AK73" i="86"/>
  <c r="AT73" i="86" s="1"/>
  <c r="AJ55" i="86"/>
  <c r="AK55" i="86"/>
  <c r="AT55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37" i="34"/>
  <c r="AL37" i="34"/>
  <c r="AU37" i="34" s="1"/>
  <c r="X94" i="85"/>
  <c r="Y94" i="85"/>
  <c r="AS12" i="34"/>
  <c r="AL12" i="34"/>
  <c r="AU12" i="34" s="1"/>
  <c r="AS10" i="34"/>
  <c r="AL10" i="34"/>
  <c r="AU10" i="34" s="1"/>
  <c r="AS74" i="34"/>
  <c r="AL74" i="34"/>
  <c r="AU74" i="34" s="1"/>
  <c r="AS75" i="34"/>
  <c r="AL75" i="34"/>
  <c r="AU75" i="34" s="1"/>
  <c r="AS32" i="34"/>
  <c r="AL32" i="34"/>
  <c r="AU32" i="34" s="1"/>
  <c r="Z92" i="37"/>
  <c r="AS84" i="34"/>
  <c r="AL84" i="34"/>
  <c r="AU84" i="34" s="1"/>
  <c r="AS46" i="34"/>
  <c r="AL46" i="34"/>
  <c r="AU46" i="34" s="1"/>
  <c r="AS26" i="34"/>
  <c r="AL26" i="34"/>
  <c r="AU26" i="34" s="1"/>
  <c r="AS16" i="42"/>
  <c r="AL16" i="42"/>
  <c r="AU16" i="42" s="1"/>
  <c r="X92" i="29"/>
  <c r="Y92" i="29"/>
  <c r="AJ44" i="86" l="1"/>
  <c r="AJ64" i="86"/>
  <c r="AK5" i="86"/>
  <c r="AT5" i="86" s="1"/>
  <c r="AU91" i="38"/>
  <c r="C11" i="38" s="1"/>
  <c r="AK79" i="86"/>
  <c r="AT79" i="86" s="1"/>
  <c r="AJ57" i="86"/>
  <c r="AS57" i="86" s="1"/>
  <c r="AJ22" i="86"/>
  <c r="AK22" i="86"/>
  <c r="AT22" i="86" s="1"/>
  <c r="AJ69" i="86"/>
  <c r="AI91" i="25"/>
  <c r="AR91" i="25" s="1"/>
  <c r="AN91" i="25"/>
  <c r="Y92" i="25"/>
  <c r="X92" i="25"/>
  <c r="AH92" i="25" s="1"/>
  <c r="AQ92" i="25" s="1"/>
  <c r="AJ16" i="86"/>
  <c r="AJ34" i="86"/>
  <c r="AS34" i="86" s="1"/>
  <c r="AJ33" i="86"/>
  <c r="AJ76" i="86"/>
  <c r="AS91" i="42"/>
  <c r="AJ83" i="86"/>
  <c r="AJ65" i="86"/>
  <c r="AJ11" i="86"/>
  <c r="AS11" i="86" s="1"/>
  <c r="AU91" i="42"/>
  <c r="C11" i="42" s="1"/>
  <c r="AJ18" i="86"/>
  <c r="AK18" i="86"/>
  <c r="AT18" i="86" s="1"/>
  <c r="AS82" i="86"/>
  <c r="AL82" i="86"/>
  <c r="AU82" i="86" s="1"/>
  <c r="AS87" i="86"/>
  <c r="AL87" i="86"/>
  <c r="AU87" i="86" s="1"/>
  <c r="AS85" i="86"/>
  <c r="AL85" i="86"/>
  <c r="AU85" i="86" s="1"/>
  <c r="AS86" i="86"/>
  <c r="AL86" i="86"/>
  <c r="AU86" i="86" s="1"/>
  <c r="AR93" i="85"/>
  <c r="AH93" i="45"/>
  <c r="AQ93" i="45" s="1"/>
  <c r="AN89" i="89"/>
  <c r="AI89" i="89"/>
  <c r="AJ12" i="86"/>
  <c r="AK12" i="86"/>
  <c r="AT12" i="86" s="1"/>
  <c r="AJ48" i="86"/>
  <c r="AK48" i="86"/>
  <c r="AT48" i="86" s="1"/>
  <c r="AJ84" i="86"/>
  <c r="AK84" i="86"/>
  <c r="AT84" i="86" s="1"/>
  <c r="AJ7" i="86"/>
  <c r="AK7" i="86"/>
  <c r="AT7" i="86" s="1"/>
  <c r="AS37" i="86"/>
  <c r="AL37" i="86"/>
  <c r="AU37" i="86" s="1"/>
  <c r="AS61" i="86"/>
  <c r="AL61" i="86"/>
  <c r="AU61" i="86" s="1"/>
  <c r="W94" i="81"/>
  <c r="AG93" i="81"/>
  <c r="AP93" i="81" s="1"/>
  <c r="AF93" i="81"/>
  <c r="AO93" i="81" s="1"/>
  <c r="AE93" i="81"/>
  <c r="AK26" i="86"/>
  <c r="AT26" i="86" s="1"/>
  <c r="AJ26" i="86"/>
  <c r="AS50" i="86"/>
  <c r="AL50" i="86"/>
  <c r="AU50" i="86" s="1"/>
  <c r="AS68" i="86"/>
  <c r="AL68" i="86"/>
  <c r="AU68" i="86" s="1"/>
  <c r="AJ27" i="86"/>
  <c r="AK27" i="86"/>
  <c r="AT27" i="86" s="1"/>
  <c r="AS45" i="86"/>
  <c r="AL45" i="86"/>
  <c r="AU45" i="86" s="1"/>
  <c r="AS63" i="86"/>
  <c r="AL63" i="86"/>
  <c r="AU63" i="86" s="1"/>
  <c r="AS81" i="86"/>
  <c r="AL81" i="86"/>
  <c r="AU81" i="86" s="1"/>
  <c r="AL34" i="86"/>
  <c r="AU34" i="86" s="1"/>
  <c r="AJ29" i="86"/>
  <c r="AJ47" i="86"/>
  <c r="Y93" i="93"/>
  <c r="X93" i="93"/>
  <c r="Z93" i="93" s="1"/>
  <c r="AJ54" i="86"/>
  <c r="AK54" i="86"/>
  <c r="AT54" i="86" s="1"/>
  <c r="AS40" i="86"/>
  <c r="AL40" i="86"/>
  <c r="AU40" i="86" s="1"/>
  <c r="AH94" i="85"/>
  <c r="AQ94" i="85" s="1"/>
  <c r="AJ24" i="86"/>
  <c r="AK24" i="86"/>
  <c r="AT24" i="86" s="1"/>
  <c r="AJ60" i="86"/>
  <c r="AK60" i="86"/>
  <c r="AT60" i="86" s="1"/>
  <c r="AF91" i="73"/>
  <c r="AO91" i="73" s="1"/>
  <c r="AE91" i="73"/>
  <c r="AG91" i="73"/>
  <c r="AP91" i="73" s="1"/>
  <c r="W92" i="73"/>
  <c r="AJ19" i="86"/>
  <c r="AK19" i="86"/>
  <c r="AT19" i="86" s="1"/>
  <c r="AS43" i="86"/>
  <c r="AL43" i="86"/>
  <c r="AU43" i="86" s="1"/>
  <c r="AS67" i="86"/>
  <c r="AL67" i="86"/>
  <c r="AU67" i="86" s="1"/>
  <c r="AR91" i="29"/>
  <c r="AJ3" i="86"/>
  <c r="AB4" i="86"/>
  <c r="AS33" i="86"/>
  <c r="AL33" i="86"/>
  <c r="AU33" i="86" s="1"/>
  <c r="AS51" i="86"/>
  <c r="AL51" i="86"/>
  <c r="AU51" i="86" s="1"/>
  <c r="AS69" i="86"/>
  <c r="AL69" i="86"/>
  <c r="AU69" i="86" s="1"/>
  <c r="AS70" i="86"/>
  <c r="AL70" i="86"/>
  <c r="AU70" i="86" s="1"/>
  <c r="X90" i="41"/>
  <c r="Y90" i="41"/>
  <c r="AJ17" i="86"/>
  <c r="AJ35" i="86"/>
  <c r="AJ53" i="86"/>
  <c r="AJ71" i="86"/>
  <c r="AI92" i="93"/>
  <c r="AN92" i="93"/>
  <c r="AS83" i="86"/>
  <c r="AL83" i="86"/>
  <c r="AU83" i="86" s="1"/>
  <c r="AH92" i="29"/>
  <c r="AQ92" i="29" s="1"/>
  <c r="Z94" i="85"/>
  <c r="AJ30" i="86"/>
  <c r="AK30" i="86"/>
  <c r="AT30" i="86" s="1"/>
  <c r="AJ66" i="86"/>
  <c r="AK66" i="86"/>
  <c r="AT66" i="86" s="1"/>
  <c r="AS55" i="86"/>
  <c r="AL55" i="86"/>
  <c r="AU55" i="86" s="1"/>
  <c r="AS16" i="86"/>
  <c r="AL16" i="86"/>
  <c r="AU16" i="86" s="1"/>
  <c r="AJ25" i="86"/>
  <c r="AK25" i="86"/>
  <c r="AT25" i="86" s="1"/>
  <c r="AS64" i="86"/>
  <c r="AL64" i="86"/>
  <c r="AU64" i="86" s="1"/>
  <c r="AR92" i="45"/>
  <c r="X94" i="77"/>
  <c r="Y94" i="77"/>
  <c r="AJ8" i="86"/>
  <c r="AK8" i="86"/>
  <c r="AT8" i="86" s="1"/>
  <c r="AS38" i="86"/>
  <c r="AL38" i="86"/>
  <c r="AU38" i="86" s="1"/>
  <c r="AS56" i="86"/>
  <c r="AL56" i="86"/>
  <c r="AU56" i="86" s="1"/>
  <c r="AS74" i="86"/>
  <c r="AL74" i="86"/>
  <c r="AU74" i="86" s="1"/>
  <c r="AS10" i="86"/>
  <c r="AL10" i="86"/>
  <c r="AU10" i="86" s="1"/>
  <c r="AS4" i="34"/>
  <c r="AS91" i="34" s="1"/>
  <c r="AL4" i="34"/>
  <c r="AU4" i="34" s="1"/>
  <c r="AU91" i="34" s="1"/>
  <c r="C11" i="34" s="1"/>
  <c r="AJ9" i="86"/>
  <c r="AK9" i="86"/>
  <c r="AT9" i="86" s="1"/>
  <c r="Z93" i="45"/>
  <c r="AS88" i="86"/>
  <c r="AL88" i="86"/>
  <c r="AU88" i="86" s="1"/>
  <c r="AS76" i="86"/>
  <c r="AL76" i="86"/>
  <c r="AU76" i="86" s="1"/>
  <c r="W93" i="37"/>
  <c r="AG92" i="37"/>
  <c r="AP92" i="37" s="1"/>
  <c r="AF92" i="37"/>
  <c r="AO92" i="37" s="1"/>
  <c r="AE92" i="37"/>
  <c r="AS65" i="86"/>
  <c r="AL65" i="86"/>
  <c r="AU65" i="86" s="1"/>
  <c r="Z92" i="29"/>
  <c r="AJ36" i="86"/>
  <c r="AK36" i="86"/>
  <c r="AT36" i="86" s="1"/>
  <c r="AJ72" i="86"/>
  <c r="AK72" i="86"/>
  <c r="AT72" i="86" s="1"/>
  <c r="AL89" i="86"/>
  <c r="AU89" i="86" s="1"/>
  <c r="AR89" i="86"/>
  <c r="AR91" i="86" s="1"/>
  <c r="AR91" i="33"/>
  <c r="AJ31" i="86"/>
  <c r="AK31" i="86"/>
  <c r="AT31" i="86" s="1"/>
  <c r="AS49" i="86"/>
  <c r="AL49" i="86"/>
  <c r="AU49" i="86" s="1"/>
  <c r="AS79" i="86"/>
  <c r="AL79" i="86"/>
  <c r="AU79" i="86" s="1"/>
  <c r="AK14" i="86"/>
  <c r="AT14" i="86" s="1"/>
  <c r="AJ14" i="86"/>
  <c r="AS44" i="86"/>
  <c r="AL44" i="86"/>
  <c r="AU44" i="86" s="1"/>
  <c r="AS62" i="86"/>
  <c r="AL62" i="86"/>
  <c r="AU62" i="86" s="1"/>
  <c r="AS80" i="86"/>
  <c r="AL80" i="86"/>
  <c r="AU80" i="86" s="1"/>
  <c r="AH92" i="33"/>
  <c r="AQ92" i="33" s="1"/>
  <c r="AJ15" i="86"/>
  <c r="AK15" i="86"/>
  <c r="AT15" i="86" s="1"/>
  <c r="AS39" i="86"/>
  <c r="AL39" i="86"/>
  <c r="AU39" i="86" s="1"/>
  <c r="AS75" i="86"/>
  <c r="AL75" i="86"/>
  <c r="AU75" i="86" s="1"/>
  <c r="AS5" i="86"/>
  <c r="AL5" i="86"/>
  <c r="AU5" i="86" s="1"/>
  <c r="X90" i="89"/>
  <c r="Y90" i="89"/>
  <c r="AJ59" i="86"/>
  <c r="AJ77" i="86"/>
  <c r="AJ13" i="86"/>
  <c r="AK13" i="86"/>
  <c r="AT13" i="86" s="1"/>
  <c r="AK32" i="86"/>
  <c r="AT32" i="86" s="1"/>
  <c r="AJ32" i="86"/>
  <c r="AS52" i="86"/>
  <c r="AL52" i="86"/>
  <c r="AU52" i="86" s="1"/>
  <c r="AJ42" i="86"/>
  <c r="AK42" i="86"/>
  <c r="AT42" i="86" s="1"/>
  <c r="AJ78" i="86"/>
  <c r="AK78" i="86"/>
  <c r="AT78" i="86" s="1"/>
  <c r="AS73" i="86"/>
  <c r="AL73" i="86"/>
  <c r="AU73" i="86" s="1"/>
  <c r="AS58" i="86"/>
  <c r="AL58" i="86"/>
  <c r="AU58" i="86" s="1"/>
  <c r="AS28" i="86"/>
  <c r="AL28" i="86"/>
  <c r="AU28" i="86" s="1"/>
  <c r="AN93" i="77"/>
  <c r="AI93" i="77"/>
  <c r="AJ20" i="86"/>
  <c r="AK20" i="86"/>
  <c r="AT20" i="86" s="1"/>
  <c r="AS46" i="86"/>
  <c r="AL46" i="86"/>
  <c r="AU46" i="86" s="1"/>
  <c r="Z92" i="33"/>
  <c r="AJ21" i="86"/>
  <c r="AK21" i="86"/>
  <c r="AT21" i="86" s="1"/>
  <c r="AN89" i="41"/>
  <c r="AI89" i="41"/>
  <c r="AJ23" i="86"/>
  <c r="AJ41" i="86"/>
  <c r="AS22" i="86"/>
  <c r="AL22" i="86"/>
  <c r="AU22" i="86" s="1"/>
  <c r="AJ6" i="86"/>
  <c r="AL57" i="86" l="1"/>
  <c r="AU57" i="86" s="1"/>
  <c r="Z92" i="25"/>
  <c r="Z90" i="89"/>
  <c r="AG90" i="89" s="1"/>
  <c r="AP90" i="89" s="1"/>
  <c r="Z90" i="41"/>
  <c r="AL11" i="86"/>
  <c r="AU11" i="86" s="1"/>
  <c r="Z94" i="77"/>
  <c r="AE94" i="77" s="1"/>
  <c r="W94" i="93"/>
  <c r="AG93" i="93"/>
  <c r="AP93" i="93" s="1"/>
  <c r="AE93" i="93"/>
  <c r="AF93" i="93"/>
  <c r="AO93" i="93" s="1"/>
  <c r="AS42" i="86"/>
  <c r="AL42" i="86"/>
  <c r="AU42" i="86" s="1"/>
  <c r="AS17" i="86"/>
  <c r="AL17" i="86"/>
  <c r="AU17" i="86" s="1"/>
  <c r="AS6" i="86"/>
  <c r="AL6" i="86"/>
  <c r="AU6" i="86" s="1"/>
  <c r="AF90" i="89"/>
  <c r="AO90" i="89" s="1"/>
  <c r="AE90" i="89"/>
  <c r="AS31" i="86"/>
  <c r="AL31" i="86"/>
  <c r="AU31" i="86" s="1"/>
  <c r="AS72" i="86"/>
  <c r="AL72" i="86"/>
  <c r="AU72" i="86" s="1"/>
  <c r="AF94" i="85"/>
  <c r="AO94" i="85" s="1"/>
  <c r="AE94" i="85"/>
  <c r="W95" i="85"/>
  <c r="AG94" i="85"/>
  <c r="AP94" i="85" s="1"/>
  <c r="AS35" i="86"/>
  <c r="AL35" i="86"/>
  <c r="AU35" i="86" s="1"/>
  <c r="AS54" i="86"/>
  <c r="AL54" i="86"/>
  <c r="AU54" i="86" s="1"/>
  <c r="AS48" i="86"/>
  <c r="AL48" i="86"/>
  <c r="AU48" i="86" s="1"/>
  <c r="Y92" i="73"/>
  <c r="X92" i="73"/>
  <c r="AS21" i="86"/>
  <c r="AL21" i="86"/>
  <c r="AU21" i="86" s="1"/>
  <c r="AR93" i="77"/>
  <c r="AS77" i="86"/>
  <c r="AL77" i="86"/>
  <c r="AU77" i="86" s="1"/>
  <c r="AS36" i="86"/>
  <c r="AL36" i="86"/>
  <c r="AU36" i="86" s="1"/>
  <c r="AS25" i="86"/>
  <c r="AL25" i="86"/>
  <c r="AU25" i="86" s="1"/>
  <c r="AS3" i="86"/>
  <c r="AL3" i="86"/>
  <c r="AU3" i="86" s="1"/>
  <c r="AS26" i="86"/>
  <c r="AL26" i="86"/>
  <c r="AU26" i="86" s="1"/>
  <c r="X94" i="81"/>
  <c r="Y94" i="81"/>
  <c r="AS7" i="86"/>
  <c r="AL7" i="86"/>
  <c r="AU7" i="86" s="1"/>
  <c r="AS12" i="86"/>
  <c r="AL12" i="86"/>
  <c r="AU12" i="86" s="1"/>
  <c r="AS13" i="86"/>
  <c r="AL13" i="86"/>
  <c r="AU13" i="86" s="1"/>
  <c r="AH94" i="77"/>
  <c r="AQ94" i="77" s="1"/>
  <c r="AS41" i="86"/>
  <c r="AL41" i="86"/>
  <c r="AU41" i="86" s="1"/>
  <c r="AF92" i="33"/>
  <c r="AO92" i="33" s="1"/>
  <c r="AE92" i="33"/>
  <c r="W93" i="33"/>
  <c r="AG92" i="33"/>
  <c r="AP92" i="33" s="1"/>
  <c r="AS59" i="86"/>
  <c r="AL59" i="86"/>
  <c r="AU59" i="86" s="1"/>
  <c r="AF92" i="29"/>
  <c r="AO92" i="29" s="1"/>
  <c r="AE92" i="29"/>
  <c r="W93" i="29"/>
  <c r="AG92" i="29"/>
  <c r="AP92" i="29" s="1"/>
  <c r="AF93" i="45"/>
  <c r="AO93" i="45" s="1"/>
  <c r="AE93" i="45"/>
  <c r="W94" i="45"/>
  <c r="AG93" i="45"/>
  <c r="AP93" i="45" s="1"/>
  <c r="AS66" i="86"/>
  <c r="AL66" i="86"/>
  <c r="AU66" i="86" s="1"/>
  <c r="AR92" i="93"/>
  <c r="AH90" i="41"/>
  <c r="AQ90" i="41" s="1"/>
  <c r="AN91" i="73"/>
  <c r="AI91" i="73"/>
  <c r="AS24" i="86"/>
  <c r="AL24" i="86"/>
  <c r="AU24" i="86" s="1"/>
  <c r="AS27" i="86"/>
  <c r="AL27" i="86"/>
  <c r="AU27" i="86" s="1"/>
  <c r="AS20" i="86"/>
  <c r="AL20" i="86"/>
  <c r="AU20" i="86" s="1"/>
  <c r="AN92" i="37"/>
  <c r="AI92" i="37"/>
  <c r="AS23" i="86"/>
  <c r="AL23" i="86"/>
  <c r="AU23" i="86" s="1"/>
  <c r="AS32" i="86"/>
  <c r="AL32" i="86"/>
  <c r="AU32" i="86" s="1"/>
  <c r="AS15" i="86"/>
  <c r="AL15" i="86"/>
  <c r="AU15" i="86" s="1"/>
  <c r="X93" i="37"/>
  <c r="Y93" i="37"/>
  <c r="AS71" i="86"/>
  <c r="AL71" i="86"/>
  <c r="AU71" i="86" s="1"/>
  <c r="AE90" i="41"/>
  <c r="AF90" i="41"/>
  <c r="AO90" i="41" s="1"/>
  <c r="W91" i="41"/>
  <c r="AG90" i="41"/>
  <c r="AP90" i="41" s="1"/>
  <c r="AS47" i="86"/>
  <c r="AL47" i="86"/>
  <c r="AU47" i="86" s="1"/>
  <c r="AN93" i="81"/>
  <c r="AI93" i="81"/>
  <c r="AS84" i="86"/>
  <c r="AL84" i="86"/>
  <c r="AU84" i="86" s="1"/>
  <c r="AJ4" i="86"/>
  <c r="AK4" i="86"/>
  <c r="AT4" i="86" s="1"/>
  <c r="AT91" i="86" s="1"/>
  <c r="AS60" i="86"/>
  <c r="AL60" i="86"/>
  <c r="AU60" i="86" s="1"/>
  <c r="AH93" i="93"/>
  <c r="AQ93" i="93" s="1"/>
  <c r="AR89" i="41"/>
  <c r="AS78" i="86"/>
  <c r="AL78" i="86"/>
  <c r="AU78" i="86" s="1"/>
  <c r="AH90" i="89"/>
  <c r="AQ90" i="89" s="1"/>
  <c r="AS14" i="86"/>
  <c r="AL14" i="86"/>
  <c r="AU14" i="86" s="1"/>
  <c r="AS9" i="86"/>
  <c r="AL9" i="86"/>
  <c r="AU9" i="86" s="1"/>
  <c r="AS8" i="86"/>
  <c r="AL8" i="86"/>
  <c r="AU8" i="86" s="1"/>
  <c r="AS30" i="86"/>
  <c r="AL30" i="86"/>
  <c r="AU30" i="86" s="1"/>
  <c r="AS53" i="86"/>
  <c r="AL53" i="86"/>
  <c r="AU53" i="86" s="1"/>
  <c r="AS19" i="86"/>
  <c r="AL19" i="86"/>
  <c r="AU19" i="86" s="1"/>
  <c r="AS29" i="86"/>
  <c r="AL29" i="86"/>
  <c r="AU29" i="86" s="1"/>
  <c r="AR89" i="89"/>
  <c r="AS18" i="86"/>
  <c r="AL18" i="86"/>
  <c r="AU18" i="86" s="1"/>
  <c r="AF94" i="77" l="1"/>
  <c r="AO94" i="77" s="1"/>
  <c r="W95" i="77"/>
  <c r="W91" i="89"/>
  <c r="W93" i="25"/>
  <c r="AG92" i="25"/>
  <c r="AP92" i="25" s="1"/>
  <c r="AF92" i="25"/>
  <c r="AO92" i="25" s="1"/>
  <c r="AE92" i="25"/>
  <c r="Z92" i="73"/>
  <c r="Z94" i="81"/>
  <c r="AE94" i="81" s="1"/>
  <c r="AG94" i="77"/>
  <c r="AP94" i="77" s="1"/>
  <c r="AI92" i="29"/>
  <c r="AN92" i="29"/>
  <c r="Y93" i="33"/>
  <c r="X93" i="33"/>
  <c r="AF94" i="81"/>
  <c r="AO94" i="81" s="1"/>
  <c r="X91" i="89"/>
  <c r="Y91" i="89"/>
  <c r="AN94" i="77"/>
  <c r="X91" i="41"/>
  <c r="Y91" i="41"/>
  <c r="AR93" i="81"/>
  <c r="AH93" i="37"/>
  <c r="AQ93" i="37" s="1"/>
  <c r="X95" i="85"/>
  <c r="Y95" i="85"/>
  <c r="AI93" i="93"/>
  <c r="AN93" i="93"/>
  <c r="Z93" i="37"/>
  <c r="AR92" i="37"/>
  <c r="AH92" i="73"/>
  <c r="AQ92" i="73" s="1"/>
  <c r="AN94" i="85"/>
  <c r="AI94" i="85"/>
  <c r="AI90" i="89"/>
  <c r="AN90" i="89"/>
  <c r="X95" i="77"/>
  <c r="Y95" i="77"/>
  <c r="AI90" i="41"/>
  <c r="AN90" i="41"/>
  <c r="X93" i="29"/>
  <c r="Y93" i="29"/>
  <c r="Y94" i="93"/>
  <c r="X94" i="93"/>
  <c r="AI93" i="45"/>
  <c r="AN93" i="45"/>
  <c r="AN92" i="33"/>
  <c r="AI92" i="33"/>
  <c r="AS4" i="86"/>
  <c r="AS91" i="86" s="1"/>
  <c r="AL4" i="86"/>
  <c r="AU4" i="86" s="1"/>
  <c r="AU91" i="86" s="1"/>
  <c r="C11" i="86" s="1"/>
  <c r="F39" i="97" s="1"/>
  <c r="AR91" i="73"/>
  <c r="Y94" i="45"/>
  <c r="X94" i="45"/>
  <c r="AH94" i="81"/>
  <c r="AQ94" i="81" s="1"/>
  <c r="AF92" i="73"/>
  <c r="AO92" i="73" s="1"/>
  <c r="AG92" i="73"/>
  <c r="AP92" i="73" s="1"/>
  <c r="AE92" i="73"/>
  <c r="W93" i="73"/>
  <c r="AI94" i="77" l="1"/>
  <c r="AI92" i="25"/>
  <c r="AR92" i="25" s="1"/>
  <c r="AN92" i="25"/>
  <c r="W95" i="81"/>
  <c r="AG94" i="81"/>
  <c r="AP94" i="81" s="1"/>
  <c r="Y93" i="25"/>
  <c r="X93" i="25"/>
  <c r="AH93" i="25" s="1"/>
  <c r="AQ93" i="25" s="1"/>
  <c r="Z93" i="33"/>
  <c r="AE93" i="33" s="1"/>
  <c r="W94" i="33"/>
  <c r="AF93" i="33"/>
  <c r="AO93" i="33" s="1"/>
  <c r="AG93" i="33"/>
  <c r="AP93" i="33" s="1"/>
  <c r="AH95" i="77"/>
  <c r="AQ95" i="77" s="1"/>
  <c r="AH95" i="85"/>
  <c r="AQ95" i="85" s="1"/>
  <c r="AH91" i="89"/>
  <c r="AQ91" i="89" s="1"/>
  <c r="AH94" i="45"/>
  <c r="AQ94" i="45" s="1"/>
  <c r="AR93" i="45"/>
  <c r="AH93" i="29"/>
  <c r="AQ93" i="29" s="1"/>
  <c r="Z95" i="77"/>
  <c r="Z95" i="85"/>
  <c r="Z91" i="89"/>
  <c r="AH94" i="93"/>
  <c r="AQ94" i="93" s="1"/>
  <c r="Z93" i="29"/>
  <c r="AF93" i="37"/>
  <c r="AO93" i="37" s="1"/>
  <c r="AE93" i="37"/>
  <c r="W94" i="37"/>
  <c r="AG93" i="37"/>
  <c r="AP93" i="37" s="1"/>
  <c r="AR94" i="77"/>
  <c r="AI92" i="73"/>
  <c r="AN92" i="73"/>
  <c r="AR92" i="33"/>
  <c r="Z94" i="93"/>
  <c r="AR90" i="41"/>
  <c r="AR94" i="85"/>
  <c r="AR93" i="93"/>
  <c r="AH91" i="41"/>
  <c r="AQ91" i="41" s="1"/>
  <c r="AH93" i="33"/>
  <c r="AQ93" i="33" s="1"/>
  <c r="Z91" i="41"/>
  <c r="Y93" i="73"/>
  <c r="X93" i="73"/>
  <c r="Z94" i="45"/>
  <c r="AR90" i="89"/>
  <c r="X95" i="81"/>
  <c r="Y95" i="81"/>
  <c r="AN94" i="81"/>
  <c r="AI94" i="81"/>
  <c r="AR92" i="29"/>
  <c r="Z93" i="25" l="1"/>
  <c r="W92" i="41"/>
  <c r="AG91" i="41"/>
  <c r="AP91" i="41" s="1"/>
  <c r="AF91" i="41"/>
  <c r="AO91" i="41" s="1"/>
  <c r="AE91" i="41"/>
  <c r="W95" i="93"/>
  <c r="AG94" i="93"/>
  <c r="AP94" i="93" s="1"/>
  <c r="AF94" i="93"/>
  <c r="AO94" i="93" s="1"/>
  <c r="AE94" i="93"/>
  <c r="AE95" i="85"/>
  <c r="W96" i="85"/>
  <c r="AF95" i="85"/>
  <c r="AO95" i="85" s="1"/>
  <c r="AG95" i="85"/>
  <c r="AP95" i="85" s="1"/>
  <c r="W95" i="45"/>
  <c r="AG94" i="45"/>
  <c r="AP94" i="45" s="1"/>
  <c r="AF94" i="45"/>
  <c r="AO94" i="45" s="1"/>
  <c r="AE94" i="45"/>
  <c r="Y94" i="37"/>
  <c r="X94" i="37"/>
  <c r="AH93" i="73"/>
  <c r="AQ93" i="73" s="1"/>
  <c r="AI93" i="37"/>
  <c r="AN93" i="37"/>
  <c r="X94" i="33"/>
  <c r="Y94" i="33"/>
  <c r="AR94" i="81"/>
  <c r="AG95" i="77"/>
  <c r="AP95" i="77" s="1"/>
  <c r="AE95" i="77"/>
  <c r="AF95" i="77"/>
  <c r="AO95" i="77" s="1"/>
  <c r="W96" i="77"/>
  <c r="AH95" i="81"/>
  <c r="AQ95" i="81" s="1"/>
  <c r="AR92" i="73"/>
  <c r="AI93" i="33"/>
  <c r="AN93" i="33"/>
  <c r="Z95" i="81"/>
  <c r="Z93" i="73"/>
  <c r="W94" i="29"/>
  <c r="AG93" i="29"/>
  <c r="AP93" i="29" s="1"/>
  <c r="AE93" i="29"/>
  <c r="AF93" i="29"/>
  <c r="AO93" i="29" s="1"/>
  <c r="AF91" i="89"/>
  <c r="AO91" i="89" s="1"/>
  <c r="W92" i="89"/>
  <c r="AG91" i="89"/>
  <c r="AP91" i="89" s="1"/>
  <c r="AE91" i="89"/>
  <c r="AG93" i="25" l="1"/>
  <c r="AP93" i="25" s="1"/>
  <c r="W94" i="25"/>
  <c r="AF93" i="25"/>
  <c r="AO93" i="25" s="1"/>
  <c r="AE93" i="25"/>
  <c r="AI91" i="89"/>
  <c r="AN91" i="89"/>
  <c r="AI93" i="29"/>
  <c r="AN93" i="29"/>
  <c r="AR93" i="33"/>
  <c r="AI95" i="85"/>
  <c r="AN95" i="85"/>
  <c r="Y95" i="93"/>
  <c r="X95" i="93"/>
  <c r="AH94" i="37"/>
  <c r="AQ94" i="37" s="1"/>
  <c r="X95" i="45"/>
  <c r="Y95" i="45"/>
  <c r="AI91" i="41"/>
  <c r="AN91" i="41"/>
  <c r="X92" i="89"/>
  <c r="Y92" i="89"/>
  <c r="Y94" i="29"/>
  <c r="X94" i="29"/>
  <c r="W94" i="73"/>
  <c r="AG93" i="73"/>
  <c r="AP93" i="73" s="1"/>
  <c r="AF93" i="73"/>
  <c r="AO93" i="73" s="1"/>
  <c r="AE93" i="73"/>
  <c r="Z94" i="37"/>
  <c r="AN94" i="93"/>
  <c r="AI94" i="93"/>
  <c r="X96" i="77"/>
  <c r="Y96" i="77"/>
  <c r="AG95" i="81"/>
  <c r="AP95" i="81" s="1"/>
  <c r="W96" i="81"/>
  <c r="AF95" i="81"/>
  <c r="AO95" i="81" s="1"/>
  <c r="AE95" i="81"/>
  <c r="AI95" i="77"/>
  <c r="AN95" i="77"/>
  <c r="AH94" i="33"/>
  <c r="AQ94" i="33" s="1"/>
  <c r="AI94" i="45"/>
  <c r="AN94" i="45"/>
  <c r="X92" i="41"/>
  <c r="Y92" i="41"/>
  <c r="AR93" i="37"/>
  <c r="Z94" i="33"/>
  <c r="X96" i="85"/>
  <c r="Y96" i="85"/>
  <c r="AI93" i="25" l="1"/>
  <c r="AR93" i="25" s="1"/>
  <c r="AN93" i="25"/>
  <c r="X94" i="25"/>
  <c r="AH94" i="25" s="1"/>
  <c r="AQ94" i="25" s="1"/>
  <c r="Y94" i="25"/>
  <c r="Z94" i="25"/>
  <c r="Z95" i="45"/>
  <c r="AG95" i="45" s="1"/>
  <c r="AP95" i="45" s="1"/>
  <c r="Z96" i="77"/>
  <c r="AR94" i="45"/>
  <c r="W97" i="77"/>
  <c r="AG96" i="77"/>
  <c r="AP96" i="77" s="1"/>
  <c r="AF96" i="77"/>
  <c r="AO96" i="77" s="1"/>
  <c r="AE96" i="77"/>
  <c r="AH95" i="45"/>
  <c r="AQ95" i="45" s="1"/>
  <c r="AR94" i="93"/>
  <c r="AH92" i="89"/>
  <c r="AQ92" i="89" s="1"/>
  <c r="AH95" i="93"/>
  <c r="AQ95" i="93" s="1"/>
  <c r="W95" i="33"/>
  <c r="AG94" i="33"/>
  <c r="AP94" i="33" s="1"/>
  <c r="AF94" i="33"/>
  <c r="AO94" i="33" s="1"/>
  <c r="AE94" i="33"/>
  <c r="AH92" i="41"/>
  <c r="AQ92" i="41" s="1"/>
  <c r="W95" i="37"/>
  <c r="AG94" i="37"/>
  <c r="AP94" i="37" s="1"/>
  <c r="AE94" i="37"/>
  <c r="AF94" i="37"/>
  <c r="AO94" i="37" s="1"/>
  <c r="AH94" i="29"/>
  <c r="AQ94" i="29" s="1"/>
  <c r="Z95" i="93"/>
  <c r="AR93" i="29"/>
  <c r="AH96" i="85"/>
  <c r="AQ96" i="85" s="1"/>
  <c r="AR95" i="77"/>
  <c r="Z96" i="85"/>
  <c r="AI95" i="81"/>
  <c r="AN95" i="81"/>
  <c r="Z92" i="89"/>
  <c r="Z92" i="41"/>
  <c r="Y96" i="81"/>
  <c r="X96" i="81"/>
  <c r="AN93" i="73"/>
  <c r="AI93" i="73"/>
  <c r="AR91" i="41"/>
  <c r="Y94" i="73"/>
  <c r="X94" i="73"/>
  <c r="AH96" i="77"/>
  <c r="AQ96" i="77" s="1"/>
  <c r="Z94" i="29"/>
  <c r="AR95" i="85"/>
  <c r="AR91" i="89"/>
  <c r="AE95" i="45" l="1"/>
  <c r="Z96" i="81"/>
  <c r="AE94" i="25"/>
  <c r="W95" i="25"/>
  <c r="AF94" i="25"/>
  <c r="AO94" i="25" s="1"/>
  <c r="AG94" i="25"/>
  <c r="AP94" i="25" s="1"/>
  <c r="AF95" i="45"/>
  <c r="AO95" i="45" s="1"/>
  <c r="W96" i="45"/>
  <c r="X96" i="45" s="1"/>
  <c r="Z94" i="73"/>
  <c r="AG94" i="73" s="1"/>
  <c r="AP94" i="73" s="1"/>
  <c r="W95" i="73"/>
  <c r="W97" i="85"/>
  <c r="AG96" i="85"/>
  <c r="AP96" i="85" s="1"/>
  <c r="AF96" i="85"/>
  <c r="AO96" i="85" s="1"/>
  <c r="AE96" i="85"/>
  <c r="X95" i="33"/>
  <c r="Y95" i="33"/>
  <c r="AN96" i="77"/>
  <c r="AI96" i="77"/>
  <c r="W97" i="81"/>
  <c r="AG96" i="81"/>
  <c r="AP96" i="81" s="1"/>
  <c r="AE96" i="81"/>
  <c r="AF96" i="81"/>
  <c r="AO96" i="81" s="1"/>
  <c r="Y95" i="37"/>
  <c r="X95" i="37"/>
  <c r="Z95" i="37" s="1"/>
  <c r="AN95" i="45"/>
  <c r="W93" i="41"/>
  <c r="AG92" i="41"/>
  <c r="AP92" i="41" s="1"/>
  <c r="AF92" i="41"/>
  <c r="AO92" i="41" s="1"/>
  <c r="AE92" i="41"/>
  <c r="AN94" i="33"/>
  <c r="AI94" i="33"/>
  <c r="AR93" i="73"/>
  <c r="AF92" i="89"/>
  <c r="AO92" i="89" s="1"/>
  <c r="W93" i="89"/>
  <c r="AG92" i="89"/>
  <c r="AP92" i="89" s="1"/>
  <c r="AE92" i="89"/>
  <c r="W95" i="29"/>
  <c r="AG94" i="29"/>
  <c r="AP94" i="29" s="1"/>
  <c r="AF94" i="29"/>
  <c r="AO94" i="29" s="1"/>
  <c r="AE94" i="29"/>
  <c r="AH94" i="73"/>
  <c r="AQ94" i="73" s="1"/>
  <c r="AF95" i="93"/>
  <c r="AO95" i="93" s="1"/>
  <c r="AE95" i="93"/>
  <c r="W96" i="93"/>
  <c r="AG95" i="93"/>
  <c r="AP95" i="93" s="1"/>
  <c r="Y97" i="77"/>
  <c r="X97" i="77"/>
  <c r="AH96" i="81"/>
  <c r="AQ96" i="81" s="1"/>
  <c r="AR95" i="81"/>
  <c r="AI94" i="37"/>
  <c r="AN94" i="37"/>
  <c r="AE94" i="73" l="1"/>
  <c r="AF94" i="73"/>
  <c r="AO94" i="73" s="1"/>
  <c r="Y96" i="45"/>
  <c r="Z96" i="45" s="1"/>
  <c r="Y95" i="25"/>
  <c r="X95" i="25"/>
  <c r="AH95" i="25" s="1"/>
  <c r="AQ95" i="25" s="1"/>
  <c r="Z95" i="25"/>
  <c r="AI95" i="45"/>
  <c r="AI94" i="25"/>
  <c r="AR94" i="25" s="1"/>
  <c r="AN94" i="25"/>
  <c r="Z97" i="77"/>
  <c r="AF97" i="77" s="1"/>
  <c r="AO97" i="77" s="1"/>
  <c r="W96" i="37"/>
  <c r="AG95" i="37"/>
  <c r="AP95" i="37" s="1"/>
  <c r="AF95" i="37"/>
  <c r="AO95" i="37" s="1"/>
  <c r="AE95" i="37"/>
  <c r="AF96" i="45"/>
  <c r="AO96" i="45" s="1"/>
  <c r="AE96" i="45"/>
  <c r="W97" i="45"/>
  <c r="AG96" i="45"/>
  <c r="AP96" i="45" s="1"/>
  <c r="W98" i="77"/>
  <c r="AN92" i="41"/>
  <c r="AI92" i="41"/>
  <c r="AN96" i="81"/>
  <c r="AI96" i="81"/>
  <c r="AH96" i="45"/>
  <c r="AQ96" i="45" s="1"/>
  <c r="X96" i="93"/>
  <c r="Y96" i="93"/>
  <c r="AR94" i="33"/>
  <c r="X93" i="41"/>
  <c r="Y93" i="41"/>
  <c r="X97" i="81"/>
  <c r="Y97" i="81"/>
  <c r="AN96" i="85"/>
  <c r="AI96" i="85"/>
  <c r="X97" i="85"/>
  <c r="Y97" i="85"/>
  <c r="X95" i="29"/>
  <c r="Y95" i="29"/>
  <c r="AR95" i="45"/>
  <c r="AR96" i="77"/>
  <c r="Y95" i="73"/>
  <c r="X95" i="73"/>
  <c r="AR94" i="37"/>
  <c r="AN94" i="29"/>
  <c r="AI94" i="29"/>
  <c r="AH95" i="33"/>
  <c r="AQ95" i="33" s="1"/>
  <c r="X93" i="89"/>
  <c r="Z93" i="89" s="1"/>
  <c r="Y93" i="89"/>
  <c r="AH95" i="37"/>
  <c r="AQ95" i="37" s="1"/>
  <c r="Z95" i="33"/>
  <c r="AH97" i="77"/>
  <c r="AQ97" i="77" s="1"/>
  <c r="AI95" i="93"/>
  <c r="AN95" i="93"/>
  <c r="AI92" i="89"/>
  <c r="AN92" i="89"/>
  <c r="AN94" i="73"/>
  <c r="AI94" i="73"/>
  <c r="Z97" i="81" l="1"/>
  <c r="AG97" i="77"/>
  <c r="AP97" i="77" s="1"/>
  <c r="AE97" i="77"/>
  <c r="AG95" i="25"/>
  <c r="AP95" i="25" s="1"/>
  <c r="AE95" i="25"/>
  <c r="W96" i="25"/>
  <c r="AF95" i="25"/>
  <c r="AO95" i="25" s="1"/>
  <c r="Z95" i="29"/>
  <c r="W96" i="29" s="1"/>
  <c r="Z95" i="73"/>
  <c r="W96" i="73" s="1"/>
  <c r="AF93" i="89"/>
  <c r="AO93" i="89" s="1"/>
  <c r="W94" i="89"/>
  <c r="AG93" i="89"/>
  <c r="AP93" i="89" s="1"/>
  <c r="AE93" i="89"/>
  <c r="AR94" i="29"/>
  <c r="AH95" i="29"/>
  <c r="AQ95" i="29" s="1"/>
  <c r="X98" i="77"/>
  <c r="Y98" i="77"/>
  <c r="AI96" i="45"/>
  <c r="AN96" i="45"/>
  <c r="AF95" i="29"/>
  <c r="AO95" i="29" s="1"/>
  <c r="AE95" i="29"/>
  <c r="AH97" i="81"/>
  <c r="AQ97" i="81" s="1"/>
  <c r="AF97" i="81"/>
  <c r="AO97" i="81" s="1"/>
  <c r="AE97" i="81"/>
  <c r="AG97" i="81"/>
  <c r="AP97" i="81" s="1"/>
  <c r="W98" i="81"/>
  <c r="AR92" i="41"/>
  <c r="AI97" i="77"/>
  <c r="AN97" i="77"/>
  <c r="AN95" i="37"/>
  <c r="AI95" i="37"/>
  <c r="AH97" i="85"/>
  <c r="AQ97" i="85" s="1"/>
  <c r="AH96" i="93"/>
  <c r="AQ96" i="93" s="1"/>
  <c r="AR92" i="89"/>
  <c r="AR95" i="93"/>
  <c r="AF95" i="33"/>
  <c r="AO95" i="33" s="1"/>
  <c r="AE95" i="33"/>
  <c r="W96" i="33"/>
  <c r="AG95" i="33"/>
  <c r="AP95" i="33" s="1"/>
  <c r="AH95" i="73"/>
  <c r="AQ95" i="73" s="1"/>
  <c r="Z97" i="85"/>
  <c r="AR96" i="85"/>
  <c r="AH93" i="41"/>
  <c r="AQ93" i="41" s="1"/>
  <c r="Z96" i="93"/>
  <c r="AR96" i="81"/>
  <c r="X97" i="45"/>
  <c r="Y97" i="45"/>
  <c r="AR94" i="73"/>
  <c r="AH93" i="89"/>
  <c r="AQ93" i="89" s="1"/>
  <c r="Z93" i="41"/>
  <c r="X96" i="37"/>
  <c r="Y96" i="37"/>
  <c r="AF95" i="73" l="1"/>
  <c r="AO95" i="73" s="1"/>
  <c r="AG95" i="73"/>
  <c r="AP95" i="73" s="1"/>
  <c r="Y96" i="25"/>
  <c r="X96" i="25"/>
  <c r="AH96" i="25" s="1"/>
  <c r="AQ96" i="25" s="1"/>
  <c r="Z96" i="25"/>
  <c r="Z97" i="45"/>
  <c r="W98" i="45" s="1"/>
  <c r="AG95" i="29"/>
  <c r="AP95" i="29" s="1"/>
  <c r="AE95" i="73"/>
  <c r="AI95" i="25"/>
  <c r="AR95" i="25" s="1"/>
  <c r="AN95" i="25"/>
  <c r="Z96" i="37"/>
  <c r="AF96" i="37" s="1"/>
  <c r="AO96" i="37" s="1"/>
  <c r="Z98" i="77"/>
  <c r="AG98" i="77" s="1"/>
  <c r="AP98" i="77" s="1"/>
  <c r="AP100" i="77" s="1"/>
  <c r="AH96" i="37"/>
  <c r="AQ96" i="37" s="1"/>
  <c r="AR95" i="37"/>
  <c r="AF98" i="77"/>
  <c r="AO98" i="77" s="1"/>
  <c r="AO100" i="77" s="1"/>
  <c r="X96" i="33"/>
  <c r="Y96" i="33"/>
  <c r="AN95" i="33"/>
  <c r="AI95" i="33"/>
  <c r="Y96" i="73"/>
  <c r="X96" i="73"/>
  <c r="AI95" i="73"/>
  <c r="AN95" i="73"/>
  <c r="AE93" i="41"/>
  <c r="AF93" i="41"/>
  <c r="AO93" i="41" s="1"/>
  <c r="W94" i="41"/>
  <c r="AG93" i="41"/>
  <c r="AP93" i="41" s="1"/>
  <c r="W97" i="93"/>
  <c r="AG96" i="93"/>
  <c r="AP96" i="93" s="1"/>
  <c r="AE96" i="93"/>
  <c r="AF96" i="93"/>
  <c r="AO96" i="93" s="1"/>
  <c r="X98" i="81"/>
  <c r="Y98" i="81"/>
  <c r="AI95" i="29"/>
  <c r="AN95" i="29"/>
  <c r="AR96" i="45"/>
  <c r="AE96" i="37"/>
  <c r="W97" i="37"/>
  <c r="AG96" i="37"/>
  <c r="AP96" i="37" s="1"/>
  <c r="X96" i="29"/>
  <c r="Y96" i="29"/>
  <c r="AI93" i="89"/>
  <c r="AN93" i="89"/>
  <c r="X94" i="89"/>
  <c r="Y94" i="89"/>
  <c r="AH97" i="45"/>
  <c r="AQ97" i="45" s="1"/>
  <c r="AF97" i="85"/>
  <c r="AO97" i="85" s="1"/>
  <c r="AE97" i="85"/>
  <c r="W98" i="85"/>
  <c r="AG97" i="85"/>
  <c r="AP97" i="85" s="1"/>
  <c r="AR97" i="77"/>
  <c r="AI97" i="81"/>
  <c r="AN97" i="81"/>
  <c r="AH98" i="77"/>
  <c r="AQ98" i="77" s="1"/>
  <c r="AQ100" i="77" s="1"/>
  <c r="AZ3" i="77"/>
  <c r="AX5" i="77" s="1"/>
  <c r="S5" i="77" s="1"/>
  <c r="AC5" i="77" s="1"/>
  <c r="AB6" i="77" s="1"/>
  <c r="AX26" i="77"/>
  <c r="S26" i="77" s="1"/>
  <c r="AC26" i="77" s="1"/>
  <c r="AB27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X23" i="77" l="1"/>
  <c r="S23" i="77" s="1"/>
  <c r="AC23" i="77" s="1"/>
  <c r="AB24" i="77" s="1"/>
  <c r="AC98" i="77"/>
  <c r="AE98" i="77"/>
  <c r="AX47" i="77"/>
  <c r="S47" i="77" s="1"/>
  <c r="AC47" i="77" s="1"/>
  <c r="AB48" i="77" s="1"/>
  <c r="AX41" i="77"/>
  <c r="S41" i="77" s="1"/>
  <c r="AC41" i="77" s="1"/>
  <c r="AB42" i="77" s="1"/>
  <c r="AX31" i="77"/>
  <c r="S31" i="77" s="1"/>
  <c r="AC31" i="77" s="1"/>
  <c r="AB32" i="77" s="1"/>
  <c r="AK32" i="77" s="1"/>
  <c r="AT32" i="77" s="1"/>
  <c r="AX46" i="77"/>
  <c r="S46" i="77" s="1"/>
  <c r="AC46" i="77" s="1"/>
  <c r="AB47" i="77" s="1"/>
  <c r="AX40" i="77"/>
  <c r="S40" i="77" s="1"/>
  <c r="AC40" i="77" s="1"/>
  <c r="AB41" i="77" s="1"/>
  <c r="AX29" i="77"/>
  <c r="S29" i="77" s="1"/>
  <c r="AC29" i="77" s="1"/>
  <c r="AB30" i="77" s="1"/>
  <c r="AX30" i="77"/>
  <c r="S30" i="77" s="1"/>
  <c r="AC30" i="77" s="1"/>
  <c r="AB31" i="77" s="1"/>
  <c r="AX14" i="77"/>
  <c r="S14" i="77" s="1"/>
  <c r="AC14" i="77" s="1"/>
  <c r="AB15" i="77" s="1"/>
  <c r="AE97" i="45"/>
  <c r="AN97" i="45" s="1"/>
  <c r="W97" i="25"/>
  <c r="AG96" i="25"/>
  <c r="AP96" i="25" s="1"/>
  <c r="AF96" i="25"/>
  <c r="AO96" i="25" s="1"/>
  <c r="AE96" i="25"/>
  <c r="AF97" i="45"/>
  <c r="AO97" i="45" s="1"/>
  <c r="AG97" i="45"/>
  <c r="AP97" i="45" s="1"/>
  <c r="AX39" i="77"/>
  <c r="S39" i="77" s="1"/>
  <c r="AC39" i="77" s="1"/>
  <c r="AB40" i="77" s="1"/>
  <c r="AX33" i="77"/>
  <c r="S33" i="77" s="1"/>
  <c r="AC33" i="77" s="1"/>
  <c r="AB34" i="77" s="1"/>
  <c r="AX25" i="77"/>
  <c r="S25" i="77" s="1"/>
  <c r="AC25" i="77" s="1"/>
  <c r="AB26" i="77" s="1"/>
  <c r="AJ26" i="77" s="1"/>
  <c r="AX38" i="77"/>
  <c r="S38" i="77" s="1"/>
  <c r="AC38" i="77" s="1"/>
  <c r="AB39" i="77" s="1"/>
  <c r="AX32" i="77"/>
  <c r="S32" i="77" s="1"/>
  <c r="AC32" i="77" s="1"/>
  <c r="AB33" i="77" s="1"/>
  <c r="AX24" i="77"/>
  <c r="S24" i="77" s="1"/>
  <c r="AC24" i="77" s="1"/>
  <c r="AB25" i="77" s="1"/>
  <c r="AK25" i="77" s="1"/>
  <c r="AT25" i="77" s="1"/>
  <c r="AX28" i="77"/>
  <c r="S28" i="77" s="1"/>
  <c r="AC28" i="77" s="1"/>
  <c r="AB29" i="77" s="1"/>
  <c r="AX22" i="77"/>
  <c r="S22" i="77" s="1"/>
  <c r="AC22" i="77" s="1"/>
  <c r="AB23" i="77" s="1"/>
  <c r="AX27" i="77"/>
  <c r="S27" i="77" s="1"/>
  <c r="AC27" i="77" s="1"/>
  <c r="AB28" i="77" s="1"/>
  <c r="AJ28" i="77" s="1"/>
  <c r="AX21" i="77"/>
  <c r="S21" i="77" s="1"/>
  <c r="AC21" i="77" s="1"/>
  <c r="AB22" i="77" s="1"/>
  <c r="AX15" i="77"/>
  <c r="S15" i="77" s="1"/>
  <c r="AC15" i="77" s="1"/>
  <c r="AB16" i="77" s="1"/>
  <c r="AX9" i="77"/>
  <c r="S9" i="77" s="1"/>
  <c r="AC9" i="77" s="1"/>
  <c r="AB10" i="77" s="1"/>
  <c r="Z94" i="89"/>
  <c r="Z96" i="73"/>
  <c r="AX20" i="77"/>
  <c r="S20" i="77" s="1"/>
  <c r="AC20" i="77" s="1"/>
  <c r="AB21" i="77" s="1"/>
  <c r="AJ21" i="77" s="1"/>
  <c r="AX19" i="77"/>
  <c r="S19" i="77" s="1"/>
  <c r="AC19" i="77" s="1"/>
  <c r="AB20" i="77" s="1"/>
  <c r="AX16" i="77"/>
  <c r="S16" i="77" s="1"/>
  <c r="AC16" i="77" s="1"/>
  <c r="AB17" i="77" s="1"/>
  <c r="AX10" i="77"/>
  <c r="S10" i="77" s="1"/>
  <c r="AC10" i="77" s="1"/>
  <c r="AB11" i="77" s="1"/>
  <c r="AK11" i="77" s="1"/>
  <c r="AT11" i="77" s="1"/>
  <c r="AX4" i="77"/>
  <c r="S4" i="77" s="1"/>
  <c r="AC4" i="77" s="1"/>
  <c r="AB5" i="77" s="1"/>
  <c r="AX8" i="77"/>
  <c r="S8" i="77" s="1"/>
  <c r="AC8" i="77" s="1"/>
  <c r="AB9" i="77" s="1"/>
  <c r="AX3" i="77"/>
  <c r="S3" i="77" s="1"/>
  <c r="AC3" i="77" s="1"/>
  <c r="AJ3" i="77" s="1"/>
  <c r="AX13" i="77"/>
  <c r="S13" i="77" s="1"/>
  <c r="AC13" i="77" s="1"/>
  <c r="AB14" i="77" s="1"/>
  <c r="AX7" i="77"/>
  <c r="S7" i="77" s="1"/>
  <c r="AC7" i="77" s="1"/>
  <c r="AB8" i="77" s="1"/>
  <c r="AJ8" i="77" s="1"/>
  <c r="AX18" i="77"/>
  <c r="S18" i="77" s="1"/>
  <c r="AC18" i="77" s="1"/>
  <c r="AB19" i="77" s="1"/>
  <c r="AJ19" i="77" s="1"/>
  <c r="AX12" i="77"/>
  <c r="S12" i="77" s="1"/>
  <c r="AC12" i="77" s="1"/>
  <c r="AB13" i="77" s="1"/>
  <c r="AX6" i="77"/>
  <c r="S6" i="77" s="1"/>
  <c r="AC6" i="77" s="1"/>
  <c r="AB7" i="77" s="1"/>
  <c r="AX17" i="77"/>
  <c r="S17" i="77" s="1"/>
  <c r="AC17" i="77" s="1"/>
  <c r="AB18" i="77" s="1"/>
  <c r="AX11" i="77"/>
  <c r="S11" i="77" s="1"/>
  <c r="AC11" i="77" s="1"/>
  <c r="AB12" i="77" s="1"/>
  <c r="AF94" i="89"/>
  <c r="AO94" i="89" s="1"/>
  <c r="AE94" i="89"/>
  <c r="W95" i="89"/>
  <c r="AG94" i="89"/>
  <c r="AP94" i="89" s="1"/>
  <c r="AJ94" i="77"/>
  <c r="AK94" i="77"/>
  <c r="AT94" i="77" s="1"/>
  <c r="AJ68" i="77"/>
  <c r="AK68" i="77"/>
  <c r="AT68" i="77" s="1"/>
  <c r="AJ79" i="77"/>
  <c r="AK79" i="77"/>
  <c r="AT79" i="77" s="1"/>
  <c r="AJ61" i="77"/>
  <c r="AK61" i="77"/>
  <c r="AT61" i="77" s="1"/>
  <c r="AJ90" i="77"/>
  <c r="AK90" i="77"/>
  <c r="AT90" i="7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K27" i="77"/>
  <c r="AT27" i="77" s="1"/>
  <c r="AJ15" i="77"/>
  <c r="AK15" i="77"/>
  <c r="AT15" i="77" s="1"/>
  <c r="AK9" i="77"/>
  <c r="AT9" i="77" s="1"/>
  <c r="Y97" i="37"/>
  <c r="X97" i="37"/>
  <c r="AI96" i="93"/>
  <c r="AN96" i="93"/>
  <c r="AJ38" i="77"/>
  <c r="AK38" i="77"/>
  <c r="AT38" i="77" s="1"/>
  <c r="X98" i="85"/>
  <c r="Y98" i="85"/>
  <c r="AR93" i="89"/>
  <c r="AR95" i="29"/>
  <c r="W97" i="73"/>
  <c r="AG96" i="73"/>
  <c r="AP96" i="73" s="1"/>
  <c r="AE96" i="73"/>
  <c r="AF96" i="73"/>
  <c r="AO96" i="73" s="1"/>
  <c r="AH96" i="33"/>
  <c r="AQ96" i="33" s="1"/>
  <c r="AI97" i="45"/>
  <c r="AJ92" i="77"/>
  <c r="AK92" i="77"/>
  <c r="AT92" i="77" s="1"/>
  <c r="AJ56" i="77"/>
  <c r="AK56" i="77"/>
  <c r="AT56" i="77" s="1"/>
  <c r="AJ32" i="77"/>
  <c r="AJ73" i="77"/>
  <c r="AK73" i="77"/>
  <c r="AT73" i="77" s="1"/>
  <c r="AJ43" i="77"/>
  <c r="AK43" i="77"/>
  <c r="AT43" i="77" s="1"/>
  <c r="AJ37" i="77"/>
  <c r="AK37" i="77"/>
  <c r="AT37" i="77" s="1"/>
  <c r="AK31" i="77"/>
  <c r="AT31" i="77" s="1"/>
  <c r="AJ13" i="77"/>
  <c r="AK13" i="77"/>
  <c r="AT13" i="77" s="1"/>
  <c r="AJ7" i="77"/>
  <c r="AK7" i="77"/>
  <c r="AT7" i="77" s="1"/>
  <c r="AR97" i="81"/>
  <c r="AN97" i="85"/>
  <c r="AI97" i="85"/>
  <c r="AI96" i="37"/>
  <c r="AN96" i="37"/>
  <c r="Y97" i="93"/>
  <c r="X97" i="93"/>
  <c r="AI93" i="41"/>
  <c r="AN93" i="41"/>
  <c r="Z96" i="33"/>
  <c r="AJ80" i="77"/>
  <c r="AK80" i="77"/>
  <c r="AT80" i="77" s="1"/>
  <c r="AJ44" i="77"/>
  <c r="AK44" i="77"/>
  <c r="AT44" i="77" s="1"/>
  <c r="AJ91" i="77"/>
  <c r="AK91" i="77"/>
  <c r="AT91" i="77" s="1"/>
  <c r="AJ67" i="77"/>
  <c r="AK67" i="77"/>
  <c r="AT67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K24" i="77"/>
  <c r="AT24" i="77" s="1"/>
  <c r="AJ12" i="77"/>
  <c r="AK12" i="77"/>
  <c r="AT12" i="77" s="1"/>
  <c r="AJ6" i="77"/>
  <c r="AK6" i="77"/>
  <c r="AT6" i="77" s="1"/>
  <c r="AH96" i="29"/>
  <c r="AQ96" i="29" s="1"/>
  <c r="AH98" i="81"/>
  <c r="AQ98" i="81" s="1"/>
  <c r="AQ100" i="81" s="1"/>
  <c r="AZ3" i="81"/>
  <c r="AX7" i="81" s="1"/>
  <c r="S7" i="81" s="1"/>
  <c r="AC7" i="81" s="1"/>
  <c r="AB8" i="81" s="1"/>
  <c r="AJ74" i="77"/>
  <c r="AK74" i="77"/>
  <c r="AT74" i="77" s="1"/>
  <c r="AJ50" i="77"/>
  <c r="AK50" i="77"/>
  <c r="AT50" i="77" s="1"/>
  <c r="AJ20" i="77"/>
  <c r="AK20" i="77"/>
  <c r="AT20" i="77" s="1"/>
  <c r="AJ85" i="77"/>
  <c r="AK85" i="77"/>
  <c r="AT85" i="77" s="1"/>
  <c r="AJ55" i="77"/>
  <c r="AK55" i="77"/>
  <c r="AT55" i="77" s="1"/>
  <c r="AJ98" i="77"/>
  <c r="AS98" i="77" s="1"/>
  <c r="AK98" i="77"/>
  <c r="AT98" i="77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J5" i="77"/>
  <c r="AK5" i="77"/>
  <c r="AT5" i="77" s="1"/>
  <c r="AH94" i="89"/>
  <c r="AQ94" i="89" s="1"/>
  <c r="Z96" i="29"/>
  <c r="Z98" i="81"/>
  <c r="AR95" i="73"/>
  <c r="AR95" i="33"/>
  <c r="X98" i="45"/>
  <c r="Y98" i="45"/>
  <c r="AJ86" i="77"/>
  <c r="AK86" i="77"/>
  <c r="AT86" i="77" s="1"/>
  <c r="AJ62" i="77"/>
  <c r="AK62" i="77"/>
  <c r="AT62" i="77" s="1"/>
  <c r="AJ14" i="77"/>
  <c r="AK14" i="77"/>
  <c r="AT14" i="77" s="1"/>
  <c r="AJ97" i="77"/>
  <c r="AK97" i="77"/>
  <c r="AT97" i="77" s="1"/>
  <c r="AJ49" i="77"/>
  <c r="AK49" i="77"/>
  <c r="AT49" i="77" s="1"/>
  <c r="AJ84" i="77"/>
  <c r="AK84" i="77"/>
  <c r="AT84" i="77" s="1"/>
  <c r="AJ96" i="77"/>
  <c r="AK96" i="77"/>
  <c r="AT96" i="77" s="1"/>
  <c r="AJ77" i="77"/>
  <c r="AK77" i="77"/>
  <c r="AT77" i="77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2" i="77"/>
  <c r="AK22" i="77"/>
  <c r="AT22" i="77" s="1"/>
  <c r="AJ16" i="77"/>
  <c r="AK16" i="77"/>
  <c r="AT16" i="77" s="1"/>
  <c r="X94" i="41"/>
  <c r="Y94" i="41"/>
  <c r="AH96" i="73"/>
  <c r="AQ96" i="73" s="1"/>
  <c r="AI98" i="77"/>
  <c r="AN98" i="77"/>
  <c r="AN100" i="77" s="1"/>
  <c r="AJ24" i="77" l="1"/>
  <c r="AJ18" i="77"/>
  <c r="AJ31" i="77"/>
  <c r="AX93" i="81"/>
  <c r="S93" i="81" s="1"/>
  <c r="AC93" i="81" s="1"/>
  <c r="AB94" i="81" s="1"/>
  <c r="AK18" i="77"/>
  <c r="AT18" i="77" s="1"/>
  <c r="AK21" i="77"/>
  <c r="AT21" i="77" s="1"/>
  <c r="AX91" i="81"/>
  <c r="S91" i="81" s="1"/>
  <c r="AC91" i="81" s="1"/>
  <c r="AB92" i="81" s="1"/>
  <c r="AB4" i="77"/>
  <c r="Y97" i="25"/>
  <c r="X97" i="25"/>
  <c r="AH97" i="25" s="1"/>
  <c r="AQ97" i="25" s="1"/>
  <c r="AX71" i="81"/>
  <c r="S71" i="81" s="1"/>
  <c r="AC71" i="81" s="1"/>
  <c r="AB72" i="81" s="1"/>
  <c r="AK26" i="77"/>
  <c r="AT26" i="77" s="1"/>
  <c r="AJ10" i="77"/>
  <c r="AJ25" i="77"/>
  <c r="AS25" i="77" s="1"/>
  <c r="AK28" i="77"/>
  <c r="AT28" i="77" s="1"/>
  <c r="AX59" i="81"/>
  <c r="S59" i="81" s="1"/>
  <c r="AC59" i="81" s="1"/>
  <c r="AB60" i="81" s="1"/>
  <c r="AJ27" i="77"/>
  <c r="AX41" i="81"/>
  <c r="S41" i="81" s="1"/>
  <c r="AC41" i="81" s="1"/>
  <c r="AB42" i="81" s="1"/>
  <c r="AJ42" i="81" s="1"/>
  <c r="AN96" i="25"/>
  <c r="AI96" i="25"/>
  <c r="AR96" i="25" s="1"/>
  <c r="AX61" i="81"/>
  <c r="S61" i="81" s="1"/>
  <c r="AC61" i="81" s="1"/>
  <c r="AB62" i="81" s="1"/>
  <c r="AK19" i="77"/>
  <c r="AT19" i="77" s="1"/>
  <c r="AK10" i="77"/>
  <c r="AT10" i="77" s="1"/>
  <c r="AK8" i="77"/>
  <c r="AT8" i="77" s="1"/>
  <c r="AX89" i="81"/>
  <c r="S89" i="81" s="1"/>
  <c r="AC89" i="81" s="1"/>
  <c r="AB90" i="81" s="1"/>
  <c r="AJ9" i="77"/>
  <c r="AS9" i="77" s="1"/>
  <c r="AX37" i="81"/>
  <c r="S37" i="81" s="1"/>
  <c r="AC37" i="81" s="1"/>
  <c r="AB38" i="81" s="1"/>
  <c r="AX79" i="81"/>
  <c r="S79" i="81" s="1"/>
  <c r="AC79" i="81" s="1"/>
  <c r="AB80" i="81" s="1"/>
  <c r="AX55" i="81"/>
  <c r="S55" i="81" s="1"/>
  <c r="AC55" i="81" s="1"/>
  <c r="AB56" i="81" s="1"/>
  <c r="AX77" i="81"/>
  <c r="S77" i="81" s="1"/>
  <c r="AC77" i="81" s="1"/>
  <c r="AB78" i="81" s="1"/>
  <c r="AX53" i="81"/>
  <c r="S53" i="81" s="1"/>
  <c r="AC53" i="81" s="1"/>
  <c r="AB54" i="81" s="1"/>
  <c r="Z94" i="41"/>
  <c r="AE94" i="41" s="1"/>
  <c r="AX95" i="81"/>
  <c r="S95" i="81" s="1"/>
  <c r="AC95" i="81" s="1"/>
  <c r="AB96" i="81" s="1"/>
  <c r="AX73" i="81"/>
  <c r="S73" i="81" s="1"/>
  <c r="AC73" i="81" s="1"/>
  <c r="AB74" i="81" s="1"/>
  <c r="AX43" i="81"/>
  <c r="S43" i="81" s="1"/>
  <c r="AC43" i="81" s="1"/>
  <c r="AB44" i="81" s="1"/>
  <c r="AX17" i="81"/>
  <c r="S17" i="81" s="1"/>
  <c r="AC17" i="81" s="1"/>
  <c r="AB18" i="81" s="1"/>
  <c r="AJ18" i="81" s="1"/>
  <c r="AX11" i="81"/>
  <c r="S11" i="81" s="1"/>
  <c r="AC11" i="81" s="1"/>
  <c r="AB12" i="81" s="1"/>
  <c r="AX35" i="81"/>
  <c r="S35" i="81" s="1"/>
  <c r="AC35" i="81" s="1"/>
  <c r="AB36" i="81" s="1"/>
  <c r="AX85" i="81"/>
  <c r="S85" i="81" s="1"/>
  <c r="AC85" i="81" s="1"/>
  <c r="AB86" i="81" s="1"/>
  <c r="AX67" i="81"/>
  <c r="S67" i="81" s="1"/>
  <c r="AC67" i="81" s="1"/>
  <c r="AB68" i="81" s="1"/>
  <c r="AX49" i="81"/>
  <c r="S49" i="81" s="1"/>
  <c r="AC49" i="81" s="1"/>
  <c r="AB50" i="81" s="1"/>
  <c r="AX29" i="81"/>
  <c r="S29" i="81" s="1"/>
  <c r="AC29" i="81" s="1"/>
  <c r="AB30" i="81" s="1"/>
  <c r="AK30" i="81" s="1"/>
  <c r="AT30" i="81" s="1"/>
  <c r="Z98" i="45"/>
  <c r="AC98" i="45" s="1"/>
  <c r="AX83" i="81"/>
  <c r="S83" i="81" s="1"/>
  <c r="AC83" i="81" s="1"/>
  <c r="AB84" i="81" s="1"/>
  <c r="AJ84" i="81" s="1"/>
  <c r="AX65" i="81"/>
  <c r="S65" i="81" s="1"/>
  <c r="AC65" i="81" s="1"/>
  <c r="AB66" i="81" s="1"/>
  <c r="AX47" i="81"/>
  <c r="S47" i="81" s="1"/>
  <c r="AC47" i="81" s="1"/>
  <c r="AB48" i="81" s="1"/>
  <c r="AX23" i="81"/>
  <c r="S23" i="81" s="1"/>
  <c r="AC23" i="81" s="1"/>
  <c r="AB24" i="81" s="1"/>
  <c r="AK8" i="81"/>
  <c r="AT8" i="81" s="1"/>
  <c r="AG98" i="45"/>
  <c r="AP98" i="45" s="1"/>
  <c r="AP100" i="45" s="1"/>
  <c r="AE98" i="45"/>
  <c r="AS59" i="77"/>
  <c r="AL59" i="77"/>
  <c r="AU59" i="77" s="1"/>
  <c r="AK86" i="81"/>
  <c r="AT86" i="81" s="1"/>
  <c r="AK44" i="81"/>
  <c r="AT44" i="81" s="1"/>
  <c r="AX97" i="81"/>
  <c r="S97" i="81" s="1"/>
  <c r="AC97" i="81" s="1"/>
  <c r="AB98" i="81" s="1"/>
  <c r="AX90" i="81"/>
  <c r="S90" i="81" s="1"/>
  <c r="AC90" i="81" s="1"/>
  <c r="AB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26" i="77"/>
  <c r="AR96" i="37"/>
  <c r="AS7" i="77"/>
  <c r="AL7" i="77"/>
  <c r="AU7" i="77" s="1"/>
  <c r="AS43" i="77"/>
  <c r="AL43" i="77"/>
  <c r="AU43" i="77" s="1"/>
  <c r="AS56" i="77"/>
  <c r="AL56" i="77"/>
  <c r="AU56" i="77" s="1"/>
  <c r="AS3" i="77"/>
  <c r="AL3" i="77"/>
  <c r="AU3" i="77" s="1"/>
  <c r="AS21" i="77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79" i="77"/>
  <c r="AL79" i="77"/>
  <c r="AU79" i="77" s="1"/>
  <c r="AS94" i="77"/>
  <c r="AL94" i="77"/>
  <c r="AU94" i="77" s="1"/>
  <c r="AS28" i="77"/>
  <c r="AL28" i="77"/>
  <c r="AU28" i="77" s="1"/>
  <c r="AS64" i="77"/>
  <c r="AL64" i="77"/>
  <c r="AU64" i="77" s="1"/>
  <c r="AS77" i="77"/>
  <c r="AL77" i="77"/>
  <c r="AU77" i="77" s="1"/>
  <c r="AS62" i="77"/>
  <c r="AL62" i="77"/>
  <c r="AU62" i="77" s="1"/>
  <c r="AS5" i="77"/>
  <c r="AL5" i="77"/>
  <c r="AU5" i="77" s="1"/>
  <c r="AS41" i="77"/>
  <c r="AL41" i="77"/>
  <c r="AU41" i="77" s="1"/>
  <c r="AS55" i="77"/>
  <c r="AL55" i="77"/>
  <c r="AU55" i="77" s="1"/>
  <c r="AK96" i="81"/>
  <c r="AT96" i="81" s="1"/>
  <c r="AK74" i="81"/>
  <c r="AT74" i="81" s="1"/>
  <c r="AK62" i="81"/>
  <c r="AT62" i="81" s="1"/>
  <c r="AK50" i="81"/>
  <c r="AT50" i="81" s="1"/>
  <c r="AS34" i="77"/>
  <c r="AL34" i="77"/>
  <c r="AU34" i="77" s="1"/>
  <c r="AS70" i="77"/>
  <c r="AL70" i="77"/>
  <c r="AU70" i="77" s="1"/>
  <c r="AS96" i="77"/>
  <c r="AL96" i="77"/>
  <c r="AU96" i="77" s="1"/>
  <c r="AS86" i="77"/>
  <c r="AL86" i="77"/>
  <c r="AU86" i="77" s="1"/>
  <c r="AS11" i="77"/>
  <c r="AL11" i="77"/>
  <c r="AU11" i="77" s="1"/>
  <c r="AS47" i="77"/>
  <c r="AL47" i="77"/>
  <c r="AU47" i="77" s="1"/>
  <c r="AS89" i="77"/>
  <c r="AL89" i="77"/>
  <c r="AU89" i="77" s="1"/>
  <c r="AS74" i="77"/>
  <c r="AL74" i="77"/>
  <c r="AU74" i="77" s="1"/>
  <c r="AK94" i="81"/>
  <c r="AT94" i="81" s="1"/>
  <c r="AJ72" i="81"/>
  <c r="AK72" i="81"/>
  <c r="AT72" i="81" s="1"/>
  <c r="AJ60" i="81"/>
  <c r="AK60" i="81"/>
  <c r="AT60" i="81" s="1"/>
  <c r="AR93" i="41"/>
  <c r="AR96" i="93"/>
  <c r="AX88" i="81"/>
  <c r="S88" i="81" s="1"/>
  <c r="AC88" i="81" s="1"/>
  <c r="AB89" i="81" s="1"/>
  <c r="AX82" i="81"/>
  <c r="S82" i="81" s="1"/>
  <c r="AC82" i="81" s="1"/>
  <c r="AB83" i="81" s="1"/>
  <c r="AX70" i="81"/>
  <c r="S70" i="81" s="1"/>
  <c r="AC70" i="81" s="1"/>
  <c r="AB71" i="81" s="1"/>
  <c r="AX58" i="81"/>
  <c r="S58" i="81" s="1"/>
  <c r="AC58" i="81" s="1"/>
  <c r="AB59" i="81" s="1"/>
  <c r="AX46" i="81"/>
  <c r="S46" i="81" s="1"/>
  <c r="AC46" i="81" s="1"/>
  <c r="AB47" i="81" s="1"/>
  <c r="AX34" i="81"/>
  <c r="S34" i="81" s="1"/>
  <c r="AC34" i="81" s="1"/>
  <c r="AB35" i="81" s="1"/>
  <c r="AX22" i="81"/>
  <c r="S22" i="81" s="1"/>
  <c r="AC22" i="81" s="1"/>
  <c r="AB23" i="81" s="1"/>
  <c r="AX10" i="81"/>
  <c r="S10" i="81" s="1"/>
  <c r="AC10" i="81" s="1"/>
  <c r="AB11" i="81" s="1"/>
  <c r="AS30" i="77"/>
  <c r="AL30" i="77"/>
  <c r="AU30" i="77" s="1"/>
  <c r="AS66" i="77"/>
  <c r="AL66" i="77"/>
  <c r="AU66" i="77" s="1"/>
  <c r="AS44" i="77"/>
  <c r="AL44" i="77"/>
  <c r="AU44" i="77" s="1"/>
  <c r="AH98" i="85"/>
  <c r="AQ98" i="85" s="1"/>
  <c r="AQ100" i="85" s="1"/>
  <c r="AZ3" i="85"/>
  <c r="AX5" i="85" s="1"/>
  <c r="S5" i="85" s="1"/>
  <c r="AC5" i="85" s="1"/>
  <c r="AB6" i="85" s="1"/>
  <c r="AX22" i="85"/>
  <c r="S22" i="85" s="1"/>
  <c r="AC22" i="85" s="1"/>
  <c r="AB23" i="85" s="1"/>
  <c r="AX38" i="85"/>
  <c r="S38" i="85" s="1"/>
  <c r="AC38" i="85" s="1"/>
  <c r="AB39" i="85" s="1"/>
  <c r="AX40" i="85"/>
  <c r="S40" i="85" s="1"/>
  <c r="AC40" i="85" s="1"/>
  <c r="AB41" i="85" s="1"/>
  <c r="AX49" i="85"/>
  <c r="S49" i="85" s="1"/>
  <c r="AC49" i="85" s="1"/>
  <c r="AB50" i="85" s="1"/>
  <c r="AX50" i="85"/>
  <c r="S50" i="85" s="1"/>
  <c r="AC50" i="85" s="1"/>
  <c r="AB51" i="85" s="1"/>
  <c r="AX55" i="85"/>
  <c r="S55" i="85" s="1"/>
  <c r="AC55" i="85" s="1"/>
  <c r="AB56" i="85" s="1"/>
  <c r="AX56" i="85"/>
  <c r="S56" i="85" s="1"/>
  <c r="AC56" i="85" s="1"/>
  <c r="AB57" i="85" s="1"/>
  <c r="AX61" i="85"/>
  <c r="S61" i="85" s="1"/>
  <c r="AC61" i="85" s="1"/>
  <c r="AB62" i="85" s="1"/>
  <c r="AX62" i="85"/>
  <c r="S62" i="85" s="1"/>
  <c r="AC62" i="85" s="1"/>
  <c r="AB63" i="85" s="1"/>
  <c r="AX67" i="85"/>
  <c r="S67" i="85" s="1"/>
  <c r="AC67" i="85" s="1"/>
  <c r="AB68" i="85" s="1"/>
  <c r="AX68" i="85"/>
  <c r="S68" i="85" s="1"/>
  <c r="AC68" i="85" s="1"/>
  <c r="AB69" i="85" s="1"/>
  <c r="AX73" i="85"/>
  <c r="S73" i="85" s="1"/>
  <c r="AC73" i="85" s="1"/>
  <c r="AB74" i="85" s="1"/>
  <c r="AX74" i="85"/>
  <c r="S74" i="85" s="1"/>
  <c r="AC74" i="85" s="1"/>
  <c r="AB75" i="85" s="1"/>
  <c r="AX79" i="85"/>
  <c r="S79" i="85" s="1"/>
  <c r="AC79" i="85" s="1"/>
  <c r="AB80" i="85" s="1"/>
  <c r="AX80" i="85"/>
  <c r="S80" i="85" s="1"/>
  <c r="AC80" i="85" s="1"/>
  <c r="AB81" i="85" s="1"/>
  <c r="AX85" i="85"/>
  <c r="S85" i="85" s="1"/>
  <c r="AC85" i="85" s="1"/>
  <c r="AB86" i="85" s="1"/>
  <c r="AX86" i="85"/>
  <c r="S86" i="85" s="1"/>
  <c r="AC86" i="85" s="1"/>
  <c r="AB87" i="85" s="1"/>
  <c r="AX91" i="85"/>
  <c r="S91" i="85" s="1"/>
  <c r="AC91" i="85" s="1"/>
  <c r="AB92" i="85" s="1"/>
  <c r="AX92" i="85"/>
  <c r="S92" i="85" s="1"/>
  <c r="AC92" i="85" s="1"/>
  <c r="AB93" i="85" s="1"/>
  <c r="AX97" i="85"/>
  <c r="S97" i="85" s="1"/>
  <c r="AC97" i="85" s="1"/>
  <c r="AB98" i="85" s="1"/>
  <c r="AS45" i="77"/>
  <c r="AL45" i="77"/>
  <c r="AU45" i="77" s="1"/>
  <c r="AS81" i="77"/>
  <c r="AL81" i="77"/>
  <c r="AU81" i="77" s="1"/>
  <c r="X95" i="89"/>
  <c r="Y95" i="89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S84" i="77"/>
  <c r="AL84" i="77"/>
  <c r="AU84" i="77" s="1"/>
  <c r="AS14" i="77"/>
  <c r="AL14" i="77"/>
  <c r="AU14" i="77" s="1"/>
  <c r="AH98" i="45"/>
  <c r="AQ98" i="45" s="1"/>
  <c r="AQ100" i="45" s="1"/>
  <c r="AZ3" i="45"/>
  <c r="AX4" i="45" s="1"/>
  <c r="S4" i="45" s="1"/>
  <c r="AC4" i="45" s="1"/>
  <c r="AB5" i="45" s="1"/>
  <c r="AX8" i="45"/>
  <c r="S8" i="45" s="1"/>
  <c r="AC8" i="45" s="1"/>
  <c r="AB9" i="45" s="1"/>
  <c r="AX20" i="45"/>
  <c r="S20" i="45" s="1"/>
  <c r="AC20" i="45" s="1"/>
  <c r="AB21" i="45" s="1"/>
  <c r="AX33" i="45"/>
  <c r="S33" i="45" s="1"/>
  <c r="AC33" i="45" s="1"/>
  <c r="AB34" i="45" s="1"/>
  <c r="AX50" i="45"/>
  <c r="S50" i="45" s="1"/>
  <c r="AC50" i="45" s="1"/>
  <c r="AB51" i="45" s="1"/>
  <c r="AX56" i="45"/>
  <c r="S56" i="45" s="1"/>
  <c r="AC56" i="45" s="1"/>
  <c r="AB57" i="45" s="1"/>
  <c r="AX57" i="45"/>
  <c r="S57" i="45" s="1"/>
  <c r="AC57" i="45" s="1"/>
  <c r="AB58" i="45" s="1"/>
  <c r="AX62" i="45"/>
  <c r="S62" i="45" s="1"/>
  <c r="AC62" i="45" s="1"/>
  <c r="AB63" i="45" s="1"/>
  <c r="AX69" i="45"/>
  <c r="S69" i="45" s="1"/>
  <c r="AC69" i="45" s="1"/>
  <c r="AB70" i="45" s="1"/>
  <c r="AX71" i="45"/>
  <c r="S71" i="45" s="1"/>
  <c r="AC71" i="45" s="1"/>
  <c r="AB72" i="45" s="1"/>
  <c r="AX74" i="45"/>
  <c r="S74" i="45" s="1"/>
  <c r="AC74" i="45" s="1"/>
  <c r="AB75" i="45" s="1"/>
  <c r="AX75" i="45"/>
  <c r="S75" i="45" s="1"/>
  <c r="AC75" i="45" s="1"/>
  <c r="AB76" i="45" s="1"/>
  <c r="AX77" i="45"/>
  <c r="S77" i="45" s="1"/>
  <c r="AC77" i="45" s="1"/>
  <c r="AB78" i="45" s="1"/>
  <c r="AX81" i="45"/>
  <c r="S81" i="45" s="1"/>
  <c r="AC81" i="45" s="1"/>
  <c r="AB82" i="45" s="1"/>
  <c r="AX83" i="45"/>
  <c r="S83" i="45" s="1"/>
  <c r="AC83" i="45" s="1"/>
  <c r="AB84" i="45" s="1"/>
  <c r="AX86" i="45"/>
  <c r="S86" i="45" s="1"/>
  <c r="AC86" i="45" s="1"/>
  <c r="AB87" i="45" s="1"/>
  <c r="AX87" i="45"/>
  <c r="S87" i="45" s="1"/>
  <c r="AC87" i="45" s="1"/>
  <c r="AB88" i="45" s="1"/>
  <c r="AX89" i="45"/>
  <c r="S89" i="45" s="1"/>
  <c r="AC89" i="45" s="1"/>
  <c r="AB90" i="45" s="1"/>
  <c r="AX92" i="45"/>
  <c r="S92" i="45" s="1"/>
  <c r="AC92" i="45" s="1"/>
  <c r="AB93" i="45" s="1"/>
  <c r="AX97" i="45"/>
  <c r="S97" i="45" s="1"/>
  <c r="AC97" i="45" s="1"/>
  <c r="AB98" i="45" s="1"/>
  <c r="AX95" i="45"/>
  <c r="S95" i="45" s="1"/>
  <c r="AC95" i="45" s="1"/>
  <c r="AB96" i="45" s="1"/>
  <c r="AE98" i="81"/>
  <c r="AG98" i="81"/>
  <c r="AP98" i="81" s="1"/>
  <c r="AP100" i="81" s="1"/>
  <c r="AF98" i="81"/>
  <c r="AO98" i="81" s="1"/>
  <c r="AO100" i="81" s="1"/>
  <c r="AC98" i="81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20" i="77"/>
  <c r="AL20" i="77"/>
  <c r="AU20" i="77" s="1"/>
  <c r="AX96" i="81"/>
  <c r="S96" i="81" s="1"/>
  <c r="AC96" i="81" s="1"/>
  <c r="AB97" i="81" s="1"/>
  <c r="AX87" i="81"/>
  <c r="S87" i="81" s="1"/>
  <c r="AC87" i="81" s="1"/>
  <c r="AB88" i="81" s="1"/>
  <c r="AX81" i="81"/>
  <c r="S81" i="81" s="1"/>
  <c r="AC81" i="81" s="1"/>
  <c r="AB82" i="81" s="1"/>
  <c r="AX75" i="81"/>
  <c r="S75" i="81" s="1"/>
  <c r="AC75" i="81" s="1"/>
  <c r="AB76" i="81" s="1"/>
  <c r="AX69" i="81"/>
  <c r="S69" i="81" s="1"/>
  <c r="AC69" i="81" s="1"/>
  <c r="AB70" i="81" s="1"/>
  <c r="AX63" i="81"/>
  <c r="S63" i="81" s="1"/>
  <c r="AC63" i="81" s="1"/>
  <c r="AB64" i="81" s="1"/>
  <c r="AX57" i="81"/>
  <c r="S57" i="81" s="1"/>
  <c r="AC57" i="81" s="1"/>
  <c r="AB58" i="81" s="1"/>
  <c r="AX51" i="81"/>
  <c r="S51" i="81" s="1"/>
  <c r="AC51" i="81" s="1"/>
  <c r="AB52" i="81" s="1"/>
  <c r="AX45" i="81"/>
  <c r="S45" i="81" s="1"/>
  <c r="AC45" i="81" s="1"/>
  <c r="AB46" i="81" s="1"/>
  <c r="AX39" i="81"/>
  <c r="S39" i="81" s="1"/>
  <c r="AC39" i="81" s="1"/>
  <c r="AB40" i="81" s="1"/>
  <c r="AX33" i="81"/>
  <c r="S33" i="81" s="1"/>
  <c r="AC33" i="81" s="1"/>
  <c r="AB34" i="81" s="1"/>
  <c r="AX27" i="8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9" i="81"/>
  <c r="S9" i="81" s="1"/>
  <c r="AC9" i="81" s="1"/>
  <c r="AB10" i="81" s="1"/>
  <c r="AX4" i="81"/>
  <c r="S4" i="81" s="1"/>
  <c r="AC4" i="81" s="1"/>
  <c r="AB5" i="81" s="1"/>
  <c r="Z98" i="85"/>
  <c r="AS10" i="77"/>
  <c r="AL10" i="77"/>
  <c r="AU10" i="77" s="1"/>
  <c r="AS46" i="77"/>
  <c r="AL46" i="77"/>
  <c r="AU46" i="77" s="1"/>
  <c r="AS82" i="77"/>
  <c r="AL82" i="77"/>
  <c r="AU82" i="77" s="1"/>
  <c r="AS49" i="77"/>
  <c r="AL49" i="77"/>
  <c r="AU49" i="77" s="1"/>
  <c r="AS23" i="77"/>
  <c r="AL23" i="77"/>
  <c r="AU23" i="77" s="1"/>
  <c r="AS83" i="77"/>
  <c r="AL83" i="77"/>
  <c r="AU83" i="77" s="1"/>
  <c r="AS50" i="77"/>
  <c r="AL50" i="77"/>
  <c r="AU50" i="77" s="1"/>
  <c r="AK92" i="81"/>
  <c r="AT92" i="81" s="1"/>
  <c r="AK80" i="81"/>
  <c r="AT80" i="81" s="1"/>
  <c r="AK68" i="81"/>
  <c r="AT68" i="81" s="1"/>
  <c r="AK56" i="81"/>
  <c r="AT56" i="81" s="1"/>
  <c r="AR98" i="77"/>
  <c r="AR100" i="77" s="1"/>
  <c r="AL98" i="77"/>
  <c r="AU98" i="77" s="1"/>
  <c r="AS16" i="77"/>
  <c r="AL16" i="77"/>
  <c r="AU16" i="77" s="1"/>
  <c r="AS52" i="77"/>
  <c r="AL52" i="77"/>
  <c r="AU52" i="77" s="1"/>
  <c r="AS88" i="77"/>
  <c r="AL88" i="77"/>
  <c r="AU88" i="77" s="1"/>
  <c r="AS97" i="77"/>
  <c r="AL97" i="77"/>
  <c r="AU97" i="77" s="1"/>
  <c r="AS29" i="77"/>
  <c r="AL29" i="77"/>
  <c r="AU29" i="77" s="1"/>
  <c r="AS65" i="77"/>
  <c r="AL65" i="77"/>
  <c r="AU65" i="77" s="1"/>
  <c r="AS85" i="77"/>
  <c r="AL85" i="77"/>
  <c r="AU85" i="77" s="1"/>
  <c r="AJ90" i="81"/>
  <c r="AK90" i="81"/>
  <c r="AT90" i="81" s="1"/>
  <c r="AJ78" i="81"/>
  <c r="AK78" i="81"/>
  <c r="AT78" i="81" s="1"/>
  <c r="AK66" i="81"/>
  <c r="AT66" i="81" s="1"/>
  <c r="AJ54" i="81"/>
  <c r="AK54" i="81"/>
  <c r="AT54" i="81" s="1"/>
  <c r="AK48" i="81"/>
  <c r="AT48" i="81" s="1"/>
  <c r="AK36" i="81"/>
  <c r="AT36" i="81" s="1"/>
  <c r="AJ24" i="81"/>
  <c r="AK24" i="81"/>
  <c r="AT24" i="81" s="1"/>
  <c r="AK12" i="81"/>
  <c r="AT12" i="81" s="1"/>
  <c r="AR97" i="85"/>
  <c r="AH94" i="41"/>
  <c r="AQ94" i="41" s="1"/>
  <c r="AX94" i="81"/>
  <c r="S94" i="81" s="1"/>
  <c r="AC94" i="81" s="1"/>
  <c r="AB95" i="81" s="1"/>
  <c r="AX76" i="81"/>
  <c r="S76" i="81" s="1"/>
  <c r="AC76" i="81" s="1"/>
  <c r="AB77" i="81" s="1"/>
  <c r="AX64" i="81"/>
  <c r="S64" i="81" s="1"/>
  <c r="AC64" i="81" s="1"/>
  <c r="AB65" i="81" s="1"/>
  <c r="AX52" i="81"/>
  <c r="S52" i="81" s="1"/>
  <c r="AC52" i="81" s="1"/>
  <c r="AB53" i="81" s="1"/>
  <c r="AX40" i="81"/>
  <c r="S40" i="81" s="1"/>
  <c r="AC40" i="81" s="1"/>
  <c r="AB41" i="81" s="1"/>
  <c r="AX28" i="81"/>
  <c r="S28" i="81" s="1"/>
  <c r="AC28" i="81" s="1"/>
  <c r="AB29" i="81" s="1"/>
  <c r="AX16" i="81"/>
  <c r="S16" i="81" s="1"/>
  <c r="AC16" i="81" s="1"/>
  <c r="AB17" i="81" s="1"/>
  <c r="AX5" i="81"/>
  <c r="S5" i="81" s="1"/>
  <c r="AC5" i="81" s="1"/>
  <c r="AB6" i="81" s="1"/>
  <c r="AS12" i="77"/>
  <c r="AL12" i="77"/>
  <c r="AU12" i="77" s="1"/>
  <c r="AS48" i="77"/>
  <c r="AL48" i="77"/>
  <c r="AU48" i="77" s="1"/>
  <c r="AS67" i="77"/>
  <c r="AL67" i="77"/>
  <c r="AU67" i="77" s="1"/>
  <c r="AH97" i="93"/>
  <c r="AQ97" i="93" s="1"/>
  <c r="AS13" i="77"/>
  <c r="AL13" i="77"/>
  <c r="AU13" i="77" s="1"/>
  <c r="AS31" i="77"/>
  <c r="AL31" i="77"/>
  <c r="AU31" i="77" s="1"/>
  <c r="AS73" i="77"/>
  <c r="AL73" i="77"/>
  <c r="AU73" i="77" s="1"/>
  <c r="AS92" i="77"/>
  <c r="AL92" i="77"/>
  <c r="AU92" i="77" s="1"/>
  <c r="Y97" i="73"/>
  <c r="X97" i="73"/>
  <c r="AH97" i="37"/>
  <c r="AQ97" i="37" s="1"/>
  <c r="AS27" i="77"/>
  <c r="AL27" i="77"/>
  <c r="AU27" i="77" s="1"/>
  <c r="AS63" i="77"/>
  <c r="AL63" i="77"/>
  <c r="AU63" i="77" s="1"/>
  <c r="AS90" i="77"/>
  <c r="AL90" i="77"/>
  <c r="AU90" i="77" s="1"/>
  <c r="AS8" i="77"/>
  <c r="AL8" i="77"/>
  <c r="AU8" i="77" s="1"/>
  <c r="W97" i="29"/>
  <c r="AG96" i="29"/>
  <c r="AP96" i="29" s="1"/>
  <c r="AE96" i="29"/>
  <c r="AF96" i="29"/>
  <c r="AO96" i="29" s="1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X74" i="81"/>
  <c r="S74" i="81" s="1"/>
  <c r="AC74" i="81" s="1"/>
  <c r="AB75" i="81" s="1"/>
  <c r="AX68" i="81"/>
  <c r="S68" i="81" s="1"/>
  <c r="AC68" i="81" s="1"/>
  <c r="AB69" i="81" s="1"/>
  <c r="AX62" i="81"/>
  <c r="S62" i="81" s="1"/>
  <c r="AC62" i="81" s="1"/>
  <c r="AB63" i="81" s="1"/>
  <c r="AX56" i="81"/>
  <c r="S56" i="81" s="1"/>
  <c r="AC56" i="81" s="1"/>
  <c r="AB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1" i="77"/>
  <c r="AL91" i="77"/>
  <c r="AU91" i="77" s="1"/>
  <c r="AS80" i="77"/>
  <c r="AL80" i="77"/>
  <c r="AU80" i="77" s="1"/>
  <c r="Z97" i="93"/>
  <c r="AS19" i="77"/>
  <c r="AL19" i="77"/>
  <c r="AU19" i="77" s="1"/>
  <c r="AS37" i="77"/>
  <c r="AL37" i="77"/>
  <c r="AU37" i="77" s="1"/>
  <c r="AS32" i="77"/>
  <c r="AL32" i="77"/>
  <c r="AU32" i="77" s="1"/>
  <c r="AR97" i="45"/>
  <c r="Z97" i="37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61" i="77"/>
  <c r="AL61" i="77"/>
  <c r="AU61" i="77" s="1"/>
  <c r="AS68" i="77"/>
  <c r="AL68" i="77"/>
  <c r="AU68" i="77" s="1"/>
  <c r="AI94" i="89"/>
  <c r="AN94" i="89"/>
  <c r="AK38" i="81"/>
  <c r="AT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E96" i="33"/>
  <c r="AG96" i="33"/>
  <c r="AP96" i="33" s="1"/>
  <c r="AF96" i="33"/>
  <c r="AO96" i="33" s="1"/>
  <c r="W97" i="33"/>
  <c r="AN96" i="73"/>
  <c r="AI96" i="73"/>
  <c r="AS38" i="77"/>
  <c r="AL38" i="77"/>
  <c r="AU38" i="77" s="1"/>
  <c r="AJ4" i="77"/>
  <c r="AK4" i="77"/>
  <c r="AT4" i="77" s="1"/>
  <c r="AT100" i="77" s="1"/>
  <c r="AK18" i="81" l="1"/>
  <c r="AT18" i="81" s="1"/>
  <c r="AX93" i="85"/>
  <c r="S93" i="85" s="1"/>
  <c r="AC93" i="85" s="1"/>
  <c r="AB94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J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6" i="85"/>
  <c r="S46" i="85" s="1"/>
  <c r="AC46" i="85" s="1"/>
  <c r="AB47" i="85" s="1"/>
  <c r="AX37" i="85"/>
  <c r="S37" i="85" s="1"/>
  <c r="AC37" i="85" s="1"/>
  <c r="AB38" i="85" s="1"/>
  <c r="AL26" i="77"/>
  <c r="AU26" i="77" s="1"/>
  <c r="AX96" i="85"/>
  <c r="S96" i="85" s="1"/>
  <c r="AC96" i="85" s="1"/>
  <c r="AB97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J66" i="85" s="1"/>
  <c r="AX59" i="85"/>
  <c r="S59" i="85" s="1"/>
  <c r="AC59" i="85" s="1"/>
  <c r="AB60" i="85" s="1"/>
  <c r="AX53" i="85"/>
  <c r="S53" i="85" s="1"/>
  <c r="AC53" i="85" s="1"/>
  <c r="AB54" i="85" s="1"/>
  <c r="AX45" i="85"/>
  <c r="S45" i="85" s="1"/>
  <c r="AC45" i="85" s="1"/>
  <c r="AB46" i="85" s="1"/>
  <c r="AX32" i="85"/>
  <c r="S32" i="85" s="1"/>
  <c r="AC32" i="85" s="1"/>
  <c r="AB33" i="85" s="1"/>
  <c r="AL21" i="77"/>
  <c r="AU21" i="77" s="1"/>
  <c r="AX45" i="45"/>
  <c r="S45" i="45" s="1"/>
  <c r="AC45" i="45" s="1"/>
  <c r="AB46" i="45" s="1"/>
  <c r="AJ46" i="45" s="1"/>
  <c r="AX95" i="85"/>
  <c r="S95" i="85" s="1"/>
  <c r="AC95" i="85" s="1"/>
  <c r="AB96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K65" i="85" s="1"/>
  <c r="AT65" i="85" s="1"/>
  <c r="AX58" i="85"/>
  <c r="S58" i="85" s="1"/>
  <c r="AC58" i="85" s="1"/>
  <c r="AB59" i="85" s="1"/>
  <c r="AX52" i="85"/>
  <c r="S52" i="85" s="1"/>
  <c r="AC52" i="85" s="1"/>
  <c r="AB53" i="85" s="1"/>
  <c r="AX44" i="85"/>
  <c r="S44" i="85" s="1"/>
  <c r="AC44" i="85" s="1"/>
  <c r="AB45" i="85" s="1"/>
  <c r="AX30" i="85"/>
  <c r="S30" i="85" s="1"/>
  <c r="AC30" i="85" s="1"/>
  <c r="AB31" i="85" s="1"/>
  <c r="AK42" i="81"/>
  <c r="AT42" i="81" s="1"/>
  <c r="AJ36" i="81"/>
  <c r="AS36" i="81" s="1"/>
  <c r="AX80" i="45"/>
  <c r="S80" i="45" s="1"/>
  <c r="AC80" i="45" s="1"/>
  <c r="AB81" i="45" s="1"/>
  <c r="AX68" i="45"/>
  <c r="S68" i="45" s="1"/>
  <c r="AC68" i="45" s="1"/>
  <c r="AB69" i="45" s="1"/>
  <c r="AX44" i="45"/>
  <c r="S44" i="45" s="1"/>
  <c r="AC44" i="45" s="1"/>
  <c r="AB45" i="45" s="1"/>
  <c r="AX94" i="85"/>
  <c r="S94" i="85" s="1"/>
  <c r="AC94" i="85" s="1"/>
  <c r="AB95" i="85" s="1"/>
  <c r="AX87" i="85"/>
  <c r="S87" i="85" s="1"/>
  <c r="AC87" i="85" s="1"/>
  <c r="AB88" i="85" s="1"/>
  <c r="AX81" i="85"/>
  <c r="S81" i="85" s="1"/>
  <c r="AC81" i="85" s="1"/>
  <c r="AB82" i="85" s="1"/>
  <c r="AJ82" i="85" s="1"/>
  <c r="AX75" i="85"/>
  <c r="S75" i="85" s="1"/>
  <c r="AC75" i="85" s="1"/>
  <c r="AB76" i="85" s="1"/>
  <c r="AX69" i="85"/>
  <c r="S69" i="85" s="1"/>
  <c r="AC69" i="85" s="1"/>
  <c r="AB70" i="85" s="1"/>
  <c r="AX63" i="85"/>
  <c r="S63" i="85" s="1"/>
  <c r="AC63" i="85" s="1"/>
  <c r="AB64" i="85" s="1"/>
  <c r="AX57" i="85"/>
  <c r="S57" i="85" s="1"/>
  <c r="AC57" i="85" s="1"/>
  <c r="AB58" i="85" s="1"/>
  <c r="AX51" i="85"/>
  <c r="S51" i="85" s="1"/>
  <c r="AC51" i="85" s="1"/>
  <c r="AB52" i="85" s="1"/>
  <c r="AX43" i="85"/>
  <c r="S43" i="85" s="1"/>
  <c r="AC43" i="85" s="1"/>
  <c r="AB44" i="85" s="1"/>
  <c r="AK44" i="85" s="1"/>
  <c r="AT44" i="85" s="1"/>
  <c r="AX27" i="85"/>
  <c r="S27" i="85" s="1"/>
  <c r="AC27" i="85" s="1"/>
  <c r="AB28" i="85" s="1"/>
  <c r="AX25" i="45"/>
  <c r="S25" i="45" s="1"/>
  <c r="AC25" i="45" s="1"/>
  <c r="AB26" i="45" s="1"/>
  <c r="AX39" i="85"/>
  <c r="S39" i="85" s="1"/>
  <c r="AC39" i="85" s="1"/>
  <c r="AB40" i="85" s="1"/>
  <c r="AX31" i="85"/>
  <c r="S31" i="85" s="1"/>
  <c r="AC31" i="85" s="1"/>
  <c r="AB32" i="85" s="1"/>
  <c r="AX13" i="85"/>
  <c r="S13" i="85" s="1"/>
  <c r="AC13" i="85" s="1"/>
  <c r="AB14" i="85" s="1"/>
  <c r="AL9" i="77"/>
  <c r="AU9" i="77" s="1"/>
  <c r="AF94" i="41"/>
  <c r="AO94" i="41" s="1"/>
  <c r="AL25" i="77"/>
  <c r="AU25" i="77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26" i="85"/>
  <c r="S26" i="85" s="1"/>
  <c r="AC26" i="85" s="1"/>
  <c r="AB27" i="85" s="1"/>
  <c r="AJ27" i="85" s="1"/>
  <c r="Z97" i="25"/>
  <c r="AX38" i="45"/>
  <c r="S38" i="45" s="1"/>
  <c r="AC38" i="45" s="1"/>
  <c r="AB39" i="45" s="1"/>
  <c r="AX47" i="85"/>
  <c r="S47" i="85" s="1"/>
  <c r="AC47" i="85" s="1"/>
  <c r="AB48" i="85" s="1"/>
  <c r="AX41" i="85"/>
  <c r="S41" i="85" s="1"/>
  <c r="AC41" i="85" s="1"/>
  <c r="AB42" i="85" s="1"/>
  <c r="AX33" i="85"/>
  <c r="S33" i="85" s="1"/>
  <c r="AC33" i="85" s="1"/>
  <c r="AB34" i="85" s="1"/>
  <c r="AX23" i="85"/>
  <c r="S23" i="85" s="1"/>
  <c r="AC23" i="85" s="1"/>
  <c r="AB24" i="85" s="1"/>
  <c r="AJ24" i="85" s="1"/>
  <c r="AF98" i="45"/>
  <c r="AO98" i="45" s="1"/>
  <c r="AO100" i="45" s="1"/>
  <c r="AX94" i="45"/>
  <c r="S94" i="45" s="1"/>
  <c r="AC94" i="45" s="1"/>
  <c r="AB95" i="45" s="1"/>
  <c r="AX88" i="45"/>
  <c r="S88" i="45" s="1"/>
  <c r="AC88" i="45" s="1"/>
  <c r="AB89" i="45" s="1"/>
  <c r="AX82" i="45"/>
  <c r="S82" i="45" s="1"/>
  <c r="AC82" i="45" s="1"/>
  <c r="AB83" i="45" s="1"/>
  <c r="AX76" i="45"/>
  <c r="S76" i="45" s="1"/>
  <c r="AC76" i="45" s="1"/>
  <c r="AB77" i="45" s="1"/>
  <c r="AX70" i="45"/>
  <c r="S70" i="45" s="1"/>
  <c r="AC70" i="45" s="1"/>
  <c r="AB71" i="45" s="1"/>
  <c r="AJ71" i="45" s="1"/>
  <c r="AX61" i="45"/>
  <c r="S61" i="45" s="1"/>
  <c r="AC61" i="45" s="1"/>
  <c r="AB62" i="45" s="1"/>
  <c r="AJ62" i="45" s="1"/>
  <c r="AX49" i="45"/>
  <c r="S49" i="45" s="1"/>
  <c r="AC49" i="45" s="1"/>
  <c r="AB50" i="45" s="1"/>
  <c r="AX37" i="45"/>
  <c r="S37" i="45" s="1"/>
  <c r="AC37" i="45" s="1"/>
  <c r="AB38" i="45" s="1"/>
  <c r="AX21" i="45"/>
  <c r="S21" i="45" s="1"/>
  <c r="AC21" i="45" s="1"/>
  <c r="AB22" i="45" s="1"/>
  <c r="AX7" i="45"/>
  <c r="S7" i="45" s="1"/>
  <c r="AC7" i="45" s="1"/>
  <c r="AB8" i="45" s="1"/>
  <c r="Z95" i="89"/>
  <c r="W96" i="89" s="1"/>
  <c r="AG94" i="41"/>
  <c r="AP94" i="41" s="1"/>
  <c r="W95" i="41"/>
  <c r="AX32" i="45"/>
  <c r="S32" i="45" s="1"/>
  <c r="AC32" i="45" s="1"/>
  <c r="AB33" i="45" s="1"/>
  <c r="AX19" i="45"/>
  <c r="S19" i="45" s="1"/>
  <c r="AC19" i="45" s="1"/>
  <c r="AB20" i="45" s="1"/>
  <c r="AK84" i="81"/>
  <c r="AT84" i="81" s="1"/>
  <c r="AJ12" i="81"/>
  <c r="AL12" i="81" s="1"/>
  <c r="AU12" i="81" s="1"/>
  <c r="AJ48" i="81"/>
  <c r="AX93" i="45"/>
  <c r="S93" i="45" s="1"/>
  <c r="AC93" i="45" s="1"/>
  <c r="AB94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J74" i="45" s="1"/>
  <c r="AX67" i="45"/>
  <c r="S67" i="45" s="1"/>
  <c r="AC67" i="45" s="1"/>
  <c r="AB68" i="45" s="1"/>
  <c r="AX55" i="45"/>
  <c r="S55" i="45" s="1"/>
  <c r="AC55" i="45" s="1"/>
  <c r="AB56" i="45" s="1"/>
  <c r="AX43" i="45"/>
  <c r="S43" i="45" s="1"/>
  <c r="AC43" i="45" s="1"/>
  <c r="AB44" i="45" s="1"/>
  <c r="AX31" i="45"/>
  <c r="S31" i="45" s="1"/>
  <c r="AC31" i="45" s="1"/>
  <c r="AB32" i="45" s="1"/>
  <c r="AX13" i="45"/>
  <c r="S13" i="45" s="1"/>
  <c r="AC13" i="45" s="1"/>
  <c r="AB14" i="45" s="1"/>
  <c r="AX35" i="85"/>
  <c r="S35" i="85" s="1"/>
  <c r="AC35" i="85" s="1"/>
  <c r="AB36" i="85" s="1"/>
  <c r="AJ36" i="85" s="1"/>
  <c r="AX29" i="85"/>
  <c r="S29" i="85" s="1"/>
  <c r="AC29" i="85" s="1"/>
  <c r="AB30" i="85" s="1"/>
  <c r="AX21" i="85"/>
  <c r="S21" i="85" s="1"/>
  <c r="AC21" i="85" s="1"/>
  <c r="AB22" i="85" s="1"/>
  <c r="AX96" i="45"/>
  <c r="S96" i="45" s="1"/>
  <c r="AC96" i="45" s="1"/>
  <c r="AB97" i="45" s="1"/>
  <c r="AX90" i="45"/>
  <c r="S90" i="45" s="1"/>
  <c r="AC90" i="45" s="1"/>
  <c r="AB91" i="45" s="1"/>
  <c r="AX84" i="45"/>
  <c r="S84" i="45" s="1"/>
  <c r="AC84" i="45" s="1"/>
  <c r="AB85" i="45" s="1"/>
  <c r="AX78" i="45"/>
  <c r="S78" i="45" s="1"/>
  <c r="AC78" i="45" s="1"/>
  <c r="AB79" i="45" s="1"/>
  <c r="AJ79" i="45" s="1"/>
  <c r="AX72" i="45"/>
  <c r="S72" i="45" s="1"/>
  <c r="AC72" i="45" s="1"/>
  <c r="AB73" i="45" s="1"/>
  <c r="AX63" i="45"/>
  <c r="S63" i="45" s="1"/>
  <c r="AC63" i="45" s="1"/>
  <c r="AB64" i="45" s="1"/>
  <c r="AX51" i="45"/>
  <c r="S51" i="45" s="1"/>
  <c r="AC51" i="45" s="1"/>
  <c r="AB52" i="45" s="1"/>
  <c r="AX39" i="45"/>
  <c r="S39" i="45" s="1"/>
  <c r="AC39" i="45" s="1"/>
  <c r="AB40" i="45" s="1"/>
  <c r="AX27" i="45"/>
  <c r="S27" i="45" s="1"/>
  <c r="AC27" i="45" s="1"/>
  <c r="AB28" i="45" s="1"/>
  <c r="AX9" i="45"/>
  <c r="S9" i="45" s="1"/>
  <c r="AC9" i="45" s="1"/>
  <c r="AB10" i="45" s="1"/>
  <c r="AJ10" i="45" s="1"/>
  <c r="AX34" i="85"/>
  <c r="S34" i="85" s="1"/>
  <c r="AC34" i="85" s="1"/>
  <c r="AB35" i="85" s="1"/>
  <c r="AX28" i="85"/>
  <c r="S28" i="85" s="1"/>
  <c r="AC28" i="85" s="1"/>
  <c r="AB29" i="85" s="1"/>
  <c r="AX20" i="85"/>
  <c r="S20" i="85" s="1"/>
  <c r="AC20" i="85" s="1"/>
  <c r="AB21" i="85" s="1"/>
  <c r="AX15" i="85"/>
  <c r="S15" i="85" s="1"/>
  <c r="AC15" i="85" s="1"/>
  <c r="AB16" i="85" s="1"/>
  <c r="AX7" i="85"/>
  <c r="S7" i="85" s="1"/>
  <c r="AC7" i="85" s="1"/>
  <c r="AB8" i="85" s="1"/>
  <c r="AX25" i="85"/>
  <c r="S25" i="85" s="1"/>
  <c r="AC25" i="85" s="1"/>
  <c r="AB26" i="85" s="1"/>
  <c r="AJ26" i="85" s="1"/>
  <c r="AX19" i="85"/>
  <c r="S19" i="85" s="1"/>
  <c r="AC19" i="85" s="1"/>
  <c r="AB20" i="85" s="1"/>
  <c r="AX12" i="85"/>
  <c r="S12" i="85" s="1"/>
  <c r="AC12" i="85" s="1"/>
  <c r="AB13" i="85" s="1"/>
  <c r="Z97" i="73"/>
  <c r="AJ68" i="81"/>
  <c r="AX15" i="45"/>
  <c r="S15" i="45" s="1"/>
  <c r="AC15" i="45" s="1"/>
  <c r="AB16" i="45" s="1"/>
  <c r="AX24" i="85"/>
  <c r="S24" i="85" s="1"/>
  <c r="AC24" i="85" s="1"/>
  <c r="AB25" i="85" s="1"/>
  <c r="AJ25" i="85" s="1"/>
  <c r="AX18" i="85"/>
  <c r="S18" i="85" s="1"/>
  <c r="AC18" i="85" s="1"/>
  <c r="AB19" i="85" s="1"/>
  <c r="AJ19" i="85" s="1"/>
  <c r="AX11" i="85"/>
  <c r="S11" i="85" s="1"/>
  <c r="AC11" i="85" s="1"/>
  <c r="AB12" i="85" s="1"/>
  <c r="AX17" i="85"/>
  <c r="S17" i="85" s="1"/>
  <c r="AC17" i="85" s="1"/>
  <c r="AB18" i="85" s="1"/>
  <c r="AX10" i="85"/>
  <c r="S10" i="85" s="1"/>
  <c r="AC10" i="85" s="1"/>
  <c r="AB11" i="85" s="1"/>
  <c r="AX16" i="85"/>
  <c r="S16" i="85" s="1"/>
  <c r="AC16" i="85" s="1"/>
  <c r="AB17" i="85" s="1"/>
  <c r="AX9" i="85"/>
  <c r="S9" i="85" s="1"/>
  <c r="AC9" i="85" s="1"/>
  <c r="AB10" i="85" s="1"/>
  <c r="AJ10" i="85" s="1"/>
  <c r="AX4" i="85"/>
  <c r="S4" i="85" s="1"/>
  <c r="AC4" i="85" s="1"/>
  <c r="AB5" i="85" s="1"/>
  <c r="AX3" i="85"/>
  <c r="S3" i="85" s="1"/>
  <c r="AC3" i="85" s="1"/>
  <c r="AJ38" i="81"/>
  <c r="AJ80" i="81"/>
  <c r="AX26" i="45"/>
  <c r="S26" i="45" s="1"/>
  <c r="AC26" i="45" s="1"/>
  <c r="AB27" i="45" s="1"/>
  <c r="AJ27" i="45" s="1"/>
  <c r="AX14" i="45"/>
  <c r="S14" i="45" s="1"/>
  <c r="AC14" i="45" s="1"/>
  <c r="AB15" i="45" s="1"/>
  <c r="AJ15" i="45" s="1"/>
  <c r="AX3" i="45"/>
  <c r="S3" i="45" s="1"/>
  <c r="AC3" i="45" s="1"/>
  <c r="AX14" i="85"/>
  <c r="S14" i="85" s="1"/>
  <c r="AC14" i="85" s="1"/>
  <c r="AB15" i="85" s="1"/>
  <c r="AX8" i="85"/>
  <c r="S8" i="85" s="1"/>
  <c r="AC8" i="85" s="1"/>
  <c r="AB9" i="85" s="1"/>
  <c r="AK6" i="85"/>
  <c r="AT6" i="85" s="1"/>
  <c r="AK5" i="45"/>
  <c r="AT5" i="45" s="1"/>
  <c r="AR96" i="73"/>
  <c r="AJ93" i="81"/>
  <c r="AK93" i="81"/>
  <c r="AT93" i="81" s="1"/>
  <c r="AJ5" i="81"/>
  <c r="AK5" i="81"/>
  <c r="AT5" i="81" s="1"/>
  <c r="AJ86" i="45"/>
  <c r="AK86" i="45"/>
  <c r="AT86" i="45" s="1"/>
  <c r="AJ56" i="45"/>
  <c r="AK56" i="45"/>
  <c r="AT56" i="45" s="1"/>
  <c r="AJ74" i="85"/>
  <c r="AK74" i="85"/>
  <c r="AT74" i="85" s="1"/>
  <c r="AJ20" i="85"/>
  <c r="AK20" i="85"/>
  <c r="AT20" i="85" s="1"/>
  <c r="AI96" i="33"/>
  <c r="AN96" i="33"/>
  <c r="W98" i="37"/>
  <c r="AG97" i="37"/>
  <c r="AP97" i="37" s="1"/>
  <c r="AE97" i="37"/>
  <c r="AF97" i="37"/>
  <c r="AO97" i="37" s="1"/>
  <c r="AJ15" i="81"/>
  <c r="AK15" i="81"/>
  <c r="AT15" i="81" s="1"/>
  <c r="AJ51" i="81"/>
  <c r="AK51" i="81"/>
  <c r="AT51" i="81" s="1"/>
  <c r="AJ87" i="81"/>
  <c r="AK87" i="81"/>
  <c r="AT87" i="81" s="1"/>
  <c r="X97" i="29"/>
  <c r="Y97" i="29"/>
  <c r="AJ41" i="81"/>
  <c r="AK41" i="81"/>
  <c r="AT41" i="81" s="1"/>
  <c r="AE98" i="85"/>
  <c r="AF98" i="85"/>
  <c r="AO98" i="85" s="1"/>
  <c r="AO100" i="85" s="1"/>
  <c r="AG98" i="85"/>
  <c r="AP98" i="85" s="1"/>
  <c r="AP100" i="85" s="1"/>
  <c r="AC98" i="85"/>
  <c r="AJ34" i="81"/>
  <c r="AK34" i="81"/>
  <c r="AT34" i="81" s="1"/>
  <c r="AJ70" i="81"/>
  <c r="AK70" i="81"/>
  <c r="AT70" i="81" s="1"/>
  <c r="AI98" i="81"/>
  <c r="AN98" i="81"/>
  <c r="AN100" i="81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K45" i="45"/>
  <c r="AT45" i="45" s="1"/>
  <c r="AJ39" i="45"/>
  <c r="AK39" i="45"/>
  <c r="AT39" i="45" s="1"/>
  <c r="AJ33" i="45"/>
  <c r="AK33" i="45"/>
  <c r="AT33" i="45" s="1"/>
  <c r="AJ21" i="45"/>
  <c r="AK21" i="45"/>
  <c r="AT21" i="45" s="1"/>
  <c r="AK9" i="45"/>
  <c r="AT9" i="45" s="1"/>
  <c r="AB4" i="45"/>
  <c r="AJ3" i="45"/>
  <c r="AJ93" i="85"/>
  <c r="AK93" i="85"/>
  <c r="AT93" i="85" s="1"/>
  <c r="AJ87" i="85"/>
  <c r="AK87" i="85"/>
  <c r="AT87" i="85" s="1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1" i="85"/>
  <c r="AK21" i="85"/>
  <c r="AT21" i="85" s="1"/>
  <c r="AJ15" i="85"/>
  <c r="AK15" i="85"/>
  <c r="AT15" i="85" s="1"/>
  <c r="AK9" i="85"/>
  <c r="AT9" i="85" s="1"/>
  <c r="AB4" i="85"/>
  <c r="AJ3" i="85"/>
  <c r="AJ59" i="81"/>
  <c r="AK59" i="81"/>
  <c r="AT59" i="81" s="1"/>
  <c r="AJ30" i="81"/>
  <c r="AS72" i="81"/>
  <c r="AL72" i="81"/>
  <c r="AU72" i="81" s="1"/>
  <c r="AJ62" i="81"/>
  <c r="AJ25" i="81"/>
  <c r="AK25" i="81"/>
  <c r="AT25" i="81" s="1"/>
  <c r="AJ61" i="81"/>
  <c r="AK61" i="81"/>
  <c r="AT61" i="81" s="1"/>
  <c r="AJ98" i="81"/>
  <c r="AS98" i="81" s="1"/>
  <c r="AK98" i="81"/>
  <c r="AT98" i="81" s="1"/>
  <c r="AJ8" i="81"/>
  <c r="AS38" i="81"/>
  <c r="AL38" i="81"/>
  <c r="AU38" i="81" s="1"/>
  <c r="AF97" i="73"/>
  <c r="AO97" i="73" s="1"/>
  <c r="AE97" i="73"/>
  <c r="AG97" i="73"/>
  <c r="AP97" i="73" s="1"/>
  <c r="W98" i="73"/>
  <c r="AJ94" i="45"/>
  <c r="AK94" i="45"/>
  <c r="AT94" i="45" s="1"/>
  <c r="AJ38" i="45"/>
  <c r="AK38" i="45"/>
  <c r="AT38" i="45" s="1"/>
  <c r="AK14" i="45"/>
  <c r="AT14" i="45" s="1"/>
  <c r="AJ80" i="85"/>
  <c r="AK80" i="85"/>
  <c r="AT80" i="85" s="1"/>
  <c r="AJ50" i="85"/>
  <c r="AK50" i="85"/>
  <c r="AT50" i="85" s="1"/>
  <c r="AJ32" i="85"/>
  <c r="AK32" i="85"/>
  <c r="AT32" i="85" s="1"/>
  <c r="AJ31" i="81"/>
  <c r="AK31" i="81"/>
  <c r="AT31" i="81" s="1"/>
  <c r="AN94" i="41"/>
  <c r="AJ14" i="81"/>
  <c r="AK14" i="81"/>
  <c r="AT14" i="81" s="1"/>
  <c r="AJ27" i="81"/>
  <c r="AK27" i="81"/>
  <c r="AT27" i="81" s="1"/>
  <c r="AJ63" i="81"/>
  <c r="AK63" i="81"/>
  <c r="AT63" i="81" s="1"/>
  <c r="AJ65" i="81"/>
  <c r="AK65" i="81"/>
  <c r="AT65" i="81" s="1"/>
  <c r="AJ10" i="81"/>
  <c r="AK10" i="81"/>
  <c r="AT10" i="81" s="1"/>
  <c r="AJ46" i="81"/>
  <c r="AK46" i="81"/>
  <c r="AT46" i="81" s="1"/>
  <c r="AJ82" i="81"/>
  <c r="AK82" i="81"/>
  <c r="AT82" i="81" s="1"/>
  <c r="AJ97" i="45"/>
  <c r="AK97" i="45"/>
  <c r="AT97" i="45" s="1"/>
  <c r="AJ91" i="45"/>
  <c r="AK91" i="45"/>
  <c r="AT91" i="45" s="1"/>
  <c r="AJ85" i="45"/>
  <c r="AK85" i="45"/>
  <c r="AT85" i="45" s="1"/>
  <c r="AK73" i="45"/>
  <c r="AT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J94" i="85"/>
  <c r="AK94" i="85"/>
  <c r="AT94" i="85" s="1"/>
  <c r="AJ91" i="85"/>
  <c r="AK91" i="85"/>
  <c r="AT91" i="85" s="1"/>
  <c r="AJ85" i="85"/>
  <c r="AK85" i="85"/>
  <c r="AT85" i="85" s="1"/>
  <c r="AJ79" i="85"/>
  <c r="AK79" i="85"/>
  <c r="AT79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K43" i="85"/>
  <c r="AT43" i="85" s="1"/>
  <c r="AJ37" i="85"/>
  <c r="AK37" i="85"/>
  <c r="AT37" i="85" s="1"/>
  <c r="AJ31" i="85"/>
  <c r="AK31" i="85"/>
  <c r="AT31" i="85" s="1"/>
  <c r="AJ13" i="85"/>
  <c r="AK13" i="85"/>
  <c r="AT13" i="85" s="1"/>
  <c r="AX6" i="85"/>
  <c r="S6" i="85" s="1"/>
  <c r="AC6" i="85" s="1"/>
  <c r="AB7" i="85" s="1"/>
  <c r="AJ11" i="81"/>
  <c r="AK11" i="81"/>
  <c r="AT11" i="81" s="1"/>
  <c r="AJ83" i="81"/>
  <c r="AK83" i="81"/>
  <c r="AT83" i="81" s="1"/>
  <c r="AS42" i="81"/>
  <c r="AL42" i="81"/>
  <c r="AU42" i="81" s="1"/>
  <c r="AS84" i="81"/>
  <c r="AL84" i="81"/>
  <c r="AU84" i="81" s="1"/>
  <c r="AJ74" i="81"/>
  <c r="AJ37" i="81"/>
  <c r="AK37" i="81"/>
  <c r="AT37" i="81" s="1"/>
  <c r="AJ73" i="81"/>
  <c r="AK73" i="81"/>
  <c r="AT73" i="81" s="1"/>
  <c r="AJ44" i="81"/>
  <c r="AN98" i="45"/>
  <c r="AN100" i="45" s="1"/>
  <c r="AI98" i="45"/>
  <c r="AJ21" i="81"/>
  <c r="AK21" i="81"/>
  <c r="AT21" i="81" s="1"/>
  <c r="AS78" i="81"/>
  <c r="AL78" i="81"/>
  <c r="AU78" i="81" s="1"/>
  <c r="AS80" i="81"/>
  <c r="AL80" i="81"/>
  <c r="AU80" i="81" s="1"/>
  <c r="AJ92" i="45"/>
  <c r="AK92" i="45"/>
  <c r="AT92" i="45" s="1"/>
  <c r="AJ68" i="45"/>
  <c r="AK68" i="45"/>
  <c r="AT68" i="45" s="1"/>
  <c r="AJ50" i="45"/>
  <c r="AK50" i="45"/>
  <c r="AT50" i="45" s="1"/>
  <c r="AJ26" i="45"/>
  <c r="AK26" i="45"/>
  <c r="AT26" i="45" s="1"/>
  <c r="AJ98" i="85"/>
  <c r="AS98" i="85" s="1"/>
  <c r="AJ92" i="85"/>
  <c r="AK92" i="85"/>
  <c r="AT92" i="85" s="1"/>
  <c r="AJ62" i="85"/>
  <c r="AK62" i="85"/>
  <c r="AT62" i="85" s="1"/>
  <c r="AJ44" i="85"/>
  <c r="AJ14" i="85"/>
  <c r="AK14" i="85"/>
  <c r="AT14" i="85" s="1"/>
  <c r="AJ71" i="81"/>
  <c r="AK71" i="81"/>
  <c r="AT71" i="81" s="1"/>
  <c r="AJ67" i="81"/>
  <c r="AK67" i="81"/>
  <c r="AT67" i="81" s="1"/>
  <c r="X97" i="33"/>
  <c r="Y97" i="33"/>
  <c r="AJ20" i="81"/>
  <c r="AK20" i="81"/>
  <c r="AT20" i="81" s="1"/>
  <c r="AR94" i="89"/>
  <c r="W98" i="93"/>
  <c r="AG97" i="93"/>
  <c r="AP97" i="93" s="1"/>
  <c r="AF97" i="93"/>
  <c r="AO97" i="93" s="1"/>
  <c r="AE97" i="93"/>
  <c r="AJ33" i="81"/>
  <c r="AK33" i="81"/>
  <c r="AT33" i="81" s="1"/>
  <c r="AJ69" i="81"/>
  <c r="AK69" i="81"/>
  <c r="AT69" i="81" s="1"/>
  <c r="AJ6" i="81"/>
  <c r="AK6" i="81"/>
  <c r="AT6" i="81" s="1"/>
  <c r="AJ77" i="81"/>
  <c r="AK77" i="81"/>
  <c r="AT77" i="81" s="1"/>
  <c r="AS24" i="81"/>
  <c r="AL24" i="81"/>
  <c r="AU24" i="81" s="1"/>
  <c r="AS54" i="81"/>
  <c r="AL54" i="81"/>
  <c r="AU54" i="81" s="1"/>
  <c r="AS90" i="81"/>
  <c r="AL90" i="81"/>
  <c r="AU90" i="81" s="1"/>
  <c r="AJ56" i="81"/>
  <c r="AJ92" i="81"/>
  <c r="AJ16" i="81"/>
  <c r="AK16" i="81"/>
  <c r="AT16" i="81" s="1"/>
  <c r="AJ52" i="81"/>
  <c r="AK52" i="81"/>
  <c r="AT52" i="81" s="1"/>
  <c r="AJ88" i="81"/>
  <c r="AK88" i="81"/>
  <c r="AT88" i="81" s="1"/>
  <c r="AJ96" i="45"/>
  <c r="AK96" i="45"/>
  <c r="AT96" i="45" s="1"/>
  <c r="AJ90" i="45"/>
  <c r="AK90" i="45"/>
  <c r="AT90" i="45" s="1"/>
  <c r="AJ84" i="45"/>
  <c r="AK84" i="45"/>
  <c r="AT84" i="45" s="1"/>
  <c r="AK78" i="45"/>
  <c r="AT78" i="45" s="1"/>
  <c r="AJ72" i="45"/>
  <c r="AK72" i="45"/>
  <c r="AT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K72" i="85"/>
  <c r="AT72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0" i="85"/>
  <c r="AK30" i="85"/>
  <c r="AT30" i="85" s="1"/>
  <c r="AK18" i="85"/>
  <c r="AT18" i="85" s="1"/>
  <c r="AJ12" i="85"/>
  <c r="AK12" i="85"/>
  <c r="AT12" i="85" s="1"/>
  <c r="AJ23" i="81"/>
  <c r="AK23" i="81"/>
  <c r="AT23" i="81" s="1"/>
  <c r="AJ89" i="81"/>
  <c r="AK89" i="81"/>
  <c r="AT89" i="81" s="1"/>
  <c r="AJ7" i="81"/>
  <c r="AK7" i="81"/>
  <c r="AT7" i="81" s="1"/>
  <c r="AJ43" i="81"/>
  <c r="AK43" i="81"/>
  <c r="AT43" i="81" s="1"/>
  <c r="AJ79" i="81"/>
  <c r="AK79" i="81"/>
  <c r="AT79" i="81" s="1"/>
  <c r="AS48" i="81"/>
  <c r="AL48" i="81"/>
  <c r="AU48" i="81" s="1"/>
  <c r="AJ40" i="81"/>
  <c r="AK40" i="81"/>
  <c r="AT40" i="81" s="1"/>
  <c r="AJ32" i="45"/>
  <c r="AK32" i="45"/>
  <c r="AT32" i="45" s="1"/>
  <c r="AJ20" i="45"/>
  <c r="AK20" i="45"/>
  <c r="AT20" i="45" s="1"/>
  <c r="AJ86" i="85"/>
  <c r="AK86" i="85"/>
  <c r="AT86" i="85" s="1"/>
  <c r="AJ56" i="85"/>
  <c r="AK56" i="85"/>
  <c r="AT56" i="85" s="1"/>
  <c r="AJ38" i="85"/>
  <c r="AK38" i="85"/>
  <c r="AT38" i="85" s="1"/>
  <c r="AS4" i="77"/>
  <c r="AL4" i="77"/>
  <c r="AU4" i="77" s="1"/>
  <c r="AJ26" i="81"/>
  <c r="AK26" i="81"/>
  <c r="AT26" i="81" s="1"/>
  <c r="AB4" i="81"/>
  <c r="AJ3" i="81"/>
  <c r="AJ39" i="81"/>
  <c r="AK39" i="81"/>
  <c r="AT39" i="81" s="1"/>
  <c r="AJ75" i="81"/>
  <c r="AK75" i="81"/>
  <c r="AT75" i="81" s="1"/>
  <c r="AI96" i="29"/>
  <c r="AN96" i="29"/>
  <c r="AJ17" i="81"/>
  <c r="AK17" i="81"/>
  <c r="AT17" i="81" s="1"/>
  <c r="AJ95" i="81"/>
  <c r="AK95" i="81"/>
  <c r="AT95" i="81" s="1"/>
  <c r="AJ22" i="81"/>
  <c r="AK22" i="81"/>
  <c r="AT22" i="81" s="1"/>
  <c r="AJ58" i="81"/>
  <c r="AK58" i="81"/>
  <c r="AT58" i="81" s="1"/>
  <c r="AJ97" i="81"/>
  <c r="AK97" i="81"/>
  <c r="AT97" i="81" s="1"/>
  <c r="AJ95" i="45"/>
  <c r="AK95" i="45"/>
  <c r="AT95" i="45" s="1"/>
  <c r="AJ89" i="45"/>
  <c r="AK89" i="45"/>
  <c r="AT89" i="45" s="1"/>
  <c r="AJ83" i="45"/>
  <c r="AK83" i="45"/>
  <c r="AT83" i="45" s="1"/>
  <c r="AJ77" i="45"/>
  <c r="AK77" i="45"/>
  <c r="AT77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AJ96" i="85"/>
  <c r="AK96" i="85"/>
  <c r="AT96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K35" i="85"/>
  <c r="AT35" i="85" s="1"/>
  <c r="AJ29" i="85"/>
  <c r="AK29" i="85"/>
  <c r="AT29" i="85" s="1"/>
  <c r="AK23" i="85"/>
  <c r="AT23" i="85" s="1"/>
  <c r="AJ17" i="85"/>
  <c r="AK17" i="85"/>
  <c r="AT17" i="85" s="1"/>
  <c r="AJ11" i="85"/>
  <c r="AK11" i="85"/>
  <c r="AT11" i="85" s="1"/>
  <c r="AJ35" i="81"/>
  <c r="AK35" i="81"/>
  <c r="AT35" i="81" s="1"/>
  <c r="AS18" i="81"/>
  <c r="AL18" i="81"/>
  <c r="AU18" i="81" s="1"/>
  <c r="AS60" i="81"/>
  <c r="AL60" i="81"/>
  <c r="AU60" i="81" s="1"/>
  <c r="AJ94" i="81"/>
  <c r="AJ50" i="81"/>
  <c r="AJ96" i="81"/>
  <c r="AS100" i="77"/>
  <c r="AJ13" i="81"/>
  <c r="AK13" i="81"/>
  <c r="AT13" i="81" s="1"/>
  <c r="AJ49" i="81"/>
  <c r="AK49" i="81"/>
  <c r="AT49" i="81" s="1"/>
  <c r="AJ85" i="81"/>
  <c r="AK85" i="81"/>
  <c r="AT85" i="81" s="1"/>
  <c r="AJ86" i="81"/>
  <c r="Y95" i="41"/>
  <c r="X95" i="41"/>
  <c r="AJ57" i="81"/>
  <c r="AK57" i="81"/>
  <c r="AT57" i="81" s="1"/>
  <c r="AJ53" i="81"/>
  <c r="AK53" i="81"/>
  <c r="AT53" i="81" s="1"/>
  <c r="AJ76" i="81"/>
  <c r="AK76" i="81"/>
  <c r="AT76" i="81" s="1"/>
  <c r="AJ80" i="45"/>
  <c r="AK80" i="45"/>
  <c r="AT80" i="45" s="1"/>
  <c r="AJ44" i="45"/>
  <c r="AK44" i="45"/>
  <c r="AT44" i="45" s="1"/>
  <c r="AJ8" i="45"/>
  <c r="AK8" i="45"/>
  <c r="AT8" i="45" s="1"/>
  <c r="AJ68" i="85"/>
  <c r="AK68" i="85"/>
  <c r="AT68" i="85" s="1"/>
  <c r="AJ32" i="81"/>
  <c r="AK32" i="81"/>
  <c r="AT32" i="81" s="1"/>
  <c r="AJ9" i="81"/>
  <c r="AK9" i="81"/>
  <c r="AT9" i="81" s="1"/>
  <c r="AJ45" i="81"/>
  <c r="AK45" i="81"/>
  <c r="AT45" i="81" s="1"/>
  <c r="AJ81" i="81"/>
  <c r="AK81" i="81"/>
  <c r="AT81" i="81" s="1"/>
  <c r="AH97" i="73"/>
  <c r="AQ97" i="73" s="1"/>
  <c r="AJ29" i="81"/>
  <c r="AK29" i="81"/>
  <c r="AT29" i="81" s="1"/>
  <c r="AL36" i="81"/>
  <c r="AU36" i="81" s="1"/>
  <c r="AJ66" i="81"/>
  <c r="AS68" i="81"/>
  <c r="AL68" i="81"/>
  <c r="AU68" i="81" s="1"/>
  <c r="AJ28" i="81"/>
  <c r="AK28" i="81"/>
  <c r="AT28" i="81" s="1"/>
  <c r="AJ64" i="81"/>
  <c r="AK64" i="81"/>
  <c r="AT64" i="81" s="1"/>
  <c r="AJ98" i="45"/>
  <c r="AS98" i="45" s="1"/>
  <c r="AJ88" i="45"/>
  <c r="AK88" i="45"/>
  <c r="AT88" i="45" s="1"/>
  <c r="AJ82" i="45"/>
  <c r="AK82" i="45"/>
  <c r="AT82" i="45" s="1"/>
  <c r="AJ76" i="45"/>
  <c r="AK76" i="45"/>
  <c r="AT76" i="45" s="1"/>
  <c r="AK70" i="45"/>
  <c r="AT70" i="45" s="1"/>
  <c r="AJ64" i="45"/>
  <c r="AK64" i="45"/>
  <c r="AT64" i="45" s="1"/>
  <c r="AK58" i="45"/>
  <c r="AT58" i="45" s="1"/>
  <c r="AK52" i="45"/>
  <c r="AT52" i="45" s="1"/>
  <c r="AK40" i="45"/>
  <c r="AT40" i="45" s="1"/>
  <c r="AK34" i="45"/>
  <c r="AT34" i="45" s="1"/>
  <c r="AK28" i="45"/>
  <c r="AT28" i="45" s="1"/>
  <c r="AK22" i="45"/>
  <c r="AT22" i="45" s="1"/>
  <c r="AK16" i="45"/>
  <c r="AT16" i="45" s="1"/>
  <c r="AH95" i="89"/>
  <c r="AQ95" i="89" s="1"/>
  <c r="AJ95" i="85"/>
  <c r="AK95" i="85"/>
  <c r="AT95" i="85" s="1"/>
  <c r="AJ88" i="85"/>
  <c r="AK88" i="85"/>
  <c r="AT88" i="85" s="1"/>
  <c r="AJ76" i="85"/>
  <c r="AK76" i="85"/>
  <c r="AT76" i="85" s="1"/>
  <c r="AJ70" i="85"/>
  <c r="AK70" i="85"/>
  <c r="AT70" i="85" s="1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5" i="85"/>
  <c r="AK5" i="85"/>
  <c r="AT5" i="85" s="1"/>
  <c r="AJ47" i="81"/>
  <c r="AK47" i="81"/>
  <c r="AT47" i="81" s="1"/>
  <c r="AJ19" i="81"/>
  <c r="AK19" i="81"/>
  <c r="AT19" i="81" s="1"/>
  <c r="AJ55" i="81"/>
  <c r="AK55" i="81"/>
  <c r="AT55" i="81" s="1"/>
  <c r="AJ91" i="81"/>
  <c r="AK91" i="81"/>
  <c r="AT91" i="81" s="1"/>
  <c r="AK27" i="85" l="1"/>
  <c r="AT27" i="85" s="1"/>
  <c r="AE95" i="89"/>
  <c r="AJ8" i="85"/>
  <c r="AK24" i="85"/>
  <c r="AT24" i="85" s="1"/>
  <c r="AK66" i="85"/>
  <c r="AT66" i="85" s="1"/>
  <c r="AK73" i="85"/>
  <c r="AT73" i="85" s="1"/>
  <c r="AJ9" i="85"/>
  <c r="AJ81" i="85"/>
  <c r="AF95" i="89"/>
  <c r="AO95" i="89" s="1"/>
  <c r="AK82" i="85"/>
  <c r="AT82" i="85" s="1"/>
  <c r="AK46" i="45"/>
  <c r="AT46" i="45" s="1"/>
  <c r="AK71" i="45"/>
  <c r="AT71" i="45" s="1"/>
  <c r="AU100" i="77"/>
  <c r="C11" i="77" s="1"/>
  <c r="F30" i="97" s="1"/>
  <c r="AG95" i="89"/>
  <c r="AP95" i="89" s="1"/>
  <c r="AK10" i="85"/>
  <c r="AT10" i="85" s="1"/>
  <c r="AJ64" i="85"/>
  <c r="AK25" i="85"/>
  <c r="AT25" i="85" s="1"/>
  <c r="AK27" i="45"/>
  <c r="AT27" i="45" s="1"/>
  <c r="AK26" i="85"/>
  <c r="AT26" i="85" s="1"/>
  <c r="AJ70" i="45"/>
  <c r="AJ28" i="45"/>
  <c r="AJ23" i="85"/>
  <c r="AJ72" i="85"/>
  <c r="AS72" i="85" s="1"/>
  <c r="AK98" i="85"/>
  <c r="AT98" i="85" s="1"/>
  <c r="AJ43" i="85"/>
  <c r="AJ45" i="45"/>
  <c r="AK98" i="45"/>
  <c r="AT98" i="45" s="1"/>
  <c r="AI94" i="41"/>
  <c r="AS12" i="81"/>
  <c r="Z95" i="41"/>
  <c r="AF95" i="41" s="1"/>
  <c r="AO95" i="41" s="1"/>
  <c r="AE97" i="25"/>
  <c r="AF97" i="25"/>
  <c r="AO97" i="25" s="1"/>
  <c r="AG97" i="25"/>
  <c r="AP97" i="25" s="1"/>
  <c r="W98" i="25"/>
  <c r="AJ40" i="45"/>
  <c r="AL40" i="45" s="1"/>
  <c r="AU40" i="45" s="1"/>
  <c r="AK36" i="85"/>
  <c r="AT36" i="85" s="1"/>
  <c r="AJ78" i="45"/>
  <c r="AS78" i="45" s="1"/>
  <c r="AK79" i="45"/>
  <c r="AT79" i="45" s="1"/>
  <c r="AK62" i="45"/>
  <c r="AT62" i="45" s="1"/>
  <c r="AJ35" i="85"/>
  <c r="AJ18" i="85"/>
  <c r="AS18" i="85" s="1"/>
  <c r="AK19" i="85"/>
  <c r="AT19" i="85" s="1"/>
  <c r="AJ73" i="45"/>
  <c r="AK8" i="85"/>
  <c r="AT8" i="85" s="1"/>
  <c r="AK74" i="45"/>
  <c r="AT74" i="45" s="1"/>
  <c r="AJ9" i="45"/>
  <c r="AK10" i="45"/>
  <c r="AT10" i="45" s="1"/>
  <c r="AJ14" i="45"/>
  <c r="AS14" i="45" s="1"/>
  <c r="AK15" i="45"/>
  <c r="AT15" i="45" s="1"/>
  <c r="AJ34" i="45"/>
  <c r="Z97" i="33"/>
  <c r="AF97" i="33" s="1"/>
  <c r="AO97" i="33" s="1"/>
  <c r="AS76" i="45"/>
  <c r="AL76" i="45"/>
  <c r="AU76" i="45" s="1"/>
  <c r="AS81" i="81"/>
  <c r="AL81" i="81"/>
  <c r="AU81" i="81" s="1"/>
  <c r="AS32" i="81"/>
  <c r="AL32" i="81"/>
  <c r="AU32" i="81" s="1"/>
  <c r="AS8" i="45"/>
  <c r="AL8" i="45"/>
  <c r="AU8" i="45" s="1"/>
  <c r="AS76" i="81"/>
  <c r="AL76" i="81"/>
  <c r="AU76" i="81" s="1"/>
  <c r="AS49" i="81"/>
  <c r="AL49" i="81"/>
  <c r="AU49" i="81" s="1"/>
  <c r="AS94" i="81"/>
  <c r="AL94" i="81"/>
  <c r="AU94" i="81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7" i="45"/>
  <c r="AK17" i="45"/>
  <c r="AT17" i="45" s="1"/>
  <c r="AJ53" i="45"/>
  <c r="AK53" i="45"/>
  <c r="AT53" i="45" s="1"/>
  <c r="AS77" i="45"/>
  <c r="AL77" i="45"/>
  <c r="AU77" i="45" s="1"/>
  <c r="AS95" i="45"/>
  <c r="AL95" i="45"/>
  <c r="AU95" i="45" s="1"/>
  <c r="AS22" i="81"/>
  <c r="AL22" i="81"/>
  <c r="AU22" i="81" s="1"/>
  <c r="AR96" i="29"/>
  <c r="AJ4" i="81"/>
  <c r="AK4" i="81"/>
  <c r="AT4" i="81" s="1"/>
  <c r="AT100" i="81" s="1"/>
  <c r="AS8" i="85"/>
  <c r="AL8" i="85"/>
  <c r="AU8" i="85" s="1"/>
  <c r="AS86" i="85"/>
  <c r="AL86" i="85"/>
  <c r="AU86" i="85" s="1"/>
  <c r="AS74" i="45"/>
  <c r="AL74" i="45"/>
  <c r="AU74" i="45" s="1"/>
  <c r="AS79" i="81"/>
  <c r="AL79" i="81"/>
  <c r="AU79" i="81" s="1"/>
  <c r="AJ30" i="45"/>
  <c r="AK30" i="45"/>
  <c r="AT30" i="45" s="1"/>
  <c r="AJ66" i="45"/>
  <c r="AK66" i="45"/>
  <c r="AT66" i="45" s="1"/>
  <c r="AS84" i="45"/>
  <c r="AL84" i="45"/>
  <c r="AU84" i="45" s="1"/>
  <c r="AS88" i="81"/>
  <c r="AL88" i="81"/>
  <c r="AU88" i="81" s="1"/>
  <c r="AS56" i="81"/>
  <c r="AL56" i="81"/>
  <c r="AU56" i="81" s="1"/>
  <c r="AS69" i="81"/>
  <c r="AL69" i="81"/>
  <c r="AU69" i="81" s="1"/>
  <c r="AS44" i="85"/>
  <c r="AL44" i="85"/>
  <c r="AU44" i="85" s="1"/>
  <c r="AS68" i="45"/>
  <c r="AL68" i="45"/>
  <c r="AU68" i="45" s="1"/>
  <c r="AK7" i="45"/>
  <c r="AT7" i="45" s="1"/>
  <c r="AJ7" i="45"/>
  <c r="AK43" i="45"/>
  <c r="AT43" i="45" s="1"/>
  <c r="AJ43" i="45"/>
  <c r="AS73" i="45"/>
  <c r="AL73" i="45"/>
  <c r="AU73" i="45" s="1"/>
  <c r="AS91" i="45"/>
  <c r="AL91" i="45"/>
  <c r="AU91" i="45" s="1"/>
  <c r="AS46" i="81"/>
  <c r="AL46" i="81"/>
  <c r="AU46" i="81" s="1"/>
  <c r="AS27" i="81"/>
  <c r="AL27" i="81"/>
  <c r="AU27" i="81" s="1"/>
  <c r="AS31" i="81"/>
  <c r="AL31" i="81"/>
  <c r="AU31" i="81" s="1"/>
  <c r="AS32" i="85"/>
  <c r="AL32" i="85"/>
  <c r="AU32" i="85" s="1"/>
  <c r="AS94" i="45"/>
  <c r="AL94" i="45"/>
  <c r="AU94" i="45" s="1"/>
  <c r="AN97" i="73"/>
  <c r="AI97" i="73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51" i="81"/>
  <c r="AL51" i="81"/>
  <c r="AU51" i="81" s="1"/>
  <c r="Y98" i="37"/>
  <c r="X98" i="37"/>
  <c r="Z98" i="37" s="1"/>
  <c r="AS22" i="85"/>
  <c r="AL22" i="85"/>
  <c r="AU22" i="85" s="1"/>
  <c r="AS95" i="85"/>
  <c r="AL95" i="85"/>
  <c r="AU95" i="85" s="1"/>
  <c r="AE95" i="41"/>
  <c r="AJ23" i="45"/>
  <c r="AK23" i="45"/>
  <c r="AT23" i="45" s="1"/>
  <c r="AJ36" i="45"/>
  <c r="AK36" i="45"/>
  <c r="AT36" i="45" s="1"/>
  <c r="AS45" i="45"/>
  <c r="AL45" i="45"/>
  <c r="AU45" i="45" s="1"/>
  <c r="AS81" i="45"/>
  <c r="AL81" i="45"/>
  <c r="AU81" i="45" s="1"/>
  <c r="AH97" i="29"/>
  <c r="AQ97" i="29" s="1"/>
  <c r="AS10" i="45"/>
  <c r="AS28" i="45"/>
  <c r="AL28" i="45"/>
  <c r="AU28" i="45" s="1"/>
  <c r="AS46" i="45"/>
  <c r="AS64" i="45"/>
  <c r="AL64" i="45"/>
  <c r="AU64" i="45" s="1"/>
  <c r="AS82" i="45"/>
  <c r="AL82" i="45"/>
  <c r="AU82" i="45" s="1"/>
  <c r="AS64" i="81"/>
  <c r="AL64" i="81"/>
  <c r="AU64" i="81" s="1"/>
  <c r="AS45" i="81"/>
  <c r="AL45" i="81"/>
  <c r="AU45" i="81" s="1"/>
  <c r="AS26" i="85"/>
  <c r="AL26" i="85"/>
  <c r="AU26" i="85" s="1"/>
  <c r="AS44" i="45"/>
  <c r="AL44" i="45"/>
  <c r="AU44" i="45" s="1"/>
  <c r="AS53" i="81"/>
  <c r="AL53" i="81"/>
  <c r="AU53" i="81" s="1"/>
  <c r="AS86" i="81"/>
  <c r="AL86" i="81"/>
  <c r="AU86" i="81" s="1"/>
  <c r="AS13" i="81"/>
  <c r="AL13" i="81"/>
  <c r="AU13" i="81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J29" i="45"/>
  <c r="AK29" i="45"/>
  <c r="AT29" i="45" s="1"/>
  <c r="AJ65" i="45"/>
  <c r="AK65" i="45"/>
  <c r="AT65" i="45" s="1"/>
  <c r="AS83" i="45"/>
  <c r="AL83" i="45"/>
  <c r="AU83" i="45" s="1"/>
  <c r="AS97" i="81"/>
  <c r="AL97" i="81"/>
  <c r="AU97" i="81" s="1"/>
  <c r="AS95" i="81"/>
  <c r="AL95" i="81"/>
  <c r="AU95" i="81" s="1"/>
  <c r="AS75" i="81"/>
  <c r="AL75" i="81"/>
  <c r="AU75" i="81" s="1"/>
  <c r="AS26" i="81"/>
  <c r="AL26" i="81"/>
  <c r="AU26" i="81" s="1"/>
  <c r="AS38" i="85"/>
  <c r="AL38" i="85"/>
  <c r="AU38" i="85" s="1"/>
  <c r="AS20" i="45"/>
  <c r="AL20" i="45"/>
  <c r="AU20" i="45" s="1"/>
  <c r="AS40" i="81"/>
  <c r="AL40" i="81"/>
  <c r="AU40" i="81" s="1"/>
  <c r="AS43" i="81"/>
  <c r="AL43" i="81"/>
  <c r="AU43" i="81" s="1"/>
  <c r="AJ6" i="45"/>
  <c r="AK6" i="45"/>
  <c r="AT6" i="45" s="1"/>
  <c r="AJ42" i="45"/>
  <c r="AK42" i="45"/>
  <c r="AT42" i="45" s="1"/>
  <c r="AS72" i="45"/>
  <c r="AL72" i="45"/>
  <c r="AU72" i="45" s="1"/>
  <c r="AS90" i="45"/>
  <c r="AL90" i="45"/>
  <c r="AU90" i="45" s="1"/>
  <c r="AS52" i="81"/>
  <c r="AL52" i="81"/>
  <c r="AU52" i="81" s="1"/>
  <c r="AS77" i="81"/>
  <c r="AL77" i="81"/>
  <c r="AU77" i="81" s="1"/>
  <c r="AS33" i="81"/>
  <c r="AL33" i="81"/>
  <c r="AU33" i="81" s="1"/>
  <c r="AS71" i="81"/>
  <c r="AL71" i="81"/>
  <c r="AU71" i="81" s="1"/>
  <c r="AS62" i="85"/>
  <c r="AL62" i="85"/>
  <c r="AU62" i="85" s="1"/>
  <c r="AS26" i="45"/>
  <c r="AL26" i="45"/>
  <c r="AU26" i="45" s="1"/>
  <c r="AS92" i="45"/>
  <c r="AL92" i="45"/>
  <c r="AU92" i="45" s="1"/>
  <c r="AS21" i="81"/>
  <c r="AL21" i="81"/>
  <c r="AU21" i="81" s="1"/>
  <c r="AS83" i="81"/>
  <c r="AL83" i="81"/>
  <c r="AU83" i="81" s="1"/>
  <c r="AJ19" i="45"/>
  <c r="AK19" i="45"/>
  <c r="AT19" i="45" s="1"/>
  <c r="AJ55" i="45"/>
  <c r="AK55" i="45"/>
  <c r="AT55" i="45" s="1"/>
  <c r="AS79" i="45"/>
  <c r="AL79" i="45"/>
  <c r="AU79" i="45" s="1"/>
  <c r="AS97" i="45"/>
  <c r="AL97" i="45"/>
  <c r="AU97" i="45" s="1"/>
  <c r="AS10" i="81"/>
  <c r="AL10" i="81"/>
  <c r="AU10" i="81" s="1"/>
  <c r="AS14" i="81"/>
  <c r="AL14" i="81"/>
  <c r="AU14" i="81" s="1"/>
  <c r="AS50" i="85"/>
  <c r="AL50" i="85"/>
  <c r="AU50" i="85" s="1"/>
  <c r="AS38" i="45"/>
  <c r="AL38" i="45"/>
  <c r="AU38" i="45" s="1"/>
  <c r="AS61" i="81"/>
  <c r="AL61" i="81"/>
  <c r="AU61" i="81" s="1"/>
  <c r="AS30" i="81"/>
  <c r="AL30" i="81"/>
  <c r="AU30" i="81" s="1"/>
  <c r="AS59" i="81"/>
  <c r="AL59" i="81"/>
  <c r="AU59" i="81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Z97" i="29"/>
  <c r="AS15" i="81"/>
  <c r="AL15" i="81"/>
  <c r="AU15" i="81" s="1"/>
  <c r="AS5" i="85"/>
  <c r="AL5" i="85"/>
  <c r="AU5" i="85" s="1"/>
  <c r="AS76" i="85"/>
  <c r="AL76" i="85"/>
  <c r="AU76" i="85" s="1"/>
  <c r="AJ59" i="45"/>
  <c r="AK59" i="45"/>
  <c r="AT59" i="45" s="1"/>
  <c r="AS23" i="81"/>
  <c r="AL23" i="81"/>
  <c r="AU23" i="81" s="1"/>
  <c r="AS42" i="85"/>
  <c r="AL42" i="85"/>
  <c r="AU42" i="85" s="1"/>
  <c r="AS97" i="85"/>
  <c r="AL97" i="85"/>
  <c r="AU97" i="85" s="1"/>
  <c r="X98" i="93"/>
  <c r="Y98" i="93"/>
  <c r="AK49" i="45"/>
  <c r="AT49" i="45" s="1"/>
  <c r="AJ49" i="45"/>
  <c r="AS27" i="45"/>
  <c r="AS63" i="45"/>
  <c r="AL63" i="45"/>
  <c r="AU63" i="45" s="1"/>
  <c r="AL98" i="81"/>
  <c r="AU98" i="81" s="1"/>
  <c r="AR98" i="81"/>
  <c r="AR100" i="81" s="1"/>
  <c r="AS74" i="85"/>
  <c r="AL74" i="85"/>
  <c r="AU74" i="85" s="1"/>
  <c r="AS91" i="81"/>
  <c r="AL91" i="81"/>
  <c r="AU91" i="81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J35" i="45"/>
  <c r="AK35" i="45"/>
  <c r="AT35" i="45" s="1"/>
  <c r="AS12" i="85"/>
  <c r="AL12" i="85"/>
  <c r="AU12" i="85" s="1"/>
  <c r="AS30" i="85"/>
  <c r="AL30" i="85"/>
  <c r="AU30" i="85" s="1"/>
  <c r="AS48" i="85"/>
  <c r="AL48" i="85"/>
  <c r="AU48" i="85" s="1"/>
  <c r="AS66" i="85"/>
  <c r="AS84" i="85"/>
  <c r="AL84" i="85"/>
  <c r="AU84" i="85" s="1"/>
  <c r="AJ12" i="45"/>
  <c r="AK12" i="45"/>
  <c r="AT12" i="45" s="1"/>
  <c r="AJ48" i="45"/>
  <c r="AK48" i="45"/>
  <c r="AT48" i="45" s="1"/>
  <c r="AL98" i="45"/>
  <c r="AU98" i="45" s="1"/>
  <c r="AR98" i="45"/>
  <c r="AR100" i="45" s="1"/>
  <c r="AS37" i="81"/>
  <c r="AL37" i="81"/>
  <c r="AU37" i="81" s="1"/>
  <c r="AS19" i="85"/>
  <c r="AS37" i="85"/>
  <c r="AL37" i="85"/>
  <c r="AU37" i="85" s="1"/>
  <c r="AS55" i="85"/>
  <c r="AL55" i="85"/>
  <c r="AU55" i="85" s="1"/>
  <c r="AS73" i="85"/>
  <c r="AS91" i="85"/>
  <c r="AL91" i="85"/>
  <c r="AU91" i="85" s="1"/>
  <c r="AK25" i="45"/>
  <c r="AT25" i="45" s="1"/>
  <c r="AJ25" i="45"/>
  <c r="AK61" i="45"/>
  <c r="AT61" i="45" s="1"/>
  <c r="AJ61" i="45"/>
  <c r="AS3" i="85"/>
  <c r="AL3" i="85"/>
  <c r="AU3" i="85" s="1"/>
  <c r="X96" i="89"/>
  <c r="Y96" i="89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S70" i="81"/>
  <c r="AL70" i="81"/>
  <c r="AU70" i="81" s="1"/>
  <c r="AI98" i="85"/>
  <c r="AN98" i="85"/>
  <c r="AN100" i="85" s="1"/>
  <c r="AR96" i="33"/>
  <c r="AS56" i="45"/>
  <c r="AL56" i="45"/>
  <c r="AU56" i="45" s="1"/>
  <c r="AS93" i="81"/>
  <c r="AL93" i="81"/>
  <c r="AU93" i="81" s="1"/>
  <c r="AJ5" i="45"/>
  <c r="AS58" i="85"/>
  <c r="AL58" i="85"/>
  <c r="AU58" i="85" s="1"/>
  <c r="AS66" i="81"/>
  <c r="AL66" i="81"/>
  <c r="AU66" i="81" s="1"/>
  <c r="AS24" i="85"/>
  <c r="AL24" i="85"/>
  <c r="AU24" i="85" s="1"/>
  <c r="AS60" i="85"/>
  <c r="AL60" i="85"/>
  <c r="AU60" i="85" s="1"/>
  <c r="AH97" i="33"/>
  <c r="AQ97" i="33" s="1"/>
  <c r="AS73" i="81"/>
  <c r="AL73" i="81"/>
  <c r="AU73" i="81" s="1"/>
  <c r="AK13" i="45"/>
  <c r="AT13" i="45" s="1"/>
  <c r="AJ13" i="45"/>
  <c r="AJ16" i="45"/>
  <c r="AS34" i="45"/>
  <c r="AL34" i="45"/>
  <c r="AU34" i="45" s="1"/>
  <c r="AJ52" i="45"/>
  <c r="AS70" i="45"/>
  <c r="AL70" i="45"/>
  <c r="AU70" i="45" s="1"/>
  <c r="AS88" i="45"/>
  <c r="AL88" i="45"/>
  <c r="AU88" i="45" s="1"/>
  <c r="AS28" i="81"/>
  <c r="AL28" i="81"/>
  <c r="AU28" i="81" s="1"/>
  <c r="AS9" i="81"/>
  <c r="AL9" i="81"/>
  <c r="AU9" i="81" s="1"/>
  <c r="AS68" i="85"/>
  <c r="AL68" i="85"/>
  <c r="AU68" i="85" s="1"/>
  <c r="AS80" i="45"/>
  <c r="AL80" i="45"/>
  <c r="AU80" i="45" s="1"/>
  <c r="AS57" i="81"/>
  <c r="AL57" i="81"/>
  <c r="AU57" i="81" s="1"/>
  <c r="AS85" i="81"/>
  <c r="AL85" i="81"/>
  <c r="AU85" i="81" s="1"/>
  <c r="AS96" i="81"/>
  <c r="AL96" i="81"/>
  <c r="AU96" i="81" s="1"/>
  <c r="AS35" i="81"/>
  <c r="AL35" i="81"/>
  <c r="AU35" i="81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6" i="85"/>
  <c r="AL96" i="85"/>
  <c r="AU96" i="85" s="1"/>
  <c r="AJ41" i="45"/>
  <c r="AK41" i="45"/>
  <c r="AT41" i="45" s="1"/>
  <c r="AS71" i="45"/>
  <c r="AS89" i="45"/>
  <c r="AL89" i="45"/>
  <c r="AU89" i="45" s="1"/>
  <c r="AS58" i="81"/>
  <c r="AL58" i="81"/>
  <c r="AU58" i="81" s="1"/>
  <c r="AS17" i="81"/>
  <c r="AL17" i="81"/>
  <c r="AU17" i="81" s="1"/>
  <c r="AS39" i="81"/>
  <c r="AL39" i="81"/>
  <c r="AU39" i="81" s="1"/>
  <c r="AS56" i="85"/>
  <c r="AL56" i="85"/>
  <c r="AU56" i="85" s="1"/>
  <c r="AS32" i="45"/>
  <c r="AL32" i="45"/>
  <c r="AU32" i="45" s="1"/>
  <c r="AS7" i="81"/>
  <c r="AL7" i="81"/>
  <c r="AU7" i="81" s="1"/>
  <c r="AJ18" i="45"/>
  <c r="AK18" i="45"/>
  <c r="AT18" i="45" s="1"/>
  <c r="AJ54" i="45"/>
  <c r="AK54" i="45"/>
  <c r="AT54" i="45" s="1"/>
  <c r="AS96" i="45"/>
  <c r="AL96" i="45"/>
  <c r="AU96" i="45" s="1"/>
  <c r="AS16" i="81"/>
  <c r="AL16" i="81"/>
  <c r="AU16" i="81" s="1"/>
  <c r="AS6" i="81"/>
  <c r="AL6" i="81"/>
  <c r="AU6" i="81" s="1"/>
  <c r="AN97" i="93"/>
  <c r="AI97" i="93"/>
  <c r="AS67" i="81"/>
  <c r="AL67" i="81"/>
  <c r="AU67" i="81" s="1"/>
  <c r="AS14" i="85"/>
  <c r="AL14" i="85"/>
  <c r="AU14" i="85" s="1"/>
  <c r="AS92" i="85"/>
  <c r="AL92" i="85"/>
  <c r="AU92" i="85" s="1"/>
  <c r="AS50" i="45"/>
  <c r="AL50" i="45"/>
  <c r="AU50" i="45" s="1"/>
  <c r="AS74" i="81"/>
  <c r="AL74" i="81"/>
  <c r="AU74" i="81" s="1"/>
  <c r="AS11" i="81"/>
  <c r="AL11" i="81"/>
  <c r="AU11" i="81" s="1"/>
  <c r="AK31" i="45"/>
  <c r="AT31" i="45" s="1"/>
  <c r="AJ31" i="45"/>
  <c r="AJ67" i="45"/>
  <c r="AK67" i="45"/>
  <c r="AT67" i="45" s="1"/>
  <c r="AS85" i="45"/>
  <c r="AL85" i="45"/>
  <c r="AU85" i="45" s="1"/>
  <c r="AS82" i="81"/>
  <c r="AL82" i="81"/>
  <c r="AU82" i="81" s="1"/>
  <c r="AS65" i="81"/>
  <c r="AL65" i="81"/>
  <c r="AU65" i="81" s="1"/>
  <c r="AS63" i="81"/>
  <c r="AL63" i="81"/>
  <c r="AU63" i="81" s="1"/>
  <c r="AR94" i="41"/>
  <c r="AS80" i="85"/>
  <c r="AL80" i="85"/>
  <c r="AU80" i="85" s="1"/>
  <c r="AS62" i="45"/>
  <c r="AL62" i="45"/>
  <c r="AU62" i="45" s="1"/>
  <c r="Y98" i="73"/>
  <c r="X98" i="73"/>
  <c r="AS8" i="81"/>
  <c r="AL8" i="81"/>
  <c r="AU8" i="81" s="1"/>
  <c r="AS25" i="81"/>
  <c r="AL25" i="81"/>
  <c r="AU25" i="81" s="1"/>
  <c r="AJ4" i="85"/>
  <c r="AK4" i="85"/>
  <c r="AT4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3" i="45"/>
  <c r="AL3" i="45"/>
  <c r="AU3" i="45" s="1"/>
  <c r="AS87" i="81"/>
  <c r="AL87" i="81"/>
  <c r="AU87" i="81" s="1"/>
  <c r="AI97" i="37"/>
  <c r="AN97" i="37"/>
  <c r="AS19" i="81"/>
  <c r="AL19" i="81"/>
  <c r="AU19" i="81" s="1"/>
  <c r="AS40" i="85"/>
  <c r="AL40" i="85"/>
  <c r="AU40" i="85" s="1"/>
  <c r="AS78" i="85"/>
  <c r="AL78" i="85"/>
  <c r="AU78" i="8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9" i="45"/>
  <c r="AL9" i="45"/>
  <c r="AU9" i="45" s="1"/>
  <c r="AS5" i="81"/>
  <c r="AL5" i="81"/>
  <c r="AU5" i="81" s="1"/>
  <c r="AS55" i="81"/>
  <c r="AL55" i="81"/>
  <c r="AU55" i="81" s="1"/>
  <c r="AS47" i="81"/>
  <c r="AL47" i="81"/>
  <c r="AU47" i="81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2" i="45"/>
  <c r="AS40" i="45"/>
  <c r="AJ58" i="45"/>
  <c r="AS29" i="81"/>
  <c r="AL29" i="81"/>
  <c r="AU29" i="81" s="1"/>
  <c r="AH95" i="41"/>
  <c r="AQ95" i="41" s="1"/>
  <c r="AS50" i="81"/>
  <c r="AL50" i="81"/>
  <c r="AU50" i="81" s="1"/>
  <c r="AJ11" i="45"/>
  <c r="AK11" i="45"/>
  <c r="AT11" i="45" s="1"/>
  <c r="AJ47" i="45"/>
  <c r="AK47" i="45"/>
  <c r="AT47" i="45" s="1"/>
  <c r="AS3" i="81"/>
  <c r="AL3" i="81"/>
  <c r="AU3" i="81" s="1"/>
  <c r="AS89" i="81"/>
  <c r="AL89" i="81"/>
  <c r="AU89" i="81" s="1"/>
  <c r="AS36" i="85"/>
  <c r="AS54" i="85"/>
  <c r="AL54" i="85"/>
  <c r="AU54" i="85" s="1"/>
  <c r="AS90" i="85"/>
  <c r="AL90" i="85"/>
  <c r="AU90" i="85" s="1"/>
  <c r="AJ24" i="45"/>
  <c r="AK24" i="45"/>
  <c r="AT24" i="45" s="1"/>
  <c r="AJ60" i="45"/>
  <c r="AK60" i="45"/>
  <c r="AT60" i="45" s="1"/>
  <c r="AS92" i="81"/>
  <c r="AL92" i="81"/>
  <c r="AU92" i="81" s="1"/>
  <c r="AS20" i="81"/>
  <c r="AL20" i="81"/>
  <c r="AU20" i="81" s="1"/>
  <c r="AS44" i="81"/>
  <c r="AL44" i="81"/>
  <c r="AU44" i="81" s="1"/>
  <c r="AJ7" i="85"/>
  <c r="AK7" i="85"/>
  <c r="AT7" i="85" s="1"/>
  <c r="AS25" i="85"/>
  <c r="AS43" i="85"/>
  <c r="AL43" i="85"/>
  <c r="AU43" i="85" s="1"/>
  <c r="AS61" i="85"/>
  <c r="AL61" i="85"/>
  <c r="AU61" i="85" s="1"/>
  <c r="AS79" i="85"/>
  <c r="AL79" i="85"/>
  <c r="AU79" i="85" s="1"/>
  <c r="AS94" i="85"/>
  <c r="AL94" i="85"/>
  <c r="AU94" i="85" s="1"/>
  <c r="AJ37" i="45"/>
  <c r="AK37" i="45"/>
  <c r="AT37" i="45" s="1"/>
  <c r="AS62" i="81"/>
  <c r="AL62" i="81"/>
  <c r="AU62" i="81" s="1"/>
  <c r="AI95" i="89"/>
  <c r="AN95" i="89"/>
  <c r="AJ4" i="45"/>
  <c r="AK4" i="45"/>
  <c r="AT4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34" i="81"/>
  <c r="AL34" i="81"/>
  <c r="AU34" i="81" s="1"/>
  <c r="AS41" i="81"/>
  <c r="AL41" i="81"/>
  <c r="AU41" i="81" s="1"/>
  <c r="AS20" i="85"/>
  <c r="AL20" i="85"/>
  <c r="AU20" i="85" s="1"/>
  <c r="AS86" i="45"/>
  <c r="AL86" i="45"/>
  <c r="AU86" i="45" s="1"/>
  <c r="AJ6" i="85"/>
  <c r="AG95" i="41" l="1"/>
  <c r="AP95" i="41" s="1"/>
  <c r="AL14" i="45"/>
  <c r="AU14" i="45" s="1"/>
  <c r="AL72" i="85"/>
  <c r="AU72" i="85" s="1"/>
  <c r="AL66" i="85"/>
  <c r="AU66" i="85" s="1"/>
  <c r="W96" i="41"/>
  <c r="X96" i="41" s="1"/>
  <c r="AL36" i="85"/>
  <c r="AU36" i="85" s="1"/>
  <c r="Z98" i="73"/>
  <c r="AL73" i="85"/>
  <c r="AU73" i="85" s="1"/>
  <c r="AL46" i="45"/>
  <c r="AU46" i="45" s="1"/>
  <c r="AL71" i="45"/>
  <c r="AU71" i="45" s="1"/>
  <c r="AL27" i="45"/>
  <c r="AU27" i="45" s="1"/>
  <c r="AL25" i="85"/>
  <c r="AU25" i="85" s="1"/>
  <c r="AN97" i="25"/>
  <c r="AI97" i="25"/>
  <c r="AR97" i="25" s="1"/>
  <c r="X98" i="25"/>
  <c r="Y98" i="25"/>
  <c r="Z98" i="25"/>
  <c r="AL78" i="45"/>
  <c r="AU78" i="45" s="1"/>
  <c r="AL19" i="85"/>
  <c r="AU19" i="85" s="1"/>
  <c r="AG97" i="33"/>
  <c r="AP97" i="33" s="1"/>
  <c r="AL10" i="45"/>
  <c r="AU10" i="45" s="1"/>
  <c r="W98" i="33"/>
  <c r="AL18" i="85"/>
  <c r="AU18" i="85" s="1"/>
  <c r="AE97" i="33"/>
  <c r="AN97" i="33" s="1"/>
  <c r="Z96" i="89"/>
  <c r="W97" i="89" s="1"/>
  <c r="AT100" i="85"/>
  <c r="AF96" i="89"/>
  <c r="AO96" i="89" s="1"/>
  <c r="AE96" i="89"/>
  <c r="AG98" i="37"/>
  <c r="AP98" i="37" s="1"/>
  <c r="AP100" i="37" s="1"/>
  <c r="AF98" i="37"/>
  <c r="AO98" i="37" s="1"/>
  <c r="AO100" i="37" s="1"/>
  <c r="AE98" i="37"/>
  <c r="AC98" i="37"/>
  <c r="AF98" i="73"/>
  <c r="AO98" i="73" s="1"/>
  <c r="AO100" i="73" s="1"/>
  <c r="AG98" i="73"/>
  <c r="AP98" i="73" s="1"/>
  <c r="AP100" i="73" s="1"/>
  <c r="AE98" i="73"/>
  <c r="AC98" i="73"/>
  <c r="AS13" i="45"/>
  <c r="AL13" i="45"/>
  <c r="AU13" i="45" s="1"/>
  <c r="AS12" i="45"/>
  <c r="AL12" i="45"/>
  <c r="AU12" i="45" s="1"/>
  <c r="AS35" i="45"/>
  <c r="AL35" i="45"/>
  <c r="AU35" i="45" s="1"/>
  <c r="AS19" i="45"/>
  <c r="AL19" i="45"/>
  <c r="AU19" i="45" s="1"/>
  <c r="AS42" i="45"/>
  <c r="AL42" i="45"/>
  <c r="AU42" i="45" s="1"/>
  <c r="AS7" i="45"/>
  <c r="AL7" i="45"/>
  <c r="AU7" i="45" s="1"/>
  <c r="AS54" i="45"/>
  <c r="AL54" i="45"/>
  <c r="AU54" i="45" s="1"/>
  <c r="AR97" i="93"/>
  <c r="AS5" i="45"/>
  <c r="AL5" i="45"/>
  <c r="AU5" i="45" s="1"/>
  <c r="AN95" i="41"/>
  <c r="AI95" i="41"/>
  <c r="AS66" i="45"/>
  <c r="AL66" i="45"/>
  <c r="AU66" i="45" s="1"/>
  <c r="AT100" i="45"/>
  <c r="AS22" i="45"/>
  <c r="AL22" i="45"/>
  <c r="AU22" i="45" s="1"/>
  <c r="AS4" i="45"/>
  <c r="AL4" i="45"/>
  <c r="AU4" i="45" s="1"/>
  <c r="AS24" i="45"/>
  <c r="AL24" i="45"/>
  <c r="AU24" i="45" s="1"/>
  <c r="AR97" i="37"/>
  <c r="AS67" i="45"/>
  <c r="AL67" i="45"/>
  <c r="AU67" i="45" s="1"/>
  <c r="AS18" i="45"/>
  <c r="AL18" i="45"/>
  <c r="AU18" i="45" s="1"/>
  <c r="AS52" i="45"/>
  <c r="AL52" i="45"/>
  <c r="AU52" i="45" s="1"/>
  <c r="W98" i="29"/>
  <c r="AG97" i="29"/>
  <c r="AP97" i="29" s="1"/>
  <c r="AF97" i="29"/>
  <c r="AO97" i="29" s="1"/>
  <c r="AE97" i="29"/>
  <c r="AS6" i="45"/>
  <c r="AL6" i="45"/>
  <c r="AU6" i="45" s="1"/>
  <c r="AS65" i="45"/>
  <c r="AL65" i="45"/>
  <c r="AU65" i="45" s="1"/>
  <c r="AR97" i="73"/>
  <c r="AS53" i="45"/>
  <c r="AL53" i="45"/>
  <c r="AU53" i="45" s="1"/>
  <c r="AS6" i="85"/>
  <c r="AL6" i="85"/>
  <c r="AU6" i="85" s="1"/>
  <c r="AS60" i="45"/>
  <c r="AL60" i="45"/>
  <c r="AU60" i="45" s="1"/>
  <c r="AS4" i="85"/>
  <c r="AL4" i="85"/>
  <c r="AU4" i="85" s="1"/>
  <c r="AR95" i="89"/>
  <c r="AS37" i="45"/>
  <c r="AL37" i="45"/>
  <c r="AU37" i="45" s="1"/>
  <c r="AS7" i="85"/>
  <c r="AL7" i="85"/>
  <c r="AU7" i="85" s="1"/>
  <c r="AS47" i="45"/>
  <c r="AL47" i="45"/>
  <c r="AU47" i="45" s="1"/>
  <c r="AS58" i="45"/>
  <c r="AL58" i="45"/>
  <c r="AU58" i="45" s="1"/>
  <c r="AS31" i="45"/>
  <c r="AL31" i="45"/>
  <c r="AU31" i="45" s="1"/>
  <c r="AS41" i="45"/>
  <c r="AL41" i="45"/>
  <c r="AU41" i="45" s="1"/>
  <c r="AR98" i="85"/>
  <c r="AR100" i="85" s="1"/>
  <c r="AL98" i="85"/>
  <c r="AU98" i="85" s="1"/>
  <c r="AS61" i="45"/>
  <c r="AL61" i="45"/>
  <c r="AU61" i="45" s="1"/>
  <c r="AS59" i="45"/>
  <c r="AL59" i="45"/>
  <c r="AU59" i="45" s="1"/>
  <c r="AS36" i="45"/>
  <c r="AL36" i="45"/>
  <c r="AU36" i="45" s="1"/>
  <c r="AS30" i="45"/>
  <c r="AL30" i="45"/>
  <c r="AU30" i="45" s="1"/>
  <c r="AS48" i="45"/>
  <c r="AL48" i="45"/>
  <c r="AU48" i="45" s="1"/>
  <c r="AH98" i="93"/>
  <c r="AQ98" i="93" s="1"/>
  <c r="AQ100" i="93" s="1"/>
  <c r="AZ3" i="93"/>
  <c r="AX6" i="93" s="1"/>
  <c r="S6" i="93" s="1"/>
  <c r="AC6" i="93" s="1"/>
  <c r="AB7" i="93" s="1"/>
  <c r="AS55" i="45"/>
  <c r="AL55" i="45"/>
  <c r="AU55" i="45" s="1"/>
  <c r="AS29" i="45"/>
  <c r="AL29" i="45"/>
  <c r="AU29" i="45" s="1"/>
  <c r="Y96" i="41"/>
  <c r="AS43" i="45"/>
  <c r="AL43" i="45"/>
  <c r="AU43" i="45" s="1"/>
  <c r="AS4" i="81"/>
  <c r="AS100" i="81" s="1"/>
  <c r="AL4" i="81"/>
  <c r="AU4" i="81" s="1"/>
  <c r="AU100" i="81" s="1"/>
  <c r="C11" i="81" s="1"/>
  <c r="F34" i="97" s="1"/>
  <c r="AS17" i="45"/>
  <c r="AL17" i="45"/>
  <c r="AU17" i="45" s="1"/>
  <c r="AS11" i="45"/>
  <c r="AL11" i="45"/>
  <c r="AU11" i="45" s="1"/>
  <c r="AH98" i="73"/>
  <c r="AQ98" i="73" s="1"/>
  <c r="AQ100" i="73" s="1"/>
  <c r="AZ3" i="73"/>
  <c r="AX6" i="73" s="1"/>
  <c r="S6" i="73" s="1"/>
  <c r="AC6" i="73" s="1"/>
  <c r="AB7" i="73" s="1"/>
  <c r="AS16" i="45"/>
  <c r="AL16" i="45"/>
  <c r="AU16" i="45" s="1"/>
  <c r="AH96" i="89"/>
  <c r="AQ96" i="89" s="1"/>
  <c r="AS25" i="45"/>
  <c r="AL25" i="45"/>
  <c r="AU25" i="45" s="1"/>
  <c r="AS49" i="45"/>
  <c r="AL49" i="45"/>
  <c r="AU49" i="45" s="1"/>
  <c r="Z98" i="93"/>
  <c r="AS23" i="45"/>
  <c r="AL23" i="45"/>
  <c r="AU23" i="45" s="1"/>
  <c r="AH98" i="37"/>
  <c r="AQ98" i="37" s="1"/>
  <c r="AQ100" i="37" s="1"/>
  <c r="AZ3" i="37"/>
  <c r="AX3" i="37" s="1"/>
  <c r="S3" i="37" s="1"/>
  <c r="AC3" i="37" s="1"/>
  <c r="X98" i="33"/>
  <c r="Y98" i="33"/>
  <c r="AI97" i="33" l="1"/>
  <c r="AX75" i="93"/>
  <c r="S75" i="93" s="1"/>
  <c r="AC75" i="93" s="1"/>
  <c r="AB76" i="93" s="1"/>
  <c r="AG98" i="25"/>
  <c r="AP98" i="25" s="1"/>
  <c r="AP100" i="25" s="1"/>
  <c r="AF98" i="25"/>
  <c r="AO98" i="25" s="1"/>
  <c r="AO100" i="25" s="1"/>
  <c r="AC98" i="25"/>
  <c r="AE98" i="25"/>
  <c r="AH98" i="25"/>
  <c r="AQ98" i="25" s="1"/>
  <c r="AQ100" i="25" s="1"/>
  <c r="AZ3" i="25"/>
  <c r="AX6" i="25" s="1"/>
  <c r="S6" i="25" s="1"/>
  <c r="AC6" i="25" s="1"/>
  <c r="AB7" i="25" s="1"/>
  <c r="AX40" i="25"/>
  <c r="S40" i="25" s="1"/>
  <c r="AC40" i="25" s="1"/>
  <c r="AB41" i="25" s="1"/>
  <c r="AX22" i="25"/>
  <c r="S22" i="25" s="1"/>
  <c r="AC22" i="25" s="1"/>
  <c r="AB23" i="25" s="1"/>
  <c r="AX17" i="25"/>
  <c r="S17" i="25" s="1"/>
  <c r="AC17" i="25" s="1"/>
  <c r="AB18" i="25" s="1"/>
  <c r="AX33" i="25"/>
  <c r="S33" i="25" s="1"/>
  <c r="AC33" i="25" s="1"/>
  <c r="AB34" i="25" s="1"/>
  <c r="AX68" i="25"/>
  <c r="S68" i="25" s="1"/>
  <c r="AC68" i="25" s="1"/>
  <c r="AB69" i="25" s="1"/>
  <c r="AX61" i="25"/>
  <c r="S61" i="25" s="1"/>
  <c r="AC61" i="25" s="1"/>
  <c r="AB62" i="25" s="1"/>
  <c r="AX25" i="25"/>
  <c r="S25" i="25" s="1"/>
  <c r="AC25" i="25" s="1"/>
  <c r="AB26" i="25" s="1"/>
  <c r="AX66" i="25"/>
  <c r="S66" i="25" s="1"/>
  <c r="AC66" i="25" s="1"/>
  <c r="AB67" i="25" s="1"/>
  <c r="AX30" i="25"/>
  <c r="S30" i="25" s="1"/>
  <c r="AC30" i="25" s="1"/>
  <c r="AB31" i="25" s="1"/>
  <c r="AX84" i="25"/>
  <c r="S84" i="25" s="1"/>
  <c r="AC84" i="25" s="1"/>
  <c r="AB85" i="25" s="1"/>
  <c r="AX76" i="25"/>
  <c r="S76" i="25" s="1"/>
  <c r="AC76" i="25" s="1"/>
  <c r="AB77" i="25" s="1"/>
  <c r="AX16" i="25"/>
  <c r="S16" i="25" s="1"/>
  <c r="AC16" i="25" s="1"/>
  <c r="AB17" i="25" s="1"/>
  <c r="AX23" i="25"/>
  <c r="S23" i="25" s="1"/>
  <c r="AC23" i="25" s="1"/>
  <c r="AB24" i="25" s="1"/>
  <c r="AX72" i="25"/>
  <c r="S72" i="25" s="1"/>
  <c r="AC72" i="25" s="1"/>
  <c r="AB73" i="25" s="1"/>
  <c r="AX10" i="25"/>
  <c r="S10" i="25" s="1"/>
  <c r="AC10" i="25" s="1"/>
  <c r="AB11" i="25" s="1"/>
  <c r="AX70" i="25"/>
  <c r="S70" i="25" s="1"/>
  <c r="AC70" i="25" s="1"/>
  <c r="AB71" i="25" s="1"/>
  <c r="AX83" i="25"/>
  <c r="S83" i="25" s="1"/>
  <c r="AC83" i="25" s="1"/>
  <c r="AB84" i="25" s="1"/>
  <c r="AX47" i="25"/>
  <c r="S47" i="25" s="1"/>
  <c r="AC47" i="25" s="1"/>
  <c r="AB48" i="25" s="1"/>
  <c r="AX11" i="25"/>
  <c r="S11" i="25" s="1"/>
  <c r="AC11" i="25" s="1"/>
  <c r="AB12" i="25" s="1"/>
  <c r="AX63" i="25"/>
  <c r="S63" i="25" s="1"/>
  <c r="AC63" i="25" s="1"/>
  <c r="AB64" i="25" s="1"/>
  <c r="AX27" i="25"/>
  <c r="S27" i="25" s="1"/>
  <c r="AC27" i="25" s="1"/>
  <c r="AB28" i="25" s="1"/>
  <c r="AX62" i="25"/>
  <c r="S62" i="25" s="1"/>
  <c r="AC62" i="25" s="1"/>
  <c r="AB63" i="25" s="1"/>
  <c r="AX26" i="25"/>
  <c r="S26" i="25" s="1"/>
  <c r="AC26" i="25" s="1"/>
  <c r="AB27" i="25" s="1"/>
  <c r="AX91" i="25"/>
  <c r="S91" i="25" s="1"/>
  <c r="AC91" i="25" s="1"/>
  <c r="AB92" i="25" s="1"/>
  <c r="AX55" i="25"/>
  <c r="S55" i="25" s="1"/>
  <c r="AC55" i="25" s="1"/>
  <c r="AB56" i="25" s="1"/>
  <c r="AX19" i="25"/>
  <c r="S19" i="25" s="1"/>
  <c r="AC19" i="25" s="1"/>
  <c r="AB20" i="25" s="1"/>
  <c r="AX60" i="25"/>
  <c r="S60" i="25" s="1"/>
  <c r="AC60" i="25" s="1"/>
  <c r="AB61" i="25" s="1"/>
  <c r="AX24" i="25"/>
  <c r="S24" i="25" s="1"/>
  <c r="AC24" i="25" s="1"/>
  <c r="AB25" i="25" s="1"/>
  <c r="AX49" i="25"/>
  <c r="S49" i="25" s="1"/>
  <c r="AC49" i="25" s="1"/>
  <c r="AB50" i="25" s="1"/>
  <c r="AX90" i="25"/>
  <c r="S90" i="25" s="1"/>
  <c r="AC90" i="25" s="1"/>
  <c r="AB91" i="25" s="1"/>
  <c r="AX18" i="25"/>
  <c r="S18" i="25" s="1"/>
  <c r="AC18" i="25" s="1"/>
  <c r="AB19" i="25" s="1"/>
  <c r="AX12" i="25"/>
  <c r="S12" i="25" s="1"/>
  <c r="AC12" i="25" s="1"/>
  <c r="AB13" i="25" s="1"/>
  <c r="AX46" i="25"/>
  <c r="S46" i="25" s="1"/>
  <c r="AC46" i="25" s="1"/>
  <c r="AB47" i="25" s="1"/>
  <c r="AX39" i="25"/>
  <c r="S39" i="25" s="1"/>
  <c r="AC39" i="25" s="1"/>
  <c r="AB40" i="25" s="1"/>
  <c r="AX3" i="25"/>
  <c r="S3" i="25" s="1"/>
  <c r="AC3" i="25" s="1"/>
  <c r="AX31" i="25"/>
  <c r="S31" i="25" s="1"/>
  <c r="AC31" i="25" s="1"/>
  <c r="AB32" i="25" s="1"/>
  <c r="AX28" i="25"/>
  <c r="S28" i="25" s="1"/>
  <c r="AC28" i="25" s="1"/>
  <c r="AB29" i="25" s="1"/>
  <c r="AX77" i="25"/>
  <c r="S77" i="25" s="1"/>
  <c r="AC77" i="25" s="1"/>
  <c r="AB78" i="25" s="1"/>
  <c r="AX41" i="25"/>
  <c r="S41" i="25" s="1"/>
  <c r="AC41" i="25" s="1"/>
  <c r="AB42" i="25" s="1"/>
  <c r="AX5" i="25"/>
  <c r="S5" i="25" s="1"/>
  <c r="AC5" i="25" s="1"/>
  <c r="AB6" i="25" s="1"/>
  <c r="AX94" i="25"/>
  <c r="S94" i="25" s="1"/>
  <c r="AC94" i="25" s="1"/>
  <c r="AB95" i="25" s="1"/>
  <c r="AX57" i="25"/>
  <c r="S57" i="25" s="1"/>
  <c r="AC57" i="25" s="1"/>
  <c r="AB58" i="25" s="1"/>
  <c r="AX21" i="25"/>
  <c r="S21" i="25" s="1"/>
  <c r="AC21" i="25" s="1"/>
  <c r="AB22" i="25" s="1"/>
  <c r="AX92" i="25"/>
  <c r="S92" i="25" s="1"/>
  <c r="AC92" i="25" s="1"/>
  <c r="AB93" i="25" s="1"/>
  <c r="AX56" i="25"/>
  <c r="S56" i="25" s="1"/>
  <c r="AC56" i="25" s="1"/>
  <c r="AB57" i="25" s="1"/>
  <c r="AX20" i="25"/>
  <c r="S20" i="25" s="1"/>
  <c r="AC20" i="25" s="1"/>
  <c r="AB21" i="25" s="1"/>
  <c r="AX13" i="25"/>
  <c r="S13" i="25" s="1"/>
  <c r="AC13" i="25" s="1"/>
  <c r="AB14" i="25" s="1"/>
  <c r="AX48" i="25"/>
  <c r="S48" i="25" s="1"/>
  <c r="AC48" i="25" s="1"/>
  <c r="AB49" i="25" s="1"/>
  <c r="AX59" i="25"/>
  <c r="S59" i="25" s="1"/>
  <c r="AC59" i="25" s="1"/>
  <c r="AB60" i="25" s="1"/>
  <c r="AX88" i="25"/>
  <c r="S88" i="25" s="1"/>
  <c r="AC88" i="25" s="1"/>
  <c r="AB89" i="25" s="1"/>
  <c r="AX96" i="25"/>
  <c r="S96" i="25" s="1"/>
  <c r="AC96" i="25" s="1"/>
  <c r="AB97" i="25" s="1"/>
  <c r="AX34" i="25"/>
  <c r="S34" i="25" s="1"/>
  <c r="AC34" i="25" s="1"/>
  <c r="AB35" i="25" s="1"/>
  <c r="AX71" i="25"/>
  <c r="S71" i="25" s="1"/>
  <c r="AC71" i="25" s="1"/>
  <c r="AB72" i="25" s="1"/>
  <c r="AX35" i="25"/>
  <c r="S35" i="25" s="1"/>
  <c r="AC35" i="25" s="1"/>
  <c r="AB36" i="25" s="1"/>
  <c r="AX87" i="25"/>
  <c r="S87" i="25" s="1"/>
  <c r="AC87" i="25" s="1"/>
  <c r="AB88" i="25" s="1"/>
  <c r="AX51" i="25"/>
  <c r="S51" i="25" s="1"/>
  <c r="AC51" i="25" s="1"/>
  <c r="AB52" i="25" s="1"/>
  <c r="AX15" i="25"/>
  <c r="S15" i="25" s="1"/>
  <c r="AC15" i="25" s="1"/>
  <c r="AB16" i="25" s="1"/>
  <c r="AX86" i="25"/>
  <c r="S86" i="25" s="1"/>
  <c r="AC86" i="25" s="1"/>
  <c r="AB87" i="25" s="1"/>
  <c r="AX50" i="25"/>
  <c r="S50" i="25" s="1"/>
  <c r="AC50" i="25" s="1"/>
  <c r="AB51" i="25" s="1"/>
  <c r="AX14" i="25"/>
  <c r="S14" i="25" s="1"/>
  <c r="AC14" i="25" s="1"/>
  <c r="AB15" i="25" s="1"/>
  <c r="AX79" i="25"/>
  <c r="S79" i="25" s="1"/>
  <c r="AC79" i="25" s="1"/>
  <c r="AB80" i="25" s="1"/>
  <c r="AX43" i="25"/>
  <c r="S43" i="25" s="1"/>
  <c r="AC43" i="25" s="1"/>
  <c r="AB44" i="25" s="1"/>
  <c r="AX7" i="25"/>
  <c r="S7" i="25" s="1"/>
  <c r="AC7" i="25" s="1"/>
  <c r="AB8" i="25" s="1"/>
  <c r="AX4" i="25"/>
  <c r="S4" i="25" s="1"/>
  <c r="AC4" i="25" s="1"/>
  <c r="AB5" i="25" s="1"/>
  <c r="AX38" i="25"/>
  <c r="S38" i="25" s="1"/>
  <c r="AC38" i="25" s="1"/>
  <c r="AB39" i="25" s="1"/>
  <c r="AX67" i="25"/>
  <c r="S67" i="25" s="1"/>
  <c r="AC67" i="25" s="1"/>
  <c r="AB68" i="25" s="1"/>
  <c r="AX58" i="25"/>
  <c r="S58" i="25" s="1"/>
  <c r="AC58" i="25" s="1"/>
  <c r="AB59" i="25" s="1"/>
  <c r="AX65" i="25"/>
  <c r="S65" i="25" s="1"/>
  <c r="AC65" i="25" s="1"/>
  <c r="AB66" i="25" s="1"/>
  <c r="AX29" i="25"/>
  <c r="S29" i="25" s="1"/>
  <c r="AC29" i="25" s="1"/>
  <c r="AB30" i="25" s="1"/>
  <c r="AX81" i="25"/>
  <c r="S81" i="25" s="1"/>
  <c r="AC81" i="25" s="1"/>
  <c r="AB82" i="25" s="1"/>
  <c r="AX45" i="25"/>
  <c r="S45" i="25" s="1"/>
  <c r="AC45" i="25" s="1"/>
  <c r="AB46" i="25" s="1"/>
  <c r="AX9" i="25"/>
  <c r="S9" i="25" s="1"/>
  <c r="AC9" i="25" s="1"/>
  <c r="AB10" i="25" s="1"/>
  <c r="AX80" i="25"/>
  <c r="S80" i="25" s="1"/>
  <c r="AC80" i="25" s="1"/>
  <c r="AB81" i="25" s="1"/>
  <c r="AX44" i="25"/>
  <c r="S44" i="25" s="1"/>
  <c r="AC44" i="25" s="1"/>
  <c r="AB45" i="25" s="1"/>
  <c r="AX8" i="25"/>
  <c r="S8" i="25" s="1"/>
  <c r="AC8" i="25" s="1"/>
  <c r="AB9" i="25" s="1"/>
  <c r="AX73" i="25"/>
  <c r="S73" i="25" s="1"/>
  <c r="AC73" i="25" s="1"/>
  <c r="AB74" i="25" s="1"/>
  <c r="AX37" i="25"/>
  <c r="S37" i="25" s="1"/>
  <c r="AC37" i="25" s="1"/>
  <c r="AB38" i="25" s="1"/>
  <c r="AX78" i="25"/>
  <c r="S78" i="25" s="1"/>
  <c r="AC78" i="25" s="1"/>
  <c r="AB79" i="25" s="1"/>
  <c r="AX42" i="25"/>
  <c r="S42" i="25" s="1"/>
  <c r="AC42" i="25" s="1"/>
  <c r="AB43" i="25" s="1"/>
  <c r="AX64" i="25"/>
  <c r="S64" i="25" s="1"/>
  <c r="AC64" i="25" s="1"/>
  <c r="AB65" i="25" s="1"/>
  <c r="AX95" i="25"/>
  <c r="S95" i="25" s="1"/>
  <c r="AC95" i="25" s="1"/>
  <c r="AB96" i="25" s="1"/>
  <c r="AX75" i="25"/>
  <c r="S75" i="25" s="1"/>
  <c r="AC75" i="25" s="1"/>
  <c r="AB76" i="25" s="1"/>
  <c r="AX36" i="25"/>
  <c r="S36" i="25" s="1"/>
  <c r="AC36" i="25" s="1"/>
  <c r="AB37" i="25" s="1"/>
  <c r="AX97" i="25"/>
  <c r="S97" i="25" s="1"/>
  <c r="AC97" i="25" s="1"/>
  <c r="AB98" i="25" s="1"/>
  <c r="Z96" i="41"/>
  <c r="AG96" i="41" s="1"/>
  <c r="AP96" i="41" s="1"/>
  <c r="AX94" i="37"/>
  <c r="S94" i="37" s="1"/>
  <c r="AC94" i="37" s="1"/>
  <c r="AB95" i="37" s="1"/>
  <c r="AX78" i="37"/>
  <c r="S78" i="37" s="1"/>
  <c r="AC78" i="37" s="1"/>
  <c r="AB79" i="37" s="1"/>
  <c r="AX54" i="37"/>
  <c r="S54" i="37" s="1"/>
  <c r="AC54" i="37" s="1"/>
  <c r="AB55" i="37" s="1"/>
  <c r="AX93" i="37"/>
  <c r="S93" i="37" s="1"/>
  <c r="AC93" i="37" s="1"/>
  <c r="AB94" i="37" s="1"/>
  <c r="AJ94" i="37" s="1"/>
  <c r="AX89" i="37"/>
  <c r="S89" i="37" s="1"/>
  <c r="AC89" i="37" s="1"/>
  <c r="AB90" i="37" s="1"/>
  <c r="AJ90" i="37" s="1"/>
  <c r="AX83" i="37"/>
  <c r="S83" i="37" s="1"/>
  <c r="AC83" i="37" s="1"/>
  <c r="AB84" i="37" s="1"/>
  <c r="AK84" i="37" s="1"/>
  <c r="AT84" i="37" s="1"/>
  <c r="AX77" i="37"/>
  <c r="S77" i="37" s="1"/>
  <c r="AC77" i="37" s="1"/>
  <c r="AB78" i="37" s="1"/>
  <c r="AX71" i="37"/>
  <c r="S71" i="37" s="1"/>
  <c r="AC71" i="37" s="1"/>
  <c r="AB72" i="37" s="1"/>
  <c r="AX65" i="37"/>
  <c r="S65" i="37" s="1"/>
  <c r="AC65" i="37" s="1"/>
  <c r="AB66" i="37" s="1"/>
  <c r="AX59" i="37"/>
  <c r="S59" i="37" s="1"/>
  <c r="AC59" i="37" s="1"/>
  <c r="AB60" i="37" s="1"/>
  <c r="AX53" i="37"/>
  <c r="S53" i="37" s="1"/>
  <c r="AC53" i="37" s="1"/>
  <c r="AB54" i="37" s="1"/>
  <c r="AJ54" i="37" s="1"/>
  <c r="AX46" i="37"/>
  <c r="S46" i="37" s="1"/>
  <c r="AC46" i="37" s="1"/>
  <c r="AB47" i="37" s="1"/>
  <c r="AX36" i="37"/>
  <c r="S36" i="37" s="1"/>
  <c r="AC36" i="37" s="1"/>
  <c r="AB37" i="37" s="1"/>
  <c r="AX24" i="37"/>
  <c r="S24" i="37" s="1"/>
  <c r="AC24" i="37" s="1"/>
  <c r="AB25" i="37" s="1"/>
  <c r="AX72" i="37"/>
  <c r="S72" i="37" s="1"/>
  <c r="AC72" i="37" s="1"/>
  <c r="AB73" i="37" s="1"/>
  <c r="AX27" i="37"/>
  <c r="S27" i="37" s="1"/>
  <c r="AC27" i="37" s="1"/>
  <c r="AB28" i="37" s="1"/>
  <c r="AX96" i="37"/>
  <c r="S96" i="37" s="1"/>
  <c r="AC96" i="37" s="1"/>
  <c r="AB97" i="37" s="1"/>
  <c r="AJ97" i="37" s="1"/>
  <c r="AX88" i="37"/>
  <c r="S88" i="37" s="1"/>
  <c r="AC88" i="37" s="1"/>
  <c r="AB89" i="37" s="1"/>
  <c r="AK89" i="37" s="1"/>
  <c r="AT89" i="37" s="1"/>
  <c r="AX82" i="37"/>
  <c r="S82" i="37" s="1"/>
  <c r="AC82" i="37" s="1"/>
  <c r="AB83" i="37" s="1"/>
  <c r="AX76" i="37"/>
  <c r="S76" i="37" s="1"/>
  <c r="AC76" i="37" s="1"/>
  <c r="AB77" i="37" s="1"/>
  <c r="AX70" i="37"/>
  <c r="S70" i="37" s="1"/>
  <c r="AC70" i="37" s="1"/>
  <c r="AB71" i="37" s="1"/>
  <c r="AX64" i="37"/>
  <c r="S64" i="37" s="1"/>
  <c r="AC64" i="37" s="1"/>
  <c r="AB65" i="37" s="1"/>
  <c r="AJ65" i="37" s="1"/>
  <c r="AX58" i="37"/>
  <c r="S58" i="37" s="1"/>
  <c r="AC58" i="37" s="1"/>
  <c r="AB59" i="37" s="1"/>
  <c r="AJ59" i="37" s="1"/>
  <c r="AX52" i="37"/>
  <c r="S52" i="37" s="1"/>
  <c r="AC52" i="37" s="1"/>
  <c r="AB53" i="37" s="1"/>
  <c r="AK53" i="37" s="1"/>
  <c r="AT53" i="37" s="1"/>
  <c r="AX45" i="37"/>
  <c r="S45" i="37" s="1"/>
  <c r="AC45" i="37" s="1"/>
  <c r="AB46" i="37" s="1"/>
  <c r="AX35" i="37"/>
  <c r="S35" i="37" s="1"/>
  <c r="AC35" i="37" s="1"/>
  <c r="AB36" i="37" s="1"/>
  <c r="AX21" i="37"/>
  <c r="S21" i="37" s="1"/>
  <c r="AC21" i="37" s="1"/>
  <c r="AB22" i="37" s="1"/>
  <c r="AX82" i="73"/>
  <c r="S82" i="73" s="1"/>
  <c r="AC82" i="73" s="1"/>
  <c r="AB83" i="73" s="1"/>
  <c r="AK83" i="73" s="1"/>
  <c r="AT83" i="73" s="1"/>
  <c r="AX84" i="37"/>
  <c r="S84" i="37" s="1"/>
  <c r="AC84" i="37" s="1"/>
  <c r="AB85" i="37" s="1"/>
  <c r="AK85" i="37" s="1"/>
  <c r="AT85" i="37" s="1"/>
  <c r="AX60" i="37"/>
  <c r="S60" i="37" s="1"/>
  <c r="AC60" i="37" s="1"/>
  <c r="AB61" i="37" s="1"/>
  <c r="AK61" i="37" s="1"/>
  <c r="AT61" i="37" s="1"/>
  <c r="AX47" i="37"/>
  <c r="S47" i="37" s="1"/>
  <c r="AC47" i="37" s="1"/>
  <c r="AB48" i="37" s="1"/>
  <c r="AX69" i="37"/>
  <c r="S69" i="37" s="1"/>
  <c r="AC69" i="37" s="1"/>
  <c r="AB70" i="37" s="1"/>
  <c r="AX51" i="37"/>
  <c r="S51" i="37" s="1"/>
  <c r="AC51" i="37" s="1"/>
  <c r="AB52" i="37" s="1"/>
  <c r="AX18" i="37"/>
  <c r="S18" i="37" s="1"/>
  <c r="AC18" i="37" s="1"/>
  <c r="AB19" i="37" s="1"/>
  <c r="AJ19" i="37" s="1"/>
  <c r="AX90" i="37"/>
  <c r="S90" i="37" s="1"/>
  <c r="AC90" i="37" s="1"/>
  <c r="AB91" i="37" s="1"/>
  <c r="AK91" i="37" s="1"/>
  <c r="AT91" i="37" s="1"/>
  <c r="AX66" i="37"/>
  <c r="S66" i="37" s="1"/>
  <c r="AC66" i="37" s="1"/>
  <c r="AB67" i="37" s="1"/>
  <c r="AX39" i="37"/>
  <c r="S39" i="37" s="1"/>
  <c r="AC39" i="37" s="1"/>
  <c r="AB40" i="37" s="1"/>
  <c r="AX95" i="37"/>
  <c r="S95" i="37" s="1"/>
  <c r="AC95" i="37" s="1"/>
  <c r="AB96" i="37" s="1"/>
  <c r="AX75" i="37"/>
  <c r="S75" i="37" s="1"/>
  <c r="AC75" i="37" s="1"/>
  <c r="AB76" i="37" s="1"/>
  <c r="AX57" i="37"/>
  <c r="S57" i="37" s="1"/>
  <c r="AC57" i="37" s="1"/>
  <c r="AB58" i="37" s="1"/>
  <c r="AJ58" i="37" s="1"/>
  <c r="AX42" i="37"/>
  <c r="S42" i="37" s="1"/>
  <c r="AC42" i="37" s="1"/>
  <c r="AB43" i="37" s="1"/>
  <c r="AJ43" i="37" s="1"/>
  <c r="AX80" i="37"/>
  <c r="S80" i="37" s="1"/>
  <c r="AC80" i="37" s="1"/>
  <c r="AB81" i="37" s="1"/>
  <c r="AX74" i="37"/>
  <c r="S74" i="37" s="1"/>
  <c r="AC74" i="37" s="1"/>
  <c r="AB75" i="37" s="1"/>
  <c r="AX62" i="37"/>
  <c r="S62" i="37" s="1"/>
  <c r="AC62" i="37" s="1"/>
  <c r="AB63" i="37" s="1"/>
  <c r="AX50" i="37"/>
  <c r="S50" i="37" s="1"/>
  <c r="AC50" i="37" s="1"/>
  <c r="AB51" i="37" s="1"/>
  <c r="AX33" i="37"/>
  <c r="S33" i="37" s="1"/>
  <c r="AC33" i="37" s="1"/>
  <c r="AB34" i="37" s="1"/>
  <c r="AJ34" i="37" s="1"/>
  <c r="AX15" i="37"/>
  <c r="S15" i="37" s="1"/>
  <c r="AC15" i="37" s="1"/>
  <c r="AB16" i="37" s="1"/>
  <c r="AK16" i="37" s="1"/>
  <c r="AT16" i="37" s="1"/>
  <c r="AG96" i="89"/>
  <c r="AP96" i="89" s="1"/>
  <c r="AX87" i="37"/>
  <c r="S87" i="37" s="1"/>
  <c r="AC87" i="37" s="1"/>
  <c r="AB88" i="37" s="1"/>
  <c r="AX81" i="37"/>
  <c r="S81" i="37" s="1"/>
  <c r="AC81" i="37" s="1"/>
  <c r="AB82" i="37" s="1"/>
  <c r="AX63" i="37"/>
  <c r="S63" i="37" s="1"/>
  <c r="AC63" i="37" s="1"/>
  <c r="AB64" i="37" s="1"/>
  <c r="AX34" i="37"/>
  <c r="S34" i="37" s="1"/>
  <c r="AC34" i="37" s="1"/>
  <c r="AB35" i="37" s="1"/>
  <c r="AJ35" i="37" s="1"/>
  <c r="AX92" i="37"/>
  <c r="S92" i="37" s="1"/>
  <c r="AC92" i="37" s="1"/>
  <c r="AB93" i="37" s="1"/>
  <c r="AJ93" i="37" s="1"/>
  <c r="AX86" i="37"/>
  <c r="S86" i="37" s="1"/>
  <c r="AC86" i="37" s="1"/>
  <c r="AB87" i="37" s="1"/>
  <c r="AJ87" i="37" s="1"/>
  <c r="AX68" i="37"/>
  <c r="S68" i="37" s="1"/>
  <c r="AC68" i="37" s="1"/>
  <c r="AB69" i="37" s="1"/>
  <c r="AX56" i="37"/>
  <c r="S56" i="37" s="1"/>
  <c r="AC56" i="37" s="1"/>
  <c r="AB57" i="37" s="1"/>
  <c r="AX41" i="37"/>
  <c r="S41" i="37" s="1"/>
  <c r="AC41" i="37" s="1"/>
  <c r="AB42" i="37" s="1"/>
  <c r="AX97" i="37"/>
  <c r="S97" i="37" s="1"/>
  <c r="AC97" i="37" s="1"/>
  <c r="AB98" i="37" s="1"/>
  <c r="AX91" i="37"/>
  <c r="S91" i="37" s="1"/>
  <c r="AC91" i="37" s="1"/>
  <c r="AB92" i="37" s="1"/>
  <c r="AJ92" i="37" s="1"/>
  <c r="AX85" i="37"/>
  <c r="S85" i="37" s="1"/>
  <c r="AC85" i="37" s="1"/>
  <c r="AB86" i="37" s="1"/>
  <c r="AK86" i="37" s="1"/>
  <c r="AT86" i="37" s="1"/>
  <c r="AX79" i="37"/>
  <c r="S79" i="37" s="1"/>
  <c r="AC79" i="37" s="1"/>
  <c r="AB80" i="37" s="1"/>
  <c r="AX73" i="37"/>
  <c r="S73" i="37" s="1"/>
  <c r="AC73" i="37" s="1"/>
  <c r="AB74" i="37" s="1"/>
  <c r="AX67" i="37"/>
  <c r="S67" i="37" s="1"/>
  <c r="AC67" i="37" s="1"/>
  <c r="AB68" i="37" s="1"/>
  <c r="AX61" i="37"/>
  <c r="S61" i="37" s="1"/>
  <c r="AC61" i="37" s="1"/>
  <c r="AB62" i="37" s="1"/>
  <c r="AJ62" i="37" s="1"/>
  <c r="AX55" i="37"/>
  <c r="S55" i="37" s="1"/>
  <c r="AC55" i="37" s="1"/>
  <c r="AB56" i="37" s="1"/>
  <c r="AJ56" i="37" s="1"/>
  <c r="AX48" i="37"/>
  <c r="S48" i="37" s="1"/>
  <c r="AC48" i="37" s="1"/>
  <c r="AB49" i="37" s="1"/>
  <c r="AX40" i="37"/>
  <c r="S40" i="37" s="1"/>
  <c r="AC40" i="37" s="1"/>
  <c r="AB41" i="37" s="1"/>
  <c r="AX30" i="37"/>
  <c r="S30" i="37" s="1"/>
  <c r="AC30" i="37" s="1"/>
  <c r="AB31" i="37" s="1"/>
  <c r="AX11" i="37"/>
  <c r="S11" i="37" s="1"/>
  <c r="AC11" i="37" s="1"/>
  <c r="AB12" i="37" s="1"/>
  <c r="AX7" i="37"/>
  <c r="S7" i="37" s="1"/>
  <c r="AC7" i="37" s="1"/>
  <c r="AB8" i="37" s="1"/>
  <c r="AS100" i="85"/>
  <c r="AX44" i="37"/>
  <c r="S44" i="37" s="1"/>
  <c r="AC44" i="37" s="1"/>
  <c r="AB45" i="37" s="1"/>
  <c r="AJ45" i="37" s="1"/>
  <c r="AX38" i="37"/>
  <c r="S38" i="37" s="1"/>
  <c r="AC38" i="37" s="1"/>
  <c r="AB39" i="37" s="1"/>
  <c r="AX32" i="37"/>
  <c r="S32" i="37" s="1"/>
  <c r="AC32" i="37" s="1"/>
  <c r="AB33" i="37" s="1"/>
  <c r="AX26" i="37"/>
  <c r="S26" i="37" s="1"/>
  <c r="AC26" i="37" s="1"/>
  <c r="AB27" i="37" s="1"/>
  <c r="AX20" i="37"/>
  <c r="S20" i="37" s="1"/>
  <c r="AC20" i="37" s="1"/>
  <c r="AB21" i="37" s="1"/>
  <c r="AJ21" i="37" s="1"/>
  <c r="AX14" i="37"/>
  <c r="S14" i="37" s="1"/>
  <c r="AC14" i="37" s="1"/>
  <c r="AB15" i="37" s="1"/>
  <c r="AJ15" i="37" s="1"/>
  <c r="AX5" i="37"/>
  <c r="S5" i="37" s="1"/>
  <c r="AC5" i="37" s="1"/>
  <c r="AB6" i="37" s="1"/>
  <c r="AK6" i="37" s="1"/>
  <c r="AT6" i="37" s="1"/>
  <c r="AX58" i="73"/>
  <c r="S58" i="73" s="1"/>
  <c r="AC58" i="73" s="1"/>
  <c r="AB59" i="73" s="1"/>
  <c r="AX70" i="93"/>
  <c r="S70" i="93" s="1"/>
  <c r="AC70" i="93" s="1"/>
  <c r="AB71" i="93" s="1"/>
  <c r="AX49" i="37"/>
  <c r="S49" i="37" s="1"/>
  <c r="AC49" i="37" s="1"/>
  <c r="AB50" i="37" s="1"/>
  <c r="AX43" i="37"/>
  <c r="S43" i="37" s="1"/>
  <c r="AC43" i="37" s="1"/>
  <c r="AB44" i="37" s="1"/>
  <c r="AK44" i="37" s="1"/>
  <c r="AT44" i="37" s="1"/>
  <c r="AX37" i="37"/>
  <c r="S37" i="37" s="1"/>
  <c r="AC37" i="37" s="1"/>
  <c r="AB38" i="37" s="1"/>
  <c r="AJ38" i="37" s="1"/>
  <c r="AX31" i="37"/>
  <c r="S31" i="37" s="1"/>
  <c r="AC31" i="37" s="1"/>
  <c r="AB32" i="37" s="1"/>
  <c r="AK32" i="37" s="1"/>
  <c r="AT32" i="37" s="1"/>
  <c r="AX25" i="37"/>
  <c r="S25" i="37" s="1"/>
  <c r="AC25" i="37" s="1"/>
  <c r="AB26" i="37" s="1"/>
  <c r="AX19" i="37"/>
  <c r="S19" i="37" s="1"/>
  <c r="AC19" i="37" s="1"/>
  <c r="AB20" i="37" s="1"/>
  <c r="AX13" i="37"/>
  <c r="S13" i="37" s="1"/>
  <c r="AC13" i="37" s="1"/>
  <c r="AB14" i="37" s="1"/>
  <c r="AX4" i="37"/>
  <c r="S4" i="37" s="1"/>
  <c r="AC4" i="37" s="1"/>
  <c r="AB5" i="37" s="1"/>
  <c r="AK5" i="37" s="1"/>
  <c r="AT5" i="37" s="1"/>
  <c r="AX46" i="73"/>
  <c r="S46" i="73" s="1"/>
  <c r="AC46" i="73" s="1"/>
  <c r="AB47" i="73" s="1"/>
  <c r="AX63" i="93"/>
  <c r="S63" i="93" s="1"/>
  <c r="AC63" i="93" s="1"/>
  <c r="AB64" i="93" s="1"/>
  <c r="AX95" i="93"/>
  <c r="S95" i="93" s="1"/>
  <c r="AC95" i="93" s="1"/>
  <c r="AB96" i="93" s="1"/>
  <c r="AX57" i="93"/>
  <c r="S57" i="93" s="1"/>
  <c r="AC57" i="93" s="1"/>
  <c r="AB58" i="93" s="1"/>
  <c r="AX29" i="37"/>
  <c r="S29" i="37" s="1"/>
  <c r="AC29" i="37" s="1"/>
  <c r="AB30" i="37" s="1"/>
  <c r="AX23" i="37"/>
  <c r="S23" i="37" s="1"/>
  <c r="AC23" i="37" s="1"/>
  <c r="AB24" i="37" s="1"/>
  <c r="AK24" i="37" s="1"/>
  <c r="AT24" i="37" s="1"/>
  <c r="AX17" i="37"/>
  <c r="S17" i="37" s="1"/>
  <c r="AC17" i="37" s="1"/>
  <c r="AB18" i="37" s="1"/>
  <c r="AJ18" i="37" s="1"/>
  <c r="AX10" i="37"/>
  <c r="S10" i="37" s="1"/>
  <c r="AC10" i="37" s="1"/>
  <c r="AB11" i="37" s="1"/>
  <c r="AJ11" i="37" s="1"/>
  <c r="AX88" i="93"/>
  <c r="S88" i="93" s="1"/>
  <c r="AC88" i="93" s="1"/>
  <c r="AB89" i="93" s="1"/>
  <c r="AX39" i="93"/>
  <c r="S39" i="93" s="1"/>
  <c r="AC39" i="93" s="1"/>
  <c r="AB40" i="93" s="1"/>
  <c r="AX28" i="37"/>
  <c r="S28" i="37" s="1"/>
  <c r="AC28" i="37" s="1"/>
  <c r="AB29" i="37" s="1"/>
  <c r="AX22" i="37"/>
  <c r="S22" i="37" s="1"/>
  <c r="AC22" i="37" s="1"/>
  <c r="AB23" i="37" s="1"/>
  <c r="AX16" i="37"/>
  <c r="S16" i="37" s="1"/>
  <c r="AC16" i="37" s="1"/>
  <c r="AB17" i="37" s="1"/>
  <c r="AJ17" i="37" s="1"/>
  <c r="AX9" i="37"/>
  <c r="S9" i="37" s="1"/>
  <c r="AC9" i="37" s="1"/>
  <c r="AB10" i="37" s="1"/>
  <c r="AJ10" i="37" s="1"/>
  <c r="AX95" i="73"/>
  <c r="S95" i="73" s="1"/>
  <c r="AC95" i="73" s="1"/>
  <c r="AB96" i="73" s="1"/>
  <c r="AX81" i="93"/>
  <c r="S81" i="93" s="1"/>
  <c r="AC81" i="93" s="1"/>
  <c r="AB82" i="93" s="1"/>
  <c r="AX21" i="93"/>
  <c r="S21" i="93" s="1"/>
  <c r="AC21" i="93" s="1"/>
  <c r="AB22" i="93" s="1"/>
  <c r="AS100" i="45"/>
  <c r="AX76" i="73"/>
  <c r="S76" i="73" s="1"/>
  <c r="AC76" i="73" s="1"/>
  <c r="AB77" i="73" s="1"/>
  <c r="AX40" i="73"/>
  <c r="S40" i="73" s="1"/>
  <c r="AC40" i="73" s="1"/>
  <c r="AB41" i="73" s="1"/>
  <c r="AX52" i="93"/>
  <c r="S52" i="93" s="1"/>
  <c r="AC52" i="93" s="1"/>
  <c r="AB53" i="93" s="1"/>
  <c r="AX34" i="93"/>
  <c r="S34" i="93" s="1"/>
  <c r="AC34" i="93" s="1"/>
  <c r="AB35" i="93" s="1"/>
  <c r="AX16" i="93"/>
  <c r="S16" i="93" s="1"/>
  <c r="AC16" i="93" s="1"/>
  <c r="AB17" i="93" s="1"/>
  <c r="AX70" i="73"/>
  <c r="S70" i="73" s="1"/>
  <c r="AC70" i="73" s="1"/>
  <c r="AB71" i="73" s="1"/>
  <c r="AJ71" i="73" s="1"/>
  <c r="AX34" i="73"/>
  <c r="S34" i="73" s="1"/>
  <c r="AC34" i="73" s="1"/>
  <c r="AB35" i="73" s="1"/>
  <c r="AX87" i="93"/>
  <c r="S87" i="93" s="1"/>
  <c r="AC87" i="93" s="1"/>
  <c r="AB88" i="93" s="1"/>
  <c r="AJ88" i="93" s="1"/>
  <c r="AX69" i="93"/>
  <c r="S69" i="93" s="1"/>
  <c r="AC69" i="93" s="1"/>
  <c r="AB70" i="93" s="1"/>
  <c r="AX51" i="93"/>
  <c r="S51" i="93" s="1"/>
  <c r="AC51" i="93" s="1"/>
  <c r="AB52" i="93" s="1"/>
  <c r="AX33" i="93"/>
  <c r="S33" i="93" s="1"/>
  <c r="AC33" i="93" s="1"/>
  <c r="AB34" i="93" s="1"/>
  <c r="AX15" i="93"/>
  <c r="S15" i="93" s="1"/>
  <c r="AC15" i="93" s="1"/>
  <c r="AB16" i="93" s="1"/>
  <c r="AJ16" i="93" s="1"/>
  <c r="AX8" i="37"/>
  <c r="S8" i="37" s="1"/>
  <c r="AC8" i="37" s="1"/>
  <c r="AB9" i="37" s="1"/>
  <c r="AK9" i="37" s="1"/>
  <c r="AT9" i="37" s="1"/>
  <c r="AX64" i="73"/>
  <c r="S64" i="73" s="1"/>
  <c r="AC64" i="73" s="1"/>
  <c r="AB65" i="73" s="1"/>
  <c r="AK65" i="73" s="1"/>
  <c r="AT65" i="73" s="1"/>
  <c r="AX28" i="73"/>
  <c r="S28" i="73" s="1"/>
  <c r="AC28" i="73" s="1"/>
  <c r="AB29" i="73" s="1"/>
  <c r="AX82" i="93"/>
  <c r="S82" i="93" s="1"/>
  <c r="AC82" i="93" s="1"/>
  <c r="AB83" i="93" s="1"/>
  <c r="AX64" i="93"/>
  <c r="S64" i="93" s="1"/>
  <c r="AC64" i="93" s="1"/>
  <c r="AB65" i="93" s="1"/>
  <c r="AX46" i="93"/>
  <c r="S46" i="93" s="1"/>
  <c r="AC46" i="93" s="1"/>
  <c r="AB47" i="93" s="1"/>
  <c r="AJ47" i="93" s="1"/>
  <c r="AX28" i="93"/>
  <c r="S28" i="93" s="1"/>
  <c r="AC28" i="93" s="1"/>
  <c r="AB29" i="93" s="1"/>
  <c r="AK29" i="93" s="1"/>
  <c r="AT29" i="93" s="1"/>
  <c r="AX10" i="93"/>
  <c r="S10" i="93" s="1"/>
  <c r="AC10" i="93" s="1"/>
  <c r="AB11" i="93" s="1"/>
  <c r="AX45" i="93"/>
  <c r="S45" i="93" s="1"/>
  <c r="AC45" i="93" s="1"/>
  <c r="AB46" i="93" s="1"/>
  <c r="AX27" i="93"/>
  <c r="S27" i="93" s="1"/>
  <c r="AC27" i="93" s="1"/>
  <c r="AB28" i="93" s="1"/>
  <c r="AX9" i="93"/>
  <c r="S9" i="93" s="1"/>
  <c r="AC9" i="93" s="1"/>
  <c r="AB10" i="93" s="1"/>
  <c r="AX12" i="37"/>
  <c r="S12" i="37" s="1"/>
  <c r="AC12" i="37" s="1"/>
  <c r="AB13" i="37" s="1"/>
  <c r="AJ13" i="37" s="1"/>
  <c r="AX6" i="37"/>
  <c r="S6" i="37" s="1"/>
  <c r="AC6" i="37" s="1"/>
  <c r="AB7" i="37" s="1"/>
  <c r="AJ7" i="37" s="1"/>
  <c r="AX88" i="73"/>
  <c r="S88" i="73" s="1"/>
  <c r="AC88" i="73" s="1"/>
  <c r="AB89" i="73" s="1"/>
  <c r="AK89" i="73" s="1"/>
  <c r="AT89" i="73" s="1"/>
  <c r="AX52" i="73"/>
  <c r="S52" i="73" s="1"/>
  <c r="AC52" i="73" s="1"/>
  <c r="AB53" i="73" s="1"/>
  <c r="AX96" i="93"/>
  <c r="S96" i="93" s="1"/>
  <c r="AC96" i="93" s="1"/>
  <c r="AB97" i="93" s="1"/>
  <c r="AX76" i="93"/>
  <c r="S76" i="93" s="1"/>
  <c r="AC76" i="93" s="1"/>
  <c r="AB77" i="93" s="1"/>
  <c r="AX58" i="93"/>
  <c r="S58" i="93" s="1"/>
  <c r="AC58" i="93" s="1"/>
  <c r="AB59" i="93" s="1"/>
  <c r="AK59" i="93" s="1"/>
  <c r="AT59" i="93" s="1"/>
  <c r="AX40" i="93"/>
  <c r="S40" i="93" s="1"/>
  <c r="AC40" i="93" s="1"/>
  <c r="AB41" i="93" s="1"/>
  <c r="AK41" i="93" s="1"/>
  <c r="AT41" i="93" s="1"/>
  <c r="AX22" i="93"/>
  <c r="S22" i="93" s="1"/>
  <c r="AC22" i="93" s="1"/>
  <c r="AB23" i="93" s="1"/>
  <c r="AX4" i="93"/>
  <c r="S4" i="93" s="1"/>
  <c r="AC4" i="93" s="1"/>
  <c r="AB5" i="93" s="1"/>
  <c r="AU100" i="85"/>
  <c r="C11" i="85" s="1"/>
  <c r="F38" i="97" s="1"/>
  <c r="AU100" i="45"/>
  <c r="C11" i="45" s="1"/>
  <c r="AK7" i="73"/>
  <c r="AT7" i="73" s="1"/>
  <c r="AB4" i="37"/>
  <c r="AJ3" i="37"/>
  <c r="AK7" i="93"/>
  <c r="AT7" i="93" s="1"/>
  <c r="AK66" i="37"/>
  <c r="AT66" i="37" s="1"/>
  <c r="AJ36" i="37"/>
  <c r="AK36" i="37"/>
  <c r="AT36" i="37" s="1"/>
  <c r="AK12" i="37"/>
  <c r="AT12" i="37" s="1"/>
  <c r="AK59" i="73"/>
  <c r="AT59" i="73" s="1"/>
  <c r="AK29" i="73"/>
  <c r="AT29" i="73" s="1"/>
  <c r="AK97" i="93"/>
  <c r="AT97" i="93" s="1"/>
  <c r="AJ95" i="37"/>
  <c r="AK95" i="37"/>
  <c r="AT95" i="37" s="1"/>
  <c r="AJ91" i="37"/>
  <c r="AJ79" i="37"/>
  <c r="AK79" i="37"/>
  <c r="AT79" i="37" s="1"/>
  <c r="AJ73" i="37"/>
  <c r="AK73" i="37"/>
  <c r="AT73" i="37" s="1"/>
  <c r="AK55" i="37"/>
  <c r="AT55" i="37" s="1"/>
  <c r="AK37" i="37"/>
  <c r="AT37" i="37" s="1"/>
  <c r="AK31" i="37"/>
  <c r="AT31" i="37" s="1"/>
  <c r="AJ25" i="37"/>
  <c r="AK25" i="37"/>
  <c r="AT25" i="37" s="1"/>
  <c r="AK19" i="37"/>
  <c r="AT19" i="37" s="1"/>
  <c r="AF98" i="93"/>
  <c r="AO98" i="93" s="1"/>
  <c r="AO100" i="93" s="1"/>
  <c r="AE98" i="93"/>
  <c r="AG98" i="93"/>
  <c r="AP98" i="93" s="1"/>
  <c r="AP100" i="93" s="1"/>
  <c r="AC98" i="93"/>
  <c r="AX93" i="73"/>
  <c r="S93" i="73" s="1"/>
  <c r="AC93" i="73" s="1"/>
  <c r="AB94" i="73" s="1"/>
  <c r="AX89" i="73"/>
  <c r="S89" i="73" s="1"/>
  <c r="AC89" i="73" s="1"/>
  <c r="AB90" i="73" s="1"/>
  <c r="AX83" i="73"/>
  <c r="S83" i="73" s="1"/>
  <c r="AC83" i="73" s="1"/>
  <c r="AB84" i="73" s="1"/>
  <c r="AX77" i="73"/>
  <c r="S77" i="73" s="1"/>
  <c r="AC77" i="73" s="1"/>
  <c r="AB78" i="73" s="1"/>
  <c r="AX71" i="73"/>
  <c r="S71" i="73" s="1"/>
  <c r="AC71" i="73" s="1"/>
  <c r="AB72" i="73" s="1"/>
  <c r="AX65" i="73"/>
  <c r="S65" i="73" s="1"/>
  <c r="AC65" i="73" s="1"/>
  <c r="AB66" i="73" s="1"/>
  <c r="AX59" i="73"/>
  <c r="S59" i="73" s="1"/>
  <c r="AC59" i="73" s="1"/>
  <c r="AB60" i="73" s="1"/>
  <c r="AX53" i="73"/>
  <c r="S53" i="73" s="1"/>
  <c r="AC53" i="73" s="1"/>
  <c r="AB54" i="73" s="1"/>
  <c r="AX47" i="73"/>
  <c r="S47" i="73" s="1"/>
  <c r="AC47" i="73" s="1"/>
  <c r="AB48" i="73" s="1"/>
  <c r="AX41" i="73"/>
  <c r="S41" i="73" s="1"/>
  <c r="AC41" i="73" s="1"/>
  <c r="AB42" i="73" s="1"/>
  <c r="AX35" i="73"/>
  <c r="S35" i="73" s="1"/>
  <c r="AC35" i="73" s="1"/>
  <c r="AB36" i="73" s="1"/>
  <c r="AX29" i="73"/>
  <c r="S29" i="73" s="1"/>
  <c r="AC29" i="73" s="1"/>
  <c r="AB30" i="73" s="1"/>
  <c r="AX23" i="73"/>
  <c r="S23" i="73" s="1"/>
  <c r="AC23" i="73" s="1"/>
  <c r="AB24" i="73" s="1"/>
  <c r="AX17" i="73"/>
  <c r="S17" i="73" s="1"/>
  <c r="AC17" i="73" s="1"/>
  <c r="AB18" i="73" s="1"/>
  <c r="AX11" i="73"/>
  <c r="S11" i="73" s="1"/>
  <c r="AC11" i="73" s="1"/>
  <c r="AB12" i="73" s="1"/>
  <c r="AX5" i="73"/>
  <c r="S5" i="73" s="1"/>
  <c r="AC5" i="73" s="1"/>
  <c r="AB6" i="73" s="1"/>
  <c r="AH96" i="41"/>
  <c r="AQ96" i="41" s="1"/>
  <c r="AX93" i="93"/>
  <c r="S93" i="93" s="1"/>
  <c r="AC93" i="93" s="1"/>
  <c r="AB94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I98" i="73"/>
  <c r="AN98" i="73"/>
  <c r="AN100" i="73" s="1"/>
  <c r="AJ78" i="37"/>
  <c r="AK78" i="37"/>
  <c r="AT78" i="37" s="1"/>
  <c r="AK48" i="37"/>
  <c r="AT48" i="37" s="1"/>
  <c r="AK47" i="73"/>
  <c r="AT47" i="73" s="1"/>
  <c r="AX22" i="73"/>
  <c r="S22" i="73" s="1"/>
  <c r="AC22" i="73" s="1"/>
  <c r="AB23" i="73" s="1"/>
  <c r="AK83" i="93"/>
  <c r="AT83" i="93" s="1"/>
  <c r="AK5" i="93"/>
  <c r="AT5" i="93" s="1"/>
  <c r="AJ77" i="37"/>
  <c r="AK77" i="37"/>
  <c r="AT77" i="37" s="1"/>
  <c r="AX97" i="73"/>
  <c r="S97" i="73" s="1"/>
  <c r="AC97" i="73" s="1"/>
  <c r="AB98" i="73" s="1"/>
  <c r="AX81" i="73"/>
  <c r="S81" i="73" s="1"/>
  <c r="AC81" i="73" s="1"/>
  <c r="AB82" i="73" s="1"/>
  <c r="AX75" i="73"/>
  <c r="S75" i="73" s="1"/>
  <c r="AC75" i="73" s="1"/>
  <c r="AB76" i="73" s="1"/>
  <c r="AX69" i="73"/>
  <c r="S69" i="73" s="1"/>
  <c r="AC69" i="73" s="1"/>
  <c r="AB70" i="73" s="1"/>
  <c r="AX63" i="73"/>
  <c r="S63" i="73" s="1"/>
  <c r="AC63" i="73" s="1"/>
  <c r="AB64" i="73" s="1"/>
  <c r="AX57" i="73"/>
  <c r="S57" i="73" s="1"/>
  <c r="AC57" i="73" s="1"/>
  <c r="AB58" i="73" s="1"/>
  <c r="AX51" i="73"/>
  <c r="S51" i="73" s="1"/>
  <c r="AC51" i="73" s="1"/>
  <c r="AB52" i="73" s="1"/>
  <c r="AX45" i="73"/>
  <c r="S45" i="73" s="1"/>
  <c r="AC45" i="73" s="1"/>
  <c r="AB46" i="73" s="1"/>
  <c r="AX39" i="73"/>
  <c r="S39" i="73" s="1"/>
  <c r="AC39" i="73" s="1"/>
  <c r="AB40" i="73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4" i="73"/>
  <c r="S4" i="73" s="1"/>
  <c r="AC4" i="73" s="1"/>
  <c r="AB5" i="73" s="1"/>
  <c r="AJ96" i="93"/>
  <c r="AK96" i="93"/>
  <c r="AT96" i="93" s="1"/>
  <c r="AJ82" i="93"/>
  <c r="AK82" i="93"/>
  <c r="AT82" i="93" s="1"/>
  <c r="AJ76" i="93"/>
  <c r="AK76" i="93"/>
  <c r="AT76" i="93" s="1"/>
  <c r="AJ70" i="93"/>
  <c r="AK70" i="93"/>
  <c r="AT70" i="93" s="1"/>
  <c r="AK58" i="93"/>
  <c r="AT58" i="93" s="1"/>
  <c r="AJ52" i="93"/>
  <c r="AK52" i="93"/>
  <c r="AT52" i="93" s="1"/>
  <c r="AK46" i="93"/>
  <c r="AT46" i="93" s="1"/>
  <c r="AK40" i="93"/>
  <c r="AT40" i="93" s="1"/>
  <c r="AJ34" i="93"/>
  <c r="AK34" i="93"/>
  <c r="AT34" i="93" s="1"/>
  <c r="AK28" i="93"/>
  <c r="AT28" i="93" s="1"/>
  <c r="AK22" i="93"/>
  <c r="AT22" i="93" s="1"/>
  <c r="AK10" i="93"/>
  <c r="AT10" i="93" s="1"/>
  <c r="AK90" i="37"/>
  <c r="AT90" i="37" s="1"/>
  <c r="AK42" i="37"/>
  <c r="AT42" i="37" s="1"/>
  <c r="AX16" i="73"/>
  <c r="S16" i="73" s="1"/>
  <c r="AC16" i="73" s="1"/>
  <c r="AB17" i="73" s="1"/>
  <c r="AK77" i="93"/>
  <c r="AT77" i="93" s="1"/>
  <c r="AK65" i="93"/>
  <c r="AT65" i="93" s="1"/>
  <c r="AJ35" i="93"/>
  <c r="AK35" i="93"/>
  <c r="AT35" i="93" s="1"/>
  <c r="AK17" i="93"/>
  <c r="AT17" i="93" s="1"/>
  <c r="AN97" i="29"/>
  <c r="AI97" i="29"/>
  <c r="AN96" i="89"/>
  <c r="AK83" i="37"/>
  <c r="AT83" i="37" s="1"/>
  <c r="AJ41" i="37"/>
  <c r="AK41" i="37"/>
  <c r="AT41" i="37" s="1"/>
  <c r="AJ23" i="37"/>
  <c r="AK23" i="37"/>
  <c r="AT23" i="37" s="1"/>
  <c r="AH98" i="33"/>
  <c r="AQ98" i="33" s="1"/>
  <c r="AQ100" i="33" s="1"/>
  <c r="AZ3" i="33"/>
  <c r="AX7" i="33" s="1"/>
  <c r="S7" i="33" s="1"/>
  <c r="AC7" i="33" s="1"/>
  <c r="AB8" i="33" s="1"/>
  <c r="AK96" i="37"/>
  <c r="AT96" i="37" s="1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K64" i="37"/>
  <c r="AT64" i="37" s="1"/>
  <c r="AK52" i="37"/>
  <c r="AT52" i="37" s="1"/>
  <c r="AK46" i="37"/>
  <c r="AT46" i="37" s="1"/>
  <c r="AJ40" i="37"/>
  <c r="AK40" i="37"/>
  <c r="AT40" i="37" s="1"/>
  <c r="AJ28" i="37"/>
  <c r="AK28" i="37"/>
  <c r="AT28" i="37" s="1"/>
  <c r="AK22" i="37"/>
  <c r="AT22" i="37" s="1"/>
  <c r="AX92" i="73"/>
  <c r="S92" i="73" s="1"/>
  <c r="AC92" i="73" s="1"/>
  <c r="AB93" i="73" s="1"/>
  <c r="AX86" i="73"/>
  <c r="S86" i="73" s="1"/>
  <c r="AC86" i="73" s="1"/>
  <c r="AB87" i="73" s="1"/>
  <c r="AX80" i="73"/>
  <c r="S80" i="73" s="1"/>
  <c r="AC80" i="73" s="1"/>
  <c r="AB81" i="73" s="1"/>
  <c r="AX74" i="73"/>
  <c r="S74" i="73" s="1"/>
  <c r="AC74" i="73" s="1"/>
  <c r="AB75" i="73" s="1"/>
  <c r="AX68" i="73"/>
  <c r="S68" i="73" s="1"/>
  <c r="AC68" i="73" s="1"/>
  <c r="AB69" i="73" s="1"/>
  <c r="AX62" i="73"/>
  <c r="S62" i="73" s="1"/>
  <c r="AC62" i="73" s="1"/>
  <c r="AB63" i="73" s="1"/>
  <c r="AX56" i="73"/>
  <c r="S56" i="73" s="1"/>
  <c r="AC56" i="73" s="1"/>
  <c r="AB57" i="73" s="1"/>
  <c r="AX50" i="73"/>
  <c r="S50" i="73" s="1"/>
  <c r="AC50" i="73" s="1"/>
  <c r="AB51" i="73" s="1"/>
  <c r="AX44" i="73"/>
  <c r="S44" i="73" s="1"/>
  <c r="AC44" i="73" s="1"/>
  <c r="AB45" i="73" s="1"/>
  <c r="AX38" i="73"/>
  <c r="S38" i="73" s="1"/>
  <c r="AC38" i="73" s="1"/>
  <c r="AB39" i="73" s="1"/>
  <c r="AX32" i="73"/>
  <c r="S32" i="73" s="1"/>
  <c r="AC32" i="73" s="1"/>
  <c r="AB33" i="73" s="1"/>
  <c r="AX26" i="73"/>
  <c r="S26" i="73" s="1"/>
  <c r="AC26" i="73" s="1"/>
  <c r="AB27" i="73" s="1"/>
  <c r="AX20" i="73"/>
  <c r="S20" i="73" s="1"/>
  <c r="AC20" i="73" s="1"/>
  <c r="AB21" i="73" s="1"/>
  <c r="AX14" i="73"/>
  <c r="S14" i="73" s="1"/>
  <c r="AC14" i="73" s="1"/>
  <c r="AB15" i="73" s="1"/>
  <c r="AX8" i="73"/>
  <c r="S8" i="73" s="1"/>
  <c r="AC8" i="73" s="1"/>
  <c r="AB9" i="73" s="1"/>
  <c r="AX3" i="73"/>
  <c r="S3" i="73" s="1"/>
  <c r="AC3" i="73" s="1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R95" i="41"/>
  <c r="AJ72" i="37"/>
  <c r="AK72" i="37"/>
  <c r="AT72" i="37" s="1"/>
  <c r="AJ30" i="37"/>
  <c r="AK30" i="37"/>
  <c r="AT30" i="37" s="1"/>
  <c r="AX10" i="73"/>
  <c r="S10" i="73" s="1"/>
  <c r="AC10" i="73" s="1"/>
  <c r="AB11" i="73" s="1"/>
  <c r="W97" i="41"/>
  <c r="AJ89" i="93"/>
  <c r="AK89" i="93"/>
  <c r="AT89" i="93" s="1"/>
  <c r="AJ53" i="93"/>
  <c r="AK53" i="93"/>
  <c r="AT53" i="93" s="1"/>
  <c r="AK97" i="37"/>
  <c r="AT97" i="37" s="1"/>
  <c r="AJ71" i="37"/>
  <c r="AK71" i="37"/>
  <c r="AT71" i="37" s="1"/>
  <c r="AJ29" i="37"/>
  <c r="AK29" i="37"/>
  <c r="AT29" i="37" s="1"/>
  <c r="AK17" i="37"/>
  <c r="AT17" i="37" s="1"/>
  <c r="AX87" i="73"/>
  <c r="S87" i="73" s="1"/>
  <c r="AC87" i="73" s="1"/>
  <c r="AB88" i="73" s="1"/>
  <c r="Z98" i="33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39" i="37"/>
  <c r="AK39" i="37"/>
  <c r="AT39" i="37" s="1"/>
  <c r="AJ33" i="37"/>
  <c r="AK33" i="37"/>
  <c r="AT33" i="37" s="1"/>
  <c r="AK27" i="37"/>
  <c r="AT27" i="37" s="1"/>
  <c r="AK15" i="37"/>
  <c r="AT15" i="37" s="1"/>
  <c r="AX96" i="73"/>
  <c r="S96" i="73" s="1"/>
  <c r="AC96" i="73" s="1"/>
  <c r="AB97" i="73" s="1"/>
  <c r="AX91" i="73"/>
  <c r="S91" i="73" s="1"/>
  <c r="AC91" i="73" s="1"/>
  <c r="AB92" i="73" s="1"/>
  <c r="AX85" i="73"/>
  <c r="S85" i="73" s="1"/>
  <c r="AC85" i="73" s="1"/>
  <c r="AB86" i="73" s="1"/>
  <c r="AX79" i="73"/>
  <c r="S79" i="73" s="1"/>
  <c r="AC79" i="73" s="1"/>
  <c r="AB80" i="73" s="1"/>
  <c r="AX73" i="73"/>
  <c r="S73" i="73" s="1"/>
  <c r="AC73" i="73" s="1"/>
  <c r="AB74" i="73" s="1"/>
  <c r="AX67" i="73"/>
  <c r="S67" i="73" s="1"/>
  <c r="AC67" i="73" s="1"/>
  <c r="AB68" i="73" s="1"/>
  <c r="AX61" i="73"/>
  <c r="S61" i="73" s="1"/>
  <c r="AC61" i="73" s="1"/>
  <c r="AB62" i="73" s="1"/>
  <c r="AX55" i="73"/>
  <c r="S55" i="73" s="1"/>
  <c r="AC55" i="73" s="1"/>
  <c r="AB56" i="73" s="1"/>
  <c r="AX49" i="73"/>
  <c r="S49" i="73" s="1"/>
  <c r="AC49" i="73" s="1"/>
  <c r="AB50" i="73" s="1"/>
  <c r="AX43" i="73"/>
  <c r="S43" i="73" s="1"/>
  <c r="AC43" i="73" s="1"/>
  <c r="AB44" i="73" s="1"/>
  <c r="AX37" i="73"/>
  <c r="S37" i="73" s="1"/>
  <c r="AC37" i="73" s="1"/>
  <c r="AB38" i="73" s="1"/>
  <c r="AX31" i="73"/>
  <c r="S31" i="73" s="1"/>
  <c r="AC31" i="73" s="1"/>
  <c r="AB32" i="73" s="1"/>
  <c r="AX25" i="73"/>
  <c r="S25" i="73" s="1"/>
  <c r="AC25" i="73" s="1"/>
  <c r="AB26" i="73" s="1"/>
  <c r="AX19" i="73"/>
  <c r="S19" i="73" s="1"/>
  <c r="AC19" i="73" s="1"/>
  <c r="AB20" i="73" s="1"/>
  <c r="AX13" i="73"/>
  <c r="S13" i="73" s="1"/>
  <c r="AC13" i="73" s="1"/>
  <c r="AB14" i="73" s="1"/>
  <c r="AX7" i="73"/>
  <c r="S7" i="73" s="1"/>
  <c r="AC7" i="73" s="1"/>
  <c r="AB8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X98" i="29"/>
  <c r="Y98" i="29"/>
  <c r="AN98" i="37"/>
  <c r="AN100" i="37" s="1"/>
  <c r="AI98" i="37"/>
  <c r="Y97" i="89"/>
  <c r="X97" i="89"/>
  <c r="AK94" i="37"/>
  <c r="AT94" i="37" s="1"/>
  <c r="AK60" i="37"/>
  <c r="AT60" i="37" s="1"/>
  <c r="AJ24" i="37"/>
  <c r="AK96" i="73"/>
  <c r="AT96" i="73" s="1"/>
  <c r="AJ53" i="73"/>
  <c r="AK53" i="73"/>
  <c r="AT53" i="73" s="1"/>
  <c r="AJ71" i="93"/>
  <c r="AK71" i="93"/>
  <c r="AT71" i="93" s="1"/>
  <c r="AK65" i="37"/>
  <c r="AT65" i="37" s="1"/>
  <c r="AJ98" i="37"/>
  <c r="AS98" i="37" s="1"/>
  <c r="AK98" i="37"/>
  <c r="AT98" i="37" s="1"/>
  <c r="AK80" i="37"/>
  <c r="AT80" i="37" s="1"/>
  <c r="AJ74" i="37"/>
  <c r="AK74" i="37"/>
  <c r="AT74" i="37" s="1"/>
  <c r="AJ68" i="37"/>
  <c r="AK68" i="37"/>
  <c r="AT68" i="37" s="1"/>
  <c r="AK56" i="37"/>
  <c r="AT56" i="37" s="1"/>
  <c r="AJ50" i="37"/>
  <c r="AK50" i="37"/>
  <c r="AT50" i="37" s="1"/>
  <c r="AJ26" i="37"/>
  <c r="AK26" i="37"/>
  <c r="AT26" i="37" s="1"/>
  <c r="AK20" i="37"/>
  <c r="AT20" i="37" s="1"/>
  <c r="AK14" i="37"/>
  <c r="AT14" i="37" s="1"/>
  <c r="AJ8" i="37"/>
  <c r="AK8" i="37"/>
  <c r="AT8" i="37" s="1"/>
  <c r="AX94" i="73"/>
  <c r="S94" i="73" s="1"/>
  <c r="AC94" i="73" s="1"/>
  <c r="AB95" i="73" s="1"/>
  <c r="AX90" i="73"/>
  <c r="S90" i="73" s="1"/>
  <c r="AC90" i="73" s="1"/>
  <c r="AB91" i="73" s="1"/>
  <c r="AX84" i="73"/>
  <c r="S84" i="73" s="1"/>
  <c r="AC84" i="73" s="1"/>
  <c r="AB85" i="73" s="1"/>
  <c r="AX78" i="73"/>
  <c r="S78" i="73" s="1"/>
  <c r="AC78" i="73" s="1"/>
  <c r="AB79" i="73" s="1"/>
  <c r="AX72" i="73"/>
  <c r="S72" i="73" s="1"/>
  <c r="AC72" i="73" s="1"/>
  <c r="AB73" i="73" s="1"/>
  <c r="AX66" i="73"/>
  <c r="S66" i="73" s="1"/>
  <c r="AC66" i="73" s="1"/>
  <c r="AB67" i="73" s="1"/>
  <c r="AX60" i="73"/>
  <c r="S60" i="73" s="1"/>
  <c r="AC60" i="73" s="1"/>
  <c r="AB61" i="73" s="1"/>
  <c r="AX54" i="73"/>
  <c r="S54" i="73" s="1"/>
  <c r="AC54" i="73" s="1"/>
  <c r="AB55" i="73" s="1"/>
  <c r="AX48" i="73"/>
  <c r="S48" i="73" s="1"/>
  <c r="AC48" i="73" s="1"/>
  <c r="AB49" i="73" s="1"/>
  <c r="AX42" i="73"/>
  <c r="S42" i="73" s="1"/>
  <c r="AC42" i="73" s="1"/>
  <c r="AB43" i="73" s="1"/>
  <c r="AX36" i="73"/>
  <c r="S36" i="73" s="1"/>
  <c r="AC36" i="73" s="1"/>
  <c r="AB37" i="73" s="1"/>
  <c r="AX30" i="73"/>
  <c r="S30" i="73" s="1"/>
  <c r="AC30" i="73" s="1"/>
  <c r="AB31" i="73" s="1"/>
  <c r="AX24" i="73"/>
  <c r="S24" i="73" s="1"/>
  <c r="AC24" i="73" s="1"/>
  <c r="AB25" i="73" s="1"/>
  <c r="AX18" i="73"/>
  <c r="S18" i="73" s="1"/>
  <c r="AC18" i="73" s="1"/>
  <c r="AB19" i="73" s="1"/>
  <c r="AX12" i="73"/>
  <c r="S12" i="73" s="1"/>
  <c r="AC12" i="73" s="1"/>
  <c r="AB13" i="73" s="1"/>
  <c r="AX94" i="93"/>
  <c r="S94" i="93" s="1"/>
  <c r="AC94" i="93" s="1"/>
  <c r="AB95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R97" i="33"/>
  <c r="AK38" i="37" l="1"/>
  <c r="AT38" i="37" s="1"/>
  <c r="AJ14" i="37"/>
  <c r="AK62" i="37"/>
  <c r="AT62" i="37" s="1"/>
  <c r="AK21" i="37"/>
  <c r="AT21" i="37" s="1"/>
  <c r="AK93" i="37"/>
  <c r="AT93" i="37" s="1"/>
  <c r="AK47" i="93"/>
  <c r="AT47" i="93" s="1"/>
  <c r="AK54" i="37"/>
  <c r="AT54" i="37" s="1"/>
  <c r="AK34" i="37"/>
  <c r="AT34" i="37" s="1"/>
  <c r="AK58" i="37"/>
  <c r="AT58" i="37" s="1"/>
  <c r="AJ96" i="37"/>
  <c r="AK43" i="37"/>
  <c r="AT43" i="37" s="1"/>
  <c r="AX69" i="25"/>
  <c r="S69" i="25" s="1"/>
  <c r="AC69" i="25" s="1"/>
  <c r="AB70" i="25" s="1"/>
  <c r="AJ70" i="25" s="1"/>
  <c r="AX52" i="25"/>
  <c r="S52" i="25" s="1"/>
  <c r="AC52" i="25" s="1"/>
  <c r="AB53" i="25" s="1"/>
  <c r="AK16" i="93"/>
  <c r="AT16" i="93" s="1"/>
  <c r="AJ58" i="93"/>
  <c r="AK35" i="37"/>
  <c r="AT35" i="37" s="1"/>
  <c r="AJ37" i="37"/>
  <c r="AK92" i="37"/>
  <c r="AT92" i="37" s="1"/>
  <c r="AJ89" i="37"/>
  <c r="AJ20" i="37"/>
  <c r="AK71" i="73"/>
  <c r="AT71" i="73" s="1"/>
  <c r="AK59" i="37"/>
  <c r="AT59" i="37" s="1"/>
  <c r="AX54" i="25"/>
  <c r="S54" i="25" s="1"/>
  <c r="AC54" i="25" s="1"/>
  <c r="AB55" i="25" s="1"/>
  <c r="AX93" i="25"/>
  <c r="S93" i="25" s="1"/>
  <c r="AC93" i="25" s="1"/>
  <c r="AB94" i="25" s="1"/>
  <c r="AJ94" i="25" s="1"/>
  <c r="AX53" i="25"/>
  <c r="S53" i="25" s="1"/>
  <c r="AC53" i="25" s="1"/>
  <c r="AB54" i="25" s="1"/>
  <c r="AJ27" i="37"/>
  <c r="AJ22" i="37"/>
  <c r="AJ64" i="37"/>
  <c r="AJ42" i="37"/>
  <c r="AJ46" i="93"/>
  <c r="AS46" i="93" s="1"/>
  <c r="AJ55" i="37"/>
  <c r="AJ11" i="93"/>
  <c r="AJ41" i="73"/>
  <c r="AJ64" i="93"/>
  <c r="AJ49" i="37"/>
  <c r="AJ81" i="37"/>
  <c r="AS81" i="37" s="1"/>
  <c r="AJ67" i="37"/>
  <c r="AJ47" i="37"/>
  <c r="AX74" i="25"/>
  <c r="S74" i="25" s="1"/>
  <c r="AC74" i="25" s="1"/>
  <c r="AB75" i="25" s="1"/>
  <c r="AX85" i="25"/>
  <c r="S85" i="25" s="1"/>
  <c r="AC85" i="25" s="1"/>
  <c r="AB86" i="25" s="1"/>
  <c r="AX32" i="25"/>
  <c r="S32" i="25" s="1"/>
  <c r="AC32" i="25" s="1"/>
  <c r="AB33" i="25" s="1"/>
  <c r="AX89" i="25"/>
  <c r="S89" i="25" s="1"/>
  <c r="AC89" i="25" s="1"/>
  <c r="AB90" i="25" s="1"/>
  <c r="AJ90" i="25" s="1"/>
  <c r="AX82" i="25"/>
  <c r="S82" i="25" s="1"/>
  <c r="AC82" i="25" s="1"/>
  <c r="AB83" i="25" s="1"/>
  <c r="AJ83" i="25" s="1"/>
  <c r="AJ43" i="25"/>
  <c r="AK43" i="25"/>
  <c r="AT43" i="25" s="1"/>
  <c r="AJ60" i="25"/>
  <c r="AK60" i="25"/>
  <c r="AT60" i="25" s="1"/>
  <c r="AJ12" i="25"/>
  <c r="AK12" i="25"/>
  <c r="AT12" i="25" s="1"/>
  <c r="AF96" i="41"/>
  <c r="AO96" i="41" s="1"/>
  <c r="AJ65" i="73"/>
  <c r="AJ12" i="37"/>
  <c r="AS12" i="37" s="1"/>
  <c r="AJ98" i="25"/>
  <c r="AS98" i="25" s="1"/>
  <c r="AK98" i="25"/>
  <c r="AT98" i="25" s="1"/>
  <c r="AJ79" i="25"/>
  <c r="AK79" i="25"/>
  <c r="AT79" i="25" s="1"/>
  <c r="AJ10" i="25"/>
  <c r="AK10" i="25"/>
  <c r="AT10" i="25" s="1"/>
  <c r="AJ68" i="25"/>
  <c r="AK68" i="25"/>
  <c r="AT68" i="25" s="1"/>
  <c r="AK15" i="25"/>
  <c r="AT15" i="25" s="1"/>
  <c r="AJ15" i="25"/>
  <c r="AK36" i="25"/>
  <c r="AT36" i="25" s="1"/>
  <c r="AJ36" i="25"/>
  <c r="AJ49" i="25"/>
  <c r="AK49" i="25"/>
  <c r="AT49" i="25" s="1"/>
  <c r="AJ58" i="25"/>
  <c r="AK58" i="25"/>
  <c r="AT58" i="25" s="1"/>
  <c r="AJ32" i="25"/>
  <c r="AK32" i="25"/>
  <c r="AT32" i="25" s="1"/>
  <c r="AJ91" i="25"/>
  <c r="AK91" i="25"/>
  <c r="AT91" i="25" s="1"/>
  <c r="AJ92" i="25"/>
  <c r="AK92" i="25"/>
  <c r="AT92" i="25" s="1"/>
  <c r="AJ48" i="25"/>
  <c r="AK48" i="25"/>
  <c r="AT48" i="25" s="1"/>
  <c r="AJ24" i="25"/>
  <c r="AK24" i="25"/>
  <c r="AT24" i="25" s="1"/>
  <c r="AJ31" i="25"/>
  <c r="AK31" i="25"/>
  <c r="AT31" i="25" s="1"/>
  <c r="AK69" i="25"/>
  <c r="AT69" i="25" s="1"/>
  <c r="AJ23" i="25"/>
  <c r="AK23" i="25"/>
  <c r="AT23" i="25" s="1"/>
  <c r="AN98" i="25"/>
  <c r="AN100" i="25" s="1"/>
  <c r="AI98" i="25"/>
  <c r="AJ23" i="93"/>
  <c r="AJ22" i="25"/>
  <c r="AK22" i="25"/>
  <c r="AT22" i="25" s="1"/>
  <c r="AJ75" i="25"/>
  <c r="AK75" i="25"/>
  <c r="AT75" i="25" s="1"/>
  <c r="AE96" i="41"/>
  <c r="AJ52" i="37"/>
  <c r="AJ88" i="37"/>
  <c r="AL88" i="37" s="1"/>
  <c r="AU88" i="37" s="1"/>
  <c r="AK88" i="93"/>
  <c r="AT88" i="93" s="1"/>
  <c r="AK37" i="25"/>
  <c r="AT37" i="25" s="1"/>
  <c r="AJ37" i="25"/>
  <c r="AJ38" i="25"/>
  <c r="AK38" i="25"/>
  <c r="AT38" i="25" s="1"/>
  <c r="AJ46" i="25"/>
  <c r="AK46" i="25"/>
  <c r="AT46" i="25" s="1"/>
  <c r="AJ39" i="25"/>
  <c r="AK39" i="25"/>
  <c r="AT39" i="25" s="1"/>
  <c r="AJ51" i="25"/>
  <c r="AK51" i="25"/>
  <c r="AT51" i="25" s="1"/>
  <c r="AJ72" i="25"/>
  <c r="AK72" i="25"/>
  <c r="AT72" i="25" s="1"/>
  <c r="AJ14" i="25"/>
  <c r="AK14" i="25"/>
  <c r="AT14" i="25" s="1"/>
  <c r="AJ95" i="25"/>
  <c r="AK95" i="25"/>
  <c r="AT95" i="25" s="1"/>
  <c r="AB4" i="25"/>
  <c r="AJ3" i="25"/>
  <c r="AJ50" i="25"/>
  <c r="AK50" i="25"/>
  <c r="AT50" i="25" s="1"/>
  <c r="AJ27" i="25"/>
  <c r="AK27" i="25"/>
  <c r="AT27" i="25" s="1"/>
  <c r="AJ84" i="25"/>
  <c r="AK84" i="25"/>
  <c r="AT84" i="25" s="1"/>
  <c r="AK17" i="25"/>
  <c r="AT17" i="25" s="1"/>
  <c r="AJ17" i="25"/>
  <c r="AJ67" i="25"/>
  <c r="AK67" i="25"/>
  <c r="AT67" i="25" s="1"/>
  <c r="AJ34" i="25"/>
  <c r="AK34" i="25"/>
  <c r="AT34" i="25" s="1"/>
  <c r="AK41" i="25"/>
  <c r="AT41" i="25" s="1"/>
  <c r="AJ41" i="25"/>
  <c r="AJ81" i="25"/>
  <c r="AK81" i="25"/>
  <c r="AT81" i="25" s="1"/>
  <c r="AJ88" i="25"/>
  <c r="AK88" i="25"/>
  <c r="AT88" i="25" s="1"/>
  <c r="AI96" i="89"/>
  <c r="AK76" i="25"/>
  <c r="AT76" i="25" s="1"/>
  <c r="AJ76" i="25"/>
  <c r="AK74" i="25"/>
  <c r="AT74" i="25" s="1"/>
  <c r="AJ74" i="25"/>
  <c r="AJ82" i="25"/>
  <c r="AK82" i="25"/>
  <c r="AT82" i="25" s="1"/>
  <c r="AJ5" i="25"/>
  <c r="AK5" i="25"/>
  <c r="AT5" i="25" s="1"/>
  <c r="AJ87" i="25"/>
  <c r="AK87" i="25"/>
  <c r="AT87" i="25" s="1"/>
  <c r="AJ35" i="25"/>
  <c r="AK35" i="25"/>
  <c r="AT35" i="25" s="1"/>
  <c r="AJ21" i="25"/>
  <c r="AK21" i="25"/>
  <c r="AT21" i="25" s="1"/>
  <c r="AJ6" i="25"/>
  <c r="AK6" i="25"/>
  <c r="AT6" i="25" s="1"/>
  <c r="AJ40" i="25"/>
  <c r="AK40" i="25"/>
  <c r="AT40" i="25" s="1"/>
  <c r="AK25" i="25"/>
  <c r="AT25" i="25" s="1"/>
  <c r="AJ25" i="25"/>
  <c r="AJ63" i="25"/>
  <c r="AK63" i="25"/>
  <c r="AT63" i="25" s="1"/>
  <c r="AK71" i="25"/>
  <c r="AT71" i="25" s="1"/>
  <c r="AJ71" i="25"/>
  <c r="AK77" i="25"/>
  <c r="AT77" i="25" s="1"/>
  <c r="AJ77" i="25"/>
  <c r="AK26" i="25"/>
  <c r="AT26" i="25" s="1"/>
  <c r="AJ26" i="25"/>
  <c r="AK53" i="25"/>
  <c r="AT53" i="25" s="1"/>
  <c r="AJ53" i="25"/>
  <c r="AJ80" i="25"/>
  <c r="AK80" i="25"/>
  <c r="AT80" i="25" s="1"/>
  <c r="AK19" i="25"/>
  <c r="AT19" i="25" s="1"/>
  <c r="AJ19" i="25"/>
  <c r="AK33" i="25"/>
  <c r="AT33" i="25" s="1"/>
  <c r="AJ33" i="25"/>
  <c r="AJ53" i="37"/>
  <c r="AS53" i="37" s="1"/>
  <c r="AJ59" i="93"/>
  <c r="AK13" i="37"/>
  <c r="AT13" i="37" s="1"/>
  <c r="AK96" i="25"/>
  <c r="AT96" i="25" s="1"/>
  <c r="AJ96" i="25"/>
  <c r="AK9" i="25"/>
  <c r="AT9" i="25" s="1"/>
  <c r="AJ9" i="25"/>
  <c r="AK30" i="25"/>
  <c r="AT30" i="25" s="1"/>
  <c r="AJ30" i="25"/>
  <c r="AK8" i="25"/>
  <c r="AT8" i="25" s="1"/>
  <c r="AJ8" i="25"/>
  <c r="AK16" i="25"/>
  <c r="AT16" i="25" s="1"/>
  <c r="AJ16" i="25"/>
  <c r="AK97" i="25"/>
  <c r="AT97" i="25" s="1"/>
  <c r="AJ97" i="25"/>
  <c r="AJ57" i="25"/>
  <c r="AK57" i="25"/>
  <c r="AT57" i="25" s="1"/>
  <c r="AK42" i="25"/>
  <c r="AT42" i="25" s="1"/>
  <c r="AJ42" i="25"/>
  <c r="AJ47" i="25"/>
  <c r="AK47" i="25"/>
  <c r="AT47" i="25" s="1"/>
  <c r="AK61" i="25"/>
  <c r="AT61" i="25" s="1"/>
  <c r="AJ61" i="25"/>
  <c r="AJ28" i="25"/>
  <c r="AK28" i="25"/>
  <c r="AT28" i="25" s="1"/>
  <c r="AJ11" i="25"/>
  <c r="AK11" i="25"/>
  <c r="AT11" i="25" s="1"/>
  <c r="AK85" i="25"/>
  <c r="AT85" i="25" s="1"/>
  <c r="AJ85" i="25"/>
  <c r="AJ62" i="25"/>
  <c r="AK62" i="25"/>
  <c r="AT62" i="25" s="1"/>
  <c r="AK18" i="25"/>
  <c r="AT18" i="25" s="1"/>
  <c r="AJ18" i="25"/>
  <c r="AK7" i="25"/>
  <c r="AT7" i="25" s="1"/>
  <c r="AJ7" i="25"/>
  <c r="AJ59" i="25"/>
  <c r="AK59" i="25"/>
  <c r="AT59" i="25" s="1"/>
  <c r="AK29" i="25"/>
  <c r="AT29" i="25" s="1"/>
  <c r="AJ29" i="25"/>
  <c r="AJ56" i="25"/>
  <c r="AK56" i="25"/>
  <c r="AT56" i="25" s="1"/>
  <c r="AK86" i="25"/>
  <c r="AT86" i="25" s="1"/>
  <c r="AJ86" i="25"/>
  <c r="AJ61" i="37"/>
  <c r="AK65" i="25"/>
  <c r="AT65" i="25" s="1"/>
  <c r="AJ65" i="25"/>
  <c r="AJ45" i="25"/>
  <c r="AK45" i="25"/>
  <c r="AT45" i="25" s="1"/>
  <c r="AJ66" i="25"/>
  <c r="AK66" i="25"/>
  <c r="AT66" i="25" s="1"/>
  <c r="AK44" i="25"/>
  <c r="AT44" i="25" s="1"/>
  <c r="AJ44" i="25"/>
  <c r="AK52" i="25"/>
  <c r="AT52" i="25" s="1"/>
  <c r="AJ52" i="25"/>
  <c r="AK89" i="25"/>
  <c r="AT89" i="25" s="1"/>
  <c r="AK93" i="25"/>
  <c r="AT93" i="25" s="1"/>
  <c r="AJ78" i="25"/>
  <c r="AK78" i="25"/>
  <c r="AT78" i="25" s="1"/>
  <c r="AJ13" i="25"/>
  <c r="AK13" i="25"/>
  <c r="AT13" i="25" s="1"/>
  <c r="AJ20" i="25"/>
  <c r="AK20" i="25"/>
  <c r="AT20" i="25" s="1"/>
  <c r="AJ64" i="25"/>
  <c r="AK64" i="25"/>
  <c r="AT64" i="25" s="1"/>
  <c r="AJ73" i="25"/>
  <c r="AK73" i="25"/>
  <c r="AT73" i="25" s="1"/>
  <c r="AJ55" i="25"/>
  <c r="AK55" i="25"/>
  <c r="AT55" i="25" s="1"/>
  <c r="AK94" i="25"/>
  <c r="AT94" i="25" s="1"/>
  <c r="AJ54" i="25"/>
  <c r="AK54" i="25"/>
  <c r="AT54" i="25" s="1"/>
  <c r="AX91" i="33"/>
  <c r="S91" i="33" s="1"/>
  <c r="AC91" i="33" s="1"/>
  <c r="AB92" i="33" s="1"/>
  <c r="AK23" i="93"/>
  <c r="AT23" i="93" s="1"/>
  <c r="AJ60" i="37"/>
  <c r="AX89" i="33"/>
  <c r="S89" i="33" s="1"/>
  <c r="AC89" i="33" s="1"/>
  <c r="AB90" i="33" s="1"/>
  <c r="AK90" i="33" s="1"/>
  <c r="AT90" i="33" s="1"/>
  <c r="AX77" i="33"/>
  <c r="S77" i="33" s="1"/>
  <c r="AC77" i="33" s="1"/>
  <c r="AB78" i="33" s="1"/>
  <c r="AX65" i="33"/>
  <c r="S65" i="33" s="1"/>
  <c r="AC65" i="33" s="1"/>
  <c r="AB66" i="33" s="1"/>
  <c r="AX49" i="33"/>
  <c r="S49" i="33" s="1"/>
  <c r="AC49" i="33" s="1"/>
  <c r="AB50" i="33" s="1"/>
  <c r="AJ10" i="93"/>
  <c r="AK11" i="37"/>
  <c r="AT11" i="37" s="1"/>
  <c r="AK49" i="37"/>
  <c r="AT49" i="37" s="1"/>
  <c r="AK67" i="37"/>
  <c r="AT67" i="37" s="1"/>
  <c r="AJ29" i="93"/>
  <c r="AS29" i="93" s="1"/>
  <c r="AJ35" i="73"/>
  <c r="AJ77" i="73"/>
  <c r="AJ47" i="73"/>
  <c r="AX79" i="33"/>
  <c r="S79" i="33" s="1"/>
  <c r="AC79" i="33" s="1"/>
  <c r="AB80" i="33" s="1"/>
  <c r="AJ80" i="33" s="1"/>
  <c r="AK45" i="37"/>
  <c r="AT45" i="37" s="1"/>
  <c r="AK81" i="37"/>
  <c r="AT81" i="37" s="1"/>
  <c r="AK47" i="37"/>
  <c r="AT47" i="37" s="1"/>
  <c r="AK11" i="93"/>
  <c r="AT11" i="93" s="1"/>
  <c r="AX87" i="33"/>
  <c r="S87" i="33" s="1"/>
  <c r="AC87" i="33" s="1"/>
  <c r="AB88" i="33" s="1"/>
  <c r="AX75" i="33"/>
  <c r="S75" i="33" s="1"/>
  <c r="AC75" i="33" s="1"/>
  <c r="AB76" i="33" s="1"/>
  <c r="AK76" i="33" s="1"/>
  <c r="AT76" i="33" s="1"/>
  <c r="AX63" i="33"/>
  <c r="S63" i="33" s="1"/>
  <c r="AC63" i="33" s="1"/>
  <c r="AB64" i="33" s="1"/>
  <c r="AX47" i="33"/>
  <c r="S47" i="33" s="1"/>
  <c r="AC47" i="33" s="1"/>
  <c r="AB48" i="33" s="1"/>
  <c r="AJ31" i="37"/>
  <c r="AJ85" i="37"/>
  <c r="AX67" i="33"/>
  <c r="S67" i="33" s="1"/>
  <c r="AC67" i="33" s="1"/>
  <c r="AB68" i="33" s="1"/>
  <c r="AJ9" i="37"/>
  <c r="AS9" i="37" s="1"/>
  <c r="AK41" i="73"/>
  <c r="AT41" i="73" s="1"/>
  <c r="AX93" i="33"/>
  <c r="S93" i="33" s="1"/>
  <c r="AC93" i="33" s="1"/>
  <c r="AB94" i="33" s="1"/>
  <c r="AX85" i="33"/>
  <c r="S85" i="33" s="1"/>
  <c r="AC85" i="33" s="1"/>
  <c r="AB86" i="33" s="1"/>
  <c r="AX73" i="33"/>
  <c r="S73" i="33" s="1"/>
  <c r="AC73" i="33" s="1"/>
  <c r="AB74" i="33" s="1"/>
  <c r="AX61" i="33"/>
  <c r="S61" i="33" s="1"/>
  <c r="AC61" i="33" s="1"/>
  <c r="AB62" i="33" s="1"/>
  <c r="AX42" i="33"/>
  <c r="S42" i="33" s="1"/>
  <c r="AC42" i="33" s="1"/>
  <c r="AB43" i="33" s="1"/>
  <c r="AJ43" i="33" s="1"/>
  <c r="AJ5" i="37"/>
  <c r="AS5" i="37" s="1"/>
  <c r="AJ44" i="37"/>
  <c r="AS44" i="37" s="1"/>
  <c r="AJ80" i="37"/>
  <c r="AJ84" i="37"/>
  <c r="AJ32" i="37"/>
  <c r="AJ86" i="37"/>
  <c r="AS86" i="37" s="1"/>
  <c r="AK87" i="37"/>
  <c r="AT87" i="37" s="1"/>
  <c r="AK10" i="37"/>
  <c r="AT10" i="37" s="1"/>
  <c r="AJ46" i="37"/>
  <c r="AX97" i="33"/>
  <c r="S97" i="33" s="1"/>
  <c r="AC97" i="33" s="1"/>
  <c r="AB98" i="33" s="1"/>
  <c r="AX83" i="33"/>
  <c r="S83" i="33" s="1"/>
  <c r="AC83" i="33" s="1"/>
  <c r="AB84" i="33" s="1"/>
  <c r="AX71" i="33"/>
  <c r="S71" i="33" s="1"/>
  <c r="AC71" i="33" s="1"/>
  <c r="AB72" i="33" s="1"/>
  <c r="AJ72" i="33" s="1"/>
  <c r="AX59" i="33"/>
  <c r="S59" i="33" s="1"/>
  <c r="AC59" i="33" s="1"/>
  <c r="AB60" i="33" s="1"/>
  <c r="AX40" i="33"/>
  <c r="S40" i="33" s="1"/>
  <c r="AC40" i="33" s="1"/>
  <c r="AB41" i="33" s="1"/>
  <c r="AK64" i="93"/>
  <c r="AT64" i="93" s="1"/>
  <c r="AJ66" i="37"/>
  <c r="AX54" i="33"/>
  <c r="S54" i="33" s="1"/>
  <c r="AC54" i="33" s="1"/>
  <c r="AB55" i="33" s="1"/>
  <c r="AJ83" i="73"/>
  <c r="AS83" i="73" s="1"/>
  <c r="AX94" i="33"/>
  <c r="S94" i="33" s="1"/>
  <c r="AC94" i="33" s="1"/>
  <c r="AB95" i="33" s="1"/>
  <c r="AK95" i="33" s="1"/>
  <c r="AT95" i="33" s="1"/>
  <c r="AX81" i="33"/>
  <c r="S81" i="33" s="1"/>
  <c r="AC81" i="33" s="1"/>
  <c r="AB82" i="33" s="1"/>
  <c r="AX69" i="33"/>
  <c r="S69" i="33" s="1"/>
  <c r="AC69" i="33" s="1"/>
  <c r="AB70" i="33" s="1"/>
  <c r="AX56" i="33"/>
  <c r="S56" i="33" s="1"/>
  <c r="AC56" i="33" s="1"/>
  <c r="AB57" i="33" s="1"/>
  <c r="AX28" i="33"/>
  <c r="S28" i="33" s="1"/>
  <c r="AC28" i="33" s="1"/>
  <c r="AB29" i="33" s="1"/>
  <c r="AJ83" i="37"/>
  <c r="AS83" i="37" s="1"/>
  <c r="AJ17" i="93"/>
  <c r="AS17" i="93" s="1"/>
  <c r="AJ22" i="93"/>
  <c r="AS22" i="93" s="1"/>
  <c r="AJ48" i="37"/>
  <c r="AK35" i="73"/>
  <c r="AT35" i="73" s="1"/>
  <c r="AK77" i="73"/>
  <c r="AT77" i="73" s="1"/>
  <c r="AX95" i="33"/>
  <c r="S95" i="33" s="1"/>
  <c r="AC95" i="33" s="1"/>
  <c r="AB96" i="33" s="1"/>
  <c r="AJ96" i="33" s="1"/>
  <c r="AX90" i="33"/>
  <c r="S90" i="33" s="1"/>
  <c r="AC90" i="33" s="1"/>
  <c r="AB91" i="33" s="1"/>
  <c r="AK91" i="33" s="1"/>
  <c r="AT91" i="33" s="1"/>
  <c r="AX84" i="33"/>
  <c r="S84" i="33" s="1"/>
  <c r="AC84" i="33" s="1"/>
  <c r="AB85" i="33" s="1"/>
  <c r="AK85" i="33" s="1"/>
  <c r="AT85" i="33" s="1"/>
  <c r="AX78" i="33"/>
  <c r="S78" i="33" s="1"/>
  <c r="AC78" i="33" s="1"/>
  <c r="AB79" i="33" s="1"/>
  <c r="AX72" i="33"/>
  <c r="S72" i="33" s="1"/>
  <c r="AC72" i="33" s="1"/>
  <c r="AB73" i="33" s="1"/>
  <c r="AX66" i="33"/>
  <c r="S66" i="33" s="1"/>
  <c r="AC66" i="33" s="1"/>
  <c r="AB67" i="33" s="1"/>
  <c r="AX60" i="33"/>
  <c r="S60" i="33" s="1"/>
  <c r="AC60" i="33" s="1"/>
  <c r="AB61" i="33" s="1"/>
  <c r="AJ61" i="33" s="1"/>
  <c r="AX53" i="33"/>
  <c r="S53" i="33" s="1"/>
  <c r="AC53" i="33" s="1"/>
  <c r="AB54" i="33" s="1"/>
  <c r="AJ54" i="33" s="1"/>
  <c r="AX46" i="33"/>
  <c r="S46" i="33" s="1"/>
  <c r="AC46" i="33" s="1"/>
  <c r="AB47" i="33" s="1"/>
  <c r="AJ47" i="33" s="1"/>
  <c r="AX38" i="33"/>
  <c r="S38" i="33" s="1"/>
  <c r="AC38" i="33" s="1"/>
  <c r="AB39" i="33" s="1"/>
  <c r="AK7" i="37"/>
  <c r="AT7" i="37" s="1"/>
  <c r="AX52" i="33"/>
  <c r="S52" i="33" s="1"/>
  <c r="AC52" i="33" s="1"/>
  <c r="AB53" i="33" s="1"/>
  <c r="AX44" i="33"/>
  <c r="S44" i="33" s="1"/>
  <c r="AC44" i="33" s="1"/>
  <c r="AB45" i="33" s="1"/>
  <c r="AJ45" i="33" s="1"/>
  <c r="AX34" i="33"/>
  <c r="S34" i="33" s="1"/>
  <c r="AC34" i="33" s="1"/>
  <c r="AB35" i="33" s="1"/>
  <c r="AJ35" i="33" s="1"/>
  <c r="AK18" i="37"/>
  <c r="AT18" i="37" s="1"/>
  <c r="AJ16" i="37"/>
  <c r="AX96" i="33"/>
  <c r="S96" i="33" s="1"/>
  <c r="AC96" i="33" s="1"/>
  <c r="AB97" i="33" s="1"/>
  <c r="AX88" i="33"/>
  <c r="S88" i="33" s="1"/>
  <c r="AC88" i="33" s="1"/>
  <c r="AB89" i="33" s="1"/>
  <c r="AX82" i="33"/>
  <c r="S82" i="33" s="1"/>
  <c r="AC82" i="33" s="1"/>
  <c r="AB83" i="33" s="1"/>
  <c r="AK83" i="33" s="1"/>
  <c r="AT83" i="33" s="1"/>
  <c r="AX76" i="33"/>
  <c r="S76" i="33" s="1"/>
  <c r="AC76" i="33" s="1"/>
  <c r="AB77" i="33" s="1"/>
  <c r="AJ77" i="33" s="1"/>
  <c r="AX70" i="33"/>
  <c r="S70" i="33" s="1"/>
  <c r="AC70" i="33" s="1"/>
  <c r="AB71" i="33" s="1"/>
  <c r="AX64" i="33"/>
  <c r="S64" i="33" s="1"/>
  <c r="AC64" i="33" s="1"/>
  <c r="AB65" i="33" s="1"/>
  <c r="AX58" i="33"/>
  <c r="S58" i="33" s="1"/>
  <c r="AC58" i="33" s="1"/>
  <c r="AB59" i="33" s="1"/>
  <c r="AX50" i="33"/>
  <c r="S50" i="33" s="1"/>
  <c r="AC50" i="33" s="1"/>
  <c r="AB51" i="33" s="1"/>
  <c r="AX43" i="33"/>
  <c r="S43" i="33" s="1"/>
  <c r="AC43" i="33" s="1"/>
  <c r="AB44" i="33" s="1"/>
  <c r="AJ44" i="33" s="1"/>
  <c r="AX30" i="33"/>
  <c r="S30" i="33" s="1"/>
  <c r="AC30" i="33" s="1"/>
  <c r="AB31" i="33" s="1"/>
  <c r="AK31" i="33" s="1"/>
  <c r="AT31" i="33" s="1"/>
  <c r="AJ65" i="93"/>
  <c r="AS65" i="93" s="1"/>
  <c r="AJ40" i="93"/>
  <c r="AX92" i="33"/>
  <c r="S92" i="33" s="1"/>
  <c r="AC92" i="33" s="1"/>
  <c r="AB93" i="33" s="1"/>
  <c r="AX86" i="33"/>
  <c r="S86" i="33" s="1"/>
  <c r="AC86" i="33" s="1"/>
  <c r="AB87" i="33" s="1"/>
  <c r="AX80" i="33"/>
  <c r="S80" i="33" s="1"/>
  <c r="AC80" i="33" s="1"/>
  <c r="AB81" i="33" s="1"/>
  <c r="AX74" i="33"/>
  <c r="S74" i="33" s="1"/>
  <c r="AC74" i="33" s="1"/>
  <c r="AB75" i="33" s="1"/>
  <c r="AK75" i="33" s="1"/>
  <c r="AT75" i="33" s="1"/>
  <c r="AX68" i="33"/>
  <c r="S68" i="33" s="1"/>
  <c r="AC68" i="33" s="1"/>
  <c r="AB69" i="33" s="1"/>
  <c r="AJ69" i="33" s="1"/>
  <c r="AX62" i="33"/>
  <c r="S62" i="33" s="1"/>
  <c r="AC62" i="33" s="1"/>
  <c r="AB63" i="33" s="1"/>
  <c r="AX55" i="33"/>
  <c r="S55" i="33" s="1"/>
  <c r="AC55" i="33" s="1"/>
  <c r="AB56" i="33" s="1"/>
  <c r="AX48" i="33"/>
  <c r="S48" i="33" s="1"/>
  <c r="AC48" i="33" s="1"/>
  <c r="AB49" i="33" s="1"/>
  <c r="AK49" i="33" s="1"/>
  <c r="AT49" i="33" s="1"/>
  <c r="AX41" i="33"/>
  <c r="S41" i="33" s="1"/>
  <c r="AC41" i="33" s="1"/>
  <c r="AB42" i="33" s="1"/>
  <c r="AJ42" i="33" s="1"/>
  <c r="AX18" i="33"/>
  <c r="S18" i="33" s="1"/>
  <c r="AC18" i="33" s="1"/>
  <c r="AB19" i="33" s="1"/>
  <c r="AK19" i="33" s="1"/>
  <c r="AT19" i="33" s="1"/>
  <c r="AJ6" i="37"/>
  <c r="AS6" i="37" s="1"/>
  <c r="AJ28" i="93"/>
  <c r="AX16" i="33"/>
  <c r="S16" i="33" s="1"/>
  <c r="AC16" i="33" s="1"/>
  <c r="AB17" i="33" s="1"/>
  <c r="Z98" i="29"/>
  <c r="AF98" i="29" s="1"/>
  <c r="AO98" i="29" s="1"/>
  <c r="AO100" i="29" s="1"/>
  <c r="AX36" i="33"/>
  <c r="S36" i="33" s="1"/>
  <c r="AC36" i="33" s="1"/>
  <c r="AB37" i="33" s="1"/>
  <c r="AX24" i="33"/>
  <c r="S24" i="33" s="1"/>
  <c r="AC24" i="33" s="1"/>
  <c r="AB25" i="33" s="1"/>
  <c r="AK25" i="33" s="1"/>
  <c r="AT25" i="33" s="1"/>
  <c r="AX11" i="33"/>
  <c r="S11" i="33" s="1"/>
  <c r="AC11" i="33" s="1"/>
  <c r="AB12" i="33" s="1"/>
  <c r="AX35" i="33"/>
  <c r="S35" i="33" s="1"/>
  <c r="AC35" i="33" s="1"/>
  <c r="AB36" i="33" s="1"/>
  <c r="AX23" i="33"/>
  <c r="S23" i="33" s="1"/>
  <c r="AC23" i="33" s="1"/>
  <c r="AB24" i="33" s="1"/>
  <c r="AX10" i="33"/>
  <c r="S10" i="33" s="1"/>
  <c r="AC10" i="33" s="1"/>
  <c r="AB11" i="33" s="1"/>
  <c r="AK11" i="33" s="1"/>
  <c r="AT11" i="33" s="1"/>
  <c r="AJ7" i="93"/>
  <c r="AS7" i="93" s="1"/>
  <c r="AX22" i="33"/>
  <c r="S22" i="33" s="1"/>
  <c r="AC22" i="33" s="1"/>
  <c r="AB23" i="33" s="1"/>
  <c r="AJ23" i="33" s="1"/>
  <c r="AX5" i="33"/>
  <c r="S5" i="33" s="1"/>
  <c r="AC5" i="33" s="1"/>
  <c r="AB6" i="33" s="1"/>
  <c r="AJ29" i="73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K46" i="33" s="1"/>
  <c r="AT46" i="33" s="1"/>
  <c r="AX39" i="33"/>
  <c r="S39" i="33" s="1"/>
  <c r="AC39" i="33" s="1"/>
  <c r="AB40" i="33" s="1"/>
  <c r="AK40" i="33" s="1"/>
  <c r="AT40" i="33" s="1"/>
  <c r="AX29" i="33"/>
  <c r="S29" i="33" s="1"/>
  <c r="AC29" i="33" s="1"/>
  <c r="AB30" i="33" s="1"/>
  <c r="AX17" i="33"/>
  <c r="S17" i="33" s="1"/>
  <c r="AC17" i="33" s="1"/>
  <c r="AB18" i="33" s="1"/>
  <c r="AK18" i="33" s="1"/>
  <c r="AT18" i="33" s="1"/>
  <c r="AG98" i="29"/>
  <c r="AP98" i="29" s="1"/>
  <c r="AP100" i="29" s="1"/>
  <c r="AK8" i="33"/>
  <c r="AT8" i="33" s="1"/>
  <c r="AJ43" i="93"/>
  <c r="AK43" i="93"/>
  <c r="AT43" i="93" s="1"/>
  <c r="AS38" i="37"/>
  <c r="AL38" i="37"/>
  <c r="AU38" i="37" s="1"/>
  <c r="AJ56" i="93"/>
  <c r="AK56" i="93"/>
  <c r="AT56" i="93" s="1"/>
  <c r="AJ39" i="73"/>
  <c r="AK39" i="73"/>
  <c r="AT39" i="73" s="1"/>
  <c r="AK54" i="33"/>
  <c r="AT54" i="33" s="1"/>
  <c r="AJ42" i="93"/>
  <c r="AK42" i="93"/>
  <c r="AT42" i="93" s="1"/>
  <c r="AS79" i="37"/>
  <c r="AL79" i="37"/>
  <c r="AU79" i="37" s="1"/>
  <c r="AJ37" i="93"/>
  <c r="AK37" i="93"/>
  <c r="AT37" i="93" s="1"/>
  <c r="AJ73" i="93"/>
  <c r="AK73" i="93"/>
  <c r="AT73" i="93" s="1"/>
  <c r="AJ19" i="73"/>
  <c r="AK19" i="73"/>
  <c r="AT19" i="73" s="1"/>
  <c r="AJ55" i="73"/>
  <c r="AK55" i="73"/>
  <c r="AT55" i="73" s="1"/>
  <c r="AJ91" i="73"/>
  <c r="AK91" i="73"/>
  <c r="AT91" i="73" s="1"/>
  <c r="AJ14" i="93"/>
  <c r="AK14" i="93"/>
  <c r="AT14" i="93" s="1"/>
  <c r="AJ50" i="93"/>
  <c r="AK50" i="93"/>
  <c r="AT50" i="93" s="1"/>
  <c r="AJ86" i="93"/>
  <c r="AK86" i="93"/>
  <c r="AT86" i="93" s="1"/>
  <c r="AJ26" i="73"/>
  <c r="AK26" i="73"/>
  <c r="AT26" i="73" s="1"/>
  <c r="AJ62" i="73"/>
  <c r="AK62" i="73"/>
  <c r="AT62" i="73" s="1"/>
  <c r="AJ97" i="73"/>
  <c r="AK97" i="73"/>
  <c r="AT97" i="73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29" i="37"/>
  <c r="AL29" i="37"/>
  <c r="AU29" i="37" s="1"/>
  <c r="AS97" i="37"/>
  <c r="AL97" i="37"/>
  <c r="AU97" i="37" s="1"/>
  <c r="AS53" i="93"/>
  <c r="AL53" i="93"/>
  <c r="AU53" i="93" s="1"/>
  <c r="AS71" i="73"/>
  <c r="AL71" i="73"/>
  <c r="AU71" i="73" s="1"/>
  <c r="AS72" i="37"/>
  <c r="AL72" i="37"/>
  <c r="AU72" i="37" s="1"/>
  <c r="AJ21" i="93"/>
  <c r="AK21" i="93"/>
  <c r="AT21" i="93" s="1"/>
  <c r="AJ57" i="93"/>
  <c r="AK57" i="93"/>
  <c r="AT57" i="93" s="1"/>
  <c r="AJ93" i="93"/>
  <c r="AK93" i="93"/>
  <c r="AT93" i="93" s="1"/>
  <c r="AJ33" i="73"/>
  <c r="AK33" i="73"/>
  <c r="AT33" i="73" s="1"/>
  <c r="AJ69" i="73"/>
  <c r="AK69" i="73"/>
  <c r="AT69" i="73" s="1"/>
  <c r="AS10" i="37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K79" i="33"/>
  <c r="AT79" i="33" s="1"/>
  <c r="AK73" i="33"/>
  <c r="AT73" i="33" s="1"/>
  <c r="AJ73" i="33"/>
  <c r="AK67" i="33"/>
  <c r="AT67" i="33" s="1"/>
  <c r="AJ67" i="33"/>
  <c r="AK61" i="33"/>
  <c r="AT61" i="33" s="1"/>
  <c r="AK55" i="33"/>
  <c r="AT55" i="33" s="1"/>
  <c r="AJ55" i="33"/>
  <c r="AJ49" i="33"/>
  <c r="AK37" i="33"/>
  <c r="AT37" i="33" s="1"/>
  <c r="AX12" i="33"/>
  <c r="S12" i="33" s="1"/>
  <c r="AC12" i="33" s="1"/>
  <c r="AB13" i="33" s="1"/>
  <c r="AX6" i="33"/>
  <c r="S6" i="33" s="1"/>
  <c r="AC6" i="33" s="1"/>
  <c r="AB7" i="33" s="1"/>
  <c r="AR97" i="29"/>
  <c r="AS35" i="73"/>
  <c r="AL35" i="73"/>
  <c r="AU35" i="73" s="1"/>
  <c r="AS42" i="37"/>
  <c r="AL42" i="37"/>
  <c r="AU42" i="37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J22" i="73"/>
  <c r="AK22" i="73"/>
  <c r="AT22" i="73" s="1"/>
  <c r="AJ58" i="73"/>
  <c r="AK58" i="73"/>
  <c r="AT58" i="73" s="1"/>
  <c r="AS47" i="73"/>
  <c r="AL47" i="73"/>
  <c r="AU47" i="73" s="1"/>
  <c r="AS48" i="37"/>
  <c r="AL48" i="37"/>
  <c r="AU48" i="37" s="1"/>
  <c r="AJ36" i="93"/>
  <c r="AK36" i="93"/>
  <c r="AT36" i="93" s="1"/>
  <c r="AJ72" i="93"/>
  <c r="AK72" i="93"/>
  <c r="AT72" i="93" s="1"/>
  <c r="AJ18" i="73"/>
  <c r="AK18" i="73"/>
  <c r="AT18" i="73" s="1"/>
  <c r="AJ54" i="73"/>
  <c r="AK54" i="73"/>
  <c r="AT54" i="73" s="1"/>
  <c r="AJ90" i="73"/>
  <c r="AK90" i="73"/>
  <c r="AT90" i="73" s="1"/>
  <c r="AJ79" i="93"/>
  <c r="AK79" i="93"/>
  <c r="AT79" i="93" s="1"/>
  <c r="AJ20" i="93"/>
  <c r="AK20" i="93"/>
  <c r="AT20" i="93" s="1"/>
  <c r="AB4" i="73"/>
  <c r="AJ3" i="73"/>
  <c r="AK72" i="33"/>
  <c r="AT72" i="33" s="1"/>
  <c r="AK60" i="33"/>
  <c r="AT60" i="33" s="1"/>
  <c r="AJ6" i="93"/>
  <c r="AK6" i="93"/>
  <c r="AT6" i="93" s="1"/>
  <c r="AS95" i="37"/>
  <c r="AL95" i="37"/>
  <c r="AU95" i="37" s="1"/>
  <c r="AJ38" i="73"/>
  <c r="AK38" i="73"/>
  <c r="AT38" i="73" s="1"/>
  <c r="AJ74" i="73"/>
  <c r="AK74" i="73"/>
  <c r="AT74" i="73" s="1"/>
  <c r="AS27" i="37"/>
  <c r="AL27" i="37"/>
  <c r="AU27" i="37" s="1"/>
  <c r="AS45" i="37"/>
  <c r="AS63" i="37"/>
  <c r="AL63" i="37"/>
  <c r="AU63" i="37" s="1"/>
  <c r="AJ88" i="73"/>
  <c r="AK88" i="73"/>
  <c r="AT88" i="73" s="1"/>
  <c r="AS47" i="37"/>
  <c r="AL47" i="37"/>
  <c r="AU47" i="37" s="1"/>
  <c r="AS11" i="93"/>
  <c r="AL11" i="93"/>
  <c r="AU11" i="93" s="1"/>
  <c r="AS89" i="93"/>
  <c r="AL89" i="93"/>
  <c r="AU89" i="93" s="1"/>
  <c r="AJ11" i="73"/>
  <c r="AK11" i="73"/>
  <c r="AT11" i="73" s="1"/>
  <c r="AS30" i="37"/>
  <c r="AL30" i="37"/>
  <c r="AU30" i="37" s="1"/>
  <c r="AJ33" i="93"/>
  <c r="AK33" i="93"/>
  <c r="AT33" i="93" s="1"/>
  <c r="AJ69" i="93"/>
  <c r="AK69" i="93"/>
  <c r="AT69" i="93" s="1"/>
  <c r="AJ9" i="73"/>
  <c r="AK9" i="73"/>
  <c r="AT9" i="73" s="1"/>
  <c r="AJ45" i="73"/>
  <c r="AK45" i="73"/>
  <c r="AT45" i="73" s="1"/>
  <c r="AJ81" i="73"/>
  <c r="AK81" i="73"/>
  <c r="AT81" i="73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J97" i="33"/>
  <c r="AK97" i="33"/>
  <c r="AT97" i="33" s="1"/>
  <c r="AK89" i="33"/>
  <c r="AT89" i="33" s="1"/>
  <c r="AJ83" i="33"/>
  <c r="AK65" i="33"/>
  <c r="AT65" i="33" s="1"/>
  <c r="AK59" i="33"/>
  <c r="AT59" i="33" s="1"/>
  <c r="AK53" i="33"/>
  <c r="AT53" i="33" s="1"/>
  <c r="AK41" i="33"/>
  <c r="AT41" i="33" s="1"/>
  <c r="AK29" i="33"/>
  <c r="AT29" i="33" s="1"/>
  <c r="AJ17" i="33"/>
  <c r="AK17" i="33"/>
  <c r="AT17" i="33" s="1"/>
  <c r="AS65" i="73"/>
  <c r="AL65" i="73"/>
  <c r="AU65" i="73" s="1"/>
  <c r="AS90" i="37"/>
  <c r="AL90" i="37"/>
  <c r="AU90" i="37" s="1"/>
  <c r="AS40" i="93"/>
  <c r="AL40" i="93"/>
  <c r="AU40" i="93" s="1"/>
  <c r="AS58" i="93"/>
  <c r="AL58" i="93"/>
  <c r="AU58" i="93" s="1"/>
  <c r="AS76" i="93"/>
  <c r="AL76" i="93"/>
  <c r="AU76" i="93" s="1"/>
  <c r="AS96" i="93"/>
  <c r="AL96" i="93"/>
  <c r="AU96" i="93" s="1"/>
  <c r="AJ34" i="73"/>
  <c r="AK34" i="73"/>
  <c r="AT34" i="73" s="1"/>
  <c r="AJ70" i="73"/>
  <c r="AK70" i="73"/>
  <c r="AT70" i="73" s="1"/>
  <c r="AS77" i="73"/>
  <c r="AL77" i="73"/>
  <c r="AU77" i="73" s="1"/>
  <c r="AS78" i="37"/>
  <c r="AL78" i="37"/>
  <c r="AU78" i="37" s="1"/>
  <c r="AJ12" i="93"/>
  <c r="AK12" i="93"/>
  <c r="AT12" i="93" s="1"/>
  <c r="AJ48" i="93"/>
  <c r="AK48" i="93"/>
  <c r="AT48" i="93" s="1"/>
  <c r="AJ84" i="93"/>
  <c r="AK84" i="93"/>
  <c r="AT84" i="93" s="1"/>
  <c r="AJ30" i="73"/>
  <c r="AK30" i="73"/>
  <c r="AT30" i="73" s="1"/>
  <c r="AJ66" i="73"/>
  <c r="AK66" i="73"/>
  <c r="AT66" i="73" s="1"/>
  <c r="AS3" i="37"/>
  <c r="AL3" i="37"/>
  <c r="AU3" i="37" s="1"/>
  <c r="AJ95" i="73"/>
  <c r="AK95" i="73"/>
  <c r="AT95" i="73" s="1"/>
  <c r="AS74" i="37"/>
  <c r="AL74" i="37"/>
  <c r="AU74" i="37" s="1"/>
  <c r="AS53" i="73"/>
  <c r="AL53" i="73"/>
  <c r="AU53" i="73" s="1"/>
  <c r="AS94" i="37"/>
  <c r="AL94" i="37"/>
  <c r="AU94" i="37" s="1"/>
  <c r="AJ68" i="73"/>
  <c r="AK68" i="73"/>
  <c r="AT68" i="73" s="1"/>
  <c r="AI96" i="41"/>
  <c r="AN96" i="41"/>
  <c r="AJ63" i="93"/>
  <c r="AK63" i="93"/>
  <c r="AT63" i="93" s="1"/>
  <c r="AJ24" i="33"/>
  <c r="AK24" i="33"/>
  <c r="AT24" i="33" s="1"/>
  <c r="AJ28" i="73"/>
  <c r="AK28" i="73"/>
  <c r="AT28" i="73" s="1"/>
  <c r="AS77" i="37"/>
  <c r="AL77" i="37"/>
  <c r="AU77" i="37" s="1"/>
  <c r="AJ94" i="73"/>
  <c r="AK94" i="73"/>
  <c r="AT94" i="73" s="1"/>
  <c r="AS43" i="37"/>
  <c r="AL43" i="37"/>
  <c r="AU43" i="37" s="1"/>
  <c r="AJ49" i="93"/>
  <c r="AK49" i="93"/>
  <c r="AT49" i="93" s="1"/>
  <c r="AJ85" i="93"/>
  <c r="AK85" i="93"/>
  <c r="AT85" i="93" s="1"/>
  <c r="AJ62" i="93"/>
  <c r="AK62" i="93"/>
  <c r="AT62" i="93" s="1"/>
  <c r="AJ19" i="93"/>
  <c r="AK19" i="93"/>
  <c r="AT19" i="93" s="1"/>
  <c r="AJ55" i="93"/>
  <c r="AK55" i="93"/>
  <c r="AT55" i="93" s="1"/>
  <c r="AJ91" i="93"/>
  <c r="AK91" i="93"/>
  <c r="AT91" i="93" s="1"/>
  <c r="AJ37" i="73"/>
  <c r="AK37" i="73"/>
  <c r="AT37" i="73" s="1"/>
  <c r="AJ73" i="73"/>
  <c r="AK73" i="73"/>
  <c r="AT73" i="73" s="1"/>
  <c r="AS8" i="37"/>
  <c r="AL8" i="37"/>
  <c r="AU8" i="37" s="1"/>
  <c r="AS26" i="37"/>
  <c r="AL26" i="37"/>
  <c r="AU26" i="37" s="1"/>
  <c r="AS62" i="37"/>
  <c r="AL62" i="37"/>
  <c r="AU62" i="37" s="1"/>
  <c r="AS80" i="37"/>
  <c r="AL80" i="37"/>
  <c r="AU80" i="37" s="1"/>
  <c r="AS23" i="93"/>
  <c r="AL23" i="93"/>
  <c r="AU23" i="93" s="1"/>
  <c r="AL83" i="73"/>
  <c r="AU83" i="73" s="1"/>
  <c r="AS60" i="37"/>
  <c r="AL60" i="37"/>
  <c r="AU60" i="37" s="1"/>
  <c r="AJ32" i="93"/>
  <c r="AK32" i="93"/>
  <c r="AT32" i="93" s="1"/>
  <c r="AJ68" i="93"/>
  <c r="AK68" i="93"/>
  <c r="AT68" i="93" s="1"/>
  <c r="AJ8" i="73"/>
  <c r="AK8" i="73"/>
  <c r="AT8" i="73" s="1"/>
  <c r="AJ44" i="73"/>
  <c r="AK44" i="73"/>
  <c r="AT44" i="73" s="1"/>
  <c r="AJ80" i="73"/>
  <c r="AK80" i="73"/>
  <c r="AT80" i="73" s="1"/>
  <c r="AB4" i="93"/>
  <c r="AJ3" i="93"/>
  <c r="AJ39" i="93"/>
  <c r="AK39" i="93"/>
  <c r="AT39" i="93" s="1"/>
  <c r="AJ75" i="93"/>
  <c r="AK75" i="93"/>
  <c r="AT75" i="93" s="1"/>
  <c r="AJ15" i="73"/>
  <c r="AK15" i="73"/>
  <c r="AT15" i="73" s="1"/>
  <c r="AJ51" i="73"/>
  <c r="AK51" i="73"/>
  <c r="AT51" i="73" s="1"/>
  <c r="AJ87" i="73"/>
  <c r="AK87" i="73"/>
  <c r="AT87" i="73" s="1"/>
  <c r="AJ88" i="33"/>
  <c r="AK88" i="33"/>
  <c r="AT88" i="33" s="1"/>
  <c r="AK70" i="33"/>
  <c r="AT70" i="33" s="1"/>
  <c r="AJ58" i="33"/>
  <c r="AK58" i="33"/>
  <c r="AT58" i="33" s="1"/>
  <c r="AJ52" i="33"/>
  <c r="AK52" i="33"/>
  <c r="AT52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23" i="37"/>
  <c r="AL23" i="37"/>
  <c r="AU23" i="37" s="1"/>
  <c r="AJ77" i="93"/>
  <c r="AJ5" i="73"/>
  <c r="AK5" i="73"/>
  <c r="AT5" i="73" s="1"/>
  <c r="AJ40" i="73"/>
  <c r="AK40" i="73"/>
  <c r="AT40" i="73" s="1"/>
  <c r="AJ76" i="73"/>
  <c r="AK76" i="73"/>
  <c r="AT76" i="73" s="1"/>
  <c r="AS35" i="37"/>
  <c r="AL35" i="37"/>
  <c r="AU35" i="37" s="1"/>
  <c r="AJ5" i="93"/>
  <c r="AJ83" i="93"/>
  <c r="AJ18" i="93"/>
  <c r="AK18" i="93"/>
  <c r="AT18" i="93" s="1"/>
  <c r="AJ54" i="93"/>
  <c r="AK54" i="93"/>
  <c r="AT54" i="93" s="1"/>
  <c r="AJ90" i="93"/>
  <c r="AK90" i="93"/>
  <c r="AT90" i="93" s="1"/>
  <c r="AJ36" i="73"/>
  <c r="AK36" i="73"/>
  <c r="AT36" i="73" s="1"/>
  <c r="AJ72" i="73"/>
  <c r="AK72" i="73"/>
  <c r="AT72" i="73" s="1"/>
  <c r="AS13" i="37"/>
  <c r="AL13" i="37"/>
  <c r="AU13" i="37" s="1"/>
  <c r="AS31" i="37"/>
  <c r="AL31" i="37"/>
  <c r="AU31" i="37" s="1"/>
  <c r="AS49" i="37"/>
  <c r="AS67" i="37"/>
  <c r="AS85" i="37"/>
  <c r="AL85" i="37"/>
  <c r="AU85" i="37" s="1"/>
  <c r="AJ41" i="93"/>
  <c r="AJ59" i="73"/>
  <c r="AS36" i="37"/>
  <c r="AL36" i="37"/>
  <c r="AU36" i="37" s="1"/>
  <c r="AJ4" i="37"/>
  <c r="AK4" i="37"/>
  <c r="AT4" i="37" s="1"/>
  <c r="AJ61" i="73"/>
  <c r="AK61" i="73"/>
  <c r="AT61" i="73" s="1"/>
  <c r="AS92" i="37"/>
  <c r="AL92" i="37"/>
  <c r="AU92" i="37" s="1"/>
  <c r="AJ32" i="73"/>
  <c r="AK32" i="73"/>
  <c r="AT32" i="73" s="1"/>
  <c r="AJ75" i="73"/>
  <c r="AK75" i="73"/>
  <c r="AT75" i="73" s="1"/>
  <c r="AK42" i="33"/>
  <c r="AT42" i="33" s="1"/>
  <c r="AS59" i="37"/>
  <c r="AL59" i="37"/>
  <c r="AU59" i="37" s="1"/>
  <c r="AJ64" i="73"/>
  <c r="AK64" i="73"/>
  <c r="AT64" i="73" s="1"/>
  <c r="AS59" i="93"/>
  <c r="AL59" i="93"/>
  <c r="AU59" i="93" s="1"/>
  <c r="AJ78" i="93"/>
  <c r="AK78" i="93"/>
  <c r="AT78" i="93" s="1"/>
  <c r="AJ60" i="73"/>
  <c r="AK60" i="73"/>
  <c r="AT60" i="73" s="1"/>
  <c r="AS7" i="37"/>
  <c r="AL7" i="37"/>
  <c r="AU7" i="37" s="1"/>
  <c r="AS61" i="37"/>
  <c r="AL61" i="37"/>
  <c r="AU61" i="37" s="1"/>
  <c r="AS29" i="73"/>
  <c r="AL29" i="73"/>
  <c r="AU29" i="73" s="1"/>
  <c r="AJ13" i="93"/>
  <c r="AK13" i="93"/>
  <c r="AT13" i="93" s="1"/>
  <c r="AJ67" i="73"/>
  <c r="AK67" i="73"/>
  <c r="AT67" i="73" s="1"/>
  <c r="AH97" i="89"/>
  <c r="AQ97" i="89" s="1"/>
  <c r="AH98" i="29"/>
  <c r="AQ98" i="29" s="1"/>
  <c r="AQ100" i="29" s="1"/>
  <c r="AZ3" i="29"/>
  <c r="AX3" i="29" s="1"/>
  <c r="S3" i="29" s="1"/>
  <c r="AC3" i="29" s="1"/>
  <c r="AX43" i="29"/>
  <c r="S43" i="29" s="1"/>
  <c r="AC43" i="29" s="1"/>
  <c r="AB44" i="29" s="1"/>
  <c r="AX73" i="29"/>
  <c r="S73" i="29" s="1"/>
  <c r="AC73" i="29" s="1"/>
  <c r="AB74" i="29" s="1"/>
  <c r="AX79" i="29"/>
  <c r="S79" i="29" s="1"/>
  <c r="AC79" i="29" s="1"/>
  <c r="AB80" i="29" s="1"/>
  <c r="AJ98" i="93"/>
  <c r="AS98" i="93" s="1"/>
  <c r="AK98" i="93"/>
  <c r="AT98" i="93" s="1"/>
  <c r="AJ25" i="93"/>
  <c r="AK25" i="93"/>
  <c r="AT25" i="93" s="1"/>
  <c r="AJ61" i="93"/>
  <c r="AK61" i="93"/>
  <c r="AT61" i="93" s="1"/>
  <c r="AJ95" i="93"/>
  <c r="AK95" i="93"/>
  <c r="AT95" i="93" s="1"/>
  <c r="AJ43" i="73"/>
  <c r="AK43" i="73"/>
  <c r="AT43" i="73" s="1"/>
  <c r="AJ79" i="73"/>
  <c r="AK79" i="73"/>
  <c r="AT79" i="73" s="1"/>
  <c r="Z97" i="89"/>
  <c r="AJ38" i="93"/>
  <c r="AK38" i="93"/>
  <c r="AT38" i="93" s="1"/>
  <c r="AJ74" i="93"/>
  <c r="AK74" i="93"/>
  <c r="AT74" i="93" s="1"/>
  <c r="AJ14" i="73"/>
  <c r="AK14" i="73"/>
  <c r="AT14" i="73" s="1"/>
  <c r="AJ50" i="73"/>
  <c r="AK50" i="73"/>
  <c r="AT50" i="73" s="1"/>
  <c r="AJ86" i="73"/>
  <c r="AK86" i="73"/>
  <c r="AT86" i="73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S17" i="37"/>
  <c r="AL17" i="37"/>
  <c r="AU17" i="37" s="1"/>
  <c r="AS71" i="37"/>
  <c r="AL71" i="37"/>
  <c r="AU71" i="37" s="1"/>
  <c r="AS47" i="93"/>
  <c r="X97" i="41"/>
  <c r="Y97" i="41"/>
  <c r="AS41" i="73"/>
  <c r="AS54" i="37"/>
  <c r="AL54" i="37"/>
  <c r="AU54" i="37" s="1"/>
  <c r="AJ9" i="93"/>
  <c r="AK9" i="93"/>
  <c r="AT9" i="93" s="1"/>
  <c r="AJ45" i="93"/>
  <c r="AK45" i="93"/>
  <c r="AT45" i="93" s="1"/>
  <c r="AJ81" i="93"/>
  <c r="AK81" i="93"/>
  <c r="AT81" i="93" s="1"/>
  <c r="AJ21" i="73"/>
  <c r="AK21" i="73"/>
  <c r="AT21" i="73" s="1"/>
  <c r="AJ57" i="73"/>
  <c r="AK57" i="73"/>
  <c r="AT57" i="73" s="1"/>
  <c r="AJ93" i="73"/>
  <c r="AK93" i="73"/>
  <c r="AT93" i="73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K93" i="33"/>
  <c r="AT93" i="33" s="1"/>
  <c r="AJ87" i="33"/>
  <c r="AK87" i="33"/>
  <c r="AT87" i="33" s="1"/>
  <c r="AK81" i="33"/>
  <c r="AT81" i="33" s="1"/>
  <c r="AK63" i="33"/>
  <c r="AT63" i="33" s="1"/>
  <c r="AJ57" i="33"/>
  <c r="AK57" i="33"/>
  <c r="AT57" i="33" s="1"/>
  <c r="AJ51" i="33"/>
  <c r="AK51" i="33"/>
  <c r="AT51" i="33" s="1"/>
  <c r="AK39" i="33"/>
  <c r="AT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R96" i="89"/>
  <c r="AJ17" i="73"/>
  <c r="AK17" i="73"/>
  <c r="AT17" i="73" s="1"/>
  <c r="AS10" i="93"/>
  <c r="AL10" i="93"/>
  <c r="AU10" i="93" s="1"/>
  <c r="AS28" i="93"/>
  <c r="AL28" i="93"/>
  <c r="AU28" i="93" s="1"/>
  <c r="AL46" i="93"/>
  <c r="AU46" i="93" s="1"/>
  <c r="AS64" i="93"/>
  <c r="AL64" i="93"/>
  <c r="AU64" i="93" s="1"/>
  <c r="AS82" i="93"/>
  <c r="AL82" i="93"/>
  <c r="AU82" i="93" s="1"/>
  <c r="AJ10" i="73"/>
  <c r="AK10" i="73"/>
  <c r="AT10" i="73" s="1"/>
  <c r="AJ46" i="73"/>
  <c r="AK46" i="73"/>
  <c r="AT46" i="73" s="1"/>
  <c r="AJ82" i="73"/>
  <c r="AK82" i="73"/>
  <c r="AT82" i="73" s="1"/>
  <c r="AJ23" i="73"/>
  <c r="AK23" i="73"/>
  <c r="AT23" i="73" s="1"/>
  <c r="AS18" i="37"/>
  <c r="AR98" i="73"/>
  <c r="AR100" i="73" s="1"/>
  <c r="AJ24" i="93"/>
  <c r="AK24" i="93"/>
  <c r="AT24" i="93" s="1"/>
  <c r="AJ60" i="93"/>
  <c r="AK60" i="93"/>
  <c r="AT60" i="93" s="1"/>
  <c r="AJ94" i="93"/>
  <c r="AK94" i="93"/>
  <c r="AT94" i="93" s="1"/>
  <c r="AJ6" i="73"/>
  <c r="AK6" i="73"/>
  <c r="AT6" i="73" s="1"/>
  <c r="AJ42" i="73"/>
  <c r="AK42" i="73"/>
  <c r="AT42" i="73" s="1"/>
  <c r="AJ78" i="73"/>
  <c r="AK78" i="73"/>
  <c r="AT78" i="73" s="1"/>
  <c r="AI98" i="93"/>
  <c r="AN98" i="93"/>
  <c r="AN100" i="93" s="1"/>
  <c r="AJ25" i="73"/>
  <c r="AK25" i="73"/>
  <c r="AT25" i="73" s="1"/>
  <c r="AS20" i="37"/>
  <c r="AL20" i="37"/>
  <c r="AU20" i="37" s="1"/>
  <c r="AS56" i="37"/>
  <c r="AL56" i="37"/>
  <c r="AU56" i="37" s="1"/>
  <c r="AS89" i="37"/>
  <c r="AL89" i="37"/>
  <c r="AU89" i="37" s="1"/>
  <c r="AS24" i="37"/>
  <c r="AL24" i="37"/>
  <c r="AU24" i="37" s="1"/>
  <c r="AJ92" i="93"/>
  <c r="AK92" i="93"/>
  <c r="AT92" i="93" s="1"/>
  <c r="AF98" i="33"/>
  <c r="AO98" i="33" s="1"/>
  <c r="AO100" i="33" s="1"/>
  <c r="AE98" i="33"/>
  <c r="AK98" i="33" s="1"/>
  <c r="AT98" i="33" s="1"/>
  <c r="AG98" i="33"/>
  <c r="AP98" i="33" s="1"/>
  <c r="AP100" i="33" s="1"/>
  <c r="AC98" i="33"/>
  <c r="AJ98" i="33" s="1"/>
  <c r="AS98" i="33" s="1"/>
  <c r="AJ27" i="93"/>
  <c r="AK27" i="93"/>
  <c r="AT27" i="93" s="1"/>
  <c r="AK84" i="33"/>
  <c r="AT84" i="33" s="1"/>
  <c r="AJ36" i="33"/>
  <c r="AK36" i="33"/>
  <c r="AT36" i="33" s="1"/>
  <c r="AS11" i="37"/>
  <c r="AL11" i="37"/>
  <c r="AU11" i="37" s="1"/>
  <c r="AJ24" i="73"/>
  <c r="AK24" i="73"/>
  <c r="AT24" i="73" s="1"/>
  <c r="AS25" i="37"/>
  <c r="AL25" i="37"/>
  <c r="AU25" i="37" s="1"/>
  <c r="AJ31" i="73"/>
  <c r="AK31" i="73"/>
  <c r="AT31" i="73" s="1"/>
  <c r="AJ26" i="93"/>
  <c r="AK26" i="93"/>
  <c r="AT26" i="93" s="1"/>
  <c r="AJ31" i="93"/>
  <c r="AK31" i="93"/>
  <c r="AT31" i="93" s="1"/>
  <c r="AJ67" i="93"/>
  <c r="AK67" i="93"/>
  <c r="AT67" i="93" s="1"/>
  <c r="AJ13" i="73"/>
  <c r="AK13" i="73"/>
  <c r="AT13" i="73" s="1"/>
  <c r="AJ49" i="73"/>
  <c r="AK49" i="73"/>
  <c r="AT49" i="73" s="1"/>
  <c r="AJ85" i="73"/>
  <c r="AK85" i="73"/>
  <c r="AT85" i="73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65" i="37"/>
  <c r="AL65" i="37"/>
  <c r="AU65" i="37" s="1"/>
  <c r="AS71" i="93"/>
  <c r="AL71" i="93"/>
  <c r="AU71" i="93" s="1"/>
  <c r="AJ96" i="73"/>
  <c r="AS84" i="37"/>
  <c r="AL84" i="37"/>
  <c r="AU84" i="37" s="1"/>
  <c r="AL98" i="37"/>
  <c r="AU98" i="37" s="1"/>
  <c r="AR98" i="37"/>
  <c r="AR100" i="37" s="1"/>
  <c r="AJ8" i="93"/>
  <c r="AK8" i="93"/>
  <c r="AT8" i="93" s="1"/>
  <c r="AJ44" i="93"/>
  <c r="AK44" i="93"/>
  <c r="AT44" i="93" s="1"/>
  <c r="AJ80" i="93"/>
  <c r="AK80" i="93"/>
  <c r="AT80" i="93" s="1"/>
  <c r="AJ20" i="73"/>
  <c r="AK20" i="73"/>
  <c r="AT20" i="73" s="1"/>
  <c r="AJ56" i="73"/>
  <c r="AK56" i="73"/>
  <c r="AT56" i="73" s="1"/>
  <c r="AJ92" i="73"/>
  <c r="AK92" i="73"/>
  <c r="AT92" i="73" s="1"/>
  <c r="AJ15" i="93"/>
  <c r="AK15" i="93"/>
  <c r="AT15" i="93" s="1"/>
  <c r="AJ51" i="93"/>
  <c r="AK51" i="93"/>
  <c r="AT51" i="93" s="1"/>
  <c r="AJ87" i="93"/>
  <c r="AK87" i="93"/>
  <c r="AT87" i="93" s="1"/>
  <c r="AJ27" i="73"/>
  <c r="AK27" i="73"/>
  <c r="AT27" i="73" s="1"/>
  <c r="AJ63" i="73"/>
  <c r="AK63" i="73"/>
  <c r="AT63" i="73" s="1"/>
  <c r="AJ92" i="33"/>
  <c r="AK92" i="33"/>
  <c r="AT92" i="33" s="1"/>
  <c r="AJ86" i="33"/>
  <c r="AK86" i="33"/>
  <c r="AT86" i="33" s="1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S41" i="37"/>
  <c r="AL41" i="37"/>
  <c r="AU41" i="37" s="1"/>
  <c r="AS35" i="93"/>
  <c r="AL35" i="93"/>
  <c r="AU35" i="93" s="1"/>
  <c r="AJ16" i="73"/>
  <c r="AK16" i="73"/>
  <c r="AT16" i="73" s="1"/>
  <c r="AJ52" i="73"/>
  <c r="AK52" i="73"/>
  <c r="AT52" i="73" s="1"/>
  <c r="AJ98" i="73"/>
  <c r="AS98" i="73" s="1"/>
  <c r="AK98" i="73"/>
  <c r="AT98" i="73" s="1"/>
  <c r="AJ30" i="93"/>
  <c r="AK30" i="93"/>
  <c r="AT30" i="93" s="1"/>
  <c r="AJ66" i="93"/>
  <c r="AK66" i="93"/>
  <c r="AT66" i="93" s="1"/>
  <c r="AJ12" i="73"/>
  <c r="AK12" i="73"/>
  <c r="AT12" i="73" s="1"/>
  <c r="AJ48" i="73"/>
  <c r="AK48" i="73"/>
  <c r="AT48" i="73" s="1"/>
  <c r="AJ84" i="73"/>
  <c r="AK84" i="73"/>
  <c r="AT84" i="73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97" i="93"/>
  <c r="AJ89" i="73"/>
  <c r="AS66" i="37"/>
  <c r="AL66" i="37"/>
  <c r="AU66" i="37" s="1"/>
  <c r="AJ7" i="73"/>
  <c r="AJ69" i="25" l="1"/>
  <c r="AL49" i="37"/>
  <c r="AU49" i="37" s="1"/>
  <c r="AL9" i="37"/>
  <c r="AU9" i="37" s="1"/>
  <c r="AK43" i="33"/>
  <c r="AT43" i="33" s="1"/>
  <c r="AJ79" i="33"/>
  <c r="AL47" i="93"/>
  <c r="AU47" i="93" s="1"/>
  <c r="AX67" i="29"/>
  <c r="S67" i="29" s="1"/>
  <c r="AC67" i="29" s="1"/>
  <c r="AB68" i="29" s="1"/>
  <c r="AJ89" i="33"/>
  <c r="AK96" i="33"/>
  <c r="AT96" i="33" s="1"/>
  <c r="AE98" i="29"/>
  <c r="AJ93" i="25"/>
  <c r="AK70" i="25"/>
  <c r="AT70" i="25" s="1"/>
  <c r="AK80" i="33"/>
  <c r="AT80" i="33" s="1"/>
  <c r="AK44" i="33"/>
  <c r="AT44" i="33" s="1"/>
  <c r="AL86" i="37"/>
  <c r="AU86" i="37" s="1"/>
  <c r="AL7" i="93"/>
  <c r="AU7" i="93" s="1"/>
  <c r="AX97" i="29"/>
  <c r="S97" i="29" s="1"/>
  <c r="AC97" i="29" s="1"/>
  <c r="AB98" i="29" s="1"/>
  <c r="AX61" i="29"/>
  <c r="S61" i="29" s="1"/>
  <c r="AC61" i="29" s="1"/>
  <c r="AB62" i="29" s="1"/>
  <c r="AJ62" i="29" s="1"/>
  <c r="AK90" i="25"/>
  <c r="AT90" i="25" s="1"/>
  <c r="AK83" i="25"/>
  <c r="AT83" i="25" s="1"/>
  <c r="AK45" i="33"/>
  <c r="AT45" i="33" s="1"/>
  <c r="AX91" i="29"/>
  <c r="S91" i="29" s="1"/>
  <c r="AC91" i="29" s="1"/>
  <c r="AB92" i="29" s="1"/>
  <c r="AX55" i="29"/>
  <c r="S55" i="29" s="1"/>
  <c r="AC55" i="29" s="1"/>
  <c r="AB56" i="29" s="1"/>
  <c r="AL83" i="37"/>
  <c r="AU83" i="37" s="1"/>
  <c r="AL12" i="37"/>
  <c r="AU12" i="37" s="1"/>
  <c r="AJ71" i="33"/>
  <c r="AJ75" i="33"/>
  <c r="AX85" i="29"/>
  <c r="S85" i="29" s="1"/>
  <c r="AC85" i="29" s="1"/>
  <c r="AB86" i="29" s="1"/>
  <c r="AX49" i="29"/>
  <c r="S49" i="29" s="1"/>
  <c r="AC49" i="29" s="1"/>
  <c r="AB50" i="29" s="1"/>
  <c r="AJ95" i="33"/>
  <c r="AS95" i="33" s="1"/>
  <c r="AJ60" i="33"/>
  <c r="AJ64" i="33"/>
  <c r="AJ78" i="33"/>
  <c r="AJ89" i="25"/>
  <c r="AS89" i="25" s="1"/>
  <c r="AS54" i="25"/>
  <c r="AL54" i="25"/>
  <c r="AU54" i="25" s="1"/>
  <c r="AL42" i="25"/>
  <c r="AU42" i="25" s="1"/>
  <c r="AS42" i="25"/>
  <c r="AL63" i="25"/>
  <c r="AU63" i="25" s="1"/>
  <c r="AS63" i="25"/>
  <c r="AL53" i="37"/>
  <c r="AU53" i="37" s="1"/>
  <c r="AX95" i="29"/>
  <c r="S95" i="29" s="1"/>
  <c r="AC95" i="29" s="1"/>
  <c r="AB96" i="29" s="1"/>
  <c r="AX90" i="29"/>
  <c r="S90" i="29" s="1"/>
  <c r="AC90" i="29" s="1"/>
  <c r="AB91" i="29" s="1"/>
  <c r="AX84" i="29"/>
  <c r="S84" i="29" s="1"/>
  <c r="AC84" i="29" s="1"/>
  <c r="AB85" i="29" s="1"/>
  <c r="AJ85" i="29" s="1"/>
  <c r="AX78" i="29"/>
  <c r="S78" i="29" s="1"/>
  <c r="AC78" i="29" s="1"/>
  <c r="AB79" i="29" s="1"/>
  <c r="AX72" i="29"/>
  <c r="S72" i="29" s="1"/>
  <c r="AC72" i="29" s="1"/>
  <c r="AB73" i="29" s="1"/>
  <c r="AJ73" i="29" s="1"/>
  <c r="AX66" i="29"/>
  <c r="S66" i="29" s="1"/>
  <c r="AC66" i="29" s="1"/>
  <c r="AB67" i="29" s="1"/>
  <c r="AX60" i="29"/>
  <c r="S60" i="29" s="1"/>
  <c r="AC60" i="29" s="1"/>
  <c r="AB61" i="29" s="1"/>
  <c r="AX54" i="29"/>
  <c r="S54" i="29" s="1"/>
  <c r="AC54" i="29" s="1"/>
  <c r="AB55" i="29" s="1"/>
  <c r="AX48" i="29"/>
  <c r="S48" i="29" s="1"/>
  <c r="AC48" i="29" s="1"/>
  <c r="AB49" i="29" s="1"/>
  <c r="AJ49" i="29" s="1"/>
  <c r="AX42" i="29"/>
  <c r="S42" i="29" s="1"/>
  <c r="AC42" i="29" s="1"/>
  <c r="AB43" i="29" s="1"/>
  <c r="AX35" i="29"/>
  <c r="S35" i="29" s="1"/>
  <c r="AC35" i="29" s="1"/>
  <c r="AB36" i="29" s="1"/>
  <c r="AJ36" i="29" s="1"/>
  <c r="AX27" i="29"/>
  <c r="S27" i="29" s="1"/>
  <c r="AC27" i="29" s="1"/>
  <c r="AB28" i="29" s="1"/>
  <c r="AX17" i="29"/>
  <c r="S17" i="29" s="1"/>
  <c r="AC17" i="29" s="1"/>
  <c r="AB18" i="29" s="1"/>
  <c r="AK35" i="33"/>
  <c r="AT35" i="33" s="1"/>
  <c r="AJ59" i="33"/>
  <c r="AS59" i="33" s="1"/>
  <c r="AC98" i="29"/>
  <c r="AS52" i="25"/>
  <c r="AL52" i="25"/>
  <c r="AU52" i="25" s="1"/>
  <c r="AS59" i="25"/>
  <c r="AL59" i="25"/>
  <c r="AU59" i="25" s="1"/>
  <c r="AS62" i="25"/>
  <c r="AL62" i="25"/>
  <c r="AU62" i="25" s="1"/>
  <c r="AS28" i="25"/>
  <c r="AL28" i="25"/>
  <c r="AU28" i="25" s="1"/>
  <c r="AS33" i="25"/>
  <c r="AL33" i="25"/>
  <c r="AU33" i="25" s="1"/>
  <c r="AS53" i="25"/>
  <c r="AL53" i="25"/>
  <c r="AU53" i="25" s="1"/>
  <c r="AS77" i="25"/>
  <c r="AL77" i="25"/>
  <c r="AU77" i="25" s="1"/>
  <c r="AL25" i="25"/>
  <c r="AU25" i="25" s="1"/>
  <c r="AS25" i="25"/>
  <c r="AS76" i="25"/>
  <c r="AL76" i="25"/>
  <c r="AU76" i="25" s="1"/>
  <c r="AL88" i="25"/>
  <c r="AU88" i="25" s="1"/>
  <c r="AS88" i="25"/>
  <c r="AS34" i="25"/>
  <c r="AL34" i="25"/>
  <c r="AU34" i="25" s="1"/>
  <c r="AS84" i="25"/>
  <c r="AL84" i="25"/>
  <c r="AU84" i="25" s="1"/>
  <c r="AJ4" i="25"/>
  <c r="AK4" i="25"/>
  <c r="AT4" i="25" s="1"/>
  <c r="AL72" i="25"/>
  <c r="AU72" i="25" s="1"/>
  <c r="AS72" i="25"/>
  <c r="AS46" i="25"/>
  <c r="AL46" i="25"/>
  <c r="AU46" i="25" s="1"/>
  <c r="AS22" i="25"/>
  <c r="AL22" i="25"/>
  <c r="AU22" i="25" s="1"/>
  <c r="AL69" i="25"/>
  <c r="AU69" i="25" s="1"/>
  <c r="AS69" i="25"/>
  <c r="AL36" i="25"/>
  <c r="AU36" i="25" s="1"/>
  <c r="AS36" i="25"/>
  <c r="AS12" i="25"/>
  <c r="AL12" i="25"/>
  <c r="AU12" i="25" s="1"/>
  <c r="AS49" i="25"/>
  <c r="AL49" i="25"/>
  <c r="AU49" i="25" s="1"/>
  <c r="AJ39" i="33"/>
  <c r="AS39" i="33" s="1"/>
  <c r="AX96" i="29"/>
  <c r="S96" i="29" s="1"/>
  <c r="AC96" i="29" s="1"/>
  <c r="AB97" i="29" s="1"/>
  <c r="AX89" i="29"/>
  <c r="S89" i="29" s="1"/>
  <c r="AC89" i="29" s="1"/>
  <c r="AB90" i="29" s="1"/>
  <c r="AJ90" i="29" s="1"/>
  <c r="AX83" i="29"/>
  <c r="S83" i="29" s="1"/>
  <c r="AC83" i="29" s="1"/>
  <c r="AB84" i="29" s="1"/>
  <c r="AX77" i="29"/>
  <c r="S77" i="29" s="1"/>
  <c r="AC77" i="29" s="1"/>
  <c r="AB78" i="29" s="1"/>
  <c r="AX71" i="29"/>
  <c r="S71" i="29" s="1"/>
  <c r="AC71" i="29" s="1"/>
  <c r="AB72" i="29" s="1"/>
  <c r="AX65" i="29"/>
  <c r="S65" i="29" s="1"/>
  <c r="AC65" i="29" s="1"/>
  <c r="AB66" i="29" s="1"/>
  <c r="AJ66" i="29" s="1"/>
  <c r="AX59" i="29"/>
  <c r="S59" i="29" s="1"/>
  <c r="AC59" i="29" s="1"/>
  <c r="AB60" i="29" s="1"/>
  <c r="AX53" i="29"/>
  <c r="S53" i="29" s="1"/>
  <c r="AC53" i="29" s="1"/>
  <c r="AB54" i="29" s="1"/>
  <c r="AJ54" i="29" s="1"/>
  <c r="AX47" i="29"/>
  <c r="S47" i="29" s="1"/>
  <c r="AC47" i="29" s="1"/>
  <c r="AB48" i="29" s="1"/>
  <c r="AX41" i="29"/>
  <c r="S41" i="29" s="1"/>
  <c r="AC41" i="29" s="1"/>
  <c r="AB42" i="29" s="1"/>
  <c r="AX34" i="29"/>
  <c r="S34" i="29" s="1"/>
  <c r="AC34" i="29" s="1"/>
  <c r="AB35" i="29" s="1"/>
  <c r="AX24" i="29"/>
  <c r="S24" i="29" s="1"/>
  <c r="AC24" i="29" s="1"/>
  <c r="AB25" i="29" s="1"/>
  <c r="AK25" i="29" s="1"/>
  <c r="AT25" i="29" s="1"/>
  <c r="AX15" i="29"/>
  <c r="S15" i="29" s="1"/>
  <c r="AC15" i="29" s="1"/>
  <c r="AB16" i="29" s="1"/>
  <c r="AJ76" i="33"/>
  <c r="AL76" i="33" s="1"/>
  <c r="AU76" i="33" s="1"/>
  <c r="AJ90" i="33"/>
  <c r="AK78" i="33"/>
  <c r="AT78" i="33" s="1"/>
  <c r="AS94" i="25"/>
  <c r="AL94" i="25"/>
  <c r="AU94" i="25" s="1"/>
  <c r="AL64" i="25"/>
  <c r="AU64" i="25" s="1"/>
  <c r="AS64" i="25"/>
  <c r="AL78" i="25"/>
  <c r="AU78" i="25" s="1"/>
  <c r="AS78" i="25"/>
  <c r="AS45" i="25"/>
  <c r="AL45" i="25"/>
  <c r="AU45" i="25" s="1"/>
  <c r="AS7" i="25"/>
  <c r="AL7" i="25"/>
  <c r="AU7" i="25" s="1"/>
  <c r="AS85" i="25"/>
  <c r="AL85" i="25"/>
  <c r="AU85" i="25" s="1"/>
  <c r="AS61" i="25"/>
  <c r="AL61" i="25"/>
  <c r="AU61" i="25" s="1"/>
  <c r="AL8" i="25"/>
  <c r="AU8" i="25" s="1"/>
  <c r="AS8" i="25"/>
  <c r="AS96" i="25"/>
  <c r="AL96" i="25"/>
  <c r="AU96" i="25" s="1"/>
  <c r="AL21" i="25"/>
  <c r="AU21" i="25" s="1"/>
  <c r="AS21" i="25"/>
  <c r="AS5" i="25"/>
  <c r="AL5" i="25"/>
  <c r="AU5" i="25" s="1"/>
  <c r="AS48" i="25"/>
  <c r="AL48" i="25"/>
  <c r="AU48" i="25" s="1"/>
  <c r="AS32" i="25"/>
  <c r="AL32" i="25"/>
  <c r="AU32" i="25" s="1"/>
  <c r="AS10" i="25"/>
  <c r="AL10" i="25"/>
  <c r="AU10" i="25" s="1"/>
  <c r="AX18" i="29"/>
  <c r="S18" i="29" s="1"/>
  <c r="AC18" i="29" s="1"/>
  <c r="AB19" i="29" s="1"/>
  <c r="AX94" i="29"/>
  <c r="S94" i="29" s="1"/>
  <c r="AC94" i="29" s="1"/>
  <c r="AB95" i="29" s="1"/>
  <c r="AX88" i="29"/>
  <c r="S88" i="29" s="1"/>
  <c r="AC88" i="29" s="1"/>
  <c r="AB89" i="29" s="1"/>
  <c r="AX82" i="29"/>
  <c r="S82" i="29" s="1"/>
  <c r="AC82" i="29" s="1"/>
  <c r="AB83" i="29" s="1"/>
  <c r="AK83" i="29" s="1"/>
  <c r="AT83" i="29" s="1"/>
  <c r="AX76" i="29"/>
  <c r="S76" i="29" s="1"/>
  <c r="AC76" i="29" s="1"/>
  <c r="AB77" i="29" s="1"/>
  <c r="AX70" i="29"/>
  <c r="S70" i="29" s="1"/>
  <c r="AC70" i="29" s="1"/>
  <c r="AB71" i="29" s="1"/>
  <c r="AJ71" i="29" s="1"/>
  <c r="AX64" i="29"/>
  <c r="S64" i="29" s="1"/>
  <c r="AC64" i="29" s="1"/>
  <c r="AB65" i="29" s="1"/>
  <c r="AX58" i="29"/>
  <c r="S58" i="29" s="1"/>
  <c r="AC58" i="29" s="1"/>
  <c r="AB59" i="29" s="1"/>
  <c r="AX52" i="29"/>
  <c r="S52" i="29" s="1"/>
  <c r="AC52" i="29" s="1"/>
  <c r="AB53" i="29" s="1"/>
  <c r="AX46" i="29"/>
  <c r="S46" i="29" s="1"/>
  <c r="AC46" i="29" s="1"/>
  <c r="AB47" i="29" s="1"/>
  <c r="AK47" i="29" s="1"/>
  <c r="AT47" i="29" s="1"/>
  <c r="AX40" i="29"/>
  <c r="S40" i="29" s="1"/>
  <c r="AC40" i="29" s="1"/>
  <c r="AB41" i="29" s="1"/>
  <c r="AX33" i="29"/>
  <c r="S33" i="29" s="1"/>
  <c r="AC33" i="29" s="1"/>
  <c r="AB34" i="29" s="1"/>
  <c r="AK34" i="29" s="1"/>
  <c r="AT34" i="29" s="1"/>
  <c r="AX23" i="29"/>
  <c r="S23" i="29" s="1"/>
  <c r="AC23" i="29" s="1"/>
  <c r="AB24" i="29" s="1"/>
  <c r="AX11" i="29"/>
  <c r="S11" i="29" s="1"/>
  <c r="AC11" i="29" s="1"/>
  <c r="AB12" i="29" s="1"/>
  <c r="AL5" i="37"/>
  <c r="AU5" i="37" s="1"/>
  <c r="AK77" i="33"/>
  <c r="AT77" i="33" s="1"/>
  <c r="AJ91" i="33"/>
  <c r="AL93" i="25"/>
  <c r="AU93" i="25" s="1"/>
  <c r="AS93" i="25"/>
  <c r="AS44" i="25"/>
  <c r="AL44" i="25"/>
  <c r="AU44" i="25" s="1"/>
  <c r="AS65" i="25"/>
  <c r="AL65" i="25"/>
  <c r="AU65" i="25" s="1"/>
  <c r="AS56" i="25"/>
  <c r="AL56" i="25"/>
  <c r="AU56" i="25" s="1"/>
  <c r="AS57" i="25"/>
  <c r="AL57" i="25"/>
  <c r="AU57" i="25" s="1"/>
  <c r="AS19" i="25"/>
  <c r="AL19" i="25"/>
  <c r="AU19" i="25" s="1"/>
  <c r="AS71" i="25"/>
  <c r="AL71" i="25"/>
  <c r="AU71" i="25" s="1"/>
  <c r="AS81" i="25"/>
  <c r="AL81" i="25"/>
  <c r="AU81" i="25" s="1"/>
  <c r="AS67" i="25"/>
  <c r="AL67" i="25"/>
  <c r="AU67" i="25" s="1"/>
  <c r="AL27" i="25"/>
  <c r="AU27" i="25" s="1"/>
  <c r="AS27" i="25"/>
  <c r="AS95" i="25"/>
  <c r="AL95" i="25"/>
  <c r="AU95" i="25" s="1"/>
  <c r="AS51" i="25"/>
  <c r="AL51" i="25"/>
  <c r="AU51" i="25" s="1"/>
  <c r="AL38" i="25"/>
  <c r="AU38" i="25" s="1"/>
  <c r="AS38" i="25"/>
  <c r="AR98" i="25"/>
  <c r="AR100" i="25" s="1"/>
  <c r="AL98" i="25"/>
  <c r="AU98" i="25" s="1"/>
  <c r="AS15" i="25"/>
  <c r="AL15" i="25"/>
  <c r="AU15" i="25" s="1"/>
  <c r="AS60" i="25"/>
  <c r="AL60" i="25"/>
  <c r="AU60" i="25" s="1"/>
  <c r="AX28" i="29"/>
  <c r="S28" i="29" s="1"/>
  <c r="AC28" i="29" s="1"/>
  <c r="AB29" i="29" s="1"/>
  <c r="AS13" i="25"/>
  <c r="AL13" i="25"/>
  <c r="AU13" i="25" s="1"/>
  <c r="AL86" i="25"/>
  <c r="AU86" i="25" s="1"/>
  <c r="AS86" i="25"/>
  <c r="AL9" i="25"/>
  <c r="AU9" i="25" s="1"/>
  <c r="AS9" i="25"/>
  <c r="AL80" i="25"/>
  <c r="AU80" i="25" s="1"/>
  <c r="AS80" i="25"/>
  <c r="AS6" i="25"/>
  <c r="AL6" i="25"/>
  <c r="AU6" i="25" s="1"/>
  <c r="AS3" i="25"/>
  <c r="AL3" i="25"/>
  <c r="AU3" i="25" s="1"/>
  <c r="AL23" i="25"/>
  <c r="AU23" i="25" s="1"/>
  <c r="AS23" i="25"/>
  <c r="AL24" i="25"/>
  <c r="AU24" i="25" s="1"/>
  <c r="AS24" i="25"/>
  <c r="AL91" i="25"/>
  <c r="AU91" i="25" s="1"/>
  <c r="AS91" i="25"/>
  <c r="AJ63" i="33"/>
  <c r="AX93" i="29"/>
  <c r="S93" i="29" s="1"/>
  <c r="AC93" i="29" s="1"/>
  <c r="AB94" i="29" s="1"/>
  <c r="AJ94" i="29" s="1"/>
  <c r="AX87" i="29"/>
  <c r="S87" i="29" s="1"/>
  <c r="AC87" i="29" s="1"/>
  <c r="AB88" i="29" s="1"/>
  <c r="AX81" i="29"/>
  <c r="S81" i="29" s="1"/>
  <c r="AC81" i="29" s="1"/>
  <c r="AB82" i="29" s="1"/>
  <c r="AJ82" i="29" s="1"/>
  <c r="AX75" i="29"/>
  <c r="S75" i="29" s="1"/>
  <c r="AC75" i="29" s="1"/>
  <c r="AB76" i="29" s="1"/>
  <c r="AX69" i="29"/>
  <c r="S69" i="29" s="1"/>
  <c r="AC69" i="29" s="1"/>
  <c r="AB70" i="29" s="1"/>
  <c r="AX63" i="29"/>
  <c r="S63" i="29" s="1"/>
  <c r="AC63" i="29" s="1"/>
  <c r="AB64" i="29" s="1"/>
  <c r="AX57" i="29"/>
  <c r="S57" i="29" s="1"/>
  <c r="AC57" i="29" s="1"/>
  <c r="AB58" i="29" s="1"/>
  <c r="AJ58" i="29" s="1"/>
  <c r="AX51" i="29"/>
  <c r="S51" i="29" s="1"/>
  <c r="AC51" i="29" s="1"/>
  <c r="AB52" i="29" s="1"/>
  <c r="AX45" i="29"/>
  <c r="S45" i="29" s="1"/>
  <c r="AC45" i="29" s="1"/>
  <c r="AB46" i="29" s="1"/>
  <c r="AJ46" i="29" s="1"/>
  <c r="AX39" i="29"/>
  <c r="S39" i="29" s="1"/>
  <c r="AC39" i="29" s="1"/>
  <c r="AB40" i="29" s="1"/>
  <c r="AX30" i="29"/>
  <c r="S30" i="29" s="1"/>
  <c r="AC30" i="29" s="1"/>
  <c r="AB31" i="29" s="1"/>
  <c r="AX22" i="29"/>
  <c r="S22" i="29" s="1"/>
  <c r="AC22" i="29" s="1"/>
  <c r="AB23" i="29" s="1"/>
  <c r="AX10" i="29"/>
  <c r="S10" i="29" s="1"/>
  <c r="AC10" i="29" s="1"/>
  <c r="AB11" i="29" s="1"/>
  <c r="AK11" i="29" s="1"/>
  <c r="AT11" i="29" s="1"/>
  <c r="AL17" i="93"/>
  <c r="AU17" i="93" s="1"/>
  <c r="AK64" i="33"/>
  <c r="AT64" i="33" s="1"/>
  <c r="AK23" i="33"/>
  <c r="AT23" i="33" s="1"/>
  <c r="AL45" i="37"/>
  <c r="AU45" i="37" s="1"/>
  <c r="AL88" i="93"/>
  <c r="AU88" i="93" s="1"/>
  <c r="AL55" i="25"/>
  <c r="AU55" i="25" s="1"/>
  <c r="AS55" i="25"/>
  <c r="AS20" i="25"/>
  <c r="AL20" i="25"/>
  <c r="AU20" i="25" s="1"/>
  <c r="AS29" i="25"/>
  <c r="AL29" i="25"/>
  <c r="AU29" i="25" s="1"/>
  <c r="AS18" i="25"/>
  <c r="AL18" i="25"/>
  <c r="AU18" i="25" s="1"/>
  <c r="AS97" i="25"/>
  <c r="AL97" i="25"/>
  <c r="AU97" i="25" s="1"/>
  <c r="AL30" i="25"/>
  <c r="AU30" i="25" s="1"/>
  <c r="AS30" i="25"/>
  <c r="AS70" i="25"/>
  <c r="AL40" i="25"/>
  <c r="AU40" i="25" s="1"/>
  <c r="AS40" i="25"/>
  <c r="AL35" i="25"/>
  <c r="AU35" i="25" s="1"/>
  <c r="AS35" i="25"/>
  <c r="AS82" i="25"/>
  <c r="AL82" i="25"/>
  <c r="AU82" i="25" s="1"/>
  <c r="AS41" i="25"/>
  <c r="AL41" i="25"/>
  <c r="AU41" i="25" s="1"/>
  <c r="AS17" i="25"/>
  <c r="AL17" i="25"/>
  <c r="AU17" i="25" s="1"/>
  <c r="AS37" i="25"/>
  <c r="AL37" i="25"/>
  <c r="AU37" i="25" s="1"/>
  <c r="AS31" i="25"/>
  <c r="AL31" i="25"/>
  <c r="AU31" i="25" s="1"/>
  <c r="AL92" i="25"/>
  <c r="AU92" i="25" s="1"/>
  <c r="AS92" i="25"/>
  <c r="AL58" i="25"/>
  <c r="AU58" i="25" s="1"/>
  <c r="AS58" i="25"/>
  <c r="AS79" i="25"/>
  <c r="AL79" i="25"/>
  <c r="AU79" i="25" s="1"/>
  <c r="AX36" i="29"/>
  <c r="S36" i="29" s="1"/>
  <c r="AC36" i="29" s="1"/>
  <c r="AB37" i="29" s="1"/>
  <c r="AL73" i="25"/>
  <c r="AU73" i="25" s="1"/>
  <c r="AS73" i="25"/>
  <c r="AS66" i="25"/>
  <c r="AL66" i="25"/>
  <c r="AU66" i="25" s="1"/>
  <c r="AS16" i="25"/>
  <c r="AL16" i="25"/>
  <c r="AU16" i="25" s="1"/>
  <c r="AL87" i="25"/>
  <c r="AU87" i="25" s="1"/>
  <c r="AS87" i="25"/>
  <c r="AS68" i="25"/>
  <c r="AL68" i="25"/>
  <c r="AU68" i="25" s="1"/>
  <c r="AL87" i="37"/>
  <c r="AU87" i="37" s="1"/>
  <c r="AJ74" i="33"/>
  <c r="AL41" i="73"/>
  <c r="AU41" i="73" s="1"/>
  <c r="AX92" i="29"/>
  <c r="S92" i="29" s="1"/>
  <c r="AC92" i="29" s="1"/>
  <c r="AB93" i="29" s="1"/>
  <c r="AK93" i="29" s="1"/>
  <c r="AT93" i="29" s="1"/>
  <c r="AX86" i="29"/>
  <c r="S86" i="29" s="1"/>
  <c r="AC86" i="29" s="1"/>
  <c r="AB87" i="29" s="1"/>
  <c r="AX80" i="29"/>
  <c r="S80" i="29" s="1"/>
  <c r="AC80" i="29" s="1"/>
  <c r="AB81" i="29" s="1"/>
  <c r="AJ81" i="29" s="1"/>
  <c r="AX74" i="29"/>
  <c r="S74" i="29" s="1"/>
  <c r="AC74" i="29" s="1"/>
  <c r="AB75" i="29" s="1"/>
  <c r="AX68" i="29"/>
  <c r="S68" i="29" s="1"/>
  <c r="AC68" i="29" s="1"/>
  <c r="AB69" i="29" s="1"/>
  <c r="AX62" i="29"/>
  <c r="S62" i="29" s="1"/>
  <c r="AC62" i="29" s="1"/>
  <c r="AB63" i="29" s="1"/>
  <c r="AX56" i="29"/>
  <c r="S56" i="29" s="1"/>
  <c r="AC56" i="29" s="1"/>
  <c r="AB57" i="29" s="1"/>
  <c r="AK57" i="29" s="1"/>
  <c r="AT57" i="29" s="1"/>
  <c r="AX50" i="29"/>
  <c r="S50" i="29" s="1"/>
  <c r="AC50" i="29" s="1"/>
  <c r="AB51" i="29" s="1"/>
  <c r="AX44" i="29"/>
  <c r="S44" i="29" s="1"/>
  <c r="AC44" i="29" s="1"/>
  <c r="AB45" i="29" s="1"/>
  <c r="AK45" i="29" s="1"/>
  <c r="AT45" i="29" s="1"/>
  <c r="AX37" i="29"/>
  <c r="S37" i="29" s="1"/>
  <c r="AC37" i="29" s="1"/>
  <c r="AB38" i="29" s="1"/>
  <c r="AX29" i="29"/>
  <c r="S29" i="29" s="1"/>
  <c r="AC29" i="29" s="1"/>
  <c r="AB30" i="29" s="1"/>
  <c r="AX21" i="29"/>
  <c r="S21" i="29" s="1"/>
  <c r="AC21" i="29" s="1"/>
  <c r="AB22" i="29" s="1"/>
  <c r="AX9" i="29"/>
  <c r="S9" i="29" s="1"/>
  <c r="AC9" i="29" s="1"/>
  <c r="AB10" i="29" s="1"/>
  <c r="AK10" i="29" s="1"/>
  <c r="AT10" i="29" s="1"/>
  <c r="AL67" i="37"/>
  <c r="AU67" i="37" s="1"/>
  <c r="AJ53" i="33"/>
  <c r="AS53" i="33" s="1"/>
  <c r="AJ30" i="33"/>
  <c r="AJ6" i="33"/>
  <c r="AJ12" i="33"/>
  <c r="AJ82" i="33"/>
  <c r="AL82" i="33" s="1"/>
  <c r="AU82" i="33" s="1"/>
  <c r="AJ41" i="33"/>
  <c r="AJ94" i="33"/>
  <c r="AL94" i="33" s="1"/>
  <c r="AU94" i="33" s="1"/>
  <c r="AJ48" i="33"/>
  <c r="AJ66" i="33"/>
  <c r="AS66" i="33" s="1"/>
  <c r="AL11" i="25"/>
  <c r="AU11" i="25" s="1"/>
  <c r="AS11" i="25"/>
  <c r="AS47" i="25"/>
  <c r="AL47" i="25"/>
  <c r="AU47" i="25" s="1"/>
  <c r="AL26" i="25"/>
  <c r="AU26" i="25" s="1"/>
  <c r="AS26" i="25"/>
  <c r="AL74" i="25"/>
  <c r="AU74" i="25" s="1"/>
  <c r="AS74" i="25"/>
  <c r="AS90" i="25"/>
  <c r="AL90" i="25"/>
  <c r="AU90" i="25" s="1"/>
  <c r="AL50" i="25"/>
  <c r="AU50" i="25" s="1"/>
  <c r="AS50" i="25"/>
  <c r="AS14" i="25"/>
  <c r="AL14" i="25"/>
  <c r="AU14" i="25" s="1"/>
  <c r="AL39" i="25"/>
  <c r="AU39" i="25" s="1"/>
  <c r="AS39" i="25"/>
  <c r="AL75" i="25"/>
  <c r="AU75" i="25" s="1"/>
  <c r="AS75" i="25"/>
  <c r="AS83" i="25"/>
  <c r="AL83" i="25"/>
  <c r="AU83" i="25" s="1"/>
  <c r="AS43" i="25"/>
  <c r="AL43" i="25"/>
  <c r="AU43" i="25" s="1"/>
  <c r="AJ84" i="33"/>
  <c r="AL6" i="37"/>
  <c r="AU6" i="37" s="1"/>
  <c r="AJ93" i="33"/>
  <c r="AK66" i="33"/>
  <c r="AT66" i="33" s="1"/>
  <c r="AJ40" i="33"/>
  <c r="AJ46" i="33"/>
  <c r="AS46" i="33" s="1"/>
  <c r="AK82" i="33"/>
  <c r="AT82" i="33" s="1"/>
  <c r="AL22" i="93"/>
  <c r="AU22" i="93" s="1"/>
  <c r="AK47" i="33"/>
  <c r="AT47" i="33" s="1"/>
  <c r="AK12" i="33"/>
  <c r="AT12" i="33" s="1"/>
  <c r="AJ11" i="33"/>
  <c r="AJ29" i="33"/>
  <c r="AS29" i="33" s="1"/>
  <c r="AJ65" i="33"/>
  <c r="AJ85" i="33"/>
  <c r="AL65" i="93"/>
  <c r="AU65" i="93" s="1"/>
  <c r="AL29" i="93"/>
  <c r="AU29" i="93" s="1"/>
  <c r="AK6" i="33"/>
  <c r="AT6" i="33" s="1"/>
  <c r="AK94" i="33"/>
  <c r="AT94" i="33" s="1"/>
  <c r="AK69" i="33"/>
  <c r="AT69" i="33" s="1"/>
  <c r="AL44" i="37"/>
  <c r="AU44" i="37" s="1"/>
  <c r="AK48" i="33"/>
  <c r="AT48" i="33" s="1"/>
  <c r="AK71" i="33"/>
  <c r="AT71" i="33" s="1"/>
  <c r="AL81" i="37"/>
  <c r="AU81" i="37" s="1"/>
  <c r="AK30" i="33"/>
  <c r="AT30" i="33" s="1"/>
  <c r="AJ81" i="33"/>
  <c r="AL18" i="37"/>
  <c r="AU18" i="37" s="1"/>
  <c r="AX16" i="29"/>
  <c r="S16" i="29" s="1"/>
  <c r="AC16" i="29" s="1"/>
  <c r="AB17" i="29" s="1"/>
  <c r="AT100" i="37"/>
  <c r="AJ70" i="33"/>
  <c r="AS70" i="33" s="1"/>
  <c r="AL10" i="37"/>
  <c r="AU10" i="37" s="1"/>
  <c r="AJ18" i="33"/>
  <c r="AX12" i="29"/>
  <c r="S12" i="29" s="1"/>
  <c r="AC12" i="29" s="1"/>
  <c r="AB13" i="29" s="1"/>
  <c r="AK13" i="29" s="1"/>
  <c r="AT13" i="29" s="1"/>
  <c r="Z97" i="41"/>
  <c r="AX6" i="29"/>
  <c r="S6" i="29" s="1"/>
  <c r="AC6" i="29" s="1"/>
  <c r="AB7" i="29" s="1"/>
  <c r="AK7" i="29" s="1"/>
  <c r="AT7" i="29" s="1"/>
  <c r="AX5" i="29"/>
  <c r="S5" i="29" s="1"/>
  <c r="AC5" i="29" s="1"/>
  <c r="AB6" i="29" s="1"/>
  <c r="AJ8" i="33"/>
  <c r="AS8" i="33" s="1"/>
  <c r="AX38" i="29"/>
  <c r="S38" i="29" s="1"/>
  <c r="AC38" i="29" s="1"/>
  <c r="AB39" i="29" s="1"/>
  <c r="AX32" i="29"/>
  <c r="S32" i="29" s="1"/>
  <c r="AC32" i="29" s="1"/>
  <c r="AB33" i="29" s="1"/>
  <c r="AX26" i="29"/>
  <c r="S26" i="29" s="1"/>
  <c r="AC26" i="29" s="1"/>
  <c r="AB27" i="29" s="1"/>
  <c r="AX20" i="29"/>
  <c r="S20" i="29" s="1"/>
  <c r="AC20" i="29" s="1"/>
  <c r="AB21" i="29" s="1"/>
  <c r="AK21" i="29" s="1"/>
  <c r="AT21" i="29" s="1"/>
  <c r="AX14" i="29"/>
  <c r="S14" i="29" s="1"/>
  <c r="AC14" i="29" s="1"/>
  <c r="AB15" i="29" s="1"/>
  <c r="AX8" i="29"/>
  <c r="S8" i="29" s="1"/>
  <c r="AC8" i="29" s="1"/>
  <c r="AB9" i="29" s="1"/>
  <c r="AX31" i="29"/>
  <c r="S31" i="29" s="1"/>
  <c r="AC31" i="29" s="1"/>
  <c r="AB32" i="29" s="1"/>
  <c r="AX25" i="29"/>
  <c r="S25" i="29" s="1"/>
  <c r="AC25" i="29" s="1"/>
  <c r="AB26" i="29" s="1"/>
  <c r="AX19" i="29"/>
  <c r="S19" i="29" s="1"/>
  <c r="AC19" i="29" s="1"/>
  <c r="AB20" i="29" s="1"/>
  <c r="AX13" i="29"/>
  <c r="S13" i="29" s="1"/>
  <c r="AC13" i="29" s="1"/>
  <c r="AB14" i="29" s="1"/>
  <c r="AK14" i="29" s="1"/>
  <c r="AT14" i="29" s="1"/>
  <c r="AX7" i="29"/>
  <c r="S7" i="29" s="1"/>
  <c r="AC7" i="29" s="1"/>
  <c r="AB8" i="29" s="1"/>
  <c r="AB4" i="29"/>
  <c r="AJ3" i="29"/>
  <c r="AJ38" i="33"/>
  <c r="AK38" i="33"/>
  <c r="AT38" i="33" s="1"/>
  <c r="AB4" i="33"/>
  <c r="AJ3" i="33"/>
  <c r="AJ78" i="29"/>
  <c r="AK78" i="29"/>
  <c r="AT78" i="29" s="1"/>
  <c r="AK24" i="29"/>
  <c r="AT24" i="29" s="1"/>
  <c r="AS50" i="33"/>
  <c r="AL50" i="33"/>
  <c r="AU50" i="33" s="1"/>
  <c r="AS86" i="33"/>
  <c r="AL86" i="33"/>
  <c r="AU86" i="33" s="1"/>
  <c r="AS51" i="93"/>
  <c r="AL51" i="93"/>
  <c r="AU51" i="93" s="1"/>
  <c r="AS56" i="73"/>
  <c r="AL56" i="73"/>
  <c r="AU56" i="73" s="1"/>
  <c r="AS7" i="73"/>
  <c r="AL7" i="73"/>
  <c r="AU7" i="73" s="1"/>
  <c r="AS48" i="73"/>
  <c r="AL48" i="73"/>
  <c r="AU48" i="73" s="1"/>
  <c r="AS30" i="93"/>
  <c r="AL30" i="93"/>
  <c r="AU30" i="93" s="1"/>
  <c r="AJ32" i="33"/>
  <c r="AK32" i="33"/>
  <c r="AT32" i="33" s="1"/>
  <c r="AS96" i="73"/>
  <c r="AL96" i="73"/>
  <c r="AU96" i="73" s="1"/>
  <c r="AS49" i="73"/>
  <c r="AL49" i="73"/>
  <c r="AU49" i="73" s="1"/>
  <c r="AS31" i="93"/>
  <c r="AL31" i="93"/>
  <c r="AU31" i="93" s="1"/>
  <c r="AS84" i="33"/>
  <c r="AL84" i="33"/>
  <c r="AU84" i="33" s="1"/>
  <c r="AS25" i="73"/>
  <c r="AL25" i="73"/>
  <c r="AU25" i="73" s="1"/>
  <c r="AS42" i="73"/>
  <c r="AL42" i="73"/>
  <c r="AU42" i="73" s="1"/>
  <c r="AS60" i="93"/>
  <c r="AL60" i="93"/>
  <c r="AU60" i="93" s="1"/>
  <c r="AS46" i="73"/>
  <c r="AL46" i="73"/>
  <c r="AU46" i="73" s="1"/>
  <c r="AJ33" i="33"/>
  <c r="AK33" i="33"/>
  <c r="AT33" i="33" s="1"/>
  <c r="AS51" i="33"/>
  <c r="AL51" i="33"/>
  <c r="AU51" i="33" s="1"/>
  <c r="AS69" i="33"/>
  <c r="AS87" i="33"/>
  <c r="AL87" i="33"/>
  <c r="AU87" i="33" s="1"/>
  <c r="AS21" i="73"/>
  <c r="AL21" i="73"/>
  <c r="AU21" i="73" s="1"/>
  <c r="AS9" i="93"/>
  <c r="AL9" i="93"/>
  <c r="AU9" i="93" s="1"/>
  <c r="AH97" i="41"/>
  <c r="AQ97" i="41" s="1"/>
  <c r="AS79" i="73"/>
  <c r="AL79" i="73"/>
  <c r="AU79" i="73" s="1"/>
  <c r="AS61" i="93"/>
  <c r="AL61" i="93"/>
  <c r="AU61" i="93" s="1"/>
  <c r="AJ96" i="29"/>
  <c r="AK96" i="29"/>
  <c r="AT96" i="29" s="1"/>
  <c r="AJ91" i="29"/>
  <c r="AK91" i="29"/>
  <c r="AT91" i="29" s="1"/>
  <c r="AK85" i="29"/>
  <c r="AT85" i="29" s="1"/>
  <c r="AJ79" i="29"/>
  <c r="AK79" i="29"/>
  <c r="AT79" i="29" s="1"/>
  <c r="AJ67" i="29"/>
  <c r="AK67" i="29"/>
  <c r="AT67" i="29" s="1"/>
  <c r="AK61" i="29"/>
  <c r="AT61" i="29" s="1"/>
  <c r="AJ55" i="29"/>
  <c r="AK55" i="29"/>
  <c r="AT55" i="29" s="1"/>
  <c r="AK49" i="29"/>
  <c r="AT49" i="29" s="1"/>
  <c r="AJ43" i="29"/>
  <c r="AK43" i="29"/>
  <c r="AT43" i="29" s="1"/>
  <c r="AJ37" i="29"/>
  <c r="AK37" i="29"/>
  <c r="AT37" i="29" s="1"/>
  <c r="AK31" i="29"/>
  <c r="AT31" i="29" s="1"/>
  <c r="AK19" i="29"/>
  <c r="AT19" i="29" s="1"/>
  <c r="AJ19" i="29"/>
  <c r="AS67" i="73"/>
  <c r="AL67" i="73"/>
  <c r="AU67" i="73" s="1"/>
  <c r="AS78" i="93"/>
  <c r="AL78" i="93"/>
  <c r="AU78" i="93" s="1"/>
  <c r="AS90" i="93"/>
  <c r="AL90" i="93"/>
  <c r="AU90" i="93" s="1"/>
  <c r="AS5" i="93"/>
  <c r="AL5" i="93"/>
  <c r="AU5" i="93" s="1"/>
  <c r="AS40" i="73"/>
  <c r="AL40" i="73"/>
  <c r="AU40" i="73" s="1"/>
  <c r="AJ16" i="33"/>
  <c r="AK16" i="33"/>
  <c r="AT16" i="33" s="1"/>
  <c r="AS27" i="73"/>
  <c r="AL27" i="73"/>
  <c r="AU27" i="73" s="1"/>
  <c r="AS86" i="73"/>
  <c r="AL86" i="73"/>
  <c r="AU86" i="73" s="1"/>
  <c r="AK36" i="29"/>
  <c r="AT36" i="29" s="1"/>
  <c r="AJ12" i="29"/>
  <c r="AK12" i="29"/>
  <c r="AT12" i="29" s="1"/>
  <c r="AS87" i="73"/>
  <c r="AL87" i="73"/>
  <c r="AU87" i="73" s="1"/>
  <c r="AS68" i="93"/>
  <c r="AL68" i="93"/>
  <c r="AU68" i="93" s="1"/>
  <c r="AS66" i="73"/>
  <c r="AL66" i="73"/>
  <c r="AU66" i="73" s="1"/>
  <c r="AS23" i="33"/>
  <c r="AL23" i="33"/>
  <c r="AU23" i="33" s="1"/>
  <c r="AS77" i="33"/>
  <c r="AS81" i="73"/>
  <c r="AL81" i="73"/>
  <c r="AU81" i="73" s="1"/>
  <c r="AS60" i="33"/>
  <c r="AL60" i="33"/>
  <c r="AU60" i="33" s="1"/>
  <c r="AS58" i="73"/>
  <c r="AL58" i="73"/>
  <c r="AU58" i="73" s="1"/>
  <c r="AS79" i="33"/>
  <c r="AL79" i="33"/>
  <c r="AU79" i="33" s="1"/>
  <c r="AS86" i="93"/>
  <c r="AL86" i="93"/>
  <c r="AU86" i="93" s="1"/>
  <c r="AS42" i="93"/>
  <c r="AL42" i="93"/>
  <c r="AU42" i="93" s="1"/>
  <c r="AS12" i="73"/>
  <c r="AL12" i="73"/>
  <c r="AU12" i="73" s="1"/>
  <c r="AS52" i="73"/>
  <c r="AL52" i="73"/>
  <c r="AU52" i="73" s="1"/>
  <c r="AS13" i="73"/>
  <c r="AL13" i="73"/>
  <c r="AU13" i="73" s="1"/>
  <c r="AS26" i="93"/>
  <c r="AL26" i="93"/>
  <c r="AU26" i="93" s="1"/>
  <c r="AS6" i="33"/>
  <c r="AS27" i="93"/>
  <c r="AL27" i="93"/>
  <c r="AU27" i="93" s="1"/>
  <c r="AS92" i="93"/>
  <c r="AL92" i="93"/>
  <c r="AU92" i="93" s="1"/>
  <c r="AL98" i="93"/>
  <c r="AU98" i="93" s="1"/>
  <c r="AR98" i="93"/>
  <c r="AR100" i="93" s="1"/>
  <c r="AS6" i="73"/>
  <c r="AL6" i="73"/>
  <c r="AU6" i="73" s="1"/>
  <c r="AS24" i="93"/>
  <c r="AL24" i="93"/>
  <c r="AU24" i="93" s="1"/>
  <c r="AS23" i="73"/>
  <c r="AL23" i="73"/>
  <c r="AU23" i="73" s="1"/>
  <c r="AS10" i="73"/>
  <c r="AL10" i="73"/>
  <c r="AU10" i="73" s="1"/>
  <c r="AJ9" i="33"/>
  <c r="AK9" i="33"/>
  <c r="AT9" i="33" s="1"/>
  <c r="AS57" i="33"/>
  <c r="AL57" i="33"/>
  <c r="AU57" i="33" s="1"/>
  <c r="AS75" i="33"/>
  <c r="AL75" i="33"/>
  <c r="AU75" i="33" s="1"/>
  <c r="AS93" i="33"/>
  <c r="AL93" i="33"/>
  <c r="AU93" i="33" s="1"/>
  <c r="AS93" i="73"/>
  <c r="AL93" i="73"/>
  <c r="AU93" i="73" s="1"/>
  <c r="AS81" i="93"/>
  <c r="AL81" i="93"/>
  <c r="AU81" i="93" s="1"/>
  <c r="AS43" i="73"/>
  <c r="AL43" i="73"/>
  <c r="AU43" i="73" s="1"/>
  <c r="AS25" i="93"/>
  <c r="AL25" i="93"/>
  <c r="AU25" i="93" s="1"/>
  <c r="AJ95" i="29"/>
  <c r="AK95" i="29"/>
  <c r="AT95" i="29" s="1"/>
  <c r="AK89" i="29"/>
  <c r="AT89" i="29" s="1"/>
  <c r="AJ83" i="29"/>
  <c r="AJ77" i="29"/>
  <c r="AK77" i="29"/>
  <c r="AT77" i="29" s="1"/>
  <c r="AJ65" i="29"/>
  <c r="AK65" i="29"/>
  <c r="AT65" i="29" s="1"/>
  <c r="AJ59" i="29"/>
  <c r="AK59" i="29"/>
  <c r="AT59" i="29" s="1"/>
  <c r="AK53" i="29"/>
  <c r="AT53" i="29" s="1"/>
  <c r="AJ47" i="29"/>
  <c r="AJ41" i="29"/>
  <c r="AK41" i="29"/>
  <c r="AT41" i="29" s="1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X4" i="29"/>
  <c r="S4" i="29" s="1"/>
  <c r="AC4" i="29" s="1"/>
  <c r="AB5" i="29" s="1"/>
  <c r="AS13" i="93"/>
  <c r="AL13" i="93"/>
  <c r="AU13" i="93" s="1"/>
  <c r="AS12" i="33"/>
  <c r="AL12" i="33"/>
  <c r="AU12" i="33" s="1"/>
  <c r="AS75" i="73"/>
  <c r="AL75" i="73"/>
  <c r="AU75" i="73" s="1"/>
  <c r="AS61" i="73"/>
  <c r="AL61" i="73"/>
  <c r="AU61" i="73" s="1"/>
  <c r="AS41" i="93"/>
  <c r="AL41" i="93"/>
  <c r="AU41" i="93" s="1"/>
  <c r="AS72" i="73"/>
  <c r="AL72" i="73"/>
  <c r="AU72" i="73" s="1"/>
  <c r="AS54" i="93"/>
  <c r="AL54" i="93"/>
  <c r="AU54" i="93" s="1"/>
  <c r="AS5" i="73"/>
  <c r="AL5" i="73"/>
  <c r="AU5" i="73" s="1"/>
  <c r="AJ28" i="33"/>
  <c r="AK28" i="33"/>
  <c r="AT28" i="33" s="1"/>
  <c r="AK7" i="33"/>
  <c r="AT7" i="33" s="1"/>
  <c r="AJ7" i="33"/>
  <c r="AJ31" i="33"/>
  <c r="AS49" i="33"/>
  <c r="AL49" i="33"/>
  <c r="AU49" i="33" s="1"/>
  <c r="AS67" i="33"/>
  <c r="AL67" i="33"/>
  <c r="AU67" i="33" s="1"/>
  <c r="AS85" i="33"/>
  <c r="AL85" i="33"/>
  <c r="AU85" i="33" s="1"/>
  <c r="AS56" i="33"/>
  <c r="AL56" i="33"/>
  <c r="AU56" i="33" s="1"/>
  <c r="AS8" i="93"/>
  <c r="AL8" i="93"/>
  <c r="AU8" i="93" s="1"/>
  <c r="AK84" i="29"/>
  <c r="AT84" i="29" s="1"/>
  <c r="AJ60" i="29"/>
  <c r="AK60" i="29"/>
  <c r="AT60" i="29" s="1"/>
  <c r="AJ42" i="29"/>
  <c r="AK42" i="29"/>
  <c r="AT42" i="29" s="1"/>
  <c r="AJ22" i="33"/>
  <c r="AK22" i="33"/>
  <c r="AT22" i="33" s="1"/>
  <c r="AS82" i="33"/>
  <c r="AS80" i="73"/>
  <c r="AL80" i="73"/>
  <c r="AU80" i="73" s="1"/>
  <c r="AS62" i="93"/>
  <c r="AL62" i="93"/>
  <c r="AU62" i="93" s="1"/>
  <c r="AS24" i="33"/>
  <c r="AL24" i="33"/>
  <c r="AU24" i="33" s="1"/>
  <c r="AS11" i="73"/>
  <c r="AL11" i="73"/>
  <c r="AU11" i="73" s="1"/>
  <c r="AS20" i="93"/>
  <c r="AL20" i="93"/>
  <c r="AU20" i="93" s="1"/>
  <c r="AS36" i="93"/>
  <c r="AL36" i="93"/>
  <c r="AU36" i="93" s="1"/>
  <c r="AS43" i="33"/>
  <c r="AL43" i="33"/>
  <c r="AU43" i="33" s="1"/>
  <c r="AS96" i="33"/>
  <c r="AL96" i="33"/>
  <c r="AU96" i="33" s="1"/>
  <c r="AS57" i="93"/>
  <c r="AL57" i="93"/>
  <c r="AU57" i="93" s="1"/>
  <c r="AS73" i="93"/>
  <c r="AL73" i="93"/>
  <c r="AU73" i="93" s="1"/>
  <c r="AS54" i="33"/>
  <c r="AL54" i="33"/>
  <c r="AU54" i="33" s="1"/>
  <c r="AS89" i="73"/>
  <c r="AL89" i="73"/>
  <c r="AU89" i="73" s="1"/>
  <c r="AJ14" i="33"/>
  <c r="AK14" i="33"/>
  <c r="AT14" i="33" s="1"/>
  <c r="AS44" i="33"/>
  <c r="AL44" i="33"/>
  <c r="AU44" i="33" s="1"/>
  <c r="AS62" i="33"/>
  <c r="AL62" i="33"/>
  <c r="AU62" i="33" s="1"/>
  <c r="AS80" i="33"/>
  <c r="AL80" i="33"/>
  <c r="AU80" i="33" s="1"/>
  <c r="AS94" i="33"/>
  <c r="AS87" i="93"/>
  <c r="AL87" i="93"/>
  <c r="AU87" i="93" s="1"/>
  <c r="AS92" i="73"/>
  <c r="AL92" i="73"/>
  <c r="AU92" i="73" s="1"/>
  <c r="AS80" i="93"/>
  <c r="AL80" i="93"/>
  <c r="AU80" i="93" s="1"/>
  <c r="AJ15" i="33"/>
  <c r="AK15" i="33"/>
  <c r="AT15" i="33" s="1"/>
  <c r="AS50" i="73"/>
  <c r="AL50" i="73"/>
  <c r="AU50" i="73" s="1"/>
  <c r="AS38" i="93"/>
  <c r="AL38" i="93"/>
  <c r="AU38" i="93" s="1"/>
  <c r="AJ88" i="29"/>
  <c r="AK88" i="29"/>
  <c r="AT88" i="29" s="1"/>
  <c r="AJ76" i="29"/>
  <c r="AK76" i="29"/>
  <c r="AT76" i="29" s="1"/>
  <c r="AK70" i="29"/>
  <c r="AT70" i="29" s="1"/>
  <c r="AJ64" i="29"/>
  <c r="AK64" i="29"/>
  <c r="AT64" i="29" s="1"/>
  <c r="AJ52" i="29"/>
  <c r="AK52" i="29"/>
  <c r="AT52" i="29" s="1"/>
  <c r="AJ40" i="29"/>
  <c r="AK40" i="29"/>
  <c r="AT40" i="29" s="1"/>
  <c r="AJ34" i="29"/>
  <c r="AJ28" i="29"/>
  <c r="AK28" i="29"/>
  <c r="AT28" i="29" s="1"/>
  <c r="AJ22" i="29"/>
  <c r="AK22" i="29"/>
  <c r="AT22" i="29" s="1"/>
  <c r="AJ16" i="29"/>
  <c r="AK16" i="29"/>
  <c r="AT16" i="29" s="1"/>
  <c r="AJ10" i="29"/>
  <c r="AS77" i="93"/>
  <c r="AL77" i="93"/>
  <c r="AU77" i="93" s="1"/>
  <c r="AJ34" i="33"/>
  <c r="AK34" i="33"/>
  <c r="AT34" i="33" s="1"/>
  <c r="AS52" i="33"/>
  <c r="AL52" i="33"/>
  <c r="AU52" i="33" s="1"/>
  <c r="AL70" i="33"/>
  <c r="AU70" i="33" s="1"/>
  <c r="AS88" i="33"/>
  <c r="AL88" i="33"/>
  <c r="AU88" i="33" s="1"/>
  <c r="AS51" i="73"/>
  <c r="AL51" i="73"/>
  <c r="AU51" i="73" s="1"/>
  <c r="AS39" i="93"/>
  <c r="AL39" i="93"/>
  <c r="AU39" i="93" s="1"/>
  <c r="AS44" i="73"/>
  <c r="AL44" i="73"/>
  <c r="AU44" i="73" s="1"/>
  <c r="AS32" i="93"/>
  <c r="AL32" i="93"/>
  <c r="AU32" i="93" s="1"/>
  <c r="AS73" i="73"/>
  <c r="AL73" i="73"/>
  <c r="AU73" i="73" s="1"/>
  <c r="AS55" i="93"/>
  <c r="AL55" i="93"/>
  <c r="AU55" i="93" s="1"/>
  <c r="AS85" i="93"/>
  <c r="AL85" i="93"/>
  <c r="AU85" i="93" s="1"/>
  <c r="AS28" i="73"/>
  <c r="AL28" i="73"/>
  <c r="AU28" i="73" s="1"/>
  <c r="AS48" i="33"/>
  <c r="AL48" i="33"/>
  <c r="AU48" i="33" s="1"/>
  <c r="AS63" i="93"/>
  <c r="AL63" i="93"/>
  <c r="AU63" i="93" s="1"/>
  <c r="AS95" i="73"/>
  <c r="AL95" i="73"/>
  <c r="AU95" i="73" s="1"/>
  <c r="AS30" i="73"/>
  <c r="AL30" i="73"/>
  <c r="AU30" i="73" s="1"/>
  <c r="AS12" i="93"/>
  <c r="AL12" i="93"/>
  <c r="AU12" i="93" s="1"/>
  <c r="AS70" i="73"/>
  <c r="AL70" i="73"/>
  <c r="AU70" i="73" s="1"/>
  <c r="AS11" i="33"/>
  <c r="AL11" i="33"/>
  <c r="AU11" i="33" s="1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45" i="73"/>
  <c r="AL45" i="73"/>
  <c r="AU45" i="73" s="1"/>
  <c r="AS33" i="93"/>
  <c r="AL33" i="93"/>
  <c r="AU33" i="93" s="1"/>
  <c r="AS88" i="73"/>
  <c r="AL88" i="73"/>
  <c r="AU88" i="73" s="1"/>
  <c r="AS74" i="73"/>
  <c r="AL74" i="73"/>
  <c r="AU74" i="73" s="1"/>
  <c r="AS6" i="93"/>
  <c r="AL6" i="93"/>
  <c r="AU6" i="93" s="1"/>
  <c r="AS72" i="33"/>
  <c r="AL72" i="33"/>
  <c r="AU72" i="33" s="1"/>
  <c r="AS79" i="93"/>
  <c r="AL79" i="93"/>
  <c r="AU79" i="93" s="1"/>
  <c r="AS18" i="73"/>
  <c r="AL18" i="73"/>
  <c r="AU18" i="73" s="1"/>
  <c r="AS22" i="73"/>
  <c r="AL22" i="73"/>
  <c r="AU22" i="73" s="1"/>
  <c r="AK13" i="33"/>
  <c r="AT13" i="33" s="1"/>
  <c r="AJ13" i="33"/>
  <c r="AS33" i="73"/>
  <c r="AL33" i="73"/>
  <c r="AU33" i="73" s="1"/>
  <c r="AS21" i="93"/>
  <c r="AL21" i="93"/>
  <c r="AU21" i="93" s="1"/>
  <c r="AS62" i="73"/>
  <c r="AL62" i="73"/>
  <c r="AU62" i="73" s="1"/>
  <c r="AS50" i="93"/>
  <c r="AL50" i="93"/>
  <c r="AU50" i="93" s="1"/>
  <c r="AS55" i="73"/>
  <c r="AL55" i="73"/>
  <c r="AU55" i="73" s="1"/>
  <c r="AS37" i="93"/>
  <c r="AL37" i="93"/>
  <c r="AU37" i="93" s="1"/>
  <c r="AS78" i="33"/>
  <c r="AL78" i="33"/>
  <c r="AU78" i="33" s="1"/>
  <c r="AS15" i="93"/>
  <c r="AL15" i="93"/>
  <c r="AU15" i="93" s="1"/>
  <c r="W98" i="41"/>
  <c r="AG97" i="41"/>
  <c r="AP97" i="41" s="1"/>
  <c r="AF97" i="41"/>
  <c r="AO97" i="41" s="1"/>
  <c r="AE97" i="41"/>
  <c r="AS74" i="93"/>
  <c r="AL74" i="93"/>
  <c r="AU74" i="93" s="1"/>
  <c r="AJ97" i="29"/>
  <c r="AK97" i="29"/>
  <c r="AT97" i="29" s="1"/>
  <c r="AK48" i="29"/>
  <c r="AT48" i="29" s="1"/>
  <c r="AJ18" i="29"/>
  <c r="AK18" i="29"/>
  <c r="AT18" i="29" s="1"/>
  <c r="AS59" i="73"/>
  <c r="AL59" i="73"/>
  <c r="AU59" i="73" s="1"/>
  <c r="AS64" i="33"/>
  <c r="AS75" i="93"/>
  <c r="AL75" i="93"/>
  <c r="AU75" i="93" s="1"/>
  <c r="AS91" i="93"/>
  <c r="AL91" i="93"/>
  <c r="AU91" i="93" s="1"/>
  <c r="AS68" i="73"/>
  <c r="AL68" i="73"/>
  <c r="AU68" i="73" s="1"/>
  <c r="AS48" i="93"/>
  <c r="AL48" i="93"/>
  <c r="AU48" i="93" s="1"/>
  <c r="AS41" i="33"/>
  <c r="AL41" i="33"/>
  <c r="AU41" i="33" s="1"/>
  <c r="AS97" i="33"/>
  <c r="AL97" i="33"/>
  <c r="AU97" i="33" s="1"/>
  <c r="AS69" i="93"/>
  <c r="AL69" i="93"/>
  <c r="AU69" i="93" s="1"/>
  <c r="AS54" i="73"/>
  <c r="AL54" i="73"/>
  <c r="AU54" i="73" s="1"/>
  <c r="AJ25" i="33"/>
  <c r="AS61" i="33"/>
  <c r="AL61" i="33"/>
  <c r="AU61" i="33" s="1"/>
  <c r="AS69" i="73"/>
  <c r="AL69" i="73"/>
  <c r="AU69" i="73" s="1"/>
  <c r="AS97" i="73"/>
  <c r="AL97" i="73"/>
  <c r="AU97" i="73" s="1"/>
  <c r="AS91" i="73"/>
  <c r="AL91" i="73"/>
  <c r="AU91" i="73" s="1"/>
  <c r="AS56" i="93"/>
  <c r="AL56" i="93"/>
  <c r="AU56" i="93" s="1"/>
  <c r="AS97" i="93"/>
  <c r="AL97" i="93"/>
  <c r="AU97" i="93" s="1"/>
  <c r="AS84" i="73"/>
  <c r="AL84" i="73"/>
  <c r="AU84" i="73" s="1"/>
  <c r="AS66" i="93"/>
  <c r="AL66" i="93"/>
  <c r="AU66" i="93" s="1"/>
  <c r="AS16" i="73"/>
  <c r="AL16" i="73"/>
  <c r="AU16" i="73" s="1"/>
  <c r="AJ20" i="33"/>
  <c r="AK20" i="33"/>
  <c r="AT20" i="33" s="1"/>
  <c r="AS85" i="73"/>
  <c r="AL85" i="73"/>
  <c r="AU85" i="73" s="1"/>
  <c r="AS67" i="93"/>
  <c r="AL67" i="93"/>
  <c r="AU67" i="93" s="1"/>
  <c r="AS31" i="73"/>
  <c r="AL31" i="73"/>
  <c r="AU31" i="73" s="1"/>
  <c r="AS24" i="73"/>
  <c r="AL24" i="73"/>
  <c r="AU24" i="73" s="1"/>
  <c r="AS36" i="33"/>
  <c r="AL36" i="33"/>
  <c r="AU36" i="33" s="1"/>
  <c r="AS78" i="73"/>
  <c r="AL78" i="73"/>
  <c r="AU78" i="73" s="1"/>
  <c r="AS94" i="93"/>
  <c r="AL94" i="93"/>
  <c r="AU94" i="93" s="1"/>
  <c r="AL98" i="73"/>
  <c r="AU98" i="73" s="1"/>
  <c r="AS82" i="73"/>
  <c r="AL82" i="73"/>
  <c r="AU82" i="73" s="1"/>
  <c r="AS17" i="73"/>
  <c r="AL17" i="73"/>
  <c r="AU17" i="73" s="1"/>
  <c r="AJ21" i="33"/>
  <c r="AK21" i="33"/>
  <c r="AT21" i="33" s="1"/>
  <c r="AS45" i="33"/>
  <c r="AL45" i="33"/>
  <c r="AU45" i="33" s="1"/>
  <c r="AS63" i="33"/>
  <c r="AL63" i="33"/>
  <c r="AU63" i="33" s="1"/>
  <c r="AS81" i="33"/>
  <c r="AL81" i="33"/>
  <c r="AU81" i="33" s="1"/>
  <c r="AS57" i="73"/>
  <c r="AL57" i="73"/>
  <c r="AU57" i="73" s="1"/>
  <c r="AS45" i="93"/>
  <c r="AL45" i="93"/>
  <c r="AU45" i="93" s="1"/>
  <c r="AF97" i="89"/>
  <c r="AO97" i="89" s="1"/>
  <c r="W98" i="89"/>
  <c r="AG97" i="89"/>
  <c r="AP97" i="89" s="1"/>
  <c r="AE97" i="89"/>
  <c r="AS95" i="93"/>
  <c r="AL95" i="93"/>
  <c r="AU95" i="93" s="1"/>
  <c r="AJ87" i="29"/>
  <c r="AK87" i="29"/>
  <c r="AT87" i="29" s="1"/>
  <c r="AJ75" i="29"/>
  <c r="AK75" i="29"/>
  <c r="AT75" i="29" s="1"/>
  <c r="AJ69" i="29"/>
  <c r="AK69" i="29"/>
  <c r="AT69" i="29" s="1"/>
  <c r="AJ63" i="29"/>
  <c r="AK63" i="29"/>
  <c r="AT63" i="29" s="1"/>
  <c r="AJ51" i="29"/>
  <c r="AK51" i="29"/>
  <c r="AT51" i="29" s="1"/>
  <c r="AJ45" i="29"/>
  <c r="AJ39" i="29"/>
  <c r="AK39" i="29"/>
  <c r="AT39" i="29" s="1"/>
  <c r="AK33" i="29"/>
  <c r="AT33" i="29" s="1"/>
  <c r="AJ27" i="29"/>
  <c r="AK27" i="29"/>
  <c r="AT27" i="29" s="1"/>
  <c r="AJ15" i="29"/>
  <c r="AK15" i="29"/>
  <c r="AT15" i="29" s="1"/>
  <c r="AS60" i="73"/>
  <c r="AL60" i="73"/>
  <c r="AU60" i="73" s="1"/>
  <c r="AS64" i="73"/>
  <c r="AL64" i="73"/>
  <c r="AU64" i="73" s="1"/>
  <c r="AS42" i="33"/>
  <c r="AL42" i="33"/>
  <c r="AU42" i="33" s="1"/>
  <c r="AS32" i="73"/>
  <c r="AL32" i="73"/>
  <c r="AU32" i="73" s="1"/>
  <c r="AS4" i="37"/>
  <c r="AS100" i="37" s="1"/>
  <c r="AL4" i="37"/>
  <c r="AU4" i="37" s="1"/>
  <c r="AS36" i="73"/>
  <c r="AL36" i="73"/>
  <c r="AU36" i="73" s="1"/>
  <c r="AS18" i="93"/>
  <c r="AL18" i="93"/>
  <c r="AU18" i="93" s="1"/>
  <c r="AS76" i="73"/>
  <c r="AL76" i="73"/>
  <c r="AU76" i="73" s="1"/>
  <c r="AJ5" i="33"/>
  <c r="AK5" i="33"/>
  <c r="AT5" i="33" s="1"/>
  <c r="AS3" i="93"/>
  <c r="AL3" i="93"/>
  <c r="AU3" i="93" s="1"/>
  <c r="AS3" i="73"/>
  <c r="AL3" i="73"/>
  <c r="AU3" i="73" s="1"/>
  <c r="AJ19" i="33"/>
  <c r="AJ37" i="33"/>
  <c r="AS55" i="33"/>
  <c r="AL55" i="33"/>
  <c r="AU55" i="33" s="1"/>
  <c r="AS73" i="33"/>
  <c r="AL73" i="33"/>
  <c r="AU73" i="33" s="1"/>
  <c r="AS91" i="33"/>
  <c r="AL91" i="33"/>
  <c r="AU91" i="33" s="1"/>
  <c r="AI98" i="29"/>
  <c r="AN98" i="29"/>
  <c r="AN100" i="29" s="1"/>
  <c r="AS74" i="33"/>
  <c r="AL74" i="33"/>
  <c r="AU74" i="33" s="1"/>
  <c r="AS92" i="33"/>
  <c r="AL92" i="33"/>
  <c r="AU92" i="33" s="1"/>
  <c r="AS20" i="73"/>
  <c r="AL20" i="73"/>
  <c r="AU20" i="73" s="1"/>
  <c r="AJ72" i="29"/>
  <c r="AK72" i="29"/>
  <c r="AT72" i="29" s="1"/>
  <c r="AJ30" i="29"/>
  <c r="AK30" i="29"/>
  <c r="AT30" i="29" s="1"/>
  <c r="AJ26" i="33"/>
  <c r="AK26" i="33"/>
  <c r="AT26" i="33" s="1"/>
  <c r="AS68" i="33"/>
  <c r="AL68" i="33"/>
  <c r="AU68" i="33" s="1"/>
  <c r="AS63" i="73"/>
  <c r="AL63" i="73"/>
  <c r="AU63" i="73" s="1"/>
  <c r="AS44" i="93"/>
  <c r="AL44" i="93"/>
  <c r="AU44" i="93" s="1"/>
  <c r="AN98" i="33"/>
  <c r="AN100" i="33" s="1"/>
  <c r="AI98" i="33"/>
  <c r="AJ27" i="33"/>
  <c r="AK27" i="33"/>
  <c r="AT27" i="33" s="1"/>
  <c r="AS14" i="73"/>
  <c r="AL14" i="73"/>
  <c r="AU14" i="73" s="1"/>
  <c r="AJ98" i="29"/>
  <c r="AS98" i="29" s="1"/>
  <c r="AK98" i="29"/>
  <c r="AT98" i="29" s="1"/>
  <c r="AK92" i="29"/>
  <c r="AT92" i="29" s="1"/>
  <c r="AJ86" i="29"/>
  <c r="AK86" i="29"/>
  <c r="AT86" i="29" s="1"/>
  <c r="AK80" i="29"/>
  <c r="AT80" i="29" s="1"/>
  <c r="AJ74" i="29"/>
  <c r="AK74" i="29"/>
  <c r="AT74" i="29" s="1"/>
  <c r="AJ68" i="29"/>
  <c r="AK68" i="29"/>
  <c r="AT68" i="29" s="1"/>
  <c r="AK62" i="29"/>
  <c r="AT62" i="29" s="1"/>
  <c r="AK56" i="29"/>
  <c r="AT56" i="29" s="1"/>
  <c r="AJ50" i="29"/>
  <c r="AK50" i="29"/>
  <c r="AT50" i="29" s="1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K20" i="29"/>
  <c r="AT20" i="29" s="1"/>
  <c r="AJ14" i="29"/>
  <c r="AK8" i="29"/>
  <c r="AT8" i="29" s="1"/>
  <c r="AS83" i="93"/>
  <c r="AL83" i="93"/>
  <c r="AU83" i="93" s="1"/>
  <c r="AJ10" i="33"/>
  <c r="AK10" i="33"/>
  <c r="AT10" i="33" s="1"/>
  <c r="AS40" i="33"/>
  <c r="AL40" i="33"/>
  <c r="AU40" i="33" s="1"/>
  <c r="AS58" i="33"/>
  <c r="AL58" i="33"/>
  <c r="AU58" i="33" s="1"/>
  <c r="AS76" i="33"/>
  <c r="AS15" i="73"/>
  <c r="AL15" i="73"/>
  <c r="AU15" i="73" s="1"/>
  <c r="AJ4" i="93"/>
  <c r="AK4" i="93"/>
  <c r="AT4" i="93" s="1"/>
  <c r="AT100" i="93" s="1"/>
  <c r="AS8" i="73"/>
  <c r="AL8" i="73"/>
  <c r="AU8" i="73" s="1"/>
  <c r="AS37" i="73"/>
  <c r="AL37" i="73"/>
  <c r="AU37" i="73" s="1"/>
  <c r="AS19" i="93"/>
  <c r="AL19" i="93"/>
  <c r="AU19" i="93" s="1"/>
  <c r="AS49" i="93"/>
  <c r="AL49" i="93"/>
  <c r="AU49" i="93" s="1"/>
  <c r="AS94" i="73"/>
  <c r="AL94" i="73"/>
  <c r="AU94" i="73" s="1"/>
  <c r="AS90" i="33"/>
  <c r="AL90" i="33"/>
  <c r="AU90" i="33" s="1"/>
  <c r="AR96" i="41"/>
  <c r="AS84" i="93"/>
  <c r="AL84" i="93"/>
  <c r="AU84" i="93" s="1"/>
  <c r="AS34" i="73"/>
  <c r="AL34" i="73"/>
  <c r="AU34" i="73" s="1"/>
  <c r="AS17" i="33"/>
  <c r="AL17" i="33"/>
  <c r="AU17" i="33" s="1"/>
  <c r="AS35" i="33"/>
  <c r="AL35" i="33"/>
  <c r="AU35" i="33" s="1"/>
  <c r="AL53" i="33"/>
  <c r="AU53" i="33" s="1"/>
  <c r="AS71" i="33"/>
  <c r="AS89" i="33"/>
  <c r="AL89" i="33"/>
  <c r="AU89" i="33" s="1"/>
  <c r="AS9" i="73"/>
  <c r="AL9" i="73"/>
  <c r="AU9" i="73" s="1"/>
  <c r="AS38" i="73"/>
  <c r="AL38" i="73"/>
  <c r="AU38" i="73" s="1"/>
  <c r="AS30" i="33"/>
  <c r="AJ4" i="73"/>
  <c r="AK4" i="73"/>
  <c r="AT4" i="73" s="1"/>
  <c r="AT100" i="73" s="1"/>
  <c r="AS90" i="73"/>
  <c r="AL90" i="73"/>
  <c r="AU90" i="73" s="1"/>
  <c r="AS72" i="93"/>
  <c r="AL72" i="93"/>
  <c r="AU72" i="93" s="1"/>
  <c r="AS93" i="93"/>
  <c r="AL93" i="93"/>
  <c r="AU93" i="93" s="1"/>
  <c r="AS26" i="73"/>
  <c r="AL26" i="73"/>
  <c r="AU26" i="73" s="1"/>
  <c r="AS14" i="93"/>
  <c r="AL14" i="93"/>
  <c r="AU14" i="93" s="1"/>
  <c r="AS19" i="73"/>
  <c r="AL19" i="73"/>
  <c r="AU19" i="73" s="1"/>
  <c r="AS18" i="33"/>
  <c r="AL18" i="33"/>
  <c r="AU18" i="33" s="1"/>
  <c r="AS39" i="73"/>
  <c r="AL39" i="73"/>
  <c r="AU39" i="73" s="1"/>
  <c r="AS43" i="93"/>
  <c r="AL43" i="93"/>
  <c r="AU43" i="93" s="1"/>
  <c r="AJ80" i="29" l="1"/>
  <c r="AK82" i="29"/>
  <c r="AT82" i="29" s="1"/>
  <c r="AK71" i="29"/>
  <c r="AT71" i="29" s="1"/>
  <c r="AJ89" i="29"/>
  <c r="AK73" i="29"/>
  <c r="AT73" i="29" s="1"/>
  <c r="AL70" i="25"/>
  <c r="AU70" i="25" s="1"/>
  <c r="AJ53" i="29"/>
  <c r="AK54" i="29"/>
  <c r="AT54" i="29" s="1"/>
  <c r="AJ44" i="29"/>
  <c r="AK81" i="29"/>
  <c r="AT81" i="29" s="1"/>
  <c r="AL64" i="33"/>
  <c r="AU64" i="33" s="1"/>
  <c r="AK46" i="29"/>
  <c r="AT46" i="29" s="1"/>
  <c r="AJ35" i="29"/>
  <c r="AJ8" i="29"/>
  <c r="AJ70" i="29"/>
  <c r="AK90" i="29"/>
  <c r="AT90" i="29" s="1"/>
  <c r="AJ13" i="29"/>
  <c r="AJ61" i="29"/>
  <c r="AS61" i="29" s="1"/>
  <c r="AL89" i="25"/>
  <c r="AU89" i="25" s="1"/>
  <c r="AJ33" i="29"/>
  <c r="AL95" i="33"/>
  <c r="AU95" i="33" s="1"/>
  <c r="AU100" i="37"/>
  <c r="C11" i="37" s="1"/>
  <c r="AT100" i="25"/>
  <c r="AL39" i="33"/>
  <c r="AU39" i="33" s="1"/>
  <c r="AJ31" i="29"/>
  <c r="AJ48" i="29"/>
  <c r="AJ84" i="29"/>
  <c r="AJ24" i="29"/>
  <c r="AK94" i="29"/>
  <c r="AT94" i="29" s="1"/>
  <c r="AL59" i="33"/>
  <c r="AU59" i="33" s="1"/>
  <c r="AJ56" i="29"/>
  <c r="AJ92" i="29"/>
  <c r="AK66" i="29"/>
  <c r="AT66" i="29" s="1"/>
  <c r="AK58" i="29"/>
  <c r="AT58" i="29" s="1"/>
  <c r="AL71" i="33"/>
  <c r="AU71" i="33" s="1"/>
  <c r="AJ21" i="29"/>
  <c r="AL21" i="29" s="1"/>
  <c r="AU21" i="29" s="1"/>
  <c r="AJ57" i="29"/>
  <c r="AJ93" i="29"/>
  <c r="AL77" i="33"/>
  <c r="AU77" i="33" s="1"/>
  <c r="AL66" i="33"/>
  <c r="AU66" i="33" s="1"/>
  <c r="AJ7" i="29"/>
  <c r="AJ25" i="29"/>
  <c r="AS25" i="29" s="1"/>
  <c r="AJ9" i="29"/>
  <c r="AS4" i="25"/>
  <c r="AS100" i="25" s="1"/>
  <c r="AL4" i="25"/>
  <c r="AU4" i="25" s="1"/>
  <c r="AJ20" i="29"/>
  <c r="AL69" i="33"/>
  <c r="AU69" i="33" s="1"/>
  <c r="AJ6" i="29"/>
  <c r="AS6" i="29" s="1"/>
  <c r="AL8" i="33"/>
  <c r="AU8" i="33" s="1"/>
  <c r="AL46" i="33"/>
  <c r="AU46" i="33" s="1"/>
  <c r="AL30" i="33"/>
  <c r="AU30" i="33" s="1"/>
  <c r="AK9" i="29"/>
  <c r="AT9" i="29" s="1"/>
  <c r="AK6" i="29"/>
  <c r="AT6" i="29" s="1"/>
  <c r="AL6" i="33"/>
  <c r="AU6" i="33" s="1"/>
  <c r="AS4" i="73"/>
  <c r="AL4" i="73"/>
  <c r="AU4" i="73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0" i="33"/>
  <c r="AL20" i="33"/>
  <c r="AU20" i="33" s="1"/>
  <c r="AS22" i="29"/>
  <c r="AL22" i="29"/>
  <c r="AU22" i="29" s="1"/>
  <c r="AS40" i="29"/>
  <c r="AL40" i="29"/>
  <c r="AU40" i="29" s="1"/>
  <c r="AS58" i="29"/>
  <c r="AS76" i="29"/>
  <c r="AL76" i="29"/>
  <c r="AU76" i="29" s="1"/>
  <c r="AS94" i="29"/>
  <c r="AS15" i="33"/>
  <c r="AL15" i="33"/>
  <c r="AU15" i="33" s="1"/>
  <c r="AS84" i="29"/>
  <c r="AL84" i="29"/>
  <c r="AU84" i="29" s="1"/>
  <c r="AS7" i="33"/>
  <c r="AL7" i="33"/>
  <c r="AU7" i="3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36" i="29"/>
  <c r="AL36" i="29"/>
  <c r="AU36" i="29" s="1"/>
  <c r="AS16" i="33"/>
  <c r="AL16" i="33"/>
  <c r="AU16" i="33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S3" i="33"/>
  <c r="AL3" i="33"/>
  <c r="AU3" i="33" s="1"/>
  <c r="AS32" i="29"/>
  <c r="AL32" i="29"/>
  <c r="AU32" i="29" s="1"/>
  <c r="AS68" i="29"/>
  <c r="AL68" i="29"/>
  <c r="AU68" i="29" s="1"/>
  <c r="AL98" i="29"/>
  <c r="AU98" i="29" s="1"/>
  <c r="AR98" i="29"/>
  <c r="AR100" i="29" s="1"/>
  <c r="AS25" i="33"/>
  <c r="AL25" i="33"/>
  <c r="AU25" i="33" s="1"/>
  <c r="AS37" i="33"/>
  <c r="AL37" i="33"/>
  <c r="AU37" i="33" s="1"/>
  <c r="AS21" i="29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X98" i="89"/>
  <c r="Y98" i="89"/>
  <c r="AI97" i="41"/>
  <c r="AN97" i="41"/>
  <c r="AS10" i="29"/>
  <c r="AL10" i="29"/>
  <c r="AU10" i="29" s="1"/>
  <c r="AS28" i="29"/>
  <c r="AL28" i="29"/>
  <c r="AU28" i="29" s="1"/>
  <c r="AS46" i="29"/>
  <c r="AS64" i="29"/>
  <c r="AL64" i="29"/>
  <c r="AU64" i="29" s="1"/>
  <c r="AS82" i="29"/>
  <c r="AL82" i="29"/>
  <c r="AU82" i="29" s="1"/>
  <c r="AS42" i="29"/>
  <c r="AL42" i="29"/>
  <c r="AU42" i="29" s="1"/>
  <c r="AJ5" i="29"/>
  <c r="AK5" i="29"/>
  <c r="AT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5" i="29"/>
  <c r="AL95" i="29"/>
  <c r="AU95" i="29" s="1"/>
  <c r="AS9" i="33"/>
  <c r="AL9" i="33"/>
  <c r="AU9" i="33" s="1"/>
  <c r="AS54" i="29"/>
  <c r="AL54" i="29"/>
  <c r="AU54" i="29" s="1"/>
  <c r="AS43" i="29"/>
  <c r="AL43" i="29"/>
  <c r="AU43" i="29" s="1"/>
  <c r="AS79" i="29"/>
  <c r="AL79" i="29"/>
  <c r="AU79" i="29" s="1"/>
  <c r="AS96" i="29"/>
  <c r="AL96" i="29"/>
  <c r="AU96" i="29" s="1"/>
  <c r="AS10" i="33"/>
  <c r="AL10" i="33"/>
  <c r="AU10" i="33" s="1"/>
  <c r="AS86" i="29"/>
  <c r="AL86" i="29"/>
  <c r="AU86" i="29" s="1"/>
  <c r="AS26" i="33"/>
  <c r="AL26" i="33"/>
  <c r="AU26" i="33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7" i="33"/>
  <c r="AL27" i="33"/>
  <c r="AU27" i="33" s="1"/>
  <c r="AS30" i="29"/>
  <c r="AL30" i="29"/>
  <c r="AU30" i="29" s="1"/>
  <c r="AS19" i="33"/>
  <c r="AL19" i="33"/>
  <c r="AU19" i="33" s="1"/>
  <c r="AS21" i="33"/>
  <c r="AL21" i="33"/>
  <c r="AU21" i="33" s="1"/>
  <c r="AS66" i="29"/>
  <c r="AL66" i="29"/>
  <c r="AU66" i="29" s="1"/>
  <c r="AS28" i="33"/>
  <c r="AL28" i="33"/>
  <c r="AU28" i="33" s="1"/>
  <c r="AS13" i="29"/>
  <c r="AL13" i="29"/>
  <c r="AU13" i="29" s="1"/>
  <c r="AS24" i="29"/>
  <c r="AL24" i="29"/>
  <c r="AU24" i="29" s="1"/>
  <c r="AS38" i="33"/>
  <c r="AL38" i="33"/>
  <c r="AU38" i="33" s="1"/>
  <c r="AS4" i="93"/>
  <c r="AS100" i="93" s="1"/>
  <c r="AL4" i="93"/>
  <c r="AU4" i="93" s="1"/>
  <c r="AU100" i="93" s="1"/>
  <c r="C11" i="93" s="1"/>
  <c r="F46" i="97" s="1"/>
  <c r="AS14" i="29"/>
  <c r="AL14" i="29"/>
  <c r="AU14" i="29" s="1"/>
  <c r="AS50" i="29"/>
  <c r="AL50" i="29"/>
  <c r="AU50" i="29" s="1"/>
  <c r="AS48" i="29"/>
  <c r="AL48" i="29"/>
  <c r="AU48" i="29" s="1"/>
  <c r="AS7" i="29"/>
  <c r="AL7" i="29"/>
  <c r="AU7" i="29" s="1"/>
  <c r="AJ4" i="33"/>
  <c r="AK4" i="33"/>
  <c r="AT4" i="33" s="1"/>
  <c r="AT100" i="33" s="1"/>
  <c r="AL98" i="33"/>
  <c r="AU98" i="33" s="1"/>
  <c r="AR98" i="33"/>
  <c r="AR100" i="33" s="1"/>
  <c r="AU100" i="73"/>
  <c r="C11" i="73" s="1"/>
  <c r="F26" i="97" s="1"/>
  <c r="AS5" i="33"/>
  <c r="AL5" i="33"/>
  <c r="AU5" i="33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34" i="33"/>
  <c r="AL34" i="33"/>
  <c r="AU34" i="33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4" i="33"/>
  <c r="AL14" i="33"/>
  <c r="AU14" i="33" s="1"/>
  <c r="AS22" i="33"/>
  <c r="AL22" i="33"/>
  <c r="AU22" i="33" s="1"/>
  <c r="AS60" i="29"/>
  <c r="AL60" i="29"/>
  <c r="AU60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12" i="29"/>
  <c r="AL12" i="29"/>
  <c r="AU12" i="29" s="1"/>
  <c r="AS90" i="29"/>
  <c r="AL90" i="29"/>
  <c r="AU90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S3" i="29"/>
  <c r="AL3" i="29"/>
  <c r="AU3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72" i="29"/>
  <c r="AL72" i="29"/>
  <c r="AU72" i="29" s="1"/>
  <c r="AS100" i="73"/>
  <c r="AI97" i="89"/>
  <c r="AN97" i="89"/>
  <c r="AS18" i="29"/>
  <c r="AL18" i="29"/>
  <c r="AU18" i="29" s="1"/>
  <c r="AS97" i="29"/>
  <c r="AL97" i="29"/>
  <c r="AU97" i="29" s="1"/>
  <c r="X98" i="41"/>
  <c r="Y98" i="41"/>
  <c r="AS13" i="33"/>
  <c r="AL13" i="33"/>
  <c r="AU13" i="33" s="1"/>
  <c r="AS31" i="33"/>
  <c r="AL31" i="33"/>
  <c r="AU31" i="33" s="1"/>
  <c r="AS19" i="29"/>
  <c r="AL19" i="29"/>
  <c r="AU19" i="29" s="1"/>
  <c r="AS33" i="33"/>
  <c r="AL33" i="33"/>
  <c r="AU33" i="33" s="1"/>
  <c r="AS32" i="33"/>
  <c r="AL32" i="33"/>
  <c r="AU32" i="33" s="1"/>
  <c r="AS78" i="29"/>
  <c r="AL78" i="29"/>
  <c r="AU78" i="29" s="1"/>
  <c r="AJ4" i="29"/>
  <c r="AK4" i="29"/>
  <c r="AT4" i="29" s="1"/>
  <c r="AL25" i="29" l="1"/>
  <c r="AU25" i="29" s="1"/>
  <c r="AL61" i="29"/>
  <c r="AU61" i="29" s="1"/>
  <c r="AL6" i="29"/>
  <c r="AU6" i="29" s="1"/>
  <c r="AU100" i="25"/>
  <c r="C11" i="25" s="1"/>
  <c r="AL58" i="29"/>
  <c r="AU58" i="29" s="1"/>
  <c r="AT100" i="29"/>
  <c r="AL46" i="29"/>
  <c r="AU46" i="29" s="1"/>
  <c r="AL94" i="29"/>
  <c r="AU94" i="29" s="1"/>
  <c r="Z98" i="89"/>
  <c r="AG98" i="89" s="1"/>
  <c r="AP98" i="89" s="1"/>
  <c r="AP100" i="89" s="1"/>
  <c r="AE98" i="89"/>
  <c r="AH98" i="41"/>
  <c r="AQ98" i="41" s="1"/>
  <c r="AQ100" i="41" s="1"/>
  <c r="AZ3" i="41"/>
  <c r="AX4" i="41" s="1"/>
  <c r="S4" i="41" s="1"/>
  <c r="AC4" i="41" s="1"/>
  <c r="AB5" i="41" s="1"/>
  <c r="Z98" i="41"/>
  <c r="AS5" i="29"/>
  <c r="AL5" i="29"/>
  <c r="AU5" i="29" s="1"/>
  <c r="AR97" i="89"/>
  <c r="AS4" i="33"/>
  <c r="AL4" i="33"/>
  <c r="AU4" i="33" s="1"/>
  <c r="AU100" i="33" s="1"/>
  <c r="C11" i="33" s="1"/>
  <c r="AR97" i="41"/>
  <c r="AS4" i="29"/>
  <c r="AS100" i="29" s="1"/>
  <c r="AL4" i="29"/>
  <c r="AU4" i="29" s="1"/>
  <c r="AH98" i="89"/>
  <c r="AQ98" i="89" s="1"/>
  <c r="AQ100" i="89" s="1"/>
  <c r="AZ3" i="89"/>
  <c r="AX7" i="89" s="1"/>
  <c r="S7" i="89" s="1"/>
  <c r="AC7" i="89" s="1"/>
  <c r="AB8" i="89" s="1"/>
  <c r="AX16" i="89"/>
  <c r="S16" i="89" s="1"/>
  <c r="AC16" i="89" s="1"/>
  <c r="AB17" i="89" s="1"/>
  <c r="AX30" i="89"/>
  <c r="S30" i="89" s="1"/>
  <c r="AC30" i="89" s="1"/>
  <c r="AB31" i="89" s="1"/>
  <c r="AX32" i="89"/>
  <c r="S32" i="89" s="1"/>
  <c r="AC32" i="89" s="1"/>
  <c r="AB33" i="89" s="1"/>
  <c r="AX35" i="89"/>
  <c r="S35" i="89" s="1"/>
  <c r="AC35" i="89" s="1"/>
  <c r="AB36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4" i="89"/>
  <c r="S94" i="89" s="1"/>
  <c r="AC94" i="89" s="1"/>
  <c r="AB95" i="89" s="1"/>
  <c r="AX96" i="89"/>
  <c r="S96" i="89" s="1"/>
  <c r="AC96" i="89" s="1"/>
  <c r="AB97" i="89" s="1"/>
  <c r="AX95" i="89"/>
  <c r="S95" i="89" s="1"/>
  <c r="AC95" i="89" s="1"/>
  <c r="AB96" i="89" s="1"/>
  <c r="AX97" i="89"/>
  <c r="S97" i="89" s="1"/>
  <c r="AC97" i="89" s="1"/>
  <c r="AB98" i="89" s="1"/>
  <c r="AS100" i="33"/>
  <c r="AX44" i="89" l="1"/>
  <c r="S44" i="89" s="1"/>
  <c r="AC44" i="89" s="1"/>
  <c r="AB45" i="89" s="1"/>
  <c r="AX38" i="89"/>
  <c r="S38" i="89" s="1"/>
  <c r="AC38" i="89" s="1"/>
  <c r="AB39" i="89" s="1"/>
  <c r="AX29" i="89"/>
  <c r="S29" i="89" s="1"/>
  <c r="AC29" i="89" s="1"/>
  <c r="AB30" i="89" s="1"/>
  <c r="AC98" i="89"/>
  <c r="AX43" i="89"/>
  <c r="S43" i="89" s="1"/>
  <c r="AC43" i="89" s="1"/>
  <c r="AB44" i="89" s="1"/>
  <c r="AX37" i="89"/>
  <c r="S37" i="89" s="1"/>
  <c r="AC37" i="89" s="1"/>
  <c r="AB38" i="89" s="1"/>
  <c r="AJ38" i="89" s="1"/>
  <c r="AX26" i="89"/>
  <c r="S26" i="89" s="1"/>
  <c r="AC26" i="89" s="1"/>
  <c r="AB27" i="89" s="1"/>
  <c r="AX42" i="89"/>
  <c r="S42" i="89" s="1"/>
  <c r="AC42" i="89" s="1"/>
  <c r="AB43" i="89" s="1"/>
  <c r="AX36" i="89"/>
  <c r="S36" i="89" s="1"/>
  <c r="AC36" i="89" s="1"/>
  <c r="AB37" i="89" s="1"/>
  <c r="AX24" i="89"/>
  <c r="S24" i="89" s="1"/>
  <c r="AC24" i="89" s="1"/>
  <c r="AB25" i="89" s="1"/>
  <c r="AX68" i="41"/>
  <c r="S68" i="41" s="1"/>
  <c r="AC68" i="41" s="1"/>
  <c r="AB69" i="41" s="1"/>
  <c r="AX62" i="41"/>
  <c r="S62" i="41" s="1"/>
  <c r="AC62" i="41" s="1"/>
  <c r="AB63" i="41" s="1"/>
  <c r="AJ63" i="41" s="1"/>
  <c r="AX92" i="41"/>
  <c r="S92" i="41" s="1"/>
  <c r="AC92" i="41" s="1"/>
  <c r="AB93" i="41" s="1"/>
  <c r="AX56" i="41"/>
  <c r="S56" i="41" s="1"/>
  <c r="AC56" i="41" s="1"/>
  <c r="AB57" i="41" s="1"/>
  <c r="AX86" i="41"/>
  <c r="S86" i="41" s="1"/>
  <c r="AC86" i="41" s="1"/>
  <c r="AB87" i="41" s="1"/>
  <c r="AX50" i="41"/>
  <c r="S50" i="41" s="1"/>
  <c r="AC50" i="41" s="1"/>
  <c r="AB51" i="41" s="1"/>
  <c r="AX80" i="41"/>
  <c r="S80" i="41" s="1"/>
  <c r="AC80" i="41" s="1"/>
  <c r="AB81" i="41" s="1"/>
  <c r="AX44" i="41"/>
  <c r="S44" i="41" s="1"/>
  <c r="AC44" i="41" s="1"/>
  <c r="AB45" i="41" s="1"/>
  <c r="AK45" i="41" s="1"/>
  <c r="AT45" i="41" s="1"/>
  <c r="AX74" i="41"/>
  <c r="S74" i="41" s="1"/>
  <c r="AC74" i="41" s="1"/>
  <c r="AB75" i="41" s="1"/>
  <c r="AX38" i="41"/>
  <c r="S38" i="41" s="1"/>
  <c r="AC38" i="41" s="1"/>
  <c r="AB39" i="41" s="1"/>
  <c r="AX31" i="89"/>
  <c r="S31" i="89" s="1"/>
  <c r="AC31" i="89" s="1"/>
  <c r="AB32" i="89" s="1"/>
  <c r="AX25" i="89"/>
  <c r="S25" i="89" s="1"/>
  <c r="AC25" i="89" s="1"/>
  <c r="AB26" i="89" s="1"/>
  <c r="AX15" i="89"/>
  <c r="S15" i="89" s="1"/>
  <c r="AC15" i="89" s="1"/>
  <c r="AB16" i="89" s="1"/>
  <c r="AX97" i="41"/>
  <c r="S97" i="41" s="1"/>
  <c r="AC97" i="41" s="1"/>
  <c r="AB98" i="41" s="1"/>
  <c r="AX91" i="41"/>
  <c r="S91" i="41" s="1"/>
  <c r="AC91" i="41" s="1"/>
  <c r="AB92" i="41" s="1"/>
  <c r="AX85" i="41"/>
  <c r="S85" i="41" s="1"/>
  <c r="AC85" i="41" s="1"/>
  <c r="AB86" i="41" s="1"/>
  <c r="AJ86" i="41" s="1"/>
  <c r="AX79" i="41"/>
  <c r="S79" i="41" s="1"/>
  <c r="AC79" i="41" s="1"/>
  <c r="AB80" i="41" s="1"/>
  <c r="AX73" i="41"/>
  <c r="S73" i="41" s="1"/>
  <c r="AC73" i="41" s="1"/>
  <c r="AB74" i="41" s="1"/>
  <c r="AX67" i="41"/>
  <c r="S67" i="41" s="1"/>
  <c r="AC67" i="41" s="1"/>
  <c r="AB68" i="41" s="1"/>
  <c r="AX61" i="41"/>
  <c r="S61" i="41" s="1"/>
  <c r="AC61" i="41" s="1"/>
  <c r="AB62" i="41" s="1"/>
  <c r="AJ62" i="41" s="1"/>
  <c r="AX55" i="41"/>
  <c r="S55" i="41" s="1"/>
  <c r="AC55" i="41" s="1"/>
  <c r="AB56" i="41" s="1"/>
  <c r="AX49" i="41"/>
  <c r="S49" i="41" s="1"/>
  <c r="AC49" i="41" s="1"/>
  <c r="AB50" i="41" s="1"/>
  <c r="AJ50" i="41" s="1"/>
  <c r="AX43" i="41"/>
  <c r="S43" i="41" s="1"/>
  <c r="AC43" i="41" s="1"/>
  <c r="AB44" i="41" s="1"/>
  <c r="AX37" i="41"/>
  <c r="S37" i="41" s="1"/>
  <c r="AC37" i="41" s="1"/>
  <c r="AB38" i="41" s="1"/>
  <c r="AX31" i="41"/>
  <c r="S31" i="41" s="1"/>
  <c r="AC31" i="41" s="1"/>
  <c r="AB32" i="41" s="1"/>
  <c r="AX25" i="41"/>
  <c r="S25" i="41" s="1"/>
  <c r="AC25" i="41" s="1"/>
  <c r="AB26" i="41" s="1"/>
  <c r="AJ26" i="41" s="1"/>
  <c r="AX19" i="41"/>
  <c r="S19" i="41" s="1"/>
  <c r="AC19" i="41" s="1"/>
  <c r="AB20" i="41" s="1"/>
  <c r="AX13" i="41"/>
  <c r="S13" i="41" s="1"/>
  <c r="AC13" i="41" s="1"/>
  <c r="AB14" i="41" s="1"/>
  <c r="AJ14" i="41" s="1"/>
  <c r="AX14" i="41"/>
  <c r="S14" i="41" s="1"/>
  <c r="AC14" i="41" s="1"/>
  <c r="AB15" i="41" s="1"/>
  <c r="AX94" i="41"/>
  <c r="S94" i="41" s="1"/>
  <c r="AC94" i="41" s="1"/>
  <c r="AB95" i="41" s="1"/>
  <c r="AX90" i="41"/>
  <c r="S90" i="41" s="1"/>
  <c r="AC90" i="41" s="1"/>
  <c r="AB91" i="41" s="1"/>
  <c r="AX84" i="41"/>
  <c r="S84" i="41" s="1"/>
  <c r="AC84" i="41" s="1"/>
  <c r="AB85" i="41" s="1"/>
  <c r="AJ85" i="41" s="1"/>
  <c r="AX78" i="41"/>
  <c r="S78" i="41" s="1"/>
  <c r="AC78" i="41" s="1"/>
  <c r="AB79" i="41" s="1"/>
  <c r="AX72" i="41"/>
  <c r="S72" i="41" s="1"/>
  <c r="AC72" i="41" s="1"/>
  <c r="AB73" i="41" s="1"/>
  <c r="AJ73" i="41" s="1"/>
  <c r="AX66" i="41"/>
  <c r="S66" i="41" s="1"/>
  <c r="AC66" i="41" s="1"/>
  <c r="AB67" i="41" s="1"/>
  <c r="AX60" i="41"/>
  <c r="S60" i="41" s="1"/>
  <c r="AC60" i="41" s="1"/>
  <c r="AB61" i="41" s="1"/>
  <c r="AX54" i="41"/>
  <c r="S54" i="41" s="1"/>
  <c r="AC54" i="41" s="1"/>
  <c r="AB55" i="41" s="1"/>
  <c r="AX48" i="41"/>
  <c r="S48" i="41" s="1"/>
  <c r="AC48" i="41" s="1"/>
  <c r="AB49" i="41" s="1"/>
  <c r="AJ49" i="41" s="1"/>
  <c r="AX42" i="41"/>
  <c r="S42" i="41" s="1"/>
  <c r="AC42" i="41" s="1"/>
  <c r="AB43" i="41" s="1"/>
  <c r="AX36" i="41"/>
  <c r="S36" i="41" s="1"/>
  <c r="AC36" i="41" s="1"/>
  <c r="AB37" i="41" s="1"/>
  <c r="AJ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J13" i="41" s="1"/>
  <c r="AX20" i="41"/>
  <c r="S20" i="41" s="1"/>
  <c r="AC20" i="41" s="1"/>
  <c r="AB21" i="41" s="1"/>
  <c r="AX23" i="89"/>
  <c r="S23" i="89" s="1"/>
  <c r="AC23" i="89" s="1"/>
  <c r="AB24" i="89" s="1"/>
  <c r="AK24" i="89" s="1"/>
  <c r="AT24" i="89" s="1"/>
  <c r="AX93" i="41"/>
  <c r="S93" i="41" s="1"/>
  <c r="AC93" i="41" s="1"/>
  <c r="AB94" i="41" s="1"/>
  <c r="AX89" i="41"/>
  <c r="S89" i="41" s="1"/>
  <c r="AC89" i="41" s="1"/>
  <c r="AB90" i="41" s="1"/>
  <c r="AX83" i="41"/>
  <c r="S83" i="41" s="1"/>
  <c r="AC83" i="41" s="1"/>
  <c r="AB84" i="41" s="1"/>
  <c r="AX77" i="41"/>
  <c r="S77" i="41" s="1"/>
  <c r="AC77" i="41" s="1"/>
  <c r="AB78" i="41" s="1"/>
  <c r="AJ78" i="41" s="1"/>
  <c r="AX71" i="41"/>
  <c r="S71" i="41" s="1"/>
  <c r="AC71" i="41" s="1"/>
  <c r="AB72" i="41" s="1"/>
  <c r="AX65" i="41"/>
  <c r="S65" i="41" s="1"/>
  <c r="AC65" i="41" s="1"/>
  <c r="AB66" i="41" s="1"/>
  <c r="AK66" i="41" s="1"/>
  <c r="AT66" i="41" s="1"/>
  <c r="AX59" i="41"/>
  <c r="S59" i="41" s="1"/>
  <c r="AC59" i="41" s="1"/>
  <c r="AB60" i="41" s="1"/>
  <c r="AX53" i="41"/>
  <c r="S53" i="41" s="1"/>
  <c r="AC53" i="41" s="1"/>
  <c r="AB54" i="41" s="1"/>
  <c r="AX47" i="41"/>
  <c r="S47" i="41" s="1"/>
  <c r="AC47" i="41" s="1"/>
  <c r="AB48" i="41" s="1"/>
  <c r="AX41" i="41"/>
  <c r="S41" i="41" s="1"/>
  <c r="AC41" i="41" s="1"/>
  <c r="AB42" i="41" s="1"/>
  <c r="AJ42" i="41" s="1"/>
  <c r="AX35" i="41"/>
  <c r="S35" i="41" s="1"/>
  <c r="AC35" i="41" s="1"/>
  <c r="AB36" i="41" s="1"/>
  <c r="AX29" i="41"/>
  <c r="S29" i="41" s="1"/>
  <c r="AC29" i="41" s="1"/>
  <c r="AB30" i="41" s="1"/>
  <c r="AJ30" i="41" s="1"/>
  <c r="AX23" i="41"/>
  <c r="S23" i="41" s="1"/>
  <c r="AC23" i="41" s="1"/>
  <c r="AB24" i="41" s="1"/>
  <c r="AX17" i="41"/>
  <c r="S17" i="41" s="1"/>
  <c r="AC17" i="41" s="1"/>
  <c r="AB18" i="41" s="1"/>
  <c r="AX11" i="41"/>
  <c r="S11" i="41" s="1"/>
  <c r="AC11" i="41" s="1"/>
  <c r="AB12" i="41" s="1"/>
  <c r="AX26" i="41"/>
  <c r="S26" i="41" s="1"/>
  <c r="AC26" i="41" s="1"/>
  <c r="AB27" i="41" s="1"/>
  <c r="AJ27" i="41" s="1"/>
  <c r="AX34" i="89"/>
  <c r="S34" i="89" s="1"/>
  <c r="AC34" i="89" s="1"/>
  <c r="AB35" i="89" s="1"/>
  <c r="AX28" i="89"/>
  <c r="S28" i="89" s="1"/>
  <c r="AC28" i="89" s="1"/>
  <c r="AB29" i="89" s="1"/>
  <c r="AJ29" i="89" s="1"/>
  <c r="AX22" i="89"/>
  <c r="S22" i="89" s="1"/>
  <c r="AC22" i="89" s="1"/>
  <c r="AB23" i="89" s="1"/>
  <c r="AX96" i="41"/>
  <c r="S96" i="41" s="1"/>
  <c r="AC96" i="41" s="1"/>
  <c r="AB97" i="41" s="1"/>
  <c r="AX88" i="41"/>
  <c r="S88" i="41" s="1"/>
  <c r="AC88" i="41" s="1"/>
  <c r="AB89" i="41" s="1"/>
  <c r="AX82" i="41"/>
  <c r="S82" i="41" s="1"/>
  <c r="AC82" i="41" s="1"/>
  <c r="AB83" i="41" s="1"/>
  <c r="AK83" i="41" s="1"/>
  <c r="AT83" i="41" s="1"/>
  <c r="AX76" i="41"/>
  <c r="S76" i="41" s="1"/>
  <c r="AC76" i="41" s="1"/>
  <c r="AB77" i="41" s="1"/>
  <c r="AX70" i="41"/>
  <c r="S70" i="41" s="1"/>
  <c r="AC70" i="41" s="1"/>
  <c r="AB71" i="41" s="1"/>
  <c r="AX64" i="41"/>
  <c r="S64" i="41" s="1"/>
  <c r="AC64" i="41" s="1"/>
  <c r="AB65" i="41" s="1"/>
  <c r="AX58" i="41"/>
  <c r="S58" i="41" s="1"/>
  <c r="AC58" i="41" s="1"/>
  <c r="AB59" i="41" s="1"/>
  <c r="AX52" i="41"/>
  <c r="S52" i="41" s="1"/>
  <c r="AC52" i="41" s="1"/>
  <c r="AB53" i="41" s="1"/>
  <c r="AX46" i="41"/>
  <c r="S46" i="41" s="1"/>
  <c r="AC46" i="41" s="1"/>
  <c r="AB47" i="41" s="1"/>
  <c r="AJ47" i="41" s="1"/>
  <c r="AX40" i="41"/>
  <c r="S40" i="41" s="1"/>
  <c r="AC40" i="41" s="1"/>
  <c r="AB41" i="41" s="1"/>
  <c r="AX34" i="41"/>
  <c r="S34" i="41" s="1"/>
  <c r="AC34" i="41" s="1"/>
  <c r="AB35" i="41" s="1"/>
  <c r="AX28" i="41"/>
  <c r="S28" i="41" s="1"/>
  <c r="AC28" i="41" s="1"/>
  <c r="AB29" i="41" s="1"/>
  <c r="AX22" i="41"/>
  <c r="S22" i="41" s="1"/>
  <c r="AC22" i="41" s="1"/>
  <c r="AB23" i="41" s="1"/>
  <c r="AX16" i="41"/>
  <c r="S16" i="41" s="1"/>
  <c r="AC16" i="41" s="1"/>
  <c r="AB17" i="41" s="1"/>
  <c r="AX10" i="41"/>
  <c r="S10" i="41" s="1"/>
  <c r="AC10" i="41" s="1"/>
  <c r="AB11" i="41" s="1"/>
  <c r="AK11" i="41" s="1"/>
  <c r="AT11" i="41" s="1"/>
  <c r="AF98" i="89"/>
  <c r="AO98" i="89" s="1"/>
  <c r="AO100" i="89" s="1"/>
  <c r="AX32" i="41"/>
  <c r="S32" i="41" s="1"/>
  <c r="AC32" i="41" s="1"/>
  <c r="AB33" i="41" s="1"/>
  <c r="AX33" i="89"/>
  <c r="S33" i="89" s="1"/>
  <c r="AC33" i="89" s="1"/>
  <c r="AB34" i="89" s="1"/>
  <c r="AX27" i="89"/>
  <c r="S27" i="89" s="1"/>
  <c r="AC27" i="89" s="1"/>
  <c r="AB28" i="89" s="1"/>
  <c r="AX21" i="89"/>
  <c r="S21" i="89" s="1"/>
  <c r="AC21" i="89" s="1"/>
  <c r="AB22" i="89" s="1"/>
  <c r="AJ22" i="89" s="1"/>
  <c r="AX95" i="41"/>
  <c r="S95" i="41" s="1"/>
  <c r="AC95" i="41" s="1"/>
  <c r="AB96" i="41" s="1"/>
  <c r="AJ96" i="41" s="1"/>
  <c r="AX87" i="41"/>
  <c r="S87" i="41" s="1"/>
  <c r="AC87" i="41" s="1"/>
  <c r="AB88" i="41" s="1"/>
  <c r="AX81" i="41"/>
  <c r="S81" i="41" s="1"/>
  <c r="AC81" i="41" s="1"/>
  <c r="AB82" i="41" s="1"/>
  <c r="AX75" i="41"/>
  <c r="S75" i="41" s="1"/>
  <c r="AC75" i="41" s="1"/>
  <c r="AB76" i="41" s="1"/>
  <c r="AX69" i="41"/>
  <c r="S69" i="41" s="1"/>
  <c r="AC69" i="41" s="1"/>
  <c r="AB70" i="41" s="1"/>
  <c r="AX63" i="41"/>
  <c r="S63" i="41" s="1"/>
  <c r="AC63" i="41" s="1"/>
  <c r="AB64" i="41" s="1"/>
  <c r="AX57" i="41"/>
  <c r="S57" i="41" s="1"/>
  <c r="AC57" i="41" s="1"/>
  <c r="AB58" i="41" s="1"/>
  <c r="AJ58" i="41" s="1"/>
  <c r="AX51" i="41"/>
  <c r="S51" i="41" s="1"/>
  <c r="AC51" i="41" s="1"/>
  <c r="AB52" i="41" s="1"/>
  <c r="AX45" i="41"/>
  <c r="S45" i="41" s="1"/>
  <c r="AC45" i="41" s="1"/>
  <c r="AB46" i="41" s="1"/>
  <c r="AX39" i="41"/>
  <c r="S39" i="41" s="1"/>
  <c r="AC39" i="41" s="1"/>
  <c r="AB40" i="41" s="1"/>
  <c r="AX33" i="41"/>
  <c r="S33" i="41" s="1"/>
  <c r="AC33" i="41" s="1"/>
  <c r="AB34" i="41" s="1"/>
  <c r="AX27" i="41"/>
  <c r="S27" i="41" s="1"/>
  <c r="AC27" i="41" s="1"/>
  <c r="AB28" i="41" s="1"/>
  <c r="AX21" i="41"/>
  <c r="S21" i="41" s="1"/>
  <c r="AC21" i="41" s="1"/>
  <c r="AB22" i="41" s="1"/>
  <c r="AK22" i="41" s="1"/>
  <c r="AT22" i="41" s="1"/>
  <c r="AX15" i="41"/>
  <c r="S15" i="41" s="1"/>
  <c r="AC15" i="41" s="1"/>
  <c r="AB16" i="41" s="1"/>
  <c r="AX9" i="41"/>
  <c r="S9" i="41" s="1"/>
  <c r="AC9" i="41" s="1"/>
  <c r="AB10" i="41" s="1"/>
  <c r="AX20" i="89"/>
  <c r="S20" i="89" s="1"/>
  <c r="AC20" i="89" s="1"/>
  <c r="AB21" i="89" s="1"/>
  <c r="AX14" i="89"/>
  <c r="S14" i="89" s="1"/>
  <c r="AC14" i="89" s="1"/>
  <c r="AB15" i="89" s="1"/>
  <c r="AX19" i="89"/>
  <c r="S19" i="89" s="1"/>
  <c r="AC19" i="89" s="1"/>
  <c r="AB20" i="89" s="1"/>
  <c r="AX13" i="89"/>
  <c r="S13" i="89" s="1"/>
  <c r="AC13" i="89" s="1"/>
  <c r="AB14" i="89" s="1"/>
  <c r="AK14" i="89" s="1"/>
  <c r="AT14" i="89" s="1"/>
  <c r="AX18" i="89"/>
  <c r="S18" i="89" s="1"/>
  <c r="AC18" i="89" s="1"/>
  <c r="AB19" i="89" s="1"/>
  <c r="AX12" i="89"/>
  <c r="S12" i="89" s="1"/>
  <c r="AC12" i="89" s="1"/>
  <c r="AB13" i="89" s="1"/>
  <c r="AX17" i="89"/>
  <c r="S17" i="89" s="1"/>
  <c r="AC17" i="89" s="1"/>
  <c r="AB18" i="89" s="1"/>
  <c r="AX11" i="89"/>
  <c r="S11" i="89" s="1"/>
  <c r="AC11" i="89" s="1"/>
  <c r="AB12" i="89" s="1"/>
  <c r="AX8" i="41"/>
  <c r="S8" i="41" s="1"/>
  <c r="AC8" i="41" s="1"/>
  <c r="AB9" i="41" s="1"/>
  <c r="AK9" i="41" s="1"/>
  <c r="AT9" i="41" s="1"/>
  <c r="AX10" i="89"/>
  <c r="S10" i="89" s="1"/>
  <c r="AC10" i="89" s="1"/>
  <c r="AB11" i="89" s="1"/>
  <c r="AJ11" i="89" s="1"/>
  <c r="AX9" i="89"/>
  <c r="S9" i="89" s="1"/>
  <c r="AC9" i="89" s="1"/>
  <c r="AB10" i="89" s="1"/>
  <c r="AK10" i="89" s="1"/>
  <c r="AT10" i="89" s="1"/>
  <c r="AX3" i="41"/>
  <c r="S3" i="41" s="1"/>
  <c r="AC3" i="41" s="1"/>
  <c r="AJ3" i="41" s="1"/>
  <c r="AX8" i="89"/>
  <c r="S8" i="89" s="1"/>
  <c r="AC8" i="89" s="1"/>
  <c r="AB9" i="89" s="1"/>
  <c r="AU100" i="29"/>
  <c r="C11" i="29" s="1"/>
  <c r="AX6" i="89"/>
  <c r="S6" i="89" s="1"/>
  <c r="AC6" i="89" s="1"/>
  <c r="AB7" i="89" s="1"/>
  <c r="AX5" i="89"/>
  <c r="S5" i="89" s="1"/>
  <c r="AC5" i="89" s="1"/>
  <c r="AB6" i="89" s="1"/>
  <c r="AK6" i="89" s="1"/>
  <c r="AT6" i="89" s="1"/>
  <c r="AX4" i="89"/>
  <c r="S4" i="89" s="1"/>
  <c r="AC4" i="89" s="1"/>
  <c r="AB5" i="89" s="1"/>
  <c r="AK5" i="89" s="1"/>
  <c r="AT5" i="89" s="1"/>
  <c r="AX7" i="41"/>
  <c r="S7" i="41" s="1"/>
  <c r="AC7" i="41" s="1"/>
  <c r="AB8" i="41" s="1"/>
  <c r="AJ8" i="89"/>
  <c r="AK8" i="89"/>
  <c r="AT8" i="89" s="1"/>
  <c r="AK5" i="41"/>
  <c r="AT5" i="41" s="1"/>
  <c r="AJ83" i="89"/>
  <c r="AK83" i="89"/>
  <c r="AT83" i="89" s="1"/>
  <c r="AJ53" i="89"/>
  <c r="AK53" i="89"/>
  <c r="AT53" i="89" s="1"/>
  <c r="AJ74" i="41"/>
  <c r="AK74" i="41"/>
  <c r="AT74" i="41" s="1"/>
  <c r="AJ97" i="89"/>
  <c r="AK97" i="89"/>
  <c r="AT97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J18" i="89"/>
  <c r="AK18" i="89"/>
  <c r="AT18" i="89" s="1"/>
  <c r="AK12" i="89"/>
  <c r="AT12" i="89" s="1"/>
  <c r="AG98" i="41"/>
  <c r="AP98" i="41" s="1"/>
  <c r="AP100" i="41" s="1"/>
  <c r="AF98" i="41"/>
  <c r="AO98" i="41" s="1"/>
  <c r="AO100" i="41" s="1"/>
  <c r="AE98" i="41"/>
  <c r="AC98" i="41"/>
  <c r="AJ93" i="41"/>
  <c r="AK93" i="41"/>
  <c r="AT93" i="41" s="1"/>
  <c r="AK87" i="41"/>
  <c r="AT87" i="41" s="1"/>
  <c r="AK81" i="41"/>
  <c r="AT81" i="41" s="1"/>
  <c r="AJ75" i="41"/>
  <c r="AK75" i="41"/>
  <c r="AT75" i="41" s="1"/>
  <c r="AJ69" i="41"/>
  <c r="AK69" i="41"/>
  <c r="AT69" i="41" s="1"/>
  <c r="AK63" i="41"/>
  <c r="AT63" i="41" s="1"/>
  <c r="AK57" i="41"/>
  <c r="AT57" i="41" s="1"/>
  <c r="AK51" i="41"/>
  <c r="AT51" i="41" s="1"/>
  <c r="AJ39" i="41"/>
  <c r="AK39" i="41"/>
  <c r="AT39" i="41" s="1"/>
  <c r="AK21" i="41"/>
  <c r="AT21" i="41" s="1"/>
  <c r="AJ15" i="41"/>
  <c r="AK15" i="41"/>
  <c r="AT15" i="41" s="1"/>
  <c r="AB4" i="41"/>
  <c r="AJ77" i="89"/>
  <c r="AK77" i="89"/>
  <c r="AT77" i="89" s="1"/>
  <c r="AJ41" i="89"/>
  <c r="AK41" i="89"/>
  <c r="AT41" i="89" s="1"/>
  <c r="AK44" i="41"/>
  <c r="AT44" i="41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16" i="89"/>
  <c r="AK16" i="89"/>
  <c r="AT16" i="89" s="1"/>
  <c r="AK95" i="41"/>
  <c r="AT95" i="41" s="1"/>
  <c r="AJ91" i="41"/>
  <c r="AK91" i="41"/>
  <c r="AT91" i="41" s="1"/>
  <c r="AJ79" i="41"/>
  <c r="AK79" i="41"/>
  <c r="AT79" i="41" s="1"/>
  <c r="AJ67" i="41"/>
  <c r="AK67" i="41"/>
  <c r="AT67" i="41" s="1"/>
  <c r="AK61" i="41"/>
  <c r="AT61" i="41" s="1"/>
  <c r="AJ55" i="41"/>
  <c r="AK55" i="41"/>
  <c r="AT55" i="41" s="1"/>
  <c r="AK49" i="41"/>
  <c r="AT49" i="41" s="1"/>
  <c r="AJ43" i="41"/>
  <c r="AK43" i="41"/>
  <c r="AT43" i="41" s="1"/>
  <c r="AJ31" i="41"/>
  <c r="AK31" i="41"/>
  <c r="AT31" i="41" s="1"/>
  <c r="AK25" i="41"/>
  <c r="AT25" i="41" s="1"/>
  <c r="AJ19" i="41"/>
  <c r="AK19" i="41"/>
  <c r="AT19" i="41" s="1"/>
  <c r="AX6" i="41"/>
  <c r="S6" i="41" s="1"/>
  <c r="AC6" i="41" s="1"/>
  <c r="AB7" i="41" s="1"/>
  <c r="AJ95" i="89"/>
  <c r="AK95" i="89"/>
  <c r="AT95" i="89" s="1"/>
  <c r="AJ71" i="89"/>
  <c r="AK71" i="89"/>
  <c r="AT71" i="89" s="1"/>
  <c r="AJ35" i="89"/>
  <c r="AK35" i="89"/>
  <c r="AT35" i="89" s="1"/>
  <c r="AJ17" i="89"/>
  <c r="AK17" i="89"/>
  <c r="AT17" i="89" s="1"/>
  <c r="AJ92" i="41"/>
  <c r="AK92" i="41"/>
  <c r="AT92" i="41" s="1"/>
  <c r="AJ56" i="41"/>
  <c r="AK56" i="41"/>
  <c r="AT56" i="41" s="1"/>
  <c r="AJ38" i="41"/>
  <c r="AK38" i="41"/>
  <c r="AT38" i="41" s="1"/>
  <c r="AJ20" i="41"/>
  <c r="AK20" i="41"/>
  <c r="AT20" i="41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K9" i="89"/>
  <c r="AT9" i="89" s="1"/>
  <c r="AX3" i="89"/>
  <c r="S3" i="89" s="1"/>
  <c r="AC3" i="89" s="1"/>
  <c r="AJ94" i="41"/>
  <c r="AK94" i="41"/>
  <c r="AT94" i="41" s="1"/>
  <c r="AJ90" i="41"/>
  <c r="AK90" i="41"/>
  <c r="AT90" i="41" s="1"/>
  <c r="AK84" i="41"/>
  <c r="AT84" i="41" s="1"/>
  <c r="AK78" i="41"/>
  <c r="AT78" i="41" s="1"/>
  <c r="AJ72" i="41"/>
  <c r="AK72" i="41"/>
  <c r="AT72" i="41" s="1"/>
  <c r="AJ60" i="41"/>
  <c r="AK60" i="41"/>
  <c r="AT60" i="41" s="1"/>
  <c r="AJ54" i="41"/>
  <c r="AK54" i="41"/>
  <c r="AT54" i="41" s="1"/>
  <c r="AK48" i="41"/>
  <c r="AT48" i="41" s="1"/>
  <c r="AJ36" i="41"/>
  <c r="AK36" i="41"/>
  <c r="AT36" i="41" s="1"/>
  <c r="AJ24" i="41"/>
  <c r="AK24" i="41"/>
  <c r="AT24" i="41" s="1"/>
  <c r="AJ18" i="41"/>
  <c r="AK18" i="41"/>
  <c r="AT18" i="41" s="1"/>
  <c r="AK12" i="41"/>
  <c r="AT12" i="41" s="1"/>
  <c r="AX5" i="41"/>
  <c r="S5" i="41" s="1"/>
  <c r="AC5" i="41" s="1"/>
  <c r="AB6" i="41" s="1"/>
  <c r="AI98" i="89"/>
  <c r="AN98" i="89"/>
  <c r="AN100" i="89" s="1"/>
  <c r="AJ65" i="89"/>
  <c r="AK65" i="89"/>
  <c r="AT65" i="89" s="1"/>
  <c r="AJ47" i="89"/>
  <c r="AK47" i="89"/>
  <c r="AT47" i="89" s="1"/>
  <c r="AJ68" i="41"/>
  <c r="AK68" i="41"/>
  <c r="AT68" i="41" s="1"/>
  <c r="AK50" i="41"/>
  <c r="AT50" i="41" s="1"/>
  <c r="AK32" i="41"/>
  <c r="AT32" i="41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2" i="89"/>
  <c r="AK32" i="89"/>
  <c r="AT32" i="89" s="1"/>
  <c r="AJ26" i="89"/>
  <c r="AK26" i="89"/>
  <c r="AT26" i="89" s="1"/>
  <c r="AJ20" i="89"/>
  <c r="AK20" i="89"/>
  <c r="AT20" i="89" s="1"/>
  <c r="AJ14" i="89"/>
  <c r="AK97" i="41"/>
  <c r="AT97" i="41" s="1"/>
  <c r="AJ89" i="41"/>
  <c r="AK89" i="41"/>
  <c r="AT89" i="41" s="1"/>
  <c r="AJ83" i="41"/>
  <c r="AK77" i="41"/>
  <c r="AT77" i="41" s="1"/>
  <c r="AK65" i="41"/>
  <c r="AT65" i="41" s="1"/>
  <c r="AJ59" i="41"/>
  <c r="AK59" i="41"/>
  <c r="AT59" i="41" s="1"/>
  <c r="AJ53" i="41"/>
  <c r="AK53" i="41"/>
  <c r="AT53" i="41" s="1"/>
  <c r="AK41" i="41"/>
  <c r="AT41" i="41" s="1"/>
  <c r="AK29" i="41"/>
  <c r="AT29" i="41" s="1"/>
  <c r="AJ23" i="41"/>
  <c r="AK23" i="41"/>
  <c r="AT23" i="41" s="1"/>
  <c r="AJ17" i="41"/>
  <c r="AK17" i="41"/>
  <c r="AT17" i="41" s="1"/>
  <c r="AJ11" i="41"/>
  <c r="AJ89" i="89"/>
  <c r="AK89" i="89"/>
  <c r="AT89" i="89" s="1"/>
  <c r="AJ59" i="89"/>
  <c r="AK59" i="89"/>
  <c r="AT59" i="89" s="1"/>
  <c r="AK23" i="89"/>
  <c r="AT23" i="89" s="1"/>
  <c r="AJ80" i="41"/>
  <c r="AK80" i="41"/>
  <c r="AT80" i="41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K13" i="89"/>
  <c r="AT13" i="89" s="1"/>
  <c r="AJ7" i="89"/>
  <c r="AK7" i="89"/>
  <c r="AT7" i="89" s="1"/>
  <c r="AJ88" i="41"/>
  <c r="AK88" i="41"/>
  <c r="AT88" i="41" s="1"/>
  <c r="AJ76" i="41"/>
  <c r="AK76" i="41"/>
  <c r="AT76" i="41" s="1"/>
  <c r="AK70" i="41"/>
  <c r="AT70" i="41" s="1"/>
  <c r="AJ64" i="41"/>
  <c r="AK64" i="41"/>
  <c r="AT64" i="41" s="1"/>
  <c r="AJ52" i="41"/>
  <c r="AK52" i="41"/>
  <c r="AT52" i="41" s="1"/>
  <c r="AJ40" i="41"/>
  <c r="AK40" i="41"/>
  <c r="AT40" i="41" s="1"/>
  <c r="AK34" i="41"/>
  <c r="AT34" i="41" s="1"/>
  <c r="AJ28" i="41"/>
  <c r="AK28" i="41"/>
  <c r="AT28" i="41" s="1"/>
  <c r="AJ16" i="41"/>
  <c r="AK16" i="41"/>
  <c r="AT16" i="41" s="1"/>
  <c r="AJ12" i="41" l="1"/>
  <c r="AJ25" i="41"/>
  <c r="AJ44" i="41"/>
  <c r="AK96" i="41"/>
  <c r="AT96" i="41" s="1"/>
  <c r="AJ41" i="41"/>
  <c r="AK38" i="89"/>
  <c r="AT38" i="89" s="1"/>
  <c r="AJ22" i="41"/>
  <c r="AK47" i="41"/>
  <c r="AT47" i="41" s="1"/>
  <c r="AK42" i="41"/>
  <c r="AT42" i="41" s="1"/>
  <c r="AK13" i="41"/>
  <c r="AT13" i="41" s="1"/>
  <c r="AK22" i="89"/>
  <c r="AT22" i="89" s="1"/>
  <c r="AK62" i="41"/>
  <c r="AT62" i="41" s="1"/>
  <c r="AJ21" i="41"/>
  <c r="AJ87" i="41"/>
  <c r="AK11" i="89"/>
  <c r="AT11" i="89" s="1"/>
  <c r="AJ84" i="41"/>
  <c r="AJ95" i="41"/>
  <c r="AK27" i="41"/>
  <c r="AT27" i="41" s="1"/>
  <c r="AJ51" i="41"/>
  <c r="AJ37" i="89"/>
  <c r="AK58" i="41"/>
  <c r="AT58" i="41" s="1"/>
  <c r="AJ77" i="41"/>
  <c r="AJ97" i="41"/>
  <c r="AJ9" i="89"/>
  <c r="AS9" i="89" s="1"/>
  <c r="AK85" i="41"/>
  <c r="AT85" i="41" s="1"/>
  <c r="AK26" i="41"/>
  <c r="AT26" i="41" s="1"/>
  <c r="AJ5" i="89"/>
  <c r="AJ8" i="41"/>
  <c r="AJ13" i="89"/>
  <c r="AJ10" i="41"/>
  <c r="AS10" i="41" s="1"/>
  <c r="AJ46" i="41"/>
  <c r="AJ82" i="41"/>
  <c r="AJ35" i="41"/>
  <c r="AJ71" i="41"/>
  <c r="AJ48" i="41"/>
  <c r="AJ61" i="41"/>
  <c r="AS61" i="41" s="1"/>
  <c r="AJ10" i="89"/>
  <c r="AJ57" i="41"/>
  <c r="AJ98" i="41"/>
  <c r="AS98" i="41" s="1"/>
  <c r="AJ6" i="89"/>
  <c r="AJ33" i="41"/>
  <c r="AJ34" i="41"/>
  <c r="AL34" i="41" s="1"/>
  <c r="AU34" i="41" s="1"/>
  <c r="AJ70" i="41"/>
  <c r="AK37" i="41"/>
  <c r="AT37" i="41" s="1"/>
  <c r="AK73" i="41"/>
  <c r="AT73" i="41" s="1"/>
  <c r="AK8" i="41"/>
  <c r="AT8" i="41" s="1"/>
  <c r="AJ9" i="41"/>
  <c r="AS9" i="41" s="1"/>
  <c r="AJ45" i="41"/>
  <c r="AS45" i="41" s="1"/>
  <c r="AJ81" i="41"/>
  <c r="AJ12" i="89"/>
  <c r="AJ23" i="89"/>
  <c r="AK33" i="41"/>
  <c r="AT33" i="41" s="1"/>
  <c r="AK29" i="89"/>
  <c r="AT29" i="89" s="1"/>
  <c r="AJ65" i="41"/>
  <c r="AL65" i="41" s="1"/>
  <c r="AU65" i="41" s="1"/>
  <c r="AK30" i="41"/>
  <c r="AT30" i="41" s="1"/>
  <c r="AK35" i="41"/>
  <c r="AT35" i="41" s="1"/>
  <c r="AK71" i="41"/>
  <c r="AT71" i="41" s="1"/>
  <c r="AK86" i="41"/>
  <c r="AT86" i="41" s="1"/>
  <c r="AJ66" i="41"/>
  <c r="AL66" i="41" s="1"/>
  <c r="AU66" i="41" s="1"/>
  <c r="AK14" i="41"/>
  <c r="AT14" i="41" s="1"/>
  <c r="AJ29" i="41"/>
  <c r="AK10" i="41"/>
  <c r="AT10" i="41" s="1"/>
  <c r="AK46" i="41"/>
  <c r="AT46" i="41" s="1"/>
  <c r="AK82" i="41"/>
  <c r="AT82" i="41" s="1"/>
  <c r="AJ32" i="41"/>
  <c r="AS32" i="41" s="1"/>
  <c r="AK98" i="41"/>
  <c r="AT98" i="41" s="1"/>
  <c r="AS30" i="41"/>
  <c r="AL30" i="41"/>
  <c r="AU30" i="41" s="1"/>
  <c r="AS48" i="41"/>
  <c r="AL48" i="41"/>
  <c r="AU48" i="41" s="1"/>
  <c r="AS66" i="41"/>
  <c r="AS25" i="41"/>
  <c r="AL25" i="41"/>
  <c r="AU25" i="41" s="1"/>
  <c r="AS95" i="41"/>
  <c r="AL95" i="41"/>
  <c r="AU95" i="41" s="1"/>
  <c r="AS40" i="89"/>
  <c r="AL40" i="89"/>
  <c r="AU40" i="89" s="1"/>
  <c r="AS76" i="89"/>
  <c r="AL76" i="89"/>
  <c r="AU76" i="89" s="1"/>
  <c r="AS41" i="89"/>
  <c r="AL41" i="89"/>
  <c r="AU41" i="89" s="1"/>
  <c r="AS48" i="89"/>
  <c r="AL48" i="89"/>
  <c r="AU48" i="89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6" i="41"/>
  <c r="AL96" i="41"/>
  <c r="AU96" i="41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23" i="89"/>
  <c r="AL23" i="89"/>
  <c r="AU23" i="89" s="1"/>
  <c r="AS11" i="41"/>
  <c r="AL11" i="41"/>
  <c r="AU11" i="41" s="1"/>
  <c r="AS29" i="41"/>
  <c r="AL29" i="41"/>
  <c r="AU29" i="41" s="1"/>
  <c r="AS47" i="41"/>
  <c r="AL47" i="41"/>
  <c r="AU47" i="41" s="1"/>
  <c r="AS65" i="41"/>
  <c r="AS83" i="41"/>
  <c r="AL83" i="41"/>
  <c r="AU83" i="41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41"/>
  <c r="AL8" i="41"/>
  <c r="AU8" i="41" s="1"/>
  <c r="AS68" i="41"/>
  <c r="AL68" i="41"/>
  <c r="AU68" i="41" s="1"/>
  <c r="AS47" i="89"/>
  <c r="AL47" i="89"/>
  <c r="AU47" i="89" s="1"/>
  <c r="AB4" i="89"/>
  <c r="AJ3" i="89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8" i="41"/>
  <c r="AL38" i="41"/>
  <c r="AU38" i="41" s="1"/>
  <c r="AS17" i="89"/>
  <c r="AL17" i="89"/>
  <c r="AU17" i="89" s="1"/>
  <c r="AS95" i="89"/>
  <c r="AL95" i="89"/>
  <c r="AU95" i="89" s="1"/>
  <c r="AS74" i="41"/>
  <c r="AL74" i="41"/>
  <c r="AU74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59" i="89"/>
  <c r="AL59" i="89"/>
  <c r="AU59" i="89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89"/>
  <c r="AL20" i="89"/>
  <c r="AU20" i="89" s="1"/>
  <c r="AS38" i="89"/>
  <c r="AS56" i="89"/>
  <c r="AL56" i="89"/>
  <c r="AU56" i="89" s="1"/>
  <c r="AS74" i="89"/>
  <c r="AL74" i="89"/>
  <c r="AU74" i="89" s="1"/>
  <c r="AS92" i="89"/>
  <c r="AL92" i="89"/>
  <c r="AU92" i="89" s="1"/>
  <c r="AS86" i="41"/>
  <c r="AL86" i="41"/>
  <c r="AU86" i="41" s="1"/>
  <c r="AS65" i="89"/>
  <c r="AL65" i="89"/>
  <c r="AU65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14" i="41"/>
  <c r="AS56" i="41"/>
  <c r="AL56" i="41"/>
  <c r="AU56" i="41" s="1"/>
  <c r="AS35" i="89"/>
  <c r="AL35" i="89"/>
  <c r="AU35" i="89" s="1"/>
  <c r="AS84" i="89"/>
  <c r="AL84" i="89"/>
  <c r="AU84" i="89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26" i="41"/>
  <c r="AL26" i="41"/>
  <c r="AU26" i="41" s="1"/>
  <c r="AS77" i="89"/>
  <c r="AL77" i="89"/>
  <c r="AU77" i="89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29" i="89"/>
  <c r="AJ5" i="41"/>
  <c r="AS12" i="41"/>
  <c r="AL12" i="41"/>
  <c r="AU12" i="41" s="1"/>
  <c r="AS66" i="89"/>
  <c r="AL66" i="89"/>
  <c r="AU66" i="89" s="1"/>
  <c r="AS16" i="41"/>
  <c r="AL16" i="41"/>
  <c r="AU16" i="41" s="1"/>
  <c r="AS34" i="41"/>
  <c r="AS52" i="41"/>
  <c r="AL52" i="41"/>
  <c r="AU52" i="41" s="1"/>
  <c r="AS70" i="41"/>
  <c r="AL70" i="41"/>
  <c r="AU70" i="41" s="1"/>
  <c r="AS88" i="41"/>
  <c r="AL88" i="41"/>
  <c r="AU88" i="41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80" i="41"/>
  <c r="AL80" i="41"/>
  <c r="AU80" i="41" s="1"/>
  <c r="AS89" i="89"/>
  <c r="AL89" i="89"/>
  <c r="AU89" i="89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50" i="41"/>
  <c r="AL50" i="41"/>
  <c r="AU50" i="41" s="1"/>
  <c r="AS11" i="89"/>
  <c r="AL11" i="89"/>
  <c r="AU11" i="89" s="1"/>
  <c r="AR98" i="89"/>
  <c r="AR100" i="89" s="1"/>
  <c r="AL98" i="89"/>
  <c r="AU98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0" i="41"/>
  <c r="AL20" i="41"/>
  <c r="AU20" i="41" s="1"/>
  <c r="AS92" i="41"/>
  <c r="AL92" i="41"/>
  <c r="AU92" i="41" s="1"/>
  <c r="AS71" i="89"/>
  <c r="AL71" i="89"/>
  <c r="AU71" i="89" s="1"/>
  <c r="AS3" i="41"/>
  <c r="AL3" i="41"/>
  <c r="AU3" i="41" s="1"/>
  <c r="AS84" i="41"/>
  <c r="AL84" i="41"/>
  <c r="AU84" i="41" s="1"/>
  <c r="AJ7" i="41"/>
  <c r="AK7" i="41"/>
  <c r="AT7" i="41" s="1"/>
  <c r="AS43" i="41"/>
  <c r="AL43" i="41"/>
  <c r="AU43" i="41" s="1"/>
  <c r="AS79" i="41"/>
  <c r="AL79" i="41"/>
  <c r="AU79" i="41" s="1"/>
  <c r="AS22" i="89"/>
  <c r="AL22" i="89"/>
  <c r="AU22" i="89" s="1"/>
  <c r="AS58" i="89"/>
  <c r="AL58" i="89"/>
  <c r="AU58" i="89" s="1"/>
  <c r="AS94" i="89"/>
  <c r="AL94" i="89"/>
  <c r="AU94" i="89" s="1"/>
  <c r="AS62" i="41"/>
  <c r="AS27" i="41"/>
  <c r="AS63" i="41"/>
  <c r="AL63" i="41"/>
  <c r="AU63" i="41" s="1"/>
  <c r="AS81" i="41"/>
  <c r="AL81" i="41"/>
  <c r="AU81" i="41" s="1"/>
  <c r="AN98" i="41"/>
  <c r="AN100" i="41" s="1"/>
  <c r="AI98" i="41"/>
  <c r="AS12" i="89"/>
  <c r="AL12" i="89"/>
  <c r="AU12" i="89" s="1"/>
  <c r="AS30" i="89"/>
  <c r="AL30" i="89"/>
  <c r="AU30" i="89" s="1"/>
  <c r="AS83" i="89"/>
  <c r="AL83" i="89"/>
  <c r="AU83" i="89" s="1"/>
  <c r="AJ6" i="41"/>
  <c r="AK6" i="41"/>
  <c r="AT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4" i="41"/>
  <c r="AL94" i="41"/>
  <c r="AU94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44" i="41"/>
  <c r="AL44" i="41"/>
  <c r="AU44" i="41" s="1"/>
  <c r="AS5" i="89"/>
  <c r="AL5" i="89"/>
  <c r="AU5" i="89" s="1"/>
  <c r="AJ4" i="41"/>
  <c r="AK4" i="41"/>
  <c r="AT4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7" i="89"/>
  <c r="AL97" i="89"/>
  <c r="AU97" i="89" s="1"/>
  <c r="AS53" i="89"/>
  <c r="AL53" i="89"/>
  <c r="AU53" i="89" s="1"/>
  <c r="AS8" i="89"/>
  <c r="AL8" i="89"/>
  <c r="AU8" i="89" s="1"/>
  <c r="AL45" i="41" l="1"/>
  <c r="AU45" i="41" s="1"/>
  <c r="AL9" i="89"/>
  <c r="AU9" i="89" s="1"/>
  <c r="AL38" i="89"/>
  <c r="AU38" i="89" s="1"/>
  <c r="AL10" i="41"/>
  <c r="AU10" i="41" s="1"/>
  <c r="AL14" i="41"/>
  <c r="AU14" i="41" s="1"/>
  <c r="AL61" i="41"/>
  <c r="AU61" i="41" s="1"/>
  <c r="AL27" i="41"/>
  <c r="AU27" i="41" s="1"/>
  <c r="AL62" i="41"/>
  <c r="AU62" i="41" s="1"/>
  <c r="AL29" i="89"/>
  <c r="AU29" i="89" s="1"/>
  <c r="AL32" i="41"/>
  <c r="AU32" i="41" s="1"/>
  <c r="AL9" i="41"/>
  <c r="AU9" i="41" s="1"/>
  <c r="AL98" i="41"/>
  <c r="AU98" i="41" s="1"/>
  <c r="AR98" i="41"/>
  <c r="AR100" i="41" s="1"/>
  <c r="AS4" i="41"/>
  <c r="AL4" i="41"/>
  <c r="AU4" i="41" s="1"/>
  <c r="AS6" i="41"/>
  <c r="AL6" i="41"/>
  <c r="AU6" i="41" s="1"/>
  <c r="AS3" i="89"/>
  <c r="AL3" i="89"/>
  <c r="AU3" i="89" s="1"/>
  <c r="AJ4" i="89"/>
  <c r="AK4" i="89"/>
  <c r="AT4" i="89" s="1"/>
  <c r="AT100" i="89" s="1"/>
  <c r="AS5" i="41"/>
  <c r="AL5" i="41"/>
  <c r="AU5" i="41" s="1"/>
  <c r="AS7" i="41"/>
  <c r="AL7" i="41"/>
  <c r="AU7" i="41" s="1"/>
  <c r="AT100" i="41"/>
  <c r="AS100" i="41" l="1"/>
  <c r="AU100" i="41"/>
  <c r="C11" i="41" s="1"/>
  <c r="AS4" i="89"/>
  <c r="AL4" i="89"/>
  <c r="AU4" i="89" s="1"/>
  <c r="AU100" i="89" s="1"/>
  <c r="C11" i="89" s="1"/>
  <c r="F42" i="97" s="1"/>
  <c r="AS100" i="89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<sst xmlns="http://schemas.openxmlformats.org/spreadsheetml/2006/main" count="5592" uniqueCount="61">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</sst>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1BA4-9148-4662-9701-4CC3EFE56891}">
  <dimension ref="A1:AZ29"/>
  <sheetViews>
    <sheetView workbookViewId="0">
      <selection activeCell="E17" sqref="E17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108.79655005346477</v>
      </c>
      <c r="K3">
        <v>1</v>
      </c>
      <c r="L3" s="2">
        <v>0</v>
      </c>
      <c r="O3">
        <f>$C$3</f>
        <v>108.79655005346477</v>
      </c>
      <c r="P3">
        <f>O3*B5</f>
        <v>87.037240042771828</v>
      </c>
      <c r="Q3" s="4">
        <f>B8</f>
        <v>100</v>
      </c>
      <c r="R3">
        <f t="shared" ref="R3:R23" si="0">$C$6</f>
        <v>50000</v>
      </c>
      <c r="S3">
        <f>AX3</f>
        <v>-1.1368683772161603E-13</v>
      </c>
      <c r="W3">
        <v>1</v>
      </c>
      <c r="Z3">
        <v>1</v>
      </c>
      <c r="AC3">
        <f>AX4</f>
        <v>7.7131712435997413</v>
      </c>
      <c r="AE3">
        <f t="shared" ref="AE3:AE23" si="1">$Z3*O3</f>
        <v>108.79655005346477</v>
      </c>
      <c r="AF3">
        <f t="shared" ref="AF3:AG23" si="2">-$Z3*P3</f>
        <v>-87.037240042771828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-78.240689989307057</v>
      </c>
      <c r="AJ3">
        <f t="shared" ref="AJ3:AJ23" si="5">AB3-AC3</f>
        <v>-7.7131712435997413</v>
      </c>
      <c r="AL3">
        <f t="shared" ref="AL3:AL23" si="6">SUM(AI3:AK3)</f>
        <v>-85.953861232906803</v>
      </c>
      <c r="AN3">
        <f t="shared" ref="AN3:AU23" si="7">AE3*$K3</f>
        <v>108.79655005346477</v>
      </c>
      <c r="AO3">
        <f t="shared" si="7"/>
        <v>-87.037240042771828</v>
      </c>
      <c r="AP3">
        <f t="shared" si="7"/>
        <v>-100</v>
      </c>
      <c r="AQ3">
        <f t="shared" si="7"/>
        <v>0</v>
      </c>
      <c r="AR3">
        <f t="shared" si="7"/>
        <v>-78.240689989307057</v>
      </c>
      <c r="AS3">
        <f t="shared" si="7"/>
        <v>-7.7131712435997413</v>
      </c>
      <c r="AT3">
        <f t="shared" si="7"/>
        <v>0</v>
      </c>
      <c r="AU3">
        <f t="shared" si="7"/>
        <v>-85.953861232906803</v>
      </c>
      <c r="AW3">
        <v>0</v>
      </c>
      <c r="AX3">
        <f>(R3*SUMPRODUCT(K4:$K$23, X4:$X$23)-$AZ$3*SUMPRODUCT(K3:$K$22, W4:$W$23))/Z3</f>
        <v>-1.1368683772161603E-13</v>
      </c>
      <c r="AZ3">
        <f>$C$6*SUMPRODUCT(K4:$K$23, X4:$X$23)/SUMPRODUCT(K3:K22, W4:W23)</f>
        <v>87.100923923930338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</v>
      </c>
      <c r="S4">
        <f t="shared" ref="S4:S23" si="11">AX4</f>
        <v>7.7131712435997413</v>
      </c>
      <c r="U4">
        <f t="shared" ref="U4:U23" si="12">M4</f>
        <v>1.694311E-3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1.694311E-3</v>
      </c>
      <c r="Y4">
        <f t="shared" ref="Y4:Y23" si="16">V4*W4</f>
        <v>0.01</v>
      </c>
      <c r="Z4">
        <f t="shared" ref="Z4:Z23" si="17">MAX(0, W4-X4-Y4)</f>
        <v>0.98830568900000004</v>
      </c>
      <c r="AB4">
        <f t="shared" ref="AB4:AB23" si="18">AC3</f>
        <v>7.7131712435997413</v>
      </c>
      <c r="AC4">
        <f t="shared" ref="AC4:AC23" si="19">AX5</f>
        <v>16.149245017420235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-84.715549999999993</v>
      </c>
      <c r="AI4">
        <f t="shared" si="4"/>
        <v>-84.715549999999993</v>
      </c>
      <c r="AJ4">
        <f t="shared" si="5"/>
        <v>-8.4360737738204925</v>
      </c>
      <c r="AK4">
        <f>G4*MAX(0, SUM(AB4:AB4, AE4:AF4))</f>
        <v>0.16891845023483432</v>
      </c>
      <c r="AL4">
        <f t="shared" si="6"/>
        <v>-92.982705323585648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-79.477952903649481</v>
      </c>
      <c r="AR4">
        <f t="shared" si="7"/>
        <v>-79.477952903649481</v>
      </c>
      <c r="AS4">
        <f t="shared" si="7"/>
        <v>-7.9145077153771384</v>
      </c>
      <c r="AT4">
        <f t="shared" si="7"/>
        <v>0.1584749509661641</v>
      </c>
      <c r="AU4">
        <f t="shared" si="7"/>
        <v>-87.233985668060456</v>
      </c>
      <c r="AW4">
        <v>1</v>
      </c>
      <c r="AX4">
        <f>(R4*SUMPRODUCT(K5:$K$23, X5:$X$23)-$AZ$3*SUMPRODUCT(K4:$K$22, W5:$W$23))/Z4</f>
        <v>7.7131712435997413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108.79655005346477</v>
      </c>
      <c r="P5">
        <f t="shared" ref="P5:P23" si="22">O5*$C$5</f>
        <v>5.4398275026732392</v>
      </c>
      <c r="Q5" s="4">
        <f t="shared" ref="Q5:Q23" si="23">$C$8</f>
        <v>12.5</v>
      </c>
      <c r="R5">
        <f t="shared" si="0"/>
        <v>50000</v>
      </c>
      <c r="S5">
        <f t="shared" si="11"/>
        <v>16.149245017420235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16.149245017420235</v>
      </c>
      <c r="AC5">
        <f t="shared" si="19"/>
        <v>25.066527921893947</v>
      </c>
      <c r="AE5">
        <f t="shared" si="1"/>
        <v>106.26605145435519</v>
      </c>
      <c r="AF5">
        <f t="shared" si="2"/>
        <v>-5.3133025727177605</v>
      </c>
      <c r="AG5">
        <f t="shared" si="2"/>
        <v>-12.209262541198912</v>
      </c>
      <c r="AH5">
        <f t="shared" si="3"/>
        <v>-84.081440704355145</v>
      </c>
      <c r="AI5">
        <f t="shared" si="4"/>
        <v>4.6620456360833771</v>
      </c>
      <c r="AJ5">
        <f t="shared" si="5"/>
        <v>-8.9172829044737121</v>
      </c>
      <c r="AK5">
        <f t="shared" ref="AK5:AK23" si="24">G5*SUM(AB5:AB5, AE5:AF5)</f>
        <v>4.8011817498613647</v>
      </c>
      <c r="AL5">
        <f t="shared" si="6"/>
        <v>0.5459444814710297</v>
      </c>
      <c r="AN5">
        <f t="shared" si="7"/>
        <v>91.767378309840964</v>
      </c>
      <c r="AO5">
        <f t="shared" si="7"/>
        <v>-4.5883689154920484</v>
      </c>
      <c r="AP5">
        <f t="shared" si="7"/>
        <v>-10.543461426941464</v>
      </c>
      <c r="AQ5">
        <f t="shared" si="7"/>
        <v>-72.609580127923252</v>
      </c>
      <c r="AR5">
        <f t="shared" si="7"/>
        <v>4.025967839484192</v>
      </c>
      <c r="AS5">
        <f t="shared" si="7"/>
        <v>-7.7006312231541827</v>
      </c>
      <c r="AT5">
        <f t="shared" si="7"/>
        <v>4.1461205713762777</v>
      </c>
      <c r="AU5">
        <f t="shared" si="7"/>
        <v>0.47145718770628747</v>
      </c>
      <c r="AW5">
        <v>2</v>
      </c>
      <c r="AX5">
        <f>(R5*SUMPRODUCT(K6:$K$23, X6:$X$23)-$AZ$3*SUMPRODUCT(K5:$K$22, W6:$W$23))/Z5</f>
        <v>16.149245017420235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108.79655005346477</v>
      </c>
      <c r="P6">
        <f t="shared" si="22"/>
        <v>5.4398275026732392</v>
      </c>
      <c r="Q6" s="4">
        <f t="shared" si="23"/>
        <v>12.5</v>
      </c>
      <c r="R6">
        <f t="shared" si="0"/>
        <v>50000</v>
      </c>
      <c r="S6">
        <f t="shared" si="11"/>
        <v>25.066527921893947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25.066527921893947</v>
      </c>
      <c r="AC6">
        <f t="shared" si="19"/>
        <v>32.670200329161496</v>
      </c>
      <c r="AE6">
        <f t="shared" si="1"/>
        <v>105.02166589654981</v>
      </c>
      <c r="AF6">
        <f t="shared" si="2"/>
        <v>-5.2510832948274908</v>
      </c>
      <c r="AG6">
        <f t="shared" si="2"/>
        <v>-12.066290916961533</v>
      </c>
      <c r="AH6">
        <f t="shared" si="3"/>
        <v>-83.515995301566221</v>
      </c>
      <c r="AI6">
        <f t="shared" si="4"/>
        <v>4.1882963831945546</v>
      </c>
      <c r="AJ6">
        <f t="shared" si="5"/>
        <v>-7.603672407267549</v>
      </c>
      <c r="AK6">
        <f t="shared" si="24"/>
        <v>7.3029709656315518</v>
      </c>
      <c r="AL6">
        <f t="shared" si="6"/>
        <v>3.8875949415585573</v>
      </c>
      <c r="AN6">
        <f t="shared" si="7"/>
        <v>81.793626976850447</v>
      </c>
      <c r="AO6">
        <f t="shared" si="7"/>
        <v>-4.0896813488425234</v>
      </c>
      <c r="AP6">
        <f t="shared" si="7"/>
        <v>-9.3975437337690693</v>
      </c>
      <c r="AQ6">
        <f t="shared" si="7"/>
        <v>-65.044446857523312</v>
      </c>
      <c r="AR6">
        <f t="shared" si="7"/>
        <v>3.2619550367155399</v>
      </c>
      <c r="AS6">
        <f t="shared" si="7"/>
        <v>-5.9219394324485215</v>
      </c>
      <c r="AT6">
        <f t="shared" si="7"/>
        <v>5.6877452655724854</v>
      </c>
      <c r="AU6">
        <f t="shared" si="7"/>
        <v>3.0277608698395038</v>
      </c>
      <c r="AW6">
        <v>3</v>
      </c>
      <c r="AX6">
        <f>(R6*SUMPRODUCT(K7:$K$23, X7:$X$23)-$AZ$3*SUMPRODUCT(K6:$K$22, W7:$W$23))/Z6</f>
        <v>25.066527921893947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108.79655005346477</v>
      </c>
      <c r="P7">
        <f t="shared" si="22"/>
        <v>5.4398275026732392</v>
      </c>
      <c r="Q7" s="4">
        <f t="shared" si="23"/>
        <v>12.5</v>
      </c>
      <c r="R7">
        <f t="shared" si="0"/>
        <v>50000</v>
      </c>
      <c r="S7">
        <f t="shared" si="11"/>
        <v>32.670200329161496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32.670200329161496</v>
      </c>
      <c r="AC7">
        <f t="shared" si="19"/>
        <v>37.61509470867626</v>
      </c>
      <c r="AE7">
        <f t="shared" si="1"/>
        <v>103.79085755164525</v>
      </c>
      <c r="AF7">
        <f t="shared" si="2"/>
        <v>-5.1895428775822632</v>
      </c>
      <c r="AG7">
        <f t="shared" si="2"/>
        <v>-11.924879224185</v>
      </c>
      <c r="AH7">
        <f t="shared" si="3"/>
        <v>-82.995134427663501</v>
      </c>
      <c r="AI7">
        <f t="shared" si="4"/>
        <v>3.6813010222144698</v>
      </c>
      <c r="AJ7">
        <f t="shared" si="5"/>
        <v>-4.9448943795147642</v>
      </c>
      <c r="AK7">
        <f t="shared" si="24"/>
        <v>6.4454313866583224</v>
      </c>
      <c r="AL7">
        <f t="shared" si="6"/>
        <v>5.181838029358028</v>
      </c>
      <c r="AN7">
        <f t="shared" si="7"/>
        <v>73.173749585512695</v>
      </c>
      <c r="AO7">
        <f t="shared" si="7"/>
        <v>-3.6586874792756356</v>
      </c>
      <c r="AP7">
        <f t="shared" si="7"/>
        <v>-8.4071771519356169</v>
      </c>
      <c r="AQ7">
        <f t="shared" si="7"/>
        <v>-58.512525348428873</v>
      </c>
      <c r="AR7">
        <f t="shared" si="7"/>
        <v>2.5953596058725648</v>
      </c>
      <c r="AS7">
        <f t="shared" si="7"/>
        <v>-3.486207471340879</v>
      </c>
      <c r="AT7">
        <f t="shared" si="7"/>
        <v>4.5441033380349385</v>
      </c>
      <c r="AU7">
        <f t="shared" si="7"/>
        <v>3.6532554725666242</v>
      </c>
      <c r="AW7">
        <v>4</v>
      </c>
      <c r="AX7">
        <f>(R7*SUMPRODUCT(K8:$K$23, X8:$X$23)-$AZ$3*SUMPRODUCT(K7:$K$22, W8:$W$23))/Z7</f>
        <v>32.670200329161496</v>
      </c>
    </row>
    <row r="8" spans="1:52" x14ac:dyDescent="0.25">
      <c r="B8" s="2">
        <v>100</v>
      </c>
      <c r="C8" s="2"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108.79655005346477</v>
      </c>
      <c r="P8">
        <f t="shared" si="22"/>
        <v>5.4398275026732392</v>
      </c>
      <c r="Q8" s="4">
        <f t="shared" si="23"/>
        <v>12.5</v>
      </c>
      <c r="R8">
        <f t="shared" si="0"/>
        <v>50000</v>
      </c>
      <c r="S8">
        <f t="shared" si="11"/>
        <v>37.61509470867626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37.61509470867626</v>
      </c>
      <c r="AC8">
        <f t="shared" si="19"/>
        <v>40.691159922998352</v>
      </c>
      <c r="AE8">
        <f t="shared" si="1"/>
        <v>102.57325669477649</v>
      </c>
      <c r="AF8">
        <f t="shared" si="2"/>
        <v>-5.128662834738825</v>
      </c>
      <c r="AG8">
        <f t="shared" si="2"/>
        <v>-11.784984983941353</v>
      </c>
      <c r="AH8">
        <f t="shared" si="3"/>
        <v>-82.581792007190785</v>
      </c>
      <c r="AI8">
        <f t="shared" si="4"/>
        <v>3.0778168689055292</v>
      </c>
      <c r="AJ8">
        <f t="shared" si="5"/>
        <v>-3.0760652143220923</v>
      </c>
      <c r="AK8">
        <f t="shared" si="24"/>
        <v>2.8767713665136063</v>
      </c>
      <c r="AL8">
        <f t="shared" si="6"/>
        <v>2.8785230210970432</v>
      </c>
      <c r="AN8">
        <f t="shared" si="7"/>
        <v>67.426878286610872</v>
      </c>
      <c r="AO8">
        <f t="shared" si="7"/>
        <v>-3.3713439143305441</v>
      </c>
      <c r="AP8">
        <f t="shared" si="7"/>
        <v>-7.7468998618839446</v>
      </c>
      <c r="AQ8">
        <f t="shared" si="7"/>
        <v>-54.285421149571711</v>
      </c>
      <c r="AR8">
        <f t="shared" si="7"/>
        <v>2.0232133608246756</v>
      </c>
      <c r="AS8">
        <f t="shared" si="7"/>
        <v>-2.0220619047414488</v>
      </c>
      <c r="AT8">
        <f t="shared" si="7"/>
        <v>1.8910554177441665</v>
      </c>
      <c r="AU8">
        <f t="shared" si="7"/>
        <v>1.8922068738273932</v>
      </c>
      <c r="AW8">
        <v>5</v>
      </c>
      <c r="AX8">
        <f>(R8*SUMPRODUCT(K9:$K$23, X9:$X$23)-$AZ$3*SUMPRODUCT(K8:$K$22, W9:$W$23))/Z8</f>
        <v>37.61509470867626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108.79655005346477</v>
      </c>
      <c r="P9">
        <f t="shared" si="22"/>
        <v>5.4398275026732392</v>
      </c>
      <c r="Q9" s="4">
        <f t="shared" si="23"/>
        <v>12.5</v>
      </c>
      <c r="R9">
        <f t="shared" si="0"/>
        <v>50000</v>
      </c>
      <c r="S9">
        <f t="shared" si="11"/>
        <v>40.691159922998352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40.691159922998352</v>
      </c>
      <c r="AC9">
        <f t="shared" si="19"/>
        <v>43.039206933133883</v>
      </c>
      <c r="AE9">
        <f t="shared" si="1"/>
        <v>101.36804318700958</v>
      </c>
      <c r="AF9">
        <f t="shared" si="2"/>
        <v>-5.0684021593504793</v>
      </c>
      <c r="AG9">
        <f t="shared" si="2"/>
        <v>-11.646513967721784</v>
      </c>
      <c r="AH9">
        <f t="shared" si="3"/>
        <v>-82.484665520623409</v>
      </c>
      <c r="AI9">
        <f t="shared" si="4"/>
        <v>2.1684615393138955</v>
      </c>
      <c r="AJ9">
        <f t="shared" si="5"/>
        <v>-2.3480470101355309</v>
      </c>
      <c r="AK9">
        <f t="shared" si="24"/>
        <v>0.80824572560887886</v>
      </c>
      <c r="AL9">
        <f t="shared" si="6"/>
        <v>0.62866025478724352</v>
      </c>
      <c r="AN9">
        <f t="shared" si="7"/>
        <v>63.328860576293287</v>
      </c>
      <c r="AO9">
        <f t="shared" si="7"/>
        <v>-3.1664430288146646</v>
      </c>
      <c r="AP9">
        <f t="shared" si="7"/>
        <v>-7.2760648827067858</v>
      </c>
      <c r="AQ9">
        <f t="shared" si="7"/>
        <v>-51.531623953723155</v>
      </c>
      <c r="AR9">
        <f t="shared" si="7"/>
        <v>1.3547287110486761</v>
      </c>
      <c r="AS9">
        <f t="shared" si="7"/>
        <v>-1.4669232734139559</v>
      </c>
      <c r="AT9">
        <f t="shared" si="7"/>
        <v>0.5049449437831226</v>
      </c>
      <c r="AU9">
        <f t="shared" si="7"/>
        <v>0.39275038141784269</v>
      </c>
      <c r="AW9">
        <v>6</v>
      </c>
      <c r="AX9">
        <f>(R9*SUMPRODUCT(K10:$K$23, X10:$X$23)-$AZ$3*SUMPRODUCT(K9:$K$22, W10:$W$23))/Z9</f>
        <v>40.691159922998352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108.79655005346477</v>
      </c>
      <c r="P10">
        <f t="shared" si="22"/>
        <v>5.4398275026732392</v>
      </c>
      <c r="Q10" s="4">
        <f t="shared" si="23"/>
        <v>12.5</v>
      </c>
      <c r="R10">
        <f t="shared" si="0"/>
        <v>50000</v>
      </c>
      <c r="S10">
        <f t="shared" si="11"/>
        <v>43.039206933133883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43.039206933133883</v>
      </c>
      <c r="AC10">
        <f t="shared" si="19"/>
        <v>44.656883607954256</v>
      </c>
      <c r="AE10">
        <f t="shared" si="1"/>
        <v>100.17479636239672</v>
      </c>
      <c r="AF10">
        <f t="shared" si="2"/>
        <v>-5.0087398181198362</v>
      </c>
      <c r="AG10">
        <f t="shared" si="2"/>
        <v>-11.509417843806725</v>
      </c>
      <c r="AH10">
        <f t="shared" si="3"/>
        <v>-82.523936951365613</v>
      </c>
      <c r="AI10">
        <f t="shared" si="4"/>
        <v>1.132701749104541</v>
      </c>
      <c r="AJ10">
        <f t="shared" si="5"/>
        <v>-1.6176766748203733</v>
      </c>
      <c r="AK10">
        <f t="shared" si="24"/>
        <v>0.5666415802573842</v>
      </c>
      <c r="AL10">
        <f t="shared" si="6"/>
        <v>8.1666654541551975E-2</v>
      </c>
      <c r="AN10">
        <f t="shared" si="7"/>
        <v>59.461652567258611</v>
      </c>
      <c r="AO10">
        <f t="shared" si="7"/>
        <v>-2.9730826283629308</v>
      </c>
      <c r="AP10">
        <f t="shared" si="7"/>
        <v>-6.8317484031017051</v>
      </c>
      <c r="AQ10">
        <f t="shared" si="7"/>
        <v>-48.984473596858081</v>
      </c>
      <c r="AR10">
        <f t="shared" si="7"/>
        <v>0.67234793893589428</v>
      </c>
      <c r="AS10">
        <f t="shared" si="7"/>
        <v>-0.96021885641121807</v>
      </c>
      <c r="AT10">
        <f t="shared" si="7"/>
        <v>0.33634652626131717</v>
      </c>
      <c r="AU10">
        <f t="shared" si="7"/>
        <v>4.8475608785993385E-2</v>
      </c>
      <c r="AW10">
        <v>7</v>
      </c>
      <c r="AX10">
        <f>(R10*SUMPRODUCT(K11:$K$23, X11:$X$23)-$AZ$3*SUMPRODUCT(K10:$K$22, W11:$W$23))/Z10</f>
        <v>43.039206933133883</v>
      </c>
    </row>
    <row r="11" spans="1:52" x14ac:dyDescent="0.25">
      <c r="A11" t="s">
        <v>33</v>
      </c>
      <c r="C11" s="7">
        <f>AU25</f>
        <v>-192.50593739019229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108.79655005346477</v>
      </c>
      <c r="P11">
        <f t="shared" si="22"/>
        <v>5.4398275026732392</v>
      </c>
      <c r="Q11" s="4">
        <f t="shared" si="23"/>
        <v>12.5</v>
      </c>
      <c r="R11">
        <f t="shared" si="0"/>
        <v>50000</v>
      </c>
      <c r="S11">
        <f t="shared" si="11"/>
        <v>44.656883607954256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44.656883607954256</v>
      </c>
      <c r="AC11">
        <f t="shared" si="19"/>
        <v>45.524827534510692</v>
      </c>
      <c r="AE11">
        <f t="shared" si="1"/>
        <v>98.993427175260848</v>
      </c>
      <c r="AF11">
        <f t="shared" si="2"/>
        <v>-4.9496713587630436</v>
      </c>
      <c r="AG11">
        <f t="shared" si="2"/>
        <v>-11.373686381440121</v>
      </c>
      <c r="AH11">
        <f t="shared" si="3"/>
        <v>-82.549135714149102</v>
      </c>
      <c r="AI11">
        <f t="shared" si="4"/>
        <v>0.12093372090858168</v>
      </c>
      <c r="AJ11">
        <f t="shared" si="5"/>
        <v>-0.86794392655643549</v>
      </c>
      <c r="AK11">
        <f t="shared" si="24"/>
        <v>0.33288153461868492</v>
      </c>
      <c r="AL11">
        <f t="shared" si="6"/>
        <v>-0.41412867102916889</v>
      </c>
      <c r="AN11">
        <f t="shared" si="7"/>
        <v>55.882469482191176</v>
      </c>
      <c r="AO11">
        <f t="shared" si="7"/>
        <v>-2.7941234741095595</v>
      </c>
      <c r="AP11">
        <f t="shared" si="7"/>
        <v>-6.4205240716191643</v>
      </c>
      <c r="AQ11">
        <f t="shared" si="7"/>
        <v>-46.599554020491858</v>
      </c>
      <c r="AR11">
        <f t="shared" si="7"/>
        <v>6.8267915970592147E-2</v>
      </c>
      <c r="AS11">
        <f t="shared" si="7"/>
        <v>-0.48996030718456013</v>
      </c>
      <c r="AT11">
        <f t="shared" si="7"/>
        <v>0.18791391237096655</v>
      </c>
      <c r="AU11">
        <f t="shared" si="7"/>
        <v>-0.23377847884300143</v>
      </c>
      <c r="AW11">
        <v>8</v>
      </c>
      <c r="AX11">
        <f>(R11*SUMPRODUCT(K12:$K$23, X12:$X$23)-$AZ$3*SUMPRODUCT(K11:$K$22, W12:$W$23))/Z11</f>
        <v>44.656883607954256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108.79655005346477</v>
      </c>
      <c r="P12">
        <f t="shared" si="22"/>
        <v>5.4398275026732392</v>
      </c>
      <c r="Q12" s="4">
        <f t="shared" si="23"/>
        <v>12.5</v>
      </c>
      <c r="R12">
        <f t="shared" si="0"/>
        <v>50000</v>
      </c>
      <c r="S12">
        <f t="shared" si="11"/>
        <v>45.524827534510692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45.524827534510692</v>
      </c>
      <c r="AC12">
        <f t="shared" si="19"/>
        <v>45.645471340750618</v>
      </c>
      <c r="AE12">
        <f t="shared" si="1"/>
        <v>97.823311303949751</v>
      </c>
      <c r="AF12">
        <f t="shared" si="2"/>
        <v>-4.8911655651974879</v>
      </c>
      <c r="AG12">
        <f t="shared" si="2"/>
        <v>-11.239247850216465</v>
      </c>
      <c r="AH12">
        <f t="shared" si="3"/>
        <v>-82.806669637021102</v>
      </c>
      <c r="AI12">
        <f t="shared" si="4"/>
        <v>-1.1137717484852914</v>
      </c>
      <c r="AJ12">
        <f t="shared" si="5"/>
        <v>-0.12064380623992577</v>
      </c>
      <c r="AK12">
        <f t="shared" si="24"/>
        <v>0.31845103852850476</v>
      </c>
      <c r="AL12">
        <f t="shared" si="6"/>
        <v>-0.91596451619671237</v>
      </c>
      <c r="AN12">
        <f t="shared" si="7"/>
        <v>52.497320122647935</v>
      </c>
      <c r="AO12">
        <f t="shared" si="7"/>
        <v>-2.6248660061323967</v>
      </c>
      <c r="AP12">
        <f t="shared" si="7"/>
        <v>-6.0315929246894457</v>
      </c>
      <c r="AQ12">
        <f t="shared" si="7"/>
        <v>-44.438571811558852</v>
      </c>
      <c r="AR12">
        <f t="shared" si="7"/>
        <v>-0.5977106197327513</v>
      </c>
      <c r="AS12">
        <f t="shared" si="7"/>
        <v>-6.4744041400450633E-2</v>
      </c>
      <c r="AT12">
        <f t="shared" si="7"/>
        <v>0.1708981825515612</v>
      </c>
      <c r="AU12">
        <f t="shared" si="7"/>
        <v>-0.4915564785816407</v>
      </c>
      <c r="AW12">
        <v>9</v>
      </c>
      <c r="AX12">
        <f>(R12*SUMPRODUCT(K13:$K$23, X13:$X$23)-$AZ$3*SUMPRODUCT(K12:$K$22, W13:$W$23))/Z12</f>
        <v>45.524827534510692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108.79655005346477</v>
      </c>
      <c r="P13">
        <f t="shared" si="22"/>
        <v>5.4398275026732392</v>
      </c>
      <c r="Q13" s="4">
        <f t="shared" si="23"/>
        <v>12.5</v>
      </c>
      <c r="R13">
        <f t="shared" si="0"/>
        <v>50000</v>
      </c>
      <c r="S13">
        <f t="shared" si="11"/>
        <v>45.645471340750618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45.645471340750618</v>
      </c>
      <c r="AC13">
        <f t="shared" si="19"/>
        <v>44.968537378898993</v>
      </c>
      <c r="AE13">
        <f t="shared" si="1"/>
        <v>96.664246908799342</v>
      </c>
      <c r="AF13">
        <f t="shared" si="2"/>
        <v>-4.8332123454399678</v>
      </c>
      <c r="AG13">
        <f t="shared" si="2"/>
        <v>-11.106079060100784</v>
      </c>
      <c r="AH13">
        <f t="shared" si="3"/>
        <v>-83.105246454070581</v>
      </c>
      <c r="AI13">
        <f t="shared" si="4"/>
        <v>-2.3802909508119967</v>
      </c>
      <c r="AJ13">
        <f t="shared" si="5"/>
        <v>0.67693396185162413</v>
      </c>
      <c r="AK13">
        <f t="shared" si="24"/>
        <v>0.27495301180822002</v>
      </c>
      <c r="AL13">
        <f t="shared" si="6"/>
        <v>-1.4284039771521526</v>
      </c>
      <c r="AN13">
        <f t="shared" si="7"/>
        <v>49.325190644013247</v>
      </c>
      <c r="AO13">
        <f t="shared" si="7"/>
        <v>-2.4662595322006626</v>
      </c>
      <c r="AP13">
        <f t="shared" si="7"/>
        <v>-5.6671363452901167</v>
      </c>
      <c r="AQ13">
        <f t="shared" si="7"/>
        <v>-42.406393842102013</v>
      </c>
      <c r="AR13">
        <f t="shared" si="7"/>
        <v>-1.2145990755795524</v>
      </c>
      <c r="AS13">
        <f t="shared" si="7"/>
        <v>0.34542137128778549</v>
      </c>
      <c r="AT13">
        <f t="shared" si="7"/>
        <v>0.14030119883292153</v>
      </c>
      <c r="AU13">
        <f t="shared" si="7"/>
        <v>-0.72887650545884541</v>
      </c>
      <c r="AW13">
        <v>10</v>
      </c>
      <c r="AX13">
        <f>(R13*SUMPRODUCT(K14:$K$23, X14:$X$23)-$AZ$3*SUMPRODUCT(K13:$K$22, W14:$W$23))/Z13</f>
        <v>45.645471340750618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108.79655005346477</v>
      </c>
      <c r="P14">
        <f t="shared" si="22"/>
        <v>5.4398275026732392</v>
      </c>
      <c r="Q14" s="4">
        <f t="shared" si="23"/>
        <v>12.5</v>
      </c>
      <c r="R14">
        <f t="shared" si="0"/>
        <v>50000</v>
      </c>
      <c r="S14">
        <f t="shared" si="11"/>
        <v>44.968537378898993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44.968537378898993</v>
      </c>
      <c r="AC14">
        <f t="shared" si="19"/>
        <v>43.302842310869416</v>
      </c>
      <c r="AE14">
        <f t="shared" si="1"/>
        <v>95.515733365751373</v>
      </c>
      <c r="AF14">
        <f t="shared" si="2"/>
        <v>-4.7757866682875694</v>
      </c>
      <c r="AG14">
        <f t="shared" si="2"/>
        <v>-10.974122492718411</v>
      </c>
      <c r="AH14">
        <f t="shared" si="3"/>
        <v>-83.583107125463755</v>
      </c>
      <c r="AI14">
        <f t="shared" si="4"/>
        <v>-3.8172829207183554</v>
      </c>
      <c r="AJ14">
        <f t="shared" si="5"/>
        <v>1.6656950680295779</v>
      </c>
      <c r="AK14">
        <f t="shared" si="24"/>
        <v>0.24427527133745303</v>
      </c>
      <c r="AL14">
        <f t="shared" si="6"/>
        <v>-1.9073125813513245</v>
      </c>
      <c r="AN14">
        <f t="shared" si="7"/>
        <v>46.356415039453815</v>
      </c>
      <c r="AO14">
        <f t="shared" si="7"/>
        <v>-2.317820751972691</v>
      </c>
      <c r="AP14">
        <f t="shared" si="7"/>
        <v>-5.3260437735242245</v>
      </c>
      <c r="AQ14">
        <f t="shared" si="7"/>
        <v>-40.565183008733811</v>
      </c>
      <c r="AR14">
        <f t="shared" si="7"/>
        <v>-1.8526324947769146</v>
      </c>
      <c r="AS14">
        <f t="shared" si="7"/>
        <v>0.80840767465056407</v>
      </c>
      <c r="AT14">
        <f t="shared" si="7"/>
        <v>0.11855351430568048</v>
      </c>
      <c r="AU14">
        <f t="shared" si="7"/>
        <v>-0.92567130582067003</v>
      </c>
      <c r="AW14">
        <v>11</v>
      </c>
      <c r="AX14">
        <f>(R14*SUMPRODUCT(K15:$K$23, X15:$X$23)-$AZ$3*SUMPRODUCT(K14:$K$22, W15:$W$23))/Z14</f>
        <v>44.968537378898993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108.79655005346477</v>
      </c>
      <c r="P15">
        <f t="shared" si="22"/>
        <v>5.4398275026732392</v>
      </c>
      <c r="Q15" s="4">
        <f t="shared" si="23"/>
        <v>12.5</v>
      </c>
      <c r="R15">
        <f t="shared" si="0"/>
        <v>50000</v>
      </c>
      <c r="S15">
        <f t="shared" si="11"/>
        <v>43.302842310869416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43.302842310869416</v>
      </c>
      <c r="AC15">
        <f t="shared" si="19"/>
        <v>40.673641700400694</v>
      </c>
      <c r="AE15">
        <f t="shared" si="1"/>
        <v>94.376515112551914</v>
      </c>
      <c r="AF15">
        <f t="shared" si="2"/>
        <v>-4.7188257556275968</v>
      </c>
      <c r="AG15">
        <f t="shared" si="2"/>
        <v>-10.843233892317063</v>
      </c>
      <c r="AH15">
        <f t="shared" si="3"/>
        <v>-84.589501896652877</v>
      </c>
      <c r="AI15">
        <f t="shared" si="4"/>
        <v>-5.7750464320456132</v>
      </c>
      <c r="AJ15">
        <f t="shared" si="5"/>
        <v>2.6292006104687218</v>
      </c>
      <c r="AK15">
        <f t="shared" si="24"/>
        <v>0.54513817983795432</v>
      </c>
      <c r="AL15">
        <f t="shared" si="6"/>
        <v>-2.600707641738937</v>
      </c>
      <c r="AN15">
        <f t="shared" si="7"/>
        <v>43.54360781199459</v>
      </c>
      <c r="AO15">
        <f t="shared" si="7"/>
        <v>-2.1771803905997302</v>
      </c>
      <c r="AP15">
        <f t="shared" si="7"/>
        <v>-5.002870930948224</v>
      </c>
      <c r="AQ15">
        <f t="shared" si="7"/>
        <v>-39.028057893503942</v>
      </c>
      <c r="AR15">
        <f t="shared" si="7"/>
        <v>-2.6645014030572978</v>
      </c>
      <c r="AS15">
        <f t="shared" si="7"/>
        <v>1.2130653489882939</v>
      </c>
      <c r="AT15">
        <f t="shared" si="7"/>
        <v>0.2515168427007477</v>
      </c>
      <c r="AU15">
        <f t="shared" si="7"/>
        <v>-1.1999192113682562</v>
      </c>
      <c r="AW15">
        <v>12</v>
      </c>
      <c r="AX15">
        <f>(R15*SUMPRODUCT(K16:$K$23, X16:$X$23)-$AZ$3*SUMPRODUCT(K15:$K$22, W16:$W$23))/Z15</f>
        <v>43.302842310869416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108.79655005346477</v>
      </c>
      <c r="P16">
        <f t="shared" si="22"/>
        <v>5.4398275026732392</v>
      </c>
      <c r="Q16" s="4">
        <f t="shared" si="23"/>
        <v>12.5</v>
      </c>
      <c r="R16">
        <f t="shared" si="0"/>
        <v>50000</v>
      </c>
      <c r="S16">
        <f t="shared" si="11"/>
        <v>40.673641700400694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40.673641700400694</v>
      </c>
      <c r="AC16">
        <f t="shared" si="19"/>
        <v>37.333111336566567</v>
      </c>
      <c r="AE16">
        <f t="shared" si="1"/>
        <v>93.245904374948239</v>
      </c>
      <c r="AF16">
        <f t="shared" si="2"/>
        <v>-4.6622952187474125</v>
      </c>
      <c r="AG16">
        <f t="shared" si="2"/>
        <v>-10.713334238209455</v>
      </c>
      <c r="AH16">
        <f t="shared" si="3"/>
        <v>-85.869260737746032</v>
      </c>
      <c r="AI16">
        <f t="shared" si="4"/>
        <v>-7.9989858197546653</v>
      </c>
      <c r="AJ16">
        <f t="shared" si="5"/>
        <v>3.3405303638341266</v>
      </c>
      <c r="AK16">
        <f t="shared" si="24"/>
        <v>0.91772648108187094</v>
      </c>
      <c r="AL16">
        <f t="shared" si="6"/>
        <v>-3.7407289748386678</v>
      </c>
      <c r="AN16">
        <f t="shared" si="7"/>
        <v>40.790712598945817</v>
      </c>
      <c r="AO16">
        <f t="shared" si="7"/>
        <v>-2.0395356299472911</v>
      </c>
      <c r="AP16">
        <f t="shared" si="7"/>
        <v>-4.6865815803557709</v>
      </c>
      <c r="AQ16">
        <f t="shared" si="7"/>
        <v>-37.563776761206242</v>
      </c>
      <c r="AR16">
        <f t="shared" si="7"/>
        <v>-3.4991813725634926</v>
      </c>
      <c r="AS16">
        <f t="shared" si="7"/>
        <v>1.4613254588779401</v>
      </c>
      <c r="AT16">
        <f t="shared" si="7"/>
        <v>0.40146232035805984</v>
      </c>
      <c r="AU16">
        <f t="shared" si="7"/>
        <v>-1.6363935933274927</v>
      </c>
      <c r="AW16">
        <v>13</v>
      </c>
      <c r="AX16">
        <f>(R16*SUMPRODUCT(K17:$K$23, X17:$X$23)-$AZ$3*SUMPRODUCT(K16:$K$22, W17:$W$23))/Z16</f>
        <v>40.673641700400694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108.79655005346477</v>
      </c>
      <c r="P17">
        <f t="shared" si="22"/>
        <v>5.4398275026732392</v>
      </c>
      <c r="Q17" s="4">
        <f t="shared" si="23"/>
        <v>12.5</v>
      </c>
      <c r="R17">
        <f t="shared" si="0"/>
        <v>50000</v>
      </c>
      <c r="S17">
        <f t="shared" si="11"/>
        <v>37.333111336566567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37.333111336566567</v>
      </c>
      <c r="AC17">
        <f t="shared" si="19"/>
        <v>33.391716652643133</v>
      </c>
      <c r="AE17">
        <f t="shared" si="1"/>
        <v>92.123833794226172</v>
      </c>
      <c r="AF17">
        <f t="shared" si="2"/>
        <v>-4.6061916897113093</v>
      </c>
      <c r="AG17">
        <f t="shared" si="2"/>
        <v>-10.584415791327334</v>
      </c>
      <c r="AH17">
        <f t="shared" si="3"/>
        <v>-87.140418000106735</v>
      </c>
      <c r="AI17">
        <f t="shared" si="4"/>
        <v>-10.207191686919202</v>
      </c>
      <c r="AJ17">
        <f t="shared" si="5"/>
        <v>3.9413946839234342</v>
      </c>
      <c r="AK17">
        <f t="shared" si="24"/>
        <v>1.7229403974869237</v>
      </c>
      <c r="AL17">
        <f t="shared" si="6"/>
        <v>-4.5428566055088444</v>
      </c>
      <c r="AN17">
        <f t="shared" si="7"/>
        <v>37.957859388609812</v>
      </c>
      <c r="AO17">
        <f t="shared" si="7"/>
        <v>-1.8978929694304909</v>
      </c>
      <c r="AP17">
        <f t="shared" si="7"/>
        <v>-4.3611055876721929</v>
      </c>
      <c r="AQ17">
        <f t="shared" si="7"/>
        <v>-35.904538459623261</v>
      </c>
      <c r="AR17">
        <f t="shared" si="7"/>
        <v>-4.2056776281161339</v>
      </c>
      <c r="AS17">
        <f t="shared" si="7"/>
        <v>1.6239761096086351</v>
      </c>
      <c r="AT17">
        <f t="shared" si="7"/>
        <v>0.70990455617428949</v>
      </c>
      <c r="AU17">
        <f t="shared" si="7"/>
        <v>-1.8717969623332091</v>
      </c>
      <c r="AW17">
        <v>14</v>
      </c>
      <c r="AX17">
        <f>(R17*SUMPRODUCT(K18:$K$23, X18:$X$23)-$AZ$3*SUMPRODUCT(K17:$K$22, W18:$W$23))/Z17</f>
        <v>37.333111336566567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108.79655005346477</v>
      </c>
      <c r="P18">
        <f t="shared" si="22"/>
        <v>5.4398275026732392</v>
      </c>
      <c r="Q18" s="4">
        <f t="shared" si="23"/>
        <v>12.5</v>
      </c>
      <c r="R18">
        <f t="shared" si="0"/>
        <v>50000</v>
      </c>
      <c r="S18">
        <f t="shared" si="11"/>
        <v>33.391716652643133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33.391716652643133</v>
      </c>
      <c r="AC18">
        <f t="shared" si="19"/>
        <v>28.613703371893425</v>
      </c>
      <c r="AE18">
        <f t="shared" si="1"/>
        <v>91.01007230470573</v>
      </c>
      <c r="AF18">
        <f t="shared" si="2"/>
        <v>-4.5505036152352876</v>
      </c>
      <c r="AG18">
        <f t="shared" si="2"/>
        <v>-10.456452003760871</v>
      </c>
      <c r="AH18">
        <f t="shared" si="3"/>
        <v>-88.478518612758407</v>
      </c>
      <c r="AI18">
        <f t="shared" si="4"/>
        <v>-12.475401927048836</v>
      </c>
      <c r="AJ18">
        <f t="shared" si="5"/>
        <v>4.7780132807497075</v>
      </c>
      <c r="AK18">
        <f t="shared" si="24"/>
        <v>2.5887877633896532</v>
      </c>
      <c r="AL18">
        <f t="shared" si="6"/>
        <v>-5.1086008829094744</v>
      </c>
      <c r="AN18">
        <f t="shared" si="7"/>
        <v>35.042477638947403</v>
      </c>
      <c r="AO18">
        <f t="shared" si="7"/>
        <v>-1.7521238819473708</v>
      </c>
      <c r="AP18">
        <f t="shared" si="7"/>
        <v>-4.0261476147137527</v>
      </c>
      <c r="AQ18">
        <f t="shared" si="7"/>
        <v>-34.067729334772373</v>
      </c>
      <c r="AR18">
        <f t="shared" si="7"/>
        <v>-4.8035231924860931</v>
      </c>
      <c r="AS18">
        <f t="shared" si="7"/>
        <v>1.8397241020608233</v>
      </c>
      <c r="AT18">
        <f t="shared" si="7"/>
        <v>0.99678568551002</v>
      </c>
      <c r="AU18">
        <f t="shared" si="7"/>
        <v>-1.967013404915249</v>
      </c>
      <c r="AW18">
        <v>15</v>
      </c>
      <c r="AX18">
        <f>(R18*SUMPRODUCT(K19:$K$23, X19:$X$23)-$AZ$3*SUMPRODUCT(K18:$K$22, W19:$W$23))/Z18</f>
        <v>33.391716652643133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108.79655005346477</v>
      </c>
      <c r="P19">
        <f t="shared" si="22"/>
        <v>5.4398275026732392</v>
      </c>
      <c r="Q19" s="4">
        <f t="shared" si="23"/>
        <v>12.5</v>
      </c>
      <c r="R19">
        <f t="shared" si="0"/>
        <v>50000</v>
      </c>
      <c r="S19">
        <f t="shared" si="11"/>
        <v>28.613703371893425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28.613703371893425</v>
      </c>
      <c r="AC19">
        <f t="shared" si="19"/>
        <v>22.35423075366322</v>
      </c>
      <c r="AE19">
        <f t="shared" si="1"/>
        <v>89.903783444043228</v>
      </c>
      <c r="AF19">
        <f t="shared" si="2"/>
        <v>-4.4951891722021626</v>
      </c>
      <c r="AG19">
        <f t="shared" si="2"/>
        <v>-10.329346771550057</v>
      </c>
      <c r="AH19">
        <f t="shared" si="3"/>
        <v>-90.162848692828874</v>
      </c>
      <c r="AI19">
        <f t="shared" si="4"/>
        <v>-15.083601192537856</v>
      </c>
      <c r="AJ19">
        <f t="shared" si="5"/>
        <v>6.2594726182302054</v>
      </c>
      <c r="AK19">
        <f t="shared" si="24"/>
        <v>2.542697237455279</v>
      </c>
      <c r="AL19">
        <f t="shared" si="6"/>
        <v>-6.2814313368523713</v>
      </c>
      <c r="AN19">
        <f t="shared" si="7"/>
        <v>32.249406250767279</v>
      </c>
      <c r="AO19">
        <f t="shared" si="7"/>
        <v>-1.6124703125383641</v>
      </c>
      <c r="AP19">
        <f t="shared" si="7"/>
        <v>-3.7052422888087082</v>
      </c>
      <c r="AQ19">
        <f t="shared" si="7"/>
        <v>-32.342335604054668</v>
      </c>
      <c r="AR19">
        <f t="shared" si="7"/>
        <v>-5.4106419546344577</v>
      </c>
      <c r="AS19">
        <f t="shared" si="7"/>
        <v>2.2453368217423417</v>
      </c>
      <c r="AT19">
        <f t="shared" si="7"/>
        <v>0.9120914942855175</v>
      </c>
      <c r="AU19">
        <f t="shared" si="7"/>
        <v>-2.2532136386065984</v>
      </c>
      <c r="AW19">
        <v>16</v>
      </c>
      <c r="AX19">
        <f>(R19*SUMPRODUCT(K20:$K$23, X20:$X$23)-$AZ$3*SUMPRODUCT(K19:$K$22, W20:$W$23))/Z19</f>
        <v>28.613703371893425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108.79655005346477</v>
      </c>
      <c r="P20">
        <f t="shared" si="22"/>
        <v>5.4398275026732392</v>
      </c>
      <c r="Q20" s="4">
        <f t="shared" si="23"/>
        <v>12.5</v>
      </c>
      <c r="R20">
        <f t="shared" si="0"/>
        <v>50000</v>
      </c>
      <c r="S20">
        <f t="shared" si="11"/>
        <v>22.35423075366322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22.35423075366322</v>
      </c>
      <c r="AC20">
        <f t="shared" si="19"/>
        <v>15.036514488333163</v>
      </c>
      <c r="AE20">
        <f t="shared" si="1"/>
        <v>88.805103649818861</v>
      </c>
      <c r="AF20">
        <f t="shared" si="2"/>
        <v>-4.4402551824909438</v>
      </c>
      <c r="AG20">
        <f t="shared" si="2"/>
        <v>-10.203115770465409</v>
      </c>
      <c r="AH20">
        <f t="shared" si="3"/>
        <v>-91.750133476583784</v>
      </c>
      <c r="AI20">
        <f t="shared" si="4"/>
        <v>-17.588400779721269</v>
      </c>
      <c r="AJ20">
        <f t="shared" si="5"/>
        <v>7.3177162653300574</v>
      </c>
      <c r="AK20">
        <f t="shared" si="24"/>
        <v>0.4588920406502619</v>
      </c>
      <c r="AL20">
        <f t="shared" si="6"/>
        <v>-9.8117924737409492</v>
      </c>
      <c r="AN20">
        <f t="shared" si="7"/>
        <v>30.214643437588769</v>
      </c>
      <c r="AO20">
        <f t="shared" si="7"/>
        <v>-1.5107321718794386</v>
      </c>
      <c r="AP20">
        <f t="shared" si="7"/>
        <v>-3.4714615746938544</v>
      </c>
      <c r="AQ20">
        <f t="shared" si="7"/>
        <v>-31.216646953959277</v>
      </c>
      <c r="AR20">
        <f t="shared" si="7"/>
        <v>-5.9841972629437992</v>
      </c>
      <c r="AS20">
        <f t="shared" si="7"/>
        <v>2.4897464069886528</v>
      </c>
      <c r="AT20">
        <f t="shared" si="7"/>
        <v>0.15613133496549256</v>
      </c>
      <c r="AU20">
        <f t="shared" si="7"/>
        <v>-3.3383195209896535</v>
      </c>
      <c r="AW20">
        <v>17</v>
      </c>
      <c r="AX20">
        <f>(R20*SUMPRODUCT(K21:$K$23, X21:$X$23)-$AZ$3*SUMPRODUCT(K20:$K$22, W21:$W$23))/Z20</f>
        <v>22.35423075366322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108.79655005346477</v>
      </c>
      <c r="P21">
        <f t="shared" si="22"/>
        <v>5.4398275026732392</v>
      </c>
      <c r="Q21" s="4">
        <f t="shared" si="23"/>
        <v>12.5</v>
      </c>
      <c r="R21">
        <f t="shared" si="0"/>
        <v>50000</v>
      </c>
      <c r="S21">
        <f t="shared" si="11"/>
        <v>15.036514488333163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15.036514488333163</v>
      </c>
      <c r="AC21">
        <f t="shared" si="19"/>
        <v>7.3948886391747779</v>
      </c>
      <c r="AE21">
        <f t="shared" si="1"/>
        <v>87.713242058681018</v>
      </c>
      <c r="AF21">
        <f t="shared" si="2"/>
        <v>-4.3856621029340515</v>
      </c>
      <c r="AG21">
        <f t="shared" si="2"/>
        <v>-10.077668135567833</v>
      </c>
      <c r="AH21">
        <f t="shared" si="3"/>
        <v>-93.665908771691079</v>
      </c>
      <c r="AI21">
        <f t="shared" si="4"/>
        <v>-20.415996951511943</v>
      </c>
      <c r="AJ21">
        <f t="shared" si="5"/>
        <v>7.6416258491583848</v>
      </c>
      <c r="AK21">
        <f t="shared" si="24"/>
        <v>0.15738255111052823</v>
      </c>
      <c r="AL21">
        <f t="shared" si="6"/>
        <v>-12.616988551243031</v>
      </c>
      <c r="AN21">
        <f t="shared" si="7"/>
        <v>28.386905193241727</v>
      </c>
      <c r="AO21">
        <f t="shared" si="7"/>
        <v>-1.4193452596620866</v>
      </c>
      <c r="AP21">
        <f t="shared" si="7"/>
        <v>-3.261466606626295</v>
      </c>
      <c r="AQ21">
        <f t="shared" si="7"/>
        <v>-30.313384954600163</v>
      </c>
      <c r="AR21">
        <f t="shared" si="7"/>
        <v>-6.6072916276468163</v>
      </c>
      <c r="AS21">
        <f t="shared" si="7"/>
        <v>2.4730827798744612</v>
      </c>
      <c r="AT21">
        <f t="shared" si="7"/>
        <v>5.0934197078888216E-2</v>
      </c>
      <c r="AU21">
        <f t="shared" si="7"/>
        <v>-4.0832746506934665</v>
      </c>
      <c r="AW21">
        <v>18</v>
      </c>
      <c r="AX21">
        <f>(R21*SUMPRODUCT(K22:$K$23, X22:$X$23)-$AZ$3*SUMPRODUCT(K21:$K$22, W22:$W$23))/Z21</f>
        <v>15.036514488333163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108.79655005346477</v>
      </c>
      <c r="P22">
        <f t="shared" si="22"/>
        <v>5.4398275026732392</v>
      </c>
      <c r="Q22" s="4">
        <f t="shared" si="23"/>
        <v>12.5</v>
      </c>
      <c r="R22">
        <f t="shared" si="0"/>
        <v>50000</v>
      </c>
      <c r="S22">
        <f t="shared" si="11"/>
        <v>7.3948886391747779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7.3948886391747779</v>
      </c>
      <c r="AC22">
        <f t="shared" si="19"/>
        <v>7.4882127444545787</v>
      </c>
      <c r="AE22">
        <f t="shared" si="1"/>
        <v>86.627763672526285</v>
      </c>
      <c r="AF22">
        <f t="shared" si="2"/>
        <v>-4.3313881836263146</v>
      </c>
      <c r="AG22">
        <f t="shared" si="2"/>
        <v>-9.9529538884683948</v>
      </c>
      <c r="AH22">
        <f t="shared" si="3"/>
        <v>-95.75026297503743</v>
      </c>
      <c r="AI22">
        <f t="shared" si="4"/>
        <v>-23.406841374605861</v>
      </c>
      <c r="AJ22">
        <f t="shared" si="5"/>
        <v>-9.332410527980084E-2</v>
      </c>
      <c r="AK22">
        <f t="shared" si="24"/>
        <v>1.8835165466895698</v>
      </c>
      <c r="AL22">
        <f t="shared" si="6"/>
        <v>-21.616648933196092</v>
      </c>
      <c r="AN22">
        <f t="shared" si="7"/>
        <v>26.201503269447254</v>
      </c>
      <c r="AO22">
        <f t="shared" si="7"/>
        <v>-1.3100751634723629</v>
      </c>
      <c r="AP22">
        <f t="shared" si="7"/>
        <v>-3.0103784605958688</v>
      </c>
      <c r="AQ22">
        <f t="shared" si="7"/>
        <v>-28.96070176617679</v>
      </c>
      <c r="AR22">
        <f t="shared" si="7"/>
        <v>-7.0796521207977694</v>
      </c>
      <c r="AS22">
        <f t="shared" si="7"/>
        <v>-2.8226884152873943E-2</v>
      </c>
      <c r="AT22">
        <f t="shared" si="7"/>
        <v>0.56968993384965172</v>
      </c>
      <c r="AU22">
        <f t="shared" si="7"/>
        <v>-6.5381890711009918</v>
      </c>
      <c r="AW22">
        <v>19</v>
      </c>
      <c r="AX22">
        <f>(R22*SUMPRODUCT(K23:$K$23, X23:$X$23)-$AZ$3*SUMPRODUCT(K22:$K$22, W23:$W$23))/Z22</f>
        <v>7.3948886391747779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108.79655005346477</v>
      </c>
      <c r="P23">
        <f t="shared" si="22"/>
        <v>5.4398275026732392</v>
      </c>
      <c r="Q23" s="4">
        <f t="shared" si="23"/>
        <v>12.5</v>
      </c>
      <c r="R23">
        <f t="shared" si="0"/>
        <v>50000</v>
      </c>
      <c r="S23">
        <f t="shared" si="11"/>
        <v>7.4882127444545787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7.4882127444545787</v>
      </c>
      <c r="AC23">
        <f t="shared" si="19"/>
        <v>0</v>
      </c>
      <c r="AE23">
        <f t="shared" si="1"/>
        <v>85.548139092800568</v>
      </c>
      <c r="AF23">
        <f t="shared" si="2"/>
        <v>-4.2774069546400293</v>
      </c>
      <c r="AG23">
        <f t="shared" si="2"/>
        <v>-9.8289122047942374</v>
      </c>
      <c r="AH23">
        <f t="shared" si="3"/>
        <v>-98.048579157895418</v>
      </c>
      <c r="AI23">
        <f t="shared" si="4"/>
        <v>-26.606759224529114</v>
      </c>
      <c r="AJ23">
        <f t="shared" si="5"/>
        <v>7.4882127444545787</v>
      </c>
      <c r="AK23">
        <f t="shared" si="24"/>
        <v>6.213126141783059</v>
      </c>
      <c r="AL23">
        <f t="shared" si="6"/>
        <v>-12.905420338291476</v>
      </c>
      <c r="AN23">
        <f t="shared" si="7"/>
        <v>23.439586147567066</v>
      </c>
      <c r="AO23">
        <f t="shared" si="7"/>
        <v>-1.1719793073783535</v>
      </c>
      <c r="AP23">
        <f t="shared" si="7"/>
        <v>-2.6930525526830116</v>
      </c>
      <c r="AQ23">
        <f t="shared" si="7"/>
        <v>-26.864618473173177</v>
      </c>
      <c r="AR23">
        <f t="shared" si="7"/>
        <v>-7.2900641856674735</v>
      </c>
      <c r="AS23">
        <f t="shared" si="7"/>
        <v>2.051717425723921</v>
      </c>
      <c r="AT23">
        <f t="shared" si="7"/>
        <v>1.7023526986138846</v>
      </c>
      <c r="AU23">
        <f t="shared" si="7"/>
        <v>-3.5359940613296676</v>
      </c>
      <c r="AW23">
        <v>20</v>
      </c>
      <c r="AX23">
        <f>(R23*SUMPRODUCT(K$23:$K24, X$23:$X24)-$AZ$3*SUMPRODUCT(K$22:$K23, W$23:$W24))/Z23</f>
        <v>7.4882127444545787</v>
      </c>
    </row>
    <row r="25" spans="5:50" x14ac:dyDescent="0.25">
      <c r="AN25" s="8">
        <f t="shared" ref="AN25:AU25" si="25">SUM(AN3:AN23)</f>
        <v>1047.6367933812473</v>
      </c>
      <c r="AO25" s="8">
        <f t="shared" si="25"/>
        <v>-133.97925220916099</v>
      </c>
      <c r="AP25" s="8">
        <f t="shared" si="25"/>
        <v>-207.86649977255919</v>
      </c>
      <c r="AQ25" s="8">
        <f t="shared" si="25"/>
        <v>-900.71751682163438</v>
      </c>
      <c r="AR25" s="8">
        <f t="shared" si="25"/>
        <v>-194.92647542210693</v>
      </c>
      <c r="AS25" s="8">
        <f t="shared" si="25"/>
        <v>-21.216788853421551</v>
      </c>
      <c r="AT25" s="8">
        <f t="shared" si="25"/>
        <v>23.637326885336158</v>
      </c>
      <c r="AU25" s="9">
        <f t="shared" si="25"/>
        <v>-192.50593739019229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A856-E5A9-4D6E-8B65-E99D2675163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200.12577840435779</v>
      </c>
      <c r="K3">
        <v>1</v>
      </c>
      <c r="L3" s="2">
        <v>0</v>
      </c>
      <c r="O3">
        <f>$C$3</f>
        <v>200.12577840435779</v>
      </c>
      <c r="P3">
        <f>O3*B5</f>
        <v>160.10062272348625</v>
      </c>
      <c r="Q3" s="4">
        <f>B8</f>
        <v>100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200.12577840435779</v>
      </c>
      <c r="AF3">
        <f t="shared" ref="AF3:AG23" si="3">-$Z3*P3</f>
        <v>-160.10062272348625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-59.974844319128465</v>
      </c>
      <c r="AJ3">
        <f t="shared" ref="AJ3:AJ23" si="6">AB3-AC3</f>
        <v>2.2737367544323206E-13</v>
      </c>
      <c r="AL3">
        <f t="shared" ref="AL3:AL23" si="7">SUM(AI3:AK3)</f>
        <v>-59.974844319128238</v>
      </c>
      <c r="AN3">
        <f t="shared" ref="AN3:AU23" si="8">AE3*$K3</f>
        <v>200.12577840435779</v>
      </c>
      <c r="AO3">
        <f t="shared" si="8"/>
        <v>-160.10062272348625</v>
      </c>
      <c r="AP3">
        <f t="shared" si="8"/>
        <v>-100</v>
      </c>
      <c r="AQ3">
        <f t="shared" si="8"/>
        <v>0</v>
      </c>
      <c r="AR3">
        <f t="shared" si="8"/>
        <v>-59.974844319128465</v>
      </c>
      <c r="AS3">
        <f t="shared" si="8"/>
        <v>2.2737367544323206E-13</v>
      </c>
      <c r="AT3">
        <f t="shared" si="8"/>
        <v>0</v>
      </c>
      <c r="AU3">
        <f t="shared" si="8"/>
        <v>-59.974844319128238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129.60188558553145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</v>
      </c>
      <c r="S4">
        <f t="shared" ref="S4:S23" si="12">AX4</f>
        <v>43.403042408510892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-2.2737367544323206E-13</v>
      </c>
      <c r="AC4">
        <f t="shared" si="1"/>
        <v>42.888779290381535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-42.888779290381763</v>
      </c>
      <c r="AK4">
        <f t="shared" ref="AK4:AK23" si="20">H4*SUM(AB4:AB4, AE4:AF4)</f>
        <v>-1.4983925211708993E-14</v>
      </c>
      <c r="AL4">
        <f t="shared" si="7"/>
        <v>-135.3162792903818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-86.713106295149629</v>
      </c>
      <c r="AR4">
        <f t="shared" si="8"/>
        <v>-86.713106295149629</v>
      </c>
      <c r="AS4">
        <f t="shared" si="8"/>
        <v>-40.237151037040768</v>
      </c>
      <c r="AT4">
        <f t="shared" si="8"/>
        <v>-1.405753373835162E-14</v>
      </c>
      <c r="AU4">
        <f t="shared" si="8"/>
        <v>-126.95025733219043</v>
      </c>
      <c r="AW4">
        <v>1</v>
      </c>
      <c r="AX4">
        <f>(R4*SUMPRODUCT(K5:$K$23, X5:$X$23)-$AZ$3*SUMPRODUCT(K4:$K$22, W5:$W$23))/Z4</f>
        <v>43.403042408510892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1.8814719999999999E-3</v>
      </c>
      <c r="O5">
        <f t="shared" ref="O5:O23" si="22">$C$3</f>
        <v>200.12577840435779</v>
      </c>
      <c r="P5">
        <f t="shared" ref="P5:P23" si="23">O5*$C$5</f>
        <v>10.006288920217891</v>
      </c>
      <c r="Q5" s="4">
        <f t="shared" ref="Q5:Q23" si="24">$C$8</f>
        <v>12.5</v>
      </c>
      <c r="R5">
        <f t="shared" si="0"/>
        <v>50000</v>
      </c>
      <c r="S5">
        <f t="shared" si="12"/>
        <v>84.760851732938107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42.888779290381535</v>
      </c>
      <c r="AC5">
        <f t="shared" si="1"/>
        <v>82.761407337991159</v>
      </c>
      <c r="AE5">
        <f t="shared" si="2"/>
        <v>195.40496262992764</v>
      </c>
      <c r="AF5">
        <f t="shared" si="3"/>
        <v>-9.770248131496384</v>
      </c>
      <c r="AG5">
        <f t="shared" si="3"/>
        <v>-12.205134452688322</v>
      </c>
      <c r="AH5">
        <f t="shared" si="4"/>
        <v>-92.958964246720001</v>
      </c>
      <c r="AI5">
        <f t="shared" si="5"/>
        <v>80.470615799022937</v>
      </c>
      <c r="AJ5">
        <f t="shared" si="6"/>
        <v>-39.872628047609624</v>
      </c>
      <c r="AK5">
        <f t="shared" si="20"/>
        <v>19.744429863353428</v>
      </c>
      <c r="AL5">
        <f t="shared" si="7"/>
        <v>60.342417614766745</v>
      </c>
      <c r="AN5">
        <f t="shared" si="8"/>
        <v>168.74440034109304</v>
      </c>
      <c r="AO5">
        <f t="shared" si="8"/>
        <v>-8.4372200170546545</v>
      </c>
      <c r="AP5">
        <f t="shared" si="8"/>
        <v>-10.539896564458447</v>
      </c>
      <c r="AQ5">
        <f t="shared" si="8"/>
        <v>-80.275876656468327</v>
      </c>
      <c r="AR5">
        <f t="shared" si="8"/>
        <v>69.491407103111612</v>
      </c>
      <c r="AS5">
        <f t="shared" si="8"/>
        <v>-34.432506827678949</v>
      </c>
      <c r="AT5">
        <f t="shared" si="8"/>
        <v>17.05054944627113</v>
      </c>
      <c r="AU5">
        <f t="shared" si="8"/>
        <v>52.109449721703797</v>
      </c>
      <c r="AW5">
        <v>2</v>
      </c>
      <c r="AX5">
        <f>(R5*SUMPRODUCT(K6:$K$23, X6:$X$23)-$AZ$3*SUMPRODUCT(K5:$K$22, W6:$W$23))/Z5</f>
        <v>84.760851732938107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1.927022E-3</v>
      </c>
      <c r="O6">
        <f t="shared" si="22"/>
        <v>200.12577840435779</v>
      </c>
      <c r="P6">
        <f t="shared" si="23"/>
        <v>10.006288920217891</v>
      </c>
      <c r="Q6" s="4">
        <f t="shared" si="24"/>
        <v>12.5</v>
      </c>
      <c r="R6">
        <f t="shared" si="0"/>
        <v>50000</v>
      </c>
      <c r="S6">
        <f t="shared" si="12"/>
        <v>123.10772722844679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82.761407337991159</v>
      </c>
      <c r="AC6">
        <f t="shared" si="1"/>
        <v>118.77003675685546</v>
      </c>
      <c r="AE6">
        <f t="shared" si="2"/>
        <v>193.07436334173133</v>
      </c>
      <c r="AF6">
        <f t="shared" si="3"/>
        <v>-9.6537181670865682</v>
      </c>
      <c r="AG6">
        <f t="shared" si="3"/>
        <v>-12.059563545558149</v>
      </c>
      <c r="AH6">
        <f t="shared" si="4"/>
        <v>-94.078250413153413</v>
      </c>
      <c r="AI6">
        <f t="shared" si="5"/>
        <v>77.2828312159332</v>
      </c>
      <c r="AJ6">
        <f t="shared" si="6"/>
        <v>-36.008629418864302</v>
      </c>
      <c r="AK6">
        <f t="shared" si="20"/>
        <v>28.960607313374787</v>
      </c>
      <c r="AL6">
        <f t="shared" si="7"/>
        <v>70.234809110443678</v>
      </c>
      <c r="AN6">
        <f t="shared" si="8"/>
        <v>150.37137641220059</v>
      </c>
      <c r="AO6">
        <f t="shared" si="8"/>
        <v>-7.5185688206100316</v>
      </c>
      <c r="AP6">
        <f t="shared" si="8"/>
        <v>-9.3923042805342938</v>
      </c>
      <c r="AQ6">
        <f t="shared" si="8"/>
        <v>-73.270608071557888</v>
      </c>
      <c r="AR6">
        <f t="shared" si="8"/>
        <v>60.189895239498398</v>
      </c>
      <c r="AS6">
        <f t="shared" si="8"/>
        <v>-28.044464706315317</v>
      </c>
      <c r="AT6">
        <f t="shared" si="8"/>
        <v>22.555280297558532</v>
      </c>
      <c r="AU6">
        <f t="shared" si="8"/>
        <v>54.700710830741599</v>
      </c>
      <c r="AW6">
        <v>3</v>
      </c>
      <c r="AX6">
        <f>(R6*SUMPRODUCT(K7:$K$23, X7:$X$23)-$AZ$3*SUMPRODUCT(K6:$K$22, W7:$W$23))/Z6</f>
        <v>123.10772722844679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1.979789E-3</v>
      </c>
      <c r="O7">
        <f t="shared" si="22"/>
        <v>200.12577840435779</v>
      </c>
      <c r="P7">
        <f t="shared" si="23"/>
        <v>10.006288920217891</v>
      </c>
      <c r="Q7" s="4">
        <f t="shared" si="24"/>
        <v>12.5</v>
      </c>
      <c r="R7">
        <f t="shared" si="0"/>
        <v>50000</v>
      </c>
      <c r="S7">
        <f t="shared" si="12"/>
        <v>156.12673715958297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118.77003675685546</v>
      </c>
      <c r="AC7">
        <f t="shared" si="1"/>
        <v>148.82116143381199</v>
      </c>
      <c r="AE7">
        <f t="shared" si="2"/>
        <v>190.76137320758806</v>
      </c>
      <c r="AF7">
        <f t="shared" si="3"/>
        <v>-9.5380686603794036</v>
      </c>
      <c r="AG7">
        <f t="shared" si="3"/>
        <v>-11.915092518850273</v>
      </c>
      <c r="AH7">
        <f t="shared" si="4"/>
        <v>-95.501565009188099</v>
      </c>
      <c r="AI7">
        <f t="shared" si="5"/>
        <v>73.806647019170313</v>
      </c>
      <c r="AJ7">
        <f t="shared" si="6"/>
        <v>-30.051124676956533</v>
      </c>
      <c r="AK7">
        <f t="shared" si="20"/>
        <v>31.409302834535517</v>
      </c>
      <c r="AL7">
        <f t="shared" si="7"/>
        <v>75.164825176749304</v>
      </c>
      <c r="AN7">
        <f t="shared" si="8"/>
        <v>134.48896447102641</v>
      </c>
      <c r="AO7">
        <f t="shared" si="8"/>
        <v>-6.7244482235513203</v>
      </c>
      <c r="AP7">
        <f t="shared" si="8"/>
        <v>-8.4002774119939332</v>
      </c>
      <c r="AQ7">
        <f t="shared" si="8"/>
        <v>-67.32970290306767</v>
      </c>
      <c r="AR7">
        <f t="shared" si="8"/>
        <v>52.034535932413505</v>
      </c>
      <c r="AS7">
        <f t="shared" si="8"/>
        <v>-21.186388895384763</v>
      </c>
      <c r="AT7">
        <f t="shared" si="8"/>
        <v>22.143920134065834</v>
      </c>
      <c r="AU7">
        <f t="shared" si="8"/>
        <v>52.992067171094575</v>
      </c>
      <c r="AW7">
        <v>4</v>
      </c>
      <c r="AX7">
        <f>(R7*SUMPRODUCT(K8:$K$23, X8:$X$23)-$AZ$3*SUMPRODUCT(K7:$K$22, W8:$W$23))/Z7</f>
        <v>156.12673715958297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2.0334569999999998E-3</v>
      </c>
      <c r="O8">
        <f t="shared" si="22"/>
        <v>200.12577840435779</v>
      </c>
      <c r="P8">
        <f t="shared" si="23"/>
        <v>10.006288920217891</v>
      </c>
      <c r="Q8" s="4">
        <f t="shared" si="24"/>
        <v>12.5</v>
      </c>
      <c r="R8">
        <f t="shared" si="0"/>
        <v>50000</v>
      </c>
      <c r="S8">
        <f t="shared" si="12"/>
        <v>182.86304032981812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148.82116143381199</v>
      </c>
      <c r="AC8">
        <f t="shared" si="1"/>
        <v>172.20889489324475</v>
      </c>
      <c r="AE8">
        <f t="shared" si="2"/>
        <v>188.46585442583358</v>
      </c>
      <c r="AF8">
        <f t="shared" si="3"/>
        <v>-9.4232927212916806</v>
      </c>
      <c r="AG8">
        <f t="shared" si="3"/>
        <v>-11.771712765373666</v>
      </c>
      <c r="AH8">
        <f t="shared" si="4"/>
        <v>-96.915313152414868</v>
      </c>
      <c r="AI8">
        <f t="shared" si="5"/>
        <v>70.35553578675335</v>
      </c>
      <c r="AJ8">
        <f t="shared" si="6"/>
        <v>-23.387733459432752</v>
      </c>
      <c r="AK8">
        <f t="shared" si="20"/>
        <v>23.770119927530661</v>
      </c>
      <c r="AL8">
        <f t="shared" si="7"/>
        <v>70.737922254851256</v>
      </c>
      <c r="AN8">
        <f t="shared" si="8"/>
        <v>123.8886688112725</v>
      </c>
      <c r="AO8">
        <f t="shared" si="8"/>
        <v>-6.1944334405636257</v>
      </c>
      <c r="AP8">
        <f t="shared" si="8"/>
        <v>-7.7381753239800766</v>
      </c>
      <c r="AQ8">
        <f t="shared" si="8"/>
        <v>-63.707609903444087</v>
      </c>
      <c r="AR8">
        <f t="shared" si="8"/>
        <v>46.2484501432847</v>
      </c>
      <c r="AS8">
        <f t="shared" si="8"/>
        <v>-15.374005936668043</v>
      </c>
      <c r="AT8">
        <f t="shared" si="8"/>
        <v>15.62536897878736</v>
      </c>
      <c r="AU8">
        <f t="shared" si="8"/>
        <v>46.499813185404015</v>
      </c>
      <c r="AW8">
        <v>5</v>
      </c>
      <c r="AX8">
        <f>(R8*SUMPRODUCT(K9:$K$23, X9:$X$23)-$AZ$3*SUMPRODUCT(K8:$K$22, W9:$W$23))/Z8</f>
        <v>182.86304032981812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2.08983E-3</v>
      </c>
      <c r="O9">
        <f t="shared" si="22"/>
        <v>200.12577840435779</v>
      </c>
      <c r="P9">
        <f t="shared" si="23"/>
        <v>10.006288920217891</v>
      </c>
      <c r="Q9" s="4">
        <f t="shared" si="24"/>
        <v>12.5</v>
      </c>
      <c r="R9">
        <f t="shared" si="0"/>
        <v>50000</v>
      </c>
      <c r="S9">
        <f t="shared" si="12"/>
        <v>205.2586063563603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172.20889489324475</v>
      </c>
      <c r="AC9">
        <f t="shared" si="1"/>
        <v>190.9626688838249</v>
      </c>
      <c r="AE9">
        <f t="shared" si="2"/>
        <v>186.18733428502051</v>
      </c>
      <c r="AF9">
        <f t="shared" si="3"/>
        <v>-9.309366714251027</v>
      </c>
      <c r="AG9">
        <f t="shared" si="3"/>
        <v>-11.629394759231468</v>
      </c>
      <c r="AH9">
        <f t="shared" si="4"/>
        <v>-98.403513953843387</v>
      </c>
      <c r="AI9">
        <f t="shared" si="5"/>
        <v>66.845058857694639</v>
      </c>
      <c r="AJ9">
        <f t="shared" si="6"/>
        <v>-18.753773990580157</v>
      </c>
      <c r="AK9">
        <f t="shared" si="20"/>
        <v>18.222334220621541</v>
      </c>
      <c r="AL9">
        <f t="shared" si="7"/>
        <v>66.313619087736015</v>
      </c>
      <c r="AN9">
        <f t="shared" si="8"/>
        <v>116.31902287247475</v>
      </c>
      <c r="AO9">
        <f t="shared" si="8"/>
        <v>-5.8159511436237379</v>
      </c>
      <c r="AP9">
        <f t="shared" si="8"/>
        <v>-7.2653697964293515</v>
      </c>
      <c r="AQ9">
        <f t="shared" si="8"/>
        <v>-61.476795047760064</v>
      </c>
      <c r="AR9">
        <f t="shared" si="8"/>
        <v>41.760906884661594</v>
      </c>
      <c r="AS9">
        <f t="shared" si="8"/>
        <v>-11.716267780149527</v>
      </c>
      <c r="AT9">
        <f t="shared" si="8"/>
        <v>11.384255105954791</v>
      </c>
      <c r="AU9">
        <f t="shared" si="8"/>
        <v>41.428894210466858</v>
      </c>
      <c r="AW9">
        <v>6</v>
      </c>
      <c r="AX9">
        <f>(R9*SUMPRODUCT(K10:$K$23, X10:$X$23)-$AZ$3*SUMPRODUCT(K9:$K$22, W10:$W$23))/Z9</f>
        <v>205.2586063563603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2.1556750000000001E-3</v>
      </c>
      <c r="O10">
        <f t="shared" si="22"/>
        <v>200.12577840435779</v>
      </c>
      <c r="P10">
        <f t="shared" si="23"/>
        <v>10.006288920217891</v>
      </c>
      <c r="Q10" s="4">
        <f t="shared" si="24"/>
        <v>12.5</v>
      </c>
      <c r="R10">
        <f t="shared" si="0"/>
        <v>50000</v>
      </c>
      <c r="S10">
        <f t="shared" si="12"/>
        <v>224.98298293279066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190.9626688838249</v>
      </c>
      <c r="AC10">
        <f t="shared" si="1"/>
        <v>206.76892968115874</v>
      </c>
      <c r="AE10">
        <f t="shared" si="2"/>
        <v>183.92410156033546</v>
      </c>
      <c r="AF10">
        <f t="shared" si="3"/>
        <v>-9.1962050780167743</v>
      </c>
      <c r="AG10">
        <f t="shared" si="3"/>
        <v>-11.488031616091547</v>
      </c>
      <c r="AH10">
        <f t="shared" si="4"/>
        <v>-100.27678219042518</v>
      </c>
      <c r="AI10">
        <f t="shared" si="5"/>
        <v>62.963082675801942</v>
      </c>
      <c r="AJ10">
        <f t="shared" si="6"/>
        <v>-15.806260797333834</v>
      </c>
      <c r="AK10">
        <f t="shared" si="20"/>
        <v>19.198754681722541</v>
      </c>
      <c r="AL10">
        <f t="shared" si="7"/>
        <v>66.355576560190656</v>
      </c>
      <c r="AN10">
        <f t="shared" si="8"/>
        <v>109.17347898728683</v>
      </c>
      <c r="AO10">
        <f t="shared" si="8"/>
        <v>-5.4586739493643419</v>
      </c>
      <c r="AP10">
        <f t="shared" si="8"/>
        <v>-6.81905398805619</v>
      </c>
      <c r="AQ10">
        <f t="shared" si="8"/>
        <v>-59.522189210139068</v>
      </c>
      <c r="AR10">
        <f t="shared" si="8"/>
        <v>37.373561839727216</v>
      </c>
      <c r="AS10">
        <f t="shared" si="8"/>
        <v>-9.3822640229628504</v>
      </c>
      <c r="AT10">
        <f t="shared" si="8"/>
        <v>11.395977052738402</v>
      </c>
      <c r="AU10">
        <f t="shared" si="8"/>
        <v>39.387274869502775</v>
      </c>
      <c r="AW10">
        <v>7</v>
      </c>
      <c r="AX10">
        <f>(R10*SUMPRODUCT(K11:$K$23, X11:$X$23)-$AZ$3*SUMPRODUCT(K10:$K$22, W11:$W$23))/Z10</f>
        <v>224.98298293279066</v>
      </c>
    </row>
    <row r="11" spans="1:52" x14ac:dyDescent="0.25">
      <c r="A11" t="s">
        <v>33</v>
      </c>
      <c r="C11" s="7">
        <f>AU25</f>
        <v>225.48164748595167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2.2206180000000002E-3</v>
      </c>
      <c r="O11">
        <f t="shared" si="22"/>
        <v>200.12577840435779</v>
      </c>
      <c r="P11">
        <f t="shared" si="23"/>
        <v>10.006288920217891</v>
      </c>
      <c r="Q11" s="4">
        <f t="shared" si="24"/>
        <v>12.5</v>
      </c>
      <c r="R11">
        <f t="shared" si="0"/>
        <v>50000</v>
      </c>
      <c r="S11">
        <f t="shared" si="12"/>
        <v>242.19399154007405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206.76892968115874</v>
      </c>
      <c r="AC11">
        <f t="shared" si="1"/>
        <v>219.86643301463471</v>
      </c>
      <c r="AE11">
        <f t="shared" si="2"/>
        <v>181.67643537417339</v>
      </c>
      <c r="AF11">
        <f t="shared" si="3"/>
        <v>-9.0838217687086704</v>
      </c>
      <c r="AG11">
        <f t="shared" si="3"/>
        <v>-11.347640770139369</v>
      </c>
      <c r="AH11">
        <f t="shared" si="4"/>
        <v>-102.04211916504792</v>
      </c>
      <c r="AI11">
        <f t="shared" si="5"/>
        <v>59.20285367027742</v>
      </c>
      <c r="AJ11">
        <f t="shared" si="6"/>
        <v>-13.09750333347597</v>
      </c>
      <c r="AK11">
        <f t="shared" si="20"/>
        <v>19.537119479261108</v>
      </c>
      <c r="AL11">
        <f t="shared" si="7"/>
        <v>65.642469816062558</v>
      </c>
      <c r="AN11">
        <f t="shared" si="8"/>
        <v>102.55759543970724</v>
      </c>
      <c r="AO11">
        <f t="shared" si="8"/>
        <v>-5.1278797719853619</v>
      </c>
      <c r="AP11">
        <f t="shared" si="8"/>
        <v>-6.4058211451704974</v>
      </c>
      <c r="AQ11">
        <f t="shared" si="8"/>
        <v>-57.60347704745358</v>
      </c>
      <c r="AR11">
        <f t="shared" si="8"/>
        <v>33.420417475097786</v>
      </c>
      <c r="AS11">
        <f t="shared" si="8"/>
        <v>-7.3936305794328563</v>
      </c>
      <c r="AT11">
        <f t="shared" si="8"/>
        <v>11.028838118078365</v>
      </c>
      <c r="AU11">
        <f t="shared" si="8"/>
        <v>37.055625013743295</v>
      </c>
      <c r="AW11">
        <v>8</v>
      </c>
      <c r="AX11">
        <f>(R11*SUMPRODUCT(K12:$K$23, X12:$X$23)-$AZ$3*SUMPRODUCT(K11:$K$22, W12:$W$23))/Z11</f>
        <v>242.19399154007405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2.2950319999999998E-3</v>
      </c>
      <c r="O12">
        <f t="shared" si="22"/>
        <v>200.12577840435779</v>
      </c>
      <c r="P12">
        <f t="shared" si="23"/>
        <v>10.006288920217891</v>
      </c>
      <c r="Q12" s="4">
        <f t="shared" si="24"/>
        <v>12.5</v>
      </c>
      <c r="R12">
        <f t="shared" si="0"/>
        <v>50000</v>
      </c>
      <c r="S12">
        <f t="shared" si="12"/>
        <v>256.9321728746342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219.86643301463471</v>
      </c>
      <c r="AC12">
        <f t="shared" si="1"/>
        <v>230.37815395547472</v>
      </c>
      <c r="AE12">
        <f t="shared" si="2"/>
        <v>179.44271778760199</v>
      </c>
      <c r="AF12">
        <f t="shared" si="3"/>
        <v>-8.9721358893801018</v>
      </c>
      <c r="AG12">
        <f t="shared" si="3"/>
        <v>-11.208121163746002</v>
      </c>
      <c r="AH12">
        <f t="shared" si="4"/>
        <v>-104.17279476789798</v>
      </c>
      <c r="AI12">
        <f t="shared" si="5"/>
        <v>55.089665966577911</v>
      </c>
      <c r="AJ12">
        <f t="shared" si="6"/>
        <v>-10.511720940840007</v>
      </c>
      <c r="AK12">
        <f t="shared" si="20"/>
        <v>20.258491073977254</v>
      </c>
      <c r="AL12">
        <f t="shared" si="7"/>
        <v>64.836436099715158</v>
      </c>
      <c r="AN12">
        <f t="shared" si="8"/>
        <v>96.298741821402203</v>
      </c>
      <c r="AO12">
        <f t="shared" si="8"/>
        <v>-4.814937091070111</v>
      </c>
      <c r="AP12">
        <f t="shared" si="8"/>
        <v>-6.0148886483547388</v>
      </c>
      <c r="AQ12">
        <f t="shared" si="8"/>
        <v>-55.904798990181334</v>
      </c>
      <c r="AR12">
        <f t="shared" si="8"/>
        <v>29.564117091796021</v>
      </c>
      <c r="AS12">
        <f t="shared" si="8"/>
        <v>-5.6411623355969818</v>
      </c>
      <c r="AT12">
        <f t="shared" si="8"/>
        <v>10.871810378692922</v>
      </c>
      <c r="AU12">
        <f t="shared" si="8"/>
        <v>34.794765134891961</v>
      </c>
      <c r="AW12">
        <v>9</v>
      </c>
      <c r="AX12">
        <f>(R12*SUMPRODUCT(K13:$K$23, X13:$X$23)-$AZ$3*SUMPRODUCT(K12:$K$22, W13:$W$23))/Z12</f>
        <v>256.9321728746342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2.375308E-3</v>
      </c>
      <c r="O13">
        <f t="shared" si="22"/>
        <v>200.12577840435779</v>
      </c>
      <c r="P13">
        <f t="shared" si="23"/>
        <v>10.006288920217891</v>
      </c>
      <c r="Q13" s="4">
        <f t="shared" si="24"/>
        <v>12.5</v>
      </c>
      <c r="R13">
        <f t="shared" si="0"/>
        <v>50000</v>
      </c>
      <c r="S13">
        <f t="shared" si="12"/>
        <v>269.21237347303736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230.37815395547472</v>
      </c>
      <c r="AC13">
        <f t="shared" si="1"/>
        <v>238.40192645370547</v>
      </c>
      <c r="AE13">
        <f t="shared" si="2"/>
        <v>177.22205888662336</v>
      </c>
      <c r="AF13">
        <f t="shared" si="3"/>
        <v>-8.8611029443311686</v>
      </c>
      <c r="AG13">
        <f t="shared" si="3"/>
        <v>-11.069417212243327</v>
      </c>
      <c r="AH13">
        <f t="shared" si="4"/>
        <v>-106.49095946086075</v>
      </c>
      <c r="AI13">
        <f t="shared" si="5"/>
        <v>50.800579269188091</v>
      </c>
      <c r="AJ13">
        <f t="shared" si="6"/>
        <v>-8.0237724982307554</v>
      </c>
      <c r="AK13">
        <f t="shared" si="20"/>
        <v>20.614811981714553</v>
      </c>
      <c r="AL13">
        <f t="shared" si="7"/>
        <v>63.391618752671889</v>
      </c>
      <c r="AN13">
        <f t="shared" si="8"/>
        <v>90.431696521203634</v>
      </c>
      <c r="AO13">
        <f t="shared" si="8"/>
        <v>-4.5215848260601819</v>
      </c>
      <c r="AP13">
        <f t="shared" si="8"/>
        <v>-5.6484287807793514</v>
      </c>
      <c r="AQ13">
        <f t="shared" si="8"/>
        <v>-54.339500334871907</v>
      </c>
      <c r="AR13">
        <f t="shared" si="8"/>
        <v>25.922182579492183</v>
      </c>
      <c r="AS13">
        <f t="shared" si="8"/>
        <v>-4.0943174008568741</v>
      </c>
      <c r="AT13">
        <f t="shared" si="8"/>
        <v>10.519189499794228</v>
      </c>
      <c r="AU13">
        <f t="shared" si="8"/>
        <v>32.347054678429537</v>
      </c>
      <c r="AW13">
        <v>10</v>
      </c>
      <c r="AX13">
        <f>(R13*SUMPRODUCT(K14:$K$23, X14:$X$23)-$AZ$3*SUMPRODUCT(K13:$K$22, W14:$W$23))/Z13</f>
        <v>269.21237347303736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2.4628010000000001E-3</v>
      </c>
      <c r="O14">
        <f t="shared" si="22"/>
        <v>200.12577840435779</v>
      </c>
      <c r="P14">
        <f t="shared" si="23"/>
        <v>10.006288920217891</v>
      </c>
      <c r="Q14" s="4">
        <f t="shared" si="24"/>
        <v>12.5</v>
      </c>
      <c r="R14">
        <f t="shared" si="0"/>
        <v>50000</v>
      </c>
      <c r="S14">
        <f t="shared" si="12"/>
        <v>279.05936882909737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238.40192645370547</v>
      </c>
      <c r="AC14">
        <f t="shared" si="1"/>
        <v>244.04213455384075</v>
      </c>
      <c r="AE14">
        <f t="shared" si="2"/>
        <v>175.01337563390911</v>
      </c>
      <c r="AF14">
        <f t="shared" si="3"/>
        <v>-8.750668781695456</v>
      </c>
      <c r="AG14">
        <f t="shared" si="3"/>
        <v>-10.931461268341163</v>
      </c>
      <c r="AH14">
        <f t="shared" si="4"/>
        <v>-109.0470871189203</v>
      </c>
      <c r="AI14">
        <f t="shared" si="5"/>
        <v>46.284158464952185</v>
      </c>
      <c r="AJ14">
        <f t="shared" si="6"/>
        <v>-5.6402081001352826</v>
      </c>
      <c r="AK14">
        <f t="shared" si="20"/>
        <v>20.799762151924241</v>
      </c>
      <c r="AL14">
        <f t="shared" si="7"/>
        <v>61.443712516741144</v>
      </c>
      <c r="AN14">
        <f t="shared" si="8"/>
        <v>84.938809476286352</v>
      </c>
      <c r="AO14">
        <f t="shared" si="8"/>
        <v>-4.2469404738143179</v>
      </c>
      <c r="AP14">
        <f t="shared" si="8"/>
        <v>-5.3053391068307256</v>
      </c>
      <c r="AQ14">
        <f t="shared" si="8"/>
        <v>-52.923553546631787</v>
      </c>
      <c r="AR14">
        <f t="shared" si="8"/>
        <v>22.462976349009523</v>
      </c>
      <c r="AS14">
        <f t="shared" si="8"/>
        <v>-2.7373482711750903</v>
      </c>
      <c r="AT14">
        <f t="shared" si="8"/>
        <v>10.09469720914327</v>
      </c>
      <c r="AU14">
        <f t="shared" si="8"/>
        <v>29.820325286977702</v>
      </c>
      <c r="AW14">
        <v>11</v>
      </c>
      <c r="AX14">
        <f>(R14*SUMPRODUCT(K15:$K$23, X15:$X$23)-$AZ$3*SUMPRODUCT(K14:$K$22, W15:$W$23))/Z14</f>
        <v>279.05936882909737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2.5557050000000001E-3</v>
      </c>
      <c r="O15">
        <f t="shared" si="22"/>
        <v>200.12577840435779</v>
      </c>
      <c r="P15">
        <f t="shared" si="23"/>
        <v>10.006288920217891</v>
      </c>
      <c r="Q15" s="4">
        <f t="shared" si="24"/>
        <v>12.5</v>
      </c>
      <c r="R15">
        <f t="shared" si="0"/>
        <v>50000</v>
      </c>
      <c r="S15">
        <f t="shared" si="12"/>
        <v>286.59939892770535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244.04213455384075</v>
      </c>
      <c r="AC15">
        <f t="shared" si="1"/>
        <v>247.48910640433735</v>
      </c>
      <c r="AE15">
        <f t="shared" si="2"/>
        <v>172.81595931839556</v>
      </c>
      <c r="AF15">
        <f t="shared" si="3"/>
        <v>-8.6407979659197789</v>
      </c>
      <c r="AG15">
        <f t="shared" si="3"/>
        <v>-10.794209065436947</v>
      </c>
      <c r="AH15">
        <f t="shared" si="4"/>
        <v>-111.75036088322341</v>
      </c>
      <c r="AI15">
        <f t="shared" si="5"/>
        <v>41.63059140381543</v>
      </c>
      <c r="AJ15">
        <f t="shared" si="6"/>
        <v>-3.4469718504965954</v>
      </c>
      <c r="AK15">
        <f t="shared" si="20"/>
        <v>21.186477657537829</v>
      </c>
      <c r="AL15">
        <f t="shared" si="7"/>
        <v>59.370097210856663</v>
      </c>
      <c r="AN15">
        <f t="shared" si="8"/>
        <v>79.734140927322841</v>
      </c>
      <c r="AO15">
        <f t="shared" si="8"/>
        <v>-3.9867070463661425</v>
      </c>
      <c r="AP15">
        <f t="shared" si="8"/>
        <v>-4.9802517673546882</v>
      </c>
      <c r="AQ15">
        <f t="shared" si="8"/>
        <v>-51.559584302777147</v>
      </c>
      <c r="AR15">
        <f t="shared" si="8"/>
        <v>19.207597810824872</v>
      </c>
      <c r="AS15">
        <f t="shared" si="8"/>
        <v>-1.5903701277591125</v>
      </c>
      <c r="AT15">
        <f t="shared" si="8"/>
        <v>9.7750555097018772</v>
      </c>
      <c r="AU15">
        <f t="shared" si="8"/>
        <v>27.392283192767636</v>
      </c>
      <c r="AW15">
        <v>12</v>
      </c>
      <c r="AX15">
        <f>(R15*SUMPRODUCT(K16:$K$23, X16:$X$23)-$AZ$3*SUMPRODUCT(K15:$K$22, W16:$W$23))/Z15</f>
        <v>286.59939892770535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2.6648449999999999E-3</v>
      </c>
      <c r="O16">
        <f t="shared" si="22"/>
        <v>200.12577840435779</v>
      </c>
      <c r="P16">
        <f t="shared" si="23"/>
        <v>10.006288920217891</v>
      </c>
      <c r="Q16" s="4">
        <f t="shared" si="24"/>
        <v>12.5</v>
      </c>
      <c r="R16">
        <f t="shared" si="0"/>
        <v>50000</v>
      </c>
      <c r="S16">
        <f t="shared" si="12"/>
        <v>291.80376238906797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247.48910640433735</v>
      </c>
      <c r="AC16">
        <f t="shared" si="1"/>
        <v>248.79193638600384</v>
      </c>
      <c r="AE16">
        <f t="shared" si="2"/>
        <v>170.62727198010174</v>
      </c>
      <c r="AF16">
        <f t="shared" si="3"/>
        <v>-8.531363599005088</v>
      </c>
      <c r="AG16">
        <f t="shared" si="3"/>
        <v>-10.657502080725592</v>
      </c>
      <c r="AH16">
        <f t="shared" si="4"/>
        <v>-115.05957622793728</v>
      </c>
      <c r="AI16">
        <f t="shared" si="5"/>
        <v>36.378830072433786</v>
      </c>
      <c r="AJ16">
        <f t="shared" si="6"/>
        <v>-1.3028299816664912</v>
      </c>
      <c r="AK16">
        <f t="shared" si="20"/>
        <v>22.404300308763244</v>
      </c>
      <c r="AL16">
        <f t="shared" si="7"/>
        <v>57.480300399530535</v>
      </c>
      <c r="AN16">
        <f t="shared" si="8"/>
        <v>74.641433953987047</v>
      </c>
      <c r="AO16">
        <f t="shared" si="8"/>
        <v>-3.7320716976993524</v>
      </c>
      <c r="AP16">
        <f t="shared" si="8"/>
        <v>-4.6621576283873756</v>
      </c>
      <c r="AQ16">
        <f t="shared" si="8"/>
        <v>-50.333171597520831</v>
      </c>
      <c r="AR16">
        <f t="shared" si="8"/>
        <v>15.914033030379491</v>
      </c>
      <c r="AS16">
        <f t="shared" si="8"/>
        <v>-0.56992705152769552</v>
      </c>
      <c r="AT16">
        <f t="shared" si="8"/>
        <v>9.8008312643998821</v>
      </c>
      <c r="AU16">
        <f t="shared" si="8"/>
        <v>25.144937243251675</v>
      </c>
      <c r="AW16">
        <v>13</v>
      </c>
      <c r="AX16">
        <f>(R16*SUMPRODUCT(K17:$K$23, X17:$X$23)-$AZ$3*SUMPRODUCT(K16:$K$22, W17:$W$23))/Z16</f>
        <v>291.80376238906797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2.7902209999999998E-3</v>
      </c>
      <c r="O17">
        <f t="shared" si="22"/>
        <v>200.12577840435779</v>
      </c>
      <c r="P17">
        <f t="shared" si="23"/>
        <v>10.006288920217891</v>
      </c>
      <c r="Q17" s="4">
        <f t="shared" si="24"/>
        <v>12.5</v>
      </c>
      <c r="R17">
        <f t="shared" si="0"/>
        <v>50000</v>
      </c>
      <c r="S17">
        <f t="shared" si="12"/>
        <v>294.78603803389325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248.79193638600384</v>
      </c>
      <c r="AC17">
        <f t="shared" si="1"/>
        <v>248.11999969726025</v>
      </c>
      <c r="AE17">
        <f t="shared" si="2"/>
        <v>168.44491146284915</v>
      </c>
      <c r="AF17">
        <f t="shared" si="3"/>
        <v>-8.4222455731424581</v>
      </c>
      <c r="AG17">
        <f t="shared" si="3"/>
        <v>-10.521190273805152</v>
      </c>
      <c r="AH17">
        <f t="shared" si="4"/>
        <v>-118.94714445273696</v>
      </c>
      <c r="AI17">
        <f t="shared" si="5"/>
        <v>30.554331163164576</v>
      </c>
      <c r="AJ17">
        <f t="shared" si="6"/>
        <v>0.67193668874358536</v>
      </c>
      <c r="AK17">
        <f t="shared" si="20"/>
        <v>25.223860960411344</v>
      </c>
      <c r="AL17">
        <f t="shared" si="7"/>
        <v>56.450128812319505</v>
      </c>
      <c r="AN17">
        <f t="shared" si="8"/>
        <v>69.404496108089532</v>
      </c>
      <c r="AO17">
        <f t="shared" si="8"/>
        <v>-3.4702248054044764</v>
      </c>
      <c r="AP17">
        <f t="shared" si="8"/>
        <v>-4.3350547254247571</v>
      </c>
      <c r="AQ17">
        <f t="shared" si="8"/>
        <v>-49.009890251621549</v>
      </c>
      <c r="AR17">
        <f t="shared" si="8"/>
        <v>12.589326325638744</v>
      </c>
      <c r="AS17">
        <f t="shared" si="8"/>
        <v>0.27685862929182203</v>
      </c>
      <c r="AT17">
        <f t="shared" si="8"/>
        <v>10.393008281784574</v>
      </c>
      <c r="AU17">
        <f t="shared" si="8"/>
        <v>23.259193236715141</v>
      </c>
      <c r="AW17">
        <v>14</v>
      </c>
      <c r="AX17">
        <f>(R17*SUMPRODUCT(K18:$K$23, X18:$X$23)-$AZ$3*SUMPRODUCT(K17:$K$22, W18:$W$23))/Z17</f>
        <v>294.78603803389325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3.5816260000000001E-3</v>
      </c>
      <c r="O18">
        <f t="shared" si="22"/>
        <v>200.12577840435779</v>
      </c>
      <c r="P18">
        <f t="shared" si="23"/>
        <v>10.006288920217891</v>
      </c>
      <c r="Q18" s="4">
        <f t="shared" si="24"/>
        <v>12.5</v>
      </c>
      <c r="R18">
        <f t="shared" si="0"/>
        <v>50000</v>
      </c>
      <c r="S18">
        <f t="shared" si="12"/>
        <v>283.07727591173585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248.11999969726025</v>
      </c>
      <c r="AC18">
        <f t="shared" si="1"/>
        <v>235.02876729020792</v>
      </c>
      <c r="AE18">
        <f t="shared" si="2"/>
        <v>166.15715567375761</v>
      </c>
      <c r="AF18">
        <f t="shared" si="3"/>
        <v>-8.3078577836878811</v>
      </c>
      <c r="AG18">
        <f t="shared" si="3"/>
        <v>-10.378295402431492</v>
      </c>
      <c r="AH18">
        <f t="shared" si="4"/>
        <v>-150.7318745424306</v>
      </c>
      <c r="AI18">
        <f t="shared" si="5"/>
        <v>-3.2608720547923724</v>
      </c>
      <c r="AJ18">
        <f t="shared" si="6"/>
        <v>13.091232407052331</v>
      </c>
      <c r="AK18">
        <f t="shared" si="20"/>
        <v>28.458447760871831</v>
      </c>
      <c r="AL18">
        <f t="shared" si="7"/>
        <v>38.288808113131793</v>
      </c>
      <c r="AN18">
        <f t="shared" si="8"/>
        <v>63.977077094879917</v>
      </c>
      <c r="AO18">
        <f t="shared" si="8"/>
        <v>-3.1988538547439962</v>
      </c>
      <c r="AP18">
        <f t="shared" si="8"/>
        <v>-3.9960542318049765</v>
      </c>
      <c r="AQ18">
        <f t="shared" si="8"/>
        <v>-58.037733729573581</v>
      </c>
      <c r="AR18">
        <f t="shared" si="8"/>
        <v>-1.2555647212426382</v>
      </c>
      <c r="AS18">
        <f t="shared" si="8"/>
        <v>5.0406422857734068</v>
      </c>
      <c r="AT18">
        <f t="shared" si="8"/>
        <v>10.957628030012458</v>
      </c>
      <c r="AU18">
        <f t="shared" si="8"/>
        <v>14.742705594543228</v>
      </c>
      <c r="AW18">
        <v>15</v>
      </c>
      <c r="AX18">
        <f>(R18*SUMPRODUCT(K19:$K$23, X19:$X$23)-$AZ$3*SUMPRODUCT(K18:$K$22, W19:$W$23))/Z18</f>
        <v>283.07727591173585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4.4506370000000003E-3</v>
      </c>
      <c r="O19">
        <f t="shared" si="22"/>
        <v>200.12577840435779</v>
      </c>
      <c r="P19">
        <f t="shared" si="23"/>
        <v>10.006288920217891</v>
      </c>
      <c r="Q19" s="4">
        <f t="shared" si="24"/>
        <v>12.5</v>
      </c>
      <c r="R19">
        <f t="shared" si="0"/>
        <v>50000</v>
      </c>
      <c r="S19">
        <f t="shared" si="12"/>
        <v>256.86656394830965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235.02876729020792</v>
      </c>
      <c r="AC19">
        <f t="shared" si="1"/>
        <v>210.18512285790121</v>
      </c>
      <c r="AE19">
        <f t="shared" si="2"/>
        <v>163.75607893216363</v>
      </c>
      <c r="AF19">
        <f t="shared" si="3"/>
        <v>-8.1878039466081827</v>
      </c>
      <c r="AG19">
        <f t="shared" si="3"/>
        <v>-10.228322422892186</v>
      </c>
      <c r="AH19">
        <f t="shared" si="4"/>
        <v>-184.76010205996596</v>
      </c>
      <c r="AI19">
        <f t="shared" si="5"/>
        <v>-39.420149497302674</v>
      </c>
      <c r="AJ19">
        <f t="shared" si="6"/>
        <v>24.843644432306718</v>
      </c>
      <c r="AK19">
        <f t="shared" si="20"/>
        <v>28.669822903041034</v>
      </c>
      <c r="AL19">
        <f t="shared" si="7"/>
        <v>14.093317838045078</v>
      </c>
      <c r="AN19">
        <f t="shared" si="8"/>
        <v>58.74097966970448</v>
      </c>
      <c r="AO19">
        <f t="shared" si="8"/>
        <v>-2.9370489834852243</v>
      </c>
      <c r="AP19">
        <f t="shared" si="8"/>
        <v>-3.6690038221248824</v>
      </c>
      <c r="AQ19">
        <f t="shared" si="8"/>
        <v>-66.275337499824133</v>
      </c>
      <c r="AR19">
        <f t="shared" si="8"/>
        <v>-14.140410635729753</v>
      </c>
      <c r="AS19">
        <f t="shared" si="8"/>
        <v>8.9116692463308862</v>
      </c>
      <c r="AT19">
        <f t="shared" si="8"/>
        <v>10.284158580636271</v>
      </c>
      <c r="AU19">
        <f t="shared" si="8"/>
        <v>5.0554171912374049</v>
      </c>
      <c r="AW19">
        <v>16</v>
      </c>
      <c r="AX19">
        <f>(R19*SUMPRODUCT(K20:$K$23, X20:$X$23)-$AZ$3*SUMPRODUCT(K19:$K$22, W20:$W$23))/Z19</f>
        <v>256.86656394830965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5.383718E-3</v>
      </c>
      <c r="O20">
        <f t="shared" si="22"/>
        <v>200.12577840435779</v>
      </c>
      <c r="P20">
        <f t="shared" si="23"/>
        <v>10.006288920217891</v>
      </c>
      <c r="Q20" s="4">
        <f t="shared" si="24"/>
        <v>12.5</v>
      </c>
      <c r="R20">
        <f t="shared" si="0"/>
        <v>50000</v>
      </c>
      <c r="S20">
        <f t="shared" si="12"/>
        <v>215.07820484618256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210.18512285790121</v>
      </c>
      <c r="AC20">
        <f t="shared" si="1"/>
        <v>173.28373998642388</v>
      </c>
      <c r="AE20">
        <f t="shared" si="2"/>
        <v>161.23690159308549</v>
      </c>
      <c r="AF20">
        <f t="shared" si="3"/>
        <v>-8.061845079654276</v>
      </c>
      <c r="AG20">
        <f t="shared" si="3"/>
        <v>-10.070972795125336</v>
      </c>
      <c r="AH20">
        <f t="shared" si="4"/>
        <v>-220.26561415171307</v>
      </c>
      <c r="AI20">
        <f t="shared" si="5"/>
        <v>-77.161530433407165</v>
      </c>
      <c r="AJ20">
        <f t="shared" si="6"/>
        <v>36.901382871477324</v>
      </c>
      <c r="AK20">
        <f t="shared" si="20"/>
        <v>19.730457739863347</v>
      </c>
      <c r="AL20">
        <f t="shared" si="7"/>
        <v>-20.529689822066494</v>
      </c>
      <c r="AN20">
        <f t="shared" si="8"/>
        <v>54.858508018042308</v>
      </c>
      <c r="AO20">
        <f t="shared" si="8"/>
        <v>-2.742925400902116</v>
      </c>
      <c r="AP20">
        <f t="shared" si="8"/>
        <v>-3.426501851450622</v>
      </c>
      <c r="AQ20">
        <f t="shared" si="8"/>
        <v>-74.942167956909898</v>
      </c>
      <c r="AR20">
        <f t="shared" si="8"/>
        <v>-26.253087191220313</v>
      </c>
      <c r="AS20">
        <f t="shared" si="8"/>
        <v>12.555158205909116</v>
      </c>
      <c r="AT20">
        <f t="shared" si="8"/>
        <v>6.7130009534266284</v>
      </c>
      <c r="AU20">
        <f t="shared" si="8"/>
        <v>-6.9849280318845679</v>
      </c>
      <c r="AW20">
        <v>17</v>
      </c>
      <c r="AX20">
        <f>(R20*SUMPRODUCT(K21:$K$23, X21:$X$23)-$AZ$3*SUMPRODUCT(K20:$K$22, W21:$W$23))/Z20</f>
        <v>215.07820484618256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6.4575739999999998E-3</v>
      </c>
      <c r="O21">
        <f t="shared" si="22"/>
        <v>200.12577840435779</v>
      </c>
      <c r="P21">
        <f t="shared" si="23"/>
        <v>10.006288920217891</v>
      </c>
      <c r="Q21" s="4">
        <f t="shared" si="24"/>
        <v>12.5</v>
      </c>
      <c r="R21">
        <f t="shared" si="0"/>
        <v>50000</v>
      </c>
      <c r="S21">
        <f t="shared" si="12"/>
        <v>157.26737612228087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173.28373998642388</v>
      </c>
      <c r="AC21">
        <f t="shared" si="1"/>
        <v>124.62155016757438</v>
      </c>
      <c r="AE21">
        <f t="shared" si="2"/>
        <v>158.58333335358657</v>
      </c>
      <c r="AF21">
        <f t="shared" si="3"/>
        <v>-7.92916666767933</v>
      </c>
      <c r="AG21">
        <f t="shared" si="3"/>
        <v>-9.9052290150975733</v>
      </c>
      <c r="AH21">
        <f t="shared" si="4"/>
        <v>-260.13620830603475</v>
      </c>
      <c r="AI21">
        <f t="shared" si="5"/>
        <v>-119.38727063522509</v>
      </c>
      <c r="AJ21">
        <f t="shared" si="6"/>
        <v>48.662189818849498</v>
      </c>
      <c r="AK21">
        <f t="shared" si="20"/>
        <v>16.618014612290587</v>
      </c>
      <c r="AL21">
        <f t="shared" si="7"/>
        <v>-54.107066204085008</v>
      </c>
      <c r="AN21">
        <f t="shared" si="8"/>
        <v>51.322809914206978</v>
      </c>
      <c r="AO21">
        <f t="shared" si="8"/>
        <v>-2.5661404957103495</v>
      </c>
      <c r="AP21">
        <f t="shared" si="8"/>
        <v>-3.2056596058872224</v>
      </c>
      <c r="AQ21">
        <f t="shared" si="8"/>
        <v>-84.188677891674701</v>
      </c>
      <c r="AR21">
        <f t="shared" si="8"/>
        <v>-38.637668079065293</v>
      </c>
      <c r="AS21">
        <f t="shared" si="8"/>
        <v>15.748693543434003</v>
      </c>
      <c r="AT21">
        <f t="shared" si="8"/>
        <v>5.3781389699790587</v>
      </c>
      <c r="AU21">
        <f t="shared" si="8"/>
        <v>-17.510835565652233</v>
      </c>
      <c r="AW21">
        <v>18</v>
      </c>
      <c r="AX21">
        <f>(R21*SUMPRODUCT(K22:$K$23, X22:$X$23)-$AZ$3*SUMPRODUCT(K21:$K$22, W22:$W$23))/Z21</f>
        <v>157.26737612228087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7.6803260000000003E-3</v>
      </c>
      <c r="O22">
        <f t="shared" si="22"/>
        <v>200.12577840435779</v>
      </c>
      <c r="P22">
        <f t="shared" si="23"/>
        <v>10.006288920217891</v>
      </c>
      <c r="Q22" s="4">
        <f t="shared" si="24"/>
        <v>12.5</v>
      </c>
      <c r="R22">
        <f t="shared" si="0"/>
        <v>50000</v>
      </c>
      <c r="S22">
        <f t="shared" si="12"/>
        <v>84.555927871261432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124.62155016757438</v>
      </c>
      <c r="AC22">
        <f t="shared" si="1"/>
        <v>65.819019746555426</v>
      </c>
      <c r="AE22">
        <f t="shared" si="2"/>
        <v>155.77952832172849</v>
      </c>
      <c r="AF22">
        <f t="shared" si="3"/>
        <v>-7.7889764160864248</v>
      </c>
      <c r="AG22">
        <f t="shared" si="3"/>
        <v>-9.7301013370059888</v>
      </c>
      <c r="AH22">
        <f t="shared" si="4"/>
        <v>-304.30155176243312</v>
      </c>
      <c r="AI22">
        <f t="shared" si="5"/>
        <v>-166.04110119379703</v>
      </c>
      <c r="AJ22">
        <f t="shared" si="6"/>
        <v>58.802530421018957</v>
      </c>
      <c r="AK22">
        <f t="shared" si="20"/>
        <v>19.082847145125154</v>
      </c>
      <c r="AL22">
        <f t="shared" si="7"/>
        <v>-88.155723627652918</v>
      </c>
      <c r="AN22">
        <f t="shared" si="8"/>
        <v>47.11720177914745</v>
      </c>
      <c r="AO22">
        <f t="shared" si="8"/>
        <v>-2.3558600889573724</v>
      </c>
      <c r="AP22">
        <f t="shared" si="8"/>
        <v>-2.9429742981402849</v>
      </c>
      <c r="AQ22">
        <f t="shared" si="8"/>
        <v>-92.039292778487422</v>
      </c>
      <c r="AR22">
        <f t="shared" si="8"/>
        <v>-50.220925386437635</v>
      </c>
      <c r="AS22">
        <f t="shared" si="8"/>
        <v>17.785460777936859</v>
      </c>
      <c r="AT22">
        <f t="shared" si="8"/>
        <v>5.7718133386598325</v>
      </c>
      <c r="AU22">
        <f t="shared" si="8"/>
        <v>-26.66365126984094</v>
      </c>
      <c r="AW22">
        <v>19</v>
      </c>
      <c r="AX22">
        <f>(R22*SUMPRODUCT(K23:$K$23, X23:$X$23)-$AZ$3*SUMPRODUCT(K22:$K$22, W23:$W$23))/Z22</f>
        <v>84.555927871261432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9.0334749999999991E-3</v>
      </c>
      <c r="O23">
        <f t="shared" si="22"/>
        <v>200.12577840435779</v>
      </c>
      <c r="P23">
        <f t="shared" si="23"/>
        <v>10.006288920217891</v>
      </c>
      <c r="Q23" s="4">
        <f t="shared" si="24"/>
        <v>12.5</v>
      </c>
      <c r="R23">
        <f t="shared" si="0"/>
        <v>50000</v>
      </c>
      <c r="S23">
        <f t="shared" si="12"/>
        <v>86.19654770713143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65.819019746555426</v>
      </c>
      <c r="AC23">
        <f t="shared" si="1"/>
        <v>65.819019746555426</v>
      </c>
      <c r="AE23">
        <f t="shared" si="2"/>
        <v>152.81450256390508</v>
      </c>
      <c r="AF23">
        <f t="shared" si="3"/>
        <v>-7.6407251281952542</v>
      </c>
      <c r="AG23">
        <f t="shared" si="3"/>
        <v>-9.5449036964606186</v>
      </c>
      <c r="AH23">
        <f t="shared" si="4"/>
        <v>-351.58650870124069</v>
      </c>
      <c r="AI23">
        <f t="shared" si="5"/>
        <v>-215.95763496199146</v>
      </c>
      <c r="AJ23">
        <f t="shared" si="6"/>
        <v>0</v>
      </c>
      <c r="AK23">
        <f t="shared" si="20"/>
        <v>21.922151627237362</v>
      </c>
      <c r="AL23">
        <f t="shared" si="7"/>
        <v>-194.0354833347541</v>
      </c>
      <c r="AN23">
        <f t="shared" si="8"/>
        <v>41.870094842842732</v>
      </c>
      <c r="AO23">
        <f t="shared" si="8"/>
        <v>-2.0935047421421364</v>
      </c>
      <c r="AP23">
        <f t="shared" si="8"/>
        <v>-2.6152362264797437</v>
      </c>
      <c r="AQ23">
        <f t="shared" si="8"/>
        <v>-96.332221208054392</v>
      </c>
      <c r="AR23">
        <f t="shared" si="8"/>
        <v>-59.170867333833527</v>
      </c>
      <c r="AS23">
        <f t="shared" si="8"/>
        <v>0</v>
      </c>
      <c r="AT23">
        <f t="shared" si="8"/>
        <v>6.0065147770105174</v>
      </c>
      <c r="AU23">
        <f t="shared" si="8"/>
        <v>-53.164352556823012</v>
      </c>
      <c r="AW23">
        <v>20</v>
      </c>
      <c r="AX23">
        <f>(R23*SUMPRODUCT(K$23:$K24, X$23:$X24)-$AZ$3*SUMPRODUCT(K$22:$K23, W$23:$W24))/Z23</f>
        <v>86.19654770713143</v>
      </c>
    </row>
    <row r="25" spans="5:50" x14ac:dyDescent="0.25">
      <c r="AN25" s="8">
        <f t="shared" ref="AN25:AU25" si="25">SUM(AN3:AN23)</f>
        <v>1919.0052758665347</v>
      </c>
      <c r="AO25" s="8">
        <f t="shared" si="25"/>
        <v>-246.04459759659508</v>
      </c>
      <c r="AP25" s="8">
        <f t="shared" si="25"/>
        <v>-207.36244920364217</v>
      </c>
      <c r="AQ25" s="8">
        <f t="shared" si="25"/>
        <v>-1335.7852952231688</v>
      </c>
      <c r="AR25" s="8">
        <f t="shared" si="25"/>
        <v>129.81293384312841</v>
      </c>
      <c r="AS25" s="8">
        <f t="shared" si="25"/>
        <v>-122.08132228387254</v>
      </c>
      <c r="AT25" s="8">
        <f t="shared" si="25"/>
        <v>217.75003592669592</v>
      </c>
      <c r="AU25" s="9">
        <f t="shared" si="25"/>
        <v>225.48164748595167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B7B2-9FBE-4D21-877F-C6A94E746A5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860.55852452414081</v>
      </c>
      <c r="K3">
        <v>1</v>
      </c>
      <c r="L3" s="2">
        <v>0</v>
      </c>
      <c r="O3">
        <f>$C$3</f>
        <v>860.55852452414081</v>
      </c>
      <c r="P3">
        <f>O3*B5</f>
        <v>688.44681961931269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860.55852452414081</v>
      </c>
      <c r="AF3">
        <f t="shared" ref="AF3:AG23" si="3">-$Z3*P3</f>
        <v>-688.44681961931269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72.111704904828116</v>
      </c>
      <c r="AJ3">
        <f t="shared" ref="AJ3:AJ23" si="6">AB3-AC3</f>
        <v>0</v>
      </c>
      <c r="AL3">
        <f t="shared" ref="AL3:AL23" si="7">SUM(AI3:AK3)</f>
        <v>72.111704904828116</v>
      </c>
      <c r="AN3">
        <f t="shared" ref="AN3:AU23" si="8">AE3*$K3</f>
        <v>860.55852452414081</v>
      </c>
      <c r="AO3">
        <f t="shared" si="8"/>
        <v>-688.44681961931269</v>
      </c>
      <c r="AP3">
        <f t="shared" si="8"/>
        <v>-100</v>
      </c>
      <c r="AQ3">
        <f t="shared" si="8"/>
        <v>0</v>
      </c>
      <c r="AR3">
        <f t="shared" si="8"/>
        <v>72.111704904828116</v>
      </c>
      <c r="AS3">
        <f t="shared" si="8"/>
        <v>0</v>
      </c>
      <c r="AT3">
        <f t="shared" si="8"/>
        <v>0</v>
      </c>
      <c r="AU3">
        <f t="shared" si="8"/>
        <v>72.111704904828116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408.96544353097704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</v>
      </c>
      <c r="S4">
        <f t="shared" ref="S4:S23" si="12">AX4</f>
        <v>297.14183125736906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1"/>
        <v>293.4386117456329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-293.4386117456329</v>
      </c>
      <c r="AK4">
        <f t="shared" ref="AK4:AK23" si="20">H4*SUM(AB4:AB4, AE4:AF4)</f>
        <v>0</v>
      </c>
      <c r="AL4">
        <f t="shared" si="7"/>
        <v>-416.57866174563287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-115.52683178534571</v>
      </c>
      <c r="AR4">
        <f t="shared" si="8"/>
        <v>-115.52683178534571</v>
      </c>
      <c r="AS4">
        <f t="shared" si="8"/>
        <v>-275.29656791972309</v>
      </c>
      <c r="AT4">
        <f t="shared" si="8"/>
        <v>0</v>
      </c>
      <c r="AU4">
        <f t="shared" si="8"/>
        <v>-390.82339970506877</v>
      </c>
      <c r="AW4">
        <v>1</v>
      </c>
      <c r="AX4">
        <f>(R4*SUMPRODUCT(K5:$K$23, X5:$X$23)-$AZ$3*SUMPRODUCT(K4:$K$22, W5:$W$23))/Z4</f>
        <v>297.14183125736906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2.5557050000000001E-3</v>
      </c>
      <c r="O5">
        <f t="shared" ref="O5:O23" si="22">$C$3</f>
        <v>860.55852452414081</v>
      </c>
      <c r="P5">
        <f t="shared" ref="P5:P23" si="23">O5*$C$5</f>
        <v>43.027926226207043</v>
      </c>
      <c r="Q5" s="4">
        <f t="shared" ref="Q5:Q23" si="24">$C$8</f>
        <v>12.5</v>
      </c>
      <c r="R5">
        <f t="shared" si="0"/>
        <v>50000</v>
      </c>
      <c r="S5">
        <f t="shared" si="12"/>
        <v>577.7259098333227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293.4386117456329</v>
      </c>
      <c r="AC5">
        <f t="shared" si="1"/>
        <v>563.36247281051328</v>
      </c>
      <c r="AE5">
        <f t="shared" si="2"/>
        <v>839.16329546991619</v>
      </c>
      <c r="AF5">
        <f t="shared" si="3"/>
        <v>-41.95816477349581</v>
      </c>
      <c r="AG5">
        <f t="shared" si="3"/>
        <v>-12.189224665660371</v>
      </c>
      <c r="AH5">
        <f t="shared" si="4"/>
        <v>-126.19268785851476</v>
      </c>
      <c r="AI5">
        <f t="shared" si="5"/>
        <v>658.82321817224522</v>
      </c>
      <c r="AJ5">
        <f t="shared" si="6"/>
        <v>-269.92386106488038</v>
      </c>
      <c r="AK5">
        <f t="shared" si="20"/>
        <v>94.231619346993412</v>
      </c>
      <c r="AL5">
        <f t="shared" si="7"/>
        <v>483.13097645435823</v>
      </c>
      <c r="AN5">
        <f t="shared" si="8"/>
        <v>724.669963221491</v>
      </c>
      <c r="AO5">
        <f t="shared" si="8"/>
        <v>-36.23349816107455</v>
      </c>
      <c r="AP5">
        <f t="shared" si="8"/>
        <v>-10.526157468810858</v>
      </c>
      <c r="AQ5">
        <f t="shared" si="8"/>
        <v>-108.97527449415163</v>
      </c>
      <c r="AR5">
        <f t="shared" si="8"/>
        <v>568.93503309745392</v>
      </c>
      <c r="AS5">
        <f t="shared" si="8"/>
        <v>-233.09612744794094</v>
      </c>
      <c r="AT5">
        <f t="shared" si="8"/>
        <v>81.374893891477797</v>
      </c>
      <c r="AU5">
        <f t="shared" si="8"/>
        <v>417.21379954099075</v>
      </c>
      <c r="AW5">
        <v>2</v>
      </c>
      <c r="AX5">
        <f>(R5*SUMPRODUCT(K6:$K$23, X6:$X$23)-$AZ$3*SUMPRODUCT(K5:$K$22, W6:$W$23))/Z5</f>
        <v>577.7259098333227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2.6648449999999999E-3</v>
      </c>
      <c r="O6">
        <f t="shared" si="22"/>
        <v>860.55852452414081</v>
      </c>
      <c r="P6">
        <f t="shared" si="23"/>
        <v>43.027926226207043</v>
      </c>
      <c r="Q6" s="4">
        <f t="shared" si="24"/>
        <v>12.5</v>
      </c>
      <c r="R6">
        <f t="shared" si="0"/>
        <v>50000</v>
      </c>
      <c r="S6">
        <f t="shared" si="12"/>
        <v>837.73030210846321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563.36247281051328</v>
      </c>
      <c r="AC6">
        <f t="shared" si="1"/>
        <v>806.55668375503001</v>
      </c>
      <c r="AE6">
        <f t="shared" si="2"/>
        <v>828.5354224031006</v>
      </c>
      <c r="AF6">
        <f t="shared" si="3"/>
        <v>-41.426771120155031</v>
      </c>
      <c r="AG6">
        <f t="shared" si="3"/>
        <v>-12.034850024599606</v>
      </c>
      <c r="AH6">
        <f t="shared" si="4"/>
        <v>-129.92957761664684</v>
      </c>
      <c r="AI6">
        <f t="shared" si="5"/>
        <v>645.14422364169911</v>
      </c>
      <c r="AJ6">
        <f t="shared" si="6"/>
        <v>-243.19421094451673</v>
      </c>
      <c r="AK6">
        <f t="shared" si="20"/>
        <v>146.93125830136833</v>
      </c>
      <c r="AL6">
        <f t="shared" si="7"/>
        <v>548.88127099855069</v>
      </c>
      <c r="AN6">
        <f t="shared" si="8"/>
        <v>645.28511044474669</v>
      </c>
      <c r="AO6">
        <f t="shared" si="8"/>
        <v>-32.264255522237342</v>
      </c>
      <c r="AP6">
        <f t="shared" si="8"/>
        <v>-9.3730567424447848</v>
      </c>
      <c r="AQ6">
        <f t="shared" si="8"/>
        <v>-101.19256168821526</v>
      </c>
      <c r="AR6">
        <f t="shared" si="8"/>
        <v>502.45523649184935</v>
      </c>
      <c r="AS6">
        <f t="shared" si="8"/>
        <v>-189.40602782400512</v>
      </c>
      <c r="AT6">
        <f t="shared" si="8"/>
        <v>114.43391637473732</v>
      </c>
      <c r="AU6">
        <f t="shared" si="8"/>
        <v>427.48312504258155</v>
      </c>
      <c r="AW6">
        <v>3</v>
      </c>
      <c r="AX6">
        <f>(R6*SUMPRODUCT(K7:$K$23, X7:$X$23)-$AZ$3*SUMPRODUCT(K6:$K$22, W7:$W$23))/Z6</f>
        <v>837.73030210846321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2.7902209999999998E-3</v>
      </c>
      <c r="O7">
        <f t="shared" si="22"/>
        <v>860.55852452414081</v>
      </c>
      <c r="P7">
        <f t="shared" si="23"/>
        <v>43.027926226207043</v>
      </c>
      <c r="Q7" s="4">
        <f t="shared" si="24"/>
        <v>12.5</v>
      </c>
      <c r="R7">
        <f t="shared" si="0"/>
        <v>50000</v>
      </c>
      <c r="S7">
        <f t="shared" si="12"/>
        <v>1071.592318289584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806.55668375503001</v>
      </c>
      <c r="AC7">
        <f t="shared" si="1"/>
        <v>1018.5203484969931</v>
      </c>
      <c r="AE7">
        <f t="shared" si="2"/>
        <v>817.93827124423649</v>
      </c>
      <c r="AF7">
        <f t="shared" si="3"/>
        <v>-40.896913562211829</v>
      </c>
      <c r="AG7">
        <f t="shared" si="3"/>
        <v>-11.880921633083123</v>
      </c>
      <c r="AH7">
        <f t="shared" si="4"/>
        <v>-134.31956508195333</v>
      </c>
      <c r="AI7">
        <f t="shared" si="5"/>
        <v>630.84087096698818</v>
      </c>
      <c r="AJ7">
        <f t="shared" si="6"/>
        <v>-211.96366474196304</v>
      </c>
      <c r="AK7">
        <f t="shared" si="20"/>
        <v>165.80271493845962</v>
      </c>
      <c r="AL7">
        <f t="shared" si="7"/>
        <v>584.67992116348478</v>
      </c>
      <c r="AN7">
        <f t="shared" si="8"/>
        <v>576.65589868212999</v>
      </c>
      <c r="AO7">
        <f t="shared" si="8"/>
        <v>-28.832794934106502</v>
      </c>
      <c r="AP7">
        <f t="shared" si="8"/>
        <v>-8.3761865440964751</v>
      </c>
      <c r="AQ7">
        <f t="shared" si="8"/>
        <v>-94.696839891232102</v>
      </c>
      <c r="AR7">
        <f t="shared" si="8"/>
        <v>444.75007731269483</v>
      </c>
      <c r="AS7">
        <f t="shared" si="8"/>
        <v>-149.43682411852382</v>
      </c>
      <c r="AT7">
        <f t="shared" si="8"/>
        <v>116.8928230260361</v>
      </c>
      <c r="AU7">
        <f t="shared" si="8"/>
        <v>412.20607622020714</v>
      </c>
      <c r="AW7">
        <v>4</v>
      </c>
      <c r="AX7">
        <f>(R7*SUMPRODUCT(K8:$K$23, X8:$X$23)-$AZ$3*SUMPRODUCT(K7:$K$22, W8:$W$23))/Z7</f>
        <v>1071.592318289584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3.5816260000000001E-3</v>
      </c>
      <c r="O8">
        <f t="shared" si="22"/>
        <v>860.55852452414081</v>
      </c>
      <c r="P8">
        <f t="shared" si="23"/>
        <v>43.027926226207043</v>
      </c>
      <c r="Q8" s="4">
        <f t="shared" si="24"/>
        <v>12.5</v>
      </c>
      <c r="R8">
        <f t="shared" si="0"/>
        <v>50000</v>
      </c>
      <c r="S8">
        <f t="shared" si="12"/>
        <v>1259.301324149128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1018.5203484969931</v>
      </c>
      <c r="AC8">
        <f t="shared" si="1"/>
        <v>1180.6765335610785</v>
      </c>
      <c r="AE8">
        <f t="shared" si="2"/>
        <v>806.8293395531108</v>
      </c>
      <c r="AF8">
        <f t="shared" si="3"/>
        <v>-40.341466977655543</v>
      </c>
      <c r="AG8">
        <f t="shared" si="3"/>
        <v>-11.719559398927277</v>
      </c>
      <c r="AH8">
        <f t="shared" si="4"/>
        <v>-170.21207130005189</v>
      </c>
      <c r="AI8">
        <f t="shared" si="5"/>
        <v>584.55624187647618</v>
      </c>
      <c r="AJ8">
        <f t="shared" si="6"/>
        <v>-162.15618506408543</v>
      </c>
      <c r="AK8">
        <f t="shared" si="20"/>
        <v>129.41309602775252</v>
      </c>
      <c r="AL8">
        <f t="shared" si="7"/>
        <v>551.81315284014329</v>
      </c>
      <c r="AN8">
        <f t="shared" si="8"/>
        <v>530.37200366949685</v>
      </c>
      <c r="AO8">
        <f t="shared" si="8"/>
        <v>-26.518600183474845</v>
      </c>
      <c r="AP8">
        <f t="shared" si="8"/>
        <v>-7.7038921316068283</v>
      </c>
      <c r="AQ8">
        <f t="shared" si="8"/>
        <v>-111.88948254428375</v>
      </c>
      <c r="AR8">
        <f t="shared" si="8"/>
        <v>384.26002881013147</v>
      </c>
      <c r="AS8">
        <f t="shared" si="8"/>
        <v>-106.59391839602213</v>
      </c>
      <c r="AT8">
        <f t="shared" si="8"/>
        <v>85.070137731145266</v>
      </c>
      <c r="AU8">
        <f t="shared" si="8"/>
        <v>362.73624814525465</v>
      </c>
      <c r="AW8">
        <v>5</v>
      </c>
      <c r="AX8">
        <f>(R8*SUMPRODUCT(K9:$K$23, X9:$X$23)-$AZ$3*SUMPRODUCT(K8:$K$22, W9:$W$23))/Z8</f>
        <v>1259.301324149128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4.4506370000000003E-3</v>
      </c>
      <c r="O9">
        <f t="shared" si="22"/>
        <v>860.55852452414081</v>
      </c>
      <c r="P9">
        <f t="shared" si="23"/>
        <v>43.027926226207043</v>
      </c>
      <c r="Q9" s="4">
        <f t="shared" si="24"/>
        <v>12.5</v>
      </c>
      <c r="R9">
        <f t="shared" si="0"/>
        <v>50000</v>
      </c>
      <c r="S9">
        <f t="shared" si="12"/>
        <v>1409.4790526085255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1180.6765335610785</v>
      </c>
      <c r="AC9">
        <f t="shared" si="1"/>
        <v>1302.3816811644911</v>
      </c>
      <c r="AE9">
        <f t="shared" si="2"/>
        <v>795.17014164627903</v>
      </c>
      <c r="AF9">
        <f t="shared" si="3"/>
        <v>-39.758507082313955</v>
      </c>
      <c r="AG9">
        <f t="shared" si="3"/>
        <v>-11.550204300253441</v>
      </c>
      <c r="AH9">
        <f t="shared" si="4"/>
        <v>-208.638018738254</v>
      </c>
      <c r="AI9">
        <f t="shared" si="5"/>
        <v>535.22341152545766</v>
      </c>
      <c r="AJ9">
        <f t="shared" si="6"/>
        <v>-121.70514760341257</v>
      </c>
      <c r="AK9">
        <f t="shared" si="20"/>
        <v>101.06380237612727</v>
      </c>
      <c r="AL9">
        <f t="shared" si="7"/>
        <v>514.58206629817232</v>
      </c>
      <c r="AN9">
        <f t="shared" si="8"/>
        <v>496.77607904343881</v>
      </c>
      <c r="AO9">
        <f t="shared" si="8"/>
        <v>-24.838803952171943</v>
      </c>
      <c r="AP9">
        <f t="shared" si="8"/>
        <v>-7.2158962012220318</v>
      </c>
      <c r="AQ9">
        <f t="shared" si="8"/>
        <v>-130.34490539797841</v>
      </c>
      <c r="AR9">
        <f t="shared" si="8"/>
        <v>334.37647349206645</v>
      </c>
      <c r="AS9">
        <f t="shared" si="8"/>
        <v>-76.034301163085161</v>
      </c>
      <c r="AT9">
        <f t="shared" si="8"/>
        <v>63.13878860402054</v>
      </c>
      <c r="AU9">
        <f t="shared" si="8"/>
        <v>321.48096093300177</v>
      </c>
      <c r="AW9">
        <v>6</v>
      </c>
      <c r="AX9">
        <f>(R9*SUMPRODUCT(K10:$K$23, X10:$X$23)-$AZ$3*SUMPRODUCT(K9:$K$22, W10:$W$23))/Z9</f>
        <v>1409.4790526085255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5.383718E-3</v>
      </c>
      <c r="O10">
        <f t="shared" si="22"/>
        <v>860.55852452414081</v>
      </c>
      <c r="P10">
        <f t="shared" si="23"/>
        <v>43.027926226207043</v>
      </c>
      <c r="Q10" s="4">
        <f t="shared" si="24"/>
        <v>12.5</v>
      </c>
      <c r="R10">
        <f t="shared" si="0"/>
        <v>50000</v>
      </c>
      <c r="S10">
        <f t="shared" si="12"/>
        <v>1528.7110576499574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1302.3816811644911</v>
      </c>
      <c r="AC10">
        <f t="shared" si="1"/>
        <v>1390.8236701180342</v>
      </c>
      <c r="AE10">
        <f t="shared" si="2"/>
        <v>782.93746842517271</v>
      </c>
      <c r="AF10">
        <f t="shared" si="3"/>
        <v>-39.14687342125864</v>
      </c>
      <c r="AG10">
        <f t="shared" si="3"/>
        <v>-11.372519214455956</v>
      </c>
      <c r="AH10">
        <f t="shared" si="4"/>
        <v>-248.73217117980744</v>
      </c>
      <c r="AI10">
        <f t="shared" si="5"/>
        <v>483.68590460965072</v>
      </c>
      <c r="AJ10">
        <f t="shared" si="6"/>
        <v>-88.441988953543159</v>
      </c>
      <c r="AK10">
        <f t="shared" si="20"/>
        <v>107.42404449884127</v>
      </c>
      <c r="AL10">
        <f t="shared" si="7"/>
        <v>502.66796015494884</v>
      </c>
      <c r="AN10">
        <f t="shared" si="8"/>
        <v>464.73521703970442</v>
      </c>
      <c r="AO10">
        <f t="shared" si="8"/>
        <v>-23.236760851985224</v>
      </c>
      <c r="AP10">
        <f t="shared" si="8"/>
        <v>-6.7504882555298451</v>
      </c>
      <c r="AQ10">
        <f t="shared" si="8"/>
        <v>-147.64218627895744</v>
      </c>
      <c r="AR10">
        <f t="shared" si="8"/>
        <v>287.10578165323193</v>
      </c>
      <c r="AS10">
        <f t="shared" si="8"/>
        <v>-52.497304815954472</v>
      </c>
      <c r="AT10">
        <f t="shared" si="8"/>
        <v>63.764653818229156</v>
      </c>
      <c r="AU10">
        <f t="shared" si="8"/>
        <v>298.3731306555066</v>
      </c>
      <c r="AW10">
        <v>7</v>
      </c>
      <c r="AX10">
        <f>(R10*SUMPRODUCT(K11:$K$23, X11:$X$23)-$AZ$3*SUMPRODUCT(K10:$K$22, W11:$W$23))/Z10</f>
        <v>1528.7110576499574</v>
      </c>
    </row>
    <row r="11" spans="1:52" x14ac:dyDescent="0.25">
      <c r="A11" t="s">
        <v>33</v>
      </c>
      <c r="C11" s="7">
        <f>AU25</f>
        <v>3047.901977627283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6.4575739999999998E-3</v>
      </c>
      <c r="O11">
        <f t="shared" si="22"/>
        <v>860.55852452414081</v>
      </c>
      <c r="P11">
        <f t="shared" si="23"/>
        <v>43.027926226207043</v>
      </c>
      <c r="Q11" s="4">
        <f t="shared" si="24"/>
        <v>12.5</v>
      </c>
      <c r="R11">
        <f t="shared" si="0"/>
        <v>50000</v>
      </c>
      <c r="S11">
        <f t="shared" si="12"/>
        <v>1615.789069533233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1390.8236701180342</v>
      </c>
      <c r="AC11">
        <f t="shared" si="1"/>
        <v>1445.8539656555749</v>
      </c>
      <c r="AE11">
        <f t="shared" si="2"/>
        <v>770.0522171011927</v>
      </c>
      <c r="AF11">
        <f t="shared" si="3"/>
        <v>-38.502610855059643</v>
      </c>
      <c r="AG11">
        <f t="shared" si="3"/>
        <v>-11.185355137917625</v>
      </c>
      <c r="AH11">
        <f t="shared" si="4"/>
        <v>-293.75553757508482</v>
      </c>
      <c r="AI11">
        <f t="shared" si="5"/>
        <v>426.60871353313058</v>
      </c>
      <c r="AJ11">
        <f t="shared" si="6"/>
        <v>-55.030295537540724</v>
      </c>
      <c r="AK11">
        <f t="shared" si="20"/>
        <v>109.30222373275463</v>
      </c>
      <c r="AL11">
        <f t="shared" si="7"/>
        <v>480.88064172834447</v>
      </c>
      <c r="AN11">
        <f t="shared" si="8"/>
        <v>434.6997649214145</v>
      </c>
      <c r="AO11">
        <f t="shared" si="8"/>
        <v>-21.734988246070728</v>
      </c>
      <c r="AP11">
        <f t="shared" si="8"/>
        <v>-6.3142097912775386</v>
      </c>
      <c r="AQ11">
        <f t="shared" si="8"/>
        <v>-165.82701834033242</v>
      </c>
      <c r="AR11">
        <f t="shared" si="8"/>
        <v>240.82354854373381</v>
      </c>
      <c r="AS11">
        <f t="shared" si="8"/>
        <v>-31.064979753939685</v>
      </c>
      <c r="AT11">
        <f t="shared" si="8"/>
        <v>61.701855935014486</v>
      </c>
      <c r="AU11">
        <f t="shared" si="8"/>
        <v>271.4604247248086</v>
      </c>
      <c r="AW11">
        <v>8</v>
      </c>
      <c r="AX11">
        <f>(R11*SUMPRODUCT(K12:$K$23, X12:$X$23)-$AZ$3*SUMPRODUCT(K11:$K$22, W12:$W$23))/Z11</f>
        <v>1615.789069533233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7.6803260000000003E-3</v>
      </c>
      <c r="O12">
        <f t="shared" si="22"/>
        <v>860.55852452414081</v>
      </c>
      <c r="P12">
        <f t="shared" si="23"/>
        <v>43.027926226207043</v>
      </c>
      <c r="Q12" s="4">
        <f t="shared" si="24"/>
        <v>12.5</v>
      </c>
      <c r="R12">
        <f t="shared" si="0"/>
        <v>50000</v>
      </c>
      <c r="S12">
        <f t="shared" si="12"/>
        <v>1670.0966491011907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1445.8539656555749</v>
      </c>
      <c r="AC12">
        <f t="shared" si="1"/>
        <v>1468.0275688204417</v>
      </c>
      <c r="AE12">
        <f t="shared" si="2"/>
        <v>756.43744286582091</v>
      </c>
      <c r="AF12">
        <f t="shared" si="3"/>
        <v>-37.821872143291046</v>
      </c>
      <c r="AG12">
        <f t="shared" si="3"/>
        <v>-10.987594412653468</v>
      </c>
      <c r="AH12">
        <f t="shared" si="4"/>
        <v>-343.62869553992931</v>
      </c>
      <c r="AI12">
        <f t="shared" si="5"/>
        <v>363.99928076994701</v>
      </c>
      <c r="AJ12">
        <f t="shared" si="6"/>
        <v>-22.17360316486679</v>
      </c>
      <c r="AK12">
        <f t="shared" si="20"/>
        <v>112.33596893802367</v>
      </c>
      <c r="AL12">
        <f t="shared" si="7"/>
        <v>454.16164654310387</v>
      </c>
      <c r="AN12">
        <f t="shared" si="8"/>
        <v>405.94555695929324</v>
      </c>
      <c r="AO12">
        <f t="shared" si="8"/>
        <v>-20.297277847964661</v>
      </c>
      <c r="AP12">
        <f t="shared" si="8"/>
        <v>-5.8965419752213712</v>
      </c>
      <c r="AQ12">
        <f t="shared" si="8"/>
        <v>-184.4098854621293</v>
      </c>
      <c r="AR12">
        <f t="shared" si="8"/>
        <v>195.34185167397786</v>
      </c>
      <c r="AS12">
        <f t="shared" si="8"/>
        <v>-11.899563898442384</v>
      </c>
      <c r="AT12">
        <f t="shared" si="8"/>
        <v>60.285603135059183</v>
      </c>
      <c r="AU12">
        <f t="shared" si="8"/>
        <v>243.72789091059465</v>
      </c>
      <c r="AW12">
        <v>9</v>
      </c>
      <c r="AX12">
        <f>(R12*SUMPRODUCT(K13:$K$23, X13:$X$23)-$AZ$3*SUMPRODUCT(K12:$K$22, W13:$W$23))/Z12</f>
        <v>1670.0966491011907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9.0334749999999991E-3</v>
      </c>
      <c r="O13">
        <f t="shared" si="22"/>
        <v>860.55852452414081</v>
      </c>
      <c r="P13">
        <f t="shared" si="23"/>
        <v>43.027926226207043</v>
      </c>
      <c r="Q13" s="4">
        <f t="shared" si="24"/>
        <v>12.5</v>
      </c>
      <c r="R13">
        <f t="shared" si="0"/>
        <v>50000</v>
      </c>
      <c r="S13">
        <f t="shared" si="12"/>
        <v>1691.2837158942907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1468.0275688204417</v>
      </c>
      <c r="AC13">
        <f t="shared" si="1"/>
        <v>1458.3550228595552</v>
      </c>
      <c r="AE13">
        <f t="shared" si="2"/>
        <v>742.03980970797033</v>
      </c>
      <c r="AF13">
        <f t="shared" si="3"/>
        <v>-37.101990485398524</v>
      </c>
      <c r="AG13">
        <f t="shared" si="3"/>
        <v>-10.778462309090088</v>
      </c>
      <c r="AH13">
        <f t="shared" si="4"/>
        <v>-397.02463774737913</v>
      </c>
      <c r="AI13">
        <f t="shared" si="5"/>
        <v>297.13471916610257</v>
      </c>
      <c r="AJ13">
        <f t="shared" si="6"/>
        <v>9.6725459608865094</v>
      </c>
      <c r="AK13">
        <f t="shared" si="20"/>
        <v>112.34231056182382</v>
      </c>
      <c r="AL13">
        <f t="shared" si="7"/>
        <v>419.14957568881289</v>
      </c>
      <c r="AN13">
        <f t="shared" si="8"/>
        <v>378.64315142107768</v>
      </c>
      <c r="AO13">
        <f t="shared" si="8"/>
        <v>-18.932157571053885</v>
      </c>
      <c r="AP13">
        <f t="shared" si="8"/>
        <v>-5.4999622429871096</v>
      </c>
      <c r="AQ13">
        <f t="shared" si="8"/>
        <v>-202.5910982965213</v>
      </c>
      <c r="AR13">
        <f t="shared" si="8"/>
        <v>151.61993331051534</v>
      </c>
      <c r="AS13">
        <f t="shared" si="8"/>
        <v>4.9356425854519017</v>
      </c>
      <c r="AT13">
        <f t="shared" si="8"/>
        <v>57.325288956929512</v>
      </c>
      <c r="AU13">
        <f t="shared" si="8"/>
        <v>213.88086485289676</v>
      </c>
      <c r="AW13">
        <v>10</v>
      </c>
      <c r="AX13">
        <f>(R13*SUMPRODUCT(K14:$K$23, X14:$X$23)-$AZ$3*SUMPRODUCT(K13:$K$22, W14:$W$23))/Z13</f>
        <v>1691.2837158942907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1.0570714E-2</v>
      </c>
      <c r="O14">
        <f t="shared" si="22"/>
        <v>860.55852452414081</v>
      </c>
      <c r="P14">
        <f t="shared" si="23"/>
        <v>43.027926226207043</v>
      </c>
      <c r="Q14" s="4">
        <f t="shared" si="24"/>
        <v>12.5</v>
      </c>
      <c r="R14">
        <f t="shared" si="0"/>
        <v>50000</v>
      </c>
      <c r="S14">
        <f t="shared" si="12"/>
        <v>1677.9720461219451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1458.3550228595552</v>
      </c>
      <c r="AC14">
        <f t="shared" si="1"/>
        <v>1417.1133900833543</v>
      </c>
      <c r="AE14">
        <f t="shared" si="2"/>
        <v>726.77552100585331</v>
      </c>
      <c r="AF14">
        <f t="shared" si="3"/>
        <v>-36.338776050292672</v>
      </c>
      <c r="AG14">
        <f t="shared" si="3"/>
        <v>-10.556741643570017</v>
      </c>
      <c r="AH14">
        <f t="shared" si="4"/>
        <v>-455.7441697166837</v>
      </c>
      <c r="AI14">
        <f t="shared" si="5"/>
        <v>224.13583359530685</v>
      </c>
      <c r="AJ14">
        <f t="shared" si="6"/>
        <v>41.241632776200959</v>
      </c>
      <c r="AK14">
        <f t="shared" si="20"/>
        <v>110.44789686569695</v>
      </c>
      <c r="AL14">
        <f t="shared" si="7"/>
        <v>375.82536323720478</v>
      </c>
      <c r="AN14">
        <f t="shared" si="8"/>
        <v>352.72416915078554</v>
      </c>
      <c r="AO14">
        <f t="shared" si="8"/>
        <v>-17.636208457539279</v>
      </c>
      <c r="AP14">
        <f t="shared" si="8"/>
        <v>-5.123477356549194</v>
      </c>
      <c r="AQ14">
        <f t="shared" si="8"/>
        <v>-221.18519262474882</v>
      </c>
      <c r="AR14">
        <f t="shared" si="8"/>
        <v>108.77929071194821</v>
      </c>
      <c r="AS14">
        <f t="shared" si="8"/>
        <v>20.015699806832281</v>
      </c>
      <c r="AT14">
        <f t="shared" si="8"/>
        <v>53.603405082338824</v>
      </c>
      <c r="AU14">
        <f t="shared" si="8"/>
        <v>182.39839560111932</v>
      </c>
      <c r="AW14">
        <v>11</v>
      </c>
      <c r="AX14">
        <f>(R14*SUMPRODUCT(K15:$K$23, X15:$X$23)-$AZ$3*SUMPRODUCT(K14:$K$22, W15:$W$23))/Z14</f>
        <v>1677.9720461219451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1.2312346E-2</v>
      </c>
      <c r="O15">
        <f t="shared" si="22"/>
        <v>860.55852452414081</v>
      </c>
      <c r="P15">
        <f t="shared" si="23"/>
        <v>43.027926226207043</v>
      </c>
      <c r="Q15" s="4">
        <f t="shared" si="24"/>
        <v>12.5</v>
      </c>
      <c r="R15">
        <f t="shared" si="0"/>
        <v>50000</v>
      </c>
      <c r="S15">
        <f t="shared" si="12"/>
        <v>1628.7610889726009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1417.1133900833543</v>
      </c>
      <c r="AC15">
        <f t="shared" si="1"/>
        <v>1344.8609911883523</v>
      </c>
      <c r="AE15">
        <f t="shared" si="2"/>
        <v>710.55945411684047</v>
      </c>
      <c r="AF15">
        <f t="shared" si="3"/>
        <v>-35.527972705842025</v>
      </c>
      <c r="AG15">
        <f t="shared" si="3"/>
        <v>-10.321195971386073</v>
      </c>
      <c r="AH15">
        <f t="shared" si="4"/>
        <v>-519.91302299297092</v>
      </c>
      <c r="AI15">
        <f t="shared" si="5"/>
        <v>144.79726244664153</v>
      </c>
      <c r="AJ15">
        <f t="shared" si="6"/>
        <v>72.252398895001988</v>
      </c>
      <c r="AK15">
        <f t="shared" si="20"/>
        <v>108.58231883055693</v>
      </c>
      <c r="AL15">
        <f t="shared" si="7"/>
        <v>325.63198017220043</v>
      </c>
      <c r="AN15">
        <f t="shared" si="8"/>
        <v>327.83921042506961</v>
      </c>
      <c r="AO15">
        <f t="shared" si="8"/>
        <v>-16.39196052125348</v>
      </c>
      <c r="AP15">
        <f t="shared" si="8"/>
        <v>-4.7620121276230654</v>
      </c>
      <c r="AQ15">
        <f t="shared" si="8"/>
        <v>-239.87841405836693</v>
      </c>
      <c r="AR15">
        <f t="shared" si="8"/>
        <v>66.806823717826148</v>
      </c>
      <c r="AS15">
        <f t="shared" si="8"/>
        <v>33.335942921898884</v>
      </c>
      <c r="AT15">
        <f t="shared" si="8"/>
        <v>50.097907311327511</v>
      </c>
      <c r="AU15">
        <f t="shared" si="8"/>
        <v>150.24067395105254</v>
      </c>
      <c r="AW15">
        <v>12</v>
      </c>
      <c r="AX15">
        <f>(R15*SUMPRODUCT(K16:$K$23, X16:$X$23)-$AZ$3*SUMPRODUCT(K15:$K$22, W16:$W$23))/Z15</f>
        <v>1628.7610889726009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1.4128425999999999E-2</v>
      </c>
      <c r="O16">
        <f t="shared" si="22"/>
        <v>860.55852452414081</v>
      </c>
      <c r="P16">
        <f t="shared" si="23"/>
        <v>43.027926226207043</v>
      </c>
      <c r="Q16" s="4">
        <f t="shared" si="24"/>
        <v>12.5</v>
      </c>
      <c r="R16">
        <f t="shared" si="0"/>
        <v>50000</v>
      </c>
      <c r="S16">
        <f t="shared" si="12"/>
        <v>1545.7198875996723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1344.8609911883523</v>
      </c>
      <c r="AC16">
        <f t="shared" si="1"/>
        <v>1245.4992592565782</v>
      </c>
      <c r="AE16">
        <f t="shared" si="2"/>
        <v>693.41477290958187</v>
      </c>
      <c r="AF16">
        <f t="shared" si="3"/>
        <v>-34.670738645479098</v>
      </c>
      <c r="AG16">
        <f t="shared" si="3"/>
        <v>-10.072161758158988</v>
      </c>
      <c r="AH16">
        <f t="shared" si="4"/>
        <v>-583.28901405290503</v>
      </c>
      <c r="AI16">
        <f t="shared" si="5"/>
        <v>65.382858453038693</v>
      </c>
      <c r="AJ16">
        <f t="shared" si="6"/>
        <v>99.361731931774102</v>
      </c>
      <c r="AK16">
        <f t="shared" si="20"/>
        <v>109.59719489224931</v>
      </c>
      <c r="AL16">
        <f t="shared" si="7"/>
        <v>274.34178527706212</v>
      </c>
      <c r="AN16">
        <f t="shared" si="8"/>
        <v>303.3364618341044</v>
      </c>
      <c r="AO16">
        <f t="shared" si="8"/>
        <v>-15.16682309170522</v>
      </c>
      <c r="AP16">
        <f t="shared" si="8"/>
        <v>-4.4060986729786773</v>
      </c>
      <c r="AQ16">
        <f t="shared" si="8"/>
        <v>-255.16160408163475</v>
      </c>
      <c r="AR16">
        <f t="shared" si="8"/>
        <v>28.601935987785701</v>
      </c>
      <c r="AS16">
        <f t="shared" si="8"/>
        <v>43.466100497722202</v>
      </c>
      <c r="AT16">
        <f t="shared" si="8"/>
        <v>47.943635792559981</v>
      </c>
      <c r="AU16">
        <f t="shared" si="8"/>
        <v>120.01167227806789</v>
      </c>
      <c r="AW16">
        <v>13</v>
      </c>
      <c r="AX16">
        <f>(R16*SUMPRODUCT(K17:$K$23, X17:$X$23)-$AZ$3*SUMPRODUCT(K16:$K$22, W17:$W$23))/Z16</f>
        <v>1545.7198875996723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1.6072195000000001E-2</v>
      </c>
      <c r="O17">
        <f t="shared" si="22"/>
        <v>860.55852452414081</v>
      </c>
      <c r="P17">
        <f t="shared" si="23"/>
        <v>43.027926226207043</v>
      </c>
      <c r="Q17" s="4">
        <f t="shared" si="24"/>
        <v>12.5</v>
      </c>
      <c r="R17">
        <f t="shared" si="0"/>
        <v>50000</v>
      </c>
      <c r="S17">
        <f t="shared" si="12"/>
        <v>1430.8156145131327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1245.4992592565782</v>
      </c>
      <c r="AC17">
        <f t="shared" si="1"/>
        <v>1122.8535455835686</v>
      </c>
      <c r="AE17">
        <f t="shared" si="2"/>
        <v>675.33592773440262</v>
      </c>
      <c r="AF17">
        <f t="shared" si="3"/>
        <v>-33.766796386720131</v>
      </c>
      <c r="AG17">
        <f t="shared" si="3"/>
        <v>-9.8095583927287233</v>
      </c>
      <c r="AH17">
        <f t="shared" si="4"/>
        <v>-647.52699139469632</v>
      </c>
      <c r="AI17">
        <f t="shared" si="5"/>
        <v>-15.767418439742528</v>
      </c>
      <c r="AJ17">
        <f t="shared" si="6"/>
        <v>122.6457136730096</v>
      </c>
      <c r="AK17">
        <f t="shared" si="20"/>
        <v>116.43211970028288</v>
      </c>
      <c r="AL17">
        <f t="shared" si="7"/>
        <v>223.31041493354996</v>
      </c>
      <c r="AN17">
        <f t="shared" si="8"/>
        <v>278.25922054304942</v>
      </c>
      <c r="AO17">
        <f t="shared" si="8"/>
        <v>-13.912961027152472</v>
      </c>
      <c r="AP17">
        <f t="shared" si="8"/>
        <v>-4.0418404532236369</v>
      </c>
      <c r="AQ17">
        <f t="shared" si="8"/>
        <v>-266.8010815158878</v>
      </c>
      <c r="AR17">
        <f t="shared" si="8"/>
        <v>-6.496662453214479</v>
      </c>
      <c r="AS17">
        <f t="shared" si="8"/>
        <v>50.53381478472047</v>
      </c>
      <c r="AT17">
        <f t="shared" si="8"/>
        <v>47.973622523926217</v>
      </c>
      <c r="AU17">
        <f t="shared" si="8"/>
        <v>92.010774855432217</v>
      </c>
      <c r="AW17">
        <v>14</v>
      </c>
      <c r="AX17">
        <f>(R17*SUMPRODUCT(K18:$K$23, X18:$X$23)-$AZ$3*SUMPRODUCT(K17:$K$22, W18:$W$23))/Z17</f>
        <v>1430.8156145131327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1.8213139E-2</v>
      </c>
      <c r="O18">
        <f t="shared" si="22"/>
        <v>860.55852452414081</v>
      </c>
      <c r="P18">
        <f t="shared" si="23"/>
        <v>43.027926226207043</v>
      </c>
      <c r="Q18" s="4">
        <f t="shared" si="24"/>
        <v>12.5</v>
      </c>
      <c r="R18">
        <f t="shared" si="0"/>
        <v>50000</v>
      </c>
      <c r="S18">
        <f t="shared" si="12"/>
        <v>1284.9350908216879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1122.8535455835686</v>
      </c>
      <c r="AC18">
        <f t="shared" si="1"/>
        <v>979.92233441276562</v>
      </c>
      <c r="AE18">
        <f t="shared" si="2"/>
        <v>656.28258133353779</v>
      </c>
      <c r="AF18">
        <f t="shared" si="3"/>
        <v>-32.814129066676891</v>
      </c>
      <c r="AG18">
        <f t="shared" si="3"/>
        <v>-9.5327999582660503</v>
      </c>
      <c r="AH18">
        <f t="shared" si="4"/>
        <v>-714.65140214153928</v>
      </c>
      <c r="AI18">
        <f t="shared" si="5"/>
        <v>-100.71574983294443</v>
      </c>
      <c r="AJ18">
        <f t="shared" si="6"/>
        <v>142.93121117080295</v>
      </c>
      <c r="AK18">
        <f t="shared" si="20"/>
        <v>122.4171720493151</v>
      </c>
      <c r="AL18">
        <f t="shared" si="7"/>
        <v>164.63263338717363</v>
      </c>
      <c r="AN18">
        <f t="shared" si="8"/>
        <v>252.69475233701212</v>
      </c>
      <c r="AO18">
        <f t="shared" si="8"/>
        <v>-12.634737616850606</v>
      </c>
      <c r="AP18">
        <f t="shared" si="8"/>
        <v>-3.6705050431744839</v>
      </c>
      <c r="AQ18">
        <f t="shared" si="8"/>
        <v>-275.16905706152733</v>
      </c>
      <c r="AR18">
        <f t="shared" si="8"/>
        <v>-38.779547384540315</v>
      </c>
      <c r="AS18">
        <f t="shared" si="8"/>
        <v>55.034169784980556</v>
      </c>
      <c r="AT18">
        <f t="shared" si="8"/>
        <v>47.135453313330629</v>
      </c>
      <c r="AU18">
        <f t="shared" si="8"/>
        <v>63.390075713770869</v>
      </c>
      <c r="AW18">
        <v>15</v>
      </c>
      <c r="AX18">
        <f>(R18*SUMPRODUCT(K19:$K$23, X19:$X$23)-$AZ$3*SUMPRODUCT(K18:$K$22, W19:$W$23))/Z18</f>
        <v>1284.9350908216879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2.0774602E-2</v>
      </c>
      <c r="O19">
        <f t="shared" si="22"/>
        <v>860.55852452414081</v>
      </c>
      <c r="P19">
        <f t="shared" si="23"/>
        <v>43.027926226207043</v>
      </c>
      <c r="Q19" s="4">
        <f t="shared" si="24"/>
        <v>12.5</v>
      </c>
      <c r="R19">
        <f t="shared" si="0"/>
        <v>50000</v>
      </c>
      <c r="S19">
        <f t="shared" si="12"/>
        <v>1103.7678734530498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979.92233441276562</v>
      </c>
      <c r="AC19">
        <f t="shared" si="1"/>
        <v>815.85504215139019</v>
      </c>
      <c r="AE19">
        <f t="shared" si="2"/>
        <v>636.08574609346556</v>
      </c>
      <c r="AF19">
        <f t="shared" si="3"/>
        <v>-31.804287304673281</v>
      </c>
      <c r="AG19">
        <f t="shared" si="3"/>
        <v>-9.2394318336047956</v>
      </c>
      <c r="AH19">
        <f t="shared" si="4"/>
        <v>-792.16050031437521</v>
      </c>
      <c r="AI19">
        <f t="shared" si="5"/>
        <v>-197.11847335918776</v>
      </c>
      <c r="AJ19">
        <f t="shared" si="6"/>
        <v>164.06729226137543</v>
      </c>
      <c r="AK19">
        <f t="shared" si="20"/>
        <v>116.28055842099435</v>
      </c>
      <c r="AL19">
        <f t="shared" si="7"/>
        <v>83.229377323182021</v>
      </c>
      <c r="AN19">
        <f t="shared" si="8"/>
        <v>228.17046013261785</v>
      </c>
      <c r="AO19">
        <f t="shared" si="8"/>
        <v>-11.408523006630894</v>
      </c>
      <c r="AP19">
        <f t="shared" si="8"/>
        <v>-3.3142786578459069</v>
      </c>
      <c r="AQ19">
        <f t="shared" si="8"/>
        <v>-284.15607009853818</v>
      </c>
      <c r="AR19">
        <f t="shared" si="8"/>
        <v>-70.708411630397151</v>
      </c>
      <c r="AS19">
        <f t="shared" si="8"/>
        <v>58.852615072575503</v>
      </c>
      <c r="AT19">
        <f t="shared" si="8"/>
        <v>41.711025097389133</v>
      </c>
      <c r="AU19">
        <f t="shared" si="8"/>
        <v>29.855228539567488</v>
      </c>
      <c r="AW19">
        <v>16</v>
      </c>
      <c r="AX19">
        <f>(R19*SUMPRODUCT(K20:$K$23, X20:$X$23)-$AZ$3*SUMPRODUCT(K19:$K$22, W20:$W$23))/Z19</f>
        <v>1103.7678734530498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2.3506165999999998E-2</v>
      </c>
      <c r="O20">
        <f t="shared" si="22"/>
        <v>860.55852452414081</v>
      </c>
      <c r="P20">
        <f t="shared" si="23"/>
        <v>43.027926226207043</v>
      </c>
      <c r="Q20" s="4">
        <f t="shared" si="24"/>
        <v>12.5</v>
      </c>
      <c r="R20">
        <f t="shared" si="0"/>
        <v>50000</v>
      </c>
      <c r="S20">
        <f t="shared" si="12"/>
        <v>880.07434047353718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815.85504215139019</v>
      </c>
      <c r="AC20">
        <f t="shared" si="1"/>
        <v>628.71482230308607</v>
      </c>
      <c r="AE20">
        <f t="shared" si="2"/>
        <v>614.77295149462407</v>
      </c>
      <c r="AF20">
        <f t="shared" si="3"/>
        <v>-30.738647574731207</v>
      </c>
      <c r="AG20">
        <f t="shared" si="3"/>
        <v>-8.9298538968423493</v>
      </c>
      <c r="AH20">
        <f t="shared" si="4"/>
        <v>-868.73447370559472</v>
      </c>
      <c r="AI20">
        <f t="shared" si="5"/>
        <v>-293.63002368254422</v>
      </c>
      <c r="AJ20">
        <f t="shared" si="6"/>
        <v>187.14021984830413</v>
      </c>
      <c r="AK20">
        <f t="shared" si="20"/>
        <v>76.013991491670666</v>
      </c>
      <c r="AL20">
        <f t="shared" si="7"/>
        <v>-30.475812342569427</v>
      </c>
      <c r="AN20">
        <f t="shared" si="8"/>
        <v>209.16754511914823</v>
      </c>
      <c r="AO20">
        <f t="shared" si="8"/>
        <v>-10.458377255957412</v>
      </c>
      <c r="AP20">
        <f t="shared" si="8"/>
        <v>-3.0382527619898174</v>
      </c>
      <c r="AQ20">
        <f t="shared" si="8"/>
        <v>-295.57425515160037</v>
      </c>
      <c r="AR20">
        <f t="shared" si="8"/>
        <v>-99.903340050399407</v>
      </c>
      <c r="AS20">
        <f t="shared" si="8"/>
        <v>63.671734879620459</v>
      </c>
      <c r="AT20">
        <f t="shared" si="8"/>
        <v>25.862653775455847</v>
      </c>
      <c r="AU20">
        <f t="shared" si="8"/>
        <v>-10.368951395323103</v>
      </c>
      <c r="AW20">
        <v>17</v>
      </c>
      <c r="AX20">
        <f>(R20*SUMPRODUCT(K21:$K$23, X21:$X$23)-$AZ$3*SUMPRODUCT(K20:$K$22, W21:$W$23))/Z20</f>
        <v>880.07434047353718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2.6226451000000001E-2</v>
      </c>
      <c r="O21">
        <f t="shared" si="22"/>
        <v>860.55852452414081</v>
      </c>
      <c r="P21">
        <f t="shared" si="23"/>
        <v>43.027926226207043</v>
      </c>
      <c r="Q21" s="4">
        <f t="shared" si="24"/>
        <v>12.5</v>
      </c>
      <c r="R21">
        <f t="shared" si="0"/>
        <v>50000</v>
      </c>
      <c r="S21">
        <f t="shared" si="12"/>
        <v>617.19015314487615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628.71482230308607</v>
      </c>
      <c r="AC21">
        <f t="shared" si="1"/>
        <v>424.94070270963391</v>
      </c>
      <c r="AE21">
        <f t="shared" si="2"/>
        <v>592.50190929117878</v>
      </c>
      <c r="AF21">
        <f t="shared" si="3"/>
        <v>-29.625095464558939</v>
      </c>
      <c r="AG21">
        <f t="shared" si="3"/>
        <v>-8.6063569822112314</v>
      </c>
      <c r="AH21">
        <f t="shared" si="4"/>
        <v>-936.79350265077971</v>
      </c>
      <c r="AI21">
        <f t="shared" si="5"/>
        <v>-382.5230458063711</v>
      </c>
      <c r="AJ21">
        <f t="shared" si="6"/>
        <v>203.77411959345216</v>
      </c>
      <c r="AK21">
        <f t="shared" si="20"/>
        <v>61.128650933453919</v>
      </c>
      <c r="AL21">
        <f t="shared" si="7"/>
        <v>-117.62027527946503</v>
      </c>
      <c r="AN21">
        <f t="shared" si="8"/>
        <v>191.75320773813294</v>
      </c>
      <c r="AO21">
        <f t="shared" si="8"/>
        <v>-9.5876603869066486</v>
      </c>
      <c r="AP21">
        <f t="shared" si="8"/>
        <v>-2.7853016714372485</v>
      </c>
      <c r="AQ21">
        <f t="shared" si="8"/>
        <v>-303.17735066276276</v>
      </c>
      <c r="AR21">
        <f t="shared" si="8"/>
        <v>-123.79710498297371</v>
      </c>
      <c r="AS21">
        <f t="shared" si="8"/>
        <v>65.948042484460089</v>
      </c>
      <c r="AT21">
        <f t="shared" si="8"/>
        <v>19.783252538742353</v>
      </c>
      <c r="AU21">
        <f t="shared" si="8"/>
        <v>-38.065809959771265</v>
      </c>
      <c r="AW21">
        <v>18</v>
      </c>
      <c r="AX21">
        <f>(R21*SUMPRODUCT(K22:$K$23, X22:$X$23)-$AZ$3*SUMPRODUCT(K21:$K$22, W22:$W$23))/Z21</f>
        <v>617.19015314487615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2.9219711999999998E-2</v>
      </c>
      <c r="O22">
        <f t="shared" si="22"/>
        <v>860.55852452414081</v>
      </c>
      <c r="P22">
        <f t="shared" si="23"/>
        <v>43.027926226207043</v>
      </c>
      <c r="Q22" s="4">
        <f t="shared" si="24"/>
        <v>12.5</v>
      </c>
      <c r="R22">
        <f t="shared" si="0"/>
        <v>50000</v>
      </c>
      <c r="S22">
        <f t="shared" si="12"/>
        <v>320.2126575813017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424.94070270963391</v>
      </c>
      <c r="AC22">
        <f t="shared" si="1"/>
        <v>211.82241853326286</v>
      </c>
      <c r="AE22">
        <f t="shared" si="2"/>
        <v>569.26415504932868</v>
      </c>
      <c r="AF22">
        <f t="shared" si="3"/>
        <v>-28.463207752466435</v>
      </c>
      <c r="AG22">
        <f t="shared" si="3"/>
        <v>-8.268818139999718</v>
      </c>
      <c r="AH22">
        <f t="shared" si="4"/>
        <v>-1005.9010895576051</v>
      </c>
      <c r="AI22">
        <f t="shared" si="5"/>
        <v>-473.36896040074259</v>
      </c>
      <c r="AJ22">
        <f t="shared" si="6"/>
        <v>213.11828417637105</v>
      </c>
      <c r="AK22">
        <f t="shared" si="20"/>
        <v>67.601915500454737</v>
      </c>
      <c r="AL22">
        <f t="shared" si="7"/>
        <v>-192.64876072391681</v>
      </c>
      <c r="AN22">
        <f t="shared" si="8"/>
        <v>172.18009547249272</v>
      </c>
      <c r="AO22">
        <f t="shared" si="8"/>
        <v>-8.6090047736246369</v>
      </c>
      <c r="AP22">
        <f t="shared" si="8"/>
        <v>-2.500993403785384</v>
      </c>
      <c r="AQ22">
        <f t="shared" si="8"/>
        <v>-304.24565485052347</v>
      </c>
      <c r="AR22">
        <f t="shared" si="8"/>
        <v>-143.17555755544072</v>
      </c>
      <c r="AS22">
        <f t="shared" si="8"/>
        <v>64.459928121140322</v>
      </c>
      <c r="AT22">
        <f t="shared" si="8"/>
        <v>20.446929886149363</v>
      </c>
      <c r="AU22">
        <f t="shared" si="8"/>
        <v>-58.268699548151048</v>
      </c>
      <c r="AW22">
        <v>19</v>
      </c>
      <c r="AX22">
        <f>(R22*SUMPRODUCT(K23:$K$23, X23:$X$23)-$AZ$3*SUMPRODUCT(K22:$K$22, W23:$W$23))/Z22</f>
        <v>320.2126575813017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3.2402927999999998E-2</v>
      </c>
      <c r="O23">
        <f t="shared" si="22"/>
        <v>860.55852452414081</v>
      </c>
      <c r="P23">
        <f t="shared" si="23"/>
        <v>43.027926226207043</v>
      </c>
      <c r="Q23" s="4">
        <f t="shared" si="24"/>
        <v>12.5</v>
      </c>
      <c r="R23">
        <f t="shared" si="0"/>
        <v>50000</v>
      </c>
      <c r="S23">
        <f t="shared" si="12"/>
        <v>334.39185117026096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211.82241853326286</v>
      </c>
      <c r="AC23">
        <f t="shared" si="1"/>
        <v>211.82241853326289</v>
      </c>
      <c r="AE23">
        <f t="shared" si="2"/>
        <v>545.12568806979118</v>
      </c>
      <c r="AF23">
        <f t="shared" si="3"/>
        <v>-27.256284403489563</v>
      </c>
      <c r="AG23">
        <f t="shared" si="3"/>
        <v>-7.9181960397642177</v>
      </c>
      <c r="AH23">
        <f t="shared" si="4"/>
        <v>-1071.7356753420192</v>
      </c>
      <c r="AI23">
        <f t="shared" si="5"/>
        <v>-561.78446771548181</v>
      </c>
      <c r="AJ23">
        <f t="shared" si="6"/>
        <v>0</v>
      </c>
      <c r="AK23">
        <f t="shared" si="20"/>
        <v>75.814980326534751</v>
      </c>
      <c r="AL23">
        <f t="shared" si="7"/>
        <v>-485.96948738894707</v>
      </c>
      <c r="AN23">
        <f t="shared" si="8"/>
        <v>149.3605899820088</v>
      </c>
      <c r="AO23">
        <f t="shared" si="8"/>
        <v>-7.4680294991004406</v>
      </c>
      <c r="AP23">
        <f t="shared" si="8"/>
        <v>-2.169529812986863</v>
      </c>
      <c r="AQ23">
        <f t="shared" si="8"/>
        <v>-293.64800866503396</v>
      </c>
      <c r="AR23">
        <f t="shared" si="8"/>
        <v>-153.92497799511244</v>
      </c>
      <c r="AS23">
        <f t="shared" si="8"/>
        <v>0</v>
      </c>
      <c r="AT23">
        <f t="shared" si="8"/>
        <v>20.772769361028285</v>
      </c>
      <c r="AU23">
        <f t="shared" si="8"/>
        <v>-133.15220863408416</v>
      </c>
      <c r="AW23">
        <v>20</v>
      </c>
      <c r="AX23">
        <f>(R23*SUMPRODUCT(K$23:$K24, X$23:$X24)-$AZ$3*SUMPRODUCT(K$22:$K23, W$23:$W24))/Z23</f>
        <v>334.39185117026096</v>
      </c>
    </row>
    <row r="25" spans="5:50" x14ac:dyDescent="0.25">
      <c r="AN25" s="8">
        <f t="shared" ref="AN25:AU25" si="25">SUM(AN3:AN23)</f>
        <v>7983.8269826613559</v>
      </c>
      <c r="AO25" s="8">
        <f t="shared" si="25"/>
        <v>-1044.6102425261734</v>
      </c>
      <c r="AP25" s="8">
        <f t="shared" si="25"/>
        <v>-203.4686813147911</v>
      </c>
      <c r="AQ25" s="8">
        <f t="shared" si="25"/>
        <v>-4102.0927729497716</v>
      </c>
      <c r="AR25" s="8">
        <f t="shared" si="25"/>
        <v>2633.6552858706195</v>
      </c>
      <c r="AS25" s="8">
        <f t="shared" si="25"/>
        <v>-665.07192439823427</v>
      </c>
      <c r="AT25" s="8">
        <f t="shared" si="25"/>
        <v>1079.3186161548977</v>
      </c>
      <c r="AU25" s="9">
        <f t="shared" si="25"/>
        <v>3047.901977627283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2417-311D-41D0-BA9C-213062553D7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2971.04712852583</v>
      </c>
      <c r="K3">
        <v>1</v>
      </c>
      <c r="L3" s="2">
        <v>0</v>
      </c>
      <c r="O3">
        <f>$C$3</f>
        <v>2971.04712852583</v>
      </c>
      <c r="P3">
        <f>O3*B5</f>
        <v>2376.8377028206642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2971.04712852583</v>
      </c>
      <c r="AF3">
        <f t="shared" ref="AF3:AG23" si="3">-$Z3*P3</f>
        <v>-2376.8377028206642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494.20942570516581</v>
      </c>
      <c r="AJ3">
        <f t="shared" ref="AJ3:AJ23" si="6">AB3-AC3</f>
        <v>0</v>
      </c>
      <c r="AL3">
        <f t="shared" ref="AL3:AL23" si="7">SUM(AI3:AK3)</f>
        <v>494.20942570516581</v>
      </c>
      <c r="AN3">
        <f t="shared" ref="AN3:AU23" si="8">AE3*$K3</f>
        <v>2971.04712852583</v>
      </c>
      <c r="AO3">
        <f t="shared" si="8"/>
        <v>-2376.8377028206642</v>
      </c>
      <c r="AP3">
        <f t="shared" si="8"/>
        <v>-100</v>
      </c>
      <c r="AQ3">
        <f t="shared" si="8"/>
        <v>0</v>
      </c>
      <c r="AR3">
        <f t="shared" si="8"/>
        <v>494.20942570516581</v>
      </c>
      <c r="AS3">
        <f t="shared" si="8"/>
        <v>0</v>
      </c>
      <c r="AT3">
        <f t="shared" si="8"/>
        <v>0</v>
      </c>
      <c r="AU3">
        <f t="shared" si="8"/>
        <v>494.20942570516581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1304.667087101958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</v>
      </c>
      <c r="S4">
        <f t="shared" ref="S4:S23" si="12">AX4</f>
        <v>825.79567665785589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1"/>
        <v>808.80846997089066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-808.80846997089066</v>
      </c>
      <c r="AK4">
        <f t="shared" ref="AK4:AK23" si="20">H4*SUM(AB4:AB4, AE4:AF4)</f>
        <v>0</v>
      </c>
      <c r="AL4">
        <f t="shared" si="7"/>
        <v>-1337.3441699708906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-495.85861713106294</v>
      </c>
      <c r="AR4">
        <f t="shared" si="8"/>
        <v>-495.85861713106294</v>
      </c>
      <c r="AS4">
        <f t="shared" si="8"/>
        <v>-758.80333049150067</v>
      </c>
      <c r="AT4">
        <f t="shared" si="8"/>
        <v>0</v>
      </c>
      <c r="AU4">
        <f t="shared" si="8"/>
        <v>-1254.6619476225635</v>
      </c>
      <c r="AW4">
        <v>1</v>
      </c>
      <c r="AX4">
        <f>(R4*SUMPRODUCT(K5:$K$23, X5:$X$23)-$AZ$3*SUMPRODUCT(K4:$K$22, W5:$W$23))/Z4</f>
        <v>825.79567665785589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1.2312346E-2</v>
      </c>
      <c r="O5">
        <f t="shared" ref="O5:O23" si="22">$C$3</f>
        <v>2971.04712852583</v>
      </c>
      <c r="P5">
        <f t="shared" ref="P5:P23" si="23">O5*$C$5</f>
        <v>148.55235642629151</v>
      </c>
      <c r="Q5" s="4">
        <f t="shared" ref="Q5:Q23" si="24">$C$8</f>
        <v>12.5</v>
      </c>
      <c r="R5">
        <f t="shared" si="0"/>
        <v>50000</v>
      </c>
      <c r="S5">
        <f t="shared" si="12"/>
        <v>1552.8239478399705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808.80846997089066</v>
      </c>
      <c r="AC5">
        <f t="shared" si="1"/>
        <v>1486.9468218301645</v>
      </c>
      <c r="AE5">
        <f t="shared" si="2"/>
        <v>2845.0031901004681</v>
      </c>
      <c r="AF5">
        <f t="shared" si="3"/>
        <v>-142.25015950502342</v>
      </c>
      <c r="AG5">
        <f t="shared" si="3"/>
        <v>-11.969699011102938</v>
      </c>
      <c r="AH5">
        <f t="shared" si="4"/>
        <v>-602.95361258824778</v>
      </c>
      <c r="AI5">
        <f t="shared" si="5"/>
        <v>2087.829718996094</v>
      </c>
      <c r="AJ5">
        <f t="shared" si="6"/>
        <v>-678.13835185927383</v>
      </c>
      <c r="AK5">
        <f t="shared" si="20"/>
        <v>303.3989136489314</v>
      </c>
      <c r="AL5">
        <f t="shared" si="7"/>
        <v>1713.0902807857515</v>
      </c>
      <c r="AN5">
        <f t="shared" si="8"/>
        <v>2456.8381008378387</v>
      </c>
      <c r="AO5">
        <f t="shared" si="8"/>
        <v>-122.84190504189193</v>
      </c>
      <c r="AP5">
        <f t="shared" si="8"/>
        <v>-10.336583343163211</v>
      </c>
      <c r="AQ5">
        <f t="shared" si="8"/>
        <v>-520.68813616771797</v>
      </c>
      <c r="AR5">
        <f t="shared" si="8"/>
        <v>1802.9714762850654</v>
      </c>
      <c r="AS5">
        <f t="shared" si="8"/>
        <v>-585.61485845940456</v>
      </c>
      <c r="AT5">
        <f t="shared" si="8"/>
        <v>262.00392793906883</v>
      </c>
      <c r="AU5">
        <f t="shared" si="8"/>
        <v>1479.3605457647295</v>
      </c>
      <c r="AW5">
        <v>2</v>
      </c>
      <c r="AX5">
        <f>(R5*SUMPRODUCT(K6:$K$23, X6:$X$23)-$AZ$3*SUMPRODUCT(K5:$K$22, W6:$W$23))/Z5</f>
        <v>1552.8239478399705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1.4128425999999999E-2</v>
      </c>
      <c r="O6">
        <f t="shared" si="22"/>
        <v>2971.04712852583</v>
      </c>
      <c r="P6">
        <f t="shared" si="23"/>
        <v>148.55235642629151</v>
      </c>
      <c r="Q6" s="4">
        <f t="shared" si="24"/>
        <v>12.5</v>
      </c>
      <c r="R6">
        <f t="shared" si="0"/>
        <v>50000</v>
      </c>
      <c r="S6">
        <f t="shared" si="12"/>
        <v>2181.9532007503508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1486.9468218301645</v>
      </c>
      <c r="AC6">
        <f t="shared" si="1"/>
        <v>2038.9722537839043</v>
      </c>
      <c r="AE6">
        <f t="shared" si="2"/>
        <v>2776.3577411583651</v>
      </c>
      <c r="AF6">
        <f t="shared" si="3"/>
        <v>-138.81788705791828</v>
      </c>
      <c r="AG6">
        <f t="shared" si="3"/>
        <v>-11.680889014271269</v>
      </c>
      <c r="AH6">
        <f t="shared" si="4"/>
        <v>-676.45202688256416</v>
      </c>
      <c r="AI6">
        <f t="shared" si="5"/>
        <v>1949.4069382036118</v>
      </c>
      <c r="AJ6">
        <f t="shared" si="6"/>
        <v>-552.02543195373983</v>
      </c>
      <c r="AK6">
        <f t="shared" si="20"/>
        <v>448.74415034125047</v>
      </c>
      <c r="AL6">
        <f t="shared" si="7"/>
        <v>1846.1256565911226</v>
      </c>
      <c r="AN6">
        <f t="shared" si="8"/>
        <v>2162.3002024962052</v>
      </c>
      <c r="AO6">
        <f t="shared" si="8"/>
        <v>-108.11501012481028</v>
      </c>
      <c r="AP6">
        <f t="shared" si="8"/>
        <v>-9.0973826270516458</v>
      </c>
      <c r="AQ6">
        <f t="shared" si="8"/>
        <v>-526.83857451917038</v>
      </c>
      <c r="AR6">
        <f t="shared" si="8"/>
        <v>1518.2492352251732</v>
      </c>
      <c r="AS6">
        <f t="shared" si="8"/>
        <v>-429.93188003164482</v>
      </c>
      <c r="AT6">
        <f t="shared" si="8"/>
        <v>349.49370996658092</v>
      </c>
      <c r="AU6">
        <f t="shared" si="8"/>
        <v>1437.8110651601094</v>
      </c>
      <c r="AW6">
        <v>3</v>
      </c>
      <c r="AX6">
        <f>(R6*SUMPRODUCT(K7:$K$23, X7:$X$23)-$AZ$3*SUMPRODUCT(K6:$K$22, W7:$W$23))/Z6</f>
        <v>2181.9532007503508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1.6072195000000001E-2</v>
      </c>
      <c r="O7">
        <f t="shared" si="22"/>
        <v>2971.04712852583</v>
      </c>
      <c r="P7">
        <f t="shared" si="23"/>
        <v>148.55235642629151</v>
      </c>
      <c r="Q7" s="4">
        <f t="shared" si="24"/>
        <v>12.5</v>
      </c>
      <c r="R7">
        <f t="shared" si="0"/>
        <v>50000</v>
      </c>
      <c r="S7">
        <f t="shared" si="12"/>
        <v>2701.9538775656915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2038.9722537839043</v>
      </c>
      <c r="AC7">
        <f t="shared" si="1"/>
        <v>2459.068239640018</v>
      </c>
      <c r="AE7">
        <f t="shared" si="2"/>
        <v>2703.9720007411247</v>
      </c>
      <c r="AF7">
        <f t="shared" si="3"/>
        <v>-135.19860003705625</v>
      </c>
      <c r="AG7">
        <f t="shared" si="3"/>
        <v>-11.37634259811783</v>
      </c>
      <c r="AH7">
        <f t="shared" si="4"/>
        <v>-750.95010404290247</v>
      </c>
      <c r="AI7">
        <f t="shared" si="5"/>
        <v>1806.4469540630482</v>
      </c>
      <c r="AJ7">
        <f t="shared" si="6"/>
        <v>-420.09598585611366</v>
      </c>
      <c r="AK7">
        <f t="shared" si="20"/>
        <v>482.43097002489083</v>
      </c>
      <c r="AL7">
        <f t="shared" si="7"/>
        <v>1868.7819382318253</v>
      </c>
      <c r="AN7">
        <f t="shared" si="8"/>
        <v>1906.3313931096086</v>
      </c>
      <c r="AO7">
        <f t="shared" si="8"/>
        <v>-95.316569655480436</v>
      </c>
      <c r="AP7">
        <f t="shared" si="8"/>
        <v>-8.02045251489956</v>
      </c>
      <c r="AQ7">
        <f t="shared" si="8"/>
        <v>-529.42846952688092</v>
      </c>
      <c r="AR7">
        <f t="shared" si="8"/>
        <v>1273.5659014123478</v>
      </c>
      <c r="AS7">
        <f t="shared" si="8"/>
        <v>-296.17250686669047</v>
      </c>
      <c r="AT7">
        <f t="shared" si="8"/>
        <v>340.11938840886631</v>
      </c>
      <c r="AU7">
        <f t="shared" si="8"/>
        <v>1317.5127829545233</v>
      </c>
      <c r="AW7">
        <v>4</v>
      </c>
      <c r="AX7">
        <f>(R7*SUMPRODUCT(K8:$K$23, X8:$X$23)-$AZ$3*SUMPRODUCT(K7:$K$22, W8:$W$23))/Z7</f>
        <v>2701.9538775656915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1.8213139E-2</v>
      </c>
      <c r="O8">
        <f t="shared" si="22"/>
        <v>2971.04712852583</v>
      </c>
      <c r="P8">
        <f t="shared" si="23"/>
        <v>148.55235642629151</v>
      </c>
      <c r="Q8" s="4">
        <f t="shared" si="24"/>
        <v>12.5</v>
      </c>
      <c r="R8">
        <f t="shared" si="0"/>
        <v>50000</v>
      </c>
      <c r="S8">
        <f t="shared" si="12"/>
        <v>3110.9041304501065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2459.068239640018</v>
      </c>
      <c r="AC8">
        <f t="shared" si="1"/>
        <v>2751.3782499303443</v>
      </c>
      <c r="AE8">
        <f t="shared" si="2"/>
        <v>2627.6844628321073</v>
      </c>
      <c r="AF8">
        <f t="shared" si="3"/>
        <v>-131.38422314160539</v>
      </c>
      <c r="AG8">
        <f t="shared" si="3"/>
        <v>-11.05538026308551</v>
      </c>
      <c r="AH8">
        <f t="shared" si="4"/>
        <v>-828.79563620456474</v>
      </c>
      <c r="AI8">
        <f t="shared" si="5"/>
        <v>1656.4492232228517</v>
      </c>
      <c r="AJ8">
        <f t="shared" si="6"/>
        <v>-292.31001029032632</v>
      </c>
      <c r="AK8">
        <f t="shared" si="20"/>
        <v>359.26421475146276</v>
      </c>
      <c r="AL8">
        <f t="shared" si="7"/>
        <v>1723.4034276839882</v>
      </c>
      <c r="AN8">
        <f t="shared" si="8"/>
        <v>1727.3172965368237</v>
      </c>
      <c r="AO8">
        <f t="shared" si="8"/>
        <v>-86.365864826841204</v>
      </c>
      <c r="AP8">
        <f t="shared" si="8"/>
        <v>-7.2672917233135639</v>
      </c>
      <c r="AQ8">
        <f t="shared" si="8"/>
        <v>-544.81162329795893</v>
      </c>
      <c r="AR8">
        <f t="shared" si="8"/>
        <v>1088.87251668871</v>
      </c>
      <c r="AS8">
        <f t="shared" si="8"/>
        <v>-192.15097697885133</v>
      </c>
      <c r="AT8">
        <f t="shared" si="8"/>
        <v>236.16355043561089</v>
      </c>
      <c r="AU8">
        <f t="shared" si="8"/>
        <v>1132.8850901454696</v>
      </c>
      <c r="AW8">
        <v>5</v>
      </c>
      <c r="AX8">
        <f>(R8*SUMPRODUCT(K9:$K$23, X9:$X$23)-$AZ$3*SUMPRODUCT(K8:$K$22, W9:$W$23))/Z8</f>
        <v>3110.9041304501065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2.0774602E-2</v>
      </c>
      <c r="O9">
        <f t="shared" si="22"/>
        <v>2971.04712852583</v>
      </c>
      <c r="P9">
        <f t="shared" si="23"/>
        <v>148.55235642629151</v>
      </c>
      <c r="Q9" s="4">
        <f t="shared" si="24"/>
        <v>12.5</v>
      </c>
      <c r="R9">
        <f t="shared" si="0"/>
        <v>50000</v>
      </c>
      <c r="S9">
        <f t="shared" si="12"/>
        <v>3424.9961785172491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2751.3782499303443</v>
      </c>
      <c r="AC9">
        <f t="shared" si="1"/>
        <v>2935.9492861128265</v>
      </c>
      <c r="AE9">
        <f t="shared" si="2"/>
        <v>2546.8185193068653</v>
      </c>
      <c r="AF9">
        <f t="shared" si="3"/>
        <v>-127.34092596534329</v>
      </c>
      <c r="AG9">
        <f t="shared" si="3"/>
        <v>-10.715155335530399</v>
      </c>
      <c r="AH9">
        <f t="shared" si="4"/>
        <v>-918.68449969702715</v>
      </c>
      <c r="AI9">
        <f t="shared" si="5"/>
        <v>1490.0779383089648</v>
      </c>
      <c r="AJ9">
        <f t="shared" si="6"/>
        <v>-184.5710361824822</v>
      </c>
      <c r="AK9">
        <f t="shared" si="20"/>
        <v>269.91867501879142</v>
      </c>
      <c r="AL9">
        <f t="shared" si="7"/>
        <v>1575.425577145274</v>
      </c>
      <c r="AN9">
        <f t="shared" si="8"/>
        <v>1591.1041572022305</v>
      </c>
      <c r="AO9">
        <f t="shared" si="8"/>
        <v>-79.555207860111537</v>
      </c>
      <c r="AP9">
        <f t="shared" si="8"/>
        <v>-6.6942061517873945</v>
      </c>
      <c r="AQ9">
        <f t="shared" si="8"/>
        <v>-573.94066971957216</v>
      </c>
      <c r="AR9">
        <f t="shared" si="8"/>
        <v>930.91407347075972</v>
      </c>
      <c r="AS9">
        <f t="shared" si="8"/>
        <v>-115.30925377792353</v>
      </c>
      <c r="AT9">
        <f t="shared" si="8"/>
        <v>168.62949702666677</v>
      </c>
      <c r="AU9">
        <f t="shared" si="8"/>
        <v>984.234316719503</v>
      </c>
      <c r="AW9">
        <v>6</v>
      </c>
      <c r="AX9">
        <f>(R9*SUMPRODUCT(K10:$K$23, X10:$X$23)-$AZ$3*SUMPRODUCT(K9:$K$22, W10:$W$23))/Z9</f>
        <v>3424.9961785172491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2.3506165999999998E-2</v>
      </c>
      <c r="O10">
        <f t="shared" si="22"/>
        <v>2971.04712852583</v>
      </c>
      <c r="P10">
        <f t="shared" si="23"/>
        <v>148.55235642629151</v>
      </c>
      <c r="Q10" s="4">
        <f t="shared" si="24"/>
        <v>12.5</v>
      </c>
      <c r="R10">
        <f t="shared" si="0"/>
        <v>50000</v>
      </c>
      <c r="S10">
        <f t="shared" si="12"/>
        <v>3665.2463930978101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2935.9492861128265</v>
      </c>
      <c r="AC10">
        <f t="shared" si="1"/>
        <v>3036.6219083670858</v>
      </c>
      <c r="AE10">
        <f t="shared" si="2"/>
        <v>2461.4843952270953</v>
      </c>
      <c r="AF10">
        <f t="shared" si="3"/>
        <v>-123.07421976135478</v>
      </c>
      <c r="AG10">
        <f t="shared" si="3"/>
        <v>-10.356131562142332</v>
      </c>
      <c r="AH10">
        <f t="shared" si="4"/>
        <v>-1007.4888801310528</v>
      </c>
      <c r="AI10">
        <f t="shared" si="5"/>
        <v>1320.5651637725452</v>
      </c>
      <c r="AJ10">
        <f t="shared" si="6"/>
        <v>-100.6726222542593</v>
      </c>
      <c r="AK10">
        <f t="shared" si="20"/>
        <v>276.90387173287485</v>
      </c>
      <c r="AL10">
        <f t="shared" si="7"/>
        <v>1496.7964132511609</v>
      </c>
      <c r="AN10">
        <f t="shared" si="8"/>
        <v>1461.0853750002113</v>
      </c>
      <c r="AO10">
        <f t="shared" si="8"/>
        <v>-73.054268750010579</v>
      </c>
      <c r="AP10">
        <f t="shared" si="8"/>
        <v>-6.1471819185058285</v>
      </c>
      <c r="AQ10">
        <f t="shared" si="8"/>
        <v>-598.0242129867388</v>
      </c>
      <c r="AR10">
        <f t="shared" si="8"/>
        <v>783.85971134495617</v>
      </c>
      <c r="AS10">
        <f t="shared" si="8"/>
        <v>-59.757151547998539</v>
      </c>
      <c r="AT10">
        <f t="shared" si="8"/>
        <v>164.36431531084784</v>
      </c>
      <c r="AU10">
        <f t="shared" si="8"/>
        <v>888.46687510780544</v>
      </c>
      <c r="AW10">
        <v>7</v>
      </c>
      <c r="AX10">
        <f>(R10*SUMPRODUCT(K11:$K$23, X11:$X$23)-$AZ$3*SUMPRODUCT(K10:$K$22, W11:$W$23))/Z10</f>
        <v>3665.2463930978101</v>
      </c>
    </row>
    <row r="11" spans="1:52" x14ac:dyDescent="0.25">
      <c r="A11" t="s">
        <v>33</v>
      </c>
      <c r="C11" s="7">
        <f>AU25</f>
        <v>10170.906541076221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2.6226451000000001E-2</v>
      </c>
      <c r="O11">
        <f t="shared" si="22"/>
        <v>2971.04712852583</v>
      </c>
      <c r="P11">
        <f t="shared" si="23"/>
        <v>148.55235642629151</v>
      </c>
      <c r="Q11" s="4">
        <f t="shared" si="24"/>
        <v>12.5</v>
      </c>
      <c r="R11">
        <f t="shared" si="0"/>
        <v>50000</v>
      </c>
      <c r="S11">
        <f t="shared" si="12"/>
        <v>3838.473009812164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3036.6219083670858</v>
      </c>
      <c r="AC11">
        <f t="shared" si="1"/>
        <v>3064.9333867564546</v>
      </c>
      <c r="AE11">
        <f t="shared" si="2"/>
        <v>2372.3135513961365</v>
      </c>
      <c r="AF11">
        <f t="shared" si="3"/>
        <v>-118.61567756980683</v>
      </c>
      <c r="AG11">
        <f t="shared" si="3"/>
        <v>-9.980965669556829</v>
      </c>
      <c r="AH11">
        <f t="shared" si="4"/>
        <v>-1086.4183078563174</v>
      </c>
      <c r="AI11">
        <f t="shared" si="5"/>
        <v>1157.2986003004553</v>
      </c>
      <c r="AJ11">
        <f t="shared" si="6"/>
        <v>-28.311478389368858</v>
      </c>
      <c r="AK11">
        <f t="shared" si="20"/>
        <v>272.45146878296094</v>
      </c>
      <c r="AL11">
        <f t="shared" si="7"/>
        <v>1401.4385906940474</v>
      </c>
      <c r="AN11">
        <f t="shared" si="8"/>
        <v>1339.1872917317639</v>
      </c>
      <c r="AO11">
        <f t="shared" si="8"/>
        <v>-66.959364586588194</v>
      </c>
      <c r="AP11">
        <f t="shared" si="8"/>
        <v>-5.6343236651897195</v>
      </c>
      <c r="AQ11">
        <f t="shared" si="8"/>
        <v>-613.29059581085721</v>
      </c>
      <c r="AR11">
        <f t="shared" si="8"/>
        <v>653.30300766912853</v>
      </c>
      <c r="AS11">
        <f t="shared" si="8"/>
        <v>-15.982023981133587</v>
      </c>
      <c r="AT11">
        <f t="shared" si="8"/>
        <v>153.80072520054014</v>
      </c>
      <c r="AU11">
        <f t="shared" si="8"/>
        <v>791.12170888853518</v>
      </c>
      <c r="AW11">
        <v>8</v>
      </c>
      <c r="AX11">
        <f>(R11*SUMPRODUCT(K12:$K$23, X12:$X$23)-$AZ$3*SUMPRODUCT(K11:$K$22, W12:$W$23))/Z11</f>
        <v>3838.473009812164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2.9219711999999998E-2</v>
      </c>
      <c r="O12">
        <f t="shared" si="22"/>
        <v>2971.04712852583</v>
      </c>
      <c r="P12">
        <f t="shared" si="23"/>
        <v>148.55235642629151</v>
      </c>
      <c r="Q12" s="4">
        <f t="shared" si="24"/>
        <v>12.5</v>
      </c>
      <c r="R12">
        <f t="shared" si="0"/>
        <v>50000</v>
      </c>
      <c r="S12">
        <f t="shared" si="12"/>
        <v>3945.6700896239099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3064.9333867564546</v>
      </c>
      <c r="AC12">
        <f t="shared" si="1"/>
        <v>3026.965023018276</v>
      </c>
      <c r="AE12">
        <f t="shared" si="2"/>
        <v>2279.2720971366825</v>
      </c>
      <c r="AF12">
        <f t="shared" si="3"/>
        <v>-113.96360485683414</v>
      </c>
      <c r="AG12">
        <f t="shared" si="3"/>
        <v>-9.5895150705149224</v>
      </c>
      <c r="AH12">
        <f t="shared" si="4"/>
        <v>-1166.563769385351</v>
      </c>
      <c r="AI12">
        <f t="shared" si="5"/>
        <v>989.15520782398244</v>
      </c>
      <c r="AJ12">
        <f t="shared" si="6"/>
        <v>37.968363738178596</v>
      </c>
      <c r="AK12">
        <f t="shared" si="20"/>
        <v>271.44955352198411</v>
      </c>
      <c r="AL12">
        <f t="shared" si="7"/>
        <v>1298.5731250841452</v>
      </c>
      <c r="AN12">
        <f t="shared" si="8"/>
        <v>1223.181625473889</v>
      </c>
      <c r="AO12">
        <f t="shared" si="8"/>
        <v>-61.159081273694461</v>
      </c>
      <c r="AP12">
        <f t="shared" si="8"/>
        <v>-5.1462564062422231</v>
      </c>
      <c r="AQ12">
        <f t="shared" si="8"/>
        <v>-626.041695262394</v>
      </c>
      <c r="AR12">
        <f t="shared" si="8"/>
        <v>530.83459253155831</v>
      </c>
      <c r="AS12">
        <f t="shared" si="8"/>
        <v>20.375893221433198</v>
      </c>
      <c r="AT12">
        <f t="shared" si="8"/>
        <v>145.67462416106207</v>
      </c>
      <c r="AU12">
        <f t="shared" si="8"/>
        <v>696.8851099140536</v>
      </c>
      <c r="AW12">
        <v>9</v>
      </c>
      <c r="AX12">
        <f>(R12*SUMPRODUCT(K13:$K$23, X13:$X$23)-$AZ$3*SUMPRODUCT(K12:$K$22, W13:$W$23))/Z12</f>
        <v>3945.6700896239099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3.2402927999999998E-2</v>
      </c>
      <c r="O13">
        <f t="shared" si="22"/>
        <v>2971.04712852583</v>
      </c>
      <c r="P13">
        <f t="shared" si="23"/>
        <v>148.55235642629151</v>
      </c>
      <c r="Q13" s="4">
        <f t="shared" si="24"/>
        <v>12.5</v>
      </c>
      <c r="R13">
        <f t="shared" si="0"/>
        <v>50000</v>
      </c>
      <c r="S13">
        <f t="shared" si="12"/>
        <v>3988.2202090708124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3026.965023018276</v>
      </c>
      <c r="AC13">
        <f t="shared" si="1"/>
        <v>2929.8714936860083</v>
      </c>
      <c r="AE13">
        <f t="shared" si="2"/>
        <v>2182.6242865093868</v>
      </c>
      <c r="AF13">
        <f t="shared" si="3"/>
        <v>-109.13121432546934</v>
      </c>
      <c r="AG13">
        <f t="shared" si="3"/>
        <v>-9.1828915534249624</v>
      </c>
      <c r="AH13">
        <f t="shared" si="4"/>
        <v>-1242.9134655392397</v>
      </c>
      <c r="AI13">
        <f t="shared" si="5"/>
        <v>821.39671509125242</v>
      </c>
      <c r="AJ13">
        <f t="shared" si="6"/>
        <v>97.093529332267735</v>
      </c>
      <c r="AK13">
        <f t="shared" si="20"/>
        <v>263.6936835219534</v>
      </c>
      <c r="AL13">
        <f t="shared" si="7"/>
        <v>1182.1839279454734</v>
      </c>
      <c r="AN13">
        <f t="shared" si="8"/>
        <v>1113.7350414357675</v>
      </c>
      <c r="AO13">
        <f t="shared" si="8"/>
        <v>-55.686752071788376</v>
      </c>
      <c r="AP13">
        <f t="shared" si="8"/>
        <v>-4.6857849827696052</v>
      </c>
      <c r="AQ13">
        <f t="shared" si="8"/>
        <v>-634.22563773321463</v>
      </c>
      <c r="AR13">
        <f t="shared" si="8"/>
        <v>419.13686664799462</v>
      </c>
      <c r="AS13">
        <f t="shared" si="8"/>
        <v>49.544242031210004</v>
      </c>
      <c r="AT13">
        <f t="shared" si="8"/>
        <v>134.55586348915571</v>
      </c>
      <c r="AU13">
        <f t="shared" si="8"/>
        <v>603.23697216836024</v>
      </c>
      <c r="AW13">
        <v>10</v>
      </c>
      <c r="AX13">
        <f>(R13*SUMPRODUCT(K14:$K$23, X14:$X$23)-$AZ$3*SUMPRODUCT(K13:$K$22, W14:$W$23))/Z13</f>
        <v>3988.2202090708124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3.5947104000000001E-2</v>
      </c>
      <c r="O14">
        <f t="shared" si="22"/>
        <v>2971.04712852583</v>
      </c>
      <c r="P14">
        <f t="shared" si="23"/>
        <v>148.55235642629151</v>
      </c>
      <c r="Q14" s="4">
        <f t="shared" si="24"/>
        <v>12.5</v>
      </c>
      <c r="R14">
        <f t="shared" si="0"/>
        <v>50000</v>
      </c>
      <c r="S14">
        <f t="shared" si="12"/>
        <v>3963.7751004961078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2929.8714936860083</v>
      </c>
      <c r="AC14">
        <f t="shared" si="1"/>
        <v>2778.1193656150963</v>
      </c>
      <c r="AE14">
        <f t="shared" si="2"/>
        <v>2082.3390214242145</v>
      </c>
      <c r="AF14">
        <f t="shared" si="3"/>
        <v>-104.11695107121072</v>
      </c>
      <c r="AG14">
        <f t="shared" si="3"/>
        <v>-8.7609642801990262</v>
      </c>
      <c r="AH14">
        <f t="shared" si="4"/>
        <v>-1320.3934307667548</v>
      </c>
      <c r="AI14">
        <f t="shared" si="5"/>
        <v>649.06767530604998</v>
      </c>
      <c r="AJ14">
        <f t="shared" si="6"/>
        <v>151.75212807091202</v>
      </c>
      <c r="AK14">
        <f t="shared" si="20"/>
        <v>252.2760091916052</v>
      </c>
      <c r="AL14">
        <f t="shared" si="7"/>
        <v>1053.0958125685672</v>
      </c>
      <c r="AN14">
        <f t="shared" si="8"/>
        <v>1010.6164558288699</v>
      </c>
      <c r="AO14">
        <f t="shared" si="8"/>
        <v>-50.530822791443498</v>
      </c>
      <c r="AP14">
        <f t="shared" si="8"/>
        <v>-4.2519371626827587</v>
      </c>
      <c r="AQ14">
        <f t="shared" si="8"/>
        <v>-640.82328361140264</v>
      </c>
      <c r="AR14">
        <f t="shared" si="8"/>
        <v>315.01041226334104</v>
      </c>
      <c r="AS14">
        <f t="shared" si="8"/>
        <v>73.649485630164676</v>
      </c>
      <c r="AT14">
        <f t="shared" si="8"/>
        <v>122.43649265406151</v>
      </c>
      <c r="AU14">
        <f t="shared" si="8"/>
        <v>511.09639054756724</v>
      </c>
      <c r="AW14">
        <v>11</v>
      </c>
      <c r="AX14">
        <f>(R14*SUMPRODUCT(K15:$K$23, X15:$X$23)-$AZ$3*SUMPRODUCT(K14:$K$22, W15:$W$23))/Z14</f>
        <v>3963.7751004961078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4.0034525000000001E-2</v>
      </c>
      <c r="O15">
        <f t="shared" si="22"/>
        <v>2971.04712852583</v>
      </c>
      <c r="P15">
        <f t="shared" si="23"/>
        <v>148.55235642629151</v>
      </c>
      <c r="Q15" s="4">
        <f t="shared" si="24"/>
        <v>12.5</v>
      </c>
      <c r="R15">
        <f t="shared" si="0"/>
        <v>50000</v>
      </c>
      <c r="S15">
        <f t="shared" si="12"/>
        <v>3866.8835482860063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2778.1193656150963</v>
      </c>
      <c r="AC15">
        <f t="shared" si="1"/>
        <v>2574.6062067986354</v>
      </c>
      <c r="AE15">
        <f t="shared" si="2"/>
        <v>1978.150177598289</v>
      </c>
      <c r="AF15">
        <f t="shared" si="3"/>
        <v>-98.907508879914459</v>
      </c>
      <c r="AG15">
        <f t="shared" si="3"/>
        <v>-8.3226135938972998</v>
      </c>
      <c r="AH15">
        <f t="shared" si="4"/>
        <v>-1402.9641739989395</v>
      </c>
      <c r="AI15">
        <f t="shared" si="5"/>
        <v>467.95588112553764</v>
      </c>
      <c r="AJ15">
        <f t="shared" si="6"/>
        <v>203.51315881646087</v>
      </c>
      <c r="AK15">
        <f t="shared" si="20"/>
        <v>241.71708958190712</v>
      </c>
      <c r="AL15">
        <f t="shared" si="7"/>
        <v>913.18612952390561</v>
      </c>
      <c r="AN15">
        <f t="shared" si="8"/>
        <v>912.68251877962632</v>
      </c>
      <c r="AO15">
        <f t="shared" si="8"/>
        <v>-45.63412593898132</v>
      </c>
      <c r="AP15">
        <f t="shared" si="8"/>
        <v>-3.8399025633787227</v>
      </c>
      <c r="AQ15">
        <f t="shared" si="8"/>
        <v>-647.30215662269018</v>
      </c>
      <c r="AR15">
        <f t="shared" si="8"/>
        <v>215.90633365457606</v>
      </c>
      <c r="AS15">
        <f t="shared" si="8"/>
        <v>93.897270539347886</v>
      </c>
      <c r="AT15">
        <f t="shared" si="8"/>
        <v>111.52386944632467</v>
      </c>
      <c r="AU15">
        <f t="shared" si="8"/>
        <v>421.32747364024863</v>
      </c>
      <c r="AW15">
        <v>12</v>
      </c>
      <c r="AX15">
        <f>(R15*SUMPRODUCT(K16:$K$23, X16:$X$23)-$AZ$3*SUMPRODUCT(K15:$K$22, W16:$W$23))/Z15</f>
        <v>3866.8835482860063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4.4405750000000001E-2</v>
      </c>
      <c r="O16">
        <f t="shared" si="22"/>
        <v>2971.04712852583</v>
      </c>
      <c r="P16">
        <f t="shared" si="23"/>
        <v>148.55235642629151</v>
      </c>
      <c r="Q16" s="4">
        <f t="shared" si="24"/>
        <v>12.5</v>
      </c>
      <c r="R16">
        <f t="shared" si="0"/>
        <v>50000</v>
      </c>
      <c r="S16">
        <f t="shared" si="12"/>
        <v>3698.7973470460033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2574.6062067986354</v>
      </c>
      <c r="AC16">
        <f t="shared" si="1"/>
        <v>2328.7082330165022</v>
      </c>
      <c r="AE16">
        <f t="shared" si="2"/>
        <v>1870.5274335734209</v>
      </c>
      <c r="AF16">
        <f t="shared" si="3"/>
        <v>-93.526371678671055</v>
      </c>
      <c r="AG16">
        <f t="shared" si="3"/>
        <v>-7.8698155593611219</v>
      </c>
      <c r="AH16">
        <f t="shared" si="4"/>
        <v>-1478.2875943888203</v>
      </c>
      <c r="AI16">
        <f t="shared" si="5"/>
        <v>290.84365194656857</v>
      </c>
      <c r="AJ16">
        <f t="shared" si="6"/>
        <v>245.89797378213325</v>
      </c>
      <c r="AK16">
        <f t="shared" si="20"/>
        <v>238.03291759752818</v>
      </c>
      <c r="AL16">
        <f t="shared" si="7"/>
        <v>774.77454332623006</v>
      </c>
      <c r="AN16">
        <f t="shared" si="8"/>
        <v>818.26807796864671</v>
      </c>
      <c r="AO16">
        <f t="shared" si="8"/>
        <v>-40.913403898432342</v>
      </c>
      <c r="AP16">
        <f t="shared" si="8"/>
        <v>-3.442675438030891</v>
      </c>
      <c r="AQ16">
        <f t="shared" si="8"/>
        <v>-646.6815331516251</v>
      </c>
      <c r="AR16">
        <f t="shared" si="8"/>
        <v>127.23046548055845</v>
      </c>
      <c r="AS16">
        <f t="shared" si="8"/>
        <v>107.56883795000115</v>
      </c>
      <c r="AT16">
        <f t="shared" si="8"/>
        <v>104.12824451534753</v>
      </c>
      <c r="AU16">
        <f t="shared" si="8"/>
        <v>338.92754794590718</v>
      </c>
      <c r="AW16">
        <v>13</v>
      </c>
      <c r="AX16">
        <f>(R16*SUMPRODUCT(K17:$K$23, X17:$X$23)-$AZ$3*SUMPRODUCT(K16:$K$22, W17:$W$23))/Z16</f>
        <v>3698.7973470460033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4.9048597999999999E-2</v>
      </c>
      <c r="O17">
        <f t="shared" si="22"/>
        <v>2971.04712852583</v>
      </c>
      <c r="P17">
        <f t="shared" si="23"/>
        <v>148.55235642629151</v>
      </c>
      <c r="Q17" s="4">
        <f t="shared" si="24"/>
        <v>12.5</v>
      </c>
      <c r="R17">
        <f t="shared" si="0"/>
        <v>50000</v>
      </c>
      <c r="S17">
        <f t="shared" si="12"/>
        <v>3463.5702973285047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2328.7082330165022</v>
      </c>
      <c r="AC17">
        <f t="shared" si="1"/>
        <v>2051.8506274823999</v>
      </c>
      <c r="AE17">
        <f t="shared" si="2"/>
        <v>1760.0754111003723</v>
      </c>
      <c r="AF17">
        <f t="shared" si="3"/>
        <v>-88.003770555018633</v>
      </c>
      <c r="AG17">
        <f t="shared" si="3"/>
        <v>-7.4051139840622628</v>
      </c>
      <c r="AH17">
        <f t="shared" si="4"/>
        <v>-1544.0136788209952</v>
      </c>
      <c r="AI17">
        <f t="shared" si="5"/>
        <v>120.65284774029624</v>
      </c>
      <c r="AJ17">
        <f t="shared" si="6"/>
        <v>276.85760553410228</v>
      </c>
      <c r="AK17">
        <f t="shared" si="20"/>
        <v>246.84811819876654</v>
      </c>
      <c r="AL17">
        <f t="shared" si="7"/>
        <v>644.35857147316506</v>
      </c>
      <c r="AN17">
        <f t="shared" si="8"/>
        <v>725.20532652956899</v>
      </c>
      <c r="AO17">
        <f t="shared" si="8"/>
        <v>-36.260266326478458</v>
      </c>
      <c r="AP17">
        <f t="shared" si="8"/>
        <v>-3.0511352359858073</v>
      </c>
      <c r="AQ17">
        <f t="shared" si="8"/>
        <v>-636.18123237996076</v>
      </c>
      <c r="AR17">
        <f t="shared" si="8"/>
        <v>49.712692587143998</v>
      </c>
      <c r="AS17">
        <f t="shared" si="8"/>
        <v>114.07386806115855</v>
      </c>
      <c r="AT17">
        <f t="shared" si="8"/>
        <v>101.70903418827284</v>
      </c>
      <c r="AU17">
        <f t="shared" si="8"/>
        <v>265.49559483657538</v>
      </c>
      <c r="AW17">
        <v>14</v>
      </c>
      <c r="AX17">
        <f>(R17*SUMPRODUCT(K18:$K$23, X18:$X$23)-$AZ$3*SUMPRODUCT(K17:$K$22, W18:$W$23))/Z17</f>
        <v>3463.5702973285047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5.4278005999999997E-2</v>
      </c>
      <c r="O18">
        <f t="shared" si="22"/>
        <v>2971.04712852583</v>
      </c>
      <c r="P18">
        <f t="shared" si="23"/>
        <v>148.55235642629151</v>
      </c>
      <c r="Q18" s="4">
        <f t="shared" si="24"/>
        <v>12.5</v>
      </c>
      <c r="R18">
        <f t="shared" si="0"/>
        <v>50000</v>
      </c>
      <c r="S18">
        <f t="shared" si="12"/>
        <v>3159.2443202579957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2051.8506274823999</v>
      </c>
      <c r="AC18">
        <f t="shared" si="1"/>
        <v>1751.2646680711689</v>
      </c>
      <c r="AE18">
        <f t="shared" si="2"/>
        <v>1646.9412732652102</v>
      </c>
      <c r="AF18">
        <f t="shared" si="3"/>
        <v>-82.347063663260514</v>
      </c>
      <c r="AG18">
        <f t="shared" si="3"/>
        <v>-6.9291280229640249</v>
      </c>
      <c r="AH18">
        <f t="shared" si="4"/>
        <v>-1607.7392850304614</v>
      </c>
      <c r="AI18">
        <f t="shared" si="5"/>
        <v>-50.074203451475796</v>
      </c>
      <c r="AJ18">
        <f t="shared" si="6"/>
        <v>300.58595941123099</v>
      </c>
      <c r="AK18">
        <f t="shared" si="20"/>
        <v>253.51278307961289</v>
      </c>
      <c r="AL18">
        <f t="shared" si="7"/>
        <v>504.02453903936805</v>
      </c>
      <c r="AN18">
        <f t="shared" si="8"/>
        <v>634.1375331274362</v>
      </c>
      <c r="AO18">
        <f t="shared" si="8"/>
        <v>-31.706876656371811</v>
      </c>
      <c r="AP18">
        <f t="shared" si="8"/>
        <v>-2.6679883627514256</v>
      </c>
      <c r="AQ18">
        <f t="shared" si="8"/>
        <v>-619.04321706625194</v>
      </c>
      <c r="AR18">
        <f t="shared" si="8"/>
        <v>-19.280548957938962</v>
      </c>
      <c r="AS18">
        <f t="shared" si="8"/>
        <v>115.73748371481059</v>
      </c>
      <c r="AT18">
        <f t="shared" si="8"/>
        <v>97.612448900288598</v>
      </c>
      <c r="AU18">
        <f t="shared" si="8"/>
        <v>194.06938365716022</v>
      </c>
      <c r="AW18">
        <v>15</v>
      </c>
      <c r="AX18">
        <f>(R18*SUMPRODUCT(K19:$K$23, X19:$X$23)-$AZ$3*SUMPRODUCT(K18:$K$22, W19:$W$23))/Z18</f>
        <v>3159.2443202579957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6.0174738999999998E-2</v>
      </c>
      <c r="O19">
        <f t="shared" si="22"/>
        <v>2971.04712852583</v>
      </c>
      <c r="P19">
        <f t="shared" si="23"/>
        <v>148.55235642629151</v>
      </c>
      <c r="Q19" s="4">
        <f t="shared" si="24"/>
        <v>12.5</v>
      </c>
      <c r="R19">
        <f t="shared" si="0"/>
        <v>50000</v>
      </c>
      <c r="S19">
        <f t="shared" si="12"/>
        <v>2777.2186431463861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1751.2646680711689</v>
      </c>
      <c r="AC19">
        <f t="shared" si="1"/>
        <v>1431.4625323027708</v>
      </c>
      <c r="AE19">
        <f t="shared" si="2"/>
        <v>1531.3675992654964</v>
      </c>
      <c r="AF19">
        <f t="shared" si="3"/>
        <v>-76.568379963274822</v>
      </c>
      <c r="AG19">
        <f t="shared" si="3"/>
        <v>-6.442878272454938</v>
      </c>
      <c r="AH19">
        <f t="shared" si="4"/>
        <v>-1667.8338811177848</v>
      </c>
      <c r="AI19">
        <f t="shared" si="5"/>
        <v>-219.47754008801803</v>
      </c>
      <c r="AJ19">
        <f t="shared" si="6"/>
        <v>319.8021357683981</v>
      </c>
      <c r="AK19">
        <f t="shared" si="20"/>
        <v>235.3250893332069</v>
      </c>
      <c r="AL19">
        <f t="shared" si="7"/>
        <v>335.64968501358697</v>
      </c>
      <c r="AN19">
        <f t="shared" si="8"/>
        <v>549.3172137601216</v>
      </c>
      <c r="AO19">
        <f t="shared" si="8"/>
        <v>-27.465860688006082</v>
      </c>
      <c r="AP19">
        <f t="shared" si="8"/>
        <v>-2.3111263049564994</v>
      </c>
      <c r="AQ19">
        <f t="shared" si="8"/>
        <v>-598.26906422062359</v>
      </c>
      <c r="AR19">
        <f t="shared" si="8"/>
        <v>-78.728837453464521</v>
      </c>
      <c r="AS19">
        <f t="shared" si="8"/>
        <v>114.71629559035473</v>
      </c>
      <c r="AT19">
        <f t="shared" si="8"/>
        <v>84.413515384791324</v>
      </c>
      <c r="AU19">
        <f t="shared" si="8"/>
        <v>120.40097352168154</v>
      </c>
      <c r="AW19">
        <v>16</v>
      </c>
      <c r="AX19">
        <f>(R19*SUMPRODUCT(K20:$K$23, X20:$X$23)-$AZ$3*SUMPRODUCT(K19:$K$22, W20:$W$23))/Z19</f>
        <v>2777.2186431463861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6.6923788999999997E-2</v>
      </c>
      <c r="O20">
        <f t="shared" si="22"/>
        <v>2971.04712852583</v>
      </c>
      <c r="P20">
        <f t="shared" si="23"/>
        <v>148.55235642629151</v>
      </c>
      <c r="Q20" s="4">
        <f t="shared" si="24"/>
        <v>12.5</v>
      </c>
      <c r="R20">
        <f t="shared" si="0"/>
        <v>50000</v>
      </c>
      <c r="S20">
        <f t="shared" si="12"/>
        <v>2282.2859082229616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1431.4625323027708</v>
      </c>
      <c r="AC20">
        <f t="shared" si="1"/>
        <v>1085.8692144982833</v>
      </c>
      <c r="AE20">
        <f t="shared" si="2"/>
        <v>1413.5690011781608</v>
      </c>
      <c r="AF20">
        <f t="shared" si="3"/>
        <v>-70.678450058908041</v>
      </c>
      <c r="AG20">
        <f t="shared" si="3"/>
        <v>-5.9472676636719299</v>
      </c>
      <c r="AH20">
        <f t="shared" si="4"/>
        <v>-1724.7273042338352</v>
      </c>
      <c r="AI20">
        <f t="shared" si="5"/>
        <v>-387.78402077825444</v>
      </c>
      <c r="AJ20">
        <f t="shared" si="6"/>
        <v>345.59331780448747</v>
      </c>
      <c r="AK20">
        <f t="shared" si="20"/>
        <v>150.6473724298159</v>
      </c>
      <c r="AL20">
        <f t="shared" si="7"/>
        <v>108.45666945604893</v>
      </c>
      <c r="AN20">
        <f t="shared" si="8"/>
        <v>480.9462698613014</v>
      </c>
      <c r="AO20">
        <f t="shared" si="8"/>
        <v>-24.047313493065072</v>
      </c>
      <c r="AP20">
        <f t="shared" si="8"/>
        <v>-2.0234712251936604</v>
      </c>
      <c r="AQ20">
        <f t="shared" si="8"/>
        <v>-586.81335174147182</v>
      </c>
      <c r="AR20">
        <f t="shared" si="8"/>
        <v>-131.93786659842911</v>
      </c>
      <c r="AS20">
        <f t="shared" si="8"/>
        <v>117.58309424480004</v>
      </c>
      <c r="AT20">
        <f t="shared" si="8"/>
        <v>51.255574912960675</v>
      </c>
      <c r="AU20">
        <f t="shared" si="8"/>
        <v>36.900802559331588</v>
      </c>
      <c r="AW20">
        <v>17</v>
      </c>
      <c r="AX20">
        <f>(R20*SUMPRODUCT(K21:$K$23, X21:$X$23)-$AZ$3*SUMPRODUCT(K20:$K$22, W21:$W$23))/Z20</f>
        <v>2282.2859082229616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7.4711050000000001E-2</v>
      </c>
      <c r="O21">
        <f t="shared" si="22"/>
        <v>2971.04712852583</v>
      </c>
      <c r="P21">
        <f t="shared" si="23"/>
        <v>148.55235642629151</v>
      </c>
      <c r="Q21" s="4">
        <f t="shared" si="24"/>
        <v>12.5</v>
      </c>
      <c r="R21">
        <f t="shared" si="0"/>
        <v>50000</v>
      </c>
      <c r="S21">
        <f t="shared" si="12"/>
        <v>1657.6531268603351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1085.8692144982833</v>
      </c>
      <c r="AC21">
        <f t="shared" si="1"/>
        <v>721.87058985604438</v>
      </c>
      <c r="AE21">
        <f t="shared" si="2"/>
        <v>1293.8240868409073</v>
      </c>
      <c r="AF21">
        <f t="shared" si="3"/>
        <v>-64.691204342045381</v>
      </c>
      <c r="AG21">
        <f t="shared" si="3"/>
        <v>-5.4434683752512338</v>
      </c>
      <c r="AH21">
        <f t="shared" si="4"/>
        <v>-1777.3064471359069</v>
      </c>
      <c r="AI21">
        <f t="shared" si="5"/>
        <v>-553.61703301229636</v>
      </c>
      <c r="AJ21">
        <f t="shared" si="6"/>
        <v>363.99862464223895</v>
      </c>
      <c r="AK21">
        <f t="shared" si="20"/>
        <v>118.75960757595358</v>
      </c>
      <c r="AL21">
        <f t="shared" si="7"/>
        <v>-70.858800794103828</v>
      </c>
      <c r="AN21">
        <f t="shared" si="8"/>
        <v>418.72425220942375</v>
      </c>
      <c r="AO21">
        <f t="shared" si="8"/>
        <v>-20.936212610471195</v>
      </c>
      <c r="AP21">
        <f t="shared" si="8"/>
        <v>-1.7616863436342807</v>
      </c>
      <c r="AQ21">
        <f t="shared" si="8"/>
        <v>-575.1951293788826</v>
      </c>
      <c r="AR21">
        <f t="shared" si="8"/>
        <v>-179.16877612356441</v>
      </c>
      <c r="AS21">
        <f t="shared" si="8"/>
        <v>117.80198982129606</v>
      </c>
      <c r="AT21">
        <f t="shared" si="8"/>
        <v>38.434535560660372</v>
      </c>
      <c r="AU21">
        <f t="shared" si="8"/>
        <v>-22.93225074160797</v>
      </c>
      <c r="AW21">
        <v>18</v>
      </c>
      <c r="AX21">
        <f>(R21*SUMPRODUCT(K22:$K$23, X22:$X$23)-$AZ$3*SUMPRODUCT(K21:$K$22, W22:$W$23))/Z21</f>
        <v>1657.6531268603351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8.3689026999999999E-2</v>
      </c>
      <c r="O22">
        <f t="shared" si="22"/>
        <v>2971.04712852583</v>
      </c>
      <c r="P22">
        <f t="shared" si="23"/>
        <v>148.55235642629151</v>
      </c>
      <c r="Q22" s="4">
        <f t="shared" si="24"/>
        <v>12.5</v>
      </c>
      <c r="R22">
        <f t="shared" si="0"/>
        <v>50000</v>
      </c>
      <c r="S22">
        <f t="shared" si="12"/>
        <v>898.42672818831784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721.87058985604438</v>
      </c>
      <c r="AC22">
        <f t="shared" si="1"/>
        <v>354.58927282899174</v>
      </c>
      <c r="AE22">
        <f t="shared" si="2"/>
        <v>1172.6069670356192</v>
      </c>
      <c r="AF22">
        <f t="shared" si="3"/>
        <v>-58.63034835178096</v>
      </c>
      <c r="AG22">
        <f t="shared" si="3"/>
        <v>-4.9334751196686737</v>
      </c>
      <c r="AH22">
        <f t="shared" si="4"/>
        <v>-1822.2342873201865</v>
      </c>
      <c r="AI22">
        <f t="shared" si="5"/>
        <v>-713.1911437560168</v>
      </c>
      <c r="AJ22">
        <f t="shared" si="6"/>
        <v>367.28131702705264</v>
      </c>
      <c r="AK22">
        <f t="shared" si="20"/>
        <v>128.50930459779178</v>
      </c>
      <c r="AL22">
        <f t="shared" si="7"/>
        <v>-217.40052213117238</v>
      </c>
      <c r="AN22">
        <f t="shared" si="8"/>
        <v>354.66764900805629</v>
      </c>
      <c r="AO22">
        <f t="shared" si="8"/>
        <v>-17.733382450402814</v>
      </c>
      <c r="AP22">
        <f t="shared" si="8"/>
        <v>-1.4921828637570063</v>
      </c>
      <c r="AQ22">
        <f t="shared" si="8"/>
        <v>-551.15445225398344</v>
      </c>
      <c r="AR22">
        <f t="shared" si="8"/>
        <v>-215.71236856008693</v>
      </c>
      <c r="AS22">
        <f t="shared" si="8"/>
        <v>111.0882033763411</v>
      </c>
      <c r="AT22">
        <f t="shared" si="8"/>
        <v>38.86902791698536</v>
      </c>
      <c r="AU22">
        <f t="shared" si="8"/>
        <v>-65.755137266760485</v>
      </c>
      <c r="AW22">
        <v>19</v>
      </c>
      <c r="AX22">
        <f>(R22*SUMPRODUCT(K23:$K$23, X23:$X$23)-$AZ$3*SUMPRODUCT(K22:$K$22, W23:$W$23))/Z22</f>
        <v>898.42672818831784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9.4384723000000004E-2</v>
      </c>
      <c r="O23">
        <f t="shared" si="22"/>
        <v>2971.04712852583</v>
      </c>
      <c r="P23">
        <f t="shared" si="23"/>
        <v>148.55235642629151</v>
      </c>
      <c r="Q23" s="4">
        <f t="shared" si="24"/>
        <v>12.5</v>
      </c>
      <c r="R23">
        <f t="shared" si="0"/>
        <v>50000</v>
      </c>
      <c r="S23">
        <f t="shared" si="12"/>
        <v>1003.1391282177938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354.58927282899174</v>
      </c>
      <c r="AC23">
        <f t="shared" si="1"/>
        <v>354.58927282899174</v>
      </c>
      <c r="AE23">
        <f t="shared" si="2"/>
        <v>1050.204713593736</v>
      </c>
      <c r="AF23">
        <f t="shared" si="3"/>
        <v>-52.510235679686801</v>
      </c>
      <c r="AG23">
        <f t="shared" si="3"/>
        <v>-4.4184956858746673</v>
      </c>
      <c r="AH23">
        <f t="shared" si="4"/>
        <v>-1862.5787303892787</v>
      </c>
      <c r="AI23">
        <f t="shared" si="5"/>
        <v>-869.3027481611042</v>
      </c>
      <c r="AJ23">
        <f t="shared" si="6"/>
        <v>0</v>
      </c>
      <c r="AK23">
        <f t="shared" si="20"/>
        <v>140.50228170220197</v>
      </c>
      <c r="AL23">
        <f t="shared" si="7"/>
        <v>-728.80046645890229</v>
      </c>
      <c r="AN23">
        <f t="shared" si="8"/>
        <v>287.74867715308375</v>
      </c>
      <c r="AO23">
        <f t="shared" si="8"/>
        <v>-14.387433857654187</v>
      </c>
      <c r="AP23">
        <f t="shared" si="8"/>
        <v>-1.2106366236601001</v>
      </c>
      <c r="AQ23">
        <f t="shared" si="8"/>
        <v>-510.33342245149669</v>
      </c>
      <c r="AR23">
        <f t="shared" si="8"/>
        <v>-238.18281577972726</v>
      </c>
      <c r="AS23">
        <f t="shared" si="8"/>
        <v>0</v>
      </c>
      <c r="AT23">
        <f t="shared" si="8"/>
        <v>38.496633250151589</v>
      </c>
      <c r="AU23">
        <f t="shared" si="8"/>
        <v>-199.68618252957569</v>
      </c>
      <c r="AW23">
        <v>20</v>
      </c>
      <c r="AX23">
        <f>(R23*SUMPRODUCT(K$23:$K24, X$23:$X24)-$AZ$3*SUMPRODUCT(K$22:$K23, W$23:$W24))/Z23</f>
        <v>1003.1391282177938</v>
      </c>
    </row>
    <row r="25" spans="5:50" x14ac:dyDescent="0.25">
      <c r="AN25" s="8">
        <f t="shared" ref="AN25:AU25" si="25">SUM(AN3:AN23)</f>
        <v>24144.4415865763</v>
      </c>
      <c r="AO25" s="8">
        <f t="shared" si="25"/>
        <v>-3435.5074257231881</v>
      </c>
      <c r="AP25" s="8">
        <f t="shared" si="25"/>
        <v>-189.08220545695394</v>
      </c>
      <c r="AQ25" s="8">
        <f t="shared" si="25"/>
        <v>-11674.945075033958</v>
      </c>
      <c r="AR25" s="8">
        <f t="shared" si="25"/>
        <v>8844.9068803622013</v>
      </c>
      <c r="AS25" s="8">
        <f t="shared" si="25"/>
        <v>-1417.6853179542293</v>
      </c>
      <c r="AT25" s="8">
        <f t="shared" si="25"/>
        <v>2743.6849786682437</v>
      </c>
      <c r="AU25" s="9">
        <f t="shared" si="25"/>
        <v>10170.906541076221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6409E-7E26-4CC2-9C23-D831B3CDBC9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193.13285287956037</v>
      </c>
      <c r="K3">
        <v>1</v>
      </c>
      <c r="L3" s="2">
        <v>0</v>
      </c>
      <c r="O3">
        <f>$C$3</f>
        <v>193.13285287956037</v>
      </c>
      <c r="P3">
        <f>O3*B5</f>
        <v>154.50628230364831</v>
      </c>
      <c r="Q3" s="4">
        <f>B8</f>
        <v>100</v>
      </c>
      <c r="R3">
        <f t="shared" ref="R3:R23" si="0">$C$6</f>
        <v>100000</v>
      </c>
      <c r="S3">
        <f t="shared" ref="S3:S23" si="1">AX3</f>
        <v>-2.2737367544323206E-13</v>
      </c>
      <c r="W3">
        <v>1</v>
      </c>
      <c r="Z3">
        <v>1</v>
      </c>
      <c r="AC3">
        <f t="shared" ref="AC3:AC23" si="2">S3*Z3</f>
        <v>-2.2737367544323206E-13</v>
      </c>
      <c r="AE3">
        <f t="shared" ref="AE3:AE23" si="3">$Z3*O3</f>
        <v>193.13285287956037</v>
      </c>
      <c r="AF3">
        <f t="shared" ref="AF3:AG23" si="4">-$Z3*P3</f>
        <v>-154.50628230364831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-61.373429424087931</v>
      </c>
      <c r="AJ3">
        <f t="shared" ref="AJ3:AJ23" si="7">AB3-AC3</f>
        <v>2.2737367544323206E-13</v>
      </c>
      <c r="AL3">
        <f t="shared" ref="AL3:AL23" si="8">SUM(AI3:AK3)</f>
        <v>-61.373429424087703</v>
      </c>
      <c r="AN3">
        <f t="shared" ref="AN3:AU23" si="9">AE3*$K3</f>
        <v>193.13285287956037</v>
      </c>
      <c r="AO3">
        <f t="shared" si="9"/>
        <v>-154.50628230364831</v>
      </c>
      <c r="AP3">
        <f t="shared" si="9"/>
        <v>-100</v>
      </c>
      <c r="AQ3">
        <f t="shared" si="9"/>
        <v>0</v>
      </c>
      <c r="AR3">
        <f t="shared" si="9"/>
        <v>-61.373429424087931</v>
      </c>
      <c r="AS3">
        <f t="shared" si="9"/>
        <v>2.2737367544323206E-13</v>
      </c>
      <c r="AT3">
        <f t="shared" si="9"/>
        <v>0</v>
      </c>
      <c r="AU3">
        <f t="shared" si="9"/>
        <v>-61.373429424087703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174.20184784786068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</v>
      </c>
      <c r="S4">
        <f t="shared" si="1"/>
        <v>15.426342487199483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-2.2737367544323206E-13</v>
      </c>
      <c r="AC4">
        <f t="shared" si="2"/>
        <v>15.245942040561658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-15.245942040561886</v>
      </c>
      <c r="AK4">
        <f>G4*MAX(0, SUM(AB4, AE4:AF4))</f>
        <v>0</v>
      </c>
      <c r="AL4">
        <f t="shared" si="8"/>
        <v>-184.67704204056187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-158.95590580729896</v>
      </c>
      <c r="AR4">
        <f t="shared" si="9"/>
        <v>-158.95590580729896</v>
      </c>
      <c r="AS4">
        <f t="shared" si="9"/>
        <v>-14.303351196699394</v>
      </c>
      <c r="AT4">
        <f t="shared" si="9"/>
        <v>0</v>
      </c>
      <c r="AU4">
        <f t="shared" si="9"/>
        <v>-173.25925700399836</v>
      </c>
      <c r="AW4">
        <v>1</v>
      </c>
      <c r="AX4">
        <f>(R4*SUMPRODUCT(K5:$K$23, X5:$X$23)-$AZ$3*SUMPRODUCT(K4:$K$22, W5:$W$23))/Z4</f>
        <v>15.426342487199483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193.13285287956037</v>
      </c>
      <c r="P5">
        <f t="shared" ref="P5:P23" si="22">O5*$C$5</f>
        <v>9.6566426439780191</v>
      </c>
      <c r="Q5" s="4">
        <f t="shared" ref="Q5:Q23" si="23">$C$8</f>
        <v>12.5</v>
      </c>
      <c r="R5">
        <f t="shared" si="0"/>
        <v>100000</v>
      </c>
      <c r="S5">
        <f t="shared" si="1"/>
        <v>32.298490034840469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15.245942040561658</v>
      </c>
      <c r="AC5">
        <f t="shared" si="2"/>
        <v>31.547259561573128</v>
      </c>
      <c r="AE5">
        <f t="shared" si="3"/>
        <v>188.64077649098374</v>
      </c>
      <c r="AF5">
        <f t="shared" si="4"/>
        <v>-9.4320388245491884</v>
      </c>
      <c r="AG5">
        <f t="shared" si="4"/>
        <v>-12.209262541198912</v>
      </c>
      <c r="AH5">
        <f t="shared" si="5"/>
        <v>-168.16288140871029</v>
      </c>
      <c r="AI5">
        <f t="shared" si="6"/>
        <v>-1.163406283474643</v>
      </c>
      <c r="AJ5">
        <f t="shared" si="7"/>
        <v>-16.30131752101147</v>
      </c>
      <c r="AK5">
        <f>G5*SUM(AB5, AE5:AF5)</f>
        <v>7.9726418679868454</v>
      </c>
      <c r="AL5">
        <f t="shared" si="8"/>
        <v>-9.4920819364992681</v>
      </c>
      <c r="AN5">
        <f t="shared" si="9"/>
        <v>162.90310276886441</v>
      </c>
      <c r="AO5">
        <f t="shared" si="9"/>
        <v>-8.1451551384432221</v>
      </c>
      <c r="AP5">
        <f t="shared" si="9"/>
        <v>-10.543461426941464</v>
      </c>
      <c r="AQ5">
        <f t="shared" si="9"/>
        <v>-145.2191602558465</v>
      </c>
      <c r="AR5">
        <f t="shared" si="9"/>
        <v>-1.0046740523667785</v>
      </c>
      <c r="AS5">
        <f t="shared" si="9"/>
        <v>-14.077206703610793</v>
      </c>
      <c r="AT5">
        <f t="shared" si="9"/>
        <v>6.8848746369642306</v>
      </c>
      <c r="AU5">
        <f t="shared" si="9"/>
        <v>-8.1970061190133414</v>
      </c>
      <c r="AW5">
        <v>2</v>
      </c>
      <c r="AX5">
        <f>(R5*SUMPRODUCT(K6:$K$23, X6:$X$23)-$AZ$3*SUMPRODUCT(K5:$K$22, W6:$W$23))/Z5</f>
        <v>32.298490034840469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193.13285287956037</v>
      </c>
      <c r="P6">
        <f t="shared" si="22"/>
        <v>9.6566426439780191</v>
      </c>
      <c r="Q6" s="4">
        <f t="shared" si="23"/>
        <v>12.5</v>
      </c>
      <c r="R6">
        <f t="shared" si="0"/>
        <v>100000</v>
      </c>
      <c r="S6">
        <f t="shared" si="1"/>
        <v>50.133055843787893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31.547259561573128</v>
      </c>
      <c r="AC6">
        <f t="shared" si="2"/>
        <v>48.393602909393849</v>
      </c>
      <c r="AE6">
        <f t="shared" si="3"/>
        <v>186.43177507740057</v>
      </c>
      <c r="AF6">
        <f t="shared" si="4"/>
        <v>-9.3215887538700297</v>
      </c>
      <c r="AG6">
        <f t="shared" si="4"/>
        <v>-12.066290916961533</v>
      </c>
      <c r="AH6">
        <f t="shared" si="5"/>
        <v>-167.03199060313244</v>
      </c>
      <c r="AI6">
        <f t="shared" si="6"/>
        <v>-1.988095196563421</v>
      </c>
      <c r="AJ6">
        <f t="shared" si="7"/>
        <v>-16.846343347820721</v>
      </c>
      <c r="AK6">
        <f>G6*SUM(AB6, AE6:AF6)</f>
        <v>12.206460584278565</v>
      </c>
      <c r="AL6">
        <f t="shared" si="8"/>
        <v>-6.6279779601055768</v>
      </c>
      <c r="AN6">
        <f t="shared" si="9"/>
        <v>145.19795450906048</v>
      </c>
      <c r="AO6">
        <f t="shared" si="9"/>
        <v>-7.2598977254530253</v>
      </c>
      <c r="AP6">
        <f t="shared" si="9"/>
        <v>-9.3975437337690693</v>
      </c>
      <c r="AQ6">
        <f t="shared" si="9"/>
        <v>-130.08889371504662</v>
      </c>
      <c r="AR6">
        <f t="shared" si="9"/>
        <v>-1.5483806652082335</v>
      </c>
      <c r="AS6">
        <f t="shared" si="9"/>
        <v>-13.120373895734041</v>
      </c>
      <c r="AT6">
        <f t="shared" si="9"/>
        <v>9.5067115458021796</v>
      </c>
      <c r="AU6">
        <f t="shared" si="9"/>
        <v>-5.162043015140096</v>
      </c>
      <c r="AW6">
        <v>3</v>
      </c>
      <c r="AX6">
        <f>(R6*SUMPRODUCT(K7:$K$23, X7:$X$23)-$AZ$3*SUMPRODUCT(K6:$K$22, W7:$W$23))/Z6</f>
        <v>50.133055843787893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193.13285287956037</v>
      </c>
      <c r="P7">
        <f t="shared" si="22"/>
        <v>9.6566426439780191</v>
      </c>
      <c r="Q7" s="4">
        <f t="shared" si="23"/>
        <v>12.5</v>
      </c>
      <c r="R7">
        <f t="shared" si="0"/>
        <v>100000</v>
      </c>
      <c r="S7">
        <f t="shared" si="1"/>
        <v>65.340400658322991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48.393602909393849</v>
      </c>
      <c r="AC7">
        <f t="shared" si="2"/>
        <v>62.334110904828783</v>
      </c>
      <c r="AE7">
        <f t="shared" si="3"/>
        <v>184.24687558488381</v>
      </c>
      <c r="AF7">
        <f t="shared" si="4"/>
        <v>-9.2123437792441916</v>
      </c>
      <c r="AG7">
        <f t="shared" si="4"/>
        <v>-11.924879224185</v>
      </c>
      <c r="AH7">
        <f t="shared" si="5"/>
        <v>-165.990268855327</v>
      </c>
      <c r="AI7">
        <f t="shared" si="6"/>
        <v>-2.8806162738723629</v>
      </c>
      <c r="AJ7">
        <f t="shared" si="7"/>
        <v>-13.940507995434935</v>
      </c>
      <c r="AK7">
        <f>G7*SUM(AB7, AE7:AF7)</f>
        <v>10.970321414508144</v>
      </c>
      <c r="AL7">
        <f t="shared" si="8"/>
        <v>-5.850802854799154</v>
      </c>
      <c r="AN7">
        <f t="shared" si="9"/>
        <v>129.89616864137463</v>
      </c>
      <c r="AO7">
        <f t="shared" si="9"/>
        <v>-6.4948084320687318</v>
      </c>
      <c r="AP7">
        <f t="shared" si="9"/>
        <v>-8.4071771519356169</v>
      </c>
      <c r="AQ7">
        <f t="shared" si="9"/>
        <v>-117.02505069685775</v>
      </c>
      <c r="AR7">
        <f t="shared" si="9"/>
        <v>-2.0308676394874596</v>
      </c>
      <c r="AS7">
        <f t="shared" si="9"/>
        <v>-9.8282186429109402</v>
      </c>
      <c r="AT7">
        <f t="shared" si="9"/>
        <v>7.7342029056689459</v>
      </c>
      <c r="AU7">
        <f t="shared" si="9"/>
        <v>-4.1248833767294535</v>
      </c>
      <c r="AW7">
        <v>4</v>
      </c>
      <c r="AX7">
        <f>(R7*SUMPRODUCT(K8:$K$23, X8:$X$23)-$AZ$3*SUMPRODUCT(K7:$K$22, W8:$W$23))/Z7</f>
        <v>65.340400658322991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193.13285287956037</v>
      </c>
      <c r="P8">
        <f t="shared" si="22"/>
        <v>9.6566426439780191</v>
      </c>
      <c r="Q8" s="4">
        <f t="shared" si="23"/>
        <v>12.5</v>
      </c>
      <c r="R8">
        <f t="shared" si="0"/>
        <v>100000</v>
      </c>
      <c r="S8">
        <f t="shared" si="1"/>
        <v>75.23018941735252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62.334110904828783</v>
      </c>
      <c r="AC8">
        <f t="shared" si="2"/>
        <v>70.926932209805045</v>
      </c>
      <c r="AE8">
        <f t="shared" si="3"/>
        <v>182.08542168730989</v>
      </c>
      <c r="AF8">
        <f t="shared" si="4"/>
        <v>-9.1042710843654948</v>
      </c>
      <c r="AG8">
        <f t="shared" si="4"/>
        <v>-11.784984983941353</v>
      </c>
      <c r="AH8">
        <f t="shared" si="5"/>
        <v>-165.16358401438157</v>
      </c>
      <c r="AI8">
        <f t="shared" si="6"/>
        <v>-3.9674183953785302</v>
      </c>
      <c r="AJ8">
        <f t="shared" si="7"/>
        <v>-8.5928213049762618</v>
      </c>
      <c r="AK8">
        <f t="shared" ref="AK8:AK23" si="24">G8*SUM(AB8:AB8, AE8:AF8)</f>
        <v>5.0122150701155679</v>
      </c>
      <c r="AL8">
        <f t="shared" si="8"/>
        <v>-7.5480246302392242</v>
      </c>
      <c r="AN8">
        <f t="shared" si="9"/>
        <v>119.69446970383349</v>
      </c>
      <c r="AO8">
        <f t="shared" si="9"/>
        <v>-5.9847234851916742</v>
      </c>
      <c r="AP8">
        <f t="shared" si="9"/>
        <v>-7.7468998618839446</v>
      </c>
      <c r="AQ8">
        <f t="shared" si="9"/>
        <v>-108.57084229914342</v>
      </c>
      <c r="AR8">
        <f t="shared" si="9"/>
        <v>-2.6079959423855561</v>
      </c>
      <c r="AS8">
        <f t="shared" si="9"/>
        <v>-5.6485202375244103</v>
      </c>
      <c r="AT8">
        <f t="shared" si="9"/>
        <v>3.2947965811853721</v>
      </c>
      <c r="AU8">
        <f t="shared" si="9"/>
        <v>-4.9617195987245939</v>
      </c>
      <c r="AW8">
        <v>5</v>
      </c>
      <c r="AX8">
        <f>(R8*SUMPRODUCT(K9:$K$23, X9:$X$23)-$AZ$3*SUMPRODUCT(K8:$K$22, W9:$W$23))/Z8</f>
        <v>75.23018941735252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193.13285287956037</v>
      </c>
      <c r="P9">
        <f t="shared" si="22"/>
        <v>9.6566426439780191</v>
      </c>
      <c r="Q9" s="4">
        <f t="shared" si="23"/>
        <v>12.5</v>
      </c>
      <c r="R9">
        <f t="shared" si="0"/>
        <v>100000</v>
      </c>
      <c r="S9">
        <f t="shared" si="1"/>
        <v>81.382319845996705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70.926932209805045</v>
      </c>
      <c r="AC9">
        <f t="shared" si="2"/>
        <v>75.825625984960197</v>
      </c>
      <c r="AE9">
        <f t="shared" si="3"/>
        <v>179.94595749502051</v>
      </c>
      <c r="AF9">
        <f t="shared" si="4"/>
        <v>-8.997297874751025</v>
      </c>
      <c r="AG9">
        <f t="shared" si="4"/>
        <v>-11.646513967721784</v>
      </c>
      <c r="AH9">
        <f t="shared" si="5"/>
        <v>-164.96933104124682</v>
      </c>
      <c r="AI9">
        <f t="shared" si="6"/>
        <v>-5.6671853886990959</v>
      </c>
      <c r="AJ9">
        <f t="shared" si="7"/>
        <v>-4.8986937751551523</v>
      </c>
      <c r="AK9">
        <f t="shared" si="24"/>
        <v>1.4270659917974398</v>
      </c>
      <c r="AL9">
        <f t="shared" si="8"/>
        <v>-9.1388131720568087</v>
      </c>
      <c r="AN9">
        <f t="shared" si="9"/>
        <v>112.41977348271563</v>
      </c>
      <c r="AO9">
        <f t="shared" si="9"/>
        <v>-5.6209886741357815</v>
      </c>
      <c r="AP9">
        <f t="shared" si="9"/>
        <v>-7.2760648827067858</v>
      </c>
      <c r="AQ9">
        <f t="shared" si="9"/>
        <v>-103.06324790744631</v>
      </c>
      <c r="AR9">
        <f t="shared" si="9"/>
        <v>-3.5405279815732347</v>
      </c>
      <c r="AS9">
        <f t="shared" si="9"/>
        <v>-3.0604190959909205</v>
      </c>
      <c r="AT9">
        <f t="shared" si="9"/>
        <v>0.89154787235047805</v>
      </c>
      <c r="AU9">
        <f t="shared" si="9"/>
        <v>-5.7093992052136775</v>
      </c>
      <c r="AW9">
        <v>6</v>
      </c>
      <c r="AX9">
        <f>(R9*SUMPRODUCT(K10:$K$23, X10:$X$23)-$AZ$3*SUMPRODUCT(K9:$K$22, W10:$W$23))/Z9</f>
        <v>81.382319845996705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193.13285287956037</v>
      </c>
      <c r="P10">
        <f t="shared" si="22"/>
        <v>9.6566426439780191</v>
      </c>
      <c r="Q10" s="4">
        <f t="shared" si="23"/>
        <v>12.5</v>
      </c>
      <c r="R10">
        <f t="shared" si="0"/>
        <v>100000</v>
      </c>
      <c r="S10">
        <f t="shared" si="1"/>
        <v>86.078413866267766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75.825625984960197</v>
      </c>
      <c r="AC10">
        <f t="shared" si="2"/>
        <v>79.256994601520205</v>
      </c>
      <c r="AE10">
        <f t="shared" si="3"/>
        <v>177.82773625258491</v>
      </c>
      <c r="AF10">
        <f t="shared" si="4"/>
        <v>-8.8913868126292464</v>
      </c>
      <c r="AG10">
        <f t="shared" si="4"/>
        <v>-11.509417843806725</v>
      </c>
      <c r="AH10">
        <f t="shared" si="5"/>
        <v>-165.04787390273123</v>
      </c>
      <c r="AI10">
        <f t="shared" si="6"/>
        <v>-7.6209423065822648</v>
      </c>
      <c r="AJ10">
        <f t="shared" si="7"/>
        <v>-3.4313686165600075</v>
      </c>
      <c r="AK10">
        <f t="shared" si="24"/>
        <v>1.0035240992421552</v>
      </c>
      <c r="AL10">
        <f t="shared" si="8"/>
        <v>-10.048786823900118</v>
      </c>
      <c r="AN10">
        <f t="shared" si="9"/>
        <v>105.55480473971305</v>
      </c>
      <c r="AO10">
        <f t="shared" si="9"/>
        <v>-5.277740236985653</v>
      </c>
      <c r="AP10">
        <f t="shared" si="9"/>
        <v>-6.8317484031017051</v>
      </c>
      <c r="AQ10">
        <f t="shared" si="9"/>
        <v>-97.968947193716161</v>
      </c>
      <c r="AR10">
        <f t="shared" si="9"/>
        <v>-4.5236310940904536</v>
      </c>
      <c r="AS10">
        <f t="shared" si="9"/>
        <v>-2.0367882533043602</v>
      </c>
      <c r="AT10">
        <f t="shared" si="9"/>
        <v>0.59567080242558257</v>
      </c>
      <c r="AU10">
        <f t="shared" si="9"/>
        <v>-5.9647485449692317</v>
      </c>
      <c r="AW10">
        <v>7</v>
      </c>
      <c r="AX10">
        <f>(R10*SUMPRODUCT(K11:$K$23, X11:$X$23)-$AZ$3*SUMPRODUCT(K10:$K$22, W11:$W$23))/Z10</f>
        <v>86.078413866267766</v>
      </c>
    </row>
    <row r="11" spans="1:52" x14ac:dyDescent="0.25">
      <c r="A11" t="s">
        <v>33</v>
      </c>
      <c r="C11" s="7">
        <f>AU25</f>
        <v>-384.99394734516477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193.13285287956037</v>
      </c>
      <c r="P11">
        <f t="shared" si="22"/>
        <v>9.6566426439780191</v>
      </c>
      <c r="Q11" s="4">
        <f t="shared" si="23"/>
        <v>12.5</v>
      </c>
      <c r="R11">
        <f t="shared" si="0"/>
        <v>100000</v>
      </c>
      <c r="S11">
        <f t="shared" si="1"/>
        <v>89.313767215908513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79.256994601520205</v>
      </c>
      <c r="AC11">
        <f t="shared" si="2"/>
        <v>81.266142228695344</v>
      </c>
      <c r="AE11">
        <f t="shared" si="3"/>
        <v>175.73059988839475</v>
      </c>
      <c r="AF11">
        <f t="shared" si="4"/>
        <v>-8.7865299944197375</v>
      </c>
      <c r="AG11">
        <f t="shared" si="4"/>
        <v>-11.373686381440121</v>
      </c>
      <c r="AH11">
        <f t="shared" si="5"/>
        <v>-165.0982714282982</v>
      </c>
      <c r="AI11">
        <f t="shared" si="6"/>
        <v>-9.5278879157633014</v>
      </c>
      <c r="AJ11">
        <f t="shared" si="7"/>
        <v>-2.009147627175139</v>
      </c>
      <c r="AK11">
        <f t="shared" si="24"/>
        <v>0.5908825547891885</v>
      </c>
      <c r="AL11">
        <f t="shared" si="8"/>
        <v>-10.946152988149251</v>
      </c>
      <c r="AN11">
        <f t="shared" si="9"/>
        <v>99.201130474696001</v>
      </c>
      <c r="AO11">
        <f t="shared" si="9"/>
        <v>-4.9600565237348002</v>
      </c>
      <c r="AP11">
        <f t="shared" si="9"/>
        <v>-6.4205240716191643</v>
      </c>
      <c r="AQ11">
        <f t="shared" si="9"/>
        <v>-93.199108040983717</v>
      </c>
      <c r="AR11">
        <f t="shared" si="9"/>
        <v>-5.3785581616416831</v>
      </c>
      <c r="AS11">
        <f t="shared" si="9"/>
        <v>-1.1341776334509015</v>
      </c>
      <c r="AT11">
        <f t="shared" si="9"/>
        <v>0.33355726009067704</v>
      </c>
      <c r="AU11">
        <f t="shared" si="9"/>
        <v>-6.1791785350019071</v>
      </c>
      <c r="AW11">
        <v>8</v>
      </c>
      <c r="AX11">
        <f>(R11*SUMPRODUCT(K12:$K$23, X12:$X$23)-$AZ$3*SUMPRODUCT(K11:$K$22, W12:$W$23))/Z11</f>
        <v>89.313767215908513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193.13285287956037</v>
      </c>
      <c r="P12">
        <f t="shared" si="22"/>
        <v>9.6566426439780191</v>
      </c>
      <c r="Q12" s="4">
        <f t="shared" si="23"/>
        <v>12.5</v>
      </c>
      <c r="R12">
        <f t="shared" si="0"/>
        <v>100000</v>
      </c>
      <c r="S12">
        <f t="shared" si="1"/>
        <v>91.049655069021384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81.266142228695344</v>
      </c>
      <c r="AC12">
        <f t="shared" si="2"/>
        <v>81.866371199795935</v>
      </c>
      <c r="AE12">
        <f t="shared" si="3"/>
        <v>173.65344012262173</v>
      </c>
      <c r="AF12">
        <f t="shared" si="4"/>
        <v>-8.6826720061310869</v>
      </c>
      <c r="AG12">
        <f t="shared" si="4"/>
        <v>-11.239247850216465</v>
      </c>
      <c r="AH12">
        <f t="shared" si="5"/>
        <v>-165.6133392740422</v>
      </c>
      <c r="AI12">
        <f t="shared" si="6"/>
        <v>-11.88181900776803</v>
      </c>
      <c r="AJ12">
        <f t="shared" si="7"/>
        <v>-0.60022897110059148</v>
      </c>
      <c r="AK12">
        <f t="shared" si="24"/>
        <v>0.56634489379392772</v>
      </c>
      <c r="AL12">
        <f t="shared" si="8"/>
        <v>-11.915703085074693</v>
      </c>
      <c r="AN12">
        <f t="shared" si="9"/>
        <v>93.191899916275517</v>
      </c>
      <c r="AO12">
        <f t="shared" si="9"/>
        <v>-4.6595949958137757</v>
      </c>
      <c r="AP12">
        <f t="shared" si="9"/>
        <v>-6.0315929246894457</v>
      </c>
      <c r="AQ12">
        <f t="shared" si="9"/>
        <v>-88.877143623117703</v>
      </c>
      <c r="AR12">
        <f t="shared" si="9"/>
        <v>-6.376431627345414</v>
      </c>
      <c r="AS12">
        <f t="shared" si="9"/>
        <v>-0.32211557779769279</v>
      </c>
      <c r="AT12">
        <f t="shared" si="9"/>
        <v>0.30393153526511646</v>
      </c>
      <c r="AU12">
        <f t="shared" si="9"/>
        <v>-6.3946156698779895</v>
      </c>
      <c r="AW12">
        <v>9</v>
      </c>
      <c r="AX12">
        <f>(R12*SUMPRODUCT(K13:$K$23, X13:$X$23)-$AZ$3*SUMPRODUCT(K12:$K$22, W13:$W$23))/Z12</f>
        <v>91.049655069021384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193.13285287956037</v>
      </c>
      <c r="P13">
        <f t="shared" si="22"/>
        <v>9.6566426439780191</v>
      </c>
      <c r="Q13" s="4">
        <f t="shared" si="23"/>
        <v>12.5</v>
      </c>
      <c r="R13">
        <f t="shared" si="0"/>
        <v>100000</v>
      </c>
      <c r="S13">
        <f t="shared" si="1"/>
        <v>91.290942681501235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81.866371199795935</v>
      </c>
      <c r="AC13">
        <f t="shared" si="2"/>
        <v>81.110754151350534</v>
      </c>
      <c r="AE13">
        <f t="shared" si="3"/>
        <v>171.59589865465685</v>
      </c>
      <c r="AF13">
        <f t="shared" si="4"/>
        <v>-8.5797949327328435</v>
      </c>
      <c r="AG13">
        <f t="shared" si="4"/>
        <v>-11.106079060100784</v>
      </c>
      <c r="AH13">
        <f t="shared" si="5"/>
        <v>-166.21049290814116</v>
      </c>
      <c r="AI13">
        <f t="shared" si="6"/>
        <v>-14.300468246317962</v>
      </c>
      <c r="AJ13">
        <f t="shared" si="7"/>
        <v>0.75561704844540145</v>
      </c>
      <c r="AK13">
        <f t="shared" si="24"/>
        <v>0.48976494984343988</v>
      </c>
      <c r="AL13">
        <f t="shared" si="8"/>
        <v>-13.05508624802912</v>
      </c>
      <c r="AN13">
        <f t="shared" si="9"/>
        <v>87.560816801866039</v>
      </c>
      <c r="AO13">
        <f t="shared" si="9"/>
        <v>-4.3780408400933029</v>
      </c>
      <c r="AP13">
        <f t="shared" si="9"/>
        <v>-5.6671363452901167</v>
      </c>
      <c r="AQ13">
        <f t="shared" si="9"/>
        <v>-84.812787684204025</v>
      </c>
      <c r="AR13">
        <f t="shared" si="9"/>
        <v>-7.2971480677214187</v>
      </c>
      <c r="AS13">
        <f t="shared" si="9"/>
        <v>0.38557125473289383</v>
      </c>
      <c r="AT13">
        <f t="shared" si="9"/>
        <v>0.24991400951559245</v>
      </c>
      <c r="AU13">
        <f t="shared" si="9"/>
        <v>-6.6616628034729324</v>
      </c>
      <c r="AW13">
        <v>10</v>
      </c>
      <c r="AX13">
        <f>(R13*SUMPRODUCT(K14:$K$23, X14:$X$23)-$AZ$3*SUMPRODUCT(K13:$K$22, W14:$W$23))/Z13</f>
        <v>91.290942681501235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193.13285287956037</v>
      </c>
      <c r="P14">
        <f t="shared" si="22"/>
        <v>9.6566426439780191</v>
      </c>
      <c r="Q14" s="4">
        <f t="shared" si="23"/>
        <v>12.5</v>
      </c>
      <c r="R14">
        <f t="shared" si="0"/>
        <v>100000</v>
      </c>
      <c r="S14">
        <f t="shared" si="1"/>
        <v>89.937074757797987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81.110754151350534</v>
      </c>
      <c r="AC14">
        <f t="shared" si="2"/>
        <v>78.958438002307844</v>
      </c>
      <c r="AE14">
        <f t="shared" si="3"/>
        <v>169.55708678947673</v>
      </c>
      <c r="AF14">
        <f t="shared" si="4"/>
        <v>-8.4778543394738364</v>
      </c>
      <c r="AG14">
        <f t="shared" si="4"/>
        <v>-10.974122492718411</v>
      </c>
      <c r="AH14">
        <f t="shared" si="5"/>
        <v>-167.16621425092751</v>
      </c>
      <c r="AI14">
        <f t="shared" si="6"/>
        <v>-17.061104293643012</v>
      </c>
      <c r="AJ14">
        <f t="shared" si="7"/>
        <v>2.1523161490426901</v>
      </c>
      <c r="AK14">
        <f t="shared" si="24"/>
        <v>0.43594197588243616</v>
      </c>
      <c r="AL14">
        <f t="shared" si="8"/>
        <v>-14.472846168717886</v>
      </c>
      <c r="AN14">
        <f t="shared" si="9"/>
        <v>82.290722283372205</v>
      </c>
      <c r="AO14">
        <f t="shared" si="9"/>
        <v>-4.1145361141686099</v>
      </c>
      <c r="AP14">
        <f t="shared" si="9"/>
        <v>-5.3260437735242245</v>
      </c>
      <c r="AQ14">
        <f t="shared" si="9"/>
        <v>-81.130366017467622</v>
      </c>
      <c r="AR14">
        <f t="shared" si="9"/>
        <v>-8.2802236217882541</v>
      </c>
      <c r="AS14">
        <f t="shared" si="9"/>
        <v>1.0445782823975809</v>
      </c>
      <c r="AT14">
        <f t="shared" si="9"/>
        <v>0.2115746427841585</v>
      </c>
      <c r="AU14">
        <f t="shared" si="9"/>
        <v>-7.0240706966065138</v>
      </c>
      <c r="AW14">
        <v>11</v>
      </c>
      <c r="AX14">
        <f>(R14*SUMPRODUCT(K15:$K$23, X15:$X$23)-$AZ$3*SUMPRODUCT(K14:$K$22, W15:$W$23))/Z14</f>
        <v>89.937074757797987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193.13285287956037</v>
      </c>
      <c r="P15">
        <f t="shared" si="22"/>
        <v>9.6566426439780191</v>
      </c>
      <c r="Q15" s="4">
        <f t="shared" si="23"/>
        <v>12.5</v>
      </c>
      <c r="R15">
        <f t="shared" si="0"/>
        <v>100000</v>
      </c>
      <c r="S15">
        <f t="shared" si="1"/>
        <v>86.605684621738831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78.958438002307844</v>
      </c>
      <c r="AC15">
        <f t="shared" si="2"/>
        <v>75.126855580620884</v>
      </c>
      <c r="AE15">
        <f t="shared" si="3"/>
        <v>167.53477568508274</v>
      </c>
      <c r="AF15">
        <f t="shared" si="4"/>
        <v>-8.3767387842541368</v>
      </c>
      <c r="AG15">
        <f t="shared" si="4"/>
        <v>-10.843233892317063</v>
      </c>
      <c r="AH15">
        <f t="shared" si="5"/>
        <v>-169.17900379330575</v>
      </c>
      <c r="AI15">
        <f t="shared" si="6"/>
        <v>-20.864200784794235</v>
      </c>
      <c r="AJ15">
        <f t="shared" si="7"/>
        <v>3.8315824216869601</v>
      </c>
      <c r="AK15">
        <f t="shared" si="24"/>
        <v>0.97627754710285941</v>
      </c>
      <c r="AL15">
        <f t="shared" si="8"/>
        <v>-16.056340816004415</v>
      </c>
      <c r="AN15">
        <f t="shared" si="9"/>
        <v>77.297498838580225</v>
      </c>
      <c r="AO15">
        <f t="shared" si="9"/>
        <v>-3.8648749419290112</v>
      </c>
      <c r="AP15">
        <f t="shared" si="9"/>
        <v>-5.002870930948224</v>
      </c>
      <c r="AQ15">
        <f t="shared" si="9"/>
        <v>-78.056115787007883</v>
      </c>
      <c r="AR15">
        <f t="shared" si="9"/>
        <v>-9.6263628213049017</v>
      </c>
      <c r="AS15">
        <f t="shared" si="9"/>
        <v>1.7678224510652643</v>
      </c>
      <c r="AT15">
        <f t="shared" si="9"/>
        <v>0.45043670637769867</v>
      </c>
      <c r="AU15">
        <f t="shared" si="9"/>
        <v>-7.4081036638619384</v>
      </c>
      <c r="AW15">
        <v>12</v>
      </c>
      <c r="AX15">
        <f>(R15*SUMPRODUCT(K16:$K$23, X16:$X$23)-$AZ$3*SUMPRODUCT(K15:$K$22, W16:$W$23))/Z15</f>
        <v>86.605684621738831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193.13285287956037</v>
      </c>
      <c r="P16">
        <f t="shared" si="22"/>
        <v>9.6566426439780191</v>
      </c>
      <c r="Q16" s="4">
        <f t="shared" si="23"/>
        <v>12.5</v>
      </c>
      <c r="R16">
        <f t="shared" si="0"/>
        <v>100000</v>
      </c>
      <c r="S16">
        <f t="shared" si="1"/>
        <v>81.347283400801388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75.126855580620884</v>
      </c>
      <c r="AC16">
        <f t="shared" si="2"/>
        <v>69.720050915450656</v>
      </c>
      <c r="AE16">
        <f t="shared" si="3"/>
        <v>165.52774442221312</v>
      </c>
      <c r="AF16">
        <f t="shared" si="4"/>
        <v>-8.2763872211106548</v>
      </c>
      <c r="AG16">
        <f t="shared" si="4"/>
        <v>-10.713334238209455</v>
      </c>
      <c r="AH16">
        <f t="shared" si="5"/>
        <v>-171.73852147549206</v>
      </c>
      <c r="AI16">
        <f t="shared" si="6"/>
        <v>-25.200498512599069</v>
      </c>
      <c r="AJ16">
        <f t="shared" si="7"/>
        <v>5.4068046651702275</v>
      </c>
      <c r="AK16">
        <f t="shared" si="24"/>
        <v>1.6498853107502358</v>
      </c>
      <c r="AL16">
        <f t="shared" si="8"/>
        <v>-18.143808536678605</v>
      </c>
      <c r="AN16">
        <f t="shared" si="9"/>
        <v>72.410629669352701</v>
      </c>
      <c r="AO16">
        <f t="shared" si="9"/>
        <v>-3.6205314834676345</v>
      </c>
      <c r="AP16">
        <f t="shared" si="9"/>
        <v>-4.6865815803557709</v>
      </c>
      <c r="AQ16">
        <f t="shared" si="9"/>
        <v>-75.127553522412484</v>
      </c>
      <c r="AR16">
        <f t="shared" si="9"/>
        <v>-11.024036916883201</v>
      </c>
      <c r="AS16">
        <f t="shared" si="9"/>
        <v>2.3652236165650962</v>
      </c>
      <c r="AT16">
        <f t="shared" si="9"/>
        <v>0.72174749103636038</v>
      </c>
      <c r="AU16">
        <f t="shared" si="9"/>
        <v>-7.9370658092817434</v>
      </c>
      <c r="AW16">
        <v>13</v>
      </c>
      <c r="AX16">
        <f>(R16*SUMPRODUCT(K17:$K$23, X17:$X$23)-$AZ$3*SUMPRODUCT(K16:$K$22, W17:$W$23))/Z16</f>
        <v>81.347283400801388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193.13285287956037</v>
      </c>
      <c r="P17">
        <f t="shared" si="22"/>
        <v>9.6566426439780191</v>
      </c>
      <c r="Q17" s="4">
        <f t="shared" si="23"/>
        <v>12.5</v>
      </c>
      <c r="R17">
        <f t="shared" si="0"/>
        <v>100000</v>
      </c>
      <c r="S17">
        <f t="shared" si="1"/>
        <v>74.666222673133134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69.720050915450656</v>
      </c>
      <c r="AC17">
        <f t="shared" si="2"/>
        <v>63.223867707221871</v>
      </c>
      <c r="AE17">
        <f t="shared" si="3"/>
        <v>163.53587342740141</v>
      </c>
      <c r="AF17">
        <f t="shared" si="4"/>
        <v>-8.1767936713700706</v>
      </c>
      <c r="AG17">
        <f t="shared" si="4"/>
        <v>-10.584415791327334</v>
      </c>
      <c r="AH17">
        <f t="shared" si="5"/>
        <v>-174.28083600021347</v>
      </c>
      <c r="AI17">
        <f t="shared" si="6"/>
        <v>-29.506172035509451</v>
      </c>
      <c r="AJ17">
        <f t="shared" si="7"/>
        <v>6.4961832082287856</v>
      </c>
      <c r="AK17">
        <f t="shared" si="24"/>
        <v>3.1060920032664514</v>
      </c>
      <c r="AL17">
        <f t="shared" si="8"/>
        <v>-19.903896824014215</v>
      </c>
      <c r="AN17">
        <f t="shared" si="9"/>
        <v>67.381821108489788</v>
      </c>
      <c r="AO17">
        <f t="shared" si="9"/>
        <v>-3.3690910554244895</v>
      </c>
      <c r="AP17">
        <f t="shared" si="9"/>
        <v>-4.3611055876721929</v>
      </c>
      <c r="AQ17">
        <f t="shared" si="9"/>
        <v>-71.809076919246522</v>
      </c>
      <c r="AR17">
        <f t="shared" si="9"/>
        <v>-12.157452453853409</v>
      </c>
      <c r="AS17">
        <f t="shared" si="9"/>
        <v>2.6766277370889311</v>
      </c>
      <c r="AT17">
        <f t="shared" si="9"/>
        <v>1.2798056556289639</v>
      </c>
      <c r="AU17">
        <f t="shared" si="9"/>
        <v>-8.2010190611355149</v>
      </c>
      <c r="AW17">
        <v>14</v>
      </c>
      <c r="AX17">
        <f>(R17*SUMPRODUCT(K18:$K$23, X18:$X$23)-$AZ$3*SUMPRODUCT(K17:$K$22, W18:$W$23))/Z17</f>
        <v>74.666222673133134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193.13285287956037</v>
      </c>
      <c r="P18">
        <f t="shared" si="22"/>
        <v>9.6566426439780191</v>
      </c>
      <c r="Q18" s="4">
        <f t="shared" si="23"/>
        <v>12.5</v>
      </c>
      <c r="R18">
        <f t="shared" si="0"/>
        <v>100000</v>
      </c>
      <c r="S18">
        <f t="shared" si="1"/>
        <v>66.783433305286266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63.223867707221871</v>
      </c>
      <c r="AC18">
        <f t="shared" si="2"/>
        <v>55.86542120024729</v>
      </c>
      <c r="AE18">
        <f t="shared" si="3"/>
        <v>161.55875251876262</v>
      </c>
      <c r="AF18">
        <f t="shared" si="4"/>
        <v>-8.0779376259381319</v>
      </c>
      <c r="AG18">
        <f t="shared" si="4"/>
        <v>-10.456452003760871</v>
      </c>
      <c r="AH18">
        <f t="shared" si="5"/>
        <v>-176.95703722551681</v>
      </c>
      <c r="AI18">
        <f t="shared" si="6"/>
        <v>-33.932674336453175</v>
      </c>
      <c r="AJ18">
        <f t="shared" si="7"/>
        <v>7.3584465069745804</v>
      </c>
      <c r="AK18">
        <f t="shared" si="24"/>
        <v>4.6808211441610021</v>
      </c>
      <c r="AL18">
        <f t="shared" si="8"/>
        <v>-21.893406685317593</v>
      </c>
      <c r="AN18">
        <f t="shared" si="9"/>
        <v>62.206509995512327</v>
      </c>
      <c r="AO18">
        <f t="shared" si="9"/>
        <v>-3.1103254997756169</v>
      </c>
      <c r="AP18">
        <f t="shared" si="9"/>
        <v>-4.0261476147137527</v>
      </c>
      <c r="AQ18">
        <f t="shared" si="9"/>
        <v>-68.135458669544747</v>
      </c>
      <c r="AR18">
        <f t="shared" si="9"/>
        <v>-13.06542178852178</v>
      </c>
      <c r="AS18">
        <f t="shared" si="9"/>
        <v>2.8332929603080279</v>
      </c>
      <c r="AT18">
        <f t="shared" si="9"/>
        <v>1.8023012851478966</v>
      </c>
      <c r="AU18">
        <f t="shared" si="9"/>
        <v>-8.4298275430658567</v>
      </c>
      <c r="AW18">
        <v>15</v>
      </c>
      <c r="AX18">
        <f>(R18*SUMPRODUCT(K19:$K$23, X19:$X$23)-$AZ$3*SUMPRODUCT(K18:$K$22, W19:$W$23))/Z18</f>
        <v>66.783433305286266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193.13285287956037</v>
      </c>
      <c r="P19">
        <f t="shared" si="22"/>
        <v>9.6566426439780191</v>
      </c>
      <c r="Q19" s="4">
        <f t="shared" si="23"/>
        <v>12.5</v>
      </c>
      <c r="R19">
        <f t="shared" si="0"/>
        <v>100000</v>
      </c>
      <c r="S19">
        <f t="shared" si="1"/>
        <v>57.227406743786851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55.86542120024729</v>
      </c>
      <c r="AC19">
        <f t="shared" si="2"/>
        <v>47.289738327449328</v>
      </c>
      <c r="AE19">
        <f t="shared" si="3"/>
        <v>159.59489682973913</v>
      </c>
      <c r="AF19">
        <f t="shared" si="4"/>
        <v>-7.9797448414869558</v>
      </c>
      <c r="AG19">
        <f t="shared" si="4"/>
        <v>-10.329346771550057</v>
      </c>
      <c r="AH19">
        <f t="shared" si="5"/>
        <v>-180.32569738565775</v>
      </c>
      <c r="AI19">
        <f t="shared" si="6"/>
        <v>-39.039892168955646</v>
      </c>
      <c r="AJ19">
        <f t="shared" si="7"/>
        <v>8.5756828727979624</v>
      </c>
      <c r="AK19">
        <f t="shared" si="24"/>
        <v>4.6268167821035382</v>
      </c>
      <c r="AL19">
        <f t="shared" si="8"/>
        <v>-25.837392514054144</v>
      </c>
      <c r="AN19">
        <f t="shared" si="9"/>
        <v>57.248321107809424</v>
      </c>
      <c r="AO19">
        <f t="shared" si="9"/>
        <v>-2.8624160553904709</v>
      </c>
      <c r="AP19">
        <f t="shared" si="9"/>
        <v>-3.7052422888087082</v>
      </c>
      <c r="AQ19">
        <f t="shared" si="9"/>
        <v>-64.684671208109336</v>
      </c>
      <c r="AR19">
        <f t="shared" si="9"/>
        <v>-14.004008444499087</v>
      </c>
      <c r="AS19">
        <f t="shared" si="9"/>
        <v>3.0761851197813255</v>
      </c>
      <c r="AT19">
        <f t="shared" si="9"/>
        <v>1.6596864819020156</v>
      </c>
      <c r="AU19">
        <f t="shared" si="9"/>
        <v>-9.2681368428157462</v>
      </c>
      <c r="AW19">
        <v>16</v>
      </c>
      <c r="AX19">
        <f>(R19*SUMPRODUCT(K20:$K$23, X20:$X$23)-$AZ$3*SUMPRODUCT(K19:$K$22, W20:$W$23))/Z19</f>
        <v>57.227406743786851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193.13285287956037</v>
      </c>
      <c r="P20">
        <f t="shared" si="22"/>
        <v>9.6566426439780191</v>
      </c>
      <c r="Q20" s="4">
        <f t="shared" si="23"/>
        <v>12.5</v>
      </c>
      <c r="R20">
        <f t="shared" si="0"/>
        <v>100000</v>
      </c>
      <c r="S20">
        <f t="shared" si="1"/>
        <v>44.70846150732644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47.289738327449328</v>
      </c>
      <c r="AC20">
        <f t="shared" si="2"/>
        <v>36.49324869429185</v>
      </c>
      <c r="AE20">
        <f t="shared" si="3"/>
        <v>157.64454856083347</v>
      </c>
      <c r="AF20">
        <f t="shared" si="4"/>
        <v>-7.8822274280416735</v>
      </c>
      <c r="AG20">
        <f t="shared" si="4"/>
        <v>-10.203115770465409</v>
      </c>
      <c r="AH20">
        <f t="shared" si="5"/>
        <v>-183.50026695316757</v>
      </c>
      <c r="AI20">
        <f t="shared" si="6"/>
        <v>-43.941061590841201</v>
      </c>
      <c r="AJ20">
        <f t="shared" si="7"/>
        <v>10.796489633157478</v>
      </c>
      <c r="AK20">
        <f t="shared" si="24"/>
        <v>0.8473238556790369</v>
      </c>
      <c r="AL20">
        <f t="shared" si="8"/>
        <v>-32.297248102004687</v>
      </c>
      <c r="AN20">
        <f t="shared" si="9"/>
        <v>53.636262206591617</v>
      </c>
      <c r="AO20">
        <f t="shared" si="9"/>
        <v>-2.681813110329581</v>
      </c>
      <c r="AP20">
        <f t="shared" si="9"/>
        <v>-3.4714615746938544</v>
      </c>
      <c r="AQ20">
        <f t="shared" si="9"/>
        <v>-62.433293907918554</v>
      </c>
      <c r="AR20">
        <f t="shared" si="9"/>
        <v>-14.950306386350375</v>
      </c>
      <c r="AS20">
        <f t="shared" si="9"/>
        <v>3.6733483914372091</v>
      </c>
      <c r="AT20">
        <f t="shared" si="9"/>
        <v>0.28828960412521565</v>
      </c>
      <c r="AU20">
        <f t="shared" si="9"/>
        <v>-10.98866839078795</v>
      </c>
      <c r="AW20">
        <v>17</v>
      </c>
      <c r="AX20">
        <f>(R20*SUMPRODUCT(K21:$K$23, X21:$X$23)-$AZ$3*SUMPRODUCT(K20:$K$22, W21:$W$23))/Z20</f>
        <v>44.70846150732644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193.13285287956037</v>
      </c>
      <c r="P21">
        <f t="shared" si="22"/>
        <v>9.6566426439780191</v>
      </c>
      <c r="Q21" s="4">
        <f t="shared" si="23"/>
        <v>12.5</v>
      </c>
      <c r="R21">
        <f t="shared" si="0"/>
        <v>100000</v>
      </c>
      <c r="S21">
        <f t="shared" si="1"/>
        <v>30.073028976666325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36.49324869429185</v>
      </c>
      <c r="AC21">
        <f t="shared" si="2"/>
        <v>24.245280468652666</v>
      </c>
      <c r="AE21">
        <f t="shared" si="3"/>
        <v>155.70630379165246</v>
      </c>
      <c r="AF21">
        <f t="shared" si="4"/>
        <v>-7.7853151895826231</v>
      </c>
      <c r="AG21">
        <f t="shared" si="4"/>
        <v>-10.077668135567833</v>
      </c>
      <c r="AH21">
        <f t="shared" si="5"/>
        <v>-187.33181754338216</v>
      </c>
      <c r="AI21">
        <f t="shared" si="6"/>
        <v>-49.488497076880151</v>
      </c>
      <c r="AJ21">
        <f t="shared" si="7"/>
        <v>12.247968225639184</v>
      </c>
      <c r="AK21">
        <f t="shared" si="24"/>
        <v>0.29506277967417871</v>
      </c>
      <c r="AL21">
        <f t="shared" si="8"/>
        <v>-36.945466071566791</v>
      </c>
      <c r="AN21">
        <f t="shared" si="9"/>
        <v>50.391708024732417</v>
      </c>
      <c r="AO21">
        <f t="shared" si="9"/>
        <v>-2.519585401236621</v>
      </c>
      <c r="AP21">
        <f t="shared" si="9"/>
        <v>-3.261466606626295</v>
      </c>
      <c r="AQ21">
        <f t="shared" si="9"/>
        <v>-60.626769909200327</v>
      </c>
      <c r="AR21">
        <f t="shared" si="9"/>
        <v>-16.016113892330821</v>
      </c>
      <c r="AS21">
        <f t="shared" si="9"/>
        <v>3.9638474724084878</v>
      </c>
      <c r="AT21">
        <f t="shared" si="9"/>
        <v>9.5492071163687131E-2</v>
      </c>
      <c r="AU21">
        <f t="shared" si="9"/>
        <v>-11.956774348758648</v>
      </c>
      <c r="AW21">
        <v>18</v>
      </c>
      <c r="AX21">
        <f>(R21*SUMPRODUCT(K22:$K$23, X22:$X$23)-$AZ$3*SUMPRODUCT(K21:$K$22, W22:$W$23))/Z21</f>
        <v>30.073028976666325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193.13285287956037</v>
      </c>
      <c r="P22">
        <f t="shared" si="22"/>
        <v>9.6566426439780191</v>
      </c>
      <c r="Q22" s="4">
        <f t="shared" si="23"/>
        <v>12.5</v>
      </c>
      <c r="R22">
        <f t="shared" si="0"/>
        <v>100000</v>
      </c>
      <c r="S22">
        <f t="shared" si="1"/>
        <v>14.789777278349556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24.245280468652666</v>
      </c>
      <c r="AC22">
        <f t="shared" si="2"/>
        <v>11.776157701770458</v>
      </c>
      <c r="AE22">
        <f t="shared" si="3"/>
        <v>153.77939032468919</v>
      </c>
      <c r="AF22">
        <f t="shared" si="4"/>
        <v>-7.6889695162344598</v>
      </c>
      <c r="AG22">
        <f t="shared" si="4"/>
        <v>-9.9529538884683948</v>
      </c>
      <c r="AH22">
        <f t="shared" si="5"/>
        <v>-191.50052595007486</v>
      </c>
      <c r="AI22">
        <f t="shared" si="6"/>
        <v>-55.363059030088522</v>
      </c>
      <c r="AJ22">
        <f t="shared" si="7"/>
        <v>12.469122766882208</v>
      </c>
      <c r="AK22">
        <f t="shared" si="24"/>
        <v>3.5770497268192551</v>
      </c>
      <c r="AL22">
        <f t="shared" si="8"/>
        <v>-39.316886536387059</v>
      </c>
      <c r="AN22">
        <f t="shared" si="9"/>
        <v>46.51223842736475</v>
      </c>
      <c r="AO22">
        <f t="shared" si="9"/>
        <v>-2.3256119213682376</v>
      </c>
      <c r="AP22">
        <f t="shared" si="9"/>
        <v>-3.0103784605958688</v>
      </c>
      <c r="AQ22">
        <f t="shared" si="9"/>
        <v>-57.92140353235358</v>
      </c>
      <c r="AR22">
        <f t="shared" si="9"/>
        <v>-16.745155486952935</v>
      </c>
      <c r="AS22">
        <f t="shared" si="9"/>
        <v>3.7714209289604264</v>
      </c>
      <c r="AT22">
        <f t="shared" si="9"/>
        <v>1.0819173454197619</v>
      </c>
      <c r="AU22">
        <f t="shared" si="9"/>
        <v>-11.891817212572747</v>
      </c>
      <c r="AW22">
        <v>19</v>
      </c>
      <c r="AX22">
        <f>(R22*SUMPRODUCT(K23:$K$23, X23:$X$23)-$AZ$3*SUMPRODUCT(K22:$K$22, W23:$W$23))/Z22</f>
        <v>14.789777278349556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193.13285287956037</v>
      </c>
      <c r="P23">
        <f t="shared" si="22"/>
        <v>9.6566426439780191</v>
      </c>
      <c r="Q23" s="4">
        <f t="shared" si="23"/>
        <v>12.5</v>
      </c>
      <c r="R23">
        <f t="shared" si="0"/>
        <v>100000</v>
      </c>
      <c r="S23">
        <f t="shared" si="1"/>
        <v>14.976425488909157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11.776157701770458</v>
      </c>
      <c r="AC23">
        <f t="shared" si="2"/>
        <v>11.776157701770458</v>
      </c>
      <c r="AE23">
        <f t="shared" si="3"/>
        <v>151.86286838517128</v>
      </c>
      <c r="AF23">
        <f t="shared" si="4"/>
        <v>-7.5931434192585643</v>
      </c>
      <c r="AG23">
        <f t="shared" si="4"/>
        <v>-9.8289122047942374</v>
      </c>
      <c r="AH23">
        <f t="shared" si="5"/>
        <v>-196.09715831579084</v>
      </c>
      <c r="AI23">
        <f t="shared" si="6"/>
        <v>-61.656345554672356</v>
      </c>
      <c r="AJ23">
        <f t="shared" si="7"/>
        <v>0</v>
      </c>
      <c r="AK23">
        <f t="shared" si="24"/>
        <v>10.923211786737824</v>
      </c>
      <c r="AL23">
        <f t="shared" si="8"/>
        <v>-50.733133767934532</v>
      </c>
      <c r="AN23">
        <f t="shared" si="9"/>
        <v>41.609353796340208</v>
      </c>
      <c r="AO23">
        <f t="shared" si="9"/>
        <v>-2.0804676898170102</v>
      </c>
      <c r="AP23">
        <f t="shared" si="9"/>
        <v>-2.6930525526830116</v>
      </c>
      <c r="AQ23">
        <f t="shared" si="9"/>
        <v>-53.729236946346354</v>
      </c>
      <c r="AR23">
        <f t="shared" si="9"/>
        <v>-16.893403392506166</v>
      </c>
      <c r="AS23">
        <f t="shared" si="9"/>
        <v>0</v>
      </c>
      <c r="AT23">
        <f t="shared" si="9"/>
        <v>2.9928829124572771</v>
      </c>
      <c r="AU23">
        <f t="shared" si="9"/>
        <v>-13.90052048004889</v>
      </c>
      <c r="AW23">
        <v>20</v>
      </c>
      <c r="AX23">
        <f>(R23*SUMPRODUCT(K$23:$K24, X$23:$X24)-$AZ$3*SUMPRODUCT(K$22:$K23, W$23:$W24))/Z23</f>
        <v>14.976425488909157</v>
      </c>
    </row>
    <row r="25" spans="5:50" x14ac:dyDescent="0.25">
      <c r="AN25" s="8">
        <f t="shared" ref="AN25:AU25" si="25">SUM(AN3:AN23)</f>
        <v>1859.738039376105</v>
      </c>
      <c r="AO25" s="8">
        <f t="shared" si="25"/>
        <v>-237.83654162847552</v>
      </c>
      <c r="AP25" s="8">
        <f t="shared" si="25"/>
        <v>-207.86649977255919</v>
      </c>
      <c r="AQ25" s="8">
        <f t="shared" si="25"/>
        <v>-1801.4350336432688</v>
      </c>
      <c r="AR25" s="8">
        <f t="shared" si="25"/>
        <v>-387.40003566819803</v>
      </c>
      <c r="AS25" s="8">
        <f t="shared" si="25"/>
        <v>-37.973253022277987</v>
      </c>
      <c r="AT25" s="8">
        <f t="shared" si="25"/>
        <v>40.379341345311218</v>
      </c>
      <c r="AU25" s="9">
        <f t="shared" si="25"/>
        <v>-384.99394734516477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5232-EA17-4C64-BF41-E2144F54A8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432.35427923922509</v>
      </c>
      <c r="K3">
        <v>1</v>
      </c>
      <c r="L3" s="2">
        <v>0</v>
      </c>
      <c r="O3">
        <f>$C$3</f>
        <v>432.35427923922509</v>
      </c>
      <c r="P3">
        <f>O3*B5</f>
        <v>345.88342339138012</v>
      </c>
      <c r="Q3" s="4">
        <f>B8</f>
        <v>100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432.35427923922509</v>
      </c>
      <c r="AF3">
        <f t="shared" ref="AF3:AG23" si="4">-$Z3*P3</f>
        <v>-345.88342339138012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-13.529144152155027</v>
      </c>
      <c r="AJ3">
        <f t="shared" ref="AJ3:AJ23" si="7">AB3-AC3</f>
        <v>4.5474735088646412E-13</v>
      </c>
      <c r="AL3">
        <f t="shared" ref="AL3:AL23" si="8">SUM(AI3:AK3)</f>
        <v>-13.529144152154572</v>
      </c>
      <c r="AN3">
        <f t="shared" ref="AN3:AU23" si="9">AE3*$K3</f>
        <v>432.35427923922509</v>
      </c>
      <c r="AO3">
        <f t="shared" si="9"/>
        <v>-345.88342339138012</v>
      </c>
      <c r="AP3">
        <f t="shared" si="9"/>
        <v>-100</v>
      </c>
      <c r="AQ3">
        <f t="shared" si="9"/>
        <v>0</v>
      </c>
      <c r="AR3">
        <f t="shared" si="9"/>
        <v>-13.529144152155027</v>
      </c>
      <c r="AS3">
        <f t="shared" si="9"/>
        <v>4.5474735088646412E-13</v>
      </c>
      <c r="AT3">
        <f t="shared" si="9"/>
        <v>0</v>
      </c>
      <c r="AU3">
        <f t="shared" si="9"/>
        <v>-13.529144152154572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259.2037711710629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</v>
      </c>
      <c r="S4">
        <f t="shared" si="1"/>
        <v>86.806084817021784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-4.5474735088646412E-13</v>
      </c>
      <c r="AC4">
        <f t="shared" si="2"/>
        <v>85.77755858076307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-85.777558580763525</v>
      </c>
      <c r="AK4">
        <f>G4*MAX(0, SUM(AB4, AE4:AF4))</f>
        <v>0</v>
      </c>
      <c r="AL4">
        <f t="shared" si="8"/>
        <v>-270.63255858076354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-173.42621259029926</v>
      </c>
      <c r="AR4">
        <f t="shared" si="9"/>
        <v>-173.42621259029926</v>
      </c>
      <c r="AS4">
        <f t="shared" si="9"/>
        <v>-80.474302074081535</v>
      </c>
      <c r="AT4">
        <f t="shared" si="9"/>
        <v>0</v>
      </c>
      <c r="AU4">
        <f t="shared" si="9"/>
        <v>-253.90051466438081</v>
      </c>
      <c r="AW4">
        <v>1</v>
      </c>
      <c r="AX4">
        <f>(R4*SUMPRODUCT(K5:$K$23, X5:$X$23)-$AZ$3*SUMPRODUCT(K4:$K$22, W5:$W$23))/Z4</f>
        <v>86.806084817021784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432.35427923922509</v>
      </c>
      <c r="P5">
        <f t="shared" ref="P5:P23" si="22">O5*$C$5</f>
        <v>21.617713961961257</v>
      </c>
      <c r="Q5" s="4">
        <f t="shared" ref="Q5:Q23" si="23">$C$8</f>
        <v>12.5</v>
      </c>
      <c r="R5">
        <f t="shared" si="0"/>
        <v>100000</v>
      </c>
      <c r="S5">
        <f t="shared" si="1"/>
        <v>169.52170346587621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85.77755858076307</v>
      </c>
      <c r="AC5">
        <f t="shared" si="2"/>
        <v>165.52281467598232</v>
      </c>
      <c r="AE5">
        <f t="shared" si="3"/>
        <v>422.15536874479142</v>
      </c>
      <c r="AF5">
        <f t="shared" si="4"/>
        <v>-21.107768437239574</v>
      </c>
      <c r="AG5">
        <f t="shared" si="4"/>
        <v>-12.205134452688322</v>
      </c>
      <c r="AH5">
        <f t="shared" si="5"/>
        <v>-185.91792849344</v>
      </c>
      <c r="AI5">
        <f t="shared" si="6"/>
        <v>202.92453736142352</v>
      </c>
      <c r="AJ5">
        <f t="shared" si="7"/>
        <v>-79.745256095219247</v>
      </c>
      <c r="AK5">
        <f>G5*SUM(AB5, AE5:AF5)</f>
        <v>19.959831514420912</v>
      </c>
      <c r="AL5">
        <f t="shared" si="8"/>
        <v>143.13911278062517</v>
      </c>
      <c r="AN5">
        <f t="shared" si="9"/>
        <v>364.55755059059328</v>
      </c>
      <c r="AO5">
        <f t="shared" si="9"/>
        <v>-18.227877529529668</v>
      </c>
      <c r="AP5">
        <f t="shared" si="9"/>
        <v>-10.539896564458447</v>
      </c>
      <c r="AQ5">
        <f t="shared" si="9"/>
        <v>-160.55175331293665</v>
      </c>
      <c r="AR5">
        <f t="shared" si="9"/>
        <v>175.23802318366853</v>
      </c>
      <c r="AS5">
        <f t="shared" si="9"/>
        <v>-68.865013655357899</v>
      </c>
      <c r="AT5">
        <f t="shared" si="9"/>
        <v>17.236562237106451</v>
      </c>
      <c r="AU5">
        <f t="shared" si="9"/>
        <v>123.60957176541707</v>
      </c>
      <c r="AW5">
        <v>2</v>
      </c>
      <c r="AX5">
        <f>(R5*SUMPRODUCT(K6:$K$23, X6:$X$23)-$AZ$3*SUMPRODUCT(K5:$K$22, W6:$W$23))/Z5</f>
        <v>169.52170346587621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432.35427923922509</v>
      </c>
      <c r="P6">
        <f t="shared" si="22"/>
        <v>21.617713961961257</v>
      </c>
      <c r="Q6" s="4">
        <f t="shared" si="23"/>
        <v>12.5</v>
      </c>
      <c r="R6">
        <f t="shared" si="0"/>
        <v>100000</v>
      </c>
      <c r="S6">
        <f t="shared" si="1"/>
        <v>246.21545445689358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165.52281467598232</v>
      </c>
      <c r="AC6">
        <f t="shared" si="2"/>
        <v>237.54007351371092</v>
      </c>
      <c r="AE6">
        <f t="shared" si="3"/>
        <v>417.12031237435423</v>
      </c>
      <c r="AF6">
        <f t="shared" si="4"/>
        <v>-20.856015618717713</v>
      </c>
      <c r="AG6">
        <f t="shared" si="4"/>
        <v>-12.059563545558149</v>
      </c>
      <c r="AH6">
        <f t="shared" si="5"/>
        <v>-188.15650082630683</v>
      </c>
      <c r="AI6">
        <f t="shared" si="6"/>
        <v>196.04823238377153</v>
      </c>
      <c r="AJ6">
        <f t="shared" si="7"/>
        <v>-72.017258837728605</v>
      </c>
      <c r="AK6">
        <f>G6*SUM(AB6, AE6:AF6)</f>
        <v>32.864546018749699</v>
      </c>
      <c r="AL6">
        <f t="shared" si="8"/>
        <v>156.89551956479264</v>
      </c>
      <c r="AN6">
        <f t="shared" si="9"/>
        <v>324.86423580847151</v>
      </c>
      <c r="AO6">
        <f t="shared" si="9"/>
        <v>-16.243211790423576</v>
      </c>
      <c r="AP6">
        <f t="shared" si="9"/>
        <v>-9.3923042805342938</v>
      </c>
      <c r="AQ6">
        <f t="shared" si="9"/>
        <v>-146.54121614311578</v>
      </c>
      <c r="AR6">
        <f t="shared" si="9"/>
        <v>152.6875035943979</v>
      </c>
      <c r="AS6">
        <f t="shared" si="9"/>
        <v>-56.088929412630634</v>
      </c>
      <c r="AT6">
        <f t="shared" si="9"/>
        <v>25.595770119177466</v>
      </c>
      <c r="AU6">
        <f t="shared" si="9"/>
        <v>122.19434430094472</v>
      </c>
      <c r="AW6">
        <v>3</v>
      </c>
      <c r="AX6">
        <f>(R6*SUMPRODUCT(K7:$K$23, X7:$X$23)-$AZ$3*SUMPRODUCT(K6:$K$22, W7:$W$23))/Z6</f>
        <v>246.21545445689358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432.35427923922509</v>
      </c>
      <c r="P7">
        <f t="shared" si="22"/>
        <v>21.617713961961257</v>
      </c>
      <c r="Q7" s="4">
        <f t="shared" si="23"/>
        <v>12.5</v>
      </c>
      <c r="R7">
        <f t="shared" si="0"/>
        <v>100000</v>
      </c>
      <c r="S7">
        <f t="shared" si="1"/>
        <v>312.25347431916595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237.54007351371092</v>
      </c>
      <c r="AC7">
        <f t="shared" si="2"/>
        <v>297.64232286762399</v>
      </c>
      <c r="AE7">
        <f t="shared" si="3"/>
        <v>412.12329904449541</v>
      </c>
      <c r="AF7">
        <f t="shared" si="4"/>
        <v>-20.606164952224773</v>
      </c>
      <c r="AG7">
        <f t="shared" si="4"/>
        <v>-11.915092518850273</v>
      </c>
      <c r="AH7">
        <f t="shared" si="5"/>
        <v>-191.0031300183762</v>
      </c>
      <c r="AI7">
        <f t="shared" si="6"/>
        <v>188.59891155504417</v>
      </c>
      <c r="AJ7">
        <f t="shared" si="7"/>
        <v>-60.102249353913066</v>
      </c>
      <c r="AK7">
        <f>G7*SUM(AB7, AE7:AF7)</f>
        <v>30.886708893453694</v>
      </c>
      <c r="AL7">
        <f t="shared" si="8"/>
        <v>159.38337109458479</v>
      </c>
      <c r="AN7">
        <f t="shared" si="9"/>
        <v>290.55167086977445</v>
      </c>
      <c r="AO7">
        <f t="shared" si="9"/>
        <v>-14.527583543488724</v>
      </c>
      <c r="AP7">
        <f t="shared" si="9"/>
        <v>-8.4002774119939332</v>
      </c>
      <c r="AQ7">
        <f t="shared" si="9"/>
        <v>-134.65940580613534</v>
      </c>
      <c r="AR7">
        <f t="shared" si="9"/>
        <v>132.96440410815646</v>
      </c>
      <c r="AS7">
        <f t="shared" si="9"/>
        <v>-42.372777790769526</v>
      </c>
      <c r="AT7">
        <f t="shared" si="9"/>
        <v>21.775485388639442</v>
      </c>
      <c r="AU7">
        <f t="shared" si="9"/>
        <v>112.36711170602635</v>
      </c>
      <c r="AW7">
        <v>4</v>
      </c>
      <c r="AX7">
        <f>(R7*SUMPRODUCT(K8:$K$23, X8:$X$23)-$AZ$3*SUMPRODUCT(K7:$K$22, W8:$W$23))/Z7</f>
        <v>312.25347431916595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432.35427923922509</v>
      </c>
      <c r="P8">
        <f t="shared" si="22"/>
        <v>21.617713961961257</v>
      </c>
      <c r="Q8" s="4">
        <f t="shared" si="23"/>
        <v>12.5</v>
      </c>
      <c r="R8">
        <f t="shared" si="0"/>
        <v>100000</v>
      </c>
      <c r="S8">
        <f t="shared" si="1"/>
        <v>365.72608065963624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297.64232286762399</v>
      </c>
      <c r="AC8">
        <f t="shared" si="2"/>
        <v>344.41778978648949</v>
      </c>
      <c r="AE8">
        <f t="shared" si="3"/>
        <v>407.16403104674532</v>
      </c>
      <c r="AF8">
        <f t="shared" si="4"/>
        <v>-20.358201552337267</v>
      </c>
      <c r="AG8">
        <f t="shared" si="4"/>
        <v>-11.771712765373666</v>
      </c>
      <c r="AH8">
        <f t="shared" si="5"/>
        <v>-193.83062630482974</v>
      </c>
      <c r="AI8">
        <f t="shared" si="6"/>
        <v>181.20349042420466</v>
      </c>
      <c r="AJ8">
        <f t="shared" si="7"/>
        <v>-46.775466918865504</v>
      </c>
      <c r="AK8">
        <f t="shared" ref="AK8:AK23" si="24">G8*SUM(AB8:AB8, AE8:AF8)</f>
        <v>14.578745645311281</v>
      </c>
      <c r="AL8">
        <f t="shared" si="8"/>
        <v>149.00676915065043</v>
      </c>
      <c r="AN8">
        <f t="shared" si="9"/>
        <v>267.65065718609304</v>
      </c>
      <c r="AO8">
        <f t="shared" si="9"/>
        <v>-13.382532859304654</v>
      </c>
      <c r="AP8">
        <f t="shared" si="9"/>
        <v>-7.7381753239800766</v>
      </c>
      <c r="AQ8">
        <f t="shared" si="9"/>
        <v>-127.41521980688817</v>
      </c>
      <c r="AR8">
        <f t="shared" si="9"/>
        <v>119.11472919592016</v>
      </c>
      <c r="AS8">
        <f t="shared" si="9"/>
        <v>-30.748011873336086</v>
      </c>
      <c r="AT8">
        <f t="shared" si="9"/>
        <v>9.5833879109731051</v>
      </c>
      <c r="AU8">
        <f t="shared" si="9"/>
        <v>97.950105233557181</v>
      </c>
      <c r="AW8">
        <v>5</v>
      </c>
      <c r="AX8">
        <f>(R8*SUMPRODUCT(K9:$K$23, X9:$X$23)-$AZ$3*SUMPRODUCT(K8:$K$22, W9:$W$23))/Z8</f>
        <v>365.72608065963624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432.35427923922509</v>
      </c>
      <c r="P9">
        <f t="shared" si="22"/>
        <v>21.617713961961257</v>
      </c>
      <c r="Q9" s="4">
        <f t="shared" si="23"/>
        <v>12.5</v>
      </c>
      <c r="R9">
        <f t="shared" si="0"/>
        <v>100000</v>
      </c>
      <c r="S9">
        <f t="shared" si="1"/>
        <v>410.51721271272061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344.41778978648949</v>
      </c>
      <c r="AC9">
        <f t="shared" si="2"/>
        <v>381.92533776764981</v>
      </c>
      <c r="AE9">
        <f t="shared" si="3"/>
        <v>402.24148712927541</v>
      </c>
      <c r="AF9">
        <f t="shared" si="4"/>
        <v>-20.112074356463776</v>
      </c>
      <c r="AG9">
        <f t="shared" si="4"/>
        <v>-11.629394759231468</v>
      </c>
      <c r="AH9">
        <f t="shared" si="5"/>
        <v>-196.80702790768677</v>
      </c>
      <c r="AI9">
        <f t="shared" si="6"/>
        <v>173.69299010589341</v>
      </c>
      <c r="AJ9">
        <f t="shared" si="7"/>
        <v>-37.507547981160315</v>
      </c>
      <c r="AK9">
        <f t="shared" si="24"/>
        <v>4.286628495099877</v>
      </c>
      <c r="AL9">
        <f t="shared" si="8"/>
        <v>140.47207061983298</v>
      </c>
      <c r="AN9">
        <f t="shared" si="9"/>
        <v>251.2970977393318</v>
      </c>
      <c r="AO9">
        <f t="shared" si="9"/>
        <v>-12.564854886966593</v>
      </c>
      <c r="AP9">
        <f t="shared" si="9"/>
        <v>-7.2653697964293515</v>
      </c>
      <c r="AQ9">
        <f t="shared" si="9"/>
        <v>-122.95359009552013</v>
      </c>
      <c r="AR9">
        <f t="shared" si="9"/>
        <v>108.51328296041574</v>
      </c>
      <c r="AS9">
        <f t="shared" si="9"/>
        <v>-23.432535560299055</v>
      </c>
      <c r="AT9">
        <f t="shared" si="9"/>
        <v>2.6780362900734662</v>
      </c>
      <c r="AU9">
        <f t="shared" si="9"/>
        <v>87.758783690190157</v>
      </c>
      <c r="AW9">
        <v>6</v>
      </c>
      <c r="AX9">
        <f>(R9*SUMPRODUCT(K10:$K$23, X10:$X$23)-$AZ$3*SUMPRODUCT(K9:$K$22, W10:$W$23))/Z9</f>
        <v>410.51721271272061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432.35427923922509</v>
      </c>
      <c r="P10">
        <f t="shared" si="22"/>
        <v>21.617713961961257</v>
      </c>
      <c r="Q10" s="4">
        <f t="shared" si="23"/>
        <v>12.5</v>
      </c>
      <c r="R10">
        <f t="shared" si="0"/>
        <v>100000</v>
      </c>
      <c r="S10">
        <f t="shared" si="1"/>
        <v>449.96596586558132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381.92533776764981</v>
      </c>
      <c r="AC10">
        <f t="shared" si="2"/>
        <v>413.53785936231748</v>
      </c>
      <c r="AE10">
        <f t="shared" si="3"/>
        <v>397.3519703402153</v>
      </c>
      <c r="AF10">
        <f t="shared" si="4"/>
        <v>-19.867598517010766</v>
      </c>
      <c r="AG10">
        <f t="shared" si="4"/>
        <v>-11.488031616091547</v>
      </c>
      <c r="AH10">
        <f t="shared" si="5"/>
        <v>-200.55356438085036</v>
      </c>
      <c r="AI10">
        <f t="shared" si="6"/>
        <v>165.44277582626265</v>
      </c>
      <c r="AJ10">
        <f t="shared" si="7"/>
        <v>-31.612521594667669</v>
      </c>
      <c r="AK10">
        <f t="shared" si="24"/>
        <v>3.1135798093225033</v>
      </c>
      <c r="AL10">
        <f t="shared" si="8"/>
        <v>136.94383404091749</v>
      </c>
      <c r="AN10">
        <f t="shared" si="9"/>
        <v>235.85977376795179</v>
      </c>
      <c r="AO10">
        <f t="shared" si="9"/>
        <v>-11.792988688397591</v>
      </c>
      <c r="AP10">
        <f t="shared" si="9"/>
        <v>-6.81905398805619</v>
      </c>
      <c r="AQ10">
        <f t="shared" si="9"/>
        <v>-119.04437842027814</v>
      </c>
      <c r="AR10">
        <f t="shared" si="9"/>
        <v>98.203352671219903</v>
      </c>
      <c r="AS10">
        <f t="shared" si="9"/>
        <v>-18.764528045925701</v>
      </c>
      <c r="AT10">
        <f t="shared" si="9"/>
        <v>1.8481555000381584</v>
      </c>
      <c r="AU10">
        <f t="shared" si="9"/>
        <v>81.286980125332363</v>
      </c>
      <c r="AW10">
        <v>7</v>
      </c>
      <c r="AX10">
        <f>(R10*SUMPRODUCT(K11:$K$23, X11:$X$23)-$AZ$3*SUMPRODUCT(K10:$K$22, W11:$W$23))/Z10</f>
        <v>449.96596586558132</v>
      </c>
    </row>
    <row r="11" spans="1:52" x14ac:dyDescent="0.25">
      <c r="A11" t="s">
        <v>33</v>
      </c>
      <c r="C11" s="7">
        <f>AU25</f>
        <v>609.56916585012323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432.35427923922509</v>
      </c>
      <c r="P11">
        <f t="shared" si="22"/>
        <v>21.617713961961257</v>
      </c>
      <c r="Q11" s="4">
        <f t="shared" si="23"/>
        <v>12.5</v>
      </c>
      <c r="R11">
        <f t="shared" si="0"/>
        <v>100000</v>
      </c>
      <c r="S11">
        <f t="shared" si="1"/>
        <v>484.3879830801481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413.53785936231748</v>
      </c>
      <c r="AC11">
        <f t="shared" si="2"/>
        <v>439.73286602926942</v>
      </c>
      <c r="AE11">
        <f t="shared" si="3"/>
        <v>392.49608369914017</v>
      </c>
      <c r="AF11">
        <f t="shared" si="4"/>
        <v>-19.624804184957011</v>
      </c>
      <c r="AG11">
        <f t="shared" si="4"/>
        <v>-11.347640770139369</v>
      </c>
      <c r="AH11">
        <f t="shared" si="5"/>
        <v>-204.08423833009584</v>
      </c>
      <c r="AI11">
        <f t="shared" si="6"/>
        <v>157.43940041394796</v>
      </c>
      <c r="AJ11">
        <f t="shared" si="7"/>
        <v>-26.19500666695194</v>
      </c>
      <c r="AK11">
        <f t="shared" si="24"/>
        <v>1.8873819333036013</v>
      </c>
      <c r="AL11">
        <f t="shared" si="8"/>
        <v>133.13177568029963</v>
      </c>
      <c r="AN11">
        <f t="shared" si="9"/>
        <v>221.56673473244624</v>
      </c>
      <c r="AO11">
        <f t="shared" si="9"/>
        <v>-11.078336736622314</v>
      </c>
      <c r="AP11">
        <f t="shared" si="9"/>
        <v>-6.4058211451704974</v>
      </c>
      <c r="AQ11">
        <f t="shared" si="9"/>
        <v>-115.20695409490716</v>
      </c>
      <c r="AR11">
        <f t="shared" si="9"/>
        <v>88.875622755746264</v>
      </c>
      <c r="AS11">
        <f t="shared" si="9"/>
        <v>-14.787261158865713</v>
      </c>
      <c r="AT11">
        <f t="shared" si="9"/>
        <v>1.0654400630291094</v>
      </c>
      <c r="AU11">
        <f t="shared" si="9"/>
        <v>75.153801659909661</v>
      </c>
      <c r="AW11">
        <v>8</v>
      </c>
      <c r="AX11">
        <f>(R11*SUMPRODUCT(K12:$K$23, X12:$X$23)-$AZ$3*SUMPRODUCT(K11:$K$22, W12:$W$23))/Z11</f>
        <v>484.3879830801481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432.35427923922509</v>
      </c>
      <c r="P12">
        <f t="shared" si="22"/>
        <v>21.617713961961257</v>
      </c>
      <c r="Q12" s="4">
        <f t="shared" si="23"/>
        <v>12.5</v>
      </c>
      <c r="R12">
        <f t="shared" si="0"/>
        <v>100000</v>
      </c>
      <c r="S12">
        <f t="shared" si="1"/>
        <v>513.86434574926841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439.73286602926942</v>
      </c>
      <c r="AC12">
        <f t="shared" si="2"/>
        <v>460.75630791094943</v>
      </c>
      <c r="AE12">
        <f t="shared" si="3"/>
        <v>387.6703317901846</v>
      </c>
      <c r="AF12">
        <f t="shared" si="4"/>
        <v>-19.383516589509231</v>
      </c>
      <c r="AG12">
        <f t="shared" si="4"/>
        <v>-11.208121163746002</v>
      </c>
      <c r="AH12">
        <f t="shared" si="5"/>
        <v>-208.34558953579597</v>
      </c>
      <c r="AI12">
        <f t="shared" si="6"/>
        <v>148.73310450113343</v>
      </c>
      <c r="AJ12">
        <f t="shared" si="7"/>
        <v>-21.023441881680014</v>
      </c>
      <c r="AK12">
        <f t="shared" si="24"/>
        <v>1.8584452668288731</v>
      </c>
      <c r="AL12">
        <f t="shared" si="8"/>
        <v>129.56810788628229</v>
      </c>
      <c r="AN12">
        <f t="shared" si="9"/>
        <v>208.0450277010888</v>
      </c>
      <c r="AO12">
        <f t="shared" si="9"/>
        <v>-10.402251385054441</v>
      </c>
      <c r="AP12">
        <f t="shared" si="9"/>
        <v>-6.0148886483547388</v>
      </c>
      <c r="AQ12">
        <f t="shared" si="9"/>
        <v>-111.80959798036267</v>
      </c>
      <c r="AR12">
        <f t="shared" si="9"/>
        <v>79.818289687316962</v>
      </c>
      <c r="AS12">
        <f t="shared" si="9"/>
        <v>-11.282324671193964</v>
      </c>
      <c r="AT12">
        <f t="shared" si="9"/>
        <v>0.99734301367077061</v>
      </c>
      <c r="AU12">
        <f t="shared" si="9"/>
        <v>69.533308029793787</v>
      </c>
      <c r="AW12">
        <v>9</v>
      </c>
      <c r="AX12">
        <f>(R12*SUMPRODUCT(K13:$K$23, X13:$X$23)-$AZ$3*SUMPRODUCT(K12:$K$22, W13:$W$23))/Z12</f>
        <v>513.86434574926841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432.35427923922509</v>
      </c>
      <c r="P13">
        <f t="shared" si="22"/>
        <v>21.617713961961257</v>
      </c>
      <c r="Q13" s="4">
        <f t="shared" si="23"/>
        <v>12.5</v>
      </c>
      <c r="R13">
        <f t="shared" si="0"/>
        <v>100000</v>
      </c>
      <c r="S13">
        <f t="shared" si="1"/>
        <v>538.42474694607472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460.75630791094943</v>
      </c>
      <c r="AC13">
        <f t="shared" si="2"/>
        <v>476.80385290741094</v>
      </c>
      <c r="AE13">
        <f t="shared" si="3"/>
        <v>382.87279203181885</v>
      </c>
      <c r="AF13">
        <f t="shared" si="4"/>
        <v>-19.143639601590944</v>
      </c>
      <c r="AG13">
        <f t="shared" si="4"/>
        <v>-11.069417212243327</v>
      </c>
      <c r="AH13">
        <f t="shared" si="5"/>
        <v>-212.9819189217215</v>
      </c>
      <c r="AI13">
        <f t="shared" si="6"/>
        <v>139.67781629626307</v>
      </c>
      <c r="AJ13">
        <f t="shared" si="7"/>
        <v>-16.047544996461511</v>
      </c>
      <c r="AK13">
        <f t="shared" si="24"/>
        <v>1.6489709206823548</v>
      </c>
      <c r="AL13">
        <f t="shared" si="8"/>
        <v>125.27924222048392</v>
      </c>
      <c r="AN13">
        <f t="shared" si="9"/>
        <v>195.36978834783613</v>
      </c>
      <c r="AO13">
        <f t="shared" si="9"/>
        <v>-9.7684894173918071</v>
      </c>
      <c r="AP13">
        <f t="shared" si="9"/>
        <v>-5.6484287807793514</v>
      </c>
      <c r="AQ13">
        <f t="shared" si="9"/>
        <v>-108.67900066974381</v>
      </c>
      <c r="AR13">
        <f t="shared" si="9"/>
        <v>71.273869479921146</v>
      </c>
      <c r="AS13">
        <f t="shared" si="9"/>
        <v>-8.1886348017137482</v>
      </c>
      <c r="AT13">
        <f t="shared" si="9"/>
        <v>0.84142594216690891</v>
      </c>
      <c r="AU13">
        <f t="shared" si="9"/>
        <v>63.926660620374314</v>
      </c>
      <c r="AW13">
        <v>10</v>
      </c>
      <c r="AX13">
        <f>(R13*SUMPRODUCT(K14:$K$23, X14:$X$23)-$AZ$3*SUMPRODUCT(K13:$K$22, W14:$W$23))/Z13</f>
        <v>538.42474694607472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432.35427923922509</v>
      </c>
      <c r="P14">
        <f t="shared" si="22"/>
        <v>21.617713961961257</v>
      </c>
      <c r="Q14" s="4">
        <f t="shared" si="23"/>
        <v>12.5</v>
      </c>
      <c r="R14">
        <f t="shared" si="0"/>
        <v>100000</v>
      </c>
      <c r="S14">
        <f t="shared" si="1"/>
        <v>558.11873765819473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476.80385290741094</v>
      </c>
      <c r="AC14">
        <f t="shared" si="2"/>
        <v>488.08426910768151</v>
      </c>
      <c r="AE14">
        <f t="shared" si="3"/>
        <v>378.10112461641194</v>
      </c>
      <c r="AF14">
        <f t="shared" si="4"/>
        <v>-18.905056230820598</v>
      </c>
      <c r="AG14">
        <f t="shared" si="4"/>
        <v>-10.931461268341163</v>
      </c>
      <c r="AH14">
        <f t="shared" si="5"/>
        <v>-218.0941742378406</v>
      </c>
      <c r="AI14">
        <f t="shared" si="6"/>
        <v>130.17043287940959</v>
      </c>
      <c r="AJ14">
        <f t="shared" si="7"/>
        <v>-11.280416200270565</v>
      </c>
      <c r="AK14">
        <f t="shared" si="24"/>
        <v>1.5047998583274043</v>
      </c>
      <c r="AL14">
        <f t="shared" si="8"/>
        <v>120.39481653746643</v>
      </c>
      <c r="AN14">
        <f t="shared" si="9"/>
        <v>183.50288525227782</v>
      </c>
      <c r="AO14">
        <f t="shared" si="9"/>
        <v>-9.175144262613891</v>
      </c>
      <c r="AP14">
        <f t="shared" si="9"/>
        <v>-5.3053391068307256</v>
      </c>
      <c r="AQ14">
        <f t="shared" si="9"/>
        <v>-105.84710709326357</v>
      </c>
      <c r="AR14">
        <f t="shared" si="9"/>
        <v>63.175294789569641</v>
      </c>
      <c r="AS14">
        <f t="shared" si="9"/>
        <v>-5.4746965423501806</v>
      </c>
      <c r="AT14">
        <f t="shared" si="9"/>
        <v>0.73032079978719955</v>
      </c>
      <c r="AU14">
        <f t="shared" si="9"/>
        <v>58.430919047006654</v>
      </c>
      <c r="AW14">
        <v>11</v>
      </c>
      <c r="AX14">
        <f>(R14*SUMPRODUCT(K15:$K$23, X15:$X$23)-$AZ$3*SUMPRODUCT(K14:$K$22, W15:$W$23))/Z14</f>
        <v>558.11873765819473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432.35427923922509</v>
      </c>
      <c r="P15">
        <f t="shared" si="22"/>
        <v>21.617713961961257</v>
      </c>
      <c r="Q15" s="4">
        <f t="shared" si="23"/>
        <v>12.5</v>
      </c>
      <c r="R15">
        <f t="shared" si="0"/>
        <v>100000</v>
      </c>
      <c r="S15">
        <f t="shared" si="1"/>
        <v>573.1987978554107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488.08426910768151</v>
      </c>
      <c r="AC15">
        <f t="shared" si="2"/>
        <v>494.9782128086747</v>
      </c>
      <c r="AE15">
        <f t="shared" si="3"/>
        <v>373.35379843556007</v>
      </c>
      <c r="AF15">
        <f t="shared" si="4"/>
        <v>-18.667689921778006</v>
      </c>
      <c r="AG15">
        <f t="shared" si="4"/>
        <v>-10.794209065436947</v>
      </c>
      <c r="AH15">
        <f t="shared" si="5"/>
        <v>-223.50072176644682</v>
      </c>
      <c r="AI15">
        <f t="shared" si="6"/>
        <v>120.39117768189828</v>
      </c>
      <c r="AJ15">
        <f t="shared" si="7"/>
        <v>-6.8939437009931908</v>
      </c>
      <c r="AK15">
        <f t="shared" si="24"/>
        <v>3.4553585482480011</v>
      </c>
      <c r="AL15">
        <f t="shared" si="8"/>
        <v>116.95259252915309</v>
      </c>
      <c r="AN15">
        <f t="shared" si="9"/>
        <v>172.25865306436106</v>
      </c>
      <c r="AO15">
        <f t="shared" si="9"/>
        <v>-8.6129326532180528</v>
      </c>
      <c r="AP15">
        <f t="shared" si="9"/>
        <v>-4.9802517673546882</v>
      </c>
      <c r="AQ15">
        <f t="shared" si="9"/>
        <v>-103.11916860555429</v>
      </c>
      <c r="AR15">
        <f t="shared" si="9"/>
        <v>55.546300038234008</v>
      </c>
      <c r="AS15">
        <f t="shared" si="9"/>
        <v>-3.1807402555182249</v>
      </c>
      <c r="AT15">
        <f t="shared" si="9"/>
        <v>1.5942395975873789</v>
      </c>
      <c r="AU15">
        <f t="shared" si="9"/>
        <v>53.959799380303167</v>
      </c>
      <c r="AW15">
        <v>12</v>
      </c>
      <c r="AX15">
        <f>(R15*SUMPRODUCT(K16:$K$23, X16:$X$23)-$AZ$3*SUMPRODUCT(K15:$K$22, W16:$W$23))/Z15</f>
        <v>573.1987978554107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432.35427923922509</v>
      </c>
      <c r="P16">
        <f t="shared" si="22"/>
        <v>21.617713961961257</v>
      </c>
      <c r="Q16" s="4">
        <f t="shared" si="23"/>
        <v>12.5</v>
      </c>
      <c r="R16">
        <f t="shared" si="0"/>
        <v>100000</v>
      </c>
      <c r="S16">
        <f t="shared" si="1"/>
        <v>583.60752477813594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494.9782128086747</v>
      </c>
      <c r="AC16">
        <f t="shared" si="2"/>
        <v>497.58387277200768</v>
      </c>
      <c r="AE16">
        <f t="shared" si="3"/>
        <v>368.62533044821242</v>
      </c>
      <c r="AF16">
        <f t="shared" si="4"/>
        <v>-18.431266522410624</v>
      </c>
      <c r="AG16">
        <f t="shared" si="4"/>
        <v>-10.657502080725592</v>
      </c>
      <c r="AH16">
        <f t="shared" si="5"/>
        <v>-230.11915245587457</v>
      </c>
      <c r="AI16">
        <f t="shared" si="6"/>
        <v>109.41740938920165</v>
      </c>
      <c r="AJ16">
        <f t="shared" si="7"/>
        <v>-2.6056599633329824</v>
      </c>
      <c r="AK16">
        <f t="shared" si="24"/>
        <v>6.0007231648147838</v>
      </c>
      <c r="AL16">
        <f t="shared" si="8"/>
        <v>112.81247259068346</v>
      </c>
      <c r="AN16">
        <f t="shared" si="9"/>
        <v>161.2563040896863</v>
      </c>
      <c r="AO16">
        <f t="shared" si="9"/>
        <v>-8.0628152044843162</v>
      </c>
      <c r="AP16">
        <f t="shared" si="9"/>
        <v>-4.6621576283873756</v>
      </c>
      <c r="AQ16">
        <f t="shared" si="9"/>
        <v>-100.66634319504166</v>
      </c>
      <c r="AR16">
        <f t="shared" si="9"/>
        <v>47.864988061772955</v>
      </c>
      <c r="AS16">
        <f t="shared" si="9"/>
        <v>-1.139854103055391</v>
      </c>
      <c r="AT16">
        <f t="shared" si="9"/>
        <v>2.62503512237432</v>
      </c>
      <c r="AU16">
        <f t="shared" si="9"/>
        <v>49.350169081091884</v>
      </c>
      <c r="AW16">
        <v>13</v>
      </c>
      <c r="AX16">
        <f>(R16*SUMPRODUCT(K17:$K$23, X17:$X$23)-$AZ$3*SUMPRODUCT(K16:$K$22, W17:$W$23))/Z16</f>
        <v>583.60752477813594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432.35427923922509</v>
      </c>
      <c r="P17">
        <f t="shared" si="22"/>
        <v>21.617713961961257</v>
      </c>
      <c r="Q17" s="4">
        <f t="shared" si="23"/>
        <v>12.5</v>
      </c>
      <c r="R17">
        <f t="shared" si="0"/>
        <v>100000</v>
      </c>
      <c r="S17">
        <f t="shared" si="1"/>
        <v>589.5720760677865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497.58387277200768</v>
      </c>
      <c r="AC17">
        <f t="shared" si="2"/>
        <v>496.23999939452051</v>
      </c>
      <c r="AE17">
        <f t="shared" si="3"/>
        <v>363.91053100558173</v>
      </c>
      <c r="AF17">
        <f t="shared" si="4"/>
        <v>-18.195526550279091</v>
      </c>
      <c r="AG17">
        <f t="shared" si="4"/>
        <v>-10.521190273805152</v>
      </c>
      <c r="AH17">
        <f t="shared" si="5"/>
        <v>-237.89428890547393</v>
      </c>
      <c r="AI17">
        <f t="shared" si="6"/>
        <v>97.299525276023559</v>
      </c>
      <c r="AJ17">
        <f t="shared" si="7"/>
        <v>1.3438733774871707</v>
      </c>
      <c r="AK17">
        <f t="shared" si="24"/>
        <v>11.637524505736884</v>
      </c>
      <c r="AL17">
        <f t="shared" si="8"/>
        <v>110.28092315924761</v>
      </c>
      <c r="AN17">
        <f t="shared" si="9"/>
        <v>149.94235690188941</v>
      </c>
      <c r="AO17">
        <f t="shared" si="9"/>
        <v>-7.4971178450944729</v>
      </c>
      <c r="AP17">
        <f t="shared" si="9"/>
        <v>-4.3350547254247571</v>
      </c>
      <c r="AQ17">
        <f t="shared" si="9"/>
        <v>-98.019780503243098</v>
      </c>
      <c r="AR17">
        <f t="shared" si="9"/>
        <v>40.090403828127087</v>
      </c>
      <c r="AS17">
        <f t="shared" si="9"/>
        <v>0.55371725858364407</v>
      </c>
      <c r="AT17">
        <f t="shared" si="9"/>
        <v>4.795018841779326</v>
      </c>
      <c r="AU17">
        <f t="shared" si="9"/>
        <v>45.43913992849005</v>
      </c>
      <c r="AW17">
        <v>14</v>
      </c>
      <c r="AX17">
        <f>(R17*SUMPRODUCT(K18:$K$23, X18:$X$23)-$AZ$3*SUMPRODUCT(K17:$K$22, W18:$W$23))/Z17</f>
        <v>589.5720760677865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432.35427923922509</v>
      </c>
      <c r="P18">
        <f t="shared" si="22"/>
        <v>21.617713961961257</v>
      </c>
      <c r="Q18" s="4">
        <f t="shared" si="23"/>
        <v>12.5</v>
      </c>
      <c r="R18">
        <f t="shared" si="0"/>
        <v>100000</v>
      </c>
      <c r="S18">
        <f t="shared" si="1"/>
        <v>566.15455182347171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496.23999939452051</v>
      </c>
      <c r="AC18">
        <f t="shared" si="2"/>
        <v>470.05753458041585</v>
      </c>
      <c r="AE18">
        <f t="shared" si="3"/>
        <v>358.96803427600253</v>
      </c>
      <c r="AF18">
        <f t="shared" si="4"/>
        <v>-17.948401713800127</v>
      </c>
      <c r="AG18">
        <f t="shared" si="4"/>
        <v>-10.378295402431492</v>
      </c>
      <c r="AH18">
        <f t="shared" si="5"/>
        <v>-301.46374908486121</v>
      </c>
      <c r="AI18">
        <f t="shared" si="6"/>
        <v>29.177588074909693</v>
      </c>
      <c r="AJ18">
        <f t="shared" si="7"/>
        <v>26.182464814104662</v>
      </c>
      <c r="AK18">
        <f t="shared" si="24"/>
        <v>18.084808050265217</v>
      </c>
      <c r="AL18">
        <f t="shared" si="8"/>
        <v>73.444860939279579</v>
      </c>
      <c r="AN18">
        <f t="shared" si="9"/>
        <v>138.21689177543169</v>
      </c>
      <c r="AO18">
        <f t="shared" si="9"/>
        <v>-6.9108445887715844</v>
      </c>
      <c r="AP18">
        <f t="shared" si="9"/>
        <v>-3.9960542318049765</v>
      </c>
      <c r="AQ18">
        <f t="shared" si="9"/>
        <v>-116.07546745914716</v>
      </c>
      <c r="AR18">
        <f t="shared" si="9"/>
        <v>11.23452549570796</v>
      </c>
      <c r="AS18">
        <f t="shared" si="9"/>
        <v>10.081284571546814</v>
      </c>
      <c r="AT18">
        <f t="shared" si="9"/>
        <v>6.9633664237107427</v>
      </c>
      <c r="AU18">
        <f t="shared" si="9"/>
        <v>28.279176490965519</v>
      </c>
      <c r="AW18">
        <v>15</v>
      </c>
      <c r="AX18">
        <f>(R18*SUMPRODUCT(K19:$K$23, X19:$X$23)-$AZ$3*SUMPRODUCT(K18:$K$22, W19:$W$23))/Z18</f>
        <v>566.15455182347171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432.35427923922509</v>
      </c>
      <c r="P19">
        <f t="shared" si="22"/>
        <v>21.617713961961257</v>
      </c>
      <c r="Q19" s="4">
        <f t="shared" si="23"/>
        <v>12.5</v>
      </c>
      <c r="R19">
        <f t="shared" si="0"/>
        <v>100000</v>
      </c>
      <c r="S19">
        <f t="shared" si="1"/>
        <v>513.73312789661929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470.05753458041585</v>
      </c>
      <c r="AC19">
        <f t="shared" si="2"/>
        <v>420.37024571580241</v>
      </c>
      <c r="AE19">
        <f t="shared" si="3"/>
        <v>353.78071751807641</v>
      </c>
      <c r="AF19">
        <f t="shared" si="4"/>
        <v>-17.689035875903823</v>
      </c>
      <c r="AG19">
        <f t="shared" si="4"/>
        <v>-10.228322422892186</v>
      </c>
      <c r="AH19">
        <f t="shared" si="5"/>
        <v>-369.52020411993192</v>
      </c>
      <c r="AI19">
        <f t="shared" si="6"/>
        <v>-43.656844900651492</v>
      </c>
      <c r="AJ19">
        <f t="shared" si="7"/>
        <v>49.687288864613436</v>
      </c>
      <c r="AK19">
        <f t="shared" si="24"/>
        <v>17.977127521763723</v>
      </c>
      <c r="AL19">
        <f t="shared" si="8"/>
        <v>24.007571485725666</v>
      </c>
      <c r="AN19">
        <f t="shared" si="9"/>
        <v>126.90476024326125</v>
      </c>
      <c r="AO19">
        <f t="shared" si="9"/>
        <v>-6.3452380121630627</v>
      </c>
      <c r="AP19">
        <f t="shared" si="9"/>
        <v>-3.6690038221248824</v>
      </c>
      <c r="AQ19">
        <f t="shared" si="9"/>
        <v>-132.55067499964827</v>
      </c>
      <c r="AR19">
        <f t="shared" si="9"/>
        <v>-15.660156590674958</v>
      </c>
      <c r="AS19">
        <f t="shared" si="9"/>
        <v>17.823338492661772</v>
      </c>
      <c r="AT19">
        <f t="shared" si="9"/>
        <v>6.4485794308317308</v>
      </c>
      <c r="AU19">
        <f t="shared" si="9"/>
        <v>8.6117613328185456</v>
      </c>
      <c r="AW19">
        <v>16</v>
      </c>
      <c r="AX19">
        <f>(R19*SUMPRODUCT(K20:$K$23, X20:$X$23)-$AZ$3*SUMPRODUCT(K19:$K$22, W20:$W$23))/Z19</f>
        <v>513.73312789661929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432.35427923922509</v>
      </c>
      <c r="P20">
        <f t="shared" si="22"/>
        <v>21.617713961961257</v>
      </c>
      <c r="Q20" s="4">
        <f t="shared" si="23"/>
        <v>12.5</v>
      </c>
      <c r="R20">
        <f t="shared" si="0"/>
        <v>100000</v>
      </c>
      <c r="S20">
        <f t="shared" si="1"/>
        <v>430.15640969236512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420.37024571580241</v>
      </c>
      <c r="AC20">
        <f t="shared" si="2"/>
        <v>346.56747997284776</v>
      </c>
      <c r="AE20">
        <f t="shared" si="3"/>
        <v>348.33825472594066</v>
      </c>
      <c r="AF20">
        <f t="shared" si="4"/>
        <v>-17.416912736297036</v>
      </c>
      <c r="AG20">
        <f t="shared" si="4"/>
        <v>-10.070972795125336</v>
      </c>
      <c r="AH20">
        <f t="shared" si="5"/>
        <v>-440.53122830342613</v>
      </c>
      <c r="AI20">
        <f t="shared" si="6"/>
        <v>-119.68085910890784</v>
      </c>
      <c r="AJ20">
        <f t="shared" si="7"/>
        <v>73.802765742954648</v>
      </c>
      <c r="AK20">
        <f t="shared" si="24"/>
        <v>3.2305538271334182</v>
      </c>
      <c r="AL20">
        <f t="shared" si="8"/>
        <v>-42.647539538819771</v>
      </c>
      <c r="AN20">
        <f t="shared" si="9"/>
        <v>118.51701906366432</v>
      </c>
      <c r="AO20">
        <f t="shared" si="9"/>
        <v>-5.9258509531832164</v>
      </c>
      <c r="AP20">
        <f t="shared" si="9"/>
        <v>-3.426501851450622</v>
      </c>
      <c r="AQ20">
        <f t="shared" si="9"/>
        <v>-149.8843359138198</v>
      </c>
      <c r="AR20">
        <f t="shared" si="9"/>
        <v>-40.719669654789307</v>
      </c>
      <c r="AS20">
        <f t="shared" si="9"/>
        <v>25.110316411818232</v>
      </c>
      <c r="AT20">
        <f t="shared" si="9"/>
        <v>1.0991489000190262</v>
      </c>
      <c r="AU20">
        <f t="shared" si="9"/>
        <v>-14.510204342952047</v>
      </c>
      <c r="AW20">
        <v>17</v>
      </c>
      <c r="AX20">
        <f>(R20*SUMPRODUCT(K21:$K$23, X21:$X$23)-$AZ$3*SUMPRODUCT(K20:$K$22, W21:$W$23))/Z20</f>
        <v>430.15640969236512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432.35427923922509</v>
      </c>
      <c r="P21">
        <f t="shared" si="22"/>
        <v>21.617713961961257</v>
      </c>
      <c r="Q21" s="4">
        <f t="shared" si="23"/>
        <v>12.5</v>
      </c>
      <c r="R21">
        <f t="shared" si="0"/>
        <v>100000</v>
      </c>
      <c r="S21">
        <f t="shared" si="1"/>
        <v>314.53475224456173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346.56747997284776</v>
      </c>
      <c r="AC21">
        <f t="shared" si="2"/>
        <v>249.24310033514877</v>
      </c>
      <c r="AE21">
        <f t="shared" si="3"/>
        <v>342.60545212175765</v>
      </c>
      <c r="AF21">
        <f t="shared" si="4"/>
        <v>-17.130272606087885</v>
      </c>
      <c r="AG21">
        <f t="shared" si="4"/>
        <v>-9.9052290150975733</v>
      </c>
      <c r="AH21">
        <f t="shared" si="5"/>
        <v>-520.27241661206949</v>
      </c>
      <c r="AI21">
        <f t="shared" si="6"/>
        <v>-204.7024661114973</v>
      </c>
      <c r="AJ21">
        <f t="shared" si="7"/>
        <v>97.324379637698996</v>
      </c>
      <c r="AK21">
        <f t="shared" si="24"/>
        <v>1.0752682551816282</v>
      </c>
      <c r="AL21">
        <f t="shared" si="8"/>
        <v>-106.30281821861668</v>
      </c>
      <c r="AN21">
        <f t="shared" si="9"/>
        <v>110.87845187117348</v>
      </c>
      <c r="AO21">
        <f t="shared" si="9"/>
        <v>-5.5439225935586744</v>
      </c>
      <c r="AP21">
        <f t="shared" si="9"/>
        <v>-3.2056596058872224</v>
      </c>
      <c r="AQ21">
        <f t="shared" si="9"/>
        <v>-168.3773557833494</v>
      </c>
      <c r="AR21">
        <f t="shared" si="9"/>
        <v>-66.248486111621816</v>
      </c>
      <c r="AS21">
        <f t="shared" si="9"/>
        <v>31.497387086868006</v>
      </c>
      <c r="AT21">
        <f t="shared" si="9"/>
        <v>0.34799235897269404</v>
      </c>
      <c r="AU21">
        <f t="shared" si="9"/>
        <v>-34.40310666578111</v>
      </c>
      <c r="AW21">
        <v>18</v>
      </c>
      <c r="AX21">
        <f>(R21*SUMPRODUCT(K22:$K$23, X22:$X$23)-$AZ$3*SUMPRODUCT(K21:$K$22, W22:$W$23))/Z21</f>
        <v>314.53475224456173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432.35427923922509</v>
      </c>
      <c r="P22">
        <f t="shared" si="22"/>
        <v>21.617713961961257</v>
      </c>
      <c r="Q22" s="4">
        <f t="shared" si="23"/>
        <v>12.5</v>
      </c>
      <c r="R22">
        <f t="shared" si="0"/>
        <v>100000</v>
      </c>
      <c r="S22">
        <f t="shared" si="1"/>
        <v>169.11185574252286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249.24310033514877</v>
      </c>
      <c r="AC22">
        <f t="shared" si="2"/>
        <v>131.63803949311085</v>
      </c>
      <c r="AE22">
        <f t="shared" si="3"/>
        <v>336.54807603886758</v>
      </c>
      <c r="AF22">
        <f t="shared" si="4"/>
        <v>-16.827403801943383</v>
      </c>
      <c r="AG22">
        <f t="shared" si="4"/>
        <v>-9.7301013370059888</v>
      </c>
      <c r="AH22">
        <f t="shared" si="5"/>
        <v>-608.60310352486624</v>
      </c>
      <c r="AI22">
        <f t="shared" si="6"/>
        <v>-298.61253262494802</v>
      </c>
      <c r="AJ22">
        <f t="shared" si="7"/>
        <v>117.60506084203791</v>
      </c>
      <c r="AK22">
        <f t="shared" si="24"/>
        <v>11.948239224013532</v>
      </c>
      <c r="AL22">
        <f t="shared" si="8"/>
        <v>-169.05923255889658</v>
      </c>
      <c r="AN22">
        <f t="shared" si="9"/>
        <v>101.79260251936057</v>
      </c>
      <c r="AO22">
        <f t="shared" si="9"/>
        <v>-5.0896301259680303</v>
      </c>
      <c r="AP22">
        <f t="shared" si="9"/>
        <v>-2.9429742981402849</v>
      </c>
      <c r="AQ22">
        <f t="shared" si="9"/>
        <v>-184.07858555697484</v>
      </c>
      <c r="AR22">
        <f t="shared" si="9"/>
        <v>-90.318587461722586</v>
      </c>
      <c r="AS22">
        <f t="shared" si="9"/>
        <v>35.570921555873717</v>
      </c>
      <c r="AT22">
        <f t="shared" si="9"/>
        <v>3.6138740724691596</v>
      </c>
      <c r="AU22">
        <f t="shared" si="9"/>
        <v>-51.133791833379711</v>
      </c>
      <c r="AW22">
        <v>19</v>
      </c>
      <c r="AX22">
        <f>(R22*SUMPRODUCT(K23:$K$23, X23:$X$23)-$AZ$3*SUMPRODUCT(K22:$K$22, W23:$W$23))/Z22</f>
        <v>169.11185574252286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432.35427923922509</v>
      </c>
      <c r="P23">
        <f t="shared" si="22"/>
        <v>21.617713961961257</v>
      </c>
      <c r="Q23" s="4">
        <f t="shared" si="23"/>
        <v>12.5</v>
      </c>
      <c r="R23">
        <f t="shared" si="0"/>
        <v>100000</v>
      </c>
      <c r="S23">
        <f t="shared" si="1"/>
        <v>172.39309541426286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131.63803949311085</v>
      </c>
      <c r="AC23">
        <f t="shared" si="2"/>
        <v>131.63803949311085</v>
      </c>
      <c r="AE23">
        <f t="shared" si="3"/>
        <v>330.1423966472837</v>
      </c>
      <c r="AF23">
        <f t="shared" si="4"/>
        <v>-16.507119832364186</v>
      </c>
      <c r="AG23">
        <f t="shared" si="4"/>
        <v>-9.5449036964606186</v>
      </c>
      <c r="AH23">
        <f t="shared" si="5"/>
        <v>-703.17301740248138</v>
      </c>
      <c r="AI23">
        <f t="shared" si="6"/>
        <v>-399.08264428402248</v>
      </c>
      <c r="AJ23">
        <f t="shared" si="7"/>
        <v>0</v>
      </c>
      <c r="AK23">
        <f t="shared" si="24"/>
        <v>31.169132141562127</v>
      </c>
      <c r="AL23">
        <f t="shared" si="8"/>
        <v>-367.91351214246038</v>
      </c>
      <c r="AN23">
        <f t="shared" si="9"/>
        <v>90.456685899196842</v>
      </c>
      <c r="AO23">
        <f t="shared" si="9"/>
        <v>-4.5228342949598419</v>
      </c>
      <c r="AP23">
        <f t="shared" si="9"/>
        <v>-2.6152362264797437</v>
      </c>
      <c r="AQ23">
        <f t="shared" si="9"/>
        <v>-192.66444241610878</v>
      </c>
      <c r="AR23">
        <f t="shared" si="9"/>
        <v>-109.34582703835152</v>
      </c>
      <c r="AS23">
        <f t="shared" si="9"/>
        <v>0</v>
      </c>
      <c r="AT23">
        <f t="shared" si="9"/>
        <v>8.5401221549018018</v>
      </c>
      <c r="AU23">
        <f t="shared" si="9"/>
        <v>-100.80570488344972</v>
      </c>
      <c r="AW23">
        <v>20</v>
      </c>
      <c r="AX23">
        <f>(R23*SUMPRODUCT(K$23:$K24, X$23:$X24)-$AZ$3*SUMPRODUCT(K$22:$K23, W$23:$W24))/Z23</f>
        <v>172.39309541426286</v>
      </c>
    </row>
    <row r="25" spans="5:50" x14ac:dyDescent="0.25">
      <c r="AN25" s="8">
        <f t="shared" ref="AN25:AU25" si="25">SUM(AN3:AN23)</f>
        <v>4145.8434266631148</v>
      </c>
      <c r="AO25" s="8">
        <f t="shared" si="25"/>
        <v>-531.55788076257465</v>
      </c>
      <c r="AP25" s="8">
        <f t="shared" si="25"/>
        <v>-207.36244920364217</v>
      </c>
      <c r="AQ25" s="8">
        <f t="shared" si="25"/>
        <v>-2671.5705904463375</v>
      </c>
      <c r="AR25" s="8">
        <f t="shared" si="25"/>
        <v>735.35250625056017</v>
      </c>
      <c r="AS25" s="8">
        <f t="shared" si="25"/>
        <v>-244.16264456774508</v>
      </c>
      <c r="AT25" s="8">
        <f t="shared" si="25"/>
        <v>118.37930416730822</v>
      </c>
      <c r="AU25" s="9">
        <f t="shared" si="25"/>
        <v>609.56916585012323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B7F8-BCBA-414D-8B8E-B4028415AA3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1697.0828561155113</v>
      </c>
      <c r="K3">
        <v>1</v>
      </c>
      <c r="L3" s="2">
        <v>0</v>
      </c>
      <c r="O3">
        <f>$C$3</f>
        <v>1697.0828561155113</v>
      </c>
      <c r="P3">
        <f>O3*B5</f>
        <v>1357.6662848924091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1697.0828561155113</v>
      </c>
      <c r="AF3">
        <f t="shared" ref="AF3:AG23" si="4">-$Z3*P3</f>
        <v>-1357.6662848924091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239.41657122310221</v>
      </c>
      <c r="AJ3">
        <f t="shared" ref="AJ3:AJ23" si="7">AB3-AC3</f>
        <v>0</v>
      </c>
      <c r="AL3">
        <f t="shared" ref="AL3:AL23" si="8">SUM(AI3:AK3)</f>
        <v>239.41657122310221</v>
      </c>
      <c r="AN3">
        <f t="shared" ref="AN3:AU23" si="9">AE3*$K3</f>
        <v>1697.0828561155113</v>
      </c>
      <c r="AO3">
        <f t="shared" si="9"/>
        <v>-1357.6662848924091</v>
      </c>
      <c r="AP3">
        <f t="shared" si="9"/>
        <v>-100</v>
      </c>
      <c r="AQ3">
        <f t="shared" si="9"/>
        <v>0</v>
      </c>
      <c r="AR3">
        <f t="shared" si="9"/>
        <v>239.41657122310221</v>
      </c>
      <c r="AS3">
        <f t="shared" si="9"/>
        <v>0</v>
      </c>
      <c r="AT3">
        <f t="shared" si="9"/>
        <v>0</v>
      </c>
      <c r="AU3">
        <f t="shared" si="9"/>
        <v>239.41657122310221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817.93088706195408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</v>
      </c>
      <c r="S4">
        <f t="shared" si="1"/>
        <v>594.28366251473813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586.8772234912658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-586.8772234912658</v>
      </c>
      <c r="AK4">
        <f>H4*SUM(AB4, AE4:AF4)</f>
        <v>0</v>
      </c>
      <c r="AL4">
        <f t="shared" si="8"/>
        <v>-833.15732349126574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-231.05366357069141</v>
      </c>
      <c r="AR4">
        <f t="shared" si="9"/>
        <v>-231.05366357069141</v>
      </c>
      <c r="AS4">
        <f t="shared" si="9"/>
        <v>-550.59313583944618</v>
      </c>
      <c r="AT4">
        <f t="shared" si="9"/>
        <v>0</v>
      </c>
      <c r="AU4">
        <f t="shared" si="9"/>
        <v>-781.64679941013753</v>
      </c>
      <c r="AW4">
        <v>1</v>
      </c>
      <c r="AX4">
        <f>(R4*SUMPRODUCT(K5:$K$23, X5:$X$23)-$AZ$3*SUMPRODUCT(K4:$K$22, W5:$W$23))/Z4</f>
        <v>594.28366251473813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1697.0828561155113</v>
      </c>
      <c r="P5">
        <f t="shared" ref="P5:P23" si="22">O5*$C$5</f>
        <v>84.854142805775567</v>
      </c>
      <c r="Q5" s="4">
        <f t="shared" ref="Q5:Q23" si="23">$C$8</f>
        <v>12.5</v>
      </c>
      <c r="R5">
        <f t="shared" si="0"/>
        <v>100000</v>
      </c>
      <c r="S5">
        <f t="shared" si="1"/>
        <v>1155.4518196666454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586.8772234912658</v>
      </c>
      <c r="AC5">
        <f t="shared" si="2"/>
        <v>1126.7249456210266</v>
      </c>
      <c r="AE5">
        <f t="shared" si="3"/>
        <v>1654.8899367546032</v>
      </c>
      <c r="AF5">
        <f t="shared" si="4"/>
        <v>-82.744496837730168</v>
      </c>
      <c r="AG5">
        <f t="shared" si="4"/>
        <v>-12.189224665660371</v>
      </c>
      <c r="AH5">
        <f t="shared" si="5"/>
        <v>-252.38537571702952</v>
      </c>
      <c r="AI5">
        <f t="shared" si="6"/>
        <v>1307.5708395341833</v>
      </c>
      <c r="AJ5">
        <f t="shared" si="7"/>
        <v>-539.84772212976077</v>
      </c>
      <c r="AK5">
        <f>H5*SUM(AB5, AE5:AF5)</f>
        <v>186.53955811846319</v>
      </c>
      <c r="AL5">
        <f t="shared" si="8"/>
        <v>954.26267552288573</v>
      </c>
      <c r="AN5">
        <f t="shared" si="9"/>
        <v>1429.1009104872924</v>
      </c>
      <c r="AO5">
        <f t="shared" si="9"/>
        <v>-71.455045524364621</v>
      </c>
      <c r="AP5">
        <f t="shared" si="9"/>
        <v>-10.526157468810858</v>
      </c>
      <c r="AQ5">
        <f t="shared" si="9"/>
        <v>-217.95054898830327</v>
      </c>
      <c r="AR5">
        <f t="shared" si="9"/>
        <v>1129.1691585058136</v>
      </c>
      <c r="AS5">
        <f t="shared" si="9"/>
        <v>-466.19225489588189</v>
      </c>
      <c r="AT5">
        <f t="shared" si="9"/>
        <v>161.08856935331255</v>
      </c>
      <c r="AU5">
        <f t="shared" si="9"/>
        <v>824.06547296324425</v>
      </c>
      <c r="AW5">
        <v>2</v>
      </c>
      <c r="AX5">
        <f>(R5*SUMPRODUCT(K6:$K$23, X6:$X$23)-$AZ$3*SUMPRODUCT(K5:$K$22, W6:$W$23))/Z5</f>
        <v>1155.4518196666454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1697.0828561155113</v>
      </c>
      <c r="P6">
        <f t="shared" si="22"/>
        <v>84.854142805775567</v>
      </c>
      <c r="Q6" s="4">
        <f t="shared" si="23"/>
        <v>12.5</v>
      </c>
      <c r="R6">
        <f t="shared" si="0"/>
        <v>100000</v>
      </c>
      <c r="S6">
        <f t="shared" si="1"/>
        <v>1675.4606042169264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1126.7249456210266</v>
      </c>
      <c r="AC6">
        <f t="shared" si="2"/>
        <v>1613.11336751006</v>
      </c>
      <c r="AE6">
        <f t="shared" si="3"/>
        <v>1633.9310122135466</v>
      </c>
      <c r="AF6">
        <f t="shared" si="4"/>
        <v>-81.696550610677335</v>
      </c>
      <c r="AG6">
        <f t="shared" si="4"/>
        <v>-12.034850024599606</v>
      </c>
      <c r="AH6">
        <f t="shared" si="5"/>
        <v>-259.85915523329368</v>
      </c>
      <c r="AI6">
        <f t="shared" si="6"/>
        <v>1280.340456344976</v>
      </c>
      <c r="AJ6">
        <f t="shared" si="7"/>
        <v>-486.38842188903345</v>
      </c>
      <c r="AK6">
        <f>H6*SUM(AB6, AE6:AF6)</f>
        <v>291.4707835059599</v>
      </c>
      <c r="AL6">
        <f t="shared" si="8"/>
        <v>1085.4228179619024</v>
      </c>
      <c r="AN6">
        <f t="shared" si="9"/>
        <v>1272.5483125600758</v>
      </c>
      <c r="AO6">
        <f t="shared" si="9"/>
        <v>-63.627415628003789</v>
      </c>
      <c r="AP6">
        <f t="shared" si="9"/>
        <v>-9.3730567424447848</v>
      </c>
      <c r="AQ6">
        <f t="shared" si="9"/>
        <v>-202.38512337643053</v>
      </c>
      <c r="AR6">
        <f t="shared" si="9"/>
        <v>997.16271681319665</v>
      </c>
      <c r="AS6">
        <f t="shared" si="9"/>
        <v>-378.81205564801024</v>
      </c>
      <c r="AT6">
        <f t="shared" si="9"/>
        <v>227.00508830454604</v>
      </c>
      <c r="AU6">
        <f t="shared" si="9"/>
        <v>845.35574946973247</v>
      </c>
      <c r="AW6">
        <v>3</v>
      </c>
      <c r="AX6">
        <f>(R6*SUMPRODUCT(K7:$K$23, X7:$X$23)-$AZ$3*SUMPRODUCT(K6:$K$22, W7:$W$23))/Z6</f>
        <v>1675.4606042169264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1697.0828561155113</v>
      </c>
      <c r="P7">
        <f t="shared" si="22"/>
        <v>84.854142805775567</v>
      </c>
      <c r="Q7" s="4">
        <f t="shared" si="23"/>
        <v>12.5</v>
      </c>
      <c r="R7">
        <f t="shared" si="0"/>
        <v>100000</v>
      </c>
      <c r="S7">
        <f t="shared" si="1"/>
        <v>2143.184636579168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1613.11336751006</v>
      </c>
      <c r="AC7">
        <f t="shared" si="2"/>
        <v>2037.0406969939861</v>
      </c>
      <c r="AE7">
        <f t="shared" si="3"/>
        <v>1613.0326734685816</v>
      </c>
      <c r="AF7">
        <f t="shared" si="4"/>
        <v>-80.651633673429075</v>
      </c>
      <c r="AG7">
        <f t="shared" si="4"/>
        <v>-11.880921633083123</v>
      </c>
      <c r="AH7">
        <f t="shared" si="5"/>
        <v>-268.63913016390666</v>
      </c>
      <c r="AI7">
        <f t="shared" si="6"/>
        <v>1251.8609879981627</v>
      </c>
      <c r="AJ7">
        <f t="shared" si="7"/>
        <v>-423.92732948392609</v>
      </c>
      <c r="AK7">
        <f>H7*SUM(AB7, AE7:AF7)</f>
        <v>329.33326444485573</v>
      </c>
      <c r="AL7">
        <f t="shared" si="8"/>
        <v>1157.2669229590924</v>
      </c>
      <c r="AN7">
        <f t="shared" si="9"/>
        <v>1137.2066066889249</v>
      </c>
      <c r="AO7">
        <f t="shared" si="9"/>
        <v>-56.860330334446239</v>
      </c>
      <c r="AP7">
        <f t="shared" si="9"/>
        <v>-8.3761865440964751</v>
      </c>
      <c r="AQ7">
        <f t="shared" si="9"/>
        <v>-189.3936797824642</v>
      </c>
      <c r="AR7">
        <f t="shared" si="9"/>
        <v>882.57641002791797</v>
      </c>
      <c r="AS7">
        <f t="shared" si="9"/>
        <v>-298.87364823704763</v>
      </c>
      <c r="AT7">
        <f t="shared" si="9"/>
        <v>232.18374326154998</v>
      </c>
      <c r="AU7">
        <f t="shared" si="9"/>
        <v>815.88650505242026</v>
      </c>
      <c r="AW7">
        <v>4</v>
      </c>
      <c r="AX7">
        <f>(R7*SUMPRODUCT(K8:$K$23, X8:$X$23)-$AZ$3*SUMPRODUCT(K7:$K$22, W8:$W$23))/Z7</f>
        <v>2143.184636579168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1697.0828561155113</v>
      </c>
      <c r="P8">
        <f t="shared" si="22"/>
        <v>84.854142805775567</v>
      </c>
      <c r="Q8" s="4">
        <f t="shared" si="23"/>
        <v>12.5</v>
      </c>
      <c r="R8">
        <f t="shared" si="0"/>
        <v>100000</v>
      </c>
      <c r="S8">
        <f t="shared" si="1"/>
        <v>2518.6026482982561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2037.0406969939861</v>
      </c>
      <c r="AC8">
        <f t="shared" si="2"/>
        <v>2361.353067122157</v>
      </c>
      <c r="AE8">
        <f t="shared" si="3"/>
        <v>1591.125066971751</v>
      </c>
      <c r="AF8">
        <f t="shared" si="4"/>
        <v>-79.55625334858756</v>
      </c>
      <c r="AG8">
        <f t="shared" si="4"/>
        <v>-11.719559398927277</v>
      </c>
      <c r="AH8">
        <f t="shared" si="5"/>
        <v>-340.42414260010378</v>
      </c>
      <c r="AI8">
        <f t="shared" si="6"/>
        <v>1159.4251116241326</v>
      </c>
      <c r="AJ8">
        <f t="shared" si="7"/>
        <v>-324.31237012817087</v>
      </c>
      <c r="AK8">
        <f t="shared" ref="AK8:AK23" si="24">H8*SUM(AB8:AB8, AE8:AF8)</f>
        <v>257.27418951974335</v>
      </c>
      <c r="AL8">
        <f t="shared" si="8"/>
        <v>1092.3869310157052</v>
      </c>
      <c r="AN8">
        <f t="shared" si="9"/>
        <v>1045.9314609530504</v>
      </c>
      <c r="AO8">
        <f t="shared" si="9"/>
        <v>-52.296573047652522</v>
      </c>
      <c r="AP8">
        <f t="shared" si="9"/>
        <v>-7.7038921316068283</v>
      </c>
      <c r="AQ8">
        <f t="shared" si="9"/>
        <v>-223.7789650885675</v>
      </c>
      <c r="AR8">
        <f t="shared" si="9"/>
        <v>762.15203068522362</v>
      </c>
      <c r="AS8">
        <f t="shared" si="9"/>
        <v>-213.18783679204427</v>
      </c>
      <c r="AT8">
        <f t="shared" si="9"/>
        <v>169.12006132995867</v>
      </c>
      <c r="AU8">
        <f t="shared" si="9"/>
        <v>718.08425522313814</v>
      </c>
      <c r="AW8">
        <v>5</v>
      </c>
      <c r="AX8">
        <f>(R8*SUMPRODUCT(K9:$K$23, X9:$X$23)-$AZ$3*SUMPRODUCT(K8:$K$22, W9:$W$23))/Z8</f>
        <v>2518.6026482982561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1697.0828561155113</v>
      </c>
      <c r="P9">
        <f t="shared" si="22"/>
        <v>84.854142805775567</v>
      </c>
      <c r="Q9" s="4">
        <f t="shared" si="23"/>
        <v>12.5</v>
      </c>
      <c r="R9">
        <f t="shared" si="0"/>
        <v>100000</v>
      </c>
      <c r="S9">
        <f t="shared" si="1"/>
        <v>2818.9581052170511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2361.353067122157</v>
      </c>
      <c r="AC9">
        <f t="shared" si="2"/>
        <v>2604.7633623289821</v>
      </c>
      <c r="AE9">
        <f t="shared" si="3"/>
        <v>1568.1322962073416</v>
      </c>
      <c r="AF9">
        <f t="shared" si="4"/>
        <v>-78.406614810367088</v>
      </c>
      <c r="AG9">
        <f t="shared" si="4"/>
        <v>-11.550204300253441</v>
      </c>
      <c r="AH9">
        <f t="shared" si="5"/>
        <v>-417.27603747650801</v>
      </c>
      <c r="AI9">
        <f t="shared" si="6"/>
        <v>1060.8994396202131</v>
      </c>
      <c r="AJ9">
        <f t="shared" si="7"/>
        <v>-243.41029520682514</v>
      </c>
      <c r="AK9">
        <f t="shared" si="24"/>
        <v>201.02631067269868</v>
      </c>
      <c r="AL9">
        <f t="shared" si="8"/>
        <v>1018.5154550860866</v>
      </c>
      <c r="AN9">
        <f t="shared" si="9"/>
        <v>979.67789876823633</v>
      </c>
      <c r="AO9">
        <f t="shared" si="9"/>
        <v>-48.983894938411822</v>
      </c>
      <c r="AP9">
        <f t="shared" si="9"/>
        <v>-7.2158962012220318</v>
      </c>
      <c r="AQ9">
        <f t="shared" si="9"/>
        <v>-260.68981079595682</v>
      </c>
      <c r="AR9">
        <f t="shared" si="9"/>
        <v>662.78829683264576</v>
      </c>
      <c r="AS9">
        <f t="shared" si="9"/>
        <v>-152.06860232617032</v>
      </c>
      <c r="AT9">
        <f t="shared" si="9"/>
        <v>125.58955268842968</v>
      </c>
      <c r="AU9">
        <f t="shared" si="9"/>
        <v>636.30924719490508</v>
      </c>
      <c r="AW9">
        <v>6</v>
      </c>
      <c r="AX9">
        <f>(R9*SUMPRODUCT(K10:$K$23, X10:$X$23)-$AZ$3*SUMPRODUCT(K9:$K$22, W10:$W$23))/Z9</f>
        <v>2818.9581052170511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1697.0828561155113</v>
      </c>
      <c r="P10">
        <f t="shared" si="22"/>
        <v>84.854142805775567</v>
      </c>
      <c r="Q10" s="4">
        <f t="shared" si="23"/>
        <v>12.5</v>
      </c>
      <c r="R10">
        <f t="shared" si="0"/>
        <v>100000</v>
      </c>
      <c r="S10">
        <f t="shared" si="1"/>
        <v>3057.4221152999148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2604.7633623289821</v>
      </c>
      <c r="AC10">
        <f t="shared" si="2"/>
        <v>2781.6473402360684</v>
      </c>
      <c r="AE10">
        <f t="shared" si="3"/>
        <v>1544.0085911757956</v>
      </c>
      <c r="AF10">
        <f t="shared" si="4"/>
        <v>-77.200429558789779</v>
      </c>
      <c r="AG10">
        <f t="shared" si="4"/>
        <v>-11.372519214455956</v>
      </c>
      <c r="AH10">
        <f t="shared" si="5"/>
        <v>-497.46434235961488</v>
      </c>
      <c r="AI10">
        <f t="shared" si="6"/>
        <v>957.9713000429349</v>
      </c>
      <c r="AJ10">
        <f t="shared" si="7"/>
        <v>-176.88397790708632</v>
      </c>
      <c r="AK10">
        <f t="shared" si="24"/>
        <v>213.75750500716441</v>
      </c>
      <c r="AL10">
        <f t="shared" si="8"/>
        <v>994.84482714301294</v>
      </c>
      <c r="AN10">
        <f t="shared" si="9"/>
        <v>916.49103110950443</v>
      </c>
      <c r="AO10">
        <f t="shared" si="9"/>
        <v>-45.824551555475217</v>
      </c>
      <c r="AP10">
        <f t="shared" si="9"/>
        <v>-6.7504882555298451</v>
      </c>
      <c r="AQ10">
        <f t="shared" si="9"/>
        <v>-295.28437255791488</v>
      </c>
      <c r="AR10">
        <f t="shared" si="9"/>
        <v>568.63161874058437</v>
      </c>
      <c r="AS10">
        <f t="shared" si="9"/>
        <v>-104.99460963190894</v>
      </c>
      <c r="AT10">
        <f t="shared" si="9"/>
        <v>126.88195991333437</v>
      </c>
      <c r="AU10">
        <f t="shared" si="9"/>
        <v>590.51896902200974</v>
      </c>
      <c r="AW10">
        <v>7</v>
      </c>
      <c r="AX10">
        <f>(R10*SUMPRODUCT(K11:$K$23, X11:$X$23)-$AZ$3*SUMPRODUCT(K10:$K$22, W11:$W$23))/Z10</f>
        <v>3057.4221152999148</v>
      </c>
    </row>
    <row r="11" spans="1:52" x14ac:dyDescent="0.25">
      <c r="A11" t="s">
        <v>33</v>
      </c>
      <c r="C11" s="7">
        <f>AU25</f>
        <v>6092.2797980958685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1697.0828561155113</v>
      </c>
      <c r="P11">
        <f t="shared" si="22"/>
        <v>84.854142805775567</v>
      </c>
      <c r="Q11" s="4">
        <f t="shared" si="23"/>
        <v>12.5</v>
      </c>
      <c r="R11">
        <f t="shared" si="0"/>
        <v>100000</v>
      </c>
      <c r="S11">
        <f t="shared" si="1"/>
        <v>3231.5781390664661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2781.6473402360684</v>
      </c>
      <c r="AC11">
        <f t="shared" si="2"/>
        <v>2891.7079313111499</v>
      </c>
      <c r="AE11">
        <f t="shared" si="3"/>
        <v>1518.5979555298843</v>
      </c>
      <c r="AF11">
        <f t="shared" si="4"/>
        <v>-75.929897776494215</v>
      </c>
      <c r="AG11">
        <f t="shared" si="4"/>
        <v>-11.185355137917625</v>
      </c>
      <c r="AH11">
        <f t="shared" si="5"/>
        <v>-587.51107515016963</v>
      </c>
      <c r="AI11">
        <f t="shared" si="6"/>
        <v>843.97162746530273</v>
      </c>
      <c r="AJ11">
        <f t="shared" si="7"/>
        <v>-110.06059107508145</v>
      </c>
      <c r="AK11">
        <f t="shared" si="24"/>
        <v>217.55224299645715</v>
      </c>
      <c r="AL11">
        <f t="shared" si="8"/>
        <v>951.46327938667844</v>
      </c>
      <c r="AN11">
        <f t="shared" si="9"/>
        <v>857.25897493550497</v>
      </c>
      <c r="AO11">
        <f t="shared" si="9"/>
        <v>-42.862948746775245</v>
      </c>
      <c r="AP11">
        <f t="shared" si="9"/>
        <v>-6.3142097912775386</v>
      </c>
      <c r="AQ11">
        <f t="shared" si="9"/>
        <v>-331.65403668066483</v>
      </c>
      <c r="AR11">
        <f t="shared" si="9"/>
        <v>476.42777971678731</v>
      </c>
      <c r="AS11">
        <f t="shared" si="9"/>
        <v>-62.12995950787937</v>
      </c>
      <c r="AT11">
        <f t="shared" si="9"/>
        <v>122.80973522118815</v>
      </c>
      <c r="AU11">
        <f t="shared" si="9"/>
        <v>537.10755543009611</v>
      </c>
      <c r="AW11">
        <v>8</v>
      </c>
      <c r="AX11">
        <f>(R11*SUMPRODUCT(K12:$K$23, X12:$X$23)-$AZ$3*SUMPRODUCT(K11:$K$22, W12:$W$23))/Z11</f>
        <v>3231.5781390664661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1697.0828561155113</v>
      </c>
      <c r="P12">
        <f t="shared" si="22"/>
        <v>84.854142805775567</v>
      </c>
      <c r="Q12" s="4">
        <f t="shared" si="23"/>
        <v>12.5</v>
      </c>
      <c r="R12">
        <f t="shared" si="0"/>
        <v>100000</v>
      </c>
      <c r="S12">
        <f t="shared" si="1"/>
        <v>3340.1932982023814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2891.7079313111499</v>
      </c>
      <c r="AC12">
        <f t="shared" si="2"/>
        <v>2936.0551376408835</v>
      </c>
      <c r="AE12">
        <f t="shared" si="3"/>
        <v>1491.7486486131825</v>
      </c>
      <c r="AF12">
        <f t="shared" si="4"/>
        <v>-74.587432430659121</v>
      </c>
      <c r="AG12">
        <f t="shared" si="4"/>
        <v>-10.987594412653468</v>
      </c>
      <c r="AH12">
        <f t="shared" si="5"/>
        <v>-687.25739107985862</v>
      </c>
      <c r="AI12">
        <f t="shared" si="6"/>
        <v>718.91623069001128</v>
      </c>
      <c r="AJ12">
        <f t="shared" si="7"/>
        <v>-44.347206329733581</v>
      </c>
      <c r="AK12">
        <f t="shared" si="24"/>
        <v>223.63030875492166</v>
      </c>
      <c r="AL12">
        <f t="shared" si="8"/>
        <v>898.19933311519935</v>
      </c>
      <c r="AN12">
        <f t="shared" si="9"/>
        <v>800.5536237210946</v>
      </c>
      <c r="AO12">
        <f t="shared" si="9"/>
        <v>-40.027681186054728</v>
      </c>
      <c r="AP12">
        <f t="shared" si="9"/>
        <v>-5.8965419752213712</v>
      </c>
      <c r="AQ12">
        <f t="shared" si="9"/>
        <v>-368.81977092425859</v>
      </c>
      <c r="AR12">
        <f t="shared" si="9"/>
        <v>385.80962963555987</v>
      </c>
      <c r="AS12">
        <f t="shared" si="9"/>
        <v>-23.799127796884768</v>
      </c>
      <c r="AT12">
        <f t="shared" si="9"/>
        <v>120.012211315931</v>
      </c>
      <c r="AU12">
        <f t="shared" si="9"/>
        <v>482.02271315460615</v>
      </c>
      <c r="AW12">
        <v>9</v>
      </c>
      <c r="AX12">
        <f>(R12*SUMPRODUCT(K13:$K$23, X13:$X$23)-$AZ$3*SUMPRODUCT(K12:$K$22, W13:$W$23))/Z12</f>
        <v>3340.1932982023814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1697.0828561155113</v>
      </c>
      <c r="P13">
        <f t="shared" si="22"/>
        <v>84.854142805775567</v>
      </c>
      <c r="Q13" s="4">
        <f t="shared" si="23"/>
        <v>12.5</v>
      </c>
      <c r="R13">
        <f t="shared" si="0"/>
        <v>100000</v>
      </c>
      <c r="S13">
        <f t="shared" si="1"/>
        <v>3382.5674317885814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2936.0551376408835</v>
      </c>
      <c r="AC13">
        <f t="shared" si="2"/>
        <v>2916.7100457191104</v>
      </c>
      <c r="AE13">
        <f t="shared" si="3"/>
        <v>1463.3554880035197</v>
      </c>
      <c r="AF13">
        <f t="shared" si="4"/>
        <v>-73.167774400175986</v>
      </c>
      <c r="AG13">
        <f t="shared" si="4"/>
        <v>-10.778462309090088</v>
      </c>
      <c r="AH13">
        <f t="shared" si="5"/>
        <v>-794.04927549475826</v>
      </c>
      <c r="AI13">
        <f t="shared" si="6"/>
        <v>585.35997579949515</v>
      </c>
      <c r="AJ13">
        <f t="shared" si="7"/>
        <v>19.345091921773019</v>
      </c>
      <c r="AK13">
        <f t="shared" si="24"/>
        <v>223.66675540932653</v>
      </c>
      <c r="AL13">
        <f t="shared" si="8"/>
        <v>828.37182313059475</v>
      </c>
      <c r="AN13">
        <f t="shared" si="9"/>
        <v>746.71133054848303</v>
      </c>
      <c r="AO13">
        <f t="shared" si="9"/>
        <v>-37.335566527424156</v>
      </c>
      <c r="AP13">
        <f t="shared" si="9"/>
        <v>-5.4999622429871096</v>
      </c>
      <c r="AQ13">
        <f t="shared" si="9"/>
        <v>-405.18219659304259</v>
      </c>
      <c r="AR13">
        <f t="shared" si="9"/>
        <v>298.69360518502907</v>
      </c>
      <c r="AS13">
        <f t="shared" si="9"/>
        <v>9.8712851709038034</v>
      </c>
      <c r="AT13">
        <f t="shared" si="9"/>
        <v>114.13118814965527</v>
      </c>
      <c r="AU13">
        <f t="shared" si="9"/>
        <v>422.69607850558816</v>
      </c>
      <c r="AW13">
        <v>10</v>
      </c>
      <c r="AX13">
        <f>(R13*SUMPRODUCT(K14:$K$23, X14:$X$23)-$AZ$3*SUMPRODUCT(K13:$K$22, W14:$W$23))/Z13</f>
        <v>3382.5674317885814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1697.0828561155113</v>
      </c>
      <c r="P14">
        <f t="shared" si="22"/>
        <v>84.854142805775567</v>
      </c>
      <c r="Q14" s="4">
        <f t="shared" si="23"/>
        <v>12.5</v>
      </c>
      <c r="R14">
        <f t="shared" si="0"/>
        <v>100000</v>
      </c>
      <c r="S14">
        <f t="shared" si="1"/>
        <v>3355.9440922438903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2916.7100457191104</v>
      </c>
      <c r="AC14">
        <f t="shared" si="2"/>
        <v>2834.2267801667085</v>
      </c>
      <c r="AE14">
        <f t="shared" si="3"/>
        <v>1433.2532207794688</v>
      </c>
      <c r="AF14">
        <f t="shared" si="4"/>
        <v>-71.66266103897344</v>
      </c>
      <c r="AG14">
        <f t="shared" si="4"/>
        <v>-10.556741643570017</v>
      </c>
      <c r="AH14">
        <f t="shared" si="5"/>
        <v>-911.4883394333674</v>
      </c>
      <c r="AI14">
        <f t="shared" si="6"/>
        <v>439.54547866355801</v>
      </c>
      <c r="AJ14">
        <f t="shared" si="7"/>
        <v>82.483265552401917</v>
      </c>
      <c r="AK14">
        <f t="shared" si="24"/>
        <v>219.90465112062375</v>
      </c>
      <c r="AL14">
        <f t="shared" si="8"/>
        <v>741.93339533658366</v>
      </c>
      <c r="AN14">
        <f t="shared" si="9"/>
        <v>695.59724683965248</v>
      </c>
      <c r="AO14">
        <f t="shared" si="9"/>
        <v>-34.779862341982621</v>
      </c>
      <c r="AP14">
        <f t="shared" si="9"/>
        <v>-5.123477356549194</v>
      </c>
      <c r="AQ14">
        <f t="shared" si="9"/>
        <v>-442.37038524949764</v>
      </c>
      <c r="AR14">
        <f t="shared" si="9"/>
        <v>213.32352189162296</v>
      </c>
      <c r="AS14">
        <f t="shared" si="9"/>
        <v>40.031399613664561</v>
      </c>
      <c r="AT14">
        <f t="shared" si="9"/>
        <v>106.72578136859218</v>
      </c>
      <c r="AU14">
        <f t="shared" si="9"/>
        <v>360.08070287387972</v>
      </c>
      <c r="AW14">
        <v>11</v>
      </c>
      <c r="AX14">
        <f>(R14*SUMPRODUCT(K15:$K$23, X15:$X$23)-$AZ$3*SUMPRODUCT(K14:$K$22, W15:$W$23))/Z14</f>
        <v>3355.9440922438903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1697.0828561155113</v>
      </c>
      <c r="P15">
        <f t="shared" si="22"/>
        <v>84.854142805775567</v>
      </c>
      <c r="Q15" s="4">
        <f t="shared" si="23"/>
        <v>12.5</v>
      </c>
      <c r="R15">
        <f t="shared" si="0"/>
        <v>100000</v>
      </c>
      <c r="S15">
        <f t="shared" si="1"/>
        <v>3257.5221779452017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2834.2267801667085</v>
      </c>
      <c r="AC15">
        <f t="shared" si="2"/>
        <v>2689.7219823767045</v>
      </c>
      <c r="AE15">
        <f t="shared" si="3"/>
        <v>1401.273979011823</v>
      </c>
      <c r="AF15">
        <f t="shared" si="4"/>
        <v>-70.063698950591146</v>
      </c>
      <c r="AG15">
        <f t="shared" si="4"/>
        <v>-10.321195971386073</v>
      </c>
      <c r="AH15">
        <f t="shared" si="5"/>
        <v>-1039.8260459859418</v>
      </c>
      <c r="AI15">
        <f t="shared" si="6"/>
        <v>281.06303810390409</v>
      </c>
      <c r="AJ15">
        <f t="shared" si="7"/>
        <v>144.50479779000398</v>
      </c>
      <c r="AK15">
        <f t="shared" si="24"/>
        <v>216.18618342583011</v>
      </c>
      <c r="AL15">
        <f t="shared" si="8"/>
        <v>641.75401931973818</v>
      </c>
      <c r="AN15">
        <f t="shared" si="9"/>
        <v>646.52233139226041</v>
      </c>
      <c r="AO15">
        <f t="shared" si="9"/>
        <v>-32.326116569613021</v>
      </c>
      <c r="AP15">
        <f t="shared" si="9"/>
        <v>-4.7620121276230654</v>
      </c>
      <c r="AQ15">
        <f t="shared" si="9"/>
        <v>-479.75682811673386</v>
      </c>
      <c r="AR15">
        <f t="shared" si="9"/>
        <v>129.67737457829054</v>
      </c>
      <c r="AS15">
        <f t="shared" si="9"/>
        <v>66.671885843797767</v>
      </c>
      <c r="AT15">
        <f t="shared" si="9"/>
        <v>99.744373631934295</v>
      </c>
      <c r="AU15">
        <f t="shared" si="9"/>
        <v>296.09363405402257</v>
      </c>
      <c r="AW15">
        <v>12</v>
      </c>
      <c r="AX15">
        <f>(R15*SUMPRODUCT(K16:$K$23, X16:$X$23)-$AZ$3*SUMPRODUCT(K15:$K$22, W16:$W$23))/Z15</f>
        <v>3257.5221779452017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1697.0828561155113</v>
      </c>
      <c r="P16">
        <f t="shared" si="22"/>
        <v>84.854142805775567</v>
      </c>
      <c r="Q16" s="4">
        <f t="shared" si="23"/>
        <v>12.5</v>
      </c>
      <c r="R16">
        <f t="shared" si="0"/>
        <v>100000</v>
      </c>
      <c r="S16">
        <f t="shared" si="1"/>
        <v>3091.4397751993447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2689.7219823767045</v>
      </c>
      <c r="AC16">
        <f t="shared" si="2"/>
        <v>2490.9985185131563</v>
      </c>
      <c r="AE16">
        <f t="shared" si="3"/>
        <v>1367.4634435035107</v>
      </c>
      <c r="AF16">
        <f t="shared" si="4"/>
        <v>-68.37317217517554</v>
      </c>
      <c r="AG16">
        <f t="shared" si="4"/>
        <v>-10.072161758158988</v>
      </c>
      <c r="AH16">
        <f t="shared" si="5"/>
        <v>-1166.5780281058101</v>
      </c>
      <c r="AI16">
        <f t="shared" si="6"/>
        <v>122.44008146436613</v>
      </c>
      <c r="AJ16">
        <f t="shared" si="7"/>
        <v>198.7234638635482</v>
      </c>
      <c r="AK16">
        <f t="shared" si="24"/>
        <v>218.18803027766569</v>
      </c>
      <c r="AL16">
        <f t="shared" si="8"/>
        <v>539.35157560558002</v>
      </c>
      <c r="AN16">
        <f t="shared" si="9"/>
        <v>598.20116162123338</v>
      </c>
      <c r="AO16">
        <f t="shared" si="9"/>
        <v>-29.910058081061671</v>
      </c>
      <c r="AP16">
        <f t="shared" si="9"/>
        <v>-4.4060986729786773</v>
      </c>
      <c r="AQ16">
        <f t="shared" si="9"/>
        <v>-510.3232081632695</v>
      </c>
      <c r="AR16">
        <f t="shared" si="9"/>
        <v>53.561796703923534</v>
      </c>
      <c r="AS16">
        <f t="shared" si="9"/>
        <v>86.932200995444404</v>
      </c>
      <c r="AT16">
        <f t="shared" si="9"/>
        <v>95.447036470348877</v>
      </c>
      <c r="AU16">
        <f t="shared" si="9"/>
        <v>235.94103416971683</v>
      </c>
      <c r="AW16">
        <v>13</v>
      </c>
      <c r="AX16">
        <f>(R16*SUMPRODUCT(K17:$K$23, X17:$X$23)-$AZ$3*SUMPRODUCT(K16:$K$22, W17:$W$23))/Z16</f>
        <v>3091.4397751993447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1697.0828561155113</v>
      </c>
      <c r="P17">
        <f t="shared" si="22"/>
        <v>84.854142805775567</v>
      </c>
      <c r="Q17" s="4">
        <f t="shared" si="23"/>
        <v>12.5</v>
      </c>
      <c r="R17">
        <f t="shared" si="0"/>
        <v>100000</v>
      </c>
      <c r="S17">
        <f t="shared" si="1"/>
        <v>2861.6312290262654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2490.9985185131563</v>
      </c>
      <c r="AC17">
        <f t="shared" si="2"/>
        <v>2245.7070911671372</v>
      </c>
      <c r="AE17">
        <f t="shared" si="3"/>
        <v>1331.8106699491157</v>
      </c>
      <c r="AF17">
        <f t="shared" si="4"/>
        <v>-66.59053349745578</v>
      </c>
      <c r="AG17">
        <f t="shared" si="4"/>
        <v>-9.8095583927287233</v>
      </c>
      <c r="AH17">
        <f t="shared" si="5"/>
        <v>-1295.0539827893926</v>
      </c>
      <c r="AI17">
        <f t="shared" si="6"/>
        <v>-39.643404730461498</v>
      </c>
      <c r="AJ17">
        <f t="shared" si="7"/>
        <v>245.29142734601919</v>
      </c>
      <c r="AK17">
        <f t="shared" si="24"/>
        <v>231.75869101132915</v>
      </c>
      <c r="AL17">
        <f t="shared" si="8"/>
        <v>437.40671362688681</v>
      </c>
      <c r="AN17">
        <f t="shared" si="9"/>
        <v>548.74705122559863</v>
      </c>
      <c r="AO17">
        <f t="shared" si="9"/>
        <v>-27.43735256127993</v>
      </c>
      <c r="AP17">
        <f t="shared" si="9"/>
        <v>-4.0418404532236369</v>
      </c>
      <c r="AQ17">
        <f t="shared" si="9"/>
        <v>-533.6021630317756</v>
      </c>
      <c r="AR17">
        <f t="shared" si="9"/>
        <v>-16.334304820680597</v>
      </c>
      <c r="AS17">
        <f t="shared" si="9"/>
        <v>101.06762956944094</v>
      </c>
      <c r="AT17">
        <f t="shared" si="9"/>
        <v>95.4917250311792</v>
      </c>
      <c r="AU17">
        <f t="shared" si="9"/>
        <v>180.22504977993952</v>
      </c>
      <c r="AW17">
        <v>14</v>
      </c>
      <c r="AX17">
        <f>(R17*SUMPRODUCT(K18:$K$23, X18:$X$23)-$AZ$3*SUMPRODUCT(K17:$K$22, W18:$W$23))/Z17</f>
        <v>2861.6312290262654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1697.0828561155113</v>
      </c>
      <c r="P18">
        <f t="shared" si="22"/>
        <v>84.854142805775567</v>
      </c>
      <c r="Q18" s="4">
        <f t="shared" si="23"/>
        <v>12.5</v>
      </c>
      <c r="R18">
        <f t="shared" si="0"/>
        <v>100000</v>
      </c>
      <c r="S18">
        <f t="shared" si="1"/>
        <v>2569.8701816433759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2245.7070911671372</v>
      </c>
      <c r="AC18">
        <f t="shared" si="2"/>
        <v>1959.8446688255312</v>
      </c>
      <c r="AE18">
        <f t="shared" si="3"/>
        <v>1294.236110396158</v>
      </c>
      <c r="AF18">
        <f t="shared" si="4"/>
        <v>-64.711805519807896</v>
      </c>
      <c r="AG18">
        <f t="shared" si="4"/>
        <v>-9.5327999582660503</v>
      </c>
      <c r="AH18">
        <f t="shared" si="5"/>
        <v>-1429.3028042830786</v>
      </c>
      <c r="AI18">
        <f t="shared" si="6"/>
        <v>-209.31129936499451</v>
      </c>
      <c r="AJ18">
        <f t="shared" si="7"/>
        <v>285.86242234160591</v>
      </c>
      <c r="AK18">
        <f t="shared" si="24"/>
        <v>243.61372086264845</v>
      </c>
      <c r="AL18">
        <f t="shared" si="8"/>
        <v>320.16484383925985</v>
      </c>
      <c r="AN18">
        <f t="shared" si="9"/>
        <v>498.33209456455529</v>
      </c>
      <c r="AO18">
        <f t="shared" si="9"/>
        <v>-24.916604728227764</v>
      </c>
      <c r="AP18">
        <f t="shared" si="9"/>
        <v>-3.6705050431744839</v>
      </c>
      <c r="AQ18">
        <f t="shared" si="9"/>
        <v>-550.33811412305465</v>
      </c>
      <c r="AR18">
        <f t="shared" si="9"/>
        <v>-80.593129329901615</v>
      </c>
      <c r="AS18">
        <f t="shared" si="9"/>
        <v>110.06833956996111</v>
      </c>
      <c r="AT18">
        <f t="shared" si="9"/>
        <v>93.800918400421182</v>
      </c>
      <c r="AU18">
        <f t="shared" si="9"/>
        <v>123.27612864048068</v>
      </c>
      <c r="AW18">
        <v>15</v>
      </c>
      <c r="AX18">
        <f>(R18*SUMPRODUCT(K19:$K$23, X19:$X$23)-$AZ$3*SUMPRODUCT(K18:$K$22, W19:$W$23))/Z18</f>
        <v>2569.8701816433759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1697.0828561155113</v>
      </c>
      <c r="P19">
        <f t="shared" si="22"/>
        <v>84.854142805775567</v>
      </c>
      <c r="Q19" s="4">
        <f t="shared" si="23"/>
        <v>12.5</v>
      </c>
      <c r="R19">
        <f t="shared" si="0"/>
        <v>100000</v>
      </c>
      <c r="S19">
        <f t="shared" si="1"/>
        <v>2207.5357469060996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1959.8446688255312</v>
      </c>
      <c r="AC19">
        <f t="shared" si="2"/>
        <v>1631.7100843027804</v>
      </c>
      <c r="AE19">
        <f t="shared" si="3"/>
        <v>1254.4065092046881</v>
      </c>
      <c r="AF19">
        <f t="shared" si="4"/>
        <v>-62.720325460234413</v>
      </c>
      <c r="AG19">
        <f t="shared" si="4"/>
        <v>-9.2394318336047956</v>
      </c>
      <c r="AH19">
        <f t="shared" si="5"/>
        <v>-1584.3210006287504</v>
      </c>
      <c r="AI19">
        <f t="shared" si="6"/>
        <v>-401.87424871790154</v>
      </c>
      <c r="AJ19">
        <f t="shared" si="7"/>
        <v>328.13458452275086</v>
      </c>
      <c r="AK19">
        <f t="shared" si="24"/>
        <v>231.32236457863689</v>
      </c>
      <c r="AL19">
        <f t="shared" si="8"/>
        <v>157.58270038348621</v>
      </c>
      <c r="AN19">
        <f t="shared" si="9"/>
        <v>449.96843924958517</v>
      </c>
      <c r="AO19">
        <f t="shared" si="9"/>
        <v>-22.498421962479263</v>
      </c>
      <c r="AP19">
        <f t="shared" si="9"/>
        <v>-3.3142786578459069</v>
      </c>
      <c r="AQ19">
        <f t="shared" si="9"/>
        <v>-568.31214019707636</v>
      </c>
      <c r="AR19">
        <f t="shared" si="9"/>
        <v>-144.15640156781637</v>
      </c>
      <c r="AS19">
        <f t="shared" si="9"/>
        <v>117.70523014515101</v>
      </c>
      <c r="AT19">
        <f t="shared" si="9"/>
        <v>82.977697093556955</v>
      </c>
      <c r="AU19">
        <f t="shared" si="9"/>
        <v>56.52652567089158</v>
      </c>
      <c r="AW19">
        <v>16</v>
      </c>
      <c r="AX19">
        <f>(R19*SUMPRODUCT(K20:$K$23, X20:$X$23)-$AZ$3*SUMPRODUCT(K19:$K$22, W20:$W$23))/Z19</f>
        <v>2207.5357469060996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1697.0828561155113</v>
      </c>
      <c r="P20">
        <f t="shared" si="22"/>
        <v>84.854142805775567</v>
      </c>
      <c r="Q20" s="4">
        <f t="shared" si="23"/>
        <v>12.5</v>
      </c>
      <c r="R20">
        <f t="shared" si="0"/>
        <v>100000</v>
      </c>
      <c r="S20">
        <f t="shared" si="1"/>
        <v>1760.1486809470744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1631.7100843027804</v>
      </c>
      <c r="AC20">
        <f t="shared" si="2"/>
        <v>1257.4296446061721</v>
      </c>
      <c r="AE20">
        <f t="shared" si="3"/>
        <v>1212.3761564757954</v>
      </c>
      <c r="AF20">
        <f t="shared" si="4"/>
        <v>-60.618807823789773</v>
      </c>
      <c r="AG20">
        <f t="shared" si="4"/>
        <v>-8.9298538968423493</v>
      </c>
      <c r="AH20">
        <f t="shared" si="5"/>
        <v>-1737.4689474111894</v>
      </c>
      <c r="AI20">
        <f t="shared" si="6"/>
        <v>-594.6414526560261</v>
      </c>
      <c r="AJ20">
        <f t="shared" si="7"/>
        <v>374.28043969660825</v>
      </c>
      <c r="AK20">
        <f t="shared" si="24"/>
        <v>151.14228160944489</v>
      </c>
      <c r="AL20">
        <f t="shared" si="8"/>
        <v>-69.218731349972956</v>
      </c>
      <c r="AN20">
        <f t="shared" si="9"/>
        <v>412.4933339934816</v>
      </c>
      <c r="AO20">
        <f t="shared" si="9"/>
        <v>-20.624666699674084</v>
      </c>
      <c r="AP20">
        <f t="shared" si="9"/>
        <v>-3.0382527619898174</v>
      </c>
      <c r="AQ20">
        <f t="shared" si="9"/>
        <v>-591.14851030320074</v>
      </c>
      <c r="AR20">
        <f t="shared" si="9"/>
        <v>-202.31809577138304</v>
      </c>
      <c r="AS20">
        <f t="shared" si="9"/>
        <v>127.34346975924092</v>
      </c>
      <c r="AT20">
        <f t="shared" si="9"/>
        <v>51.42396055502293</v>
      </c>
      <c r="AU20">
        <f t="shared" si="9"/>
        <v>-23.550665457119212</v>
      </c>
      <c r="AW20">
        <v>17</v>
      </c>
      <c r="AX20">
        <f>(R20*SUMPRODUCT(K21:$K$23, X21:$X$23)-$AZ$3*SUMPRODUCT(K20:$K$22, W21:$W$23))/Z20</f>
        <v>1760.1486809470744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1697.0828561155113</v>
      </c>
      <c r="P21">
        <f t="shared" si="22"/>
        <v>84.854142805775567</v>
      </c>
      <c r="Q21" s="4">
        <f t="shared" si="23"/>
        <v>12.5</v>
      </c>
      <c r="R21">
        <f t="shared" si="0"/>
        <v>100000</v>
      </c>
      <c r="S21">
        <f t="shared" si="1"/>
        <v>1234.3803062897523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1257.4296446061721</v>
      </c>
      <c r="AC21">
        <f t="shared" si="2"/>
        <v>849.88140541926782</v>
      </c>
      <c r="AE21">
        <f t="shared" si="3"/>
        <v>1168.4560710496567</v>
      </c>
      <c r="AF21">
        <f t="shared" si="4"/>
        <v>-58.42280355248284</v>
      </c>
      <c r="AG21">
        <f t="shared" si="4"/>
        <v>-8.6063569822112314</v>
      </c>
      <c r="AH21">
        <f t="shared" si="5"/>
        <v>-1873.5870053015594</v>
      </c>
      <c r="AI21">
        <f t="shared" si="6"/>
        <v>-772.16009478659703</v>
      </c>
      <c r="AJ21">
        <f t="shared" si="7"/>
        <v>407.54823918690431</v>
      </c>
      <c r="AK21">
        <f t="shared" si="24"/>
        <v>121.45084739090166</v>
      </c>
      <c r="AL21">
        <f t="shared" si="8"/>
        <v>-243.16100820879106</v>
      </c>
      <c r="AN21">
        <f t="shared" si="9"/>
        <v>378.15101725648265</v>
      </c>
      <c r="AO21">
        <f t="shared" si="9"/>
        <v>-18.907550862824134</v>
      </c>
      <c r="AP21">
        <f t="shared" si="9"/>
        <v>-2.7853016714372485</v>
      </c>
      <c r="AQ21">
        <f t="shared" si="9"/>
        <v>-606.35470132552553</v>
      </c>
      <c r="AR21">
        <f t="shared" si="9"/>
        <v>-249.89653660330436</v>
      </c>
      <c r="AS21">
        <f t="shared" si="9"/>
        <v>131.89608496892018</v>
      </c>
      <c r="AT21">
        <f t="shared" si="9"/>
        <v>39.305509745243569</v>
      </c>
      <c r="AU21">
        <f t="shared" si="9"/>
        <v>-78.694941889140594</v>
      </c>
      <c r="AW21">
        <v>18</v>
      </c>
      <c r="AX21">
        <f>(R21*SUMPRODUCT(K22:$K$23, X22:$X$23)-$AZ$3*SUMPRODUCT(K21:$K$22, W22:$W$23))/Z21</f>
        <v>1234.3803062897523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1697.0828561155113</v>
      </c>
      <c r="P22">
        <f t="shared" si="22"/>
        <v>84.854142805775567</v>
      </c>
      <c r="Q22" s="4">
        <f t="shared" si="23"/>
        <v>12.5</v>
      </c>
      <c r="R22">
        <f t="shared" si="0"/>
        <v>100000</v>
      </c>
      <c r="S22">
        <f t="shared" si="1"/>
        <v>640.4253151626034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849.88140541926782</v>
      </c>
      <c r="AC22">
        <f t="shared" si="2"/>
        <v>423.64483706652572</v>
      </c>
      <c r="AE22">
        <f t="shared" si="3"/>
        <v>1122.6295604584377</v>
      </c>
      <c r="AF22">
        <f t="shared" si="4"/>
        <v>-56.13147802292189</v>
      </c>
      <c r="AG22">
        <f t="shared" si="4"/>
        <v>-8.268818139999718</v>
      </c>
      <c r="AH22">
        <f t="shared" si="5"/>
        <v>-2011.8021791152103</v>
      </c>
      <c r="AI22">
        <f t="shared" si="6"/>
        <v>-953.57291481969401</v>
      </c>
      <c r="AJ22">
        <f t="shared" si="7"/>
        <v>426.2365683527421</v>
      </c>
      <c r="AK22">
        <f t="shared" si="24"/>
        <v>134.14656414983489</v>
      </c>
      <c r="AL22">
        <f t="shared" si="8"/>
        <v>-393.18978231711702</v>
      </c>
      <c r="AN22">
        <f t="shared" si="9"/>
        <v>339.5514423057723</v>
      </c>
      <c r="AO22">
        <f t="shared" si="9"/>
        <v>-16.977572115288616</v>
      </c>
      <c r="AP22">
        <f t="shared" si="9"/>
        <v>-2.500993403785384</v>
      </c>
      <c r="AQ22">
        <f t="shared" si="9"/>
        <v>-608.49130970104693</v>
      </c>
      <c r="AR22">
        <f t="shared" si="9"/>
        <v>-288.4184329143485</v>
      </c>
      <c r="AS22">
        <f t="shared" si="9"/>
        <v>128.91985624228064</v>
      </c>
      <c r="AT22">
        <f t="shared" si="9"/>
        <v>40.574077987791057</v>
      </c>
      <c r="AU22">
        <f t="shared" si="9"/>
        <v>-118.92449868427681</v>
      </c>
      <c r="AW22">
        <v>19</v>
      </c>
      <c r="AX22">
        <f>(R22*SUMPRODUCT(K23:$K$23, X23:$X$23)-$AZ$3*SUMPRODUCT(K22:$K$22, W23:$W$23))/Z22</f>
        <v>640.4253151626034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1697.0828561155113</v>
      </c>
      <c r="P23">
        <f t="shared" si="22"/>
        <v>84.854142805775567</v>
      </c>
      <c r="Q23" s="4">
        <f t="shared" si="23"/>
        <v>12.5</v>
      </c>
      <c r="R23">
        <f t="shared" si="0"/>
        <v>100000</v>
      </c>
      <c r="S23">
        <f t="shared" si="1"/>
        <v>668.78370234052193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423.64483706652572</v>
      </c>
      <c r="AC23">
        <f t="shared" si="2"/>
        <v>423.64483706652578</v>
      </c>
      <c r="AE23">
        <f t="shared" si="3"/>
        <v>1075.0267800356471</v>
      </c>
      <c r="AF23">
        <f t="shared" si="4"/>
        <v>-53.751339001782362</v>
      </c>
      <c r="AG23">
        <f t="shared" si="4"/>
        <v>-7.9181960397642177</v>
      </c>
      <c r="AH23">
        <f t="shared" si="5"/>
        <v>-2143.4713506840385</v>
      </c>
      <c r="AI23">
        <f t="shared" si="6"/>
        <v>-1130.114105689938</v>
      </c>
      <c r="AJ23">
        <f t="shared" si="7"/>
        <v>0</v>
      </c>
      <c r="AK23">
        <f t="shared" si="24"/>
        <v>150.12721689463058</v>
      </c>
      <c r="AL23">
        <f t="shared" si="8"/>
        <v>-979.98688879530744</v>
      </c>
      <c r="AN23">
        <f t="shared" si="9"/>
        <v>294.5497481161197</v>
      </c>
      <c r="AO23">
        <f t="shared" si="9"/>
        <v>-14.727487405805988</v>
      </c>
      <c r="AP23">
        <f t="shared" si="9"/>
        <v>-2.169529812986863</v>
      </c>
      <c r="AQ23">
        <f t="shared" si="9"/>
        <v>-587.29601733006791</v>
      </c>
      <c r="AR23">
        <f t="shared" si="9"/>
        <v>-309.64328643274104</v>
      </c>
      <c r="AS23">
        <f t="shared" si="9"/>
        <v>0</v>
      </c>
      <c r="AT23">
        <f t="shared" si="9"/>
        <v>41.133797541509814</v>
      </c>
      <c r="AU23">
        <f t="shared" si="9"/>
        <v>-268.50948889123123</v>
      </c>
      <c r="AW23">
        <v>20</v>
      </c>
      <c r="AX23">
        <f>(R23*SUMPRODUCT(K$23:$K24, X$23:$X24)-$AZ$3*SUMPRODUCT(K$22:$K23, W$23:$W24))/Z23</f>
        <v>668.78370234052193</v>
      </c>
    </row>
    <row r="25" spans="5:50" x14ac:dyDescent="0.25">
      <c r="AN25" s="8">
        <f t="shared" ref="AN25:AU25" si="25">SUM(AN3:AN23)</f>
        <v>15744.676872452419</v>
      </c>
      <c r="AO25" s="8">
        <f t="shared" si="25"/>
        <v>-2060.0459857092546</v>
      </c>
      <c r="AP25" s="8">
        <f t="shared" si="25"/>
        <v>-203.4686813147911</v>
      </c>
      <c r="AQ25" s="8">
        <f t="shared" si="25"/>
        <v>-8204.1855458995433</v>
      </c>
      <c r="AR25" s="8">
        <f t="shared" si="25"/>
        <v>5276.9766595288302</v>
      </c>
      <c r="AS25" s="8">
        <f t="shared" si="25"/>
        <v>-1330.1438487964685</v>
      </c>
      <c r="AT25" s="8">
        <f t="shared" si="25"/>
        <v>2145.4469873635057</v>
      </c>
      <c r="AU25" s="9">
        <f t="shared" si="25"/>
        <v>6092.2797980958685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DE00-DD29-4315-95D1-AD9F7932296C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5914.3050458065227</v>
      </c>
      <c r="K3">
        <v>1</v>
      </c>
      <c r="L3" s="2">
        <v>0</v>
      </c>
      <c r="O3">
        <f>$C$3</f>
        <v>5914.3050458065227</v>
      </c>
      <c r="P3">
        <f>O3*B5</f>
        <v>4731.4440366452181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5914.3050458065227</v>
      </c>
      <c r="AF3">
        <f t="shared" ref="AF3:AG23" si="4">-$Z3*P3</f>
        <v>-4731.4440366452181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1082.8610091613045</v>
      </c>
      <c r="AJ3">
        <f t="shared" ref="AJ3:AJ23" si="7">AB3-AC3</f>
        <v>0</v>
      </c>
      <c r="AL3">
        <f t="shared" ref="AL3:AL23" si="8">SUM(AI3:AK3)</f>
        <v>1082.8610091613045</v>
      </c>
      <c r="AN3">
        <f t="shared" ref="AN3:AU23" si="9">AE3*$K3</f>
        <v>5914.3050458065227</v>
      </c>
      <c r="AO3">
        <f t="shared" si="9"/>
        <v>-4731.4440366452181</v>
      </c>
      <c r="AP3">
        <f t="shared" si="9"/>
        <v>-100</v>
      </c>
      <c r="AQ3">
        <f t="shared" si="9"/>
        <v>0</v>
      </c>
      <c r="AR3">
        <f t="shared" si="9"/>
        <v>1082.8610091613045</v>
      </c>
      <c r="AS3">
        <f t="shared" si="9"/>
        <v>0</v>
      </c>
      <c r="AT3">
        <f t="shared" si="9"/>
        <v>0</v>
      </c>
      <c r="AU3">
        <f t="shared" si="9"/>
        <v>1082.8610091613045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2609.3341742039161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</v>
      </c>
      <c r="S4">
        <f t="shared" si="1"/>
        <v>1651.5913533157118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1617.6169399417813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-1617.6169399417813</v>
      </c>
      <c r="AK4">
        <f>H4*SUM(AB4, AE4:AF4)</f>
        <v>0</v>
      </c>
      <c r="AL4">
        <f t="shared" si="8"/>
        <v>-2674.6883399417811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-991.71723426212588</v>
      </c>
      <c r="AR4">
        <f t="shared" si="9"/>
        <v>-991.71723426212588</v>
      </c>
      <c r="AS4">
        <f t="shared" si="9"/>
        <v>-1517.6066609830013</v>
      </c>
      <c r="AT4">
        <f t="shared" si="9"/>
        <v>0</v>
      </c>
      <c r="AU4">
        <f t="shared" si="9"/>
        <v>-2509.323895245127</v>
      </c>
      <c r="AW4">
        <v>1</v>
      </c>
      <c r="AX4">
        <f>(R4*SUMPRODUCT(K5:$K$23, X5:$X$23)-$AZ$3*SUMPRODUCT(K4:$K$22, W5:$W$23))/Z4</f>
        <v>1651.5913533157118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5914.3050458065227</v>
      </c>
      <c r="P5">
        <f t="shared" ref="P5:P23" si="22">O5*$C$5</f>
        <v>295.71525229032613</v>
      </c>
      <c r="Q5" s="4">
        <f t="shared" ref="Q5:Q23" si="23">$C$8</f>
        <v>12.5</v>
      </c>
      <c r="R5">
        <f t="shared" si="0"/>
        <v>100000</v>
      </c>
      <c r="S5">
        <f t="shared" si="1"/>
        <v>3105.647895679941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1617.6169399417813</v>
      </c>
      <c r="AC5">
        <f t="shared" si="2"/>
        <v>2973.893643660329</v>
      </c>
      <c r="AE5">
        <f t="shared" si="3"/>
        <v>5663.3961006521158</v>
      </c>
      <c r="AF5">
        <f t="shared" si="4"/>
        <v>-283.16980503260584</v>
      </c>
      <c r="AG5">
        <f t="shared" si="4"/>
        <v>-11.969699011102938</v>
      </c>
      <c r="AH5">
        <f t="shared" si="5"/>
        <v>-1205.9072251764956</v>
      </c>
      <c r="AI5">
        <f t="shared" si="6"/>
        <v>4162.3493714319111</v>
      </c>
      <c r="AJ5">
        <f t="shared" si="7"/>
        <v>-1356.2767037185477</v>
      </c>
      <c r="AK5">
        <f>H5*SUM(AB5, AE5:AF5)</f>
        <v>604.61365555249563</v>
      </c>
      <c r="AL5">
        <f t="shared" si="8"/>
        <v>3410.6863232658588</v>
      </c>
      <c r="AN5">
        <f t="shared" si="9"/>
        <v>4890.6965618295862</v>
      </c>
      <c r="AO5">
        <f t="shared" si="9"/>
        <v>-244.53482809147934</v>
      </c>
      <c r="AP5">
        <f t="shared" si="9"/>
        <v>-10.336583343163211</v>
      </c>
      <c r="AQ5">
        <f t="shared" si="9"/>
        <v>-1041.3762723354359</v>
      </c>
      <c r="AR5">
        <f t="shared" si="9"/>
        <v>3594.4488780595075</v>
      </c>
      <c r="AS5">
        <f t="shared" si="9"/>
        <v>-1171.2297169188091</v>
      </c>
      <c r="AT5">
        <f t="shared" si="9"/>
        <v>522.12168703957059</v>
      </c>
      <c r="AU5">
        <f t="shared" si="9"/>
        <v>2945.3408481802685</v>
      </c>
      <c r="AW5">
        <v>2</v>
      </c>
      <c r="AX5">
        <f>(R5*SUMPRODUCT(K6:$K$23, X6:$X$23)-$AZ$3*SUMPRODUCT(K5:$K$22, W6:$W$23))/Z5</f>
        <v>3105.647895679941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5914.3050458065227</v>
      </c>
      <c r="P6">
        <f t="shared" si="22"/>
        <v>295.71525229032613</v>
      </c>
      <c r="Q6" s="4">
        <f t="shared" si="23"/>
        <v>12.5</v>
      </c>
      <c r="R6">
        <f t="shared" si="0"/>
        <v>100000</v>
      </c>
      <c r="S6">
        <f t="shared" si="1"/>
        <v>4363.9064015007016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2973.893643660329</v>
      </c>
      <c r="AC6">
        <f t="shared" si="2"/>
        <v>4077.9445075678086</v>
      </c>
      <c r="AE6">
        <f t="shared" si="3"/>
        <v>5526.7472669288436</v>
      </c>
      <c r="AF6">
        <f t="shared" si="4"/>
        <v>-276.3373633464422</v>
      </c>
      <c r="AG6">
        <f t="shared" si="4"/>
        <v>-11.680889014271269</v>
      </c>
      <c r="AH6">
        <f t="shared" si="5"/>
        <v>-1352.9040537651283</v>
      </c>
      <c r="AI6">
        <f t="shared" si="6"/>
        <v>3885.8249608030019</v>
      </c>
      <c r="AJ6">
        <f t="shared" si="7"/>
        <v>-1104.0508639074797</v>
      </c>
      <c r="AK6">
        <f>H6*SUM(AB6, AE6:AF6)</f>
        <v>894.80422594000925</v>
      </c>
      <c r="AL6">
        <f t="shared" si="8"/>
        <v>3676.5783228355313</v>
      </c>
      <c r="AN6">
        <f t="shared" si="9"/>
        <v>4304.3756779843325</v>
      </c>
      <c r="AO6">
        <f t="shared" si="9"/>
        <v>-215.21878389921662</v>
      </c>
      <c r="AP6">
        <f t="shared" si="9"/>
        <v>-9.0973826270516458</v>
      </c>
      <c r="AQ6">
        <f t="shared" si="9"/>
        <v>-1053.6771490383408</v>
      </c>
      <c r="AR6">
        <f t="shared" si="9"/>
        <v>3026.382362419723</v>
      </c>
      <c r="AS6">
        <f t="shared" si="9"/>
        <v>-859.86376006328965</v>
      </c>
      <c r="AT6">
        <f t="shared" si="9"/>
        <v>696.89699214960706</v>
      </c>
      <c r="AU6">
        <f t="shared" si="9"/>
        <v>2863.4155945060402</v>
      </c>
      <c r="AW6">
        <v>3</v>
      </c>
      <c r="AX6">
        <f>(R6*SUMPRODUCT(K7:$K$23, X7:$X$23)-$AZ$3*SUMPRODUCT(K6:$K$22, W7:$W$23))/Z6</f>
        <v>4363.9064015007016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5914.3050458065227</v>
      </c>
      <c r="P7">
        <f t="shared" si="22"/>
        <v>295.71525229032613</v>
      </c>
      <c r="Q7" s="4">
        <f t="shared" si="23"/>
        <v>12.5</v>
      </c>
      <c r="R7">
        <f t="shared" si="0"/>
        <v>100000</v>
      </c>
      <c r="S7">
        <f t="shared" si="1"/>
        <v>5403.9077551313831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4077.9445075678086</v>
      </c>
      <c r="AC7">
        <f t="shared" si="2"/>
        <v>4918.1364792800359</v>
      </c>
      <c r="AE7">
        <f t="shared" si="3"/>
        <v>5382.6528344697581</v>
      </c>
      <c r="AF7">
        <f t="shared" si="4"/>
        <v>-269.13264172348789</v>
      </c>
      <c r="AG7">
        <f t="shared" si="4"/>
        <v>-11.37634259811783</v>
      </c>
      <c r="AH7">
        <f t="shared" si="5"/>
        <v>-1501.9002080858049</v>
      </c>
      <c r="AI7">
        <f t="shared" si="6"/>
        <v>3600.2436420623476</v>
      </c>
      <c r="AJ7">
        <f t="shared" si="7"/>
        <v>-840.19197171222731</v>
      </c>
      <c r="AK7">
        <f>H7*SUM(AB7, AE7:AF7)</f>
        <v>962.34635412288401</v>
      </c>
      <c r="AL7">
        <f t="shared" si="8"/>
        <v>3722.3980244730042</v>
      </c>
      <c r="AN7">
        <f t="shared" si="9"/>
        <v>3794.8322222817669</v>
      </c>
      <c r="AO7">
        <f t="shared" si="9"/>
        <v>-189.74161111408833</v>
      </c>
      <c r="AP7">
        <f t="shared" si="9"/>
        <v>-8.02045251489956</v>
      </c>
      <c r="AQ7">
        <f t="shared" si="9"/>
        <v>-1058.8569390537618</v>
      </c>
      <c r="AR7">
        <f t="shared" si="9"/>
        <v>2538.2132195990171</v>
      </c>
      <c r="AS7">
        <f t="shared" si="9"/>
        <v>-592.34501373338094</v>
      </c>
      <c r="AT7">
        <f t="shared" si="9"/>
        <v>678.46525977569399</v>
      </c>
      <c r="AU7">
        <f t="shared" si="9"/>
        <v>2624.3334656413299</v>
      </c>
      <c r="AW7">
        <v>4</v>
      </c>
      <c r="AX7">
        <f>(R7*SUMPRODUCT(K8:$K$23, X8:$X$23)-$AZ$3*SUMPRODUCT(K7:$K$22, W8:$W$23))/Z7</f>
        <v>5403.9077551313831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5914.3050458065227</v>
      </c>
      <c r="P8">
        <f t="shared" si="22"/>
        <v>295.71525229032613</v>
      </c>
      <c r="Q8" s="4">
        <f t="shared" si="23"/>
        <v>12.5</v>
      </c>
      <c r="R8">
        <f t="shared" si="0"/>
        <v>100000</v>
      </c>
      <c r="S8">
        <f t="shared" si="1"/>
        <v>6221.8082609002131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4918.1364792800359</v>
      </c>
      <c r="AC8">
        <f t="shared" si="2"/>
        <v>5502.7564998606886</v>
      </c>
      <c r="AE8">
        <f t="shared" si="3"/>
        <v>5230.7913018621184</v>
      </c>
      <c r="AF8">
        <f t="shared" si="4"/>
        <v>-261.53956509310592</v>
      </c>
      <c r="AG8">
        <f t="shared" si="4"/>
        <v>-11.05538026308551</v>
      </c>
      <c r="AH8">
        <f t="shared" si="5"/>
        <v>-1657.5912724091295</v>
      </c>
      <c r="AI8">
        <f t="shared" si="6"/>
        <v>3300.6050840967973</v>
      </c>
      <c r="AJ8">
        <f t="shared" si="7"/>
        <v>-584.62002058065264</v>
      </c>
      <c r="AK8">
        <f t="shared" ref="AK8:AK23" si="24">H8*SUM(AB8:AB8, AE8:AF8)</f>
        <v>716.83564566355608</v>
      </c>
      <c r="AL8">
        <f t="shared" si="8"/>
        <v>3432.8207091797008</v>
      </c>
      <c r="AN8">
        <f t="shared" si="9"/>
        <v>3438.4784086833115</v>
      </c>
      <c r="AO8">
        <f t="shared" si="9"/>
        <v>-171.92392043416558</v>
      </c>
      <c r="AP8">
        <f t="shared" si="9"/>
        <v>-7.2672917233135639</v>
      </c>
      <c r="AQ8">
        <f t="shared" si="9"/>
        <v>-1089.6232465959179</v>
      </c>
      <c r="AR8">
        <f t="shared" si="9"/>
        <v>2169.6639499299145</v>
      </c>
      <c r="AS8">
        <f t="shared" si="9"/>
        <v>-384.30195395770266</v>
      </c>
      <c r="AT8">
        <f t="shared" si="9"/>
        <v>471.21434367133736</v>
      </c>
      <c r="AU8">
        <f t="shared" si="9"/>
        <v>2256.5763396435491</v>
      </c>
      <c r="AW8">
        <v>5</v>
      </c>
      <c r="AX8">
        <f>(R8*SUMPRODUCT(K9:$K$23, X9:$X$23)-$AZ$3*SUMPRODUCT(K8:$K$22, W9:$W$23))/Z8</f>
        <v>6221.8082609002131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5914.3050458065227</v>
      </c>
      <c r="P9">
        <f t="shared" si="22"/>
        <v>295.71525229032613</v>
      </c>
      <c r="Q9" s="4">
        <f t="shared" si="23"/>
        <v>12.5</v>
      </c>
      <c r="R9">
        <f t="shared" si="0"/>
        <v>100000</v>
      </c>
      <c r="S9">
        <f t="shared" si="1"/>
        <v>6849.9923570344981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5502.7564998606886</v>
      </c>
      <c r="AC9">
        <f t="shared" si="2"/>
        <v>5871.898572225653</v>
      </c>
      <c r="AE9">
        <f t="shared" si="3"/>
        <v>5069.8157814022497</v>
      </c>
      <c r="AF9">
        <f t="shared" si="4"/>
        <v>-253.4907890701125</v>
      </c>
      <c r="AG9">
        <f t="shared" si="4"/>
        <v>-10.715155335530399</v>
      </c>
      <c r="AH9">
        <f t="shared" si="5"/>
        <v>-1837.3689993940543</v>
      </c>
      <c r="AI9">
        <f t="shared" si="6"/>
        <v>2968.2408376025523</v>
      </c>
      <c r="AJ9">
        <f t="shared" si="7"/>
        <v>-369.14207236496441</v>
      </c>
      <c r="AK9">
        <f t="shared" si="24"/>
        <v>538.65605389246559</v>
      </c>
      <c r="AL9">
        <f t="shared" si="8"/>
        <v>3137.7548191300534</v>
      </c>
      <c r="AN9">
        <f t="shared" si="9"/>
        <v>3167.3261776948198</v>
      </c>
      <c r="AO9">
        <f t="shared" si="9"/>
        <v>-158.36630888474102</v>
      </c>
      <c r="AP9">
        <f t="shared" si="9"/>
        <v>-6.6942061517873945</v>
      </c>
      <c r="AQ9">
        <f t="shared" si="9"/>
        <v>-1147.8813394391443</v>
      </c>
      <c r="AR9">
        <f t="shared" si="9"/>
        <v>1854.3843232191473</v>
      </c>
      <c r="AS9">
        <f t="shared" si="9"/>
        <v>-230.61850755584706</v>
      </c>
      <c r="AT9">
        <f t="shared" si="9"/>
        <v>336.52098889390248</v>
      </c>
      <c r="AU9">
        <f t="shared" si="9"/>
        <v>1960.2868045572025</v>
      </c>
      <c r="AW9">
        <v>6</v>
      </c>
      <c r="AX9">
        <f>(R9*SUMPRODUCT(K10:$K$23, X10:$X$23)-$AZ$3*SUMPRODUCT(K9:$K$22, W10:$W$23))/Z9</f>
        <v>6849.9923570344981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5914.3050458065227</v>
      </c>
      <c r="P10">
        <f t="shared" si="22"/>
        <v>295.71525229032613</v>
      </c>
      <c r="Q10" s="4">
        <f t="shared" si="23"/>
        <v>12.5</v>
      </c>
      <c r="R10">
        <f t="shared" si="0"/>
        <v>100000</v>
      </c>
      <c r="S10">
        <f t="shared" si="1"/>
        <v>7330.4927861956203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5871.898572225653</v>
      </c>
      <c r="AC10">
        <f t="shared" si="2"/>
        <v>6073.2438167341716</v>
      </c>
      <c r="AE10">
        <f t="shared" si="3"/>
        <v>4899.9456922411664</v>
      </c>
      <c r="AF10">
        <f t="shared" si="4"/>
        <v>-244.99728461205831</v>
      </c>
      <c r="AG10">
        <f t="shared" si="4"/>
        <v>-10.356131562142332</v>
      </c>
      <c r="AH10">
        <f t="shared" si="5"/>
        <v>-2014.9777602621057</v>
      </c>
      <c r="AI10">
        <f t="shared" si="6"/>
        <v>2629.6145158048598</v>
      </c>
      <c r="AJ10">
        <f t="shared" si="7"/>
        <v>-201.34524450851859</v>
      </c>
      <c r="AK10">
        <f t="shared" si="24"/>
        <v>552.65946644237499</v>
      </c>
      <c r="AL10">
        <f t="shared" si="8"/>
        <v>2980.9287377387163</v>
      </c>
      <c r="AN10">
        <f t="shared" si="9"/>
        <v>2908.5047230487712</v>
      </c>
      <c r="AO10">
        <f t="shared" si="9"/>
        <v>-145.42523615243857</v>
      </c>
      <c r="AP10">
        <f t="shared" si="9"/>
        <v>-6.1471819185058285</v>
      </c>
      <c r="AQ10">
        <f t="shared" si="9"/>
        <v>-1196.0484259734776</v>
      </c>
      <c r="AR10">
        <f t="shared" si="9"/>
        <v>1560.8838790043492</v>
      </c>
      <c r="AS10">
        <f t="shared" si="9"/>
        <v>-119.51430309599708</v>
      </c>
      <c r="AT10">
        <f t="shared" si="9"/>
        <v>328.04703752748196</v>
      </c>
      <c r="AU10">
        <f t="shared" si="9"/>
        <v>1769.4166134358341</v>
      </c>
      <c r="AW10">
        <v>7</v>
      </c>
      <c r="AX10">
        <f>(R10*SUMPRODUCT(K11:$K$23, X11:$X$23)-$AZ$3*SUMPRODUCT(K10:$K$22, W11:$W$23))/Z10</f>
        <v>7330.4927861956203</v>
      </c>
    </row>
    <row r="11" spans="1:52" x14ac:dyDescent="0.25">
      <c r="A11" t="s">
        <v>33</v>
      </c>
      <c r="C11" s="7">
        <f>AU25</f>
        <v>20323.886356492418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5914.3050458065227</v>
      </c>
      <c r="P11">
        <f t="shared" si="22"/>
        <v>295.71525229032613</v>
      </c>
      <c r="Q11" s="4">
        <f t="shared" si="23"/>
        <v>12.5</v>
      </c>
      <c r="R11">
        <f t="shared" si="0"/>
        <v>100000</v>
      </c>
      <c r="S11">
        <f t="shared" si="1"/>
        <v>7676.9460196243281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6073.2438167341716</v>
      </c>
      <c r="AC11">
        <f t="shared" si="2"/>
        <v>6129.8667735129093</v>
      </c>
      <c r="AE11">
        <f t="shared" si="3"/>
        <v>4722.4380497185311</v>
      </c>
      <c r="AF11">
        <f t="shared" si="4"/>
        <v>-236.12190248592654</v>
      </c>
      <c r="AG11">
        <f t="shared" si="4"/>
        <v>-9.980965669556829</v>
      </c>
      <c r="AH11">
        <f t="shared" si="5"/>
        <v>-2172.8366157126347</v>
      </c>
      <c r="AI11">
        <f t="shared" si="6"/>
        <v>2303.4985658504129</v>
      </c>
      <c r="AJ11">
        <f t="shared" si="7"/>
        <v>-56.622956778737716</v>
      </c>
      <c r="AK11">
        <f t="shared" si="24"/>
        <v>543.8173381442889</v>
      </c>
      <c r="AL11">
        <f t="shared" si="8"/>
        <v>2790.6929472159641</v>
      </c>
      <c r="AN11">
        <f t="shared" si="9"/>
        <v>2665.8487106190933</v>
      </c>
      <c r="AO11">
        <f t="shared" si="9"/>
        <v>-133.29243553095466</v>
      </c>
      <c r="AP11">
        <f t="shared" si="9"/>
        <v>-5.6343236651897195</v>
      </c>
      <c r="AQ11">
        <f t="shared" si="9"/>
        <v>-1226.5811916217144</v>
      </c>
      <c r="AR11">
        <f t="shared" si="9"/>
        <v>1300.3407598012343</v>
      </c>
      <c r="AS11">
        <f t="shared" si="9"/>
        <v>-31.964047962267173</v>
      </c>
      <c r="AT11">
        <f t="shared" si="9"/>
        <v>306.98862207216627</v>
      </c>
      <c r="AU11">
        <f t="shared" si="9"/>
        <v>1575.3653339111333</v>
      </c>
      <c r="AW11">
        <v>8</v>
      </c>
      <c r="AX11">
        <f>(R11*SUMPRODUCT(K12:$K$23, X12:$X$23)-$AZ$3*SUMPRODUCT(K11:$K$22, W12:$W$23))/Z11</f>
        <v>7676.9460196243281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5914.3050458065227</v>
      </c>
      <c r="P12">
        <f t="shared" si="22"/>
        <v>295.71525229032613</v>
      </c>
      <c r="Q12" s="4">
        <f t="shared" si="23"/>
        <v>12.5</v>
      </c>
      <c r="R12">
        <f t="shared" si="0"/>
        <v>100000</v>
      </c>
      <c r="S12">
        <f t="shared" si="1"/>
        <v>7891.3401792478198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6129.8667735129093</v>
      </c>
      <c r="AC12">
        <f t="shared" si="2"/>
        <v>6053.9300460365521</v>
      </c>
      <c r="AE12">
        <f t="shared" si="3"/>
        <v>4537.2253894707283</v>
      </c>
      <c r="AF12">
        <f t="shared" si="4"/>
        <v>-226.8612694735364</v>
      </c>
      <c r="AG12">
        <f t="shared" si="4"/>
        <v>-9.5895150705149224</v>
      </c>
      <c r="AH12">
        <f t="shared" si="5"/>
        <v>-2333.1275387707019</v>
      </c>
      <c r="AI12">
        <f t="shared" si="6"/>
        <v>1967.6470661559752</v>
      </c>
      <c r="AJ12">
        <f t="shared" si="7"/>
        <v>75.936727476357191</v>
      </c>
      <c r="AK12">
        <f t="shared" si="24"/>
        <v>541.8479833731742</v>
      </c>
      <c r="AL12">
        <f t="shared" si="8"/>
        <v>2585.4317770055068</v>
      </c>
      <c r="AN12">
        <f t="shared" si="9"/>
        <v>2434.922418436202</v>
      </c>
      <c r="AO12">
        <f t="shared" si="9"/>
        <v>-121.74612092181009</v>
      </c>
      <c r="AP12">
        <f t="shared" si="9"/>
        <v>-5.1462564062422231</v>
      </c>
      <c r="AQ12">
        <f t="shared" si="9"/>
        <v>-1252.083390524788</v>
      </c>
      <c r="AR12">
        <f t="shared" si="9"/>
        <v>1055.9466505833618</v>
      </c>
      <c r="AS12">
        <f t="shared" si="9"/>
        <v>40.751786442866397</v>
      </c>
      <c r="AT12">
        <f t="shared" si="9"/>
        <v>290.78515807514083</v>
      </c>
      <c r="AU12">
        <f t="shared" si="9"/>
        <v>1387.483595101369</v>
      </c>
      <c r="AW12">
        <v>9</v>
      </c>
      <c r="AX12">
        <f>(R12*SUMPRODUCT(K13:$K$23, X13:$X$23)-$AZ$3*SUMPRODUCT(K12:$K$22, W13:$W$23))/Z12</f>
        <v>7891.3401792478198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5914.3050458065227</v>
      </c>
      <c r="P13">
        <f t="shared" si="22"/>
        <v>295.71525229032613</v>
      </c>
      <c r="Q13" s="4">
        <f t="shared" si="23"/>
        <v>12.5</v>
      </c>
      <c r="R13">
        <f t="shared" si="0"/>
        <v>100000</v>
      </c>
      <c r="S13">
        <f t="shared" si="1"/>
        <v>7976.4404181416248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6053.9300460365521</v>
      </c>
      <c r="AC13">
        <f t="shared" si="2"/>
        <v>5859.7429873720166</v>
      </c>
      <c r="AE13">
        <f t="shared" si="3"/>
        <v>4344.8337479612283</v>
      </c>
      <c r="AF13">
        <f t="shared" si="4"/>
        <v>-217.24168739806143</v>
      </c>
      <c r="AG13">
        <f t="shared" si="4"/>
        <v>-9.1828915534249624</v>
      </c>
      <c r="AH13">
        <f t="shared" si="5"/>
        <v>-2485.8269310784794</v>
      </c>
      <c r="AI13">
        <f t="shared" si="6"/>
        <v>1632.5822379312626</v>
      </c>
      <c r="AJ13">
        <f t="shared" si="7"/>
        <v>194.18705866453547</v>
      </c>
      <c r="AK13">
        <f t="shared" si="24"/>
        <v>526.38469291120543</v>
      </c>
      <c r="AL13">
        <f t="shared" si="8"/>
        <v>2353.1539895070036</v>
      </c>
      <c r="AN13">
        <f t="shared" si="9"/>
        <v>2217.0529413726968</v>
      </c>
      <c r="AO13">
        <f t="shared" si="9"/>
        <v>-110.85264706863484</v>
      </c>
      <c r="AP13">
        <f t="shared" si="9"/>
        <v>-4.6857849827696052</v>
      </c>
      <c r="AQ13">
        <f t="shared" si="9"/>
        <v>-1268.4512754664293</v>
      </c>
      <c r="AR13">
        <f t="shared" si="9"/>
        <v>833.06323385486291</v>
      </c>
      <c r="AS13">
        <f t="shared" si="9"/>
        <v>99.088484062420008</v>
      </c>
      <c r="AT13">
        <f t="shared" si="9"/>
        <v>268.60008907359594</v>
      </c>
      <c r="AU13">
        <f t="shared" si="9"/>
        <v>1200.751806990879</v>
      </c>
      <c r="AW13">
        <v>10</v>
      </c>
      <c r="AX13">
        <f>(R13*SUMPRODUCT(K14:$K$23, X14:$X$23)-$AZ$3*SUMPRODUCT(K13:$K$22, W14:$W$23))/Z13</f>
        <v>7976.4404181416248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5914.3050458065227</v>
      </c>
      <c r="P14">
        <f t="shared" si="22"/>
        <v>295.71525229032613</v>
      </c>
      <c r="Q14" s="4">
        <f t="shared" si="23"/>
        <v>12.5</v>
      </c>
      <c r="R14">
        <f t="shared" si="0"/>
        <v>100000</v>
      </c>
      <c r="S14">
        <f t="shared" si="1"/>
        <v>7927.5502009922157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5859.7429873720166</v>
      </c>
      <c r="AC14">
        <f t="shared" si="2"/>
        <v>5556.2387312301926</v>
      </c>
      <c r="AE14">
        <f t="shared" si="3"/>
        <v>4145.2012198809443</v>
      </c>
      <c r="AF14">
        <f t="shared" si="4"/>
        <v>-207.26006099404722</v>
      </c>
      <c r="AG14">
        <f t="shared" si="4"/>
        <v>-8.7609642801990262</v>
      </c>
      <c r="AH14">
        <f t="shared" si="5"/>
        <v>-2640.7868615335096</v>
      </c>
      <c r="AI14">
        <f t="shared" si="6"/>
        <v>1288.3933330731884</v>
      </c>
      <c r="AJ14">
        <f t="shared" si="7"/>
        <v>303.50425614182404</v>
      </c>
      <c r="AK14">
        <f t="shared" si="24"/>
        <v>503.60096511770814</v>
      </c>
      <c r="AL14">
        <f t="shared" si="8"/>
        <v>2095.4985543327207</v>
      </c>
      <c r="AN14">
        <f t="shared" si="9"/>
        <v>2011.7802732565524</v>
      </c>
      <c r="AO14">
        <f t="shared" si="9"/>
        <v>-100.58901366282763</v>
      </c>
      <c r="AP14">
        <f t="shared" si="9"/>
        <v>-4.2519371626827587</v>
      </c>
      <c r="AQ14">
        <f t="shared" si="9"/>
        <v>-1281.6465672228053</v>
      </c>
      <c r="AR14">
        <f t="shared" si="9"/>
        <v>625.2927552082366</v>
      </c>
      <c r="AS14">
        <f t="shared" si="9"/>
        <v>147.29897126032935</v>
      </c>
      <c r="AT14">
        <f t="shared" si="9"/>
        <v>244.41141297499303</v>
      </c>
      <c r="AU14">
        <f t="shared" si="9"/>
        <v>1017.0031394435591</v>
      </c>
      <c r="AW14">
        <v>11</v>
      </c>
      <c r="AX14">
        <f>(R14*SUMPRODUCT(K15:$K$23, X15:$X$23)-$AZ$3*SUMPRODUCT(K14:$K$22, W15:$W$23))/Z14</f>
        <v>7927.5502009922157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5914.3050458065227</v>
      </c>
      <c r="P15">
        <f t="shared" si="22"/>
        <v>295.71525229032613</v>
      </c>
      <c r="Q15" s="4">
        <f t="shared" si="23"/>
        <v>12.5</v>
      </c>
      <c r="R15">
        <f t="shared" si="0"/>
        <v>100000</v>
      </c>
      <c r="S15">
        <f t="shared" si="1"/>
        <v>7733.7670965720126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5556.2387312301926</v>
      </c>
      <c r="AC15">
        <f t="shared" si="2"/>
        <v>5149.2124135972708</v>
      </c>
      <c r="AE15">
        <f t="shared" si="3"/>
        <v>3937.7980458147808</v>
      </c>
      <c r="AF15">
        <f t="shared" si="4"/>
        <v>-196.88990229073906</v>
      </c>
      <c r="AG15">
        <f t="shared" si="4"/>
        <v>-8.3226135938972998</v>
      </c>
      <c r="AH15">
        <f t="shared" si="5"/>
        <v>-2805.928347997879</v>
      </c>
      <c r="AI15">
        <f t="shared" si="6"/>
        <v>926.65718193226576</v>
      </c>
      <c r="AJ15">
        <f t="shared" si="7"/>
        <v>407.02631763292175</v>
      </c>
      <c r="AK15">
        <f t="shared" si="24"/>
        <v>482.5219227997448</v>
      </c>
      <c r="AL15">
        <f t="shared" si="8"/>
        <v>1816.2054223649322</v>
      </c>
      <c r="AN15">
        <f t="shared" si="9"/>
        <v>1816.8284084796944</v>
      </c>
      <c r="AO15">
        <f t="shared" si="9"/>
        <v>-90.841420423984729</v>
      </c>
      <c r="AP15">
        <f t="shared" si="9"/>
        <v>-3.8399025633787227</v>
      </c>
      <c r="AQ15">
        <f t="shared" si="9"/>
        <v>-1294.6043132453804</v>
      </c>
      <c r="AR15">
        <f t="shared" si="9"/>
        <v>427.5427722469509</v>
      </c>
      <c r="AS15">
        <f t="shared" si="9"/>
        <v>187.79454107869577</v>
      </c>
      <c r="AT15">
        <f t="shared" si="9"/>
        <v>222.62684039588177</v>
      </c>
      <c r="AU15">
        <f t="shared" si="9"/>
        <v>837.96415372152842</v>
      </c>
      <c r="AW15">
        <v>12</v>
      </c>
      <c r="AX15">
        <f>(R15*SUMPRODUCT(K16:$K$23, X16:$X$23)-$AZ$3*SUMPRODUCT(K15:$K$22, W16:$W$23))/Z15</f>
        <v>7733.7670965720126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5914.3050458065227</v>
      </c>
      <c r="P16">
        <f t="shared" si="22"/>
        <v>295.71525229032613</v>
      </c>
      <c r="Q16" s="4">
        <f t="shared" si="23"/>
        <v>12.5</v>
      </c>
      <c r="R16">
        <f t="shared" si="0"/>
        <v>100000</v>
      </c>
      <c r="S16">
        <f t="shared" si="1"/>
        <v>7397.5946940920066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5149.2124135972708</v>
      </c>
      <c r="AC16">
        <f t="shared" si="2"/>
        <v>4657.4164660330043</v>
      </c>
      <c r="AE16">
        <f t="shared" si="3"/>
        <v>3723.5591897836935</v>
      </c>
      <c r="AF16">
        <f t="shared" si="4"/>
        <v>-186.17795948918467</v>
      </c>
      <c r="AG16">
        <f t="shared" si="4"/>
        <v>-7.8698155593611219</v>
      </c>
      <c r="AH16">
        <f t="shared" si="5"/>
        <v>-2956.5751887776405</v>
      </c>
      <c r="AI16">
        <f t="shared" si="6"/>
        <v>572.9362259575073</v>
      </c>
      <c r="AJ16">
        <f t="shared" si="7"/>
        <v>491.7959475642665</v>
      </c>
      <c r="AK16">
        <f t="shared" si="24"/>
        <v>475.15667232088038</v>
      </c>
      <c r="AL16">
        <f t="shared" si="8"/>
        <v>1539.8888458426541</v>
      </c>
      <c r="AN16">
        <f t="shared" si="9"/>
        <v>1628.8826171376227</v>
      </c>
      <c r="AO16">
        <f t="shared" si="9"/>
        <v>-81.444130856881131</v>
      </c>
      <c r="AP16">
        <f t="shared" si="9"/>
        <v>-3.442675438030891</v>
      </c>
      <c r="AQ16">
        <f t="shared" si="9"/>
        <v>-1293.3630663032502</v>
      </c>
      <c r="AR16">
        <f t="shared" si="9"/>
        <v>250.63274453946045</v>
      </c>
      <c r="AS16">
        <f t="shared" si="9"/>
        <v>215.13767590000231</v>
      </c>
      <c r="AT16">
        <f t="shared" si="9"/>
        <v>207.85877288697017</v>
      </c>
      <c r="AU16">
        <f t="shared" si="9"/>
        <v>673.62919332643287</v>
      </c>
      <c r="AW16">
        <v>13</v>
      </c>
      <c r="AX16">
        <f>(R16*SUMPRODUCT(K17:$K$23, X17:$X$23)-$AZ$3*SUMPRODUCT(K16:$K$22, W17:$W$23))/Z16</f>
        <v>7397.5946940920066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5914.3050458065227</v>
      </c>
      <c r="P17">
        <f t="shared" si="22"/>
        <v>295.71525229032613</v>
      </c>
      <c r="Q17" s="4">
        <f t="shared" si="23"/>
        <v>12.5</v>
      </c>
      <c r="R17">
        <f t="shared" si="0"/>
        <v>100000</v>
      </c>
      <c r="S17">
        <f t="shared" si="1"/>
        <v>6927.1405946570094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4657.4164660330043</v>
      </c>
      <c r="AC17">
        <f t="shared" si="2"/>
        <v>4103.7012549647998</v>
      </c>
      <c r="AE17">
        <f t="shared" si="3"/>
        <v>3503.6882400569507</v>
      </c>
      <c r="AF17">
        <f t="shared" si="4"/>
        <v>-175.18441200284752</v>
      </c>
      <c r="AG17">
        <f t="shared" si="4"/>
        <v>-7.4051139840622628</v>
      </c>
      <c r="AH17">
        <f t="shared" si="5"/>
        <v>-3088.0273576419904</v>
      </c>
      <c r="AI17">
        <f t="shared" si="6"/>
        <v>233.07135642805042</v>
      </c>
      <c r="AJ17">
        <f t="shared" si="7"/>
        <v>553.71521106820455</v>
      </c>
      <c r="AK17">
        <f t="shared" si="24"/>
        <v>492.73128214517453</v>
      </c>
      <c r="AL17">
        <f t="shared" si="8"/>
        <v>1279.5178496414296</v>
      </c>
      <c r="AN17">
        <f t="shared" si="9"/>
        <v>1443.6275617303149</v>
      </c>
      <c r="AO17">
        <f t="shared" si="9"/>
        <v>-72.181378086515736</v>
      </c>
      <c r="AP17">
        <f t="shared" si="9"/>
        <v>-3.0511352359858073</v>
      </c>
      <c r="AQ17">
        <f t="shared" si="9"/>
        <v>-1272.3624647599215</v>
      </c>
      <c r="AR17">
        <f t="shared" si="9"/>
        <v>96.032583647891698</v>
      </c>
      <c r="AS17">
        <f t="shared" si="9"/>
        <v>228.1477361223171</v>
      </c>
      <c r="AT17">
        <f t="shared" si="9"/>
        <v>203.02047747830667</v>
      </c>
      <c r="AU17">
        <f t="shared" si="9"/>
        <v>527.20079724851553</v>
      </c>
      <c r="AW17">
        <v>14</v>
      </c>
      <c r="AX17">
        <f>(R17*SUMPRODUCT(K18:$K$23, X18:$X$23)-$AZ$3*SUMPRODUCT(K17:$K$22, W18:$W$23))/Z17</f>
        <v>6927.1405946570094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5914.3050458065227</v>
      </c>
      <c r="P18">
        <f t="shared" si="22"/>
        <v>295.71525229032613</v>
      </c>
      <c r="Q18" s="4">
        <f t="shared" si="23"/>
        <v>12.5</v>
      </c>
      <c r="R18">
        <f t="shared" si="0"/>
        <v>100000</v>
      </c>
      <c r="S18">
        <f t="shared" si="1"/>
        <v>6318.4886405159914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4103.7012549647998</v>
      </c>
      <c r="AC18">
        <f t="shared" si="2"/>
        <v>3502.5293361423378</v>
      </c>
      <c r="AE18">
        <f t="shared" si="3"/>
        <v>3278.4781463404406</v>
      </c>
      <c r="AF18">
        <f t="shared" si="4"/>
        <v>-163.92390731702201</v>
      </c>
      <c r="AG18">
        <f t="shared" si="4"/>
        <v>-6.9291280229640249</v>
      </c>
      <c r="AH18">
        <f t="shared" si="5"/>
        <v>-3215.4785700609227</v>
      </c>
      <c r="AI18">
        <f t="shared" si="6"/>
        <v>-107.85345906046814</v>
      </c>
      <c r="AJ18">
        <f t="shared" si="7"/>
        <v>601.17191882246198</v>
      </c>
      <c r="AK18">
        <f t="shared" si="24"/>
        <v>505.99971012857407</v>
      </c>
      <c r="AL18">
        <f t="shared" si="8"/>
        <v>999.3181698905679</v>
      </c>
      <c r="AN18">
        <f t="shared" si="9"/>
        <v>1262.343762877907</v>
      </c>
      <c r="AO18">
        <f t="shared" si="9"/>
        <v>-63.117188143895348</v>
      </c>
      <c r="AP18">
        <f t="shared" si="9"/>
        <v>-2.6679883627514256</v>
      </c>
      <c r="AQ18">
        <f t="shared" si="9"/>
        <v>-1238.0864341325039</v>
      </c>
      <c r="AR18">
        <f t="shared" si="9"/>
        <v>-41.527847761243514</v>
      </c>
      <c r="AS18">
        <f t="shared" si="9"/>
        <v>231.47496742962119</v>
      </c>
      <c r="AT18">
        <f t="shared" si="9"/>
        <v>194.8299026521882</v>
      </c>
      <c r="AU18">
        <f t="shared" si="9"/>
        <v>384.77702232056589</v>
      </c>
      <c r="AW18">
        <v>15</v>
      </c>
      <c r="AX18">
        <f>(R18*SUMPRODUCT(K19:$K$23, X19:$X$23)-$AZ$3*SUMPRODUCT(K18:$K$22, W19:$W$23))/Z18</f>
        <v>6318.4886405159914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5914.3050458065227</v>
      </c>
      <c r="P19">
        <f t="shared" si="22"/>
        <v>295.71525229032613</v>
      </c>
      <c r="Q19" s="4">
        <f t="shared" si="23"/>
        <v>12.5</v>
      </c>
      <c r="R19">
        <f t="shared" si="0"/>
        <v>100000</v>
      </c>
      <c r="S19">
        <f t="shared" si="1"/>
        <v>5554.4372862927721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3502.5293361423378</v>
      </c>
      <c r="AC19">
        <f t="shared" si="2"/>
        <v>2862.9250646055416</v>
      </c>
      <c r="AE19">
        <f t="shared" si="3"/>
        <v>3048.4117981037962</v>
      </c>
      <c r="AF19">
        <f t="shared" si="4"/>
        <v>-152.42058990518981</v>
      </c>
      <c r="AG19">
        <f t="shared" si="4"/>
        <v>-6.442878272454938</v>
      </c>
      <c r="AH19">
        <f t="shared" si="5"/>
        <v>-3335.6677622355696</v>
      </c>
      <c r="AI19">
        <f t="shared" si="6"/>
        <v>-446.11943230941824</v>
      </c>
      <c r="AJ19">
        <f t="shared" si="7"/>
        <v>639.6042715367962</v>
      </c>
      <c r="AK19">
        <f t="shared" si="24"/>
        <v>469.65140795462531</v>
      </c>
      <c r="AL19">
        <f t="shared" si="8"/>
        <v>663.13624718200322</v>
      </c>
      <c r="AN19">
        <f t="shared" si="9"/>
        <v>1093.4964773520328</v>
      </c>
      <c r="AO19">
        <f t="shared" si="9"/>
        <v>-54.674823867601638</v>
      </c>
      <c r="AP19">
        <f t="shared" si="9"/>
        <v>-2.3111263049564994</v>
      </c>
      <c r="AQ19">
        <f t="shared" si="9"/>
        <v>-1196.5381284412472</v>
      </c>
      <c r="AR19">
        <f t="shared" si="9"/>
        <v>-160.02760126177259</v>
      </c>
      <c r="AS19">
        <f t="shared" si="9"/>
        <v>229.43259118070947</v>
      </c>
      <c r="AT19">
        <f t="shared" si="9"/>
        <v>168.4687615043533</v>
      </c>
      <c r="AU19">
        <f t="shared" si="9"/>
        <v>237.87375142329014</v>
      </c>
      <c r="AW19">
        <v>16</v>
      </c>
      <c r="AX19">
        <f>(R19*SUMPRODUCT(K20:$K$23, X20:$X$23)-$AZ$3*SUMPRODUCT(K19:$K$22, W20:$W$23))/Z19</f>
        <v>5554.4372862927721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5914.3050458065227</v>
      </c>
      <c r="P20">
        <f t="shared" si="22"/>
        <v>295.71525229032613</v>
      </c>
      <c r="Q20" s="4">
        <f t="shared" si="23"/>
        <v>12.5</v>
      </c>
      <c r="R20">
        <f t="shared" si="0"/>
        <v>100000</v>
      </c>
      <c r="S20">
        <f t="shared" si="1"/>
        <v>4564.5718164459231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2862.9250646055416</v>
      </c>
      <c r="AC20">
        <f t="shared" si="2"/>
        <v>2171.7384289965667</v>
      </c>
      <c r="AE20">
        <f t="shared" si="3"/>
        <v>2813.9164121613489</v>
      </c>
      <c r="AF20">
        <f t="shared" si="4"/>
        <v>-140.69582060806746</v>
      </c>
      <c r="AG20">
        <f t="shared" si="4"/>
        <v>-5.9472676636719299</v>
      </c>
      <c r="AH20">
        <f t="shared" si="5"/>
        <v>-3449.4546084676704</v>
      </c>
      <c r="AI20">
        <f t="shared" si="6"/>
        <v>-782.18128457806097</v>
      </c>
      <c r="AJ20">
        <f t="shared" si="7"/>
        <v>691.18663560897494</v>
      </c>
      <c r="AK20">
        <f t="shared" si="24"/>
        <v>300.61270912942416</v>
      </c>
      <c r="AL20">
        <f t="shared" si="8"/>
        <v>209.61806016033813</v>
      </c>
      <c r="AN20">
        <f t="shared" si="9"/>
        <v>957.39408617657364</v>
      </c>
      <c r="AO20">
        <f t="shared" si="9"/>
        <v>-47.869704308828688</v>
      </c>
      <c r="AP20">
        <f t="shared" si="9"/>
        <v>-2.0234712251936604</v>
      </c>
      <c r="AQ20">
        <f t="shared" si="9"/>
        <v>-1173.6267034829436</v>
      </c>
      <c r="AR20">
        <f t="shared" si="9"/>
        <v>-266.12579284039231</v>
      </c>
      <c r="AS20">
        <f t="shared" si="9"/>
        <v>235.16618848960007</v>
      </c>
      <c r="AT20">
        <f t="shared" si="9"/>
        <v>102.27909709974944</v>
      </c>
      <c r="AU20">
        <f t="shared" si="9"/>
        <v>71.319492748957188</v>
      </c>
      <c r="AW20">
        <v>17</v>
      </c>
      <c r="AX20">
        <f>(R20*SUMPRODUCT(K21:$K$23, X21:$X$23)-$AZ$3*SUMPRODUCT(K20:$K$22, W21:$W$23))/Z20</f>
        <v>4564.5718164459231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5914.3050458065227</v>
      </c>
      <c r="P21">
        <f t="shared" si="22"/>
        <v>295.71525229032613</v>
      </c>
      <c r="Q21" s="4">
        <f t="shared" si="23"/>
        <v>12.5</v>
      </c>
      <c r="R21">
        <f t="shared" si="0"/>
        <v>100000</v>
      </c>
      <c r="S21">
        <f t="shared" si="1"/>
        <v>3315.3062537206702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2171.7384289965667</v>
      </c>
      <c r="AC21">
        <f t="shared" si="2"/>
        <v>1443.7411797120888</v>
      </c>
      <c r="AE21">
        <f t="shared" si="3"/>
        <v>2575.5465982749283</v>
      </c>
      <c r="AF21">
        <f t="shared" si="4"/>
        <v>-128.77732991374643</v>
      </c>
      <c r="AG21">
        <f t="shared" si="4"/>
        <v>-5.4434683752512338</v>
      </c>
      <c r="AH21">
        <f t="shared" si="5"/>
        <v>-3554.6128942718137</v>
      </c>
      <c r="AI21">
        <f t="shared" si="6"/>
        <v>-1113.2870942858831</v>
      </c>
      <c r="AJ21">
        <f t="shared" si="7"/>
        <v>727.9972492844779</v>
      </c>
      <c r="AK21">
        <f t="shared" si="24"/>
        <v>236.92944487445254</v>
      </c>
      <c r="AL21">
        <f t="shared" si="8"/>
        <v>-148.36040012695264</v>
      </c>
      <c r="AN21">
        <f t="shared" si="9"/>
        <v>833.53203450277351</v>
      </c>
      <c r="AO21">
        <f t="shared" si="9"/>
        <v>-41.676601725138681</v>
      </c>
      <c r="AP21">
        <f t="shared" si="9"/>
        <v>-1.7616863436342807</v>
      </c>
      <c r="AQ21">
        <f t="shared" si="9"/>
        <v>-1150.3902587577652</v>
      </c>
      <c r="AR21">
        <f t="shared" si="9"/>
        <v>-360.29651232376477</v>
      </c>
      <c r="AS21">
        <f t="shared" si="9"/>
        <v>235.60397964259212</v>
      </c>
      <c r="AT21">
        <f t="shared" si="9"/>
        <v>76.678201959960859</v>
      </c>
      <c r="AU21">
        <f t="shared" si="9"/>
        <v>-48.01433072121177</v>
      </c>
      <c r="AW21">
        <v>18</v>
      </c>
      <c r="AX21">
        <f>(R21*SUMPRODUCT(K22:$K$23, X22:$X$23)-$AZ$3*SUMPRODUCT(K21:$K$22, W22:$W$23))/Z21</f>
        <v>3315.3062537206702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5914.3050458065227</v>
      </c>
      <c r="P22">
        <f t="shared" si="22"/>
        <v>295.71525229032613</v>
      </c>
      <c r="Q22" s="4">
        <f t="shared" si="23"/>
        <v>12.5</v>
      </c>
      <c r="R22">
        <f t="shared" si="0"/>
        <v>100000</v>
      </c>
      <c r="S22">
        <f t="shared" si="1"/>
        <v>1796.8534563766357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1443.7411797120888</v>
      </c>
      <c r="AC22">
        <f t="shared" si="2"/>
        <v>709.17854565798348</v>
      </c>
      <c r="AE22">
        <f t="shared" si="3"/>
        <v>2334.2461434893903</v>
      </c>
      <c r="AF22">
        <f t="shared" si="4"/>
        <v>-116.7123071744695</v>
      </c>
      <c r="AG22">
        <f t="shared" si="4"/>
        <v>-4.9334751196686737</v>
      </c>
      <c r="AH22">
        <f t="shared" si="5"/>
        <v>-3644.4685746403729</v>
      </c>
      <c r="AI22">
        <f t="shared" si="6"/>
        <v>-1431.868213445121</v>
      </c>
      <c r="AJ22">
        <f t="shared" si="7"/>
        <v>734.56263405410527</v>
      </c>
      <c r="AK22">
        <f t="shared" si="24"/>
        <v>256.28925112189069</v>
      </c>
      <c r="AL22">
        <f t="shared" si="8"/>
        <v>-441.01632826912504</v>
      </c>
      <c r="AN22">
        <f t="shared" si="9"/>
        <v>706.01797123072731</v>
      </c>
      <c r="AO22">
        <f t="shared" si="9"/>
        <v>-35.300898561536357</v>
      </c>
      <c r="AP22">
        <f t="shared" si="9"/>
        <v>-1.4921828637570063</v>
      </c>
      <c r="AQ22">
        <f t="shared" si="9"/>
        <v>-1102.3089045079669</v>
      </c>
      <c r="AR22">
        <f t="shared" si="9"/>
        <v>-433.08401470253307</v>
      </c>
      <c r="AS22">
        <f t="shared" si="9"/>
        <v>222.1764067526822</v>
      </c>
      <c r="AT22">
        <f t="shared" si="9"/>
        <v>77.517453602742592</v>
      </c>
      <c r="AU22">
        <f t="shared" si="9"/>
        <v>-133.39015434710831</v>
      </c>
      <c r="AW22">
        <v>19</v>
      </c>
      <c r="AX22">
        <f>(R22*SUMPRODUCT(K23:$K$23, X23:$X$23)-$AZ$3*SUMPRODUCT(K22:$K$22, W23:$W$23))/Z22</f>
        <v>1796.8534563766357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5914.3050458065227</v>
      </c>
      <c r="P23">
        <f t="shared" si="22"/>
        <v>295.71525229032613</v>
      </c>
      <c r="Q23" s="4">
        <f t="shared" si="23"/>
        <v>12.5</v>
      </c>
      <c r="R23">
        <f t="shared" si="0"/>
        <v>100000</v>
      </c>
      <c r="S23">
        <f t="shared" si="1"/>
        <v>2006.2782564355875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709.17854565798348</v>
      </c>
      <c r="AC23">
        <f t="shared" si="2"/>
        <v>709.17854565798348</v>
      </c>
      <c r="AE23">
        <f t="shared" si="3"/>
        <v>2090.5865063874317</v>
      </c>
      <c r="AF23">
        <f t="shared" si="4"/>
        <v>-104.52932531937159</v>
      </c>
      <c r="AG23">
        <f t="shared" si="4"/>
        <v>-4.4184956858746673</v>
      </c>
      <c r="AH23">
        <f t="shared" si="5"/>
        <v>-3725.1574607785574</v>
      </c>
      <c r="AI23">
        <f t="shared" si="6"/>
        <v>-1743.5187753963719</v>
      </c>
      <c r="AJ23">
        <f t="shared" si="7"/>
        <v>0</v>
      </c>
      <c r="AK23">
        <f t="shared" si="24"/>
        <v>280.03499200683592</v>
      </c>
      <c r="AL23">
        <f t="shared" si="8"/>
        <v>-1463.483783389536</v>
      </c>
      <c r="AN23">
        <f t="shared" si="9"/>
        <v>572.80594335608816</v>
      </c>
      <c r="AO23">
        <f t="shared" si="9"/>
        <v>-28.640297167804412</v>
      </c>
      <c r="AP23">
        <f t="shared" si="9"/>
        <v>-1.2106366236601001</v>
      </c>
      <c r="AQ23">
        <f t="shared" si="9"/>
        <v>-1020.6668449029934</v>
      </c>
      <c r="AR23">
        <f t="shared" si="9"/>
        <v>-477.71183533836972</v>
      </c>
      <c r="AS23">
        <f t="shared" si="9"/>
        <v>0</v>
      </c>
      <c r="AT23">
        <f t="shared" si="9"/>
        <v>76.72761078247558</v>
      </c>
      <c r="AU23">
        <f t="shared" si="9"/>
        <v>-400.98422455589417</v>
      </c>
      <c r="AW23">
        <v>20</v>
      </c>
      <c r="AX23">
        <f>(R23*SUMPRODUCT(K$23:$K24, X$23:$X24)-$AZ$3*SUMPRODUCT(K$22:$K23, W$23:$W24))/Z23</f>
        <v>2006.2782564355875</v>
      </c>
    </row>
    <row r="25" spans="5:50" x14ac:dyDescent="0.25">
      <c r="AN25" s="8">
        <f t="shared" ref="AN25:AU25" si="25">SUM(AN3:AN23)</f>
        <v>48063.052023857395</v>
      </c>
      <c r="AO25" s="8">
        <f t="shared" si="25"/>
        <v>-6838.8813855477611</v>
      </c>
      <c r="AP25" s="8">
        <f t="shared" si="25"/>
        <v>-189.08220545695394</v>
      </c>
      <c r="AQ25" s="8">
        <f t="shared" si="25"/>
        <v>-23349.890150067917</v>
      </c>
      <c r="AR25" s="8">
        <f t="shared" si="25"/>
        <v>17685.198282784753</v>
      </c>
      <c r="AS25" s="8">
        <f t="shared" si="25"/>
        <v>-2835.3706359084586</v>
      </c>
      <c r="AT25" s="8">
        <f t="shared" si="25"/>
        <v>5474.0587096161171</v>
      </c>
      <c r="AU25" s="9">
        <f t="shared" si="25"/>
        <v>20323.886356492418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F4CCA-3F58-4243-9BD7-82178D613D4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446.50889014287401</v>
      </c>
      <c r="K3">
        <v>1</v>
      </c>
      <c r="L3" s="2">
        <v>0</v>
      </c>
      <c r="O3">
        <f>$C$3</f>
        <v>446.50889014287401</v>
      </c>
      <c r="P3">
        <f>O3*B5</f>
        <v>357.20711211429921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446.50889014287401</v>
      </c>
      <c r="AF3">
        <f t="shared" ref="AF3:AG23" si="4">-$Z3*P3</f>
        <v>-357.20711211429921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-10.698221971425198</v>
      </c>
      <c r="AJ3">
        <f t="shared" ref="AJ3:AJ23" si="7">AB3-AC3</f>
        <v>0</v>
      </c>
      <c r="AL3">
        <f t="shared" ref="AL3:AL23" si="8">SUM(AI3:AK3)</f>
        <v>-10.698221971425198</v>
      </c>
      <c r="AN3">
        <f t="shared" ref="AN3:AU23" si="9">AE3*$K3</f>
        <v>446.50889014287401</v>
      </c>
      <c r="AO3">
        <f t="shared" si="9"/>
        <v>-357.20711211429921</v>
      </c>
      <c r="AP3">
        <f t="shared" si="9"/>
        <v>-100</v>
      </c>
      <c r="AQ3">
        <f t="shared" si="9"/>
        <v>0</v>
      </c>
      <c r="AR3">
        <f t="shared" si="9"/>
        <v>-10.698221971425198</v>
      </c>
      <c r="AS3">
        <f t="shared" si="9"/>
        <v>0</v>
      </c>
      <c r="AT3">
        <f t="shared" si="9"/>
        <v>0</v>
      </c>
      <c r="AU3">
        <f t="shared" si="9"/>
        <v>-10.698221971425198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435.50461961965163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250000</v>
      </c>
      <c r="S4">
        <f t="shared" si="1"/>
        <v>38.565856217999396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38.114855101404828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-38.114855101404828</v>
      </c>
      <c r="AK4">
        <f>G4*MAX(0, SUM(AB4, AE4:AF4))</f>
        <v>0</v>
      </c>
      <c r="AL4">
        <f t="shared" si="8"/>
        <v>-461.69260510140481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-397.38976451824743</v>
      </c>
      <c r="AR4">
        <f t="shared" si="9"/>
        <v>-397.38976451824743</v>
      </c>
      <c r="AS4">
        <f t="shared" si="9"/>
        <v>-35.758377991748588</v>
      </c>
      <c r="AT4">
        <f t="shared" si="9"/>
        <v>0</v>
      </c>
      <c r="AU4">
        <f t="shared" si="9"/>
        <v>-433.14814250999603</v>
      </c>
      <c r="AW4">
        <v>1</v>
      </c>
      <c r="AX4">
        <f>(R4*SUMPRODUCT(K5:$K$23, X5:$X$23)-$AZ$3*SUMPRODUCT(K4:$K$22, W5:$W$23))/Z4</f>
        <v>38.565856217999396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446.50889014287401</v>
      </c>
      <c r="P5">
        <f t="shared" ref="P5:P23" si="22">O5*$C$5</f>
        <v>22.3254445071437</v>
      </c>
      <c r="Q5" s="4">
        <f t="shared" ref="Q5:Q23" si="23">$C$8</f>
        <v>12.5</v>
      </c>
      <c r="R5">
        <f t="shared" si="0"/>
        <v>250000</v>
      </c>
      <c r="S5">
        <f t="shared" si="1"/>
        <v>80.746225087101521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38.114855101404828</v>
      </c>
      <c r="AC5">
        <f t="shared" si="2"/>
        <v>78.868148903933161</v>
      </c>
      <c r="AE5">
        <f t="shared" si="3"/>
        <v>436.12354133869536</v>
      </c>
      <c r="AF5">
        <f t="shared" si="4"/>
        <v>-21.806177066934765</v>
      </c>
      <c r="AG5">
        <f t="shared" si="4"/>
        <v>-12.209262541198912</v>
      </c>
      <c r="AH5">
        <f t="shared" si="5"/>
        <v>-420.40720352177573</v>
      </c>
      <c r="AI5">
        <f t="shared" si="6"/>
        <v>-18.299101791214071</v>
      </c>
      <c r="AJ5">
        <f t="shared" si="7"/>
        <v>-40.753293802528333</v>
      </c>
      <c r="AK5">
        <f>G5*SUM(AB5, AE5:AF5)</f>
        <v>18.549720994299783</v>
      </c>
      <c r="AL5">
        <f t="shared" si="8"/>
        <v>-40.502674599442621</v>
      </c>
      <c r="AN5">
        <f t="shared" si="9"/>
        <v>376.61994080062686</v>
      </c>
      <c r="AO5">
        <f t="shared" si="9"/>
        <v>-18.830997040031342</v>
      </c>
      <c r="AP5">
        <f t="shared" si="9"/>
        <v>-10.543461426941464</v>
      </c>
      <c r="AQ5">
        <f t="shared" si="9"/>
        <v>-363.04790063961627</v>
      </c>
      <c r="AR5">
        <f t="shared" si="9"/>
        <v>-15.802418305962259</v>
      </c>
      <c r="AS5">
        <f t="shared" si="9"/>
        <v>-35.19301675902669</v>
      </c>
      <c r="AT5">
        <f t="shared" si="9"/>
        <v>16.018843654476843</v>
      </c>
      <c r="AU5">
        <f t="shared" si="9"/>
        <v>-34.976591410512107</v>
      </c>
      <c r="AW5">
        <v>2</v>
      </c>
      <c r="AX5">
        <f>(R5*SUMPRODUCT(K6:$K$23, X6:$X$23)-$AZ$3*SUMPRODUCT(K5:$K$22, W6:$W$23))/Z5</f>
        <v>80.746225087101521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446.50889014287401</v>
      </c>
      <c r="P6">
        <f t="shared" si="22"/>
        <v>22.3254445071437</v>
      </c>
      <c r="Q6" s="4">
        <f t="shared" si="23"/>
        <v>12.5</v>
      </c>
      <c r="R6">
        <f t="shared" si="0"/>
        <v>250000</v>
      </c>
      <c r="S6">
        <f t="shared" si="1"/>
        <v>125.33263960947021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78.868148903933161</v>
      </c>
      <c r="AC6">
        <f t="shared" si="2"/>
        <v>120.98400727348508</v>
      </c>
      <c r="AE6">
        <f t="shared" si="3"/>
        <v>431.0164932378828</v>
      </c>
      <c r="AF6">
        <f t="shared" si="4"/>
        <v>-21.55082466189414</v>
      </c>
      <c r="AG6">
        <f t="shared" si="4"/>
        <v>-12.066290916961533</v>
      </c>
      <c r="AH6">
        <f t="shared" si="5"/>
        <v>-417.57997650783108</v>
      </c>
      <c r="AI6">
        <f t="shared" si="6"/>
        <v>-20.180598848803925</v>
      </c>
      <c r="AJ6">
        <f t="shared" si="7"/>
        <v>-42.115858369551916</v>
      </c>
      <c r="AK6">
        <f>G6*SUM(AB6, AE6:AF6)</f>
        <v>28.567528322575431</v>
      </c>
      <c r="AL6">
        <f t="shared" si="8"/>
        <v>-33.728928895780413</v>
      </c>
      <c r="AN6">
        <f t="shared" si="9"/>
        <v>335.68694581074777</v>
      </c>
      <c r="AO6">
        <f t="shared" si="9"/>
        <v>-16.78434729053739</v>
      </c>
      <c r="AP6">
        <f t="shared" si="9"/>
        <v>-9.3975437337690693</v>
      </c>
      <c r="AQ6">
        <f t="shared" si="9"/>
        <v>-325.22223428761657</v>
      </c>
      <c r="AR6">
        <f t="shared" si="9"/>
        <v>-15.717179501175226</v>
      </c>
      <c r="AS6">
        <f t="shared" si="9"/>
        <v>-32.80093473933519</v>
      </c>
      <c r="AT6">
        <f t="shared" si="9"/>
        <v>22.24914007333518</v>
      </c>
      <c r="AU6">
        <f t="shared" si="9"/>
        <v>-26.268974167175237</v>
      </c>
      <c r="AW6">
        <v>3</v>
      </c>
      <c r="AX6">
        <f>(R6*SUMPRODUCT(K7:$K$23, X7:$X$23)-$AZ$3*SUMPRODUCT(K6:$K$22, W7:$W$23))/Z6</f>
        <v>125.33263960947021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446.50889014287401</v>
      </c>
      <c r="P7">
        <f t="shared" si="22"/>
        <v>22.3254445071437</v>
      </c>
      <c r="Q7" s="4">
        <f t="shared" si="23"/>
        <v>12.5</v>
      </c>
      <c r="R7">
        <f t="shared" si="0"/>
        <v>250000</v>
      </c>
      <c r="S7">
        <f t="shared" si="1"/>
        <v>163.35100164580746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120.98400727348508</v>
      </c>
      <c r="AC7">
        <f t="shared" si="2"/>
        <v>155.83527726207194</v>
      </c>
      <c r="AE7">
        <f t="shared" si="3"/>
        <v>425.96516699829289</v>
      </c>
      <c r="AF7">
        <f t="shared" si="4"/>
        <v>-21.298258349914644</v>
      </c>
      <c r="AG7">
        <f t="shared" si="4"/>
        <v>-11.924879224185</v>
      </c>
      <c r="AH7">
        <f t="shared" si="5"/>
        <v>-414.97567213831746</v>
      </c>
      <c r="AI7">
        <f t="shared" si="6"/>
        <v>-22.233642714124244</v>
      </c>
      <c r="AJ7">
        <f t="shared" si="7"/>
        <v>-34.851269988586864</v>
      </c>
      <c r="AK7">
        <f>G7*SUM(AB7, AE7:AF7)</f>
        <v>25.809459971763495</v>
      </c>
      <c r="AL7">
        <f t="shared" si="8"/>
        <v>-31.275452730947613</v>
      </c>
      <c r="AN7">
        <f t="shared" si="9"/>
        <v>300.31034714762404</v>
      </c>
      <c r="AO7">
        <f t="shared" si="9"/>
        <v>-15.015517357381203</v>
      </c>
      <c r="AP7">
        <f t="shared" si="9"/>
        <v>-8.4071771519356169</v>
      </c>
      <c r="AQ7">
        <f t="shared" si="9"/>
        <v>-292.56262674214435</v>
      </c>
      <c r="AR7">
        <f t="shared" si="9"/>
        <v>-15.674974103837117</v>
      </c>
      <c r="AS7">
        <f t="shared" si="9"/>
        <v>-24.570546607277016</v>
      </c>
      <c r="AT7">
        <f t="shared" si="9"/>
        <v>18.19596644118101</v>
      </c>
      <c r="AU7">
        <f t="shared" si="9"/>
        <v>-22.049554269933122</v>
      </c>
      <c r="AW7">
        <v>4</v>
      </c>
      <c r="AX7">
        <f>(R7*SUMPRODUCT(K8:$K$23, X8:$X$23)-$AZ$3*SUMPRODUCT(K7:$K$22, W8:$W$23))/Z7</f>
        <v>163.35100164580746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446.50889014287401</v>
      </c>
      <c r="P8">
        <f t="shared" si="22"/>
        <v>22.3254445071437</v>
      </c>
      <c r="Q8" s="4">
        <f t="shared" si="23"/>
        <v>12.5</v>
      </c>
      <c r="R8">
        <f t="shared" si="0"/>
        <v>250000</v>
      </c>
      <c r="S8">
        <f t="shared" si="1"/>
        <v>188.07547354338141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155.83527726207194</v>
      </c>
      <c r="AC8">
        <f t="shared" si="2"/>
        <v>177.31733052451273</v>
      </c>
      <c r="AE8">
        <f t="shared" si="3"/>
        <v>420.96804524240713</v>
      </c>
      <c r="AF8">
        <f t="shared" si="4"/>
        <v>-21.048402262120359</v>
      </c>
      <c r="AG8">
        <f t="shared" si="4"/>
        <v>-11.784984983941353</v>
      </c>
      <c r="AH8">
        <f t="shared" si="5"/>
        <v>-412.9089600359539</v>
      </c>
      <c r="AI8">
        <f t="shared" si="6"/>
        <v>-24.774302039608472</v>
      </c>
      <c r="AJ8">
        <f t="shared" si="7"/>
        <v>-21.482053262440786</v>
      </c>
      <c r="AK8">
        <f t="shared" ref="AK8:AK23" si="24">G8*SUM(AB8:AB8, AE8:AF8)</f>
        <v>11.83757980116224</v>
      </c>
      <c r="AL8">
        <f t="shared" si="8"/>
        <v>-34.418775500887016</v>
      </c>
      <c r="AN8">
        <f t="shared" si="9"/>
        <v>276.72477275022271</v>
      </c>
      <c r="AO8">
        <f t="shared" si="9"/>
        <v>-13.836238637511137</v>
      </c>
      <c r="AP8">
        <f t="shared" si="9"/>
        <v>-7.7468998618839446</v>
      </c>
      <c r="AQ8">
        <f t="shared" si="9"/>
        <v>-271.42710574785855</v>
      </c>
      <c r="AR8">
        <f t="shared" si="9"/>
        <v>-16.285471497030894</v>
      </c>
      <c r="AS8">
        <f t="shared" si="9"/>
        <v>-14.121300593811112</v>
      </c>
      <c r="AT8">
        <f t="shared" si="9"/>
        <v>7.7814732434215124</v>
      </c>
      <c r="AU8">
        <f t="shared" si="9"/>
        <v>-22.625298847420495</v>
      </c>
      <c r="AW8">
        <v>5</v>
      </c>
      <c r="AX8">
        <f>(R8*SUMPRODUCT(K9:$K$23, X9:$X$23)-$AZ$3*SUMPRODUCT(K8:$K$22, W9:$W$23))/Z8</f>
        <v>188.07547354338141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446.50889014287401</v>
      </c>
      <c r="P9">
        <f t="shared" si="22"/>
        <v>22.3254445071437</v>
      </c>
      <c r="Q9" s="4">
        <f t="shared" si="23"/>
        <v>12.5</v>
      </c>
      <c r="R9">
        <f t="shared" si="0"/>
        <v>250000</v>
      </c>
      <c r="S9">
        <f t="shared" si="1"/>
        <v>203.45579961499189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177.31733052451273</v>
      </c>
      <c r="AC9">
        <f t="shared" si="2"/>
        <v>189.56406496240061</v>
      </c>
      <c r="AE9">
        <f t="shared" si="3"/>
        <v>416.02176206087472</v>
      </c>
      <c r="AF9">
        <f t="shared" si="4"/>
        <v>-20.801088103043735</v>
      </c>
      <c r="AG9">
        <f t="shared" si="4"/>
        <v>-11.646513967721784</v>
      </c>
      <c r="AH9">
        <f t="shared" si="5"/>
        <v>-412.423327603117</v>
      </c>
      <c r="AI9">
        <f t="shared" si="6"/>
        <v>-28.849167613007808</v>
      </c>
      <c r="AJ9">
        <f t="shared" si="7"/>
        <v>-12.246734437887881</v>
      </c>
      <c r="AK9">
        <f t="shared" si="24"/>
        <v>3.3779742264458279</v>
      </c>
      <c r="AL9">
        <f t="shared" si="8"/>
        <v>-37.717927824449859</v>
      </c>
      <c r="AN9">
        <f t="shared" si="9"/>
        <v>259.90621243079579</v>
      </c>
      <c r="AO9">
        <f t="shared" si="9"/>
        <v>-12.99531062153979</v>
      </c>
      <c r="AP9">
        <f t="shared" si="9"/>
        <v>-7.2760648827067858</v>
      </c>
      <c r="AQ9">
        <f t="shared" si="9"/>
        <v>-257.65811976861573</v>
      </c>
      <c r="AR9">
        <f t="shared" si="9"/>
        <v>-18.023282842066514</v>
      </c>
      <c r="AS9">
        <f t="shared" si="9"/>
        <v>-7.6510477399773018</v>
      </c>
      <c r="AT9">
        <f t="shared" si="9"/>
        <v>2.1103619256242534</v>
      </c>
      <c r="AU9">
        <f t="shared" si="9"/>
        <v>-23.563968656419561</v>
      </c>
      <c r="AW9">
        <v>6</v>
      </c>
      <c r="AX9">
        <f>(R9*SUMPRODUCT(K10:$K$23, X10:$X$23)-$AZ$3*SUMPRODUCT(K9:$K$22, W10:$W$23))/Z9</f>
        <v>203.45579961499189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446.50889014287401</v>
      </c>
      <c r="P10">
        <f t="shared" si="22"/>
        <v>22.3254445071437</v>
      </c>
      <c r="Q10" s="4">
        <f t="shared" si="23"/>
        <v>12.5</v>
      </c>
      <c r="R10">
        <f t="shared" si="0"/>
        <v>250000</v>
      </c>
      <c r="S10">
        <f t="shared" si="1"/>
        <v>215.19603466567011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189.56406496240061</v>
      </c>
      <c r="AC10">
        <f t="shared" si="2"/>
        <v>198.14248650380114</v>
      </c>
      <c r="AE10">
        <f t="shared" si="3"/>
        <v>411.1245910102985</v>
      </c>
      <c r="AF10">
        <f t="shared" si="4"/>
        <v>-20.556229550514924</v>
      </c>
      <c r="AG10">
        <f t="shared" si="4"/>
        <v>-11.509417843806725</v>
      </c>
      <c r="AH10">
        <f t="shared" si="5"/>
        <v>-412.61968475682806</v>
      </c>
      <c r="AI10">
        <f t="shared" si="6"/>
        <v>-33.560741140851178</v>
      </c>
      <c r="AJ10">
        <f t="shared" si="7"/>
        <v>-8.5784215414005303</v>
      </c>
      <c r="AK10">
        <f t="shared" si="24"/>
        <v>2.378542948330955</v>
      </c>
      <c r="AL10">
        <f t="shared" si="8"/>
        <v>-39.760619733920755</v>
      </c>
      <c r="AN10">
        <f t="shared" si="9"/>
        <v>244.03491177634353</v>
      </c>
      <c r="AO10">
        <f t="shared" si="9"/>
        <v>-12.201745588817177</v>
      </c>
      <c r="AP10">
        <f t="shared" si="9"/>
        <v>-6.8317484031017051</v>
      </c>
      <c r="AQ10">
        <f t="shared" si="9"/>
        <v>-244.92236798429042</v>
      </c>
      <c r="AR10">
        <f t="shared" si="9"/>
        <v>-19.920950199865725</v>
      </c>
      <c r="AS10">
        <f t="shared" si="9"/>
        <v>-5.0919706332612042</v>
      </c>
      <c r="AT10">
        <f t="shared" si="9"/>
        <v>1.4118530762798587</v>
      </c>
      <c r="AU10">
        <f t="shared" si="9"/>
        <v>-23.601067756847073</v>
      </c>
      <c r="AW10">
        <v>7</v>
      </c>
      <c r="AX10">
        <f>(R10*SUMPRODUCT(K11:$K$23, X11:$X$23)-$AZ$3*SUMPRODUCT(K10:$K$22, W11:$W$23))/Z10</f>
        <v>215.19603466567011</v>
      </c>
    </row>
    <row r="11" spans="1:52" x14ac:dyDescent="0.25">
      <c r="A11" t="s">
        <v>33</v>
      </c>
      <c r="C11" s="7">
        <f>AU25</f>
        <v>-961.8961884602968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446.50889014287401</v>
      </c>
      <c r="P11">
        <f t="shared" si="22"/>
        <v>22.3254445071437</v>
      </c>
      <c r="Q11" s="4">
        <f t="shared" si="23"/>
        <v>12.5</v>
      </c>
      <c r="R11">
        <f t="shared" si="0"/>
        <v>250000</v>
      </c>
      <c r="S11">
        <f t="shared" si="1"/>
        <v>223.28441803977142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198.14248650380114</v>
      </c>
      <c r="AC11">
        <f t="shared" si="2"/>
        <v>203.16535557173847</v>
      </c>
      <c r="AE11">
        <f t="shared" si="3"/>
        <v>406.27616664079591</v>
      </c>
      <c r="AF11">
        <f t="shared" si="4"/>
        <v>-20.313808332039795</v>
      </c>
      <c r="AG11">
        <f t="shared" si="4"/>
        <v>-11.373686381440121</v>
      </c>
      <c r="AH11">
        <f t="shared" si="5"/>
        <v>-412.7456785707455</v>
      </c>
      <c r="AI11">
        <f t="shared" si="6"/>
        <v>-38.157006643429497</v>
      </c>
      <c r="AJ11">
        <f t="shared" si="7"/>
        <v>-5.0228690679373358</v>
      </c>
      <c r="AK11">
        <f t="shared" si="24"/>
        <v>1.4018516275501374</v>
      </c>
      <c r="AL11">
        <f t="shared" si="8"/>
        <v>-41.778024083816696</v>
      </c>
      <c r="AN11">
        <f t="shared" si="9"/>
        <v>229.34568618834234</v>
      </c>
      <c r="AO11">
        <f t="shared" si="9"/>
        <v>-11.467284309417115</v>
      </c>
      <c r="AP11">
        <f t="shared" si="9"/>
        <v>-6.4205240716191643</v>
      </c>
      <c r="AQ11">
        <f t="shared" si="9"/>
        <v>-232.9977701024593</v>
      </c>
      <c r="AR11">
        <f t="shared" si="9"/>
        <v>-21.539892295153244</v>
      </c>
      <c r="AS11">
        <f t="shared" si="9"/>
        <v>-2.8354440836269652</v>
      </c>
      <c r="AT11">
        <f t="shared" si="9"/>
        <v>0.79135487103034685</v>
      </c>
      <c r="AU11">
        <f t="shared" si="9"/>
        <v>-23.583981507749861</v>
      </c>
      <c r="AW11">
        <v>8</v>
      </c>
      <c r="AX11">
        <f>(R11*SUMPRODUCT(K12:$K$23, X12:$X$23)-$AZ$3*SUMPRODUCT(K11:$K$22, W12:$W$23))/Z11</f>
        <v>223.28441803977142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446.50889014287401</v>
      </c>
      <c r="P12">
        <f t="shared" si="22"/>
        <v>22.3254445071437</v>
      </c>
      <c r="Q12" s="4">
        <f t="shared" si="23"/>
        <v>12.5</v>
      </c>
      <c r="R12">
        <f t="shared" si="0"/>
        <v>250000</v>
      </c>
      <c r="S12">
        <f t="shared" si="1"/>
        <v>227.62413767255376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203.16535557173847</v>
      </c>
      <c r="AC12">
        <f t="shared" si="2"/>
        <v>204.66592799949012</v>
      </c>
      <c r="AE12">
        <f t="shared" si="3"/>
        <v>401.47392669126691</v>
      </c>
      <c r="AF12">
        <f t="shared" si="4"/>
        <v>-20.073696334563344</v>
      </c>
      <c r="AG12">
        <f t="shared" si="4"/>
        <v>-11.239247850216465</v>
      </c>
      <c r="AH12">
        <f t="shared" si="5"/>
        <v>-414.03334818510552</v>
      </c>
      <c r="AI12">
        <f t="shared" si="6"/>
        <v>-43.872365678618451</v>
      </c>
      <c r="AJ12">
        <f t="shared" si="7"/>
        <v>-1.5005724277516492</v>
      </c>
      <c r="AK12">
        <f t="shared" si="24"/>
        <v>1.3445008476354166</v>
      </c>
      <c r="AL12">
        <f t="shared" si="8"/>
        <v>-44.028437258734684</v>
      </c>
      <c r="AN12">
        <f t="shared" si="9"/>
        <v>215.45278900773565</v>
      </c>
      <c r="AO12">
        <f t="shared" si="9"/>
        <v>-10.772639450386782</v>
      </c>
      <c r="AP12">
        <f t="shared" si="9"/>
        <v>-6.0315929246894457</v>
      </c>
      <c r="AQ12">
        <f t="shared" si="9"/>
        <v>-222.19285905779427</v>
      </c>
      <c r="AR12">
        <f t="shared" si="9"/>
        <v>-23.544302425134845</v>
      </c>
      <c r="AS12">
        <f t="shared" si="9"/>
        <v>-0.80528894449432353</v>
      </c>
      <c r="AT12">
        <f t="shared" si="9"/>
        <v>0.72153242885203872</v>
      </c>
      <c r="AU12">
        <f t="shared" si="9"/>
        <v>-23.62805894077713</v>
      </c>
      <c r="AW12">
        <v>9</v>
      </c>
      <c r="AX12">
        <f>(R12*SUMPRODUCT(K13:$K$23, X13:$X$23)-$AZ$3*SUMPRODUCT(K12:$K$22, W13:$W$23))/Z12</f>
        <v>227.62413767255376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446.50889014287401</v>
      </c>
      <c r="P13">
        <f t="shared" si="22"/>
        <v>22.3254445071437</v>
      </c>
      <c r="Q13" s="4">
        <f t="shared" si="23"/>
        <v>12.5</v>
      </c>
      <c r="R13">
        <f t="shared" si="0"/>
        <v>250000</v>
      </c>
      <c r="S13">
        <f t="shared" si="1"/>
        <v>228.2273567037534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204.66592799949012</v>
      </c>
      <c r="AC13">
        <f t="shared" si="2"/>
        <v>202.77688537837662</v>
      </c>
      <c r="AE13">
        <f t="shared" si="3"/>
        <v>396.71704279716914</v>
      </c>
      <c r="AF13">
        <f t="shared" si="4"/>
        <v>-19.835852139858456</v>
      </c>
      <c r="AG13">
        <f t="shared" si="4"/>
        <v>-11.106079060100784</v>
      </c>
      <c r="AH13">
        <f t="shared" si="5"/>
        <v>-415.52623227035292</v>
      </c>
      <c r="AI13">
        <f t="shared" si="6"/>
        <v>-49.751120673143021</v>
      </c>
      <c r="AJ13">
        <f t="shared" si="7"/>
        <v>1.8890426211135036</v>
      </c>
      <c r="AK13">
        <f t="shared" si="24"/>
        <v>1.1630942373136015</v>
      </c>
      <c r="AL13">
        <f t="shared" si="8"/>
        <v>-46.698983814715916</v>
      </c>
      <c r="AN13">
        <f t="shared" si="9"/>
        <v>202.43414078590666</v>
      </c>
      <c r="AO13">
        <f t="shared" si="9"/>
        <v>-10.121707039295332</v>
      </c>
      <c r="AP13">
        <f t="shared" si="9"/>
        <v>-5.6671363452901167</v>
      </c>
      <c r="AQ13">
        <f t="shared" si="9"/>
        <v>-212.03196921051008</v>
      </c>
      <c r="AR13">
        <f t="shared" si="9"/>
        <v>-25.386671809188865</v>
      </c>
      <c r="AS13">
        <f t="shared" si="9"/>
        <v>0.96392813683223466</v>
      </c>
      <c r="AT13">
        <f t="shared" si="9"/>
        <v>0.5934960114733403</v>
      </c>
      <c r="AU13">
        <f t="shared" si="9"/>
        <v>-23.82924766088329</v>
      </c>
      <c r="AW13">
        <v>10</v>
      </c>
      <c r="AX13">
        <f>(R13*SUMPRODUCT(K14:$K$23, X14:$X$23)-$AZ$3*SUMPRODUCT(K13:$K$22, W14:$W$23))/Z13</f>
        <v>228.2273567037534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446.50889014287401</v>
      </c>
      <c r="P14">
        <f t="shared" si="22"/>
        <v>22.3254445071437</v>
      </c>
      <c r="Q14" s="4">
        <f t="shared" si="23"/>
        <v>12.5</v>
      </c>
      <c r="R14">
        <f t="shared" si="0"/>
        <v>250000</v>
      </c>
      <c r="S14">
        <f t="shared" si="1"/>
        <v>224.84268689449502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202.77688537837662</v>
      </c>
      <c r="AC14">
        <f t="shared" si="2"/>
        <v>197.39609500576967</v>
      </c>
      <c r="AE14">
        <f t="shared" si="3"/>
        <v>392.00346036125177</v>
      </c>
      <c r="AF14">
        <f t="shared" si="4"/>
        <v>-19.600173018062591</v>
      </c>
      <c r="AG14">
        <f t="shared" si="4"/>
        <v>-10.974122492718411</v>
      </c>
      <c r="AH14">
        <f t="shared" si="5"/>
        <v>-417.91553562731877</v>
      </c>
      <c r="AI14">
        <f t="shared" si="6"/>
        <v>-56.486370776848048</v>
      </c>
      <c r="AJ14">
        <f t="shared" si="7"/>
        <v>5.3807903726069526</v>
      </c>
      <c r="AK14">
        <f t="shared" si="24"/>
        <v>1.0353243108988184</v>
      </c>
      <c r="AL14">
        <f t="shared" si="8"/>
        <v>-50.07025609334228</v>
      </c>
      <c r="AN14">
        <f t="shared" si="9"/>
        <v>190.25007153349327</v>
      </c>
      <c r="AO14">
        <f t="shared" si="9"/>
        <v>-9.5125035766746642</v>
      </c>
      <c r="AP14">
        <f t="shared" si="9"/>
        <v>-5.3260437735242245</v>
      </c>
      <c r="AQ14">
        <f t="shared" si="9"/>
        <v>-202.82591504366908</v>
      </c>
      <c r="AR14">
        <f t="shared" si="9"/>
        <v>-27.41439086037472</v>
      </c>
      <c r="AS14">
        <f t="shared" si="9"/>
        <v>2.6114457059940626</v>
      </c>
      <c r="AT14">
        <f t="shared" si="9"/>
        <v>0.50247139152125375</v>
      </c>
      <c r="AU14">
        <f t="shared" si="9"/>
        <v>-24.300473762859404</v>
      </c>
      <c r="AW14">
        <v>11</v>
      </c>
      <c r="AX14">
        <f>(R14*SUMPRODUCT(K15:$K$23, X15:$X$23)-$AZ$3*SUMPRODUCT(K14:$K$22, W15:$W$23))/Z14</f>
        <v>224.84268689449502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446.50889014287401</v>
      </c>
      <c r="P15">
        <f t="shared" si="22"/>
        <v>22.3254445071437</v>
      </c>
      <c r="Q15" s="4">
        <f t="shared" si="23"/>
        <v>12.5</v>
      </c>
      <c r="R15">
        <f t="shared" si="0"/>
        <v>250000</v>
      </c>
      <c r="S15">
        <f t="shared" si="1"/>
        <v>216.5142115543475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197.39609500576967</v>
      </c>
      <c r="AC15">
        <f t="shared" si="2"/>
        <v>187.81713895155258</v>
      </c>
      <c r="AE15">
        <f t="shared" si="3"/>
        <v>387.32802646544701</v>
      </c>
      <c r="AF15">
        <f t="shared" si="4"/>
        <v>-19.366401323272349</v>
      </c>
      <c r="AG15">
        <f t="shared" si="4"/>
        <v>-10.843233892317063</v>
      </c>
      <c r="AH15">
        <f t="shared" si="5"/>
        <v>-422.94750948326435</v>
      </c>
      <c r="AI15">
        <f t="shared" si="6"/>
        <v>-65.829118233406746</v>
      </c>
      <c r="AJ15">
        <f t="shared" si="7"/>
        <v>9.5789560542170875</v>
      </c>
      <c r="AK15">
        <f t="shared" si="24"/>
        <v>2.3179666526065716</v>
      </c>
      <c r="AL15">
        <f t="shared" si="8"/>
        <v>-53.932195526583087</v>
      </c>
      <c r="AN15">
        <f t="shared" si="9"/>
        <v>178.7061077524591</v>
      </c>
      <c r="AO15">
        <f t="shared" si="9"/>
        <v>-8.9353053876229538</v>
      </c>
      <c r="AP15">
        <f t="shared" si="9"/>
        <v>-5.002870930948224</v>
      </c>
      <c r="AQ15">
        <f t="shared" si="9"/>
        <v>-195.14028946751969</v>
      </c>
      <c r="AR15">
        <f t="shared" si="9"/>
        <v>-30.372358033631762</v>
      </c>
      <c r="AS15">
        <f t="shared" si="9"/>
        <v>4.4195561276630162</v>
      </c>
      <c r="AT15">
        <f t="shared" si="9"/>
        <v>1.0694676606994</v>
      </c>
      <c r="AU15">
        <f t="shared" si="9"/>
        <v>-24.883334245269346</v>
      </c>
      <c r="AW15">
        <v>12</v>
      </c>
      <c r="AX15">
        <f>(R15*SUMPRODUCT(K16:$K$23, X16:$X$23)-$AZ$3*SUMPRODUCT(K15:$K$22, W16:$W$23))/Z15</f>
        <v>216.5142115543475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446.50889014287401</v>
      </c>
      <c r="P16">
        <f t="shared" si="22"/>
        <v>22.3254445071437</v>
      </c>
      <c r="Q16" s="4">
        <f t="shared" si="23"/>
        <v>12.5</v>
      </c>
      <c r="R16">
        <f t="shared" si="0"/>
        <v>250000</v>
      </c>
      <c r="S16">
        <f t="shared" si="1"/>
        <v>203.3682085020036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187.81713895155258</v>
      </c>
      <c r="AC16">
        <f t="shared" si="2"/>
        <v>174.30012728862675</v>
      </c>
      <c r="AE16">
        <f t="shared" si="3"/>
        <v>382.68791843460451</v>
      </c>
      <c r="AF16">
        <f t="shared" si="4"/>
        <v>-19.134395921730228</v>
      </c>
      <c r="AG16">
        <f t="shared" si="4"/>
        <v>-10.713334238209455</v>
      </c>
      <c r="AH16">
        <f t="shared" si="5"/>
        <v>-429.34630368873013</v>
      </c>
      <c r="AI16">
        <f t="shared" si="6"/>
        <v>-76.506115414065334</v>
      </c>
      <c r="AJ16">
        <f t="shared" si="7"/>
        <v>13.517011662925825</v>
      </c>
      <c r="AK16">
        <f t="shared" si="24"/>
        <v>3.9147316963974315</v>
      </c>
      <c r="AL16">
        <f t="shared" si="8"/>
        <v>-59.074372054742078</v>
      </c>
      <c r="AN16">
        <f t="shared" si="9"/>
        <v>167.40802720069533</v>
      </c>
      <c r="AO16">
        <f t="shared" si="9"/>
        <v>-8.3704013600347675</v>
      </c>
      <c r="AP16">
        <f t="shared" si="9"/>
        <v>-4.6865815803557709</v>
      </c>
      <c r="AQ16">
        <f t="shared" si="9"/>
        <v>-187.81888380603121</v>
      </c>
      <c r="AR16">
        <f t="shared" si="9"/>
        <v>-33.467839545726427</v>
      </c>
      <c r="AS16">
        <f t="shared" si="9"/>
        <v>5.9130590414128523</v>
      </c>
      <c r="AT16">
        <f t="shared" si="9"/>
        <v>1.7125116282601327</v>
      </c>
      <c r="AU16">
        <f t="shared" si="9"/>
        <v>-25.842268876053442</v>
      </c>
      <c r="AW16">
        <v>13</v>
      </c>
      <c r="AX16">
        <f>(R16*SUMPRODUCT(K17:$K$23, X17:$X$23)-$AZ$3*SUMPRODUCT(K16:$K$22, W17:$W$23))/Z16</f>
        <v>203.3682085020036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446.50889014287401</v>
      </c>
      <c r="P17">
        <f t="shared" si="22"/>
        <v>22.3254445071437</v>
      </c>
      <c r="Q17" s="4">
        <f t="shared" si="23"/>
        <v>12.5</v>
      </c>
      <c r="R17">
        <f t="shared" si="0"/>
        <v>250000</v>
      </c>
      <c r="S17">
        <f t="shared" si="1"/>
        <v>186.66555668283297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174.30012728862675</v>
      </c>
      <c r="AC17">
        <f t="shared" si="2"/>
        <v>158.05966926805479</v>
      </c>
      <c r="AE17">
        <f t="shared" si="3"/>
        <v>378.08285982370222</v>
      </c>
      <c r="AF17">
        <f t="shared" si="4"/>
        <v>-18.904142991185111</v>
      </c>
      <c r="AG17">
        <f t="shared" si="4"/>
        <v>-10.584415791327334</v>
      </c>
      <c r="AH17">
        <f t="shared" si="5"/>
        <v>-435.70209000053364</v>
      </c>
      <c r="AI17">
        <f t="shared" si="6"/>
        <v>-87.10778895934385</v>
      </c>
      <c r="AJ17">
        <f t="shared" si="7"/>
        <v>16.240458020571964</v>
      </c>
      <c r="AK17">
        <f t="shared" si="24"/>
        <v>7.3620080488717843</v>
      </c>
      <c r="AL17">
        <f t="shared" si="8"/>
        <v>-63.5053228899001</v>
      </c>
      <c r="AN17">
        <f t="shared" si="9"/>
        <v>155.78179325979178</v>
      </c>
      <c r="AO17">
        <f t="shared" si="9"/>
        <v>-7.78908966298959</v>
      </c>
      <c r="AP17">
        <f t="shared" si="9"/>
        <v>-4.3611055876721929</v>
      </c>
      <c r="AQ17">
        <f t="shared" si="9"/>
        <v>-179.52269229811628</v>
      </c>
      <c r="AR17">
        <f t="shared" si="9"/>
        <v>-35.891094288986274</v>
      </c>
      <c r="AS17">
        <f t="shared" si="9"/>
        <v>6.6915693427223282</v>
      </c>
      <c r="AT17">
        <f t="shared" si="9"/>
        <v>3.0333742618775275</v>
      </c>
      <c r="AU17">
        <f t="shared" si="9"/>
        <v>-26.16615068438642</v>
      </c>
      <c r="AW17">
        <v>14</v>
      </c>
      <c r="AX17">
        <f>(R17*SUMPRODUCT(K18:$K$23, X18:$X$23)-$AZ$3*SUMPRODUCT(K17:$K$22, W18:$W$23))/Z17</f>
        <v>186.66555668283297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446.50889014287401</v>
      </c>
      <c r="P18">
        <f t="shared" si="22"/>
        <v>22.3254445071437</v>
      </c>
      <c r="Q18" s="4">
        <f t="shared" si="23"/>
        <v>12.5</v>
      </c>
      <c r="R18">
        <f t="shared" si="0"/>
        <v>250000</v>
      </c>
      <c r="S18">
        <f t="shared" si="1"/>
        <v>166.95858326321564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158.05966926805479</v>
      </c>
      <c r="AC18">
        <f t="shared" si="2"/>
        <v>139.66355300061821</v>
      </c>
      <c r="AE18">
        <f t="shared" si="3"/>
        <v>373.5119023225198</v>
      </c>
      <c r="AF18">
        <f t="shared" si="4"/>
        <v>-18.67559511612599</v>
      </c>
      <c r="AG18">
        <f t="shared" si="4"/>
        <v>-10.456452003760871</v>
      </c>
      <c r="AH18">
        <f t="shared" si="5"/>
        <v>-442.39259306379205</v>
      </c>
      <c r="AI18">
        <f t="shared" si="6"/>
        <v>-98.01273786115911</v>
      </c>
      <c r="AJ18">
        <f t="shared" si="7"/>
        <v>18.396116267436582</v>
      </c>
      <c r="AK18">
        <f t="shared" si="24"/>
        <v>11.078553091848091</v>
      </c>
      <c r="AL18">
        <f t="shared" si="8"/>
        <v>-68.538068501874434</v>
      </c>
      <c r="AN18">
        <f t="shared" si="9"/>
        <v>143.81685623977737</v>
      </c>
      <c r="AO18">
        <f t="shared" si="9"/>
        <v>-7.1908428119888681</v>
      </c>
      <c r="AP18">
        <f t="shared" si="9"/>
        <v>-4.0261476147137527</v>
      </c>
      <c r="AQ18">
        <f t="shared" si="9"/>
        <v>-170.33864667386189</v>
      </c>
      <c r="AR18">
        <f t="shared" si="9"/>
        <v>-37.738780860787138</v>
      </c>
      <c r="AS18">
        <f t="shared" si="9"/>
        <v>7.0832324007701208</v>
      </c>
      <c r="AT18">
        <f t="shared" si="9"/>
        <v>4.2656811401401908</v>
      </c>
      <c r="AU18">
        <f t="shared" si="9"/>
        <v>-26.389867319876821</v>
      </c>
      <c r="AW18">
        <v>15</v>
      </c>
      <c r="AX18">
        <f>(R18*SUMPRODUCT(K19:$K$23, X19:$X$23)-$AZ$3*SUMPRODUCT(K18:$K$22, W19:$W$23))/Z18</f>
        <v>166.95858326321564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446.50889014287401</v>
      </c>
      <c r="P19">
        <f t="shared" si="22"/>
        <v>22.3254445071437</v>
      </c>
      <c r="Q19" s="4">
        <f t="shared" si="23"/>
        <v>12.5</v>
      </c>
      <c r="R19">
        <f t="shared" si="0"/>
        <v>250000</v>
      </c>
      <c r="S19">
        <f t="shared" si="1"/>
        <v>143.06851685946717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139.66355300061821</v>
      </c>
      <c r="AC19">
        <f t="shared" si="2"/>
        <v>118.22434581862336</v>
      </c>
      <c r="AE19">
        <f t="shared" si="3"/>
        <v>368.97161302925554</v>
      </c>
      <c r="AF19">
        <f t="shared" si="4"/>
        <v>-18.448580651462777</v>
      </c>
      <c r="AG19">
        <f t="shared" si="4"/>
        <v>-10.329346771550057</v>
      </c>
      <c r="AH19">
        <f t="shared" si="5"/>
        <v>-450.81424346414434</v>
      </c>
      <c r="AI19">
        <f t="shared" si="6"/>
        <v>-110.62055785790159</v>
      </c>
      <c r="AJ19">
        <f t="shared" si="7"/>
        <v>21.439207181994846</v>
      </c>
      <c r="AK19">
        <f t="shared" si="24"/>
        <v>10.931160853938565</v>
      </c>
      <c r="AL19">
        <f t="shared" si="8"/>
        <v>-78.250189821968178</v>
      </c>
      <c r="AN19">
        <f t="shared" si="9"/>
        <v>132.35388976691348</v>
      </c>
      <c r="AO19">
        <f t="shared" si="9"/>
        <v>-6.6176944883456734</v>
      </c>
      <c r="AP19">
        <f t="shared" si="9"/>
        <v>-3.7052422888087082</v>
      </c>
      <c r="AQ19">
        <f t="shared" si="9"/>
        <v>-161.71167802027333</v>
      </c>
      <c r="AR19">
        <f t="shared" si="9"/>
        <v>-39.680725030514203</v>
      </c>
      <c r="AS19">
        <f t="shared" si="9"/>
        <v>7.6904627994532921</v>
      </c>
      <c r="AT19">
        <f t="shared" si="9"/>
        <v>3.921119152794744</v>
      </c>
      <c r="AU19">
        <f t="shared" si="9"/>
        <v>-28.069143078266169</v>
      </c>
      <c r="AW19">
        <v>16</v>
      </c>
      <c r="AX19">
        <f>(R19*SUMPRODUCT(K20:$K$23, X20:$X$23)-$AZ$3*SUMPRODUCT(K19:$K$22, W20:$W$23))/Z19</f>
        <v>143.06851685946717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446.50889014287401</v>
      </c>
      <c r="P20">
        <f t="shared" si="22"/>
        <v>22.3254445071437</v>
      </c>
      <c r="Q20" s="4">
        <f t="shared" si="23"/>
        <v>12.5</v>
      </c>
      <c r="R20">
        <f t="shared" si="0"/>
        <v>250000</v>
      </c>
      <c r="S20">
        <f t="shared" si="1"/>
        <v>111.77115376831625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118.22434581862336</v>
      </c>
      <c r="AC20">
        <f t="shared" si="2"/>
        <v>91.233121735729753</v>
      </c>
      <c r="AE20">
        <f t="shared" si="3"/>
        <v>364.46255189358118</v>
      </c>
      <c r="AF20">
        <f t="shared" si="4"/>
        <v>-18.22312759467906</v>
      </c>
      <c r="AG20">
        <f t="shared" si="4"/>
        <v>-10.203115770465409</v>
      </c>
      <c r="AH20">
        <f t="shared" si="5"/>
        <v>-458.75066738291889</v>
      </c>
      <c r="AI20">
        <f t="shared" si="6"/>
        <v>-122.71435885448216</v>
      </c>
      <c r="AJ20">
        <f t="shared" si="7"/>
        <v>26.991224082893609</v>
      </c>
      <c r="AK20">
        <f t="shared" si="24"/>
        <v>1.9971942115053596</v>
      </c>
      <c r="AL20">
        <f t="shared" si="8"/>
        <v>-93.725940560083188</v>
      </c>
      <c r="AN20">
        <f t="shared" si="9"/>
        <v>124.00307639121493</v>
      </c>
      <c r="AO20">
        <f t="shared" si="9"/>
        <v>-6.2001538195607466</v>
      </c>
      <c r="AP20">
        <f t="shared" si="9"/>
        <v>-3.4714615746938544</v>
      </c>
      <c r="AQ20">
        <f t="shared" si="9"/>
        <v>-156.08323476979638</v>
      </c>
      <c r="AR20">
        <f t="shared" si="9"/>
        <v>-41.751773772836032</v>
      </c>
      <c r="AS20">
        <f t="shared" si="9"/>
        <v>9.1833709785929933</v>
      </c>
      <c r="AT20">
        <f t="shared" si="9"/>
        <v>0.67951624958633527</v>
      </c>
      <c r="AU20">
        <f t="shared" si="9"/>
        <v>-31.888886544656703</v>
      </c>
      <c r="AW20">
        <v>17</v>
      </c>
      <c r="AX20">
        <f>(R20*SUMPRODUCT(K21:$K$23, X21:$X$23)-$AZ$3*SUMPRODUCT(K20:$K$22, W21:$W$23))/Z20</f>
        <v>111.77115376831625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446.50889014287401</v>
      </c>
      <c r="P21">
        <f t="shared" si="22"/>
        <v>22.3254445071437</v>
      </c>
      <c r="Q21" s="4">
        <f t="shared" si="23"/>
        <v>12.5</v>
      </c>
      <c r="R21">
        <f t="shared" si="0"/>
        <v>250000</v>
      </c>
      <c r="S21">
        <f t="shared" si="1"/>
        <v>75.182572441665798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91.233121735729753</v>
      </c>
      <c r="AC21">
        <f t="shared" si="2"/>
        <v>60.613201171631651</v>
      </c>
      <c r="AE21">
        <f t="shared" si="3"/>
        <v>359.98147315524795</v>
      </c>
      <c r="AF21">
        <f t="shared" si="4"/>
        <v>-17.999073657762398</v>
      </c>
      <c r="AG21">
        <f t="shared" si="4"/>
        <v>-10.077668135567833</v>
      </c>
      <c r="AH21">
        <f t="shared" si="5"/>
        <v>-468.32954385845534</v>
      </c>
      <c r="AI21">
        <f t="shared" si="6"/>
        <v>-136.42481249653758</v>
      </c>
      <c r="AJ21">
        <f t="shared" si="7"/>
        <v>30.619920564098102</v>
      </c>
      <c r="AK21">
        <f t="shared" si="24"/>
        <v>0.69314483397314453</v>
      </c>
      <c r="AL21">
        <f t="shared" si="8"/>
        <v>-105.11174709846634</v>
      </c>
      <c r="AN21">
        <f t="shared" si="9"/>
        <v>116.5019067810202</v>
      </c>
      <c r="AO21">
        <f t="shared" si="9"/>
        <v>-5.8250953390510096</v>
      </c>
      <c r="AP21">
        <f t="shared" si="9"/>
        <v>-3.261466606626295</v>
      </c>
      <c r="AQ21">
        <f t="shared" si="9"/>
        <v>-151.56692477300081</v>
      </c>
      <c r="AR21">
        <f t="shared" si="9"/>
        <v>-44.1515799376579</v>
      </c>
      <c r="AS21">
        <f t="shared" si="9"/>
        <v>9.9096186810212661</v>
      </c>
      <c r="AT21">
        <f t="shared" si="9"/>
        <v>0.22432458572238542</v>
      </c>
      <c r="AU21">
        <f t="shared" si="9"/>
        <v>-34.01763667091425</v>
      </c>
      <c r="AW21">
        <v>18</v>
      </c>
      <c r="AX21">
        <f>(R21*SUMPRODUCT(K22:$K$23, X22:$X$23)-$AZ$3*SUMPRODUCT(K21:$K$22, W22:$W$23))/Z21</f>
        <v>75.182572441665798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446.50889014287401</v>
      </c>
      <c r="P22">
        <f t="shared" si="22"/>
        <v>22.3254445071437</v>
      </c>
      <c r="Q22" s="4">
        <f t="shared" si="23"/>
        <v>12.5</v>
      </c>
      <c r="R22">
        <f t="shared" si="0"/>
        <v>250000</v>
      </c>
      <c r="S22">
        <f t="shared" si="1"/>
        <v>36.974443195873931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60.613201171631651</v>
      </c>
      <c r="AC22">
        <f t="shared" si="2"/>
        <v>29.440394254426181</v>
      </c>
      <c r="AE22">
        <f t="shared" si="3"/>
        <v>355.52659155065805</v>
      </c>
      <c r="AF22">
        <f t="shared" si="4"/>
        <v>-17.776329577532902</v>
      </c>
      <c r="AG22">
        <f t="shared" si="4"/>
        <v>-9.9529538884683948</v>
      </c>
      <c r="AH22">
        <f t="shared" si="5"/>
        <v>-478.75131487518712</v>
      </c>
      <c r="AI22">
        <f t="shared" si="6"/>
        <v>-150.9540067905304</v>
      </c>
      <c r="AJ22">
        <f t="shared" si="7"/>
        <v>31.17280691720547</v>
      </c>
      <c r="AK22">
        <f t="shared" si="24"/>
        <v>8.3656327260398928</v>
      </c>
      <c r="AL22">
        <f t="shared" si="8"/>
        <v>-111.41556714728505</v>
      </c>
      <c r="AN22">
        <f t="shared" si="9"/>
        <v>107.53285962805401</v>
      </c>
      <c r="AO22">
        <f t="shared" si="9"/>
        <v>-5.3766429814026999</v>
      </c>
      <c r="AP22">
        <f t="shared" si="9"/>
        <v>-3.0103784605958688</v>
      </c>
      <c r="AQ22">
        <f t="shared" si="9"/>
        <v>-144.80350883088394</v>
      </c>
      <c r="AR22">
        <f t="shared" si="9"/>
        <v>-45.657670644828514</v>
      </c>
      <c r="AS22">
        <f t="shared" si="9"/>
        <v>9.4285523224010515</v>
      </c>
      <c r="AT22">
        <f t="shared" si="9"/>
        <v>2.5302760215642652</v>
      </c>
      <c r="AU22">
        <f t="shared" si="9"/>
        <v>-33.698842300863198</v>
      </c>
      <c r="AW22">
        <v>19</v>
      </c>
      <c r="AX22">
        <f>(R22*SUMPRODUCT(K23:$K$23, X23:$X$23)-$AZ$3*SUMPRODUCT(K22:$K$22, W23:$W$23))/Z22</f>
        <v>36.974443195873931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446.50889014287401</v>
      </c>
      <c r="P23">
        <f t="shared" si="22"/>
        <v>22.3254445071437</v>
      </c>
      <c r="Q23" s="4">
        <f t="shared" si="23"/>
        <v>12.5</v>
      </c>
      <c r="R23">
        <f t="shared" si="0"/>
        <v>250000</v>
      </c>
      <c r="S23">
        <f t="shared" si="1"/>
        <v>37.441063722272936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29.440394254426181</v>
      </c>
      <c r="AC23">
        <f t="shared" si="2"/>
        <v>29.440394254426181</v>
      </c>
      <c r="AE23">
        <f t="shared" si="3"/>
        <v>351.09573438995392</v>
      </c>
      <c r="AF23">
        <f t="shared" si="4"/>
        <v>-17.554786719497695</v>
      </c>
      <c r="AG23">
        <f t="shared" si="4"/>
        <v>-9.8289122047942374</v>
      </c>
      <c r="AH23">
        <f t="shared" si="5"/>
        <v>-490.24289578947707</v>
      </c>
      <c r="AI23">
        <f t="shared" si="6"/>
        <v>-166.53086032381509</v>
      </c>
      <c r="AJ23">
        <f t="shared" si="7"/>
        <v>0</v>
      </c>
      <c r="AK23">
        <f t="shared" si="24"/>
        <v>25.40869393474177</v>
      </c>
      <c r="AL23">
        <f t="shared" si="8"/>
        <v>-141.12216638907333</v>
      </c>
      <c r="AN23">
        <f t="shared" si="9"/>
        <v>96.197752511594018</v>
      </c>
      <c r="AO23">
        <f t="shared" si="9"/>
        <v>-4.8098876255797007</v>
      </c>
      <c r="AP23">
        <f t="shared" si="9"/>
        <v>-2.6930525526830116</v>
      </c>
      <c r="AQ23">
        <f t="shared" si="9"/>
        <v>-134.32309236586588</v>
      </c>
      <c r="AR23">
        <f t="shared" si="9"/>
        <v>-45.628280032534569</v>
      </c>
      <c r="AS23">
        <f t="shared" si="9"/>
        <v>0</v>
      </c>
      <c r="AT23">
        <f t="shared" si="9"/>
        <v>6.9618027545226351</v>
      </c>
      <c r="AU23">
        <f t="shared" si="9"/>
        <v>-38.666477278011939</v>
      </c>
      <c r="AW23">
        <v>20</v>
      </c>
      <c r="AX23">
        <f>(R23*SUMPRODUCT(K$23:$K24, X$23:$X24)-$AZ$3*SUMPRODUCT(K$22:$K23, W$23:$W24))/Z23</f>
        <v>37.441063722272936</v>
      </c>
    </row>
    <row r="25" spans="5:50" x14ac:dyDescent="0.25">
      <c r="AN25" s="8">
        <f t="shared" ref="AN25:AU25" si="25">SUM(AN3:AN23)</f>
        <v>4299.576977906233</v>
      </c>
      <c r="AO25" s="8">
        <f t="shared" si="25"/>
        <v>-549.86051650246725</v>
      </c>
      <c r="AP25" s="8">
        <f t="shared" si="25"/>
        <v>-207.86649977255919</v>
      </c>
      <c r="AQ25" s="8">
        <f t="shared" si="25"/>
        <v>-4503.5875841081725</v>
      </c>
      <c r="AR25" s="8">
        <f t="shared" si="25"/>
        <v>-961.73762247696493</v>
      </c>
      <c r="AS25" s="8">
        <f t="shared" si="25"/>
        <v>-94.933132555695167</v>
      </c>
      <c r="AT25" s="8">
        <f t="shared" si="25"/>
        <v>94.774566572363256</v>
      </c>
      <c r="AU25" s="9">
        <f t="shared" si="25"/>
        <v>-961.8961884602968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2D37-C5CC-4DE8-A1F4-AE2303BA60A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1044.4200709694596</v>
      </c>
      <c r="K3">
        <v>1</v>
      </c>
      <c r="L3" s="2">
        <v>0</v>
      </c>
      <c r="O3">
        <f>$C$3</f>
        <v>1044.4200709694596</v>
      </c>
      <c r="P3">
        <f>O3*B5</f>
        <v>835.53605677556777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1044.4200709694596</v>
      </c>
      <c r="AF3">
        <f t="shared" ref="AF3:AG23" si="4">-$Z3*P3</f>
        <v>-835.53605677556777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108.88401419389186</v>
      </c>
      <c r="AJ3">
        <f t="shared" ref="AJ3:AJ23" si="7">AB3-AC3</f>
        <v>0</v>
      </c>
      <c r="AL3">
        <f t="shared" ref="AL3:AL23" si="8">SUM(AI3:AK3)</f>
        <v>108.88401419389186</v>
      </c>
      <c r="AN3">
        <f t="shared" ref="AN3:AU23" si="9">AE3*$K3</f>
        <v>1044.4200709694596</v>
      </c>
      <c r="AO3">
        <f t="shared" si="9"/>
        <v>-835.53605677556777</v>
      </c>
      <c r="AP3">
        <f t="shared" si="9"/>
        <v>-100</v>
      </c>
      <c r="AQ3">
        <f t="shared" si="9"/>
        <v>0</v>
      </c>
      <c r="AR3">
        <f t="shared" si="9"/>
        <v>108.88401419389186</v>
      </c>
      <c r="AS3">
        <f t="shared" si="9"/>
        <v>0</v>
      </c>
      <c r="AT3">
        <f t="shared" si="9"/>
        <v>0</v>
      </c>
      <c r="AU3">
        <f t="shared" si="9"/>
        <v>108.88401419389186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648.00942792765727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250000</v>
      </c>
      <c r="S4">
        <f t="shared" si="1"/>
        <v>217.01521204255448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214.44389645190768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-214.44389645190768</v>
      </c>
      <c r="AK4">
        <f>G4*MAX(0, SUM(AB4, AE4:AF4))</f>
        <v>0</v>
      </c>
      <c r="AL4">
        <f t="shared" si="8"/>
        <v>-676.58139645190772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-433.56553147574812</v>
      </c>
      <c r="AR4">
        <f t="shared" si="9"/>
        <v>-433.56553147574812</v>
      </c>
      <c r="AS4">
        <f t="shared" si="9"/>
        <v>-201.18575518520279</v>
      </c>
      <c r="AT4">
        <f t="shared" si="9"/>
        <v>0</v>
      </c>
      <c r="AU4">
        <f t="shared" si="9"/>
        <v>-634.751286660951</v>
      </c>
      <c r="AW4">
        <v>1</v>
      </c>
      <c r="AX4">
        <f>(R4*SUMPRODUCT(K5:$K$23, X5:$X$23)-$AZ$3*SUMPRODUCT(K4:$K$22, W5:$W$23))/Z4</f>
        <v>217.01521204255448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1044.4200709694596</v>
      </c>
      <c r="P5">
        <f t="shared" ref="P5:P23" si="22">O5*$C$5</f>
        <v>52.221003548472986</v>
      </c>
      <c r="Q5" s="4">
        <f t="shared" ref="Q5:Q23" si="23">$C$8</f>
        <v>12.5</v>
      </c>
      <c r="R5">
        <f t="shared" si="0"/>
        <v>250000</v>
      </c>
      <c r="S5">
        <f t="shared" si="1"/>
        <v>423.80425866469034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214.44389645190768</v>
      </c>
      <c r="AC5">
        <f t="shared" si="2"/>
        <v>413.80703668995557</v>
      </c>
      <c r="AE5">
        <f t="shared" si="3"/>
        <v>1019.7829913014826</v>
      </c>
      <c r="AF5">
        <f t="shared" si="4"/>
        <v>-50.989149565074136</v>
      </c>
      <c r="AG5">
        <f t="shared" si="4"/>
        <v>-12.205134452688322</v>
      </c>
      <c r="AH5">
        <f t="shared" si="5"/>
        <v>-464.79482123359998</v>
      </c>
      <c r="AI5">
        <f t="shared" si="6"/>
        <v>491.79388605012019</v>
      </c>
      <c r="AJ5">
        <f t="shared" si="7"/>
        <v>-199.36314023804789</v>
      </c>
      <c r="AK5">
        <f>G5*SUM(AB5, AE5:AF5)</f>
        <v>48.512747265720961</v>
      </c>
      <c r="AL5">
        <f t="shared" si="8"/>
        <v>340.94349307779328</v>
      </c>
      <c r="AN5">
        <f t="shared" si="9"/>
        <v>880.64636142899644</v>
      </c>
      <c r="AO5">
        <f t="shared" si="9"/>
        <v>-44.032318071449822</v>
      </c>
      <c r="AP5">
        <f t="shared" si="9"/>
        <v>-10.539896564458447</v>
      </c>
      <c r="AQ5">
        <f t="shared" si="9"/>
        <v>-401.37938328234162</v>
      </c>
      <c r="AR5">
        <f t="shared" si="9"/>
        <v>424.6947635107465</v>
      </c>
      <c r="AS5">
        <f t="shared" si="9"/>
        <v>-172.16253413839456</v>
      </c>
      <c r="AT5">
        <f t="shared" si="9"/>
        <v>41.893789881666507</v>
      </c>
      <c r="AU5">
        <f t="shared" si="9"/>
        <v>294.42601925401846</v>
      </c>
      <c r="AW5">
        <v>2</v>
      </c>
      <c r="AX5">
        <f>(R5*SUMPRODUCT(K6:$K$23, X6:$X$23)-$AZ$3*SUMPRODUCT(K5:$K$22, W6:$W$23))/Z5</f>
        <v>423.80425866469034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1044.4200709694596</v>
      </c>
      <c r="P6">
        <f t="shared" si="22"/>
        <v>52.221003548472986</v>
      </c>
      <c r="Q6" s="4">
        <f t="shared" si="23"/>
        <v>12.5</v>
      </c>
      <c r="R6">
        <f t="shared" si="0"/>
        <v>250000</v>
      </c>
      <c r="S6">
        <f t="shared" si="1"/>
        <v>615.53863614223246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413.80703668995557</v>
      </c>
      <c r="AC6">
        <f t="shared" si="2"/>
        <v>593.85018378427594</v>
      </c>
      <c r="AE6">
        <f t="shared" si="3"/>
        <v>1007.6200171290041</v>
      </c>
      <c r="AF6">
        <f t="shared" si="4"/>
        <v>-50.381000856450207</v>
      </c>
      <c r="AG6">
        <f t="shared" si="4"/>
        <v>-12.059563545558149</v>
      </c>
      <c r="AH6">
        <f t="shared" si="5"/>
        <v>-470.39125206576711</v>
      </c>
      <c r="AI6">
        <f t="shared" si="6"/>
        <v>474.78820066122859</v>
      </c>
      <c r="AJ6">
        <f t="shared" si="7"/>
        <v>-180.04314709432037</v>
      </c>
      <c r="AK6">
        <f>G6*SUM(AB6, AE6:AF6)</f>
        <v>80.20619409830681</v>
      </c>
      <c r="AL6">
        <f t="shared" si="8"/>
        <v>374.95124766521502</v>
      </c>
      <c r="AN6">
        <f t="shared" si="9"/>
        <v>784.76088825939109</v>
      </c>
      <c r="AO6">
        <f t="shared" si="9"/>
        <v>-39.238044412969558</v>
      </c>
      <c r="AP6">
        <f t="shared" si="9"/>
        <v>-9.3923042805342938</v>
      </c>
      <c r="AQ6">
        <f t="shared" si="9"/>
        <v>-366.35304035778944</v>
      </c>
      <c r="AR6">
        <f t="shared" si="9"/>
        <v>369.77749920809777</v>
      </c>
      <c r="AS6">
        <f t="shared" si="9"/>
        <v>-140.22232353157571</v>
      </c>
      <c r="AT6">
        <f t="shared" si="9"/>
        <v>62.466686900319807</v>
      </c>
      <c r="AU6">
        <f t="shared" si="9"/>
        <v>292.02186257684184</v>
      </c>
      <c r="AW6">
        <v>3</v>
      </c>
      <c r="AX6">
        <f>(R6*SUMPRODUCT(K7:$K$23, X7:$X$23)-$AZ$3*SUMPRODUCT(K6:$K$22, W7:$W$23))/Z6</f>
        <v>615.53863614223246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1044.4200709694596</v>
      </c>
      <c r="P7">
        <f t="shared" si="22"/>
        <v>52.221003548472986</v>
      </c>
      <c r="Q7" s="4">
        <f t="shared" si="23"/>
        <v>12.5</v>
      </c>
      <c r="R7">
        <f t="shared" si="0"/>
        <v>250000</v>
      </c>
      <c r="S7">
        <f t="shared" si="1"/>
        <v>780.63368579791347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593.85018378427594</v>
      </c>
      <c r="AC7">
        <f t="shared" si="2"/>
        <v>744.10580716905861</v>
      </c>
      <c r="AE7">
        <f t="shared" si="3"/>
        <v>995.54894193162227</v>
      </c>
      <c r="AF7">
        <f t="shared" si="4"/>
        <v>-49.77744709658112</v>
      </c>
      <c r="AG7">
        <f t="shared" si="4"/>
        <v>-11.915092518850273</v>
      </c>
      <c r="AH7">
        <f t="shared" si="5"/>
        <v>-477.50782504594048</v>
      </c>
      <c r="AI7">
        <f t="shared" si="6"/>
        <v>456.34857727025036</v>
      </c>
      <c r="AJ7">
        <f t="shared" si="7"/>
        <v>-150.25562338478267</v>
      </c>
      <c r="AK7">
        <f>G7*SUM(AB7, AE7:AF7)</f>
        <v>75.59542442020846</v>
      </c>
      <c r="AL7">
        <f t="shared" si="8"/>
        <v>381.68837830567617</v>
      </c>
      <c r="AN7">
        <f t="shared" si="9"/>
        <v>701.87346646382821</v>
      </c>
      <c r="AO7">
        <f t="shared" si="9"/>
        <v>-35.093673323191418</v>
      </c>
      <c r="AP7">
        <f t="shared" si="9"/>
        <v>-8.4002774119939332</v>
      </c>
      <c r="AQ7">
        <f t="shared" si="9"/>
        <v>-336.64851451533832</v>
      </c>
      <c r="AR7">
        <f t="shared" si="9"/>
        <v>321.73100121330452</v>
      </c>
      <c r="AS7">
        <f t="shared" si="9"/>
        <v>-105.93194447692382</v>
      </c>
      <c r="AT7">
        <f t="shared" si="9"/>
        <v>53.295644595502246</v>
      </c>
      <c r="AU7">
        <f t="shared" si="9"/>
        <v>269.09470133188296</v>
      </c>
      <c r="AW7">
        <v>4</v>
      </c>
      <c r="AX7">
        <f>(R7*SUMPRODUCT(K8:$K$23, X8:$X$23)-$AZ$3*SUMPRODUCT(K7:$K$22, W8:$W$23))/Z7</f>
        <v>780.63368579791347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1044.4200709694596</v>
      </c>
      <c r="P8">
        <f t="shared" si="22"/>
        <v>52.221003548472986</v>
      </c>
      <c r="Q8" s="4">
        <f t="shared" si="23"/>
        <v>12.5</v>
      </c>
      <c r="R8">
        <f t="shared" si="0"/>
        <v>250000</v>
      </c>
      <c r="S8">
        <f t="shared" si="1"/>
        <v>914.31520164909045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744.10580716905861</v>
      </c>
      <c r="AC8">
        <f t="shared" si="2"/>
        <v>861.04447446622362</v>
      </c>
      <c r="AE8">
        <f t="shared" si="3"/>
        <v>983.56904654749258</v>
      </c>
      <c r="AF8">
        <f t="shared" si="4"/>
        <v>-49.178452327374636</v>
      </c>
      <c r="AG8">
        <f t="shared" si="4"/>
        <v>-11.771712765373666</v>
      </c>
      <c r="AH8">
        <f t="shared" si="5"/>
        <v>-484.57656576207432</v>
      </c>
      <c r="AI8">
        <f t="shared" si="6"/>
        <v>438.04231569266994</v>
      </c>
      <c r="AJ8">
        <f t="shared" si="7"/>
        <v>-116.93866729716501</v>
      </c>
      <c r="AK8">
        <f t="shared" ref="AK8:AK23" si="24">G8*SUM(AB8:AB8, AE8:AF8)</f>
        <v>35.751973349589463</v>
      </c>
      <c r="AL8">
        <f t="shared" si="8"/>
        <v>356.85562174509437</v>
      </c>
      <c r="AN8">
        <f t="shared" si="9"/>
        <v>646.55244968363138</v>
      </c>
      <c r="AO8">
        <f t="shared" si="9"/>
        <v>-32.327622484181575</v>
      </c>
      <c r="AP8">
        <f t="shared" si="9"/>
        <v>-7.7381753239800766</v>
      </c>
      <c r="AQ8">
        <f t="shared" si="9"/>
        <v>-318.53804951722043</v>
      </c>
      <c r="AR8">
        <f t="shared" si="9"/>
        <v>287.94860235824933</v>
      </c>
      <c r="AS8">
        <f t="shared" si="9"/>
        <v>-76.870029683341031</v>
      </c>
      <c r="AT8">
        <f t="shared" si="9"/>
        <v>23.501680976379543</v>
      </c>
      <c r="AU8">
        <f t="shared" si="9"/>
        <v>234.58025365128782</v>
      </c>
      <c r="AW8">
        <v>5</v>
      </c>
      <c r="AX8">
        <f>(R8*SUMPRODUCT(K9:$K$23, X9:$X$23)-$AZ$3*SUMPRODUCT(K8:$K$22, W9:$W$23))/Z8</f>
        <v>914.31520164909045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1044.4200709694596</v>
      </c>
      <c r="P9">
        <f t="shared" si="22"/>
        <v>52.221003548472986</v>
      </c>
      <c r="Q9" s="4">
        <f t="shared" si="23"/>
        <v>12.5</v>
      </c>
      <c r="R9">
        <f t="shared" si="0"/>
        <v>250000</v>
      </c>
      <c r="S9">
        <f t="shared" si="1"/>
        <v>1026.2930317818013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861.04447446622362</v>
      </c>
      <c r="AC9">
        <f t="shared" si="2"/>
        <v>954.81334441912441</v>
      </c>
      <c r="AE9">
        <f t="shared" si="3"/>
        <v>971.67786398147132</v>
      </c>
      <c r="AF9">
        <f t="shared" si="4"/>
        <v>-48.583893199073572</v>
      </c>
      <c r="AG9">
        <f t="shared" si="4"/>
        <v>-11.629394759231468</v>
      </c>
      <c r="AH9">
        <f t="shared" si="5"/>
        <v>-492.01756976921689</v>
      </c>
      <c r="AI9">
        <f t="shared" si="6"/>
        <v>419.44700625394938</v>
      </c>
      <c r="AJ9">
        <f t="shared" si="7"/>
        <v>-93.768869952900786</v>
      </c>
      <c r="AK9">
        <f t="shared" si="24"/>
        <v>10.526416826966866</v>
      </c>
      <c r="AL9">
        <f t="shared" si="8"/>
        <v>336.20455312801545</v>
      </c>
      <c r="AN9">
        <f t="shared" si="9"/>
        <v>607.04784307248894</v>
      </c>
      <c r="AO9">
        <f t="shared" si="9"/>
        <v>-30.35239215362445</v>
      </c>
      <c r="AP9">
        <f t="shared" si="9"/>
        <v>-7.2653697964293515</v>
      </c>
      <c r="AQ9">
        <f t="shared" si="9"/>
        <v>-307.3839752388003</v>
      </c>
      <c r="AR9">
        <f t="shared" si="9"/>
        <v>262.04610588363482</v>
      </c>
      <c r="AS9">
        <f t="shared" si="9"/>
        <v>-58.581338900747639</v>
      </c>
      <c r="AT9">
        <f t="shared" si="9"/>
        <v>6.5762933035325775</v>
      </c>
      <c r="AU9">
        <f t="shared" si="9"/>
        <v>210.04106028641974</v>
      </c>
      <c r="AW9">
        <v>6</v>
      </c>
      <c r="AX9">
        <f>(R9*SUMPRODUCT(K10:$K$23, X10:$X$23)-$AZ$3*SUMPRODUCT(K9:$K$22, W10:$W$23))/Z9</f>
        <v>1026.2930317818013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1044.4200709694596</v>
      </c>
      <c r="P10">
        <f t="shared" si="22"/>
        <v>52.221003548472986</v>
      </c>
      <c r="Q10" s="4">
        <f t="shared" si="23"/>
        <v>12.5</v>
      </c>
      <c r="R10">
        <f t="shared" si="0"/>
        <v>250000</v>
      </c>
      <c r="S10">
        <f t="shared" si="1"/>
        <v>1124.9149146639531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954.81334441912441</v>
      </c>
      <c r="AC10">
        <f t="shared" si="2"/>
        <v>1033.8446484057936</v>
      </c>
      <c r="AE10">
        <f t="shared" si="3"/>
        <v>959.86646366221839</v>
      </c>
      <c r="AF10">
        <f t="shared" si="4"/>
        <v>-47.993323183110924</v>
      </c>
      <c r="AG10">
        <f t="shared" si="4"/>
        <v>-11.488031616091547</v>
      </c>
      <c r="AH10">
        <f t="shared" si="5"/>
        <v>-501.38391095212592</v>
      </c>
      <c r="AI10">
        <f t="shared" si="6"/>
        <v>399.00119791089003</v>
      </c>
      <c r="AJ10">
        <f t="shared" si="7"/>
        <v>-79.031303986669172</v>
      </c>
      <c r="AK10">
        <f t="shared" si="24"/>
        <v>7.6534145880827511</v>
      </c>
      <c r="AL10">
        <f t="shared" si="8"/>
        <v>327.62330851230359</v>
      </c>
      <c r="AN10">
        <f t="shared" si="9"/>
        <v>569.75654801201779</v>
      </c>
      <c r="AO10">
        <f t="shared" si="9"/>
        <v>-28.487827400600892</v>
      </c>
      <c r="AP10">
        <f t="shared" si="9"/>
        <v>-6.81905398805619</v>
      </c>
      <c r="AQ10">
        <f t="shared" si="9"/>
        <v>-297.61094605069536</v>
      </c>
      <c r="AR10">
        <f t="shared" si="9"/>
        <v>236.83872057266541</v>
      </c>
      <c r="AS10">
        <f t="shared" si="9"/>
        <v>-46.911320114814252</v>
      </c>
      <c r="AT10">
        <f t="shared" si="9"/>
        <v>4.5429059575367745</v>
      </c>
      <c r="AU10">
        <f t="shared" si="9"/>
        <v>194.47030641538794</v>
      </c>
      <c r="AW10">
        <v>7</v>
      </c>
      <c r="AX10">
        <f>(R10*SUMPRODUCT(K11:$K$23, X11:$X$23)-$AZ$3*SUMPRODUCT(K10:$K$22, W11:$W$23))/Z10</f>
        <v>1124.9149146639531</v>
      </c>
    </row>
    <row r="11" spans="1:52" x14ac:dyDescent="0.25">
      <c r="A11" t="s">
        <v>33</v>
      </c>
      <c r="C11" s="7">
        <f>AU25</f>
        <v>1523.9615242667469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1044.4200709694596</v>
      </c>
      <c r="P11">
        <f t="shared" si="22"/>
        <v>52.221003548472986</v>
      </c>
      <c r="Q11" s="4">
        <f t="shared" si="23"/>
        <v>12.5</v>
      </c>
      <c r="R11">
        <f t="shared" si="0"/>
        <v>250000</v>
      </c>
      <c r="S11">
        <f t="shared" si="1"/>
        <v>1210.9699577003698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1033.8446484057936</v>
      </c>
      <c r="AC11">
        <f t="shared" si="2"/>
        <v>1099.3321650731732</v>
      </c>
      <c r="AE11">
        <f t="shared" si="3"/>
        <v>948.1363022787915</v>
      </c>
      <c r="AF11">
        <f t="shared" si="4"/>
        <v>-47.406815113939579</v>
      </c>
      <c r="AG11">
        <f t="shared" si="4"/>
        <v>-11.347640770139369</v>
      </c>
      <c r="AH11">
        <f t="shared" si="5"/>
        <v>-510.21059582523958</v>
      </c>
      <c r="AI11">
        <f t="shared" si="6"/>
        <v>379.17125056947293</v>
      </c>
      <c r="AJ11">
        <f t="shared" si="7"/>
        <v>-65.487516667379623</v>
      </c>
      <c r="AK11">
        <f t="shared" si="24"/>
        <v>4.6429779253695491</v>
      </c>
      <c r="AL11">
        <f t="shared" si="8"/>
        <v>318.32671182746287</v>
      </c>
      <c r="AN11">
        <f t="shared" si="9"/>
        <v>535.22945400453091</v>
      </c>
      <c r="AO11">
        <f t="shared" si="9"/>
        <v>-26.761472700226548</v>
      </c>
      <c r="AP11">
        <f t="shared" si="9"/>
        <v>-6.4058211451704974</v>
      </c>
      <c r="AQ11">
        <f t="shared" si="9"/>
        <v>-288.01738523726789</v>
      </c>
      <c r="AR11">
        <f t="shared" si="9"/>
        <v>214.04477492186592</v>
      </c>
      <c r="AS11">
        <f t="shared" si="9"/>
        <v>-36.968152897164153</v>
      </c>
      <c r="AT11">
        <f t="shared" si="9"/>
        <v>2.6209929247281609</v>
      </c>
      <c r="AU11">
        <f t="shared" si="9"/>
        <v>179.69761494942995</v>
      </c>
      <c r="AW11">
        <v>8</v>
      </c>
      <c r="AX11">
        <f>(R11*SUMPRODUCT(K12:$K$23, X12:$X$23)-$AZ$3*SUMPRODUCT(K11:$K$22, W12:$W$23))/Z11</f>
        <v>1210.9699577003698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1044.4200709694596</v>
      </c>
      <c r="P12">
        <f t="shared" si="22"/>
        <v>52.221003548472986</v>
      </c>
      <c r="Q12" s="4">
        <f t="shared" si="23"/>
        <v>12.5</v>
      </c>
      <c r="R12">
        <f t="shared" si="0"/>
        <v>250000</v>
      </c>
      <c r="S12">
        <f t="shared" si="1"/>
        <v>1284.6608643731709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1099.3321650731732</v>
      </c>
      <c r="AC12">
        <f t="shared" si="2"/>
        <v>1151.8907697773734</v>
      </c>
      <c r="AE12">
        <f t="shared" si="3"/>
        <v>936.47893610191215</v>
      </c>
      <c r="AF12">
        <f t="shared" si="4"/>
        <v>-46.823946805095609</v>
      </c>
      <c r="AG12">
        <f t="shared" si="4"/>
        <v>-11.208121163746002</v>
      </c>
      <c r="AH12">
        <f t="shared" si="5"/>
        <v>-520.86397383948997</v>
      </c>
      <c r="AI12">
        <f t="shared" si="6"/>
        <v>357.58289429358058</v>
      </c>
      <c r="AJ12">
        <f t="shared" si="7"/>
        <v>-52.558604704200206</v>
      </c>
      <c r="AK12">
        <f t="shared" si="24"/>
        <v>4.5746704550509758</v>
      </c>
      <c r="AL12">
        <f t="shared" si="8"/>
        <v>309.59896004443135</v>
      </c>
      <c r="AN12">
        <f t="shared" si="9"/>
        <v>502.56563431904431</v>
      </c>
      <c r="AO12">
        <f t="shared" si="9"/>
        <v>-25.128281715952216</v>
      </c>
      <c r="AP12">
        <f t="shared" si="9"/>
        <v>-6.0148886483547388</v>
      </c>
      <c r="AQ12">
        <f t="shared" si="9"/>
        <v>-279.52399495090668</v>
      </c>
      <c r="AR12">
        <f t="shared" si="9"/>
        <v>191.89846900383066</v>
      </c>
      <c r="AS12">
        <f t="shared" si="9"/>
        <v>-28.205811677985</v>
      </c>
      <c r="AT12">
        <f t="shared" si="9"/>
        <v>2.4550174813468399</v>
      </c>
      <c r="AU12">
        <f t="shared" si="9"/>
        <v>166.14767480719249</v>
      </c>
      <c r="AW12">
        <v>9</v>
      </c>
      <c r="AX12">
        <f>(R12*SUMPRODUCT(K13:$K$23, X13:$X$23)-$AZ$3*SUMPRODUCT(K12:$K$22, W13:$W$23))/Z12</f>
        <v>1284.6608643731709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1044.4200709694596</v>
      </c>
      <c r="P13">
        <f t="shared" si="22"/>
        <v>52.221003548472986</v>
      </c>
      <c r="Q13" s="4">
        <f t="shared" si="23"/>
        <v>12.5</v>
      </c>
      <c r="R13">
        <f t="shared" si="0"/>
        <v>250000</v>
      </c>
      <c r="S13">
        <f t="shared" si="1"/>
        <v>1346.0618673651866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1151.8907697773734</v>
      </c>
      <c r="AC13">
        <f t="shared" si="2"/>
        <v>1192.0096322685272</v>
      </c>
      <c r="AE13">
        <f t="shared" si="3"/>
        <v>924.88972083213866</v>
      </c>
      <c r="AF13">
        <f t="shared" si="4"/>
        <v>-46.244486041606933</v>
      </c>
      <c r="AG13">
        <f t="shared" si="4"/>
        <v>-11.069417212243327</v>
      </c>
      <c r="AH13">
        <f t="shared" si="5"/>
        <v>-532.45479730430372</v>
      </c>
      <c r="AI13">
        <f t="shared" si="6"/>
        <v>335.12102027398464</v>
      </c>
      <c r="AJ13">
        <f t="shared" si="7"/>
        <v>-40.118862491153777</v>
      </c>
      <c r="AK13">
        <f t="shared" si="24"/>
        <v>4.0610720091358106</v>
      </c>
      <c r="AL13">
        <f t="shared" si="8"/>
        <v>299.06322979196665</v>
      </c>
      <c r="AN13">
        <f t="shared" si="9"/>
        <v>471.94659104700071</v>
      </c>
      <c r="AO13">
        <f t="shared" si="9"/>
        <v>-23.597329552350036</v>
      </c>
      <c r="AP13">
        <f t="shared" si="9"/>
        <v>-5.6484287807793514</v>
      </c>
      <c r="AQ13">
        <f t="shared" si="9"/>
        <v>-271.6975016743595</v>
      </c>
      <c r="AR13">
        <f t="shared" si="9"/>
        <v>171.00333103951181</v>
      </c>
      <c r="AS13">
        <f t="shared" si="9"/>
        <v>-20.47158700428437</v>
      </c>
      <c r="AT13">
        <f t="shared" si="9"/>
        <v>2.0722568837543518</v>
      </c>
      <c r="AU13">
        <f t="shared" si="9"/>
        <v>152.60400091898177</v>
      </c>
      <c r="AW13">
        <v>10</v>
      </c>
      <c r="AX13">
        <f>(R13*SUMPRODUCT(K14:$K$23, X14:$X$23)-$AZ$3*SUMPRODUCT(K13:$K$22, W14:$W$23))/Z13</f>
        <v>1346.0618673651866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1044.4200709694596</v>
      </c>
      <c r="P14">
        <f t="shared" si="22"/>
        <v>52.221003548472986</v>
      </c>
      <c r="Q14" s="4">
        <f t="shared" si="23"/>
        <v>12.5</v>
      </c>
      <c r="R14">
        <f t="shared" si="0"/>
        <v>250000</v>
      </c>
      <c r="S14">
        <f t="shared" si="1"/>
        <v>1395.2968441454871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1192.0096322685272</v>
      </c>
      <c r="AC14">
        <f t="shared" si="2"/>
        <v>1220.2106727692039</v>
      </c>
      <c r="AE14">
        <f t="shared" si="3"/>
        <v>913.36300429446214</v>
      </c>
      <c r="AF14">
        <f t="shared" si="4"/>
        <v>-45.668150214723113</v>
      </c>
      <c r="AG14">
        <f t="shared" si="4"/>
        <v>-10.931461268341163</v>
      </c>
      <c r="AH14">
        <f t="shared" si="5"/>
        <v>-545.23543559460154</v>
      </c>
      <c r="AI14">
        <f t="shared" si="6"/>
        <v>311.52795721679627</v>
      </c>
      <c r="AJ14">
        <f t="shared" si="7"/>
        <v>-28.201040500676754</v>
      </c>
      <c r="AK14">
        <f t="shared" si="24"/>
        <v>3.707468075426879</v>
      </c>
      <c r="AL14">
        <f t="shared" si="8"/>
        <v>287.03438479154642</v>
      </c>
      <c r="AN14">
        <f t="shared" si="9"/>
        <v>443.28021171785571</v>
      </c>
      <c r="AO14">
        <f t="shared" si="9"/>
        <v>-22.164010585892786</v>
      </c>
      <c r="AP14">
        <f t="shared" si="9"/>
        <v>-5.3053391068307256</v>
      </c>
      <c r="AQ14">
        <f t="shared" si="9"/>
        <v>-264.61776773315893</v>
      </c>
      <c r="AR14">
        <f t="shared" si="9"/>
        <v>151.19309429197321</v>
      </c>
      <c r="AS14">
        <f t="shared" si="9"/>
        <v>-13.686741355875618</v>
      </c>
      <c r="AT14">
        <f t="shared" si="9"/>
        <v>1.7993363270520442</v>
      </c>
      <c r="AU14">
        <f t="shared" si="9"/>
        <v>139.30568926314965</v>
      </c>
      <c r="AW14">
        <v>11</v>
      </c>
      <c r="AX14">
        <f>(R14*SUMPRODUCT(K15:$K$23, X15:$X$23)-$AZ$3*SUMPRODUCT(K14:$K$22, W15:$W$23))/Z14</f>
        <v>1395.2968441454871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1044.4200709694596</v>
      </c>
      <c r="P15">
        <f t="shared" si="22"/>
        <v>52.221003548472986</v>
      </c>
      <c r="Q15" s="4">
        <f t="shared" si="23"/>
        <v>12.5</v>
      </c>
      <c r="R15">
        <f t="shared" si="0"/>
        <v>250000</v>
      </c>
      <c r="S15">
        <f t="shared" si="1"/>
        <v>1432.9969946385268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1220.2106727692039</v>
      </c>
      <c r="AC15">
        <f t="shared" si="2"/>
        <v>1237.4455320216869</v>
      </c>
      <c r="AE15">
        <f t="shared" si="3"/>
        <v>901.89508785462726</v>
      </c>
      <c r="AF15">
        <f t="shared" si="4"/>
        <v>-45.094754392731367</v>
      </c>
      <c r="AG15">
        <f t="shared" si="4"/>
        <v>-10.794209065436947</v>
      </c>
      <c r="AH15">
        <f t="shared" si="5"/>
        <v>-558.75180441611712</v>
      </c>
      <c r="AI15">
        <f t="shared" si="6"/>
        <v>287.25431998034185</v>
      </c>
      <c r="AJ15">
        <f t="shared" si="7"/>
        <v>-17.23485925248292</v>
      </c>
      <c r="AK15">
        <f t="shared" si="24"/>
        <v>8.5157451255475092</v>
      </c>
      <c r="AL15">
        <f t="shared" si="8"/>
        <v>278.53520585340641</v>
      </c>
      <c r="AN15">
        <f t="shared" si="9"/>
        <v>416.11799234450882</v>
      </c>
      <c r="AO15">
        <f t="shared" si="9"/>
        <v>-20.805899617225442</v>
      </c>
      <c r="AP15">
        <f t="shared" si="9"/>
        <v>-4.9802517673546882</v>
      </c>
      <c r="AQ15">
        <f t="shared" si="9"/>
        <v>-257.79792151388574</v>
      </c>
      <c r="AR15">
        <f t="shared" si="9"/>
        <v>132.53391944604292</v>
      </c>
      <c r="AS15">
        <f t="shared" si="9"/>
        <v>-7.9518506387955368</v>
      </c>
      <c r="AT15">
        <f t="shared" si="9"/>
        <v>3.9290099399360932</v>
      </c>
      <c r="AU15">
        <f t="shared" si="9"/>
        <v>128.51107874718346</v>
      </c>
      <c r="AW15">
        <v>12</v>
      </c>
      <c r="AX15">
        <f>(R15*SUMPRODUCT(K16:$K$23, X16:$X$23)-$AZ$3*SUMPRODUCT(K15:$K$22, W16:$W$23))/Z15</f>
        <v>1432.9969946385268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1044.4200709694596</v>
      </c>
      <c r="P16">
        <f t="shared" si="22"/>
        <v>52.221003548472986</v>
      </c>
      <c r="Q16" s="4">
        <f t="shared" si="23"/>
        <v>12.5</v>
      </c>
      <c r="R16">
        <f t="shared" si="0"/>
        <v>250000</v>
      </c>
      <c r="S16">
        <f t="shared" si="1"/>
        <v>1459.0188119453405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1237.4455320216869</v>
      </c>
      <c r="AC16">
        <f t="shared" si="2"/>
        <v>1243.9596819300198</v>
      </c>
      <c r="AE16">
        <f t="shared" si="3"/>
        <v>890.47272636068692</v>
      </c>
      <c r="AF16">
        <f t="shared" si="4"/>
        <v>-44.523636318034349</v>
      </c>
      <c r="AG16">
        <f t="shared" si="4"/>
        <v>-10.657502080725592</v>
      </c>
      <c r="AH16">
        <f t="shared" si="5"/>
        <v>-575.29788113968641</v>
      </c>
      <c r="AI16">
        <f t="shared" si="6"/>
        <v>259.99370682224048</v>
      </c>
      <c r="AJ16">
        <f t="shared" si="7"/>
        <v>-6.5141499083329109</v>
      </c>
      <c r="AK16">
        <f t="shared" si="24"/>
        <v>14.792101816656812</v>
      </c>
      <c r="AL16">
        <f t="shared" si="8"/>
        <v>268.27165873056441</v>
      </c>
      <c r="AN16">
        <f t="shared" si="9"/>
        <v>389.54008008889201</v>
      </c>
      <c r="AO16">
        <f t="shared" si="9"/>
        <v>-19.477004004444602</v>
      </c>
      <c r="AP16">
        <f t="shared" si="9"/>
        <v>-4.6621576283873756</v>
      </c>
      <c r="AQ16">
        <f t="shared" si="9"/>
        <v>-251.66585798760414</v>
      </c>
      <c r="AR16">
        <f t="shared" si="9"/>
        <v>113.73506046845584</v>
      </c>
      <c r="AS16">
        <f t="shared" si="9"/>
        <v>-2.8496352576386763</v>
      </c>
      <c r="AT16">
        <f t="shared" si="9"/>
        <v>6.470851218423042</v>
      </c>
      <c r="AU16">
        <f t="shared" si="9"/>
        <v>117.35627642924022</v>
      </c>
      <c r="AW16">
        <v>13</v>
      </c>
      <c r="AX16">
        <f>(R16*SUMPRODUCT(K17:$K$23, X17:$X$23)-$AZ$3*SUMPRODUCT(K16:$K$22, W17:$W$23))/Z16</f>
        <v>1459.0188119453405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1044.4200709694596</v>
      </c>
      <c r="P17">
        <f t="shared" si="22"/>
        <v>52.221003548472986</v>
      </c>
      <c r="Q17" s="4">
        <f t="shared" si="23"/>
        <v>12.5</v>
      </c>
      <c r="R17">
        <f t="shared" si="0"/>
        <v>250000</v>
      </c>
      <c r="S17">
        <f t="shared" si="1"/>
        <v>1473.9301901694662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1243.9596819300198</v>
      </c>
      <c r="AC17">
        <f t="shared" si="2"/>
        <v>1240.5999984863013</v>
      </c>
      <c r="AE17">
        <f t="shared" si="3"/>
        <v>879.08338339606121</v>
      </c>
      <c r="AF17">
        <f t="shared" si="4"/>
        <v>-43.954169169803066</v>
      </c>
      <c r="AG17">
        <f t="shared" si="4"/>
        <v>-10.521190273805152</v>
      </c>
      <c r="AH17">
        <f t="shared" si="5"/>
        <v>-594.73572226368481</v>
      </c>
      <c r="AI17">
        <f t="shared" si="6"/>
        <v>229.87230168876818</v>
      </c>
      <c r="AJ17">
        <f t="shared" si="7"/>
        <v>3.3596834437184953</v>
      </c>
      <c r="AK17">
        <f t="shared" si="24"/>
        <v>28.691426766956631</v>
      </c>
      <c r="AL17">
        <f t="shared" si="8"/>
        <v>261.92341189944329</v>
      </c>
      <c r="AN17">
        <f t="shared" si="9"/>
        <v>362.20945311876932</v>
      </c>
      <c r="AO17">
        <f t="shared" si="9"/>
        <v>-18.110472655938466</v>
      </c>
      <c r="AP17">
        <f t="shared" si="9"/>
        <v>-4.3350547254247571</v>
      </c>
      <c r="AQ17">
        <f t="shared" si="9"/>
        <v>-245.04945125810775</v>
      </c>
      <c r="AR17">
        <f t="shared" si="9"/>
        <v>94.714474479298332</v>
      </c>
      <c r="AS17">
        <f t="shared" si="9"/>
        <v>1.3842931464593444</v>
      </c>
      <c r="AT17">
        <f t="shared" si="9"/>
        <v>11.821752287375956</v>
      </c>
      <c r="AU17">
        <f t="shared" si="9"/>
        <v>107.92051991313363</v>
      </c>
      <c r="AW17">
        <v>14</v>
      </c>
      <c r="AX17">
        <f>(R17*SUMPRODUCT(K18:$K$23, X18:$X$23)-$AZ$3*SUMPRODUCT(K17:$K$22, W18:$W$23))/Z17</f>
        <v>1473.9301901694662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1044.4200709694596</v>
      </c>
      <c r="P18">
        <f t="shared" si="22"/>
        <v>52.221003548472986</v>
      </c>
      <c r="Q18" s="4">
        <f t="shared" si="23"/>
        <v>12.5</v>
      </c>
      <c r="R18">
        <f t="shared" si="0"/>
        <v>250000</v>
      </c>
      <c r="S18">
        <f t="shared" si="1"/>
        <v>1415.3863795586794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1240.5999984863013</v>
      </c>
      <c r="AC18">
        <f t="shared" si="2"/>
        <v>1175.1438364510398</v>
      </c>
      <c r="AE18">
        <f t="shared" si="3"/>
        <v>867.1440016599613</v>
      </c>
      <c r="AF18">
        <f t="shared" si="4"/>
        <v>-43.357200082998069</v>
      </c>
      <c r="AG18">
        <f t="shared" si="4"/>
        <v>-10.378295402431492</v>
      </c>
      <c r="AH18">
        <f t="shared" si="5"/>
        <v>-753.65937271215307</v>
      </c>
      <c r="AI18">
        <f t="shared" si="6"/>
        <v>59.749133462378722</v>
      </c>
      <c r="AJ18">
        <f t="shared" si="7"/>
        <v>65.456162035261514</v>
      </c>
      <c r="AK18">
        <f t="shared" si="24"/>
        <v>44.590754881366522</v>
      </c>
      <c r="AL18">
        <f t="shared" si="8"/>
        <v>169.79605037900677</v>
      </c>
      <c r="AN18">
        <f t="shared" si="9"/>
        <v>333.88473955036505</v>
      </c>
      <c r="AO18">
        <f t="shared" si="9"/>
        <v>-16.694236977518255</v>
      </c>
      <c r="AP18">
        <f t="shared" si="9"/>
        <v>-3.9960542318049765</v>
      </c>
      <c r="AQ18">
        <f t="shared" si="9"/>
        <v>-290.18866864786793</v>
      </c>
      <c r="AR18">
        <f t="shared" si="9"/>
        <v>23.005779693173935</v>
      </c>
      <c r="AS18">
        <f t="shared" si="9"/>
        <v>25.203211428866979</v>
      </c>
      <c r="AT18">
        <f t="shared" si="9"/>
        <v>17.169204366770703</v>
      </c>
      <c r="AU18">
        <f t="shared" si="9"/>
        <v>65.378195488811627</v>
      </c>
      <c r="AW18">
        <v>15</v>
      </c>
      <c r="AX18">
        <f>(R18*SUMPRODUCT(K19:$K$23, X19:$X$23)-$AZ$3*SUMPRODUCT(K18:$K$22, W19:$W$23))/Z18</f>
        <v>1415.3863795586794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1044.4200709694596</v>
      </c>
      <c r="P19">
        <f t="shared" si="22"/>
        <v>52.221003548472986</v>
      </c>
      <c r="Q19" s="4">
        <f t="shared" si="23"/>
        <v>12.5</v>
      </c>
      <c r="R19">
        <f t="shared" si="0"/>
        <v>250000</v>
      </c>
      <c r="S19">
        <f t="shared" si="1"/>
        <v>1284.3328197415485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1175.1438364510398</v>
      </c>
      <c r="AC19">
        <f t="shared" si="2"/>
        <v>1050.9256142895063</v>
      </c>
      <c r="AE19">
        <f t="shared" si="3"/>
        <v>854.61321846524572</v>
      </c>
      <c r="AF19">
        <f t="shared" si="4"/>
        <v>-42.730660923262292</v>
      </c>
      <c r="AG19">
        <f t="shared" si="4"/>
        <v>-10.228322422892186</v>
      </c>
      <c r="AH19">
        <f t="shared" si="5"/>
        <v>-923.80051029982985</v>
      </c>
      <c r="AI19">
        <f t="shared" si="6"/>
        <v>-122.1462751807386</v>
      </c>
      <c r="AJ19">
        <f t="shared" si="7"/>
        <v>124.2182221615335</v>
      </c>
      <c r="AK19">
        <f t="shared" si="24"/>
        <v>44.310688586044421</v>
      </c>
      <c r="AL19">
        <f t="shared" si="8"/>
        <v>46.382635566839326</v>
      </c>
      <c r="AN19">
        <f t="shared" si="9"/>
        <v>306.55849858327105</v>
      </c>
      <c r="AO19">
        <f t="shared" si="9"/>
        <v>-15.327924929163556</v>
      </c>
      <c r="AP19">
        <f t="shared" si="9"/>
        <v>-3.6690038221248824</v>
      </c>
      <c r="AQ19">
        <f t="shared" si="9"/>
        <v>-331.37668749912069</v>
      </c>
      <c r="AR19">
        <f t="shared" si="9"/>
        <v>-43.81511766713804</v>
      </c>
      <c r="AS19">
        <f t="shared" si="9"/>
        <v>44.558346231654397</v>
      </c>
      <c r="AT19">
        <f t="shared" si="9"/>
        <v>15.894697005182202</v>
      </c>
      <c r="AU19">
        <f t="shared" si="9"/>
        <v>16.63792556969856</v>
      </c>
      <c r="AW19">
        <v>16</v>
      </c>
      <c r="AX19">
        <f>(R19*SUMPRODUCT(K20:$K$23, X20:$X$23)-$AZ$3*SUMPRODUCT(K19:$K$22, W20:$W$23))/Z19</f>
        <v>1284.3328197415485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1044.4200709694596</v>
      </c>
      <c r="P20">
        <f t="shared" si="22"/>
        <v>52.221003548472986</v>
      </c>
      <c r="Q20" s="4">
        <f t="shared" si="23"/>
        <v>12.5</v>
      </c>
      <c r="R20">
        <f t="shared" si="0"/>
        <v>250000</v>
      </c>
      <c r="S20">
        <f t="shared" si="1"/>
        <v>1075.3910242309128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1050.9256142895063</v>
      </c>
      <c r="AC20">
        <f t="shared" si="2"/>
        <v>866.41869993211947</v>
      </c>
      <c r="AE20">
        <f t="shared" si="3"/>
        <v>841.46608971330397</v>
      </c>
      <c r="AF20">
        <f t="shared" si="4"/>
        <v>-42.073304485665204</v>
      </c>
      <c r="AG20">
        <f t="shared" si="4"/>
        <v>-10.070972795125336</v>
      </c>
      <c r="AH20">
        <f t="shared" si="5"/>
        <v>-1101.3280707585654</v>
      </c>
      <c r="AI20">
        <f t="shared" si="6"/>
        <v>-312.00625832605203</v>
      </c>
      <c r="AJ20">
        <f t="shared" si="7"/>
        <v>184.50691435738679</v>
      </c>
      <c r="AK20">
        <f t="shared" si="24"/>
        <v>7.9563691179237237</v>
      </c>
      <c r="AL20">
        <f t="shared" si="8"/>
        <v>-119.54297485074152</v>
      </c>
      <c r="AN20">
        <f t="shared" si="9"/>
        <v>286.29658454952346</v>
      </c>
      <c r="AO20">
        <f t="shared" si="9"/>
        <v>-14.314829227476176</v>
      </c>
      <c r="AP20">
        <f t="shared" si="9"/>
        <v>-3.426501851450622</v>
      </c>
      <c r="AQ20">
        <f t="shared" si="9"/>
        <v>-374.71083978454948</v>
      </c>
      <c r="AR20">
        <f t="shared" si="9"/>
        <v>-106.15558631395284</v>
      </c>
      <c r="AS20">
        <f t="shared" si="9"/>
        <v>62.775791029545637</v>
      </c>
      <c r="AT20">
        <f t="shared" si="9"/>
        <v>2.7070387407446974</v>
      </c>
      <c r="AU20">
        <f t="shared" si="9"/>
        <v>-40.672756543662494</v>
      </c>
      <c r="AW20">
        <v>17</v>
      </c>
      <c r="AX20">
        <f>(R20*SUMPRODUCT(K21:$K$23, X21:$X$23)-$AZ$3*SUMPRODUCT(K20:$K$22, W21:$W$23))/Z20</f>
        <v>1075.3910242309128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1044.4200709694596</v>
      </c>
      <c r="P21">
        <f t="shared" si="22"/>
        <v>52.221003548472986</v>
      </c>
      <c r="Q21" s="4">
        <f t="shared" si="23"/>
        <v>12.5</v>
      </c>
      <c r="R21">
        <f t="shared" si="0"/>
        <v>250000</v>
      </c>
      <c r="S21">
        <f t="shared" si="1"/>
        <v>786.33688061140435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866.41869993211947</v>
      </c>
      <c r="AC21">
        <f t="shared" si="2"/>
        <v>623.10775083787189</v>
      </c>
      <c r="AE21">
        <f t="shared" si="3"/>
        <v>827.61759927335663</v>
      </c>
      <c r="AF21">
        <f t="shared" si="4"/>
        <v>-41.380879963667837</v>
      </c>
      <c r="AG21">
        <f t="shared" si="4"/>
        <v>-9.9052290150975733</v>
      </c>
      <c r="AH21">
        <f t="shared" si="5"/>
        <v>-1300.6810415301738</v>
      </c>
      <c r="AI21">
        <f t="shared" si="6"/>
        <v>-524.34955123558257</v>
      </c>
      <c r="AJ21">
        <f t="shared" si="7"/>
        <v>243.31094909424758</v>
      </c>
      <c r="AK21">
        <f t="shared" si="24"/>
        <v>2.6442486707868933</v>
      </c>
      <c r="AL21">
        <f t="shared" si="8"/>
        <v>-278.39435347054808</v>
      </c>
      <c r="AN21">
        <f t="shared" si="9"/>
        <v>267.84441864677302</v>
      </c>
      <c r="AO21">
        <f t="shared" si="9"/>
        <v>-13.392220932338653</v>
      </c>
      <c r="AP21">
        <f t="shared" si="9"/>
        <v>-3.2056596058872224</v>
      </c>
      <c r="AQ21">
        <f t="shared" si="9"/>
        <v>-420.94338945837353</v>
      </c>
      <c r="AR21">
        <f t="shared" si="9"/>
        <v>-169.69685134982635</v>
      </c>
      <c r="AS21">
        <f t="shared" si="9"/>
        <v>78.743467717170034</v>
      </c>
      <c r="AT21">
        <f t="shared" si="9"/>
        <v>0.85576629666437087</v>
      </c>
      <c r="AU21">
        <f t="shared" si="9"/>
        <v>-90.097617335991927</v>
      </c>
      <c r="AW21">
        <v>18</v>
      </c>
      <c r="AX21">
        <f>(R21*SUMPRODUCT(K22:$K$23, X22:$X$23)-$AZ$3*SUMPRODUCT(K21:$K$22, W22:$W$23))/Z21</f>
        <v>786.33688061140435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1044.4200709694596</v>
      </c>
      <c r="P22">
        <f t="shared" si="22"/>
        <v>52.221003548472986</v>
      </c>
      <c r="Q22" s="4">
        <f t="shared" si="23"/>
        <v>12.5</v>
      </c>
      <c r="R22">
        <f t="shared" si="0"/>
        <v>250000</v>
      </c>
      <c r="S22">
        <f t="shared" si="1"/>
        <v>422.7796393563072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623.10775083787189</v>
      </c>
      <c r="AC22">
        <f t="shared" si="2"/>
        <v>329.09509873277716</v>
      </c>
      <c r="AE22">
        <f t="shared" si="3"/>
        <v>812.98505031486638</v>
      </c>
      <c r="AF22">
        <f t="shared" si="4"/>
        <v>-40.649252515743321</v>
      </c>
      <c r="AG22">
        <f t="shared" si="4"/>
        <v>-9.7301013370059888</v>
      </c>
      <c r="AH22">
        <f t="shared" si="5"/>
        <v>-1521.5077588121658</v>
      </c>
      <c r="AI22">
        <f t="shared" si="6"/>
        <v>-758.90206235004871</v>
      </c>
      <c r="AJ22">
        <f t="shared" si="7"/>
        <v>294.01265210509473</v>
      </c>
      <c r="AK22">
        <f t="shared" si="24"/>
        <v>29.304314521376899</v>
      </c>
      <c r="AL22">
        <f t="shared" si="8"/>
        <v>-435.58509572357707</v>
      </c>
      <c r="AN22">
        <f t="shared" si="9"/>
        <v>245.89611402599778</v>
      </c>
      <c r="AO22">
        <f t="shared" si="9"/>
        <v>-12.294805701299889</v>
      </c>
      <c r="AP22">
        <f t="shared" si="9"/>
        <v>-2.9429742981402849</v>
      </c>
      <c r="AQ22">
        <f t="shared" si="9"/>
        <v>-460.19646389243718</v>
      </c>
      <c r="AR22">
        <f t="shared" si="9"/>
        <v>-229.5381298658796</v>
      </c>
      <c r="AS22">
        <f t="shared" si="9"/>
        <v>88.927303889684282</v>
      </c>
      <c r="AT22">
        <f t="shared" si="9"/>
        <v>8.8634066053384473</v>
      </c>
      <c r="AU22">
        <f t="shared" si="9"/>
        <v>-131.74741937085685</v>
      </c>
      <c r="AW22">
        <v>19</v>
      </c>
      <c r="AX22">
        <f>(R22*SUMPRODUCT(K23:$K$23, X23:$X$23)-$AZ$3*SUMPRODUCT(K22:$K$22, W23:$W$23))/Z22</f>
        <v>422.7796393563072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1044.4200709694596</v>
      </c>
      <c r="P23">
        <f t="shared" si="22"/>
        <v>52.221003548472986</v>
      </c>
      <c r="Q23" s="4">
        <f t="shared" si="23"/>
        <v>12.5</v>
      </c>
      <c r="R23">
        <f t="shared" si="0"/>
        <v>250000</v>
      </c>
      <c r="S23">
        <f t="shared" si="1"/>
        <v>430.98273853565718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329.09509873277716</v>
      </c>
      <c r="AC23">
        <f t="shared" si="2"/>
        <v>329.09509873277716</v>
      </c>
      <c r="AE23">
        <f t="shared" si="3"/>
        <v>797.51111968432451</v>
      </c>
      <c r="AF23">
        <f t="shared" si="4"/>
        <v>-39.875555984216234</v>
      </c>
      <c r="AG23">
        <f t="shared" si="4"/>
        <v>-9.5449036964606186</v>
      </c>
      <c r="AH23">
        <f t="shared" si="5"/>
        <v>-1757.9325435062035</v>
      </c>
      <c r="AI23">
        <f t="shared" si="6"/>
        <v>-1009.8418835025559</v>
      </c>
      <c r="AJ23">
        <f t="shared" si="7"/>
        <v>0</v>
      </c>
      <c r="AK23">
        <f t="shared" si="24"/>
        <v>76.071146370301989</v>
      </c>
      <c r="AL23">
        <f t="shared" si="8"/>
        <v>-933.77073713225388</v>
      </c>
      <c r="AN23">
        <f t="shared" si="9"/>
        <v>218.51241642095005</v>
      </c>
      <c r="AO23">
        <f t="shared" si="9"/>
        <v>-10.925620821047506</v>
      </c>
      <c r="AP23">
        <f t="shared" si="9"/>
        <v>-2.6152362264797437</v>
      </c>
      <c r="AQ23">
        <f t="shared" si="9"/>
        <v>-481.66110604027193</v>
      </c>
      <c r="AR23">
        <f t="shared" si="9"/>
        <v>-276.68954666684914</v>
      </c>
      <c r="AS23">
        <f t="shared" si="9"/>
        <v>0</v>
      </c>
      <c r="AT23">
        <f t="shared" si="9"/>
        <v>20.842957048506211</v>
      </c>
      <c r="AU23">
        <f t="shared" si="9"/>
        <v>-255.84658961834293</v>
      </c>
      <c r="AW23">
        <v>20</v>
      </c>
      <c r="AX23">
        <f>(R23*SUMPRODUCT(K$23:$K24, X$23:$X24)-$AZ$3*SUMPRODUCT(K$22:$K23, W$23:$W24))/Z23</f>
        <v>430.98273853565718</v>
      </c>
    </row>
    <row r="25" spans="5:50" x14ac:dyDescent="0.25">
      <c r="AN25" s="8">
        <f t="shared" ref="AN25:AU25" si="25">SUM(AN3:AN23)</f>
        <v>10014.939816307295</v>
      </c>
      <c r="AO25" s="8">
        <f t="shared" si="25"/>
        <v>-1284.0620440424595</v>
      </c>
      <c r="AP25" s="8">
        <f t="shared" si="25"/>
        <v>-207.36244920364217</v>
      </c>
      <c r="AQ25" s="8">
        <f t="shared" si="25"/>
        <v>-6678.9264761158456</v>
      </c>
      <c r="AR25" s="8">
        <f t="shared" si="25"/>
        <v>1844.5888469453482</v>
      </c>
      <c r="AS25" s="8">
        <f t="shared" si="25"/>
        <v>-610.40661141936255</v>
      </c>
      <c r="AT25" s="8">
        <f t="shared" si="25"/>
        <v>289.77928874076059</v>
      </c>
      <c r="AU25" s="9">
        <f t="shared" si="25"/>
        <v>1523.9615242667469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8489-DD7C-4FC0-898B-189D79C95D3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4206.6558508896233</v>
      </c>
      <c r="K3">
        <v>1</v>
      </c>
      <c r="L3" s="2">
        <v>0</v>
      </c>
      <c r="O3">
        <f>$C$3</f>
        <v>4206.6558508896233</v>
      </c>
      <c r="P3">
        <f>O3*B5</f>
        <v>3365.3246807116989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4206.6558508896233</v>
      </c>
      <c r="AF3">
        <f t="shared" ref="AF3:AG23" si="4">-$Z3*P3</f>
        <v>-3365.3246807116989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741.33117017792438</v>
      </c>
      <c r="AJ3">
        <f t="shared" ref="AJ3:AJ23" si="7">AB3-AC3</f>
        <v>0</v>
      </c>
      <c r="AL3">
        <f t="shared" ref="AL3:AL23" si="8">SUM(AI3:AK3)</f>
        <v>741.33117017792438</v>
      </c>
      <c r="AN3">
        <f t="shared" ref="AN3:AU23" si="9">AE3*$K3</f>
        <v>4206.6558508896233</v>
      </c>
      <c r="AO3">
        <f t="shared" si="9"/>
        <v>-3365.3246807116989</v>
      </c>
      <c r="AP3">
        <f t="shared" si="9"/>
        <v>-100</v>
      </c>
      <c r="AQ3">
        <f t="shared" si="9"/>
        <v>0</v>
      </c>
      <c r="AR3">
        <f t="shared" si="9"/>
        <v>741.33117017792438</v>
      </c>
      <c r="AS3">
        <f t="shared" si="9"/>
        <v>0</v>
      </c>
      <c r="AT3">
        <f t="shared" si="9"/>
        <v>0</v>
      </c>
      <c r="AU3">
        <f t="shared" si="9"/>
        <v>741.33117017792438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2044.8272176548851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250000</v>
      </c>
      <c r="S4">
        <f t="shared" si="1"/>
        <v>1485.7091562868447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1467.193058728164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-1467.193058728164</v>
      </c>
      <c r="AK4">
        <f>H4*SUM(AB4, AE4:AF4)</f>
        <v>0</v>
      </c>
      <c r="AL4">
        <f t="shared" si="8"/>
        <v>-2082.8933087281639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-577.63415892672856</v>
      </c>
      <c r="AR4">
        <f t="shared" si="9"/>
        <v>-577.63415892672856</v>
      </c>
      <c r="AS4">
        <f t="shared" si="9"/>
        <v>-1376.4828395986151</v>
      </c>
      <c r="AT4">
        <f t="shared" si="9"/>
        <v>0</v>
      </c>
      <c r="AU4">
        <f t="shared" si="9"/>
        <v>-1954.1169985253434</v>
      </c>
      <c r="AW4">
        <v>1</v>
      </c>
      <c r="AX4">
        <f>(R4*SUMPRODUCT(K5:$K$23, X5:$X$23)-$AZ$3*SUMPRODUCT(K4:$K$22, W5:$W$23))/Z4</f>
        <v>1485.7091562868447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4206.6558508896233</v>
      </c>
      <c r="P5">
        <f t="shared" ref="P5:P23" si="22">O5*$C$5</f>
        <v>210.33279254448118</v>
      </c>
      <c r="Q5" s="4">
        <f t="shared" ref="Q5:Q23" si="23">$C$8</f>
        <v>12.5</v>
      </c>
      <c r="R5">
        <f t="shared" si="0"/>
        <v>250000</v>
      </c>
      <c r="S5">
        <f t="shared" si="1"/>
        <v>2888.6295491666169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1467.193058728164</v>
      </c>
      <c r="AC5">
        <f t="shared" si="2"/>
        <v>2816.81236405257</v>
      </c>
      <c r="AE5">
        <f t="shared" si="3"/>
        <v>4102.0698606086653</v>
      </c>
      <c r="AF5">
        <f t="shared" si="4"/>
        <v>-205.10349303043327</v>
      </c>
      <c r="AG5">
        <f t="shared" si="4"/>
        <v>-12.189224665660371</v>
      </c>
      <c r="AH5">
        <f t="shared" si="5"/>
        <v>-630.96343929257375</v>
      </c>
      <c r="AI5">
        <f t="shared" si="6"/>
        <v>3253.8137036199983</v>
      </c>
      <c r="AJ5">
        <f t="shared" si="7"/>
        <v>-1349.619305324406</v>
      </c>
      <c r="AK5">
        <f>H5*SUM(AB5, AE5:AF5)</f>
        <v>463.46337443287268</v>
      </c>
      <c r="AL5">
        <f t="shared" si="8"/>
        <v>2367.6577727284648</v>
      </c>
      <c r="AN5">
        <f t="shared" si="9"/>
        <v>3542.3937522846968</v>
      </c>
      <c r="AO5">
        <f t="shared" si="9"/>
        <v>-177.11968761423486</v>
      </c>
      <c r="AP5">
        <f t="shared" si="9"/>
        <v>-10.526157468810858</v>
      </c>
      <c r="AQ5">
        <f t="shared" si="9"/>
        <v>-544.87637247075816</v>
      </c>
      <c r="AR5">
        <f t="shared" si="9"/>
        <v>2809.8715347308935</v>
      </c>
      <c r="AS5">
        <f t="shared" si="9"/>
        <v>-1165.4806372397084</v>
      </c>
      <c r="AT5">
        <f t="shared" si="9"/>
        <v>400.22959573881695</v>
      </c>
      <c r="AU5">
        <f t="shared" si="9"/>
        <v>2044.620493230002</v>
      </c>
      <c r="AW5">
        <v>2</v>
      </c>
      <c r="AX5">
        <f>(R5*SUMPRODUCT(K6:$K$23, X6:$X$23)-$AZ$3*SUMPRODUCT(K5:$K$22, W6:$W$23))/Z5</f>
        <v>2888.6295491666169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4206.6558508896233</v>
      </c>
      <c r="P6">
        <f t="shared" si="22"/>
        <v>210.33279254448118</v>
      </c>
      <c r="Q6" s="4">
        <f t="shared" si="23"/>
        <v>12.5</v>
      </c>
      <c r="R6">
        <f t="shared" si="0"/>
        <v>250000</v>
      </c>
      <c r="S6">
        <f t="shared" si="1"/>
        <v>4188.6515105423168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2816.81236405257</v>
      </c>
      <c r="AC6">
        <f t="shared" si="2"/>
        <v>4032.7834187751505</v>
      </c>
      <c r="AE6">
        <f t="shared" si="3"/>
        <v>4050.1177816448849</v>
      </c>
      <c r="AF6">
        <f t="shared" si="4"/>
        <v>-202.50588908224427</v>
      </c>
      <c r="AG6">
        <f t="shared" si="4"/>
        <v>-12.034850024599606</v>
      </c>
      <c r="AH6">
        <f t="shared" si="5"/>
        <v>-649.64788808323419</v>
      </c>
      <c r="AI6">
        <f t="shared" si="6"/>
        <v>3185.9291544548068</v>
      </c>
      <c r="AJ6">
        <f t="shared" si="7"/>
        <v>-1215.9710547225804</v>
      </c>
      <c r="AK6">
        <f>H6*SUM(AB6, AE6:AF6)</f>
        <v>725.08935911973504</v>
      </c>
      <c r="AL6">
        <f t="shared" si="8"/>
        <v>2695.0474588519614</v>
      </c>
      <c r="AN6">
        <f t="shared" si="9"/>
        <v>3154.3379189060629</v>
      </c>
      <c r="AO6">
        <f t="shared" si="9"/>
        <v>-157.71689594530318</v>
      </c>
      <c r="AP6">
        <f t="shared" si="9"/>
        <v>-9.3730567424447848</v>
      </c>
      <c r="AQ6">
        <f t="shared" si="9"/>
        <v>-505.96280844107633</v>
      </c>
      <c r="AR6">
        <f t="shared" si="9"/>
        <v>2481.285157777239</v>
      </c>
      <c r="AS6">
        <f t="shared" si="9"/>
        <v>-947.03013912002314</v>
      </c>
      <c r="AT6">
        <f t="shared" si="9"/>
        <v>564.71860409397254</v>
      </c>
      <c r="AU6">
        <f t="shared" si="9"/>
        <v>2098.973622751188</v>
      </c>
      <c r="AW6">
        <v>3</v>
      </c>
      <c r="AX6">
        <f>(R6*SUMPRODUCT(K7:$K$23, X7:$X$23)-$AZ$3*SUMPRODUCT(K6:$K$22, W7:$W$23))/Z6</f>
        <v>4188.6515105423168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4206.6558508896233</v>
      </c>
      <c r="P7">
        <f t="shared" si="22"/>
        <v>210.33279254448118</v>
      </c>
      <c r="Q7" s="4">
        <f t="shared" si="23"/>
        <v>12.5</v>
      </c>
      <c r="R7">
        <f t="shared" si="0"/>
        <v>250000</v>
      </c>
      <c r="S7">
        <f t="shared" si="1"/>
        <v>5357.96159144792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4032.7834187751505</v>
      </c>
      <c r="AC7">
        <f t="shared" si="2"/>
        <v>5092.6017424849651</v>
      </c>
      <c r="AE7">
        <f t="shared" si="3"/>
        <v>3998.3158801416171</v>
      </c>
      <c r="AF7">
        <f t="shared" si="4"/>
        <v>-199.91579400708088</v>
      </c>
      <c r="AG7">
        <f t="shared" si="4"/>
        <v>-11.880921633083123</v>
      </c>
      <c r="AH7">
        <f t="shared" si="5"/>
        <v>-671.59782540976676</v>
      </c>
      <c r="AI7">
        <f t="shared" si="6"/>
        <v>3114.9213390916861</v>
      </c>
      <c r="AJ7">
        <f t="shared" si="7"/>
        <v>-1059.8183237098146</v>
      </c>
      <c r="AK7">
        <f>H7*SUM(AB7, AE7:AF7)</f>
        <v>819.92491296404421</v>
      </c>
      <c r="AL7">
        <f t="shared" si="8"/>
        <v>2875.0279283459158</v>
      </c>
      <c r="AN7">
        <f t="shared" si="9"/>
        <v>2818.8587307093098</v>
      </c>
      <c r="AO7">
        <f t="shared" si="9"/>
        <v>-140.94293653546549</v>
      </c>
      <c r="AP7">
        <f t="shared" si="9"/>
        <v>-8.3761865440964751</v>
      </c>
      <c r="AQ7">
        <f t="shared" si="9"/>
        <v>-473.48419945616058</v>
      </c>
      <c r="AR7">
        <f t="shared" si="9"/>
        <v>2196.0554081735872</v>
      </c>
      <c r="AS7">
        <f t="shared" si="9"/>
        <v>-747.18412059261868</v>
      </c>
      <c r="AT7">
        <f t="shared" si="9"/>
        <v>578.05650396809176</v>
      </c>
      <c r="AU7">
        <f t="shared" si="9"/>
        <v>2026.9277915490602</v>
      </c>
      <c r="AW7">
        <v>4</v>
      </c>
      <c r="AX7">
        <f>(R7*SUMPRODUCT(K8:$K$23, X8:$X$23)-$AZ$3*SUMPRODUCT(K7:$K$22, W8:$W$23))/Z7</f>
        <v>5357.96159144792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4206.6558508896233</v>
      </c>
      <c r="P8">
        <f t="shared" si="22"/>
        <v>210.33279254448118</v>
      </c>
      <c r="Q8" s="4">
        <f t="shared" si="23"/>
        <v>12.5</v>
      </c>
      <c r="R8">
        <f t="shared" si="0"/>
        <v>250000</v>
      </c>
      <c r="S8">
        <f t="shared" si="1"/>
        <v>6296.5066207456421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5092.6017424849651</v>
      </c>
      <c r="AC8">
        <f t="shared" si="2"/>
        <v>5903.3826678053938</v>
      </c>
      <c r="AE8">
        <f t="shared" si="3"/>
        <v>3944.0122492276728</v>
      </c>
      <c r="AF8">
        <f t="shared" si="4"/>
        <v>-197.20061246138366</v>
      </c>
      <c r="AG8">
        <f t="shared" si="4"/>
        <v>-11.719559398927277</v>
      </c>
      <c r="AH8">
        <f t="shared" si="5"/>
        <v>-851.06035650025933</v>
      </c>
      <c r="AI8">
        <f t="shared" si="6"/>
        <v>2884.0317208671026</v>
      </c>
      <c r="AJ8">
        <f t="shared" si="7"/>
        <v>-810.78092532042865</v>
      </c>
      <c r="AK8">
        <f t="shared" ref="AK8:AK23" si="24">H8*SUM(AB8:AB8, AE8:AF8)</f>
        <v>640.85746999571609</v>
      </c>
      <c r="AL8">
        <f t="shared" si="8"/>
        <v>2714.1082655423902</v>
      </c>
      <c r="AN8">
        <f t="shared" si="9"/>
        <v>2592.6098328037119</v>
      </c>
      <c r="AO8">
        <f t="shared" si="9"/>
        <v>-129.6304916401856</v>
      </c>
      <c r="AP8">
        <f t="shared" si="9"/>
        <v>-7.7038921316068283</v>
      </c>
      <c r="AQ8">
        <f t="shared" si="9"/>
        <v>-559.44741272141869</v>
      </c>
      <c r="AR8">
        <f t="shared" si="9"/>
        <v>1895.8280363105007</v>
      </c>
      <c r="AS8">
        <f t="shared" si="9"/>
        <v>-532.96959198011166</v>
      </c>
      <c r="AT8">
        <f t="shared" si="9"/>
        <v>421.26983212639902</v>
      </c>
      <c r="AU8">
        <f t="shared" si="9"/>
        <v>1784.1282764567882</v>
      </c>
      <c r="AW8">
        <v>5</v>
      </c>
      <c r="AX8">
        <f>(R8*SUMPRODUCT(K9:$K$23, X9:$X$23)-$AZ$3*SUMPRODUCT(K8:$K$22, W9:$W$23))/Z8</f>
        <v>6296.5066207456421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4206.6558508896233</v>
      </c>
      <c r="P9">
        <f t="shared" si="22"/>
        <v>210.33279254448118</v>
      </c>
      <c r="Q9" s="4">
        <f t="shared" si="23"/>
        <v>12.5</v>
      </c>
      <c r="R9">
        <f t="shared" si="0"/>
        <v>250000</v>
      </c>
      <c r="S9">
        <f t="shared" si="1"/>
        <v>7047.3952630426302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5903.3826678053938</v>
      </c>
      <c r="AC9">
        <f t="shared" si="2"/>
        <v>6511.908405822458</v>
      </c>
      <c r="AE9">
        <f t="shared" si="3"/>
        <v>3887.01875989053</v>
      </c>
      <c r="AF9">
        <f t="shared" si="4"/>
        <v>-194.35093799452653</v>
      </c>
      <c r="AG9">
        <f t="shared" si="4"/>
        <v>-11.550204300253441</v>
      </c>
      <c r="AH9">
        <f t="shared" si="5"/>
        <v>-1043.19009369127</v>
      </c>
      <c r="AI9">
        <f t="shared" si="6"/>
        <v>2637.92752390448</v>
      </c>
      <c r="AJ9">
        <f t="shared" si="7"/>
        <v>-608.52573801706421</v>
      </c>
      <c r="AK9">
        <f t="shared" si="24"/>
        <v>500.913835562413</v>
      </c>
      <c r="AL9">
        <f t="shared" si="8"/>
        <v>2530.315621449829</v>
      </c>
      <c r="AN9">
        <f t="shared" si="9"/>
        <v>2428.3833579426296</v>
      </c>
      <c r="AO9">
        <f t="shared" si="9"/>
        <v>-121.4191678971315</v>
      </c>
      <c r="AP9">
        <f t="shared" si="9"/>
        <v>-7.2158962012220318</v>
      </c>
      <c r="AQ9">
        <f t="shared" si="9"/>
        <v>-651.72452698989207</v>
      </c>
      <c r="AR9">
        <f t="shared" si="9"/>
        <v>1648.0237668543839</v>
      </c>
      <c r="AS9">
        <f t="shared" si="9"/>
        <v>-380.17150581542671</v>
      </c>
      <c r="AT9">
        <f t="shared" si="9"/>
        <v>312.94184494165711</v>
      </c>
      <c r="AU9">
        <f t="shared" si="9"/>
        <v>1580.7941059806144</v>
      </c>
      <c r="AW9">
        <v>6</v>
      </c>
      <c r="AX9">
        <f>(R9*SUMPRODUCT(K10:$K$23, X10:$X$23)-$AZ$3*SUMPRODUCT(K9:$K$22, W10:$W$23))/Z9</f>
        <v>7047.3952630426302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4206.6558508896233</v>
      </c>
      <c r="P10">
        <f t="shared" si="22"/>
        <v>210.33279254448118</v>
      </c>
      <c r="Q10" s="4">
        <f t="shared" si="23"/>
        <v>12.5</v>
      </c>
      <c r="R10">
        <f t="shared" si="0"/>
        <v>250000</v>
      </c>
      <c r="S10">
        <f t="shared" si="1"/>
        <v>7643.5552882497896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6511.908405822458</v>
      </c>
      <c r="AC10">
        <f t="shared" si="2"/>
        <v>6954.1183505901736</v>
      </c>
      <c r="AE10">
        <f t="shared" si="3"/>
        <v>3827.2219594276648</v>
      </c>
      <c r="AF10">
        <f t="shared" si="4"/>
        <v>-191.36109797138326</v>
      </c>
      <c r="AG10">
        <f t="shared" si="4"/>
        <v>-11.372519214455956</v>
      </c>
      <c r="AH10">
        <f t="shared" si="5"/>
        <v>-1243.6608558990372</v>
      </c>
      <c r="AI10">
        <f t="shared" si="6"/>
        <v>2380.8274863427887</v>
      </c>
      <c r="AJ10">
        <f t="shared" si="7"/>
        <v>-442.20994476771557</v>
      </c>
      <c r="AK10">
        <f t="shared" si="24"/>
        <v>532.75788653213385</v>
      </c>
      <c r="AL10">
        <f t="shared" si="8"/>
        <v>2471.375428107207</v>
      </c>
      <c r="AN10">
        <f t="shared" si="9"/>
        <v>2271.7584733189046</v>
      </c>
      <c r="AO10">
        <f t="shared" si="9"/>
        <v>-113.58792366594525</v>
      </c>
      <c r="AP10">
        <f t="shared" si="9"/>
        <v>-6.7504882555298451</v>
      </c>
      <c r="AQ10">
        <f t="shared" si="9"/>
        <v>-738.21093139478728</v>
      </c>
      <c r="AR10">
        <f t="shared" si="9"/>
        <v>1413.2091300026425</v>
      </c>
      <c r="AS10">
        <f t="shared" si="9"/>
        <v>-262.48652407977221</v>
      </c>
      <c r="AT10">
        <f t="shared" si="9"/>
        <v>316.23387819864996</v>
      </c>
      <c r="AU10">
        <f t="shared" si="9"/>
        <v>1466.9564841215204</v>
      </c>
      <c r="AW10">
        <v>7</v>
      </c>
      <c r="AX10">
        <f>(R10*SUMPRODUCT(K11:$K$23, X11:$X$23)-$AZ$3*SUMPRODUCT(K10:$K$22, W11:$W$23))/Z10</f>
        <v>7643.5552882497896</v>
      </c>
    </row>
    <row r="11" spans="1:52" x14ac:dyDescent="0.25">
      <c r="A11" t="s">
        <v>33</v>
      </c>
      <c r="C11" s="7">
        <f>AU25</f>
        <v>15225.413259501627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4206.6558508896233</v>
      </c>
      <c r="P11">
        <f t="shared" si="22"/>
        <v>210.33279254448118</v>
      </c>
      <c r="Q11" s="4">
        <f t="shared" si="23"/>
        <v>12.5</v>
      </c>
      <c r="R11">
        <f t="shared" si="0"/>
        <v>250000</v>
      </c>
      <c r="S11">
        <f t="shared" si="1"/>
        <v>8078.9453476661665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6954.1183505901736</v>
      </c>
      <c r="AC11">
        <f t="shared" si="2"/>
        <v>7229.2698282778765</v>
      </c>
      <c r="AE11">
        <f t="shared" si="3"/>
        <v>3764.235170815959</v>
      </c>
      <c r="AF11">
        <f t="shared" si="4"/>
        <v>-188.21175854079797</v>
      </c>
      <c r="AG11">
        <f t="shared" si="4"/>
        <v>-11.185355137917625</v>
      </c>
      <c r="AH11">
        <f t="shared" si="5"/>
        <v>-1468.7776878754241</v>
      </c>
      <c r="AI11">
        <f t="shared" si="6"/>
        <v>2096.0603692618188</v>
      </c>
      <c r="AJ11">
        <f t="shared" si="7"/>
        <v>-275.15147768770294</v>
      </c>
      <c r="AK11">
        <f t="shared" si="24"/>
        <v>542.30230078756472</v>
      </c>
      <c r="AL11">
        <f t="shared" si="8"/>
        <v>2363.2111923616803</v>
      </c>
      <c r="AN11">
        <f t="shared" si="9"/>
        <v>2124.9366049777764</v>
      </c>
      <c r="AO11">
        <f t="shared" si="9"/>
        <v>-106.24683024888883</v>
      </c>
      <c r="AP11">
        <f t="shared" si="9"/>
        <v>-6.3142097912775386</v>
      </c>
      <c r="AQ11">
        <f t="shared" si="9"/>
        <v>-829.13509170166208</v>
      </c>
      <c r="AR11">
        <f t="shared" si="9"/>
        <v>1183.2404732359475</v>
      </c>
      <c r="AS11">
        <f t="shared" si="9"/>
        <v>-155.32489876969802</v>
      </c>
      <c r="AT11">
        <f t="shared" si="9"/>
        <v>306.13337307970914</v>
      </c>
      <c r="AU11">
        <f t="shared" si="9"/>
        <v>1334.0489475459585</v>
      </c>
      <c r="AW11">
        <v>8</v>
      </c>
      <c r="AX11">
        <f>(R11*SUMPRODUCT(K12:$K$23, X12:$X$23)-$AZ$3*SUMPRODUCT(K11:$K$22, W12:$W$23))/Z11</f>
        <v>8078.9453476661665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4206.6558508896233</v>
      </c>
      <c r="P12">
        <f t="shared" si="22"/>
        <v>210.33279254448118</v>
      </c>
      <c r="Q12" s="4">
        <f t="shared" si="23"/>
        <v>12.5</v>
      </c>
      <c r="R12">
        <f t="shared" si="0"/>
        <v>250000</v>
      </c>
      <c r="S12">
        <f t="shared" si="1"/>
        <v>8350.4832455059532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7229.2698282778765</v>
      </c>
      <c r="AC12">
        <f t="shared" si="2"/>
        <v>7340.137844102208</v>
      </c>
      <c r="AE12">
        <f t="shared" si="3"/>
        <v>3697.6822658552674</v>
      </c>
      <c r="AF12">
        <f t="shared" si="4"/>
        <v>-184.88411329276337</v>
      </c>
      <c r="AG12">
        <f t="shared" si="4"/>
        <v>-10.987594412653468</v>
      </c>
      <c r="AH12">
        <f t="shared" si="5"/>
        <v>-1718.1434776996466</v>
      </c>
      <c r="AI12">
        <f t="shared" si="6"/>
        <v>1783.6670804502041</v>
      </c>
      <c r="AJ12">
        <f t="shared" si="7"/>
        <v>-110.86801582433145</v>
      </c>
      <c r="AK12">
        <f t="shared" si="24"/>
        <v>557.51332820561572</v>
      </c>
      <c r="AL12">
        <f t="shared" si="8"/>
        <v>2230.3123928314885</v>
      </c>
      <c r="AN12">
        <f t="shared" si="9"/>
        <v>1984.3778240064987</v>
      </c>
      <c r="AO12">
        <f t="shared" si="9"/>
        <v>-99.218891200324933</v>
      </c>
      <c r="AP12">
        <f t="shared" si="9"/>
        <v>-5.8965419752213712</v>
      </c>
      <c r="AQ12">
        <f t="shared" si="9"/>
        <v>-922.04942731064648</v>
      </c>
      <c r="AR12">
        <f t="shared" si="9"/>
        <v>957.21296352030606</v>
      </c>
      <c r="AS12">
        <f t="shared" si="9"/>
        <v>-59.497819492210581</v>
      </c>
      <c r="AT12">
        <f t="shared" si="9"/>
        <v>299.19203585854649</v>
      </c>
      <c r="AU12">
        <f t="shared" si="9"/>
        <v>1196.9071798866421</v>
      </c>
      <c r="AW12">
        <v>9</v>
      </c>
      <c r="AX12">
        <f>(R12*SUMPRODUCT(K13:$K$23, X13:$X$23)-$AZ$3*SUMPRODUCT(K12:$K$22, W13:$W$23))/Z12</f>
        <v>8350.4832455059532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4206.6558508896233</v>
      </c>
      <c r="P13">
        <f t="shared" si="22"/>
        <v>210.33279254448118</v>
      </c>
      <c r="Q13" s="4">
        <f t="shared" si="23"/>
        <v>12.5</v>
      </c>
      <c r="R13">
        <f t="shared" si="0"/>
        <v>250000</v>
      </c>
      <c r="S13">
        <f t="shared" si="1"/>
        <v>8456.4185794714522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7340.137844102208</v>
      </c>
      <c r="AC13">
        <f t="shared" si="2"/>
        <v>7291.775114297775</v>
      </c>
      <c r="AE13">
        <f t="shared" si="3"/>
        <v>3627.3025228901679</v>
      </c>
      <c r="AF13">
        <f t="shared" si="4"/>
        <v>-181.36512614450839</v>
      </c>
      <c r="AG13">
        <f t="shared" si="4"/>
        <v>-10.778462309090088</v>
      </c>
      <c r="AH13">
        <f t="shared" si="5"/>
        <v>-1985.1231887368956</v>
      </c>
      <c r="AI13">
        <f t="shared" si="6"/>
        <v>1450.0357456996737</v>
      </c>
      <c r="AJ13">
        <f t="shared" si="7"/>
        <v>48.362729804433002</v>
      </c>
      <c r="AK13">
        <f t="shared" si="24"/>
        <v>557.64008995183474</v>
      </c>
      <c r="AL13">
        <f t="shared" si="8"/>
        <v>2056.0385654559414</v>
      </c>
      <c r="AN13">
        <f t="shared" si="9"/>
        <v>1850.9158679306993</v>
      </c>
      <c r="AO13">
        <f t="shared" si="9"/>
        <v>-92.545793396534961</v>
      </c>
      <c r="AP13">
        <f t="shared" si="9"/>
        <v>-5.4999622429871096</v>
      </c>
      <c r="AQ13">
        <f t="shared" si="9"/>
        <v>-1012.9554914826065</v>
      </c>
      <c r="AR13">
        <f t="shared" si="9"/>
        <v>739.9146208085707</v>
      </c>
      <c r="AS13">
        <f t="shared" si="9"/>
        <v>24.678212927259739</v>
      </c>
      <c r="AT13">
        <f t="shared" si="9"/>
        <v>284.54888572783261</v>
      </c>
      <c r="AU13">
        <f t="shared" si="9"/>
        <v>1049.1417194636629</v>
      </c>
      <c r="AW13">
        <v>10</v>
      </c>
      <c r="AX13">
        <f>(R13*SUMPRODUCT(K14:$K$23, X14:$X$23)-$AZ$3*SUMPRODUCT(K13:$K$22, W14:$W$23))/Z13</f>
        <v>8456.4185794714522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4206.6558508896233</v>
      </c>
      <c r="P14">
        <f t="shared" si="22"/>
        <v>210.33279254448118</v>
      </c>
      <c r="Q14" s="4">
        <f t="shared" si="23"/>
        <v>12.5</v>
      </c>
      <c r="R14">
        <f t="shared" si="0"/>
        <v>250000</v>
      </c>
      <c r="S14">
        <f t="shared" si="1"/>
        <v>8389.8602306097273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7291.775114297775</v>
      </c>
      <c r="AC14">
        <f t="shared" si="2"/>
        <v>7085.5669504167718</v>
      </c>
      <c r="AE14">
        <f t="shared" si="3"/>
        <v>3552.6863201003157</v>
      </c>
      <c r="AF14">
        <f t="shared" si="4"/>
        <v>-177.63431600501582</v>
      </c>
      <c r="AG14">
        <f t="shared" si="4"/>
        <v>-10.556741643570017</v>
      </c>
      <c r="AH14">
        <f t="shared" si="5"/>
        <v>-2278.7208485834185</v>
      </c>
      <c r="AI14">
        <f t="shared" si="6"/>
        <v>1085.7744138683111</v>
      </c>
      <c r="AJ14">
        <f t="shared" si="7"/>
        <v>206.2081638810032</v>
      </c>
      <c r="AK14">
        <f t="shared" si="24"/>
        <v>548.27491388540398</v>
      </c>
      <c r="AL14">
        <f t="shared" si="8"/>
        <v>1840.2574916347182</v>
      </c>
      <c r="AN14">
        <f t="shared" si="9"/>
        <v>1724.2164799062532</v>
      </c>
      <c r="AO14">
        <f t="shared" si="9"/>
        <v>-86.21082399531268</v>
      </c>
      <c r="AP14">
        <f t="shared" si="9"/>
        <v>-5.123477356549194</v>
      </c>
      <c r="AQ14">
        <f t="shared" si="9"/>
        <v>-1105.9259631237442</v>
      </c>
      <c r="AR14">
        <f t="shared" si="9"/>
        <v>526.95621543064703</v>
      </c>
      <c r="AS14">
        <f t="shared" si="9"/>
        <v>100.07849903416063</v>
      </c>
      <c r="AT14">
        <f t="shared" si="9"/>
        <v>266.09291022735215</v>
      </c>
      <c r="AU14">
        <f t="shared" si="9"/>
        <v>893.12762469215977</v>
      </c>
      <c r="AW14">
        <v>11</v>
      </c>
      <c r="AX14">
        <f>(R14*SUMPRODUCT(K15:$K$23, X15:$X$23)-$AZ$3*SUMPRODUCT(K14:$K$22, W15:$W$23))/Z14</f>
        <v>8389.8602306097273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4206.6558508896233</v>
      </c>
      <c r="P15">
        <f t="shared" si="22"/>
        <v>210.33279254448118</v>
      </c>
      <c r="Q15" s="4">
        <f t="shared" si="23"/>
        <v>12.5</v>
      </c>
      <c r="R15">
        <f t="shared" si="0"/>
        <v>250000</v>
      </c>
      <c r="S15">
        <f t="shared" si="1"/>
        <v>8143.8054448630037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7085.5669504167718</v>
      </c>
      <c r="AC15">
        <f t="shared" si="2"/>
        <v>6724.3049559417605</v>
      </c>
      <c r="AE15">
        <f t="shared" si="3"/>
        <v>3473.4175536967709</v>
      </c>
      <c r="AF15">
        <f t="shared" si="4"/>
        <v>-173.67087768483856</v>
      </c>
      <c r="AG15">
        <f t="shared" si="4"/>
        <v>-10.321195971386073</v>
      </c>
      <c r="AH15">
        <f t="shared" si="5"/>
        <v>-2599.5651149648543</v>
      </c>
      <c r="AI15">
        <f t="shared" si="6"/>
        <v>689.86036507569179</v>
      </c>
      <c r="AJ15">
        <f t="shared" si="7"/>
        <v>361.26199447501131</v>
      </c>
      <c r="AK15">
        <f t="shared" si="24"/>
        <v>538.9977772116498</v>
      </c>
      <c r="AL15">
        <f t="shared" si="8"/>
        <v>1590.120136762353</v>
      </c>
      <c r="AN15">
        <f t="shared" si="9"/>
        <v>1602.5716942938329</v>
      </c>
      <c r="AO15">
        <f t="shared" si="9"/>
        <v>-80.128584714691655</v>
      </c>
      <c r="AP15">
        <f t="shared" si="9"/>
        <v>-4.7620121276230654</v>
      </c>
      <c r="AQ15">
        <f t="shared" si="9"/>
        <v>-1199.3920702918344</v>
      </c>
      <c r="AR15">
        <f t="shared" si="9"/>
        <v>318.28902715968366</v>
      </c>
      <c r="AS15">
        <f t="shared" si="9"/>
        <v>166.67971460949505</v>
      </c>
      <c r="AT15">
        <f t="shared" si="9"/>
        <v>248.6837725937547</v>
      </c>
      <c r="AU15">
        <f t="shared" si="9"/>
        <v>733.65251436293352</v>
      </c>
      <c r="AW15">
        <v>12</v>
      </c>
      <c r="AX15">
        <f>(R15*SUMPRODUCT(K16:$K$23, X16:$X$23)-$AZ$3*SUMPRODUCT(K15:$K$22, W16:$W$23))/Z15</f>
        <v>8143.8054448630037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4206.6558508896233</v>
      </c>
      <c r="P16">
        <f t="shared" si="22"/>
        <v>210.33279254448118</v>
      </c>
      <c r="Q16" s="4">
        <f t="shared" si="23"/>
        <v>12.5</v>
      </c>
      <c r="R16">
        <f t="shared" si="0"/>
        <v>250000</v>
      </c>
      <c r="S16">
        <f t="shared" si="1"/>
        <v>7728.5994379983622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6724.3049559417605</v>
      </c>
      <c r="AC16">
        <f t="shared" si="2"/>
        <v>6227.4962962828913</v>
      </c>
      <c r="AE16">
        <f t="shared" si="3"/>
        <v>3389.6094552852974</v>
      </c>
      <c r="AF16">
        <f t="shared" si="4"/>
        <v>-169.48047276426487</v>
      </c>
      <c r="AG16">
        <f t="shared" si="4"/>
        <v>-10.072161758158988</v>
      </c>
      <c r="AH16">
        <f t="shared" si="5"/>
        <v>-2916.4450702645254</v>
      </c>
      <c r="AI16">
        <f t="shared" si="6"/>
        <v>293.6117504983481</v>
      </c>
      <c r="AJ16">
        <f t="shared" si="7"/>
        <v>496.80865965886915</v>
      </c>
      <c r="AK16">
        <f t="shared" si="24"/>
        <v>543.96053643391497</v>
      </c>
      <c r="AL16">
        <f t="shared" si="8"/>
        <v>1334.3809465911322</v>
      </c>
      <c r="AN16">
        <f t="shared" si="9"/>
        <v>1482.7952609826204</v>
      </c>
      <c r="AO16">
        <f t="shared" si="9"/>
        <v>-74.13976304913102</v>
      </c>
      <c r="AP16">
        <f t="shared" si="9"/>
        <v>-4.4060986729786773</v>
      </c>
      <c r="AQ16">
        <f t="shared" si="9"/>
        <v>-1275.8080204081739</v>
      </c>
      <c r="AR16">
        <f t="shared" si="9"/>
        <v>128.44137885233687</v>
      </c>
      <c r="AS16">
        <f t="shared" si="9"/>
        <v>217.33050248861042</v>
      </c>
      <c r="AT16">
        <f t="shared" si="9"/>
        <v>237.95723850371564</v>
      </c>
      <c r="AU16">
        <f t="shared" si="9"/>
        <v>583.72911984466293</v>
      </c>
      <c r="AW16">
        <v>13</v>
      </c>
      <c r="AX16">
        <f>(R16*SUMPRODUCT(K17:$K$23, X17:$X$23)-$AZ$3*SUMPRODUCT(K16:$K$22, W17:$W$23))/Z16</f>
        <v>7728.5994379983622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4206.6558508896233</v>
      </c>
      <c r="P17">
        <f t="shared" si="22"/>
        <v>210.33279254448118</v>
      </c>
      <c r="Q17" s="4">
        <f t="shared" si="23"/>
        <v>12.5</v>
      </c>
      <c r="R17">
        <f t="shared" si="0"/>
        <v>250000</v>
      </c>
      <c r="S17">
        <f t="shared" si="1"/>
        <v>7154.0780725656641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6227.4962962828913</v>
      </c>
      <c r="AC17">
        <f t="shared" si="2"/>
        <v>5614.2677279178433</v>
      </c>
      <c r="AE17">
        <f t="shared" si="3"/>
        <v>3301.2348965932556</v>
      </c>
      <c r="AF17">
        <f t="shared" si="4"/>
        <v>-165.06174482966279</v>
      </c>
      <c r="AG17">
        <f t="shared" si="4"/>
        <v>-9.8095583927287233</v>
      </c>
      <c r="AH17">
        <f t="shared" si="5"/>
        <v>-3237.6349569734821</v>
      </c>
      <c r="AI17">
        <f t="shared" si="6"/>
        <v>-111.27136360261829</v>
      </c>
      <c r="AJ17">
        <f t="shared" si="7"/>
        <v>613.22856836504798</v>
      </c>
      <c r="AK17">
        <f t="shared" si="24"/>
        <v>577.73840494446802</v>
      </c>
      <c r="AL17">
        <f t="shared" si="8"/>
        <v>1079.6956097068978</v>
      </c>
      <c r="AN17">
        <f t="shared" si="9"/>
        <v>1360.2105432732465</v>
      </c>
      <c r="AO17">
        <f t="shared" si="9"/>
        <v>-68.010527163662331</v>
      </c>
      <c r="AP17">
        <f t="shared" si="9"/>
        <v>-4.0418404532236369</v>
      </c>
      <c r="AQ17">
        <f t="shared" si="9"/>
        <v>-1334.0054075794392</v>
      </c>
      <c r="AR17">
        <f t="shared" si="9"/>
        <v>-45.847231923078894</v>
      </c>
      <c r="AS17">
        <f t="shared" si="9"/>
        <v>252.66907392360235</v>
      </c>
      <c r="AT17">
        <f t="shared" si="9"/>
        <v>238.04603255293819</v>
      </c>
      <c r="AU17">
        <f t="shared" si="9"/>
        <v>444.86787455346172</v>
      </c>
      <c r="AW17">
        <v>14</v>
      </c>
      <c r="AX17">
        <f>(R17*SUMPRODUCT(K18:$K$23, X18:$X$23)-$AZ$3*SUMPRODUCT(K17:$K$22, W18:$W$23))/Z17</f>
        <v>7154.0780725656641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4206.6558508896233</v>
      </c>
      <c r="P18">
        <f t="shared" si="22"/>
        <v>210.33279254448118</v>
      </c>
      <c r="Q18" s="4">
        <f t="shared" si="23"/>
        <v>12.5</v>
      </c>
      <c r="R18">
        <f t="shared" si="0"/>
        <v>250000</v>
      </c>
      <c r="S18">
        <f t="shared" si="1"/>
        <v>6424.6754541084392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5614.2677279178433</v>
      </c>
      <c r="AC18">
        <f t="shared" si="2"/>
        <v>4899.6116720638274</v>
      </c>
      <c r="AE18">
        <f t="shared" si="3"/>
        <v>3208.0966975840188</v>
      </c>
      <c r="AF18">
        <f t="shared" si="4"/>
        <v>-160.40483487920096</v>
      </c>
      <c r="AG18">
        <f t="shared" si="4"/>
        <v>-9.5327999582660503</v>
      </c>
      <c r="AH18">
        <f t="shared" si="5"/>
        <v>-3573.2570107076963</v>
      </c>
      <c r="AI18">
        <f t="shared" si="6"/>
        <v>-535.0979479611442</v>
      </c>
      <c r="AJ18">
        <f t="shared" si="7"/>
        <v>714.6560558540159</v>
      </c>
      <c r="AK18">
        <f t="shared" si="24"/>
        <v>607.20336730264864</v>
      </c>
      <c r="AL18">
        <f t="shared" si="8"/>
        <v>786.76147519552035</v>
      </c>
      <c r="AN18">
        <f t="shared" si="9"/>
        <v>1235.2441212471849</v>
      </c>
      <c r="AO18">
        <f t="shared" si="9"/>
        <v>-61.762206062359255</v>
      </c>
      <c r="AP18">
        <f t="shared" si="9"/>
        <v>-3.6705050431744839</v>
      </c>
      <c r="AQ18">
        <f t="shared" si="9"/>
        <v>-1375.8452853076367</v>
      </c>
      <c r="AR18">
        <f t="shared" si="9"/>
        <v>-206.03387516598531</v>
      </c>
      <c r="AS18">
        <f t="shared" si="9"/>
        <v>275.17084892490323</v>
      </c>
      <c r="AT18">
        <f t="shared" si="9"/>
        <v>233.79731366169287</v>
      </c>
      <c r="AU18">
        <f t="shared" si="9"/>
        <v>302.93428742061081</v>
      </c>
      <c r="AW18">
        <v>15</v>
      </c>
      <c r="AX18">
        <f>(R18*SUMPRODUCT(K19:$K$23, X19:$X$23)-$AZ$3*SUMPRODUCT(K18:$K$22, W19:$W$23))/Z18</f>
        <v>6424.6754541084392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4206.6558508896233</v>
      </c>
      <c r="P19">
        <f t="shared" si="22"/>
        <v>210.33279254448118</v>
      </c>
      <c r="Q19" s="4">
        <f t="shared" si="23"/>
        <v>12.5</v>
      </c>
      <c r="R19">
        <f t="shared" si="0"/>
        <v>250000</v>
      </c>
      <c r="S19">
        <f t="shared" si="1"/>
        <v>5518.8393672652492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4899.6116720638274</v>
      </c>
      <c r="AC19">
        <f t="shared" si="2"/>
        <v>4079.2752107569513</v>
      </c>
      <c r="AE19">
        <f t="shared" si="3"/>
        <v>3109.3687985383563</v>
      </c>
      <c r="AF19">
        <f t="shared" si="4"/>
        <v>-155.46843992691782</v>
      </c>
      <c r="AG19">
        <f t="shared" si="4"/>
        <v>-9.2394318336047956</v>
      </c>
      <c r="AH19">
        <f t="shared" si="5"/>
        <v>-3960.8025015718763</v>
      </c>
      <c r="AI19">
        <f t="shared" si="6"/>
        <v>-1016.1415747940423</v>
      </c>
      <c r="AJ19">
        <f t="shared" si="7"/>
        <v>820.33646130687612</v>
      </c>
      <c r="AK19">
        <f t="shared" si="24"/>
        <v>576.44778305156456</v>
      </c>
      <c r="AL19">
        <f t="shared" si="8"/>
        <v>380.64266956439837</v>
      </c>
      <c r="AN19">
        <f t="shared" si="9"/>
        <v>1115.3623766004873</v>
      </c>
      <c r="AO19">
        <f t="shared" si="9"/>
        <v>-55.76811883002437</v>
      </c>
      <c r="AP19">
        <f t="shared" si="9"/>
        <v>-3.3142786578459069</v>
      </c>
      <c r="AQ19">
        <f t="shared" si="9"/>
        <v>-1420.780350492691</v>
      </c>
      <c r="AR19">
        <f t="shared" si="9"/>
        <v>-364.50037138007383</v>
      </c>
      <c r="AS19">
        <f t="shared" si="9"/>
        <v>294.26307536287715</v>
      </c>
      <c r="AT19">
        <f t="shared" si="9"/>
        <v>206.77771308206042</v>
      </c>
      <c r="AU19">
        <f t="shared" si="9"/>
        <v>136.5404170648637</v>
      </c>
      <c r="AW19">
        <v>16</v>
      </c>
      <c r="AX19">
        <f>(R19*SUMPRODUCT(K20:$K$23, X20:$X$23)-$AZ$3*SUMPRODUCT(K19:$K$22, W20:$W$23))/Z19</f>
        <v>5518.8393672652492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4206.6558508896233</v>
      </c>
      <c r="P20">
        <f t="shared" si="22"/>
        <v>210.33279254448118</v>
      </c>
      <c r="Q20" s="4">
        <f t="shared" si="23"/>
        <v>12.5</v>
      </c>
      <c r="R20">
        <f t="shared" si="0"/>
        <v>250000</v>
      </c>
      <c r="S20">
        <f t="shared" si="1"/>
        <v>4400.3717023676863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4079.2752107569513</v>
      </c>
      <c r="AC20">
        <f t="shared" si="2"/>
        <v>3143.574111515431</v>
      </c>
      <c r="AE20">
        <f t="shared" si="3"/>
        <v>3005.1857714193097</v>
      </c>
      <c r="AF20">
        <f t="shared" si="4"/>
        <v>-150.25928857096548</v>
      </c>
      <c r="AG20">
        <f t="shared" si="4"/>
        <v>-8.9298538968423493</v>
      </c>
      <c r="AH20">
        <f t="shared" si="5"/>
        <v>-4343.672368527974</v>
      </c>
      <c r="AI20">
        <f t="shared" si="6"/>
        <v>-1497.6757395764721</v>
      </c>
      <c r="AJ20">
        <f t="shared" si="7"/>
        <v>935.7010992415203</v>
      </c>
      <c r="AK20">
        <f t="shared" si="24"/>
        <v>376.5271519627675</v>
      </c>
      <c r="AL20">
        <f t="shared" si="8"/>
        <v>-185.4474883721843</v>
      </c>
      <c r="AN20">
        <f t="shared" si="9"/>
        <v>1022.470700616482</v>
      </c>
      <c r="AO20">
        <f t="shared" si="9"/>
        <v>-51.123535030824094</v>
      </c>
      <c r="AP20">
        <f t="shared" si="9"/>
        <v>-3.0382527619898174</v>
      </c>
      <c r="AQ20">
        <f t="shared" si="9"/>
        <v>-1477.8712757580022</v>
      </c>
      <c r="AR20">
        <f t="shared" si="9"/>
        <v>-509.56236293433409</v>
      </c>
      <c r="AS20">
        <f t="shared" si="9"/>
        <v>318.35867439810215</v>
      </c>
      <c r="AT20">
        <f t="shared" si="9"/>
        <v>128.10788089372414</v>
      </c>
      <c r="AU20">
        <f t="shared" si="9"/>
        <v>-63.095807642507793</v>
      </c>
      <c r="AW20">
        <v>17</v>
      </c>
      <c r="AX20">
        <f>(R20*SUMPRODUCT(K21:$K$23, X21:$X$23)-$AZ$3*SUMPRODUCT(K20:$K$22, W21:$W$23))/Z20</f>
        <v>4400.3717023676863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4206.6558508896233</v>
      </c>
      <c r="P21">
        <f t="shared" si="22"/>
        <v>210.33279254448118</v>
      </c>
      <c r="Q21" s="4">
        <f t="shared" si="23"/>
        <v>12.5</v>
      </c>
      <c r="R21">
        <f t="shared" si="0"/>
        <v>250000</v>
      </c>
      <c r="S21">
        <f t="shared" si="1"/>
        <v>3085.9507657243803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3143.574111515431</v>
      </c>
      <c r="AC21">
        <f t="shared" si="2"/>
        <v>2124.7035135481692</v>
      </c>
      <c r="AE21">
        <f t="shared" si="3"/>
        <v>2896.3185563250909</v>
      </c>
      <c r="AF21">
        <f t="shared" si="4"/>
        <v>-144.81592781625457</v>
      </c>
      <c r="AG21">
        <f t="shared" si="4"/>
        <v>-8.6063569822112314</v>
      </c>
      <c r="AH21">
        <f t="shared" si="5"/>
        <v>-4683.9675132538987</v>
      </c>
      <c r="AI21">
        <f t="shared" si="6"/>
        <v>-1941.0712417272739</v>
      </c>
      <c r="AJ21">
        <f t="shared" si="7"/>
        <v>1018.8705979672618</v>
      </c>
      <c r="AK21">
        <f t="shared" si="24"/>
        <v>302.41743676324495</v>
      </c>
      <c r="AL21">
        <f t="shared" si="8"/>
        <v>-619.78320699676715</v>
      </c>
      <c r="AN21">
        <f t="shared" si="9"/>
        <v>937.34444581153184</v>
      </c>
      <c r="AO21">
        <f t="shared" si="9"/>
        <v>-46.867222290576599</v>
      </c>
      <c r="AP21">
        <f t="shared" si="9"/>
        <v>-2.7853016714372485</v>
      </c>
      <c r="AQ21">
        <f t="shared" si="9"/>
        <v>-1515.8867533138139</v>
      </c>
      <c r="AR21">
        <f t="shared" si="9"/>
        <v>-628.19483146429604</v>
      </c>
      <c r="AS21">
        <f t="shared" si="9"/>
        <v>329.74021242230083</v>
      </c>
      <c r="AT21">
        <f t="shared" si="9"/>
        <v>97.872281364747238</v>
      </c>
      <c r="AU21">
        <f t="shared" si="9"/>
        <v>-200.58233767724795</v>
      </c>
      <c r="AW21">
        <v>18</v>
      </c>
      <c r="AX21">
        <f>(R21*SUMPRODUCT(K22:$K$23, X22:$X$23)-$AZ$3*SUMPRODUCT(K21:$K$22, W22:$W$23))/Z21</f>
        <v>3085.9507657243803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4206.6558508896233</v>
      </c>
      <c r="P22">
        <f t="shared" si="22"/>
        <v>210.33279254448118</v>
      </c>
      <c r="Q22" s="4">
        <f t="shared" si="23"/>
        <v>12.5</v>
      </c>
      <c r="R22">
        <f t="shared" si="0"/>
        <v>250000</v>
      </c>
      <c r="S22">
        <f t="shared" si="1"/>
        <v>1601.0632879065088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2124.7035135481692</v>
      </c>
      <c r="AC22">
        <f t="shared" si="2"/>
        <v>1059.1120926663145</v>
      </c>
      <c r="AE22">
        <f t="shared" si="3"/>
        <v>2782.7257766857656</v>
      </c>
      <c r="AF22">
        <f t="shared" si="4"/>
        <v>-139.13628883428828</v>
      </c>
      <c r="AG22">
        <f t="shared" si="4"/>
        <v>-8.268818139999718</v>
      </c>
      <c r="AH22">
        <f t="shared" si="5"/>
        <v>-5029.5054477880258</v>
      </c>
      <c r="AI22">
        <f t="shared" si="6"/>
        <v>-2394.1847780765484</v>
      </c>
      <c r="AJ22">
        <f t="shared" si="7"/>
        <v>1065.5914208818547</v>
      </c>
      <c r="AK22">
        <f t="shared" si="24"/>
        <v>333.78051009797531</v>
      </c>
      <c r="AL22">
        <f t="shared" si="8"/>
        <v>-994.81284709671831</v>
      </c>
      <c r="AN22">
        <f t="shared" si="9"/>
        <v>841.6654828056113</v>
      </c>
      <c r="AO22">
        <f t="shared" si="9"/>
        <v>-42.083274140280565</v>
      </c>
      <c r="AP22">
        <f t="shared" si="9"/>
        <v>-2.500993403785384</v>
      </c>
      <c r="AQ22">
        <f t="shared" si="9"/>
        <v>-1521.2282742526172</v>
      </c>
      <c r="AR22">
        <f t="shared" si="9"/>
        <v>-724.14705899107196</v>
      </c>
      <c r="AS22">
        <f t="shared" si="9"/>
        <v>322.29964060570143</v>
      </c>
      <c r="AT22">
        <f t="shared" si="9"/>
        <v>100.95552229271613</v>
      </c>
      <c r="AU22">
        <f t="shared" si="9"/>
        <v>-300.89189609265435</v>
      </c>
      <c r="AW22">
        <v>19</v>
      </c>
      <c r="AX22">
        <f>(R22*SUMPRODUCT(K23:$K$23, X23:$X$23)-$AZ$3*SUMPRODUCT(K22:$K$22, W23:$W$23))/Z22</f>
        <v>1601.0632879065088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4206.6558508896233</v>
      </c>
      <c r="P23">
        <f t="shared" si="22"/>
        <v>210.33279254448118</v>
      </c>
      <c r="Q23" s="4">
        <f t="shared" si="23"/>
        <v>12.5</v>
      </c>
      <c r="R23">
        <f t="shared" si="0"/>
        <v>250000</v>
      </c>
      <c r="S23">
        <f t="shared" si="1"/>
        <v>1671.959255851305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1059.1120926663145</v>
      </c>
      <c r="AC23">
        <f t="shared" si="2"/>
        <v>1059.1120926663145</v>
      </c>
      <c r="AE23">
        <f t="shared" si="3"/>
        <v>2664.7300559332152</v>
      </c>
      <c r="AF23">
        <f t="shared" si="4"/>
        <v>-133.23650279666077</v>
      </c>
      <c r="AG23">
        <f t="shared" si="4"/>
        <v>-7.9181960397642177</v>
      </c>
      <c r="AH23">
        <f t="shared" si="5"/>
        <v>-5358.678376710096</v>
      </c>
      <c r="AI23">
        <f t="shared" si="6"/>
        <v>-2835.1030196133056</v>
      </c>
      <c r="AJ23">
        <f t="shared" si="7"/>
        <v>0</v>
      </c>
      <c r="AK23">
        <f t="shared" si="24"/>
        <v>373.0639265989181</v>
      </c>
      <c r="AL23">
        <f t="shared" si="8"/>
        <v>-2462.0390930143876</v>
      </c>
      <c r="AN23">
        <f t="shared" si="9"/>
        <v>730.11722251845265</v>
      </c>
      <c r="AO23">
        <f t="shared" si="9"/>
        <v>-36.505861125922635</v>
      </c>
      <c r="AP23">
        <f t="shared" si="9"/>
        <v>-2.169529812986863</v>
      </c>
      <c r="AQ23">
        <f t="shared" si="9"/>
        <v>-1468.2400433251696</v>
      </c>
      <c r="AR23">
        <f t="shared" si="9"/>
        <v>-776.79821174562642</v>
      </c>
      <c r="AS23">
        <f t="shared" si="9"/>
        <v>0</v>
      </c>
      <c r="AT23">
        <f t="shared" si="9"/>
        <v>102.21688208295441</v>
      </c>
      <c r="AU23">
        <f t="shared" si="9"/>
        <v>-674.58132966267215</v>
      </c>
      <c r="AW23">
        <v>20</v>
      </c>
      <c r="AX23">
        <f>(R23*SUMPRODUCT(K$23:$K24, X$23:$X24)-$AZ$3*SUMPRODUCT(K$22:$K23, W$23:$W24))/Z23</f>
        <v>1671.959255851305</v>
      </c>
    </row>
    <row r="25" spans="5:50" x14ac:dyDescent="0.25">
      <c r="AN25" s="8">
        <f t="shared" ref="AN25:AU25" si="25">SUM(AN3:AN23)</f>
        <v>39027.226541825621</v>
      </c>
      <c r="AO25" s="8">
        <f t="shared" si="25"/>
        <v>-5106.3532152584985</v>
      </c>
      <c r="AP25" s="8">
        <f t="shared" si="25"/>
        <v>-203.4686813147911</v>
      </c>
      <c r="AQ25" s="8">
        <f t="shared" si="25"/>
        <v>-20510.463864748861</v>
      </c>
      <c r="AR25" s="8">
        <f t="shared" si="25"/>
        <v>13206.940780503472</v>
      </c>
      <c r="AS25" s="8">
        <f t="shared" si="25"/>
        <v>-3325.3596219911719</v>
      </c>
      <c r="AT25" s="8">
        <f t="shared" si="25"/>
        <v>5343.8321009893334</v>
      </c>
      <c r="AU25" s="9">
        <f t="shared" si="25"/>
        <v>15225.413259501627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FCA0-CC96-48D8-86E8-767CEF8CA26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14744.078797648601</v>
      </c>
      <c r="K3">
        <v>1</v>
      </c>
      <c r="L3" s="2">
        <v>0</v>
      </c>
      <c r="O3">
        <f>$C$3</f>
        <v>14744.078797648601</v>
      </c>
      <c r="P3">
        <f>O3*B5</f>
        <v>11795.263038118881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14744.078797648601</v>
      </c>
      <c r="AF3">
        <f t="shared" ref="AF3:AG23" si="4">-$Z3*P3</f>
        <v>-11795.263038118881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2848.8157595297198</v>
      </c>
      <c r="AJ3">
        <f t="shared" ref="AJ3:AJ23" si="7">AB3-AC3</f>
        <v>0</v>
      </c>
      <c r="AL3">
        <f t="shared" ref="AL3:AL23" si="8">SUM(AI3:AK3)</f>
        <v>2848.8157595297198</v>
      </c>
      <c r="AN3">
        <f t="shared" ref="AN3:AU23" si="9">AE3*$K3</f>
        <v>14744.078797648601</v>
      </c>
      <c r="AO3">
        <f t="shared" si="9"/>
        <v>-11795.263038118881</v>
      </c>
      <c r="AP3">
        <f t="shared" si="9"/>
        <v>-100</v>
      </c>
      <c r="AQ3">
        <f t="shared" si="9"/>
        <v>0</v>
      </c>
      <c r="AR3">
        <f t="shared" si="9"/>
        <v>2848.8157595297198</v>
      </c>
      <c r="AS3">
        <f t="shared" si="9"/>
        <v>0</v>
      </c>
      <c r="AT3">
        <f t="shared" si="9"/>
        <v>0</v>
      </c>
      <c r="AU3">
        <f t="shared" si="9"/>
        <v>2848.8157595297198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6523.3354355097908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250000</v>
      </c>
      <c r="S4">
        <f t="shared" si="1"/>
        <v>4128.9783832892736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4044.0423498544474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-4044.0423498544474</v>
      </c>
      <c r="AK4">
        <f>H4*SUM(AB4, AE4:AF4)</f>
        <v>0</v>
      </c>
      <c r="AL4">
        <f t="shared" si="8"/>
        <v>-6686.7208498544478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-2479.2930856553144</v>
      </c>
      <c r="AR4">
        <f t="shared" si="9"/>
        <v>-2479.2930856553144</v>
      </c>
      <c r="AS4">
        <f t="shared" si="9"/>
        <v>-3794.0166524574979</v>
      </c>
      <c r="AT4">
        <f t="shared" si="9"/>
        <v>0</v>
      </c>
      <c r="AU4">
        <f t="shared" si="9"/>
        <v>-6273.3097381128127</v>
      </c>
      <c r="AW4">
        <v>1</v>
      </c>
      <c r="AX4">
        <f>(R4*SUMPRODUCT(K5:$K$23, X5:$X$23)-$AZ$3*SUMPRODUCT(K4:$K$22, W5:$W$23))/Z4</f>
        <v>4128.9783832892736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14744.078797648601</v>
      </c>
      <c r="P5">
        <f t="shared" ref="P5:P23" si="22">O5*$C$5</f>
        <v>737.20393988243006</v>
      </c>
      <c r="Q5" s="4">
        <f t="shared" ref="Q5:Q23" si="23">$C$8</f>
        <v>12.5</v>
      </c>
      <c r="R5">
        <f t="shared" si="0"/>
        <v>250000</v>
      </c>
      <c r="S5">
        <f t="shared" si="1"/>
        <v>7764.1197391998357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4044.0423498544474</v>
      </c>
      <c r="AC5">
        <f t="shared" si="2"/>
        <v>7434.734109150806</v>
      </c>
      <c r="AE5">
        <f t="shared" si="3"/>
        <v>14118.57483230706</v>
      </c>
      <c r="AF5">
        <f t="shared" si="4"/>
        <v>-705.92874161535303</v>
      </c>
      <c r="AG5">
        <f t="shared" si="4"/>
        <v>-11.969699011102938</v>
      </c>
      <c r="AH5">
        <f t="shared" si="5"/>
        <v>-3014.7680629412394</v>
      </c>
      <c r="AI5">
        <f t="shared" si="6"/>
        <v>10385.908328739366</v>
      </c>
      <c r="AJ5">
        <f t="shared" si="7"/>
        <v>-3390.6917592963587</v>
      </c>
      <c r="AK5">
        <f>H5*SUM(AB5, AE5:AF5)</f>
        <v>1508.2578812631878</v>
      </c>
      <c r="AL5">
        <f t="shared" si="8"/>
        <v>8503.4744507061951</v>
      </c>
      <c r="AN5">
        <f t="shared" si="9"/>
        <v>12192.27194480483</v>
      </c>
      <c r="AO5">
        <f t="shared" si="9"/>
        <v>-609.61359724024157</v>
      </c>
      <c r="AP5">
        <f t="shared" si="9"/>
        <v>-10.336583343163211</v>
      </c>
      <c r="AQ5">
        <f t="shared" si="9"/>
        <v>-2603.4406808385902</v>
      </c>
      <c r="AR5">
        <f t="shared" si="9"/>
        <v>8968.8810833828375</v>
      </c>
      <c r="AS5">
        <f t="shared" si="9"/>
        <v>-2928.0742922970139</v>
      </c>
      <c r="AT5">
        <f t="shared" si="9"/>
        <v>1302.4749643410751</v>
      </c>
      <c r="AU5">
        <f t="shared" si="9"/>
        <v>7343.2817554268977</v>
      </c>
      <c r="AW5">
        <v>2</v>
      </c>
      <c r="AX5">
        <f>(R5*SUMPRODUCT(K6:$K$23, X6:$X$23)-$AZ$3*SUMPRODUCT(K5:$K$22, W6:$W$23))/Z5</f>
        <v>7764.1197391998357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14744.078797648601</v>
      </c>
      <c r="P6">
        <f t="shared" si="22"/>
        <v>737.20393988243006</v>
      </c>
      <c r="Q6" s="4">
        <f t="shared" si="23"/>
        <v>12.5</v>
      </c>
      <c r="R6">
        <f t="shared" si="0"/>
        <v>250000</v>
      </c>
      <c r="S6">
        <f t="shared" si="1"/>
        <v>10909.766003751745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7434.734109150806</v>
      </c>
      <c r="AC6">
        <f t="shared" si="2"/>
        <v>10194.861268919514</v>
      </c>
      <c r="AE6">
        <f t="shared" si="3"/>
        <v>13777.915844240279</v>
      </c>
      <c r="AF6">
        <f t="shared" si="4"/>
        <v>-688.89579221201393</v>
      </c>
      <c r="AG6">
        <f t="shared" si="4"/>
        <v>-11.680889014271269</v>
      </c>
      <c r="AH6">
        <f t="shared" si="5"/>
        <v>-3382.2601344128211</v>
      </c>
      <c r="AI6">
        <f t="shared" si="6"/>
        <v>9695.0790286011725</v>
      </c>
      <c r="AJ6">
        <f t="shared" si="7"/>
        <v>-2760.1271597687082</v>
      </c>
      <c r="AK6">
        <f>H6*SUM(AB6, AE6:AF6)</f>
        <v>2232.9844527362829</v>
      </c>
      <c r="AL6">
        <f t="shared" si="8"/>
        <v>9167.9363215687481</v>
      </c>
      <c r="AN6">
        <f t="shared" si="9"/>
        <v>10730.602104448713</v>
      </c>
      <c r="AO6">
        <f t="shared" si="9"/>
        <v>-536.53010522243562</v>
      </c>
      <c r="AP6">
        <f t="shared" si="9"/>
        <v>-9.0973826270516458</v>
      </c>
      <c r="AQ6">
        <f t="shared" si="9"/>
        <v>-2634.1928725958519</v>
      </c>
      <c r="AR6">
        <f t="shared" si="9"/>
        <v>7550.7817440033732</v>
      </c>
      <c r="AS6">
        <f t="shared" si="9"/>
        <v>-2149.6594001582312</v>
      </c>
      <c r="AT6">
        <f t="shared" si="9"/>
        <v>1739.1068386986835</v>
      </c>
      <c r="AU6">
        <f t="shared" si="9"/>
        <v>7140.229182543826</v>
      </c>
      <c r="AW6">
        <v>3</v>
      </c>
      <c r="AX6">
        <f>(R6*SUMPRODUCT(K7:$K$23, X7:$X$23)-$AZ$3*SUMPRODUCT(K6:$K$22, W7:$W$23))/Z6</f>
        <v>10909.766003751745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14744.078797648601</v>
      </c>
      <c r="P7">
        <f t="shared" si="22"/>
        <v>737.20393988243006</v>
      </c>
      <c r="Q7" s="4">
        <f t="shared" si="23"/>
        <v>12.5</v>
      </c>
      <c r="R7">
        <f t="shared" si="0"/>
        <v>250000</v>
      </c>
      <c r="S7">
        <f t="shared" si="1"/>
        <v>13509.76938782845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10194.861268919514</v>
      </c>
      <c r="AC7">
        <f t="shared" si="2"/>
        <v>12295.341198200083</v>
      </c>
      <c r="AE7">
        <f t="shared" si="3"/>
        <v>13418.695335655657</v>
      </c>
      <c r="AF7">
        <f t="shared" si="4"/>
        <v>-670.93476678278284</v>
      </c>
      <c r="AG7">
        <f t="shared" si="4"/>
        <v>-11.37634259811783</v>
      </c>
      <c r="AH7">
        <f t="shared" si="5"/>
        <v>-3754.7505202145126</v>
      </c>
      <c r="AI7">
        <f t="shared" si="6"/>
        <v>8981.6337060602436</v>
      </c>
      <c r="AJ7">
        <f t="shared" si="7"/>
        <v>-2100.4799292805692</v>
      </c>
      <c r="AK7">
        <f>H7*SUM(AB7, AE7:AF7)</f>
        <v>2402.0925064168628</v>
      </c>
      <c r="AL7">
        <f t="shared" si="8"/>
        <v>9283.2462831965368</v>
      </c>
      <c r="AN7">
        <f t="shared" si="9"/>
        <v>9460.3347097982405</v>
      </c>
      <c r="AO7">
        <f t="shared" si="9"/>
        <v>-473.01673548991204</v>
      </c>
      <c r="AP7">
        <f t="shared" si="9"/>
        <v>-8.02045251489956</v>
      </c>
      <c r="AQ7">
        <f t="shared" si="9"/>
        <v>-2647.1423476344048</v>
      </c>
      <c r="AR7">
        <f t="shared" si="9"/>
        <v>6332.1551741590238</v>
      </c>
      <c r="AS7">
        <f t="shared" si="9"/>
        <v>-1480.8625343334531</v>
      </c>
      <c r="AT7">
        <f t="shared" si="9"/>
        <v>1693.5028738761764</v>
      </c>
      <c r="AU7">
        <f t="shared" si="9"/>
        <v>6544.795513701747</v>
      </c>
      <c r="AW7">
        <v>4</v>
      </c>
      <c r="AX7">
        <f>(R7*SUMPRODUCT(K8:$K$23, X8:$X$23)-$AZ$3*SUMPRODUCT(K7:$K$22, W8:$W$23))/Z7</f>
        <v>13509.76938782845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14744.078797648601</v>
      </c>
      <c r="P8">
        <f t="shared" si="22"/>
        <v>737.20393988243006</v>
      </c>
      <c r="Q8" s="4">
        <f t="shared" si="23"/>
        <v>12.5</v>
      </c>
      <c r="R8">
        <f t="shared" si="0"/>
        <v>250000</v>
      </c>
      <c r="S8">
        <f t="shared" si="1"/>
        <v>15554.520652250534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12295.341198200083</v>
      </c>
      <c r="AC8">
        <f t="shared" si="2"/>
        <v>13756.891249651722</v>
      </c>
      <c r="AE8">
        <f t="shared" si="3"/>
        <v>13040.111818952151</v>
      </c>
      <c r="AF8">
        <f t="shared" si="4"/>
        <v>-652.00559094760763</v>
      </c>
      <c r="AG8">
        <f t="shared" si="4"/>
        <v>-11.05538026308551</v>
      </c>
      <c r="AH8">
        <f t="shared" si="5"/>
        <v>-4143.9781810228242</v>
      </c>
      <c r="AI8">
        <f t="shared" si="6"/>
        <v>8233.0726667186354</v>
      </c>
      <c r="AJ8">
        <f t="shared" si="7"/>
        <v>-1461.5500514516389</v>
      </c>
      <c r="AK8">
        <f t="shared" ref="AK8:AK23" si="24">H8*SUM(AB8:AB8, AE8:AF8)</f>
        <v>1789.5499383998358</v>
      </c>
      <c r="AL8">
        <f t="shared" si="8"/>
        <v>8561.0725536668324</v>
      </c>
      <c r="AN8">
        <f t="shared" si="9"/>
        <v>8571.961745122775</v>
      </c>
      <c r="AO8">
        <f t="shared" si="9"/>
        <v>-428.5980872561388</v>
      </c>
      <c r="AP8">
        <f t="shared" si="9"/>
        <v>-7.2672917233135639</v>
      </c>
      <c r="AQ8">
        <f t="shared" si="9"/>
        <v>-2724.0581164897949</v>
      </c>
      <c r="AR8">
        <f t="shared" si="9"/>
        <v>5412.0382496535285</v>
      </c>
      <c r="AS8">
        <f t="shared" si="9"/>
        <v>-960.75488489426141</v>
      </c>
      <c r="AT8">
        <f t="shared" si="9"/>
        <v>1176.3667233785166</v>
      </c>
      <c r="AU8">
        <f t="shared" si="9"/>
        <v>5627.6500881377842</v>
      </c>
      <c r="AW8">
        <v>5</v>
      </c>
      <c r="AX8">
        <f>(R8*SUMPRODUCT(K9:$K$23, X9:$X$23)-$AZ$3*SUMPRODUCT(K8:$K$22, W9:$W$23))/Z8</f>
        <v>15554.520652250534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14744.078797648601</v>
      </c>
      <c r="P9">
        <f t="shared" si="22"/>
        <v>737.20393988243006</v>
      </c>
      <c r="Q9" s="4">
        <f t="shared" si="23"/>
        <v>12.5</v>
      </c>
      <c r="R9">
        <f t="shared" si="0"/>
        <v>250000</v>
      </c>
      <c r="S9">
        <f t="shared" si="1"/>
        <v>17124.980892586249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13756.891249651722</v>
      </c>
      <c r="AC9">
        <f t="shared" si="2"/>
        <v>14679.746430564135</v>
      </c>
      <c r="AE9">
        <f t="shared" si="3"/>
        <v>12638.807567688404</v>
      </c>
      <c r="AF9">
        <f t="shared" si="4"/>
        <v>-631.94037838442011</v>
      </c>
      <c r="AG9">
        <f t="shared" si="4"/>
        <v>-10.715155335530399</v>
      </c>
      <c r="AH9">
        <f t="shared" si="5"/>
        <v>-4593.4224984851362</v>
      </c>
      <c r="AI9">
        <f t="shared" si="6"/>
        <v>7402.7295354833159</v>
      </c>
      <c r="AJ9">
        <f t="shared" si="7"/>
        <v>-922.85518091241283</v>
      </c>
      <c r="AK9">
        <f t="shared" si="24"/>
        <v>1344.8681905134879</v>
      </c>
      <c r="AL9">
        <f t="shared" si="8"/>
        <v>7824.7425450843912</v>
      </c>
      <c r="AN9">
        <f t="shared" si="9"/>
        <v>7895.9922391725886</v>
      </c>
      <c r="AO9">
        <f t="shared" si="9"/>
        <v>-394.79961195862938</v>
      </c>
      <c r="AP9">
        <f t="shared" si="9"/>
        <v>-6.6942061517873945</v>
      </c>
      <c r="AQ9">
        <f t="shared" si="9"/>
        <v>-2869.7033485978609</v>
      </c>
      <c r="AR9">
        <f t="shared" si="9"/>
        <v>4624.7950724643106</v>
      </c>
      <c r="AS9">
        <f t="shared" si="9"/>
        <v>-576.54626888961877</v>
      </c>
      <c r="AT9">
        <f t="shared" si="9"/>
        <v>840.19546449560949</v>
      </c>
      <c r="AU9">
        <f t="shared" si="9"/>
        <v>4888.4442680703014</v>
      </c>
      <c r="AW9">
        <v>6</v>
      </c>
      <c r="AX9">
        <f>(R9*SUMPRODUCT(K10:$K$23, X10:$X$23)-$AZ$3*SUMPRODUCT(K9:$K$22, W10:$W$23))/Z9</f>
        <v>17124.980892586249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14744.078797648601</v>
      </c>
      <c r="P10">
        <f t="shared" si="22"/>
        <v>737.20393988243006</v>
      </c>
      <c r="Q10" s="4">
        <f t="shared" si="23"/>
        <v>12.5</v>
      </c>
      <c r="R10">
        <f t="shared" si="0"/>
        <v>250000</v>
      </c>
      <c r="S10">
        <f t="shared" si="1"/>
        <v>18326.231965489049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14679.746430564135</v>
      </c>
      <c r="AC10">
        <f t="shared" si="2"/>
        <v>15183.109541835427</v>
      </c>
      <c r="AE10">
        <f t="shared" si="3"/>
        <v>12215.329583283379</v>
      </c>
      <c r="AF10">
        <f t="shared" si="4"/>
        <v>-610.76647916416891</v>
      </c>
      <c r="AG10">
        <f t="shared" si="4"/>
        <v>-10.356131562142332</v>
      </c>
      <c r="AH10">
        <f t="shared" si="5"/>
        <v>-5037.4444006552649</v>
      </c>
      <c r="AI10">
        <f t="shared" si="6"/>
        <v>6556.7625719018024</v>
      </c>
      <c r="AJ10">
        <f t="shared" si="7"/>
        <v>-503.36311127129193</v>
      </c>
      <c r="AK10">
        <f t="shared" si="24"/>
        <v>1379.9262505708759</v>
      </c>
      <c r="AL10">
        <f t="shared" si="8"/>
        <v>7433.3257112013862</v>
      </c>
      <c r="AN10">
        <f t="shared" si="9"/>
        <v>7250.762767194451</v>
      </c>
      <c r="AO10">
        <f t="shared" si="9"/>
        <v>-362.5381383597225</v>
      </c>
      <c r="AP10">
        <f t="shared" si="9"/>
        <v>-6.1471819185058285</v>
      </c>
      <c r="AQ10">
        <f t="shared" si="9"/>
        <v>-2990.1210649336945</v>
      </c>
      <c r="AR10">
        <f t="shared" si="9"/>
        <v>3891.9563819825275</v>
      </c>
      <c r="AS10">
        <f t="shared" si="9"/>
        <v>-298.78575773999</v>
      </c>
      <c r="AT10">
        <f t="shared" si="9"/>
        <v>819.09520417738474</v>
      </c>
      <c r="AU10">
        <f t="shared" si="9"/>
        <v>4412.2658284199224</v>
      </c>
      <c r="AW10">
        <v>7</v>
      </c>
      <c r="AX10">
        <f>(R10*SUMPRODUCT(K11:$K$23, X11:$X$23)-$AZ$3*SUMPRODUCT(K10:$K$22, W11:$W$23))/Z10</f>
        <v>18326.231965489049</v>
      </c>
    </row>
    <row r="11" spans="1:52" x14ac:dyDescent="0.25">
      <c r="A11" t="s">
        <v>33</v>
      </c>
      <c r="C11" s="7">
        <f>AU25</f>
        <v>50782.825802741012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14744.078797648601</v>
      </c>
      <c r="P11">
        <f t="shared" si="22"/>
        <v>737.20393988243006</v>
      </c>
      <c r="Q11" s="4">
        <f t="shared" si="23"/>
        <v>12.5</v>
      </c>
      <c r="R11">
        <f t="shared" si="0"/>
        <v>250000</v>
      </c>
      <c r="S11">
        <f t="shared" si="1"/>
        <v>19192.365049060816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15183.109541835427</v>
      </c>
      <c r="AC11">
        <f t="shared" si="2"/>
        <v>15324.66693378227</v>
      </c>
      <c r="AE11">
        <f t="shared" si="3"/>
        <v>11772.811544685714</v>
      </c>
      <c r="AF11">
        <f t="shared" si="4"/>
        <v>-588.64057723428573</v>
      </c>
      <c r="AG11">
        <f t="shared" si="4"/>
        <v>-9.980965669556829</v>
      </c>
      <c r="AH11">
        <f t="shared" si="5"/>
        <v>-5432.0915392815868</v>
      </c>
      <c r="AI11">
        <f t="shared" si="6"/>
        <v>5742.0984625002848</v>
      </c>
      <c r="AJ11">
        <f t="shared" si="7"/>
        <v>-141.55739194684247</v>
      </c>
      <c r="AK11">
        <f t="shared" si="24"/>
        <v>1357.9149462282733</v>
      </c>
      <c r="AL11">
        <f t="shared" si="8"/>
        <v>6958.4560167817153</v>
      </c>
      <c r="AN11">
        <f t="shared" si="9"/>
        <v>6645.8329672810805</v>
      </c>
      <c r="AO11">
        <f t="shared" si="9"/>
        <v>-332.29164836405408</v>
      </c>
      <c r="AP11">
        <f t="shared" si="9"/>
        <v>-5.6343236651897195</v>
      </c>
      <c r="AQ11">
        <f t="shared" si="9"/>
        <v>-3066.4529790542865</v>
      </c>
      <c r="AR11">
        <f t="shared" si="9"/>
        <v>3241.4540161975506</v>
      </c>
      <c r="AS11">
        <f t="shared" si="9"/>
        <v>-79.910119905666903</v>
      </c>
      <c r="AT11">
        <f t="shared" si="9"/>
        <v>766.55231268704483</v>
      </c>
      <c r="AU11">
        <f t="shared" si="9"/>
        <v>3928.0962089789286</v>
      </c>
      <c r="AW11">
        <v>8</v>
      </c>
      <c r="AX11">
        <f>(R11*SUMPRODUCT(K12:$K$23, X12:$X$23)-$AZ$3*SUMPRODUCT(K11:$K$22, W12:$W$23))/Z11</f>
        <v>19192.365049060816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14744.078797648601</v>
      </c>
      <c r="P12">
        <f t="shared" si="22"/>
        <v>737.20393988243006</v>
      </c>
      <c r="Q12" s="4">
        <f t="shared" si="23"/>
        <v>12.5</v>
      </c>
      <c r="R12">
        <f t="shared" si="0"/>
        <v>250000</v>
      </c>
      <c r="S12">
        <f t="shared" si="1"/>
        <v>19728.350448119552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15324.66693378227</v>
      </c>
      <c r="AC12">
        <f t="shared" si="2"/>
        <v>15134.825115091382</v>
      </c>
      <c r="AE12">
        <f t="shared" si="3"/>
        <v>11311.085266472865</v>
      </c>
      <c r="AF12">
        <f t="shared" si="4"/>
        <v>-565.55426332364323</v>
      </c>
      <c r="AG12">
        <f t="shared" si="4"/>
        <v>-9.5895150705149224</v>
      </c>
      <c r="AH12">
        <f t="shared" si="5"/>
        <v>-5832.8188469267543</v>
      </c>
      <c r="AI12">
        <f t="shared" si="6"/>
        <v>4903.1226411519519</v>
      </c>
      <c r="AJ12">
        <f t="shared" si="7"/>
        <v>189.84181869088752</v>
      </c>
      <c r="AK12">
        <f t="shared" si="24"/>
        <v>1353.0432729267443</v>
      </c>
      <c r="AL12">
        <f t="shared" si="8"/>
        <v>6446.0077327695835</v>
      </c>
      <c r="AN12">
        <f t="shared" si="9"/>
        <v>6070.1447973231398</v>
      </c>
      <c r="AO12">
        <f t="shared" si="9"/>
        <v>-303.50723986615702</v>
      </c>
      <c r="AP12">
        <f t="shared" si="9"/>
        <v>-5.1462564062422231</v>
      </c>
      <c r="AQ12">
        <f t="shared" si="9"/>
        <v>-3130.2084763119697</v>
      </c>
      <c r="AR12">
        <f t="shared" si="9"/>
        <v>2631.2828247387711</v>
      </c>
      <c r="AS12">
        <f t="shared" si="9"/>
        <v>101.87946610716307</v>
      </c>
      <c r="AT12">
        <f t="shared" si="9"/>
        <v>726.1167598173771</v>
      </c>
      <c r="AU12">
        <f t="shared" si="9"/>
        <v>3459.279050663311</v>
      </c>
      <c r="AW12">
        <v>9</v>
      </c>
      <c r="AX12">
        <f>(R12*SUMPRODUCT(K13:$K$23, X13:$X$23)-$AZ$3*SUMPRODUCT(K12:$K$22, W13:$W$23))/Z12</f>
        <v>19728.350448119552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14744.078797648601</v>
      </c>
      <c r="P13">
        <f t="shared" si="22"/>
        <v>737.20393988243006</v>
      </c>
      <c r="Q13" s="4">
        <f t="shared" si="23"/>
        <v>12.5</v>
      </c>
      <c r="R13">
        <f t="shared" si="0"/>
        <v>250000</v>
      </c>
      <c r="S13">
        <f t="shared" si="1"/>
        <v>19941.101045354062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15134.825115091382</v>
      </c>
      <c r="AC13">
        <f t="shared" si="2"/>
        <v>14649.35746843004</v>
      </c>
      <c r="AE13">
        <f t="shared" si="3"/>
        <v>10831.462132316754</v>
      </c>
      <c r="AF13">
        <f t="shared" si="4"/>
        <v>-541.57310661583767</v>
      </c>
      <c r="AG13">
        <f t="shared" si="4"/>
        <v>-9.1828915534249624</v>
      </c>
      <c r="AH13">
        <f t="shared" si="5"/>
        <v>-6214.5673276961988</v>
      </c>
      <c r="AI13">
        <f t="shared" si="6"/>
        <v>4066.1388064512939</v>
      </c>
      <c r="AJ13">
        <f t="shared" si="7"/>
        <v>485.46764666134186</v>
      </c>
      <c r="AK13">
        <f t="shared" si="24"/>
        <v>1314.4577210789621</v>
      </c>
      <c r="AL13">
        <f t="shared" si="8"/>
        <v>5866.0641741915979</v>
      </c>
      <c r="AN13">
        <f t="shared" si="9"/>
        <v>5527.006641183485</v>
      </c>
      <c r="AO13">
        <f t="shared" si="9"/>
        <v>-276.35033205917421</v>
      </c>
      <c r="AP13">
        <f t="shared" si="9"/>
        <v>-4.6857849827696052</v>
      </c>
      <c r="AQ13">
        <f t="shared" si="9"/>
        <v>-3171.1281886660731</v>
      </c>
      <c r="AR13">
        <f t="shared" si="9"/>
        <v>2074.8423354754682</v>
      </c>
      <c r="AS13">
        <f t="shared" si="9"/>
        <v>247.72121015605163</v>
      </c>
      <c r="AT13">
        <f t="shared" si="9"/>
        <v>670.73276582691699</v>
      </c>
      <c r="AU13">
        <f t="shared" si="9"/>
        <v>2993.2963114584368</v>
      </c>
      <c r="AW13">
        <v>10</v>
      </c>
      <c r="AX13">
        <f>(R13*SUMPRODUCT(K14:$K$23, X14:$X$23)-$AZ$3*SUMPRODUCT(K13:$K$22, W14:$W$23))/Z13</f>
        <v>19941.101045354062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14744.078797648601</v>
      </c>
      <c r="P14">
        <f t="shared" si="22"/>
        <v>737.20393988243006</v>
      </c>
      <c r="Q14" s="4">
        <f t="shared" si="23"/>
        <v>12.5</v>
      </c>
      <c r="R14">
        <f t="shared" si="0"/>
        <v>250000</v>
      </c>
      <c r="S14">
        <f t="shared" si="1"/>
        <v>19818.875502480536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14649.35746843004</v>
      </c>
      <c r="AC14">
        <f t="shared" si="2"/>
        <v>13890.596828075479</v>
      </c>
      <c r="AE14">
        <f t="shared" si="3"/>
        <v>10333.787815251135</v>
      </c>
      <c r="AF14">
        <f t="shared" si="4"/>
        <v>-516.68939076255674</v>
      </c>
      <c r="AG14">
        <f t="shared" si="4"/>
        <v>-8.7609642801990262</v>
      </c>
      <c r="AH14">
        <f t="shared" si="5"/>
        <v>-6601.9671538337743</v>
      </c>
      <c r="AI14">
        <f t="shared" si="6"/>
        <v>3206.3703063746043</v>
      </c>
      <c r="AJ14">
        <f t="shared" si="7"/>
        <v>758.76064035456147</v>
      </c>
      <c r="AK14">
        <f t="shared" si="24"/>
        <v>1257.5758328960169</v>
      </c>
      <c r="AL14">
        <f t="shared" si="8"/>
        <v>5222.7067796251831</v>
      </c>
      <c r="AN14">
        <f t="shared" si="9"/>
        <v>5015.2717255396001</v>
      </c>
      <c r="AO14">
        <f t="shared" si="9"/>
        <v>-250.76358627698002</v>
      </c>
      <c r="AP14">
        <f t="shared" si="9"/>
        <v>-4.2519371626827587</v>
      </c>
      <c r="AQ14">
        <f t="shared" si="9"/>
        <v>-3204.1164180570136</v>
      </c>
      <c r="AR14">
        <f t="shared" si="9"/>
        <v>1556.1397840429238</v>
      </c>
      <c r="AS14">
        <f t="shared" si="9"/>
        <v>368.24742815082408</v>
      </c>
      <c r="AT14">
        <f t="shared" si="9"/>
        <v>610.33617393778763</v>
      </c>
      <c r="AU14">
        <f t="shared" si="9"/>
        <v>2534.7233861315358</v>
      </c>
      <c r="AW14">
        <v>11</v>
      </c>
      <c r="AX14">
        <f>(R14*SUMPRODUCT(K15:$K$23, X15:$X$23)-$AZ$3*SUMPRODUCT(K14:$K$22, W15:$W$23))/Z14</f>
        <v>19818.875502480536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14744.078797648601</v>
      </c>
      <c r="P15">
        <f t="shared" si="22"/>
        <v>737.20393988243006</v>
      </c>
      <c r="Q15" s="4">
        <f t="shared" si="23"/>
        <v>12.5</v>
      </c>
      <c r="R15">
        <f t="shared" si="0"/>
        <v>250000</v>
      </c>
      <c r="S15">
        <f t="shared" si="1"/>
        <v>19334.417741430025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13890.596828075479</v>
      </c>
      <c r="AC15">
        <f t="shared" si="2"/>
        <v>12873.031033993173</v>
      </c>
      <c r="AE15">
        <f t="shared" si="3"/>
        <v>9816.741650464257</v>
      </c>
      <c r="AF15">
        <f t="shared" si="4"/>
        <v>-490.83708252321287</v>
      </c>
      <c r="AG15">
        <f t="shared" si="4"/>
        <v>-8.3226135938972998</v>
      </c>
      <c r="AH15">
        <f t="shared" si="5"/>
        <v>-7014.8208699946972</v>
      </c>
      <c r="AI15">
        <f t="shared" si="6"/>
        <v>2302.7610843524508</v>
      </c>
      <c r="AJ15">
        <f t="shared" si="7"/>
        <v>1017.5657940823057</v>
      </c>
      <c r="AK15">
        <f t="shared" si="24"/>
        <v>1204.9364224532576</v>
      </c>
      <c r="AL15">
        <f t="shared" si="8"/>
        <v>4525.2633008880139</v>
      </c>
      <c r="AN15">
        <f t="shared" si="9"/>
        <v>4529.2660775798995</v>
      </c>
      <c r="AO15">
        <f t="shared" si="9"/>
        <v>-226.46330387899496</v>
      </c>
      <c r="AP15">
        <f t="shared" si="9"/>
        <v>-3.8399025633787227</v>
      </c>
      <c r="AQ15">
        <f t="shared" si="9"/>
        <v>-3236.5107831134505</v>
      </c>
      <c r="AR15">
        <f t="shared" si="9"/>
        <v>1062.4520880240757</v>
      </c>
      <c r="AS15">
        <f t="shared" si="9"/>
        <v>469.48635269674008</v>
      </c>
      <c r="AT15">
        <f t="shared" si="9"/>
        <v>555.93575324455298</v>
      </c>
      <c r="AU15">
        <f t="shared" si="9"/>
        <v>2087.8741939653687</v>
      </c>
      <c r="AW15">
        <v>12</v>
      </c>
      <c r="AX15">
        <f>(R15*SUMPRODUCT(K16:$K$23, X16:$X$23)-$AZ$3*SUMPRODUCT(K15:$K$22, W16:$W$23))/Z15</f>
        <v>19334.417741430025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14744.078797648601</v>
      </c>
      <c r="P16">
        <f t="shared" si="22"/>
        <v>737.20393988243006</v>
      </c>
      <c r="Q16" s="4">
        <f t="shared" si="23"/>
        <v>12.5</v>
      </c>
      <c r="R16">
        <f t="shared" si="0"/>
        <v>250000</v>
      </c>
      <c r="S16">
        <f t="shared" si="1"/>
        <v>18493.986735230017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12873.031033993173</v>
      </c>
      <c r="AC16">
        <f t="shared" si="2"/>
        <v>11643.541165082512</v>
      </c>
      <c r="AE16">
        <f t="shared" si="3"/>
        <v>9282.6544584145104</v>
      </c>
      <c r="AF16">
        <f t="shared" si="4"/>
        <v>-464.13272292072554</v>
      </c>
      <c r="AG16">
        <f t="shared" si="4"/>
        <v>-7.8698155593611219</v>
      </c>
      <c r="AH16">
        <f t="shared" si="5"/>
        <v>-7391.4379719441013</v>
      </c>
      <c r="AI16">
        <f t="shared" si="6"/>
        <v>1419.2139479903226</v>
      </c>
      <c r="AJ16">
        <f t="shared" si="7"/>
        <v>1229.4898689106612</v>
      </c>
      <c r="AK16">
        <f t="shared" si="24"/>
        <v>1186.5279364909366</v>
      </c>
      <c r="AL16">
        <f t="shared" si="8"/>
        <v>3835.2317533919204</v>
      </c>
      <c r="AN16">
        <f t="shared" si="9"/>
        <v>4060.72623464455</v>
      </c>
      <c r="AO16">
        <f t="shared" si="9"/>
        <v>-203.03631173222749</v>
      </c>
      <c r="AP16">
        <f t="shared" si="9"/>
        <v>-3.442675438030891</v>
      </c>
      <c r="AQ16">
        <f t="shared" si="9"/>
        <v>-3233.4076657581254</v>
      </c>
      <c r="AR16">
        <f t="shared" si="9"/>
        <v>620.83958171616609</v>
      </c>
      <c r="AS16">
        <f t="shared" si="9"/>
        <v>537.84418975000358</v>
      </c>
      <c r="AT16">
        <f t="shared" si="9"/>
        <v>519.05035800183794</v>
      </c>
      <c r="AU16">
        <f t="shared" si="9"/>
        <v>1677.7341294680075</v>
      </c>
      <c r="AW16">
        <v>13</v>
      </c>
      <c r="AX16">
        <f>(R16*SUMPRODUCT(K17:$K$23, X17:$X$23)-$AZ$3*SUMPRODUCT(K16:$K$22, W17:$W$23))/Z16</f>
        <v>18493.986735230017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14744.078797648601</v>
      </c>
      <c r="P17">
        <f t="shared" si="22"/>
        <v>737.20393988243006</v>
      </c>
      <c r="Q17" s="4">
        <f t="shared" si="23"/>
        <v>12.5</v>
      </c>
      <c r="R17">
        <f t="shared" si="0"/>
        <v>250000</v>
      </c>
      <c r="S17">
        <f t="shared" si="1"/>
        <v>17317.851486642525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11643.541165082512</v>
      </c>
      <c r="AC17">
        <f t="shared" si="2"/>
        <v>10259.253137412001</v>
      </c>
      <c r="AE17">
        <f t="shared" si="3"/>
        <v>8734.526726926686</v>
      </c>
      <c r="AF17">
        <f t="shared" si="4"/>
        <v>-436.72633634633428</v>
      </c>
      <c r="AG17">
        <f t="shared" si="4"/>
        <v>-7.4051139840622628</v>
      </c>
      <c r="AH17">
        <f t="shared" si="5"/>
        <v>-7720.0683941049765</v>
      </c>
      <c r="AI17">
        <f t="shared" si="6"/>
        <v>570.32688249131297</v>
      </c>
      <c r="AJ17">
        <f t="shared" si="7"/>
        <v>1384.2880276705109</v>
      </c>
      <c r="AK17">
        <f t="shared" si="24"/>
        <v>1230.3807739843985</v>
      </c>
      <c r="AL17">
        <f t="shared" si="8"/>
        <v>3184.9956841462226</v>
      </c>
      <c r="AN17">
        <f t="shared" si="9"/>
        <v>3598.8942673325523</v>
      </c>
      <c r="AO17">
        <f t="shared" si="9"/>
        <v>-179.94471336662761</v>
      </c>
      <c r="AP17">
        <f t="shared" si="9"/>
        <v>-3.0511352359858073</v>
      </c>
      <c r="AQ17">
        <f t="shared" si="9"/>
        <v>-3180.9061618998039</v>
      </c>
      <c r="AR17">
        <f t="shared" si="9"/>
        <v>234.99225683013481</v>
      </c>
      <c r="AS17">
        <f t="shared" si="9"/>
        <v>570.36934030579255</v>
      </c>
      <c r="AT17">
        <f t="shared" si="9"/>
        <v>506.95480734840822</v>
      </c>
      <c r="AU17">
        <f t="shared" si="9"/>
        <v>1312.3164044843356</v>
      </c>
      <c r="AW17">
        <v>14</v>
      </c>
      <c r="AX17">
        <f>(R17*SUMPRODUCT(K18:$K$23, X18:$X$23)-$AZ$3*SUMPRODUCT(K17:$K$22, W18:$W$23))/Z17</f>
        <v>17317.851486642525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14744.078797648601</v>
      </c>
      <c r="P18">
        <f t="shared" si="22"/>
        <v>737.20393988243006</v>
      </c>
      <c r="Q18" s="4">
        <f t="shared" si="23"/>
        <v>12.5</v>
      </c>
      <c r="R18">
        <f t="shared" si="0"/>
        <v>250000</v>
      </c>
      <c r="S18">
        <f t="shared" si="1"/>
        <v>15796.221601289979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10259.253137412001</v>
      </c>
      <c r="AC18">
        <f t="shared" si="2"/>
        <v>8756.3233403558443</v>
      </c>
      <c r="AE18">
        <f t="shared" si="3"/>
        <v>8173.0887655661318</v>
      </c>
      <c r="AF18">
        <f t="shared" si="4"/>
        <v>-408.6544382783066</v>
      </c>
      <c r="AG18">
        <f t="shared" si="4"/>
        <v>-6.9291280229640249</v>
      </c>
      <c r="AH18">
        <f t="shared" si="5"/>
        <v>-8038.6964251523068</v>
      </c>
      <c r="AI18">
        <f t="shared" si="6"/>
        <v>-281.1912258874454</v>
      </c>
      <c r="AJ18">
        <f t="shared" si="7"/>
        <v>1502.9297970561565</v>
      </c>
      <c r="AK18">
        <f t="shared" si="24"/>
        <v>1263.4604912754578</v>
      </c>
      <c r="AL18">
        <f t="shared" si="8"/>
        <v>2485.1990624441687</v>
      </c>
      <c r="AN18">
        <f t="shared" si="9"/>
        <v>3146.9624521293194</v>
      </c>
      <c r="AO18">
        <f t="shared" si="9"/>
        <v>-157.34812260646598</v>
      </c>
      <c r="AP18">
        <f t="shared" si="9"/>
        <v>-2.6679883627514256</v>
      </c>
      <c r="AQ18">
        <f t="shared" si="9"/>
        <v>-3095.2160853312594</v>
      </c>
      <c r="AR18">
        <f t="shared" si="9"/>
        <v>-108.26974417115726</v>
      </c>
      <c r="AS18">
        <f t="shared" si="9"/>
        <v>578.68741857405359</v>
      </c>
      <c r="AT18">
        <f t="shared" si="9"/>
        <v>486.48226390788705</v>
      </c>
      <c r="AU18">
        <f t="shared" si="9"/>
        <v>956.89993831078323</v>
      </c>
      <c r="AW18">
        <v>15</v>
      </c>
      <c r="AX18">
        <f>(R18*SUMPRODUCT(K19:$K$23, X19:$X$23)-$AZ$3*SUMPRODUCT(K18:$K$22, W19:$W$23))/Z18</f>
        <v>15796.221601289979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14744.078797648601</v>
      </c>
      <c r="P19">
        <f t="shared" si="22"/>
        <v>737.20393988243006</v>
      </c>
      <c r="Q19" s="4">
        <f t="shared" si="23"/>
        <v>12.5</v>
      </c>
      <c r="R19">
        <f t="shared" si="0"/>
        <v>250000</v>
      </c>
      <c r="S19">
        <f t="shared" si="1"/>
        <v>13886.093215731929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8756.3233403558443</v>
      </c>
      <c r="AC19">
        <f t="shared" si="2"/>
        <v>7157.3126615138535</v>
      </c>
      <c r="AE19">
        <f t="shared" si="3"/>
        <v>7599.5443946186961</v>
      </c>
      <c r="AF19">
        <f t="shared" si="4"/>
        <v>-379.97721973093479</v>
      </c>
      <c r="AG19">
        <f t="shared" si="4"/>
        <v>-6.442878272454938</v>
      </c>
      <c r="AH19">
        <f t="shared" si="5"/>
        <v>-8339.1694055889238</v>
      </c>
      <c r="AI19">
        <f t="shared" si="6"/>
        <v>-1126.045108973618</v>
      </c>
      <c r="AJ19">
        <f t="shared" si="7"/>
        <v>1599.0106788419907</v>
      </c>
      <c r="AK19">
        <f t="shared" si="24"/>
        <v>1172.6303638188808</v>
      </c>
      <c r="AL19">
        <f t="shared" si="8"/>
        <v>1645.5959336872536</v>
      </c>
      <c r="AN19">
        <f t="shared" si="9"/>
        <v>2726.0342681277666</v>
      </c>
      <c r="AO19">
        <f t="shared" si="9"/>
        <v>-136.30171340638833</v>
      </c>
      <c r="AP19">
        <f t="shared" si="9"/>
        <v>-2.3111263049564994</v>
      </c>
      <c r="AQ19">
        <f t="shared" si="9"/>
        <v>-2991.3453211031178</v>
      </c>
      <c r="AR19">
        <f t="shared" si="9"/>
        <v>-403.92389268669643</v>
      </c>
      <c r="AS19">
        <f t="shared" si="9"/>
        <v>573.58147795177376</v>
      </c>
      <c r="AT19">
        <f t="shared" si="9"/>
        <v>420.63449986303937</v>
      </c>
      <c r="AU19">
        <f t="shared" si="9"/>
        <v>590.29208512811658</v>
      </c>
      <c r="AW19">
        <v>16</v>
      </c>
      <c r="AX19">
        <f>(R19*SUMPRODUCT(K20:$K$23, X20:$X$23)-$AZ$3*SUMPRODUCT(K19:$K$22, W20:$W$23))/Z19</f>
        <v>13886.093215731929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14744.078797648601</v>
      </c>
      <c r="P20">
        <f t="shared" si="22"/>
        <v>737.20393988243006</v>
      </c>
      <c r="Q20" s="4">
        <f t="shared" si="23"/>
        <v>12.5</v>
      </c>
      <c r="R20">
        <f t="shared" si="0"/>
        <v>250000</v>
      </c>
      <c r="S20">
        <f t="shared" si="1"/>
        <v>11411.429541114809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7157.3126615138535</v>
      </c>
      <c r="AC20">
        <f t="shared" si="2"/>
        <v>5429.3460724914166</v>
      </c>
      <c r="AE20">
        <f t="shared" si="3"/>
        <v>7014.9586451109144</v>
      </c>
      <c r="AF20">
        <f t="shared" si="4"/>
        <v>-350.74793225554572</v>
      </c>
      <c r="AG20">
        <f t="shared" si="4"/>
        <v>-5.9472676636719299</v>
      </c>
      <c r="AH20">
        <f t="shared" si="5"/>
        <v>-8623.6365211691755</v>
      </c>
      <c r="AI20">
        <f t="shared" si="6"/>
        <v>-1965.373075977478</v>
      </c>
      <c r="AJ20">
        <f t="shared" si="7"/>
        <v>1727.9665890224369</v>
      </c>
      <c r="AK20">
        <f t="shared" si="24"/>
        <v>750.50871922824865</v>
      </c>
      <c r="AL20">
        <f t="shared" si="8"/>
        <v>513.10223227320751</v>
      </c>
      <c r="AN20">
        <f t="shared" si="9"/>
        <v>2386.7375351223905</v>
      </c>
      <c r="AO20">
        <f t="shared" si="9"/>
        <v>-119.33687675611954</v>
      </c>
      <c r="AP20">
        <f t="shared" si="9"/>
        <v>-2.0234712251936604</v>
      </c>
      <c r="AQ20">
        <f t="shared" si="9"/>
        <v>-2934.0667587073585</v>
      </c>
      <c r="AR20">
        <f t="shared" si="9"/>
        <v>-668.68957156628107</v>
      </c>
      <c r="AS20">
        <f t="shared" si="9"/>
        <v>587.91547122400004</v>
      </c>
      <c r="AT20">
        <f t="shared" si="9"/>
        <v>255.34966366011565</v>
      </c>
      <c r="AU20">
        <f t="shared" si="9"/>
        <v>174.57556331783459</v>
      </c>
      <c r="AW20">
        <v>17</v>
      </c>
      <c r="AX20">
        <f>(R20*SUMPRODUCT(K21:$K$23, X21:$X$23)-$AZ$3*SUMPRODUCT(K20:$K$22, W21:$W$23))/Z20</f>
        <v>11411.429541114809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14744.078797648601</v>
      </c>
      <c r="P21">
        <f t="shared" si="22"/>
        <v>737.20393988243006</v>
      </c>
      <c r="Q21" s="4">
        <f t="shared" si="23"/>
        <v>12.5</v>
      </c>
      <c r="R21">
        <f t="shared" si="0"/>
        <v>250000</v>
      </c>
      <c r="S21">
        <f t="shared" si="1"/>
        <v>8288.2656343016752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5429.3460724914166</v>
      </c>
      <c r="AC21">
        <f t="shared" si="2"/>
        <v>3609.3529492802218</v>
      </c>
      <c r="AE21">
        <f t="shared" si="3"/>
        <v>6420.7141325769908</v>
      </c>
      <c r="AF21">
        <f t="shared" si="4"/>
        <v>-321.03570662884954</v>
      </c>
      <c r="AG21">
        <f t="shared" si="4"/>
        <v>-5.4434683752512338</v>
      </c>
      <c r="AH21">
        <f t="shared" si="5"/>
        <v>-8886.5322356795332</v>
      </c>
      <c r="AI21">
        <f t="shared" si="6"/>
        <v>-2792.2972781066437</v>
      </c>
      <c r="AJ21">
        <f t="shared" si="7"/>
        <v>1819.9931232111949</v>
      </c>
      <c r="AK21">
        <f t="shared" si="24"/>
        <v>591.43895676994941</v>
      </c>
      <c r="AL21">
        <f t="shared" si="8"/>
        <v>-380.86519812549943</v>
      </c>
      <c r="AN21">
        <f t="shared" si="9"/>
        <v>2077.9553813828225</v>
      </c>
      <c r="AO21">
        <f t="shared" si="9"/>
        <v>-103.89776906914112</v>
      </c>
      <c r="AP21">
        <f t="shared" si="9"/>
        <v>-1.7616863436342807</v>
      </c>
      <c r="AQ21">
        <f t="shared" si="9"/>
        <v>-2875.9756468944129</v>
      </c>
      <c r="AR21">
        <f t="shared" si="9"/>
        <v>-903.67972092436605</v>
      </c>
      <c r="AS21">
        <f t="shared" si="9"/>
        <v>589.00994910648035</v>
      </c>
      <c r="AT21">
        <f t="shared" si="9"/>
        <v>191.40920115786236</v>
      </c>
      <c r="AU21">
        <f t="shared" si="9"/>
        <v>-123.2605706600233</v>
      </c>
      <c r="AW21">
        <v>18</v>
      </c>
      <c r="AX21">
        <f>(R21*SUMPRODUCT(K22:$K$23, X22:$X$23)-$AZ$3*SUMPRODUCT(K21:$K$22, W22:$W$23))/Z21</f>
        <v>8288.2656343016752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14744.078797648601</v>
      </c>
      <c r="P22">
        <f t="shared" si="22"/>
        <v>737.20393988243006</v>
      </c>
      <c r="Q22" s="4">
        <f t="shared" si="23"/>
        <v>12.5</v>
      </c>
      <c r="R22">
        <f t="shared" si="0"/>
        <v>250000</v>
      </c>
      <c r="S22">
        <f t="shared" si="1"/>
        <v>4492.1336409415899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3609.3529492802218</v>
      </c>
      <c r="AC22">
        <f t="shared" si="2"/>
        <v>1772.9463641449588</v>
      </c>
      <c r="AE22">
        <f t="shared" si="3"/>
        <v>5819.1636728507028</v>
      </c>
      <c r="AF22">
        <f t="shared" si="4"/>
        <v>-290.95818364253518</v>
      </c>
      <c r="AG22">
        <f t="shared" si="4"/>
        <v>-4.9334751196686737</v>
      </c>
      <c r="AH22">
        <f t="shared" si="5"/>
        <v>-9111.1714366009328</v>
      </c>
      <c r="AI22">
        <f t="shared" si="6"/>
        <v>-3587.8994225124334</v>
      </c>
      <c r="AJ22">
        <f t="shared" si="7"/>
        <v>1836.406585135263</v>
      </c>
      <c r="AK22">
        <f t="shared" si="24"/>
        <v>639.62909069418731</v>
      </c>
      <c r="AL22">
        <f t="shared" si="8"/>
        <v>-1111.8637466829832</v>
      </c>
      <c r="AN22">
        <f t="shared" si="9"/>
        <v>1760.0689378987399</v>
      </c>
      <c r="AO22">
        <f t="shared" si="9"/>
        <v>-88.003446894936999</v>
      </c>
      <c r="AP22">
        <f t="shared" si="9"/>
        <v>-1.4921828637570063</v>
      </c>
      <c r="AQ22">
        <f t="shared" si="9"/>
        <v>-2755.7722612699176</v>
      </c>
      <c r="AR22">
        <f t="shared" si="9"/>
        <v>-1085.1989531298714</v>
      </c>
      <c r="AS22">
        <f t="shared" si="9"/>
        <v>555.44101688170542</v>
      </c>
      <c r="AT22">
        <f t="shared" si="9"/>
        <v>193.46273066001427</v>
      </c>
      <c r="AU22">
        <f t="shared" si="9"/>
        <v>-336.29520558815182</v>
      </c>
      <c r="AW22">
        <v>19</v>
      </c>
      <c r="AX22">
        <f>(R22*SUMPRODUCT(K23:$K$23, X23:$X$23)-$AZ$3*SUMPRODUCT(K22:$K$22, W23:$W$23))/Z22</f>
        <v>4492.1336409415899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14744.078797648601</v>
      </c>
      <c r="P23">
        <f t="shared" si="22"/>
        <v>737.20393988243006</v>
      </c>
      <c r="Q23" s="4">
        <f t="shared" si="23"/>
        <v>12.5</v>
      </c>
      <c r="R23">
        <f t="shared" si="0"/>
        <v>250000</v>
      </c>
      <c r="S23">
        <f t="shared" si="1"/>
        <v>5015.6956410889688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1772.9463641449588</v>
      </c>
      <c r="AC23">
        <f t="shared" si="2"/>
        <v>1772.9463641449588</v>
      </c>
      <c r="AE23">
        <f t="shared" si="3"/>
        <v>5211.7318847685201</v>
      </c>
      <c r="AF23">
        <f t="shared" si="4"/>
        <v>-260.58659423842602</v>
      </c>
      <c r="AG23">
        <f t="shared" si="4"/>
        <v>-4.4184956858746673</v>
      </c>
      <c r="AH23">
        <f t="shared" si="5"/>
        <v>-9312.8936519463932</v>
      </c>
      <c r="AI23">
        <f t="shared" si="6"/>
        <v>-4366.1668571021737</v>
      </c>
      <c r="AJ23">
        <f t="shared" si="7"/>
        <v>0</v>
      </c>
      <c r="AK23">
        <f t="shared" si="24"/>
        <v>698.63312292073795</v>
      </c>
      <c r="AL23">
        <f t="shared" si="8"/>
        <v>-3667.5337341814356</v>
      </c>
      <c r="AN23">
        <f t="shared" si="9"/>
        <v>1427.9777419651018</v>
      </c>
      <c r="AO23">
        <f t="shared" si="9"/>
        <v>-71.398887098255088</v>
      </c>
      <c r="AP23">
        <f t="shared" si="9"/>
        <v>-1.2106366236601001</v>
      </c>
      <c r="AQ23">
        <f t="shared" si="9"/>
        <v>-2551.6671122574835</v>
      </c>
      <c r="AR23">
        <f t="shared" si="9"/>
        <v>-1196.2988940142968</v>
      </c>
      <c r="AS23">
        <f t="shared" si="9"/>
        <v>0</v>
      </c>
      <c r="AT23">
        <f t="shared" si="9"/>
        <v>191.42054337944762</v>
      </c>
      <c r="AU23">
        <f t="shared" si="9"/>
        <v>-1004.8783506348492</v>
      </c>
      <c r="AW23">
        <v>20</v>
      </c>
      <c r="AX23">
        <f>(R23*SUMPRODUCT(K$23:$K24, X$23:$X24)-$AZ$3*SUMPRODUCT(K$22:$K23, W$23:$W24))/Z23</f>
        <v>5015.6956410889688</v>
      </c>
    </row>
    <row r="25" spans="5:50" x14ac:dyDescent="0.25">
      <c r="AN25" s="8">
        <f t="shared" ref="AN25:AU25" si="25">SUM(AN3:AN23)</f>
        <v>119818.88333570065</v>
      </c>
      <c r="AO25" s="8">
        <f t="shared" si="25"/>
        <v>-17049.003265021482</v>
      </c>
      <c r="AP25" s="8">
        <f t="shared" si="25"/>
        <v>-189.08220545695394</v>
      </c>
      <c r="AQ25" s="8">
        <f t="shared" si="25"/>
        <v>-58374.725375169779</v>
      </c>
      <c r="AR25" s="8">
        <f t="shared" si="25"/>
        <v>44206.072490052436</v>
      </c>
      <c r="AS25" s="8">
        <f t="shared" si="25"/>
        <v>-7088.4265897711466</v>
      </c>
      <c r="AT25" s="8">
        <f t="shared" si="25"/>
        <v>13665.179902459737</v>
      </c>
      <c r="AU25" s="9">
        <f t="shared" si="25"/>
        <v>50782.825802741012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21E19-E535-486D-AFB3-2638A6AB89F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868.80228558172996</v>
      </c>
      <c r="K3">
        <v>1</v>
      </c>
      <c r="L3" s="2">
        <v>0</v>
      </c>
      <c r="O3">
        <f>$C$3</f>
        <v>868.80228558172996</v>
      </c>
      <c r="P3">
        <f>O3*B5</f>
        <v>695.04182846538401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868.80228558172996</v>
      </c>
      <c r="AF3">
        <f t="shared" ref="AF3:AG23" si="4">-$Z3*P3</f>
        <v>-695.04182846538401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73.760457116345947</v>
      </c>
      <c r="AJ3">
        <f t="shared" ref="AJ3:AJ23" si="7">AB3-AC3</f>
        <v>0</v>
      </c>
      <c r="AL3">
        <f t="shared" ref="AL3:AL23" si="8">SUM(AI3:AK3)</f>
        <v>73.760457116345947</v>
      </c>
      <c r="AN3">
        <f t="shared" ref="AN3:AU23" si="9">AE3*$K3</f>
        <v>868.80228558172996</v>
      </c>
      <c r="AO3">
        <f t="shared" si="9"/>
        <v>-695.04182846538401</v>
      </c>
      <c r="AP3">
        <f t="shared" si="9"/>
        <v>-100</v>
      </c>
      <c r="AQ3">
        <f t="shared" si="9"/>
        <v>0</v>
      </c>
      <c r="AR3">
        <f t="shared" si="9"/>
        <v>73.760457116345947</v>
      </c>
      <c r="AS3">
        <f t="shared" si="9"/>
        <v>0</v>
      </c>
      <c r="AT3">
        <f t="shared" si="9"/>
        <v>0</v>
      </c>
      <c r="AU3">
        <f t="shared" si="9"/>
        <v>73.760457116345947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871.00923923930327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500000</v>
      </c>
      <c r="S4">
        <f t="shared" si="1"/>
        <v>77.131712435998793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76.229710202809656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-76.229710202809656</v>
      </c>
      <c r="AK4">
        <f>G4*MAX(0, SUM(AB4, AE4:AF4))</f>
        <v>0</v>
      </c>
      <c r="AL4">
        <f t="shared" si="8"/>
        <v>-923.38521020280962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-794.77952903649486</v>
      </c>
      <c r="AR4">
        <f t="shared" si="9"/>
        <v>-794.77952903649486</v>
      </c>
      <c r="AS4">
        <f t="shared" si="9"/>
        <v>-71.516755983497177</v>
      </c>
      <c r="AT4">
        <f t="shared" si="9"/>
        <v>0</v>
      </c>
      <c r="AU4">
        <f t="shared" si="9"/>
        <v>-866.29628501999207</v>
      </c>
      <c r="AW4">
        <v>1</v>
      </c>
      <c r="AX4">
        <f>(R4*SUMPRODUCT(K5:$K$23, X5:$X$23)-$AZ$3*SUMPRODUCT(K4:$K$22, W5:$W$23))/Z4</f>
        <v>77.131712435998793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868.80228558172996</v>
      </c>
      <c r="P5">
        <f t="shared" ref="P5:P23" si="22">O5*$C$5</f>
        <v>43.440114279086501</v>
      </c>
      <c r="Q5" s="4">
        <f t="shared" ref="Q5:Q23" si="23">$C$8</f>
        <v>12.5</v>
      </c>
      <c r="R5">
        <f t="shared" si="0"/>
        <v>500000</v>
      </c>
      <c r="S5">
        <f t="shared" si="1"/>
        <v>161.49245017420304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76.229710202809656</v>
      </c>
      <c r="AC5">
        <f t="shared" si="2"/>
        <v>157.73629780786632</v>
      </c>
      <c r="AE5">
        <f t="shared" si="3"/>
        <v>848.59481608488124</v>
      </c>
      <c r="AF5">
        <f t="shared" si="4"/>
        <v>-42.429740804244062</v>
      </c>
      <c r="AG5">
        <f t="shared" si="4"/>
        <v>-12.209262541198912</v>
      </c>
      <c r="AH5">
        <f t="shared" si="5"/>
        <v>-840.81440704355145</v>
      </c>
      <c r="AI5">
        <f t="shared" si="6"/>
        <v>-46.858594304113126</v>
      </c>
      <c r="AJ5">
        <f t="shared" si="7"/>
        <v>-81.506587605056666</v>
      </c>
      <c r="AK5">
        <f>G5*SUM(AB5, AE5:AF5)</f>
        <v>36.178186204821323</v>
      </c>
      <c r="AL5">
        <f t="shared" si="8"/>
        <v>-92.186995704348476</v>
      </c>
      <c r="AN5">
        <f t="shared" si="9"/>
        <v>732.81467085356417</v>
      </c>
      <c r="AO5">
        <f t="shared" si="9"/>
        <v>-36.640733542678205</v>
      </c>
      <c r="AP5">
        <f t="shared" si="9"/>
        <v>-10.543461426941464</v>
      </c>
      <c r="AQ5">
        <f t="shared" si="9"/>
        <v>-726.09580127923255</v>
      </c>
      <c r="AR5">
        <f t="shared" si="9"/>
        <v>-40.465325395288069</v>
      </c>
      <c r="AS5">
        <f t="shared" si="9"/>
        <v>-70.386033518053381</v>
      </c>
      <c r="AT5">
        <f t="shared" si="9"/>
        <v>31.242125350331179</v>
      </c>
      <c r="AU5">
        <f t="shared" si="9"/>
        <v>-79.609233563010278</v>
      </c>
      <c r="AW5">
        <v>2</v>
      </c>
      <c r="AX5">
        <f>(R5*SUMPRODUCT(K6:$K$23, X6:$X$23)-$AZ$3*SUMPRODUCT(K5:$K$22, W6:$W$23))/Z5</f>
        <v>161.49245017420304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868.80228558172996</v>
      </c>
      <c r="P6">
        <f t="shared" si="22"/>
        <v>43.440114279086501</v>
      </c>
      <c r="Q6" s="4">
        <f t="shared" si="23"/>
        <v>12.5</v>
      </c>
      <c r="R6">
        <f t="shared" si="0"/>
        <v>500000</v>
      </c>
      <c r="S6">
        <f t="shared" si="1"/>
        <v>250.66527921894041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157.73629780786632</v>
      </c>
      <c r="AC6">
        <f t="shared" si="2"/>
        <v>241.96801454697015</v>
      </c>
      <c r="AE6">
        <f t="shared" si="3"/>
        <v>838.65769017201978</v>
      </c>
      <c r="AF6">
        <f t="shared" si="4"/>
        <v>-41.932884508600992</v>
      </c>
      <c r="AG6">
        <f t="shared" si="4"/>
        <v>-12.066290916961533</v>
      </c>
      <c r="AH6">
        <f t="shared" si="5"/>
        <v>-835.15995301566215</v>
      </c>
      <c r="AI6">
        <f t="shared" si="6"/>
        <v>-50.501438269204868</v>
      </c>
      <c r="AJ6">
        <f t="shared" si="7"/>
        <v>-84.231716739103831</v>
      </c>
      <c r="AK6">
        <f>G6*SUM(AB6, AE6:AF6)</f>
        <v>55.83597455307018</v>
      </c>
      <c r="AL6">
        <f t="shared" si="8"/>
        <v>-78.897180455238527</v>
      </c>
      <c r="AN6">
        <f t="shared" si="9"/>
        <v>653.16859798022654</v>
      </c>
      <c r="AO6">
        <f t="shared" si="9"/>
        <v>-32.658429899011331</v>
      </c>
      <c r="AP6">
        <f t="shared" si="9"/>
        <v>-9.3975437337690693</v>
      </c>
      <c r="AQ6">
        <f t="shared" si="9"/>
        <v>-650.44446857523315</v>
      </c>
      <c r="AR6">
        <f t="shared" si="9"/>
        <v>-39.331844227786959</v>
      </c>
      <c r="AS6">
        <f t="shared" si="9"/>
        <v>-65.60186947867038</v>
      </c>
      <c r="AT6">
        <f t="shared" si="9"/>
        <v>43.48652095255683</v>
      </c>
      <c r="AU6">
        <f t="shared" si="9"/>
        <v>-61.447192753900516</v>
      </c>
      <c r="AW6">
        <v>3</v>
      </c>
      <c r="AX6">
        <f>(R6*SUMPRODUCT(K7:$K$23, X7:$X$23)-$AZ$3*SUMPRODUCT(K6:$K$22, W7:$W$23))/Z6</f>
        <v>250.66527921894041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868.80228558172996</v>
      </c>
      <c r="P7">
        <f t="shared" si="22"/>
        <v>43.440114279086501</v>
      </c>
      <c r="Q7" s="4">
        <f t="shared" si="23"/>
        <v>12.5</v>
      </c>
      <c r="R7">
        <f t="shared" si="0"/>
        <v>500000</v>
      </c>
      <c r="S7">
        <f t="shared" si="1"/>
        <v>326.70200329161491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241.96801454697015</v>
      </c>
      <c r="AC7">
        <f t="shared" si="2"/>
        <v>311.67055452414388</v>
      </c>
      <c r="AE7">
        <f t="shared" si="3"/>
        <v>828.8289860206412</v>
      </c>
      <c r="AF7">
        <f t="shared" si="4"/>
        <v>-41.441449301032065</v>
      </c>
      <c r="AG7">
        <f t="shared" si="4"/>
        <v>-11.924879224185</v>
      </c>
      <c r="AH7">
        <f t="shared" si="5"/>
        <v>-829.95134427663493</v>
      </c>
      <c r="AI7">
        <f t="shared" si="6"/>
        <v>-54.488686781210845</v>
      </c>
      <c r="AJ7">
        <f t="shared" si="7"/>
        <v>-69.702539977173728</v>
      </c>
      <c r="AK7">
        <f>G7*SUM(AB7, AE7:AF7)</f>
        <v>50.541357567189046</v>
      </c>
      <c r="AL7">
        <f t="shared" si="8"/>
        <v>-73.649869191195535</v>
      </c>
      <c r="AN7">
        <f t="shared" si="9"/>
        <v>584.33397799137299</v>
      </c>
      <c r="AO7">
        <f t="shared" si="9"/>
        <v>-29.216698899568655</v>
      </c>
      <c r="AP7">
        <f t="shared" si="9"/>
        <v>-8.4071771519356169</v>
      </c>
      <c r="AQ7">
        <f t="shared" si="9"/>
        <v>-585.12525348428869</v>
      </c>
      <c r="AR7">
        <f t="shared" si="9"/>
        <v>-38.41515154441997</v>
      </c>
      <c r="AS7">
        <f t="shared" si="9"/>
        <v>-49.141093214554033</v>
      </c>
      <c r="AT7">
        <f t="shared" si="9"/>
        <v>35.632239000367761</v>
      </c>
      <c r="AU7">
        <f t="shared" si="9"/>
        <v>-51.924005758606249</v>
      </c>
      <c r="AW7">
        <v>4</v>
      </c>
      <c r="AX7">
        <f>(R7*SUMPRODUCT(K8:$K$23, X8:$X$23)-$AZ$3*SUMPRODUCT(K7:$K$22, W8:$W$23))/Z7</f>
        <v>326.70200329161491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868.80228558172996</v>
      </c>
      <c r="P8">
        <f t="shared" si="22"/>
        <v>43.440114279086501</v>
      </c>
      <c r="Q8" s="4">
        <f t="shared" si="23"/>
        <v>12.5</v>
      </c>
      <c r="R8">
        <f t="shared" si="0"/>
        <v>500000</v>
      </c>
      <c r="S8">
        <f t="shared" si="1"/>
        <v>376.15094708676281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311.67055452414388</v>
      </c>
      <c r="AC8">
        <f t="shared" si="2"/>
        <v>354.63466104902545</v>
      </c>
      <c r="AE8">
        <f t="shared" si="3"/>
        <v>819.10575116756922</v>
      </c>
      <c r="AF8">
        <f t="shared" si="4"/>
        <v>-40.955287558378458</v>
      </c>
      <c r="AG8">
        <f t="shared" si="4"/>
        <v>-11.784984983941353</v>
      </c>
      <c r="AH8">
        <f t="shared" si="5"/>
        <v>-825.81792007190779</v>
      </c>
      <c r="AI8">
        <f t="shared" si="6"/>
        <v>-59.45244144665844</v>
      </c>
      <c r="AJ8">
        <f t="shared" si="7"/>
        <v>-42.964106524881572</v>
      </c>
      <c r="AK8">
        <f t="shared" ref="AK8:AK23" si="24">G8*SUM(AB8:AB8, AE8:AF8)</f>
        <v>23.21318768624003</v>
      </c>
      <c r="AL8">
        <f t="shared" si="8"/>
        <v>-79.203360285299979</v>
      </c>
      <c r="AN8">
        <f t="shared" si="9"/>
        <v>538.44194449420479</v>
      </c>
      <c r="AO8">
        <f t="shared" si="9"/>
        <v>-26.922097224710239</v>
      </c>
      <c r="AP8">
        <f t="shared" si="9"/>
        <v>-7.7468998618839446</v>
      </c>
      <c r="AQ8">
        <f t="shared" si="9"/>
        <v>-542.8542114957171</v>
      </c>
      <c r="AR8">
        <f t="shared" si="9"/>
        <v>-39.081264088106501</v>
      </c>
      <c r="AS8">
        <f t="shared" si="9"/>
        <v>-28.242601187622224</v>
      </c>
      <c r="AT8">
        <f t="shared" si="9"/>
        <v>15.259267680481745</v>
      </c>
      <c r="AU8">
        <f t="shared" si="9"/>
        <v>-52.06459759524698</v>
      </c>
      <c r="AW8">
        <v>5</v>
      </c>
      <c r="AX8">
        <f>(R8*SUMPRODUCT(K9:$K$23, X9:$X$23)-$AZ$3*SUMPRODUCT(K8:$K$22, W9:$W$23))/Z8</f>
        <v>376.15094708676281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868.80228558172996</v>
      </c>
      <c r="P9">
        <f t="shared" si="22"/>
        <v>43.440114279086501</v>
      </c>
      <c r="Q9" s="4">
        <f t="shared" si="23"/>
        <v>12.5</v>
      </c>
      <c r="R9">
        <f t="shared" si="0"/>
        <v>500000</v>
      </c>
      <c r="S9">
        <f t="shared" si="1"/>
        <v>406.91159922998378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354.63466104902545</v>
      </c>
      <c r="AC9">
        <f t="shared" si="2"/>
        <v>379.12812992480121</v>
      </c>
      <c r="AE9">
        <f t="shared" si="3"/>
        <v>809.48143633729831</v>
      </c>
      <c r="AF9">
        <f t="shared" si="4"/>
        <v>-40.474071816864921</v>
      </c>
      <c r="AG9">
        <f t="shared" si="4"/>
        <v>-11.646513967721784</v>
      </c>
      <c r="AH9">
        <f t="shared" si="5"/>
        <v>-824.846655206234</v>
      </c>
      <c r="AI9">
        <f t="shared" si="6"/>
        <v>-67.48580465352245</v>
      </c>
      <c r="AJ9">
        <f t="shared" si="7"/>
        <v>-24.493468875775761</v>
      </c>
      <c r="AK9">
        <f t="shared" si="24"/>
        <v>6.629487950859807</v>
      </c>
      <c r="AL9">
        <f t="shared" si="8"/>
        <v>-85.3497855784384</v>
      </c>
      <c r="AN9">
        <f t="shared" si="9"/>
        <v>505.71694401092941</v>
      </c>
      <c r="AO9">
        <f t="shared" si="9"/>
        <v>-25.285847200546474</v>
      </c>
      <c r="AP9">
        <f t="shared" si="9"/>
        <v>-7.2760648827067858</v>
      </c>
      <c r="AQ9">
        <f t="shared" si="9"/>
        <v>-515.31623953723147</v>
      </c>
      <c r="AR9">
        <f t="shared" si="9"/>
        <v>-42.16120760955539</v>
      </c>
      <c r="AS9">
        <f t="shared" si="9"/>
        <v>-15.302095479954604</v>
      </c>
      <c r="AT9">
        <f t="shared" si="9"/>
        <v>4.1417186810805449</v>
      </c>
      <c r="AU9">
        <f t="shared" si="9"/>
        <v>-53.321584408429452</v>
      </c>
      <c r="AW9">
        <v>6</v>
      </c>
      <c r="AX9">
        <f>(R9*SUMPRODUCT(K10:$K$23, X10:$X$23)-$AZ$3*SUMPRODUCT(K9:$K$22, W10:$W$23))/Z9</f>
        <v>406.91159922998378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868.80228558172996</v>
      </c>
      <c r="P10">
        <f t="shared" si="22"/>
        <v>43.440114279086501</v>
      </c>
      <c r="Q10" s="4">
        <f t="shared" si="23"/>
        <v>12.5</v>
      </c>
      <c r="R10">
        <f t="shared" si="0"/>
        <v>500000</v>
      </c>
      <c r="S10">
        <f t="shared" si="1"/>
        <v>430.39206933134022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379.12812992480121</v>
      </c>
      <c r="AC10">
        <f t="shared" si="2"/>
        <v>396.28497300760228</v>
      </c>
      <c r="AE10">
        <f t="shared" si="3"/>
        <v>799.95268227315432</v>
      </c>
      <c r="AF10">
        <f t="shared" si="4"/>
        <v>-39.997634113657718</v>
      </c>
      <c r="AG10">
        <f t="shared" si="4"/>
        <v>-11.509417843806725</v>
      </c>
      <c r="AH10">
        <f t="shared" si="5"/>
        <v>-825.23936951365613</v>
      </c>
      <c r="AI10">
        <f t="shared" si="6"/>
        <v>-76.793739197966261</v>
      </c>
      <c r="AJ10">
        <f t="shared" si="7"/>
        <v>-17.156843082801061</v>
      </c>
      <c r="AK10">
        <f t="shared" si="24"/>
        <v>4.670241030145621</v>
      </c>
      <c r="AL10">
        <f t="shared" si="8"/>
        <v>-89.280341250621703</v>
      </c>
      <c r="AN10">
        <f t="shared" si="9"/>
        <v>474.8350901707276</v>
      </c>
      <c r="AO10">
        <f t="shared" si="9"/>
        <v>-23.741754508536381</v>
      </c>
      <c r="AP10">
        <f t="shared" si="9"/>
        <v>-6.8317484031017051</v>
      </c>
      <c r="AQ10">
        <f t="shared" si="9"/>
        <v>-489.84473596858084</v>
      </c>
      <c r="AR10">
        <f t="shared" si="9"/>
        <v>-45.583148709491311</v>
      </c>
      <c r="AS10">
        <f t="shared" si="9"/>
        <v>-10.183941266522408</v>
      </c>
      <c r="AT10">
        <f t="shared" si="9"/>
        <v>2.7721568660369851</v>
      </c>
      <c r="AU10">
        <f t="shared" si="9"/>
        <v>-52.994933109976735</v>
      </c>
      <c r="AW10">
        <v>7</v>
      </c>
      <c r="AX10">
        <f>(R10*SUMPRODUCT(K11:$K$23, X11:$X$23)-$AZ$3*SUMPRODUCT(K10:$K$22, W11:$W$23))/Z10</f>
        <v>430.39206933134022</v>
      </c>
    </row>
    <row r="11" spans="1:52" x14ac:dyDescent="0.25">
      <c r="A11" t="s">
        <v>33</v>
      </c>
      <c r="C11" s="7">
        <f>AU25</f>
        <v>-1923.399923652184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868.80228558172996</v>
      </c>
      <c r="P11">
        <f t="shared" si="22"/>
        <v>43.440114279086501</v>
      </c>
      <c r="Q11" s="4">
        <f t="shared" si="23"/>
        <v>12.5</v>
      </c>
      <c r="R11">
        <f t="shared" si="0"/>
        <v>500000</v>
      </c>
      <c r="S11">
        <f t="shared" si="1"/>
        <v>446.56883607954285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396.28497300760228</v>
      </c>
      <c r="AC11">
        <f t="shared" si="2"/>
        <v>406.33071114347695</v>
      </c>
      <c r="AE11">
        <f t="shared" si="3"/>
        <v>790.51877789479784</v>
      </c>
      <c r="AF11">
        <f t="shared" si="4"/>
        <v>-39.525938894739895</v>
      </c>
      <c r="AG11">
        <f t="shared" si="4"/>
        <v>-11.373686381440121</v>
      </c>
      <c r="AH11">
        <f t="shared" si="5"/>
        <v>-825.49135714149099</v>
      </c>
      <c r="AI11">
        <f t="shared" si="6"/>
        <v>-85.872204522873176</v>
      </c>
      <c r="AJ11">
        <f t="shared" si="7"/>
        <v>-10.045738135874672</v>
      </c>
      <c r="AK11">
        <f t="shared" si="24"/>
        <v>2.7534667488183846</v>
      </c>
      <c r="AL11">
        <f t="shared" si="8"/>
        <v>-93.164475909929465</v>
      </c>
      <c r="AN11">
        <f t="shared" si="9"/>
        <v>446.25327904441957</v>
      </c>
      <c r="AO11">
        <f t="shared" si="9"/>
        <v>-22.31266395222098</v>
      </c>
      <c r="AP11">
        <f t="shared" si="9"/>
        <v>-6.4205240716191643</v>
      </c>
      <c r="AQ11">
        <f t="shared" si="9"/>
        <v>-465.9955402049186</v>
      </c>
      <c r="AR11">
        <f t="shared" si="9"/>
        <v>-48.47544918433919</v>
      </c>
      <c r="AS11">
        <f t="shared" si="9"/>
        <v>-5.6708881672539304</v>
      </c>
      <c r="AT11">
        <f t="shared" si="9"/>
        <v>1.5543508892631295</v>
      </c>
      <c r="AU11">
        <f t="shared" si="9"/>
        <v>-52.591986462329992</v>
      </c>
      <c r="AW11">
        <v>8</v>
      </c>
      <c r="AX11">
        <f>(R11*SUMPRODUCT(K12:$K$23, X12:$X$23)-$AZ$3*SUMPRODUCT(K11:$K$22, W12:$W$23))/Z11</f>
        <v>446.56883607954285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868.80228558172996</v>
      </c>
      <c r="P12">
        <f t="shared" si="22"/>
        <v>43.440114279086501</v>
      </c>
      <c r="Q12" s="4">
        <f t="shared" si="23"/>
        <v>12.5</v>
      </c>
      <c r="R12">
        <f t="shared" si="0"/>
        <v>500000</v>
      </c>
      <c r="S12">
        <f t="shared" si="1"/>
        <v>455.24827534510752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406.33071114347695</v>
      </c>
      <c r="AC12">
        <f t="shared" si="2"/>
        <v>409.33185599898025</v>
      </c>
      <c r="AE12">
        <f t="shared" si="3"/>
        <v>781.17473763900875</v>
      </c>
      <c r="AF12">
        <f t="shared" si="4"/>
        <v>-39.058736881950438</v>
      </c>
      <c r="AG12">
        <f t="shared" si="4"/>
        <v>-11.239247850216465</v>
      </c>
      <c r="AH12">
        <f t="shared" si="5"/>
        <v>-828.06669637021105</v>
      </c>
      <c r="AI12">
        <f t="shared" si="6"/>
        <v>-97.189943463369104</v>
      </c>
      <c r="AJ12">
        <f t="shared" si="7"/>
        <v>-3.0011448555032985</v>
      </c>
      <c r="AK12">
        <f t="shared" si="24"/>
        <v>2.641427437371231</v>
      </c>
      <c r="AL12">
        <f t="shared" si="8"/>
        <v>-97.549660881501168</v>
      </c>
      <c r="AN12">
        <f t="shared" si="9"/>
        <v>419.2209374935025</v>
      </c>
      <c r="AO12">
        <f t="shared" si="9"/>
        <v>-20.961046874675127</v>
      </c>
      <c r="AP12">
        <f t="shared" si="9"/>
        <v>-6.0315929246894457</v>
      </c>
      <c r="AQ12">
        <f t="shared" si="9"/>
        <v>-444.38571811558853</v>
      </c>
      <c r="AR12">
        <f t="shared" si="9"/>
        <v>-52.157420421450539</v>
      </c>
      <c r="AS12">
        <f t="shared" si="9"/>
        <v>-1.6105778889886471</v>
      </c>
      <c r="AT12">
        <f t="shared" si="9"/>
        <v>1.4175339181635755</v>
      </c>
      <c r="AU12">
        <f t="shared" si="9"/>
        <v>-52.350464392275605</v>
      </c>
      <c r="AW12">
        <v>9</v>
      </c>
      <c r="AX12">
        <f>(R12*SUMPRODUCT(K13:$K$23, X13:$X$23)-$AZ$3*SUMPRODUCT(K12:$K$22, W13:$W$23))/Z12</f>
        <v>455.24827534510752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868.80228558172996</v>
      </c>
      <c r="P13">
        <f t="shared" si="22"/>
        <v>43.440114279086501</v>
      </c>
      <c r="Q13" s="4">
        <f t="shared" si="23"/>
        <v>12.5</v>
      </c>
      <c r="R13">
        <f t="shared" si="0"/>
        <v>500000</v>
      </c>
      <c r="S13">
        <f t="shared" si="1"/>
        <v>456.4547134075068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409.33185599898025</v>
      </c>
      <c r="AC13">
        <f t="shared" si="2"/>
        <v>405.55377075675324</v>
      </c>
      <c r="AE13">
        <f t="shared" si="3"/>
        <v>771.91894970135615</v>
      </c>
      <c r="AF13">
        <f t="shared" si="4"/>
        <v>-38.595947485067811</v>
      </c>
      <c r="AG13">
        <f t="shared" si="4"/>
        <v>-11.106079060100784</v>
      </c>
      <c r="AH13">
        <f t="shared" si="5"/>
        <v>-831.05246454070584</v>
      </c>
      <c r="AI13">
        <f t="shared" si="6"/>
        <v>-108.83554138451825</v>
      </c>
      <c r="AJ13">
        <f t="shared" si="7"/>
        <v>3.7780852422270073</v>
      </c>
      <c r="AK13">
        <f t="shared" si="24"/>
        <v>2.2853097164305374</v>
      </c>
      <c r="AL13">
        <f t="shared" si="8"/>
        <v>-102.77214642586071</v>
      </c>
      <c r="AN13">
        <f t="shared" si="9"/>
        <v>393.88968075930762</v>
      </c>
      <c r="AO13">
        <f t="shared" si="9"/>
        <v>-19.694484037965385</v>
      </c>
      <c r="AP13">
        <f t="shared" si="9"/>
        <v>-5.6671363452901167</v>
      </c>
      <c r="AQ13">
        <f t="shared" si="9"/>
        <v>-424.06393842102017</v>
      </c>
      <c r="AR13">
        <f t="shared" si="9"/>
        <v>-55.535878044968008</v>
      </c>
      <c r="AS13">
        <f t="shared" si="9"/>
        <v>1.9278562736644693</v>
      </c>
      <c r="AT13">
        <f t="shared" si="9"/>
        <v>1.16613268140292</v>
      </c>
      <c r="AU13">
        <f t="shared" si="9"/>
        <v>-52.44188908990062</v>
      </c>
      <c r="AW13">
        <v>10</v>
      </c>
      <c r="AX13">
        <f>(R13*SUMPRODUCT(K14:$K$23, X14:$X$23)-$AZ$3*SUMPRODUCT(K13:$K$22, W14:$W$23))/Z13</f>
        <v>456.4547134075068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868.80228558172996</v>
      </c>
      <c r="P14">
        <f t="shared" si="22"/>
        <v>43.440114279086501</v>
      </c>
      <c r="Q14" s="4">
        <f t="shared" si="23"/>
        <v>12.5</v>
      </c>
      <c r="R14">
        <f t="shared" si="0"/>
        <v>500000</v>
      </c>
      <c r="S14">
        <f t="shared" si="1"/>
        <v>449.68537378899003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405.55377075675324</v>
      </c>
      <c r="AC14">
        <f t="shared" si="2"/>
        <v>394.79219001153933</v>
      </c>
      <c r="AE14">
        <f t="shared" si="3"/>
        <v>762.74741631421011</v>
      </c>
      <c r="AF14">
        <f t="shared" si="4"/>
        <v>-38.137370815710511</v>
      </c>
      <c r="AG14">
        <f t="shared" si="4"/>
        <v>-10.974122492718411</v>
      </c>
      <c r="AH14">
        <f t="shared" si="5"/>
        <v>-835.83107125463755</v>
      </c>
      <c r="AI14">
        <f t="shared" si="6"/>
        <v>-122.1951482488563</v>
      </c>
      <c r="AJ14">
        <f t="shared" si="7"/>
        <v>10.761580745213905</v>
      </c>
      <c r="AK14">
        <f t="shared" si="24"/>
        <v>2.0342948692594551</v>
      </c>
      <c r="AL14">
        <f t="shared" si="8"/>
        <v>-109.39927263438294</v>
      </c>
      <c r="AN14">
        <f t="shared" si="9"/>
        <v>370.18232028369499</v>
      </c>
      <c r="AO14">
        <f t="shared" si="9"/>
        <v>-18.509116014184752</v>
      </c>
      <c r="AP14">
        <f t="shared" si="9"/>
        <v>-5.3260437735242245</v>
      </c>
      <c r="AQ14">
        <f t="shared" si="9"/>
        <v>-405.65183008733817</v>
      </c>
      <c r="AR14">
        <f t="shared" si="9"/>
        <v>-59.304669591352095</v>
      </c>
      <c r="AS14">
        <f t="shared" si="9"/>
        <v>5.2228914119881251</v>
      </c>
      <c r="AT14">
        <f t="shared" si="9"/>
        <v>0.98729930608307903</v>
      </c>
      <c r="AU14">
        <f t="shared" si="9"/>
        <v>-53.094478873280892</v>
      </c>
      <c r="AW14">
        <v>11</v>
      </c>
      <c r="AX14">
        <f>(R14*SUMPRODUCT(K15:$K$23, X15:$X$23)-$AZ$3*SUMPRODUCT(K14:$K$22, W15:$W$23))/Z14</f>
        <v>449.68537378899003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868.80228558172996</v>
      </c>
      <c r="P15">
        <f t="shared" si="22"/>
        <v>43.440114279086501</v>
      </c>
      <c r="Q15" s="4">
        <f t="shared" si="23"/>
        <v>12.5</v>
      </c>
      <c r="R15">
        <f t="shared" si="0"/>
        <v>500000</v>
      </c>
      <c r="S15">
        <f t="shared" si="1"/>
        <v>433.02842310869499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394.79219001153933</v>
      </c>
      <c r="AC15">
        <f t="shared" si="2"/>
        <v>375.63427790310516</v>
      </c>
      <c r="AE15">
        <f t="shared" si="3"/>
        <v>753.65011109938735</v>
      </c>
      <c r="AF15">
        <f t="shared" si="4"/>
        <v>-37.682505554969367</v>
      </c>
      <c r="AG15">
        <f t="shared" si="4"/>
        <v>-10.843233892317063</v>
      </c>
      <c r="AH15">
        <f t="shared" si="5"/>
        <v>-845.89501896652871</v>
      </c>
      <c r="AI15">
        <f t="shared" si="6"/>
        <v>-140.77064731442772</v>
      </c>
      <c r="AJ15">
        <f t="shared" si="7"/>
        <v>19.157912108434175</v>
      </c>
      <c r="AK15">
        <f t="shared" si="24"/>
        <v>4.5541151617794249</v>
      </c>
      <c r="AL15">
        <f t="shared" si="8"/>
        <v>-117.05862004421412</v>
      </c>
      <c r="AN15">
        <f t="shared" si="9"/>
        <v>347.72045594225716</v>
      </c>
      <c r="AO15">
        <f t="shared" si="9"/>
        <v>-17.386022797112858</v>
      </c>
      <c r="AP15">
        <f t="shared" si="9"/>
        <v>-5.002870930948224</v>
      </c>
      <c r="AQ15">
        <f t="shared" si="9"/>
        <v>-390.28057893503939</v>
      </c>
      <c r="AR15">
        <f t="shared" si="9"/>
        <v>-64.949016720843247</v>
      </c>
      <c r="AS15">
        <f t="shared" si="9"/>
        <v>8.8391122553260324</v>
      </c>
      <c r="AT15">
        <f t="shared" si="9"/>
        <v>2.1011859179022352</v>
      </c>
      <c r="AU15">
        <f t="shared" si="9"/>
        <v>-54.00871854761499</v>
      </c>
      <c r="AW15">
        <v>12</v>
      </c>
      <c r="AX15">
        <f>(R15*SUMPRODUCT(K16:$K$23, X16:$X$23)-$AZ$3*SUMPRODUCT(K15:$K$22, W16:$W$23))/Z15</f>
        <v>433.02842310869499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868.80228558172996</v>
      </c>
      <c r="P16">
        <f t="shared" si="22"/>
        <v>43.440114279086501</v>
      </c>
      <c r="Q16" s="4">
        <f t="shared" si="23"/>
        <v>12.5</v>
      </c>
      <c r="R16">
        <f t="shared" si="0"/>
        <v>500000</v>
      </c>
      <c r="S16">
        <f t="shared" si="1"/>
        <v>406.73641700400719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375.63427790310516</v>
      </c>
      <c r="AC16">
        <f t="shared" si="2"/>
        <v>348.60025457725351</v>
      </c>
      <c r="AE16">
        <f t="shared" si="3"/>
        <v>744.62154178859021</v>
      </c>
      <c r="AF16">
        <f t="shared" si="4"/>
        <v>-37.231077089429512</v>
      </c>
      <c r="AG16">
        <f t="shared" si="4"/>
        <v>-10.713334238209455</v>
      </c>
      <c r="AH16">
        <f t="shared" si="5"/>
        <v>-858.69260737746026</v>
      </c>
      <c r="AI16">
        <f t="shared" si="6"/>
        <v>-162.01547691650899</v>
      </c>
      <c r="AJ16">
        <f t="shared" si="7"/>
        <v>27.034023325851649</v>
      </c>
      <c r="AK16">
        <f t="shared" si="24"/>
        <v>7.6894756724760862</v>
      </c>
      <c r="AL16">
        <f t="shared" si="8"/>
        <v>-127.29197791818125</v>
      </c>
      <c r="AN16">
        <f t="shared" si="9"/>
        <v>325.73702308626639</v>
      </c>
      <c r="AO16">
        <f t="shared" si="9"/>
        <v>-16.286851154313322</v>
      </c>
      <c r="AP16">
        <f t="shared" si="9"/>
        <v>-4.6865815803557709</v>
      </c>
      <c r="AQ16">
        <f t="shared" si="9"/>
        <v>-375.63776761206242</v>
      </c>
      <c r="AR16">
        <f t="shared" si="9"/>
        <v>-70.874177260465089</v>
      </c>
      <c r="AS16">
        <f t="shared" si="9"/>
        <v>11.826118082825705</v>
      </c>
      <c r="AT16">
        <f t="shared" si="9"/>
        <v>3.3637851902997511</v>
      </c>
      <c r="AU16">
        <f t="shared" si="9"/>
        <v>-55.684273987339623</v>
      </c>
      <c r="AW16">
        <v>13</v>
      </c>
      <c r="AX16">
        <f>(R16*SUMPRODUCT(K17:$K$23, X17:$X$23)-$AZ$3*SUMPRODUCT(K16:$K$22, W17:$W$23))/Z16</f>
        <v>406.73641700400719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868.80228558172996</v>
      </c>
      <c r="P17">
        <f t="shared" si="22"/>
        <v>43.440114279086501</v>
      </c>
      <c r="Q17" s="4">
        <f t="shared" si="23"/>
        <v>12.5</v>
      </c>
      <c r="R17">
        <f t="shared" si="0"/>
        <v>500000</v>
      </c>
      <c r="S17">
        <f t="shared" si="1"/>
        <v>373.33111336566594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348.60025457725351</v>
      </c>
      <c r="AC17">
        <f t="shared" si="2"/>
        <v>316.11933853610958</v>
      </c>
      <c r="AE17">
        <f t="shared" si="3"/>
        <v>735.66117048420347</v>
      </c>
      <c r="AF17">
        <f t="shared" si="4"/>
        <v>-36.783058524210176</v>
      </c>
      <c r="AG17">
        <f t="shared" si="4"/>
        <v>-10.584415791327334</v>
      </c>
      <c r="AH17">
        <f t="shared" si="5"/>
        <v>-871.40418000106729</v>
      </c>
      <c r="AI17">
        <f t="shared" si="6"/>
        <v>-183.11048383240143</v>
      </c>
      <c r="AJ17">
        <f t="shared" si="7"/>
        <v>32.480916041143928</v>
      </c>
      <c r="AK17">
        <f t="shared" si="24"/>
        <v>14.455201458214004</v>
      </c>
      <c r="AL17">
        <f t="shared" si="8"/>
        <v>-136.17436633304351</v>
      </c>
      <c r="AN17">
        <f t="shared" si="9"/>
        <v>303.11508017862843</v>
      </c>
      <c r="AO17">
        <f t="shared" si="9"/>
        <v>-15.155754008931423</v>
      </c>
      <c r="AP17">
        <f t="shared" si="9"/>
        <v>-4.3611055876721929</v>
      </c>
      <c r="AQ17">
        <f t="shared" si="9"/>
        <v>-359.04538459623257</v>
      </c>
      <c r="AR17">
        <f t="shared" si="9"/>
        <v>-75.447164014207829</v>
      </c>
      <c r="AS17">
        <f t="shared" si="9"/>
        <v>13.383138685444656</v>
      </c>
      <c r="AT17">
        <f t="shared" si="9"/>
        <v>5.9559886056251328</v>
      </c>
      <c r="AU17">
        <f t="shared" si="9"/>
        <v>-56.108036723138042</v>
      </c>
      <c r="AW17">
        <v>14</v>
      </c>
      <c r="AX17">
        <f>(R17*SUMPRODUCT(K18:$K$23, X18:$X$23)-$AZ$3*SUMPRODUCT(K17:$K$22, W18:$W$23))/Z17</f>
        <v>373.33111336566594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868.80228558172996</v>
      </c>
      <c r="P18">
        <f t="shared" si="22"/>
        <v>43.440114279086501</v>
      </c>
      <c r="Q18" s="4">
        <f t="shared" si="23"/>
        <v>12.5</v>
      </c>
      <c r="R18">
        <f t="shared" si="0"/>
        <v>500000</v>
      </c>
      <c r="S18">
        <f t="shared" si="1"/>
        <v>333.91716652643129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316.11933853610958</v>
      </c>
      <c r="AC18">
        <f t="shared" si="2"/>
        <v>279.32710600123642</v>
      </c>
      <c r="AE18">
        <f t="shared" si="3"/>
        <v>726.76715199544844</v>
      </c>
      <c r="AF18">
        <f t="shared" si="4"/>
        <v>-36.338357599772422</v>
      </c>
      <c r="AG18">
        <f t="shared" si="4"/>
        <v>-10.456452003760871</v>
      </c>
      <c r="AH18">
        <f t="shared" si="5"/>
        <v>-884.7851861275841</v>
      </c>
      <c r="AI18">
        <f t="shared" si="6"/>
        <v>-204.81284373566893</v>
      </c>
      <c r="AJ18">
        <f t="shared" si="7"/>
        <v>36.792232534873165</v>
      </c>
      <c r="AK18">
        <f t="shared" si="24"/>
        <v>21.741439671326575</v>
      </c>
      <c r="AL18">
        <f t="shared" si="8"/>
        <v>-146.27917152946918</v>
      </c>
      <c r="AN18">
        <f t="shared" si="9"/>
        <v>279.83409998021909</v>
      </c>
      <c r="AO18">
        <f t="shared" si="9"/>
        <v>-13.991704999010954</v>
      </c>
      <c r="AP18">
        <f t="shared" si="9"/>
        <v>-4.0261476147137527</v>
      </c>
      <c r="AQ18">
        <f t="shared" si="9"/>
        <v>-340.67729334772378</v>
      </c>
      <c r="AR18">
        <f t="shared" si="9"/>
        <v>-78.861045981229367</v>
      </c>
      <c r="AS18">
        <f t="shared" si="9"/>
        <v>14.166464801540242</v>
      </c>
      <c r="AT18">
        <f t="shared" si="9"/>
        <v>8.3713142317940168</v>
      </c>
      <c r="AU18">
        <f t="shared" si="9"/>
        <v>-56.3232669478951</v>
      </c>
      <c r="AW18">
        <v>15</v>
      </c>
      <c r="AX18">
        <f>(R18*SUMPRODUCT(K19:$K$23, X19:$X$23)-$AZ$3*SUMPRODUCT(K18:$K$22, W19:$W$23))/Z18</f>
        <v>333.91716652643129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868.80228558172996</v>
      </c>
      <c r="P19">
        <f t="shared" si="22"/>
        <v>43.440114279086501</v>
      </c>
      <c r="Q19" s="4">
        <f t="shared" si="23"/>
        <v>12.5</v>
      </c>
      <c r="R19">
        <f t="shared" si="0"/>
        <v>500000</v>
      </c>
      <c r="S19">
        <f t="shared" si="1"/>
        <v>286.13703371893433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279.32710600123642</v>
      </c>
      <c r="AC19">
        <f t="shared" si="2"/>
        <v>236.44869163724672</v>
      </c>
      <c r="AE19">
        <f t="shared" si="3"/>
        <v>717.93280669511614</v>
      </c>
      <c r="AF19">
        <f t="shared" si="4"/>
        <v>-35.896640334755809</v>
      </c>
      <c r="AG19">
        <f t="shared" si="4"/>
        <v>-10.329346771550057</v>
      </c>
      <c r="AH19">
        <f t="shared" si="5"/>
        <v>-901.62848692828868</v>
      </c>
      <c r="AI19">
        <f t="shared" si="6"/>
        <v>-229.9216673394784</v>
      </c>
      <c r="AJ19">
        <f t="shared" si="7"/>
        <v>42.878414363989691</v>
      </c>
      <c r="AK19">
        <f t="shared" si="24"/>
        <v>21.438400973663608</v>
      </c>
      <c r="AL19">
        <f t="shared" si="8"/>
        <v>-165.60485200182509</v>
      </c>
      <c r="AN19">
        <f t="shared" si="9"/>
        <v>257.52983753208684</v>
      </c>
      <c r="AO19">
        <f t="shared" si="9"/>
        <v>-12.876491876604344</v>
      </c>
      <c r="AP19">
        <f t="shared" si="9"/>
        <v>-3.7052422888087082</v>
      </c>
      <c r="AQ19">
        <f t="shared" si="9"/>
        <v>-323.42335604054665</v>
      </c>
      <c r="AR19">
        <f t="shared" si="9"/>
        <v>-82.475252673872816</v>
      </c>
      <c r="AS19">
        <f t="shared" si="9"/>
        <v>15.380925598906584</v>
      </c>
      <c r="AT19">
        <f t="shared" si="9"/>
        <v>7.6901736042826245</v>
      </c>
      <c r="AU19">
        <f t="shared" si="9"/>
        <v>-59.404153470683603</v>
      </c>
      <c r="AW19">
        <v>16</v>
      </c>
      <c r="AX19">
        <f>(R19*SUMPRODUCT(K20:$K$23, X20:$X$23)-$AZ$3*SUMPRODUCT(K19:$K$22, W20:$W$23))/Z19</f>
        <v>286.13703371893433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868.80228558172996</v>
      </c>
      <c r="P20">
        <f t="shared" si="22"/>
        <v>43.440114279086501</v>
      </c>
      <c r="Q20" s="4">
        <f t="shared" si="23"/>
        <v>12.5</v>
      </c>
      <c r="R20">
        <f t="shared" si="0"/>
        <v>500000</v>
      </c>
      <c r="S20">
        <f t="shared" si="1"/>
        <v>223.54230753663251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236.44869163724672</v>
      </c>
      <c r="AC20">
        <f t="shared" si="2"/>
        <v>182.46624347145951</v>
      </c>
      <c r="AE20">
        <f t="shared" si="3"/>
        <v>709.15922411482734</v>
      </c>
      <c r="AF20">
        <f t="shared" si="4"/>
        <v>-35.45796120574137</v>
      </c>
      <c r="AG20">
        <f t="shared" si="4"/>
        <v>-10.203115770465409</v>
      </c>
      <c r="AH20">
        <f t="shared" si="5"/>
        <v>-917.50133476583778</v>
      </c>
      <c r="AI20">
        <f t="shared" si="6"/>
        <v>-254.00318762721724</v>
      </c>
      <c r="AJ20">
        <f t="shared" si="7"/>
        <v>53.982448165787218</v>
      </c>
      <c r="AK20">
        <f t="shared" si="24"/>
        <v>3.9136448045492305</v>
      </c>
      <c r="AL20">
        <f t="shared" si="8"/>
        <v>-196.1070946568808</v>
      </c>
      <c r="AN20">
        <f t="shared" si="9"/>
        <v>241.28110003225379</v>
      </c>
      <c r="AO20">
        <f t="shared" si="9"/>
        <v>-12.06405500161269</v>
      </c>
      <c r="AP20">
        <f t="shared" si="9"/>
        <v>-3.4714615746938544</v>
      </c>
      <c r="AQ20">
        <f t="shared" si="9"/>
        <v>-312.16646953959275</v>
      </c>
      <c r="AR20">
        <f t="shared" si="9"/>
        <v>-86.420886083645513</v>
      </c>
      <c r="AS20">
        <f t="shared" si="9"/>
        <v>18.366741957185987</v>
      </c>
      <c r="AT20">
        <f t="shared" si="9"/>
        <v>1.3315606586882012</v>
      </c>
      <c r="AU20">
        <f t="shared" si="9"/>
        <v>-66.722583467771329</v>
      </c>
      <c r="AW20">
        <v>17</v>
      </c>
      <c r="AX20">
        <f>(R20*SUMPRODUCT(K21:$K$23, X21:$X$23)-$AZ$3*SUMPRODUCT(K20:$K$22, W21:$W$23))/Z20</f>
        <v>223.54230753663251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868.80228558172996</v>
      </c>
      <c r="P21">
        <f t="shared" si="22"/>
        <v>43.440114279086501</v>
      </c>
      <c r="Q21" s="4">
        <f t="shared" si="23"/>
        <v>12.5</v>
      </c>
      <c r="R21">
        <f t="shared" si="0"/>
        <v>500000</v>
      </c>
      <c r="S21">
        <f t="shared" si="1"/>
        <v>150.3651448833316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182.46624347145951</v>
      </c>
      <c r="AC21">
        <f t="shared" si="2"/>
        <v>121.2264023432633</v>
      </c>
      <c r="AE21">
        <f t="shared" si="3"/>
        <v>700.4400887612403</v>
      </c>
      <c r="AF21">
        <f t="shared" si="4"/>
        <v>-35.022004438062019</v>
      </c>
      <c r="AG21">
        <f t="shared" si="4"/>
        <v>-10.077668135567833</v>
      </c>
      <c r="AH21">
        <f t="shared" si="5"/>
        <v>-936.65908771691068</v>
      </c>
      <c r="AI21">
        <f t="shared" si="6"/>
        <v>-281.31867152930022</v>
      </c>
      <c r="AJ21">
        <f t="shared" si="7"/>
        <v>61.239841128196204</v>
      </c>
      <c r="AK21">
        <f t="shared" si="24"/>
        <v>1.3566149244714205</v>
      </c>
      <c r="AL21">
        <f t="shared" si="8"/>
        <v>-218.72221547663261</v>
      </c>
      <c r="AN21">
        <f t="shared" si="9"/>
        <v>226.6855713748331</v>
      </c>
      <c r="AO21">
        <f t="shared" si="9"/>
        <v>-11.334278568741658</v>
      </c>
      <c r="AP21">
        <f t="shared" si="9"/>
        <v>-3.261466606626295</v>
      </c>
      <c r="AQ21">
        <f t="shared" si="9"/>
        <v>-303.13384954600161</v>
      </c>
      <c r="AR21">
        <f t="shared" si="9"/>
        <v>-91.044023346536434</v>
      </c>
      <c r="AS21">
        <f t="shared" si="9"/>
        <v>19.819237362042532</v>
      </c>
      <c r="AT21">
        <f t="shared" si="9"/>
        <v>0.43904544332021578</v>
      </c>
      <c r="AU21">
        <f t="shared" si="9"/>
        <v>-70.785740541173695</v>
      </c>
      <c r="AW21">
        <v>18</v>
      </c>
      <c r="AX21">
        <f>(R21*SUMPRODUCT(K22:$K$23, X22:$X$23)-$AZ$3*SUMPRODUCT(K21:$K$22, W22:$W$23))/Z21</f>
        <v>150.3651448833316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868.80228558172996</v>
      </c>
      <c r="P22">
        <f t="shared" si="22"/>
        <v>43.440114279086501</v>
      </c>
      <c r="Q22" s="4">
        <f t="shared" si="23"/>
        <v>12.5</v>
      </c>
      <c r="R22">
        <f t="shared" si="0"/>
        <v>500000</v>
      </c>
      <c r="S22">
        <f t="shared" si="1"/>
        <v>73.948886391747862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121.2264023432633</v>
      </c>
      <c r="AC22">
        <f t="shared" si="2"/>
        <v>58.880788508852362</v>
      </c>
      <c r="AE22">
        <f t="shared" si="3"/>
        <v>691.77192692727272</v>
      </c>
      <c r="AF22">
        <f t="shared" si="4"/>
        <v>-34.588596346363637</v>
      </c>
      <c r="AG22">
        <f t="shared" si="4"/>
        <v>-9.9529538884683948</v>
      </c>
      <c r="AH22">
        <f t="shared" si="5"/>
        <v>-957.50262975037424</v>
      </c>
      <c r="AI22">
        <f t="shared" si="6"/>
        <v>-310.27225305793354</v>
      </c>
      <c r="AJ22">
        <f t="shared" si="7"/>
        <v>62.345613834410941</v>
      </c>
      <c r="AK22">
        <f t="shared" si="24"/>
        <v>16.346604391407624</v>
      </c>
      <c r="AL22">
        <f t="shared" si="8"/>
        <v>-231.58003483211499</v>
      </c>
      <c r="AN22">
        <f t="shared" si="9"/>
        <v>209.23389496253606</v>
      </c>
      <c r="AO22">
        <f t="shared" si="9"/>
        <v>-10.461694748126805</v>
      </c>
      <c r="AP22">
        <f t="shared" si="9"/>
        <v>-3.0103784605958688</v>
      </c>
      <c r="AQ22">
        <f t="shared" si="9"/>
        <v>-289.60701766176788</v>
      </c>
      <c r="AR22">
        <f t="shared" si="9"/>
        <v>-93.845195907954476</v>
      </c>
      <c r="AS22">
        <f t="shared" si="9"/>
        <v>18.857104644802103</v>
      </c>
      <c r="AT22">
        <f t="shared" si="9"/>
        <v>4.9442071484717713</v>
      </c>
      <c r="AU22">
        <f t="shared" si="9"/>
        <v>-70.043884114680608</v>
      </c>
      <c r="AW22">
        <v>19</v>
      </c>
      <c r="AX22">
        <f>(R22*SUMPRODUCT(K23:$K$23, X23:$X$23)-$AZ$3*SUMPRODUCT(K22:$K$22, W23:$W$23))/Z22</f>
        <v>73.948886391747862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868.80228558172996</v>
      </c>
      <c r="P23">
        <f t="shared" si="22"/>
        <v>43.440114279086501</v>
      </c>
      <c r="Q23" s="4">
        <f t="shared" si="23"/>
        <v>12.5</v>
      </c>
      <c r="R23">
        <f t="shared" si="0"/>
        <v>500000</v>
      </c>
      <c r="S23">
        <f t="shared" si="1"/>
        <v>74.882127444545873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58.880788508852362</v>
      </c>
      <c r="AC23">
        <f t="shared" si="2"/>
        <v>58.880788508852362</v>
      </c>
      <c r="AE23">
        <f t="shared" si="3"/>
        <v>683.15051106459157</v>
      </c>
      <c r="AF23">
        <f t="shared" si="4"/>
        <v>-34.157525553229583</v>
      </c>
      <c r="AG23">
        <f t="shared" si="4"/>
        <v>-9.8289122047942374</v>
      </c>
      <c r="AH23">
        <f t="shared" si="5"/>
        <v>-980.48579157895415</v>
      </c>
      <c r="AI23">
        <f t="shared" si="6"/>
        <v>-341.32171827238642</v>
      </c>
      <c r="AJ23">
        <f t="shared" si="7"/>
        <v>0</v>
      </c>
      <c r="AK23">
        <f t="shared" si="24"/>
        <v>49.551164181415011</v>
      </c>
      <c r="AL23">
        <f t="shared" si="8"/>
        <v>-291.77055409097142</v>
      </c>
      <c r="AN23">
        <f t="shared" si="9"/>
        <v>187.178417037017</v>
      </c>
      <c r="AO23">
        <f t="shared" si="9"/>
        <v>-9.3589208518508524</v>
      </c>
      <c r="AP23">
        <f t="shared" si="9"/>
        <v>-2.6930525526830116</v>
      </c>
      <c r="AQ23">
        <f t="shared" si="9"/>
        <v>-268.64618473173175</v>
      </c>
      <c r="AR23">
        <f t="shared" si="9"/>
        <v>-93.519741099248606</v>
      </c>
      <c r="AS23">
        <f t="shared" si="9"/>
        <v>0</v>
      </c>
      <c r="AT23">
        <f t="shared" si="9"/>
        <v>13.576669157964899</v>
      </c>
      <c r="AU23">
        <f t="shared" si="9"/>
        <v>-79.943071941283705</v>
      </c>
      <c r="AW23">
        <v>20</v>
      </c>
      <c r="AX23">
        <f>(R23*SUMPRODUCT(K$23:$K24, X$23:$X24)-$AZ$3*SUMPRODUCT(K$22:$K23, W$23:$W24))/Z23</f>
        <v>74.882127444545873</v>
      </c>
    </row>
    <row r="25" spans="5:50" x14ac:dyDescent="0.25">
      <c r="AN25" s="8">
        <f t="shared" ref="AN25:AU25" si="25">SUM(AN3:AN23)</f>
        <v>8365.9752087897778</v>
      </c>
      <c r="AO25" s="8">
        <f t="shared" si="25"/>
        <v>-1069.9004746257865</v>
      </c>
      <c r="AP25" s="8">
        <f t="shared" si="25"/>
        <v>-207.86649977255919</v>
      </c>
      <c r="AQ25" s="8">
        <f t="shared" si="25"/>
        <v>-9007.1751682163449</v>
      </c>
      <c r="AR25" s="8">
        <f t="shared" si="25"/>
        <v>-1918.9669338249107</v>
      </c>
      <c r="AS25" s="8">
        <f t="shared" si="25"/>
        <v>-189.86626511139033</v>
      </c>
      <c r="AT25" s="8">
        <f t="shared" si="25"/>
        <v>185.4332752841166</v>
      </c>
      <c r="AU25" s="9">
        <f t="shared" si="25"/>
        <v>-1923.399923652184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DD6AC-6657-4E74-96D8-98D5FCC51E1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2064.5297238531839</v>
      </c>
      <c r="K3">
        <v>1</v>
      </c>
      <c r="L3" s="2">
        <v>0</v>
      </c>
      <c r="O3">
        <f>$C$3</f>
        <v>2064.5297238531839</v>
      </c>
      <c r="P3">
        <f>O3*B5</f>
        <v>1651.6237790825471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2064.5297238531839</v>
      </c>
      <c r="AF3">
        <f t="shared" ref="AF3:AG23" si="4">-$Z3*P3</f>
        <v>-1651.6237790825471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312.90594477063678</v>
      </c>
      <c r="AJ3">
        <f t="shared" ref="AJ3:AJ23" si="7">AB3-AC3</f>
        <v>0</v>
      </c>
      <c r="AL3">
        <f t="shared" ref="AL3:AL23" si="8">SUM(AI3:AK3)</f>
        <v>312.90594477063678</v>
      </c>
      <c r="AN3">
        <f t="shared" ref="AN3:AU23" si="9">AE3*$K3</f>
        <v>2064.5297238531839</v>
      </c>
      <c r="AO3">
        <f t="shared" si="9"/>
        <v>-1651.6237790825471</v>
      </c>
      <c r="AP3">
        <f t="shared" si="9"/>
        <v>-100</v>
      </c>
      <c r="AQ3">
        <f t="shared" si="9"/>
        <v>0</v>
      </c>
      <c r="AR3">
        <f t="shared" si="9"/>
        <v>312.90594477063678</v>
      </c>
      <c r="AS3">
        <f t="shared" si="9"/>
        <v>0</v>
      </c>
      <c r="AT3">
        <f t="shared" si="9"/>
        <v>0</v>
      </c>
      <c r="AU3">
        <f t="shared" si="9"/>
        <v>312.90594477063678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1296.0188558553145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500000</v>
      </c>
      <c r="S4">
        <f t="shared" si="1"/>
        <v>434.03042408510896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428.88779290381535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-428.88779290381535</v>
      </c>
      <c r="AK4">
        <f>G4*MAX(0, SUM(AB4, AE4:AF4))</f>
        <v>0</v>
      </c>
      <c r="AL4">
        <f t="shared" si="8"/>
        <v>-1353.1627929038154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-867.13106295149623</v>
      </c>
      <c r="AR4">
        <f t="shared" si="9"/>
        <v>-867.13106295149623</v>
      </c>
      <c r="AS4">
        <f t="shared" si="9"/>
        <v>-402.37151037040559</v>
      </c>
      <c r="AT4">
        <f t="shared" si="9"/>
        <v>0</v>
      </c>
      <c r="AU4">
        <f t="shared" si="9"/>
        <v>-1269.502573321902</v>
      </c>
      <c r="AW4">
        <v>1</v>
      </c>
      <c r="AX4">
        <f>(R4*SUMPRODUCT(K5:$K$23, X5:$X$23)-$AZ$3*SUMPRODUCT(K4:$K$22, W5:$W$23))/Z4</f>
        <v>434.03042408510896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2064.5297238531839</v>
      </c>
      <c r="P5">
        <f t="shared" ref="P5:P23" si="22">O5*$C$5</f>
        <v>103.22648619265919</v>
      </c>
      <c r="Q5" s="4">
        <f t="shared" ref="Q5:Q23" si="23">$C$8</f>
        <v>12.5</v>
      </c>
      <c r="R5">
        <f t="shared" si="0"/>
        <v>500000</v>
      </c>
      <c r="S5">
        <f t="shared" si="1"/>
        <v>847.60851732938067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428.88779290381535</v>
      </c>
      <c r="AC5">
        <f t="shared" si="2"/>
        <v>827.61407337991113</v>
      </c>
      <c r="AE5">
        <f t="shared" si="3"/>
        <v>2015.8290288959679</v>
      </c>
      <c r="AF5">
        <f t="shared" si="4"/>
        <v>-100.7914514447984</v>
      </c>
      <c r="AG5">
        <f t="shared" si="4"/>
        <v>-12.205134452688322</v>
      </c>
      <c r="AH5">
        <f t="shared" si="5"/>
        <v>-929.58964246719995</v>
      </c>
      <c r="AI5">
        <f t="shared" si="6"/>
        <v>973.2428005312812</v>
      </c>
      <c r="AJ5">
        <f t="shared" si="7"/>
        <v>-398.72628047609578</v>
      </c>
      <c r="AK5">
        <f>G5*SUM(AB5, AE5:AF5)</f>
        <v>96.100940184554375</v>
      </c>
      <c r="AL5">
        <f t="shared" si="8"/>
        <v>670.61746023973978</v>
      </c>
      <c r="AN5">
        <f t="shared" si="9"/>
        <v>1740.7943794930015</v>
      </c>
      <c r="AO5">
        <f t="shared" si="9"/>
        <v>-87.039718974650071</v>
      </c>
      <c r="AP5">
        <f t="shared" si="9"/>
        <v>-10.539896564458447</v>
      </c>
      <c r="AQ5">
        <f t="shared" si="9"/>
        <v>-802.75876656468324</v>
      </c>
      <c r="AR5">
        <f t="shared" si="9"/>
        <v>840.45599738920964</v>
      </c>
      <c r="AS5">
        <f t="shared" si="9"/>
        <v>-344.32506827678912</v>
      </c>
      <c r="AT5">
        <f t="shared" si="9"/>
        <v>82.989169289266599</v>
      </c>
      <c r="AU5">
        <f t="shared" si="9"/>
        <v>579.12009840168719</v>
      </c>
      <c r="AW5">
        <v>2</v>
      </c>
      <c r="AX5">
        <f>(R5*SUMPRODUCT(K6:$K$23, X6:$X$23)-$AZ$3*SUMPRODUCT(K5:$K$22, W6:$W$23))/Z5</f>
        <v>847.60851732938067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2064.5297238531839</v>
      </c>
      <c r="P6">
        <f t="shared" si="22"/>
        <v>103.22648619265919</v>
      </c>
      <c r="Q6" s="4">
        <f t="shared" si="23"/>
        <v>12.5</v>
      </c>
      <c r="R6">
        <f t="shared" si="0"/>
        <v>500000</v>
      </c>
      <c r="S6">
        <f t="shared" si="1"/>
        <v>1231.0772722844649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827.61407337991113</v>
      </c>
      <c r="AC6">
        <f t="shared" si="2"/>
        <v>1187.7003675685519</v>
      </c>
      <c r="AE6">
        <f t="shared" si="3"/>
        <v>1991.7861917200871</v>
      </c>
      <c r="AF6">
        <f t="shared" si="4"/>
        <v>-99.589309586004362</v>
      </c>
      <c r="AG6">
        <f t="shared" si="4"/>
        <v>-12.059563545558149</v>
      </c>
      <c r="AH6">
        <f t="shared" si="5"/>
        <v>-940.78250413153421</v>
      </c>
      <c r="AI6">
        <f t="shared" si="6"/>
        <v>939.35481445699031</v>
      </c>
      <c r="AJ6">
        <f t="shared" si="7"/>
        <v>-360.08629418864075</v>
      </c>
      <c r="AK6">
        <f>G6*SUM(AB6, AE6:AF6)</f>
        <v>159.10894089756866</v>
      </c>
      <c r="AL6">
        <f t="shared" si="8"/>
        <v>738.37746116591825</v>
      </c>
      <c r="AN6">
        <f t="shared" si="9"/>
        <v>1551.2553090109236</v>
      </c>
      <c r="AO6">
        <f t="shared" si="9"/>
        <v>-77.562765450546181</v>
      </c>
      <c r="AP6">
        <f t="shared" si="9"/>
        <v>-9.3923042805342938</v>
      </c>
      <c r="AQ6">
        <f t="shared" si="9"/>
        <v>-732.70608071557888</v>
      </c>
      <c r="AR6">
        <f t="shared" si="9"/>
        <v>731.59415856426415</v>
      </c>
      <c r="AS6">
        <f t="shared" si="9"/>
        <v>-280.44464706315142</v>
      </c>
      <c r="AT6">
        <f t="shared" si="9"/>
        <v>123.91821486889039</v>
      </c>
      <c r="AU6">
        <f t="shared" si="9"/>
        <v>575.06772637000313</v>
      </c>
      <c r="AW6">
        <v>3</v>
      </c>
      <c r="AX6">
        <f>(R6*SUMPRODUCT(K7:$K$23, X7:$X$23)-$AZ$3*SUMPRODUCT(K6:$K$22, W7:$W$23))/Z6</f>
        <v>1231.0772722844649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2064.5297238531839</v>
      </c>
      <c r="P7">
        <f t="shared" si="22"/>
        <v>103.22648619265919</v>
      </c>
      <c r="Q7" s="4">
        <f t="shared" si="23"/>
        <v>12.5</v>
      </c>
      <c r="R7">
        <f t="shared" si="0"/>
        <v>500000</v>
      </c>
      <c r="S7">
        <f t="shared" si="1"/>
        <v>1561.2673715958269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1187.7003675685519</v>
      </c>
      <c r="AC7">
        <f t="shared" si="2"/>
        <v>1488.2116143381172</v>
      </c>
      <c r="AE7">
        <f t="shared" si="3"/>
        <v>1967.9250134101671</v>
      </c>
      <c r="AF7">
        <f t="shared" si="4"/>
        <v>-98.396250670508351</v>
      </c>
      <c r="AG7">
        <f t="shared" si="4"/>
        <v>-11.915092518850273</v>
      </c>
      <c r="AH7">
        <f t="shared" si="5"/>
        <v>-955.01565009188096</v>
      </c>
      <c r="AI7">
        <f t="shared" si="6"/>
        <v>902.59802012892749</v>
      </c>
      <c r="AJ7">
        <f t="shared" si="7"/>
        <v>-300.51124676956533</v>
      </c>
      <c r="AK7">
        <f>G7*SUM(AB7, AE7:AF7)</f>
        <v>150.10995029813313</v>
      </c>
      <c r="AL7">
        <f t="shared" si="8"/>
        <v>752.19672365749534</v>
      </c>
      <c r="AN7">
        <f t="shared" si="9"/>
        <v>1387.4097924539178</v>
      </c>
      <c r="AO7">
        <f t="shared" si="9"/>
        <v>-69.370489622695899</v>
      </c>
      <c r="AP7">
        <f t="shared" si="9"/>
        <v>-8.4002774119939332</v>
      </c>
      <c r="AQ7">
        <f t="shared" si="9"/>
        <v>-673.29702903067664</v>
      </c>
      <c r="AR7">
        <f t="shared" si="9"/>
        <v>636.34199638855137</v>
      </c>
      <c r="AS7">
        <f t="shared" si="9"/>
        <v>-211.86388895384763</v>
      </c>
      <c r="AT7">
        <f t="shared" si="9"/>
        <v>105.82924327360696</v>
      </c>
      <c r="AU7">
        <f t="shared" si="9"/>
        <v>530.30735070831076</v>
      </c>
      <c r="AW7">
        <v>4</v>
      </c>
      <c r="AX7">
        <f>(R7*SUMPRODUCT(K8:$K$23, X8:$X$23)-$AZ$3*SUMPRODUCT(K7:$K$22, W8:$W$23))/Z7</f>
        <v>1561.2673715958269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2064.5297238531839</v>
      </c>
      <c r="P8">
        <f t="shared" si="22"/>
        <v>103.22648619265919</v>
      </c>
      <c r="Q8" s="4">
        <f t="shared" si="23"/>
        <v>12.5</v>
      </c>
      <c r="R8">
        <f t="shared" si="0"/>
        <v>500000</v>
      </c>
      <c r="S8">
        <f t="shared" si="1"/>
        <v>1828.6304032981809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1488.2116143381172</v>
      </c>
      <c r="AC8">
        <f t="shared" si="2"/>
        <v>1722.0889489324472</v>
      </c>
      <c r="AE8">
        <f t="shared" si="3"/>
        <v>1944.2440723820714</v>
      </c>
      <c r="AF8">
        <f t="shared" si="4"/>
        <v>-97.212203619103576</v>
      </c>
      <c r="AG8">
        <f t="shared" si="4"/>
        <v>-11.771712765373666</v>
      </c>
      <c r="AH8">
        <f t="shared" si="5"/>
        <v>-969.15313152414865</v>
      </c>
      <c r="AI8">
        <f t="shared" si="6"/>
        <v>866.10702447344556</v>
      </c>
      <c r="AJ8">
        <f t="shared" si="7"/>
        <v>-233.87733459433002</v>
      </c>
      <c r="AK8">
        <f t="shared" ref="AK8:AK23" si="24">G8*SUM(AB8:AB8, AE8:AF8)</f>
        <v>71.040686190053108</v>
      </c>
      <c r="AL8">
        <f t="shared" si="8"/>
        <v>703.27037606916861</v>
      </c>
      <c r="AN8">
        <f t="shared" si="9"/>
        <v>1278.0554371795288</v>
      </c>
      <c r="AO8">
        <f t="shared" si="9"/>
        <v>-63.902771858976443</v>
      </c>
      <c r="AP8">
        <f t="shared" si="9"/>
        <v>-7.7381753239800766</v>
      </c>
      <c r="AQ8">
        <f t="shared" si="9"/>
        <v>-637.07609903444086</v>
      </c>
      <c r="AR8">
        <f t="shared" si="9"/>
        <v>569.33839096213137</v>
      </c>
      <c r="AS8">
        <f t="shared" si="9"/>
        <v>-153.74005936668206</v>
      </c>
      <c r="AT8">
        <f t="shared" si="9"/>
        <v>46.698836085390283</v>
      </c>
      <c r="AU8">
        <f t="shared" si="9"/>
        <v>462.29716768083961</v>
      </c>
      <c r="AW8">
        <v>5</v>
      </c>
      <c r="AX8">
        <f>(R8*SUMPRODUCT(K9:$K$23, X9:$X$23)-$AZ$3*SUMPRODUCT(K8:$K$22, W9:$W$23))/Z8</f>
        <v>1828.6304032981809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2064.5297238531839</v>
      </c>
      <c r="P9">
        <f t="shared" si="22"/>
        <v>103.22648619265919</v>
      </c>
      <c r="Q9" s="4">
        <f t="shared" si="23"/>
        <v>12.5</v>
      </c>
      <c r="R9">
        <f t="shared" si="0"/>
        <v>500000</v>
      </c>
      <c r="S9">
        <f t="shared" si="1"/>
        <v>2052.5860635636027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1722.0889489324472</v>
      </c>
      <c r="AC9">
        <f t="shared" si="2"/>
        <v>1909.6266888382488</v>
      </c>
      <c r="AE9">
        <f t="shared" si="3"/>
        <v>1920.7384920684644</v>
      </c>
      <c r="AF9">
        <f t="shared" si="4"/>
        <v>-96.03692460342323</v>
      </c>
      <c r="AG9">
        <f t="shared" si="4"/>
        <v>-11.629394759231468</v>
      </c>
      <c r="AH9">
        <f t="shared" si="5"/>
        <v>-984.03513953843378</v>
      </c>
      <c r="AI9">
        <f t="shared" si="6"/>
        <v>829.03703316737608</v>
      </c>
      <c r="AJ9">
        <f t="shared" si="7"/>
        <v>-187.53773990580157</v>
      </c>
      <c r="AK9">
        <f t="shared" si="24"/>
        <v>20.926064046745182</v>
      </c>
      <c r="AL9">
        <f t="shared" si="8"/>
        <v>662.42535730831969</v>
      </c>
      <c r="AN9">
        <f t="shared" si="9"/>
        <v>1199.9657519610842</v>
      </c>
      <c r="AO9">
        <f t="shared" si="9"/>
        <v>-59.998287598054212</v>
      </c>
      <c r="AP9">
        <f t="shared" si="9"/>
        <v>-7.2653697964293515</v>
      </c>
      <c r="AQ9">
        <f t="shared" si="9"/>
        <v>-614.76795047760061</v>
      </c>
      <c r="AR9">
        <f t="shared" si="9"/>
        <v>517.93414408900003</v>
      </c>
      <c r="AS9">
        <f t="shared" si="9"/>
        <v>-117.16267780149528</v>
      </c>
      <c r="AT9">
        <f t="shared" si="9"/>
        <v>13.073388325964432</v>
      </c>
      <c r="AU9">
        <f t="shared" si="9"/>
        <v>413.84485461346918</v>
      </c>
      <c r="AW9">
        <v>6</v>
      </c>
      <c r="AX9">
        <f>(R9*SUMPRODUCT(K10:$K$23, X10:$X$23)-$AZ$3*SUMPRODUCT(K9:$K$22, W10:$W$23))/Z9</f>
        <v>2052.5860635636027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2064.5297238531839</v>
      </c>
      <c r="P10">
        <f t="shared" si="22"/>
        <v>103.22648619265919</v>
      </c>
      <c r="Q10" s="4">
        <f t="shared" si="23"/>
        <v>12.5</v>
      </c>
      <c r="R10">
        <f t="shared" si="0"/>
        <v>500000</v>
      </c>
      <c r="S10">
        <f t="shared" si="1"/>
        <v>2249.8298293279063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1909.6266888382488</v>
      </c>
      <c r="AC10">
        <f t="shared" si="2"/>
        <v>2067.6892968115872</v>
      </c>
      <c r="AE10">
        <f t="shared" si="3"/>
        <v>1897.3906191988901</v>
      </c>
      <c r="AF10">
        <f t="shared" si="4"/>
        <v>-94.869530959944512</v>
      </c>
      <c r="AG10">
        <f t="shared" si="4"/>
        <v>-11.488031616091547</v>
      </c>
      <c r="AH10">
        <f t="shared" si="5"/>
        <v>-1002.7678219042518</v>
      </c>
      <c r="AI10">
        <f t="shared" si="6"/>
        <v>788.26523471860219</v>
      </c>
      <c r="AJ10">
        <f t="shared" si="7"/>
        <v>-158.06260797333834</v>
      </c>
      <c r="AK10">
        <f t="shared" si="24"/>
        <v>15.219805886016498</v>
      </c>
      <c r="AL10">
        <f t="shared" si="8"/>
        <v>645.42243263128034</v>
      </c>
      <c r="AN10">
        <f t="shared" si="9"/>
        <v>1126.2511717521279</v>
      </c>
      <c r="AO10">
        <f t="shared" si="9"/>
        <v>-56.312558587606397</v>
      </c>
      <c r="AP10">
        <f t="shared" si="9"/>
        <v>-6.81905398805619</v>
      </c>
      <c r="AQ10">
        <f t="shared" si="9"/>
        <v>-595.22189210139072</v>
      </c>
      <c r="AR10">
        <f t="shared" si="9"/>
        <v>467.89766707507448</v>
      </c>
      <c r="AS10">
        <f t="shared" si="9"/>
        <v>-93.822640229628504</v>
      </c>
      <c r="AT10">
        <f t="shared" si="9"/>
        <v>9.034156720034467</v>
      </c>
      <c r="AU10">
        <f t="shared" si="9"/>
        <v>383.10918356548046</v>
      </c>
      <c r="AW10">
        <v>7</v>
      </c>
      <c r="AX10">
        <f>(R10*SUMPRODUCT(K11:$K$23, X11:$X$23)-$AZ$3*SUMPRODUCT(K10:$K$22, W11:$W$23))/Z10</f>
        <v>2249.8298293279063</v>
      </c>
    </row>
    <row r="11" spans="1:52" x14ac:dyDescent="0.25">
      <c r="A11" t="s">
        <v>33</v>
      </c>
      <c r="C11" s="7">
        <f>AU25</f>
        <v>3047.9487882944522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2064.5297238531839</v>
      </c>
      <c r="P11">
        <f t="shared" si="22"/>
        <v>103.22648619265919</v>
      </c>
      <c r="Q11" s="4">
        <f t="shared" si="23"/>
        <v>12.5</v>
      </c>
      <c r="R11">
        <f t="shared" si="0"/>
        <v>500000</v>
      </c>
      <c r="S11">
        <f t="shared" si="1"/>
        <v>2421.9399154007397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2067.6892968115872</v>
      </c>
      <c r="AC11">
        <f t="shared" si="2"/>
        <v>2198.6643301463464</v>
      </c>
      <c r="AE11">
        <f t="shared" si="3"/>
        <v>1874.2033332448771</v>
      </c>
      <c r="AF11">
        <f t="shared" si="4"/>
        <v>-93.71016666224385</v>
      </c>
      <c r="AG11">
        <f t="shared" si="4"/>
        <v>-11.347640770139369</v>
      </c>
      <c r="AH11">
        <f t="shared" si="5"/>
        <v>-1020.4211916504792</v>
      </c>
      <c r="AI11">
        <f t="shared" si="6"/>
        <v>748.72433416201466</v>
      </c>
      <c r="AJ11">
        <f t="shared" si="7"/>
        <v>-130.97503333475925</v>
      </c>
      <c r="AK11">
        <f t="shared" si="24"/>
        <v>9.2356379121461281</v>
      </c>
      <c r="AL11">
        <f t="shared" si="8"/>
        <v>626.98493873940151</v>
      </c>
      <c r="AN11">
        <f t="shared" si="9"/>
        <v>1058.0006527913388</v>
      </c>
      <c r="AO11">
        <f t="shared" si="9"/>
        <v>-52.90003263956693</v>
      </c>
      <c r="AP11">
        <f t="shared" si="9"/>
        <v>-6.4058211451704974</v>
      </c>
      <c r="AQ11">
        <f t="shared" si="9"/>
        <v>-576.03477047453578</v>
      </c>
      <c r="AR11">
        <f t="shared" si="9"/>
        <v>422.66002853206544</v>
      </c>
      <c r="AS11">
        <f t="shared" si="9"/>
        <v>-73.936305794328305</v>
      </c>
      <c r="AT11">
        <f t="shared" si="9"/>
        <v>5.213581027559913</v>
      </c>
      <c r="AU11">
        <f t="shared" si="9"/>
        <v>353.93730376529703</v>
      </c>
      <c r="AW11">
        <v>8</v>
      </c>
      <c r="AX11">
        <f>(R11*SUMPRODUCT(K12:$K$23, X12:$X$23)-$AZ$3*SUMPRODUCT(K11:$K$22, W12:$W$23))/Z11</f>
        <v>2421.9399154007397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2064.5297238531839</v>
      </c>
      <c r="P12">
        <f t="shared" si="22"/>
        <v>103.22648619265919</v>
      </c>
      <c r="Q12" s="4">
        <f t="shared" si="23"/>
        <v>12.5</v>
      </c>
      <c r="R12">
        <f t="shared" si="0"/>
        <v>500000</v>
      </c>
      <c r="S12">
        <f t="shared" si="1"/>
        <v>2569.3217287463417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2198.6643301463464</v>
      </c>
      <c r="AC12">
        <f t="shared" si="2"/>
        <v>2303.7815395547468</v>
      </c>
      <c r="AE12">
        <f t="shared" si="3"/>
        <v>1851.1599432881246</v>
      </c>
      <c r="AF12">
        <f t="shared" si="4"/>
        <v>-92.557997164406231</v>
      </c>
      <c r="AG12">
        <f t="shared" si="4"/>
        <v>-11.208121163746002</v>
      </c>
      <c r="AH12">
        <f t="shared" si="5"/>
        <v>-1041.7279476789799</v>
      </c>
      <c r="AI12">
        <f t="shared" si="6"/>
        <v>705.66587728099239</v>
      </c>
      <c r="AJ12">
        <f t="shared" si="7"/>
        <v>-105.11720940840041</v>
      </c>
      <c r="AK12">
        <f t="shared" si="24"/>
        <v>9.1017124354211489</v>
      </c>
      <c r="AL12">
        <f t="shared" si="8"/>
        <v>609.65038030801315</v>
      </c>
      <c r="AN12">
        <f t="shared" si="9"/>
        <v>993.43331201563672</v>
      </c>
      <c r="AO12">
        <f t="shared" si="9"/>
        <v>-49.671665600781836</v>
      </c>
      <c r="AP12">
        <f t="shared" si="9"/>
        <v>-6.0148886483547388</v>
      </c>
      <c r="AQ12">
        <f t="shared" si="9"/>
        <v>-559.04798990181337</v>
      </c>
      <c r="AR12">
        <f t="shared" si="9"/>
        <v>378.69876786468672</v>
      </c>
      <c r="AS12">
        <f t="shared" si="9"/>
        <v>-56.411623355970001</v>
      </c>
      <c r="AT12">
        <f t="shared" si="9"/>
        <v>4.8844749274736232</v>
      </c>
      <c r="AU12">
        <f t="shared" si="9"/>
        <v>327.17161943619033</v>
      </c>
      <c r="AW12">
        <v>9</v>
      </c>
      <c r="AX12">
        <f>(R12*SUMPRODUCT(K13:$K$23, X13:$X$23)-$AZ$3*SUMPRODUCT(K12:$K$22, W13:$W$23))/Z12</f>
        <v>2569.3217287463417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2064.5297238531839</v>
      </c>
      <c r="P13">
        <f t="shared" si="22"/>
        <v>103.22648619265919</v>
      </c>
      <c r="Q13" s="4">
        <f t="shared" si="23"/>
        <v>12.5</v>
      </c>
      <c r="R13">
        <f t="shared" si="0"/>
        <v>500000</v>
      </c>
      <c r="S13">
        <f t="shared" si="1"/>
        <v>2692.1237347303731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2303.7815395547468</v>
      </c>
      <c r="AC13">
        <f t="shared" si="2"/>
        <v>2384.0192645370544</v>
      </c>
      <c r="AE13">
        <f t="shared" si="3"/>
        <v>1828.2512688326717</v>
      </c>
      <c r="AF13">
        <f t="shared" si="4"/>
        <v>-91.41256344163358</v>
      </c>
      <c r="AG13">
        <f t="shared" si="4"/>
        <v>-11.069417212243327</v>
      </c>
      <c r="AH13">
        <f t="shared" si="5"/>
        <v>-1064.9095946086074</v>
      </c>
      <c r="AI13">
        <f t="shared" si="6"/>
        <v>660.85969357018735</v>
      </c>
      <c r="AJ13">
        <f t="shared" si="7"/>
        <v>-80.237724982307554</v>
      </c>
      <c r="AK13">
        <f t="shared" si="24"/>
        <v>8.0812404898915702</v>
      </c>
      <c r="AL13">
        <f t="shared" si="8"/>
        <v>588.70320907777136</v>
      </c>
      <c r="AN13">
        <f t="shared" si="9"/>
        <v>932.90792887894179</v>
      </c>
      <c r="AO13">
        <f t="shared" si="9"/>
        <v>-46.645396443947085</v>
      </c>
      <c r="AP13">
        <f t="shared" si="9"/>
        <v>-5.6484287807793514</v>
      </c>
      <c r="AQ13">
        <f t="shared" si="9"/>
        <v>-543.395003348719</v>
      </c>
      <c r="AR13">
        <f t="shared" si="9"/>
        <v>337.21910030549628</v>
      </c>
      <c r="AS13">
        <f t="shared" si="9"/>
        <v>-40.943174008568739</v>
      </c>
      <c r="AT13">
        <f t="shared" si="9"/>
        <v>4.12364178640009</v>
      </c>
      <c r="AU13">
        <f t="shared" si="9"/>
        <v>300.39956808332761</v>
      </c>
      <c r="AW13">
        <v>10</v>
      </c>
      <c r="AX13">
        <f>(R13*SUMPRODUCT(K14:$K$23, X14:$X$23)-$AZ$3*SUMPRODUCT(K13:$K$22, W14:$W$23))/Z13</f>
        <v>2692.1237347303731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2064.5297238531839</v>
      </c>
      <c r="P14">
        <f t="shared" si="22"/>
        <v>103.22648619265919</v>
      </c>
      <c r="Q14" s="4">
        <f t="shared" si="23"/>
        <v>12.5</v>
      </c>
      <c r="R14">
        <f t="shared" si="0"/>
        <v>500000</v>
      </c>
      <c r="S14">
        <f t="shared" si="1"/>
        <v>2790.5936882909741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2384.0192645370544</v>
      </c>
      <c r="AC14">
        <f t="shared" si="2"/>
        <v>2440.4213455384079</v>
      </c>
      <c r="AE14">
        <f t="shared" si="3"/>
        <v>1805.4661370912127</v>
      </c>
      <c r="AF14">
        <f t="shared" si="4"/>
        <v>-90.27330685456063</v>
      </c>
      <c r="AG14">
        <f t="shared" si="4"/>
        <v>-10.931461268341163</v>
      </c>
      <c r="AH14">
        <f t="shared" si="5"/>
        <v>-1090.4708711892031</v>
      </c>
      <c r="AI14">
        <f t="shared" si="6"/>
        <v>613.79049777910791</v>
      </c>
      <c r="AJ14">
        <f t="shared" si="7"/>
        <v>-56.402081001353508</v>
      </c>
      <c r="AK14">
        <f t="shared" si="24"/>
        <v>7.378581770592672</v>
      </c>
      <c r="AL14">
        <f t="shared" si="8"/>
        <v>564.76699854834703</v>
      </c>
      <c r="AN14">
        <f t="shared" si="9"/>
        <v>876.24242249381894</v>
      </c>
      <c r="AO14">
        <f t="shared" si="9"/>
        <v>-43.81212112469094</v>
      </c>
      <c r="AP14">
        <f t="shared" si="9"/>
        <v>-5.3053391068307256</v>
      </c>
      <c r="AQ14">
        <f t="shared" si="9"/>
        <v>-529.23553546631786</v>
      </c>
      <c r="AR14">
        <f t="shared" si="9"/>
        <v>297.88942679597938</v>
      </c>
      <c r="AS14">
        <f t="shared" si="9"/>
        <v>-27.373482711751237</v>
      </c>
      <c r="AT14">
        <f t="shared" si="9"/>
        <v>3.5810288724934525</v>
      </c>
      <c r="AU14">
        <f t="shared" si="9"/>
        <v>274.09697295672157</v>
      </c>
      <c r="AW14">
        <v>11</v>
      </c>
      <c r="AX14">
        <f>(R14*SUMPRODUCT(K15:$K$23, X15:$X$23)-$AZ$3*SUMPRODUCT(K14:$K$22, W15:$W$23))/Z14</f>
        <v>2790.5936882909741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2064.5297238531839</v>
      </c>
      <c r="P15">
        <f t="shared" si="22"/>
        <v>103.22648619265919</v>
      </c>
      <c r="Q15" s="4">
        <f t="shared" si="23"/>
        <v>12.5</v>
      </c>
      <c r="R15">
        <f t="shared" si="0"/>
        <v>500000</v>
      </c>
      <c r="S15">
        <f t="shared" si="1"/>
        <v>2865.9939892770535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2440.4213455384079</v>
      </c>
      <c r="AC15">
        <f t="shared" si="2"/>
        <v>2474.8910640433737</v>
      </c>
      <c r="AE15">
        <f t="shared" si="3"/>
        <v>1782.7972368864059</v>
      </c>
      <c r="AF15">
        <f t="shared" si="4"/>
        <v>-89.139861844320293</v>
      </c>
      <c r="AG15">
        <f t="shared" si="4"/>
        <v>-10.794209065436947</v>
      </c>
      <c r="AH15">
        <f t="shared" si="5"/>
        <v>-1117.5036088322342</v>
      </c>
      <c r="AI15">
        <f t="shared" si="6"/>
        <v>565.35955714441457</v>
      </c>
      <c r="AJ15">
        <f t="shared" si="7"/>
        <v>-34.46971850496584</v>
      </c>
      <c r="AK15">
        <f t="shared" si="24"/>
        <v>16.949722754380026</v>
      </c>
      <c r="AL15">
        <f t="shared" si="8"/>
        <v>547.83956139382872</v>
      </c>
      <c r="AN15">
        <f t="shared" si="9"/>
        <v>822.55022447808835</v>
      </c>
      <c r="AO15">
        <f t="shared" si="9"/>
        <v>-41.12751122390442</v>
      </c>
      <c r="AP15">
        <f t="shared" si="9"/>
        <v>-4.9802517673546882</v>
      </c>
      <c r="AQ15">
        <f t="shared" si="9"/>
        <v>-515.59584302777148</v>
      </c>
      <c r="AR15">
        <f t="shared" si="9"/>
        <v>260.84661845905782</v>
      </c>
      <c r="AS15">
        <f t="shared" si="9"/>
        <v>-15.903701277591074</v>
      </c>
      <c r="AT15">
        <f t="shared" si="9"/>
        <v>7.8202938438506182</v>
      </c>
      <c r="AU15">
        <f t="shared" si="9"/>
        <v>252.76321102531733</v>
      </c>
      <c r="AW15">
        <v>12</v>
      </c>
      <c r="AX15">
        <f>(R15*SUMPRODUCT(K16:$K$23, X16:$X$23)-$AZ$3*SUMPRODUCT(K15:$K$22, W16:$W$23))/Z15</f>
        <v>2865.9939892770535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2064.5297238531839</v>
      </c>
      <c r="P16">
        <f t="shared" si="22"/>
        <v>103.22648619265919</v>
      </c>
      <c r="Q16" s="4">
        <f t="shared" si="23"/>
        <v>12.5</v>
      </c>
      <c r="R16">
        <f t="shared" si="0"/>
        <v>500000</v>
      </c>
      <c r="S16">
        <f t="shared" si="1"/>
        <v>2918.0376238906811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2474.8910640433737</v>
      </c>
      <c r="AC16">
        <f t="shared" si="2"/>
        <v>2487.9193638600395</v>
      </c>
      <c r="AE16">
        <f t="shared" si="3"/>
        <v>1760.2183862148111</v>
      </c>
      <c r="AF16">
        <f t="shared" si="4"/>
        <v>-88.010919310740562</v>
      </c>
      <c r="AG16">
        <f t="shared" si="4"/>
        <v>-10.657502080725592</v>
      </c>
      <c r="AH16">
        <f t="shared" si="5"/>
        <v>-1150.5957622793728</v>
      </c>
      <c r="AI16">
        <f t="shared" si="6"/>
        <v>510.95420254397209</v>
      </c>
      <c r="AJ16">
        <f t="shared" si="7"/>
        <v>-13.028299816665822</v>
      </c>
      <c r="AK16">
        <f t="shared" si="24"/>
        <v>29.444399569726851</v>
      </c>
      <c r="AL16">
        <f t="shared" si="8"/>
        <v>527.37030229703316</v>
      </c>
      <c r="AN16">
        <f t="shared" si="9"/>
        <v>770.01304008756813</v>
      </c>
      <c r="AO16">
        <f t="shared" si="9"/>
        <v>-38.500652004378409</v>
      </c>
      <c r="AP16">
        <f t="shared" si="9"/>
        <v>-4.6621576283873756</v>
      </c>
      <c r="AQ16">
        <f t="shared" si="9"/>
        <v>-503.33171597520828</v>
      </c>
      <c r="AR16">
        <f t="shared" si="9"/>
        <v>223.5185144795941</v>
      </c>
      <c r="AS16">
        <f t="shared" si="9"/>
        <v>-5.6992705152773526</v>
      </c>
      <c r="AT16">
        <f t="shared" si="9"/>
        <v>12.880544711837576</v>
      </c>
      <c r="AU16">
        <f t="shared" si="9"/>
        <v>230.69978867615433</v>
      </c>
      <c r="AW16">
        <v>13</v>
      </c>
      <c r="AX16">
        <f>(R16*SUMPRODUCT(K17:$K$23, X17:$X$23)-$AZ$3*SUMPRODUCT(K16:$K$22, W17:$W$23))/Z16</f>
        <v>2918.0376238906811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2064.5297238531839</v>
      </c>
      <c r="P17">
        <f t="shared" si="22"/>
        <v>103.22648619265919</v>
      </c>
      <c r="Q17" s="4">
        <f t="shared" si="23"/>
        <v>12.5</v>
      </c>
      <c r="R17">
        <f t="shared" si="0"/>
        <v>500000</v>
      </c>
      <c r="S17">
        <f t="shared" si="1"/>
        <v>2947.8603803389324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2487.9193638600395</v>
      </c>
      <c r="AC17">
        <f t="shared" si="2"/>
        <v>2481.1999969726025</v>
      </c>
      <c r="AE17">
        <f t="shared" si="3"/>
        <v>1737.7048040468603</v>
      </c>
      <c r="AF17">
        <f t="shared" si="4"/>
        <v>-86.885240202343013</v>
      </c>
      <c r="AG17">
        <f t="shared" si="4"/>
        <v>-10.521190273805152</v>
      </c>
      <c r="AH17">
        <f t="shared" si="5"/>
        <v>-1189.4714445273696</v>
      </c>
      <c r="AI17">
        <f t="shared" si="6"/>
        <v>450.82692904334249</v>
      </c>
      <c r="AJ17">
        <f t="shared" si="7"/>
        <v>6.7193668874369905</v>
      </c>
      <c r="AK17">
        <f t="shared" si="24"/>
        <v>57.114597202322884</v>
      </c>
      <c r="AL17">
        <f t="shared" si="8"/>
        <v>514.66089313310238</v>
      </c>
      <c r="AN17">
        <f t="shared" si="9"/>
        <v>715.98794681356912</v>
      </c>
      <c r="AO17">
        <f t="shared" si="9"/>
        <v>-35.799397340678453</v>
      </c>
      <c r="AP17">
        <f t="shared" si="9"/>
        <v>-4.3350547254247571</v>
      </c>
      <c r="AQ17">
        <f t="shared" si="9"/>
        <v>-490.0989025162155</v>
      </c>
      <c r="AR17">
        <f t="shared" si="9"/>
        <v>185.75459223125037</v>
      </c>
      <c r="AS17">
        <f t="shared" si="9"/>
        <v>2.7685862929186889</v>
      </c>
      <c r="AT17">
        <f t="shared" si="9"/>
        <v>23.532974696703672</v>
      </c>
      <c r="AU17">
        <f t="shared" si="9"/>
        <v>212.05615322087274</v>
      </c>
      <c r="AW17">
        <v>14</v>
      </c>
      <c r="AX17">
        <f>(R17*SUMPRODUCT(K18:$K$23, X18:$X$23)-$AZ$3*SUMPRODUCT(K17:$K$22, W18:$W$23))/Z17</f>
        <v>2947.8603803389324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2064.5297238531839</v>
      </c>
      <c r="P18">
        <f t="shared" si="22"/>
        <v>103.22648619265919</v>
      </c>
      <c r="Q18" s="4">
        <f t="shared" si="23"/>
        <v>12.5</v>
      </c>
      <c r="R18">
        <f t="shared" si="0"/>
        <v>500000</v>
      </c>
      <c r="S18">
        <f t="shared" si="1"/>
        <v>2830.7727591173589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2481.1999969726025</v>
      </c>
      <c r="AC18">
        <f t="shared" si="2"/>
        <v>2350.2876729020795</v>
      </c>
      <c r="AE18">
        <f t="shared" si="3"/>
        <v>1714.1039472998925</v>
      </c>
      <c r="AF18">
        <f t="shared" si="4"/>
        <v>-85.705197364994632</v>
      </c>
      <c r="AG18">
        <f t="shared" si="4"/>
        <v>-10.378295402431492</v>
      </c>
      <c r="AH18">
        <f t="shared" si="5"/>
        <v>-1507.3187454243061</v>
      </c>
      <c r="AI18">
        <f t="shared" si="6"/>
        <v>110.70170910816023</v>
      </c>
      <c r="AJ18">
        <f t="shared" si="7"/>
        <v>130.91232407052303</v>
      </c>
      <c r="AK18">
        <f t="shared" si="24"/>
        <v>88.767332933201999</v>
      </c>
      <c r="AL18">
        <f t="shared" si="8"/>
        <v>330.38136611188526</v>
      </c>
      <c r="AN18">
        <f t="shared" si="9"/>
        <v>659.99781917525399</v>
      </c>
      <c r="AO18">
        <f t="shared" si="9"/>
        <v>-32.999890958762705</v>
      </c>
      <c r="AP18">
        <f t="shared" si="9"/>
        <v>-3.9960542318049765</v>
      </c>
      <c r="AQ18">
        <f t="shared" si="9"/>
        <v>-580.37733729573586</v>
      </c>
      <c r="AR18">
        <f t="shared" si="9"/>
        <v>42.624536688950478</v>
      </c>
      <c r="AS18">
        <f t="shared" si="9"/>
        <v>50.406422857733958</v>
      </c>
      <c r="AT18">
        <f t="shared" si="9"/>
        <v>34.178934271870631</v>
      </c>
      <c r="AU18">
        <f t="shared" si="9"/>
        <v>127.20989381855507</v>
      </c>
      <c r="AW18">
        <v>15</v>
      </c>
      <c r="AX18">
        <f>(R18*SUMPRODUCT(K19:$K$23, X19:$X$23)-$AZ$3*SUMPRODUCT(K18:$K$22, W19:$W$23))/Z18</f>
        <v>2830.7727591173589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2064.5297238531839</v>
      </c>
      <c r="P19">
        <f t="shared" si="22"/>
        <v>103.22648619265919</v>
      </c>
      <c r="Q19" s="4">
        <f t="shared" si="23"/>
        <v>12.5</v>
      </c>
      <c r="R19">
        <f t="shared" si="0"/>
        <v>500000</v>
      </c>
      <c r="S19">
        <f t="shared" si="1"/>
        <v>2568.665639483097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2350.2876729020795</v>
      </c>
      <c r="AC19">
        <f t="shared" si="2"/>
        <v>2101.8512285790125</v>
      </c>
      <c r="AE19">
        <f t="shared" si="3"/>
        <v>1689.3340533771948</v>
      </c>
      <c r="AF19">
        <f t="shared" si="4"/>
        <v>-84.466702668859739</v>
      </c>
      <c r="AG19">
        <f t="shared" si="4"/>
        <v>-10.228322422892186</v>
      </c>
      <c r="AH19">
        <f t="shared" si="5"/>
        <v>-1847.6010205996597</v>
      </c>
      <c r="AI19">
        <f t="shared" si="6"/>
        <v>-252.96199231421701</v>
      </c>
      <c r="AJ19">
        <f t="shared" si="7"/>
        <v>248.43644432306701</v>
      </c>
      <c r="AK19">
        <f t="shared" si="24"/>
        <v>88.199957026512237</v>
      </c>
      <c r="AL19">
        <f t="shared" si="8"/>
        <v>83.674409035362231</v>
      </c>
      <c r="AN19">
        <f t="shared" si="9"/>
        <v>605.98139581662087</v>
      </c>
      <c r="AO19">
        <f t="shared" si="9"/>
        <v>-30.299069790831044</v>
      </c>
      <c r="AP19">
        <f t="shared" si="9"/>
        <v>-3.6690038221248824</v>
      </c>
      <c r="AQ19">
        <f t="shared" si="9"/>
        <v>-662.75337499824138</v>
      </c>
      <c r="AR19">
        <f t="shared" si="9"/>
        <v>-90.740052794576485</v>
      </c>
      <c r="AS19">
        <f t="shared" si="9"/>
        <v>89.116692463308794</v>
      </c>
      <c r="AT19">
        <f t="shared" si="9"/>
        <v>31.638226295766316</v>
      </c>
      <c r="AU19">
        <f t="shared" si="9"/>
        <v>30.014865964498632</v>
      </c>
      <c r="AW19">
        <v>16</v>
      </c>
      <c r="AX19">
        <f>(R19*SUMPRODUCT(K20:$K$23, X20:$X$23)-$AZ$3*SUMPRODUCT(K19:$K$22, W20:$W$23))/Z19</f>
        <v>2568.665639483097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2064.5297238531839</v>
      </c>
      <c r="P20">
        <f t="shared" si="22"/>
        <v>103.22648619265919</v>
      </c>
      <c r="Q20" s="4">
        <f t="shared" si="23"/>
        <v>12.5</v>
      </c>
      <c r="R20">
        <f t="shared" si="0"/>
        <v>500000</v>
      </c>
      <c r="S20">
        <f t="shared" si="1"/>
        <v>2150.7820484618255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2101.8512285790125</v>
      </c>
      <c r="AC20">
        <f t="shared" si="2"/>
        <v>1732.8373998642389</v>
      </c>
      <c r="AE20">
        <f t="shared" si="3"/>
        <v>1663.3458146922428</v>
      </c>
      <c r="AF20">
        <f t="shared" si="4"/>
        <v>-83.167290734612138</v>
      </c>
      <c r="AG20">
        <f t="shared" si="4"/>
        <v>-10.070972795125336</v>
      </c>
      <c r="AH20">
        <f t="shared" si="5"/>
        <v>-2202.6561415171309</v>
      </c>
      <c r="AI20">
        <f t="shared" si="6"/>
        <v>-632.5485903546255</v>
      </c>
      <c r="AJ20">
        <f t="shared" si="7"/>
        <v>369.01382871477358</v>
      </c>
      <c r="AK20">
        <f t="shared" si="24"/>
        <v>15.832727935907565</v>
      </c>
      <c r="AL20">
        <f t="shared" si="8"/>
        <v>-247.70203370394435</v>
      </c>
      <c r="AN20">
        <f t="shared" si="9"/>
        <v>565.92919369262211</v>
      </c>
      <c r="AO20">
        <f t="shared" si="9"/>
        <v>-28.296459684631103</v>
      </c>
      <c r="AP20">
        <f t="shared" si="9"/>
        <v>-3.426501851450622</v>
      </c>
      <c r="AQ20">
        <f t="shared" si="9"/>
        <v>-749.42167956909896</v>
      </c>
      <c r="AR20">
        <f t="shared" si="9"/>
        <v>-215.21544741255866</v>
      </c>
      <c r="AS20">
        <f t="shared" si="9"/>
        <v>125.55158205909127</v>
      </c>
      <c r="AT20">
        <f t="shared" si="9"/>
        <v>5.3868551419541486</v>
      </c>
      <c r="AU20">
        <f t="shared" si="9"/>
        <v>-84.277010211513215</v>
      </c>
      <c r="AW20">
        <v>17</v>
      </c>
      <c r="AX20">
        <f>(R20*SUMPRODUCT(K21:$K$23, X21:$X$23)-$AZ$3*SUMPRODUCT(K20:$K$22, W21:$W$23))/Z20</f>
        <v>2150.7820484618255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2064.5297238531839</v>
      </c>
      <c r="P21">
        <f t="shared" si="22"/>
        <v>103.22648619265919</v>
      </c>
      <c r="Q21" s="4">
        <f t="shared" si="23"/>
        <v>12.5</v>
      </c>
      <c r="R21">
        <f t="shared" si="0"/>
        <v>500000</v>
      </c>
      <c r="S21">
        <f t="shared" si="1"/>
        <v>1572.6737612228087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1732.8373998642389</v>
      </c>
      <c r="AC21">
        <f t="shared" si="2"/>
        <v>1246.2155016757438</v>
      </c>
      <c r="AE21">
        <f t="shared" si="3"/>
        <v>1635.9711778593551</v>
      </c>
      <c r="AF21">
        <f t="shared" si="4"/>
        <v>-81.798558892967748</v>
      </c>
      <c r="AG21">
        <f t="shared" si="4"/>
        <v>-9.9052290150975733</v>
      </c>
      <c r="AH21">
        <f t="shared" si="5"/>
        <v>-2601.3620830603477</v>
      </c>
      <c r="AI21">
        <f t="shared" si="6"/>
        <v>-1057.094693109058</v>
      </c>
      <c r="AJ21">
        <f t="shared" si="7"/>
        <v>486.62189818849515</v>
      </c>
      <c r="AK21">
        <f t="shared" si="24"/>
        <v>5.2592160301290019</v>
      </c>
      <c r="AL21">
        <f t="shared" si="8"/>
        <v>-565.21357889043384</v>
      </c>
      <c r="AN21">
        <f t="shared" si="9"/>
        <v>529.4543632727723</v>
      </c>
      <c r="AO21">
        <f t="shared" si="9"/>
        <v>-26.472718163638614</v>
      </c>
      <c r="AP21">
        <f t="shared" si="9"/>
        <v>-3.2056596058872224</v>
      </c>
      <c r="AQ21">
        <f t="shared" si="9"/>
        <v>-841.88677891674706</v>
      </c>
      <c r="AR21">
        <f t="shared" si="9"/>
        <v>-342.11079341350052</v>
      </c>
      <c r="AS21">
        <f t="shared" si="9"/>
        <v>157.48693543434007</v>
      </c>
      <c r="AT21">
        <f t="shared" si="9"/>
        <v>1.7020561928171656</v>
      </c>
      <c r="AU21">
        <f t="shared" si="9"/>
        <v>-182.92180178634331</v>
      </c>
      <c r="AW21">
        <v>18</v>
      </c>
      <c r="AX21">
        <f>(R21*SUMPRODUCT(K22:$K$23, X22:$X$23)-$AZ$3*SUMPRODUCT(K21:$K$22, W22:$W$23))/Z21</f>
        <v>1572.6737612228087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2064.5297238531839</v>
      </c>
      <c r="P22">
        <f t="shared" si="22"/>
        <v>103.22648619265919</v>
      </c>
      <c r="Q22" s="4">
        <f t="shared" si="23"/>
        <v>12.5</v>
      </c>
      <c r="R22">
        <f t="shared" si="0"/>
        <v>500000</v>
      </c>
      <c r="S22">
        <f t="shared" si="1"/>
        <v>845.5592787126144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1246.2155016757438</v>
      </c>
      <c r="AC22">
        <f t="shared" si="2"/>
        <v>658.19019746555432</v>
      </c>
      <c r="AE22">
        <f t="shared" si="3"/>
        <v>1607.0466741081975</v>
      </c>
      <c r="AF22">
        <f t="shared" si="4"/>
        <v>-80.352333705409876</v>
      </c>
      <c r="AG22">
        <f t="shared" si="4"/>
        <v>-9.7301013370059888</v>
      </c>
      <c r="AH22">
        <f t="shared" si="5"/>
        <v>-3043.0155176243316</v>
      </c>
      <c r="AI22">
        <f t="shared" si="6"/>
        <v>-1526.0512785585499</v>
      </c>
      <c r="AJ22">
        <f t="shared" si="7"/>
        <v>588.02530421018946</v>
      </c>
      <c r="AK22">
        <f t="shared" si="24"/>
        <v>58.231106683649166</v>
      </c>
      <c r="AL22">
        <f t="shared" si="8"/>
        <v>-879.79486766471132</v>
      </c>
      <c r="AN22">
        <f t="shared" si="9"/>
        <v>486.06863320372639</v>
      </c>
      <c r="AO22">
        <f t="shared" si="9"/>
        <v>-24.30343166018632</v>
      </c>
      <c r="AP22">
        <f t="shared" si="9"/>
        <v>-2.9429742981402849</v>
      </c>
      <c r="AQ22">
        <f t="shared" si="9"/>
        <v>-920.39292778487436</v>
      </c>
      <c r="AR22">
        <f t="shared" si="9"/>
        <v>-461.57070053947461</v>
      </c>
      <c r="AS22">
        <f t="shared" si="9"/>
        <v>177.85460777936856</v>
      </c>
      <c r="AT22">
        <f t="shared" si="9"/>
        <v>17.612627493453925</v>
      </c>
      <c r="AU22">
        <f t="shared" si="9"/>
        <v>-266.10346526665211</v>
      </c>
      <c r="AW22">
        <v>19</v>
      </c>
      <c r="AX22">
        <f>(R22*SUMPRODUCT(K23:$K$23, X23:$X$23)-$AZ$3*SUMPRODUCT(K22:$K$22, W23:$W$23))/Z22</f>
        <v>845.5592787126144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2064.5297238531839</v>
      </c>
      <c r="P23">
        <f t="shared" si="22"/>
        <v>103.22648619265919</v>
      </c>
      <c r="Q23" s="4">
        <f t="shared" si="23"/>
        <v>12.5</v>
      </c>
      <c r="R23">
        <f t="shared" si="0"/>
        <v>500000</v>
      </c>
      <c r="S23">
        <f t="shared" si="1"/>
        <v>861.96547707131435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658.19019746555432</v>
      </c>
      <c r="AC23">
        <f t="shared" si="2"/>
        <v>658.19019746555432</v>
      </c>
      <c r="AE23">
        <f t="shared" si="3"/>
        <v>1576.4589914127259</v>
      </c>
      <c r="AF23">
        <f t="shared" si="4"/>
        <v>-78.822949570636297</v>
      </c>
      <c r="AG23">
        <f t="shared" si="4"/>
        <v>-9.5449036964606186</v>
      </c>
      <c r="AH23">
        <f t="shared" si="5"/>
        <v>-3515.865087012407</v>
      </c>
      <c r="AI23">
        <f t="shared" si="6"/>
        <v>-2027.773948866778</v>
      </c>
      <c r="AJ23">
        <f t="shared" si="7"/>
        <v>0</v>
      </c>
      <c r="AK23">
        <f t="shared" si="24"/>
        <v>150.90783675153509</v>
      </c>
      <c r="AL23">
        <f t="shared" si="8"/>
        <v>-1876.8661121152429</v>
      </c>
      <c r="AN23">
        <f t="shared" si="9"/>
        <v>431.93863395720541</v>
      </c>
      <c r="AO23">
        <f t="shared" si="9"/>
        <v>-21.596931697860271</v>
      </c>
      <c r="AP23">
        <f t="shared" si="9"/>
        <v>-2.6152362264797437</v>
      </c>
      <c r="AQ23">
        <f t="shared" si="9"/>
        <v>-963.32221208054386</v>
      </c>
      <c r="AR23">
        <f t="shared" si="9"/>
        <v>-555.59574604767852</v>
      </c>
      <c r="AS23">
        <f t="shared" si="9"/>
        <v>0</v>
      </c>
      <c r="AT23">
        <f t="shared" si="9"/>
        <v>41.347681871180221</v>
      </c>
      <c r="AU23">
        <f t="shared" si="9"/>
        <v>-514.24806417649825</v>
      </c>
      <c r="AW23">
        <v>20</v>
      </c>
      <c r="AX23">
        <f>(R23*SUMPRODUCT(K$23:$K24, X$23:$X24)-$AZ$3*SUMPRODUCT(K$22:$K23, W$23:$W24))/Z23</f>
        <v>861.96547707131435</v>
      </c>
    </row>
    <row r="25" spans="5:50" x14ac:dyDescent="0.25">
      <c r="AN25" s="8">
        <f t="shared" ref="AN25:AU25" si="25">SUM(AN3:AN23)</f>
        <v>19796.76713238093</v>
      </c>
      <c r="AO25" s="8">
        <f t="shared" si="25"/>
        <v>-2538.2356495089339</v>
      </c>
      <c r="AP25" s="8">
        <f t="shared" si="25"/>
        <v>-207.36244920364217</v>
      </c>
      <c r="AQ25" s="8">
        <f t="shared" si="25"/>
        <v>-13357.852952231691</v>
      </c>
      <c r="AR25" s="8">
        <f t="shared" si="25"/>
        <v>3693.3160814366629</v>
      </c>
      <c r="AS25" s="8">
        <f t="shared" si="25"/>
        <v>-1220.8132228387251</v>
      </c>
      <c r="AT25" s="8">
        <f t="shared" si="25"/>
        <v>575.44592969651444</v>
      </c>
      <c r="AU25" s="9">
        <f t="shared" si="25"/>
        <v>3047.9487882944522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F668-1575-446E-9F43-E30F0312090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8389.277508846475</v>
      </c>
      <c r="K3">
        <v>1</v>
      </c>
      <c r="L3" s="2">
        <v>0</v>
      </c>
      <c r="O3">
        <f>$C$3</f>
        <v>8389.277508846475</v>
      </c>
      <c r="P3">
        <f>O3*B5</f>
        <v>6711.4220070771808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8389.277508846475</v>
      </c>
      <c r="AF3">
        <f t="shared" ref="AF3:AG23" si="4">-$Z3*P3</f>
        <v>-6711.4220070771808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1577.8555017692943</v>
      </c>
      <c r="AJ3">
        <f t="shared" ref="AJ3:AJ23" si="7">AB3-AC3</f>
        <v>0</v>
      </c>
      <c r="AL3">
        <f t="shared" ref="AL3:AL23" si="8">SUM(AI3:AK3)</f>
        <v>1577.8555017692943</v>
      </c>
      <c r="AN3">
        <f t="shared" ref="AN3:AU23" si="9">AE3*$K3</f>
        <v>8389.277508846475</v>
      </c>
      <c r="AO3">
        <f t="shared" si="9"/>
        <v>-6711.4220070771808</v>
      </c>
      <c r="AP3">
        <f t="shared" si="9"/>
        <v>-100</v>
      </c>
      <c r="AQ3">
        <f t="shared" si="9"/>
        <v>0</v>
      </c>
      <c r="AR3">
        <f t="shared" si="9"/>
        <v>1577.8555017692943</v>
      </c>
      <c r="AS3">
        <f t="shared" si="9"/>
        <v>0</v>
      </c>
      <c r="AT3">
        <f t="shared" si="9"/>
        <v>0</v>
      </c>
      <c r="AU3">
        <f t="shared" si="9"/>
        <v>1577.8555017692943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4089.6544353097702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500000</v>
      </c>
      <c r="S4">
        <f t="shared" si="1"/>
        <v>2971.4183125736895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2934.3861174563281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-2934.3861174563281</v>
      </c>
      <c r="AK4">
        <f>H4*SUM(AB4, AE4:AF4)</f>
        <v>0</v>
      </c>
      <c r="AL4">
        <f t="shared" si="8"/>
        <v>-4165.7866174563278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-1155.2683178534571</v>
      </c>
      <c r="AR4">
        <f t="shared" si="9"/>
        <v>-1155.2683178534571</v>
      </c>
      <c r="AS4">
        <f t="shared" si="9"/>
        <v>-2752.9656791972302</v>
      </c>
      <c r="AT4">
        <f t="shared" si="9"/>
        <v>0</v>
      </c>
      <c r="AU4">
        <f t="shared" si="9"/>
        <v>-3908.2339970506869</v>
      </c>
      <c r="AW4">
        <v>1</v>
      </c>
      <c r="AX4">
        <f>(R4*SUMPRODUCT(K5:$K$23, X5:$X$23)-$AZ$3*SUMPRODUCT(K4:$K$22, W5:$W$23))/Z4</f>
        <v>2971.4183125736895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8389.277508846475</v>
      </c>
      <c r="P5">
        <f t="shared" ref="P5:P23" si="22">O5*$C$5</f>
        <v>419.4638754423238</v>
      </c>
      <c r="Q5" s="4">
        <f t="shared" ref="Q5:Q23" si="23">$C$8</f>
        <v>12.5</v>
      </c>
      <c r="R5">
        <f t="shared" si="0"/>
        <v>500000</v>
      </c>
      <c r="S5">
        <f t="shared" si="1"/>
        <v>5777.2590983332339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2934.3861174563281</v>
      </c>
      <c r="AC5">
        <f t="shared" si="2"/>
        <v>5633.6247281051401</v>
      </c>
      <c r="AE5">
        <f t="shared" si="3"/>
        <v>8180.7030670321001</v>
      </c>
      <c r="AF5">
        <f t="shared" si="4"/>
        <v>-409.035153351605</v>
      </c>
      <c r="AG5">
        <f t="shared" si="4"/>
        <v>-12.189224665660371</v>
      </c>
      <c r="AH5">
        <f t="shared" si="5"/>
        <v>-1261.9268785851475</v>
      </c>
      <c r="AI5">
        <f t="shared" si="6"/>
        <v>6497.5518104296871</v>
      </c>
      <c r="AJ5">
        <f t="shared" si="7"/>
        <v>-2699.238610648812</v>
      </c>
      <c r="AK5">
        <f>H5*SUM(AB5, AE5:AF5)</f>
        <v>925.00306829022168</v>
      </c>
      <c r="AL5">
        <f t="shared" si="8"/>
        <v>4723.3162680710966</v>
      </c>
      <c r="AN5">
        <f t="shared" si="9"/>
        <v>7064.5484886137028</v>
      </c>
      <c r="AO5">
        <f t="shared" si="9"/>
        <v>-353.22742443068512</v>
      </c>
      <c r="AP5">
        <f t="shared" si="9"/>
        <v>-10.526157468810858</v>
      </c>
      <c r="AQ5">
        <f t="shared" si="9"/>
        <v>-1089.7527449415163</v>
      </c>
      <c r="AR5">
        <f t="shared" si="9"/>
        <v>5611.0421617726906</v>
      </c>
      <c r="AS5">
        <f t="shared" si="9"/>
        <v>-2330.9612744794167</v>
      </c>
      <c r="AT5">
        <f t="shared" si="9"/>
        <v>798.79797304799081</v>
      </c>
      <c r="AU5">
        <f t="shared" si="9"/>
        <v>4078.8788603412645</v>
      </c>
      <c r="AW5">
        <v>2</v>
      </c>
      <c r="AX5">
        <f>(R5*SUMPRODUCT(K6:$K$23, X6:$X$23)-$AZ$3*SUMPRODUCT(K5:$K$22, W6:$W$23))/Z5</f>
        <v>5777.2590983332339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8389.277508846475</v>
      </c>
      <c r="P6">
        <f t="shared" si="22"/>
        <v>419.4638754423238</v>
      </c>
      <c r="Q6" s="4">
        <f t="shared" si="23"/>
        <v>12.5</v>
      </c>
      <c r="R6">
        <f t="shared" si="0"/>
        <v>500000</v>
      </c>
      <c r="S6">
        <f t="shared" si="1"/>
        <v>8377.3030210846337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5633.6247281051401</v>
      </c>
      <c r="AC6">
        <f t="shared" si="2"/>
        <v>8065.566837550301</v>
      </c>
      <c r="AE6">
        <f t="shared" si="3"/>
        <v>8077.095730697114</v>
      </c>
      <c r="AF6">
        <f t="shared" si="4"/>
        <v>-403.85478653485575</v>
      </c>
      <c r="AG6">
        <f t="shared" si="4"/>
        <v>-12.034850024599606</v>
      </c>
      <c r="AH6">
        <f t="shared" si="5"/>
        <v>-1299.2957761664684</v>
      </c>
      <c r="AI6">
        <f t="shared" si="6"/>
        <v>6361.9103179711901</v>
      </c>
      <c r="AJ6">
        <f t="shared" si="7"/>
        <v>-2431.9421094451609</v>
      </c>
      <c r="AK6">
        <f>H6*SUM(AB6, AE6:AF6)</f>
        <v>1447.7869851426931</v>
      </c>
      <c r="AL6">
        <f t="shared" si="8"/>
        <v>5377.7551936687223</v>
      </c>
      <c r="AN6">
        <f t="shared" si="9"/>
        <v>6290.6539294827071</v>
      </c>
      <c r="AO6">
        <f t="shared" si="9"/>
        <v>-314.53269647413543</v>
      </c>
      <c r="AP6">
        <f t="shared" si="9"/>
        <v>-9.3730567424447848</v>
      </c>
      <c r="AQ6">
        <f t="shared" si="9"/>
        <v>-1011.9256168821527</v>
      </c>
      <c r="AR6">
        <f t="shared" si="9"/>
        <v>4954.8225593839743</v>
      </c>
      <c r="AS6">
        <f t="shared" si="9"/>
        <v>-1894.0602782400463</v>
      </c>
      <c r="AT6">
        <f t="shared" si="9"/>
        <v>1127.5744637430162</v>
      </c>
      <c r="AU6">
        <f t="shared" si="9"/>
        <v>4188.3367448869449</v>
      </c>
      <c r="AW6">
        <v>3</v>
      </c>
      <c r="AX6">
        <f>(R6*SUMPRODUCT(K7:$K$23, X7:$X$23)-$AZ$3*SUMPRODUCT(K6:$K$22, W7:$W$23))/Z6</f>
        <v>8377.3030210846337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8389.277508846475</v>
      </c>
      <c r="P7">
        <f t="shared" si="22"/>
        <v>419.4638754423238</v>
      </c>
      <c r="Q7" s="4">
        <f t="shared" si="23"/>
        <v>12.5</v>
      </c>
      <c r="R7">
        <f t="shared" si="0"/>
        <v>500000</v>
      </c>
      <c r="S7">
        <f t="shared" si="1"/>
        <v>10715.92318289584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8065.566837550301</v>
      </c>
      <c r="AC7">
        <f t="shared" si="2"/>
        <v>10185.20348496993</v>
      </c>
      <c r="AE7">
        <f t="shared" si="3"/>
        <v>7973.7878912633414</v>
      </c>
      <c r="AF7">
        <f t="shared" si="4"/>
        <v>-398.68939456316713</v>
      </c>
      <c r="AG7">
        <f t="shared" si="4"/>
        <v>-11.880921633083123</v>
      </c>
      <c r="AH7">
        <f t="shared" si="5"/>
        <v>-1343.1956508195335</v>
      </c>
      <c r="AI7">
        <f t="shared" si="6"/>
        <v>6220.0219242475578</v>
      </c>
      <c r="AJ7">
        <f t="shared" si="7"/>
        <v>-2119.6366474196293</v>
      </c>
      <c r="AK7">
        <f>H7*SUM(AB7, AE7:AF7)</f>
        <v>1637.5776604960249</v>
      </c>
      <c r="AL7">
        <f t="shared" si="8"/>
        <v>5737.9629373239532</v>
      </c>
      <c r="AN7">
        <f t="shared" si="9"/>
        <v>5621.6122707432833</v>
      </c>
      <c r="AO7">
        <f t="shared" si="9"/>
        <v>-281.0806135371642</v>
      </c>
      <c r="AP7">
        <f t="shared" si="9"/>
        <v>-8.3761865440964751</v>
      </c>
      <c r="AQ7">
        <f t="shared" si="9"/>
        <v>-946.96839891232116</v>
      </c>
      <c r="AR7">
        <f t="shared" si="9"/>
        <v>4385.1870717497013</v>
      </c>
      <c r="AS7">
        <f t="shared" si="9"/>
        <v>-1494.3682411852374</v>
      </c>
      <c r="AT7">
        <f t="shared" si="9"/>
        <v>1154.5111051456613</v>
      </c>
      <c r="AU7">
        <f t="shared" si="9"/>
        <v>4045.3299357101255</v>
      </c>
      <c r="AW7">
        <v>4</v>
      </c>
      <c r="AX7">
        <f>(R7*SUMPRODUCT(K8:$K$23, X8:$X$23)-$AZ$3*SUMPRODUCT(K7:$K$22, W8:$W$23))/Z7</f>
        <v>10715.92318289584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8389.277508846475</v>
      </c>
      <c r="P8">
        <f t="shared" si="22"/>
        <v>419.4638754423238</v>
      </c>
      <c r="Q8" s="4">
        <f t="shared" si="23"/>
        <v>12.5</v>
      </c>
      <c r="R8">
        <f t="shared" si="0"/>
        <v>500000</v>
      </c>
      <c r="S8">
        <f t="shared" si="1"/>
        <v>12593.013241491284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10185.20348496993</v>
      </c>
      <c r="AC8">
        <f t="shared" si="2"/>
        <v>11806.765335610788</v>
      </c>
      <c r="AE8">
        <f t="shared" si="3"/>
        <v>7865.4908863208739</v>
      </c>
      <c r="AF8">
        <f t="shared" si="4"/>
        <v>-393.27454431604372</v>
      </c>
      <c r="AG8">
        <f t="shared" si="4"/>
        <v>-11.719559398927277</v>
      </c>
      <c r="AH8">
        <f t="shared" si="5"/>
        <v>-1702.1207130005187</v>
      </c>
      <c r="AI8">
        <f t="shared" si="6"/>
        <v>5758.3760696053841</v>
      </c>
      <c r="AJ8">
        <f t="shared" si="7"/>
        <v>-1621.5618506408573</v>
      </c>
      <c r="AK8">
        <f t="shared" ref="AK8:AK23" si="24">H8*SUM(AB8:AB8, AE8:AF8)</f>
        <v>1280.1629374556703</v>
      </c>
      <c r="AL8">
        <f t="shared" si="8"/>
        <v>5416.9771564201974</v>
      </c>
      <c r="AN8">
        <f t="shared" si="9"/>
        <v>5170.4071192214797</v>
      </c>
      <c r="AO8">
        <f t="shared" si="9"/>
        <v>-258.52035596107396</v>
      </c>
      <c r="AP8">
        <f t="shared" si="9"/>
        <v>-7.7038921316068283</v>
      </c>
      <c r="AQ8">
        <f t="shared" si="9"/>
        <v>-1118.8948254428374</v>
      </c>
      <c r="AR8">
        <f t="shared" si="9"/>
        <v>3785.2880456859612</v>
      </c>
      <c r="AS8">
        <f t="shared" si="9"/>
        <v>-1065.9391839602233</v>
      </c>
      <c r="AT8">
        <f t="shared" si="9"/>
        <v>841.5194501204661</v>
      </c>
      <c r="AU8">
        <f t="shared" si="9"/>
        <v>3560.8683118462041</v>
      </c>
      <c r="AW8">
        <v>5</v>
      </c>
      <c r="AX8">
        <f>(R8*SUMPRODUCT(K9:$K$23, X9:$X$23)-$AZ$3*SUMPRODUCT(K8:$K$22, W9:$W$23))/Z8</f>
        <v>12593.013241491284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8389.277508846475</v>
      </c>
      <c r="P9">
        <f t="shared" si="22"/>
        <v>419.4638754423238</v>
      </c>
      <c r="Q9" s="4">
        <f t="shared" si="23"/>
        <v>12.5</v>
      </c>
      <c r="R9">
        <f t="shared" si="0"/>
        <v>500000</v>
      </c>
      <c r="S9">
        <f t="shared" si="1"/>
        <v>14094.79052608526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11806.765335610788</v>
      </c>
      <c r="AC9">
        <f t="shared" si="2"/>
        <v>13023.816811644916</v>
      </c>
      <c r="AE9">
        <f t="shared" si="3"/>
        <v>7751.8295326958432</v>
      </c>
      <c r="AF9">
        <f t="shared" si="4"/>
        <v>-387.59147663479217</v>
      </c>
      <c r="AG9">
        <f t="shared" si="4"/>
        <v>-11.550204300253441</v>
      </c>
      <c r="AH9">
        <f t="shared" si="5"/>
        <v>-2086.38018738254</v>
      </c>
      <c r="AI9">
        <f t="shared" si="6"/>
        <v>5266.307664378257</v>
      </c>
      <c r="AJ9">
        <f t="shared" si="7"/>
        <v>-1217.0514760341284</v>
      </c>
      <c r="AK9">
        <f t="shared" si="24"/>
        <v>1000.7263770452701</v>
      </c>
      <c r="AL9">
        <f t="shared" si="8"/>
        <v>5049.9825653893986</v>
      </c>
      <c r="AN9">
        <f t="shared" si="9"/>
        <v>4842.8924565666175</v>
      </c>
      <c r="AO9">
        <f t="shared" si="9"/>
        <v>-242.14462282833088</v>
      </c>
      <c r="AP9">
        <f t="shared" si="9"/>
        <v>-7.2158962012220318</v>
      </c>
      <c r="AQ9">
        <f t="shared" si="9"/>
        <v>-1303.4490539797841</v>
      </c>
      <c r="AR9">
        <f t="shared" si="9"/>
        <v>3290.0828835572802</v>
      </c>
      <c r="AS9">
        <f t="shared" si="9"/>
        <v>-760.34301163085343</v>
      </c>
      <c r="AT9">
        <f t="shared" si="9"/>
        <v>625.1956653637028</v>
      </c>
      <c r="AU9">
        <f t="shared" si="9"/>
        <v>3154.9355372901296</v>
      </c>
      <c r="AW9">
        <v>6</v>
      </c>
      <c r="AX9">
        <f>(R9*SUMPRODUCT(K10:$K$23, X10:$X$23)-$AZ$3*SUMPRODUCT(K9:$K$22, W10:$W$23))/Z9</f>
        <v>14094.79052608526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8389.277508846475</v>
      </c>
      <c r="P10">
        <f t="shared" si="22"/>
        <v>419.4638754423238</v>
      </c>
      <c r="Q10" s="4">
        <f t="shared" si="23"/>
        <v>12.5</v>
      </c>
      <c r="R10">
        <f t="shared" si="0"/>
        <v>500000</v>
      </c>
      <c r="S10">
        <f t="shared" si="1"/>
        <v>15287.110576499579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13023.816811644916</v>
      </c>
      <c r="AC10">
        <f t="shared" si="2"/>
        <v>13908.236701180347</v>
      </c>
      <c r="AE10">
        <f t="shared" si="3"/>
        <v>7632.5775731807789</v>
      </c>
      <c r="AF10">
        <f t="shared" si="4"/>
        <v>-381.628878659039</v>
      </c>
      <c r="AG10">
        <f t="shared" si="4"/>
        <v>-11.372519214455956</v>
      </c>
      <c r="AH10">
        <f t="shared" si="5"/>
        <v>-2487.3217117980744</v>
      </c>
      <c r="AI10">
        <f t="shared" si="6"/>
        <v>4752.254463509209</v>
      </c>
      <c r="AJ10">
        <f t="shared" si="7"/>
        <v>-884.41988953543114</v>
      </c>
      <c r="AK10">
        <f t="shared" si="24"/>
        <v>1064.4251890737496</v>
      </c>
      <c r="AL10">
        <f t="shared" si="8"/>
        <v>4932.2597630475275</v>
      </c>
      <c r="AN10">
        <f t="shared" si="9"/>
        <v>4530.5375436679042</v>
      </c>
      <c r="AO10">
        <f t="shared" si="9"/>
        <v>-226.52687718339527</v>
      </c>
      <c r="AP10">
        <f t="shared" si="9"/>
        <v>-6.7504882555298451</v>
      </c>
      <c r="AQ10">
        <f t="shared" si="9"/>
        <v>-1476.4218627895746</v>
      </c>
      <c r="AR10">
        <f t="shared" si="9"/>
        <v>2820.8383154394046</v>
      </c>
      <c r="AS10">
        <f t="shared" si="9"/>
        <v>-524.97304815954442</v>
      </c>
      <c r="AT10">
        <f t="shared" si="9"/>
        <v>631.82040867417606</v>
      </c>
      <c r="AU10">
        <f t="shared" si="9"/>
        <v>2927.6856759540365</v>
      </c>
      <c r="AW10">
        <v>7</v>
      </c>
      <c r="AX10">
        <f>(R10*SUMPRODUCT(K11:$K$23, X11:$X$23)-$AZ$3*SUMPRODUCT(K10:$K$22, W11:$W$23))/Z10</f>
        <v>15287.110576499579</v>
      </c>
    </row>
    <row r="11" spans="1:52" x14ac:dyDescent="0.25">
      <c r="A11" t="s">
        <v>33</v>
      </c>
      <c r="C11" s="7">
        <f>AU25</f>
        <v>30447.302361844548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8389.277508846475</v>
      </c>
      <c r="P11">
        <f t="shared" si="22"/>
        <v>419.4638754423238</v>
      </c>
      <c r="Q11" s="4">
        <f t="shared" si="23"/>
        <v>12.5</v>
      </c>
      <c r="R11">
        <f t="shared" si="0"/>
        <v>500000</v>
      </c>
      <c r="S11">
        <f t="shared" si="1"/>
        <v>16157.890695332333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13908.236701180347</v>
      </c>
      <c r="AC11">
        <f t="shared" si="2"/>
        <v>14458.539656555753</v>
      </c>
      <c r="AE11">
        <f t="shared" si="3"/>
        <v>7506.9638629594156</v>
      </c>
      <c r="AF11">
        <f t="shared" si="4"/>
        <v>-375.34819314797085</v>
      </c>
      <c r="AG11">
        <f t="shared" si="4"/>
        <v>-11.185355137917625</v>
      </c>
      <c r="AH11">
        <f t="shared" si="5"/>
        <v>-2937.5553757508483</v>
      </c>
      <c r="AI11">
        <f t="shared" si="6"/>
        <v>4182.8749389226796</v>
      </c>
      <c r="AJ11">
        <f t="shared" si="7"/>
        <v>-550.30295537540587</v>
      </c>
      <c r="AK11">
        <f t="shared" si="24"/>
        <v>1083.5523971060775</v>
      </c>
      <c r="AL11">
        <f t="shared" si="8"/>
        <v>4716.1243806533512</v>
      </c>
      <c r="AN11">
        <f t="shared" si="9"/>
        <v>4237.7326550482276</v>
      </c>
      <c r="AO11">
        <f t="shared" si="9"/>
        <v>-211.88663275241143</v>
      </c>
      <c r="AP11">
        <f t="shared" si="9"/>
        <v>-6.3142097912775386</v>
      </c>
      <c r="AQ11">
        <f t="shared" si="9"/>
        <v>-1658.2701834033242</v>
      </c>
      <c r="AR11">
        <f t="shared" si="9"/>
        <v>2361.261629101215</v>
      </c>
      <c r="AS11">
        <f t="shared" si="9"/>
        <v>-310.64979753939605</v>
      </c>
      <c r="AT11">
        <f t="shared" si="9"/>
        <v>611.6727695105775</v>
      </c>
      <c r="AU11">
        <f t="shared" si="9"/>
        <v>2662.2846010723965</v>
      </c>
      <c r="AW11">
        <v>8</v>
      </c>
      <c r="AX11">
        <f>(R11*SUMPRODUCT(K12:$K$23, X12:$X$23)-$AZ$3*SUMPRODUCT(K11:$K$22, W12:$W$23))/Z11</f>
        <v>16157.890695332333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8389.277508846475</v>
      </c>
      <c r="P12">
        <f t="shared" si="22"/>
        <v>419.4638754423238</v>
      </c>
      <c r="Q12" s="4">
        <f t="shared" si="23"/>
        <v>12.5</v>
      </c>
      <c r="R12">
        <f t="shared" si="0"/>
        <v>500000</v>
      </c>
      <c r="S12">
        <f t="shared" si="1"/>
        <v>16700.966491011906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14458.539656555753</v>
      </c>
      <c r="AC12">
        <f t="shared" si="2"/>
        <v>14680.275688204416</v>
      </c>
      <c r="AE12">
        <f t="shared" si="3"/>
        <v>7374.2382945920745</v>
      </c>
      <c r="AF12">
        <f t="shared" si="4"/>
        <v>-368.71191472960373</v>
      </c>
      <c r="AG12">
        <f t="shared" si="4"/>
        <v>-10.987594412653468</v>
      </c>
      <c r="AH12">
        <f t="shared" si="5"/>
        <v>-3436.2869553992932</v>
      </c>
      <c r="AI12">
        <f t="shared" si="6"/>
        <v>3558.2518300505244</v>
      </c>
      <c r="AJ12">
        <f t="shared" si="7"/>
        <v>-221.7360316486629</v>
      </c>
      <c r="AK12">
        <f t="shared" si="24"/>
        <v>1113.985027290106</v>
      </c>
      <c r="AL12">
        <f t="shared" si="8"/>
        <v>4450.5008256919673</v>
      </c>
      <c r="AN12">
        <f t="shared" si="9"/>
        <v>3957.4181578155049</v>
      </c>
      <c r="AO12">
        <f t="shared" si="9"/>
        <v>-197.87090789077527</v>
      </c>
      <c r="AP12">
        <f t="shared" si="9"/>
        <v>-5.8965419752213712</v>
      </c>
      <c r="AQ12">
        <f t="shared" si="9"/>
        <v>-1844.098854621293</v>
      </c>
      <c r="AR12">
        <f t="shared" si="9"/>
        <v>1909.5518533282157</v>
      </c>
      <c r="AS12">
        <f t="shared" si="9"/>
        <v>-118.99563898442116</v>
      </c>
      <c r="AT12">
        <f t="shared" si="9"/>
        <v>597.82507676290584</v>
      </c>
      <c r="AU12">
        <f t="shared" si="9"/>
        <v>2388.3812911067002</v>
      </c>
      <c r="AW12">
        <v>9</v>
      </c>
      <c r="AX12">
        <f>(R12*SUMPRODUCT(K13:$K$23, X13:$X$23)-$AZ$3*SUMPRODUCT(K12:$K$22, W13:$W$23))/Z12</f>
        <v>16700.966491011906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8389.277508846475</v>
      </c>
      <c r="P13">
        <f t="shared" si="22"/>
        <v>419.4638754423238</v>
      </c>
      <c r="Q13" s="4">
        <f t="shared" si="23"/>
        <v>12.5</v>
      </c>
      <c r="R13">
        <f t="shared" si="0"/>
        <v>500000</v>
      </c>
      <c r="S13">
        <f t="shared" si="1"/>
        <v>16912.837158942904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14680.275688204416</v>
      </c>
      <c r="AC13">
        <f t="shared" si="2"/>
        <v>14583.55022859555</v>
      </c>
      <c r="AE13">
        <f t="shared" si="3"/>
        <v>7233.8809143679136</v>
      </c>
      <c r="AF13">
        <f t="shared" si="4"/>
        <v>-361.69404571839573</v>
      </c>
      <c r="AG13">
        <f t="shared" si="4"/>
        <v>-10.778462309090088</v>
      </c>
      <c r="AH13">
        <f t="shared" si="5"/>
        <v>-3970.2463774737912</v>
      </c>
      <c r="AI13">
        <f t="shared" si="6"/>
        <v>2891.1620288666368</v>
      </c>
      <c r="AJ13">
        <f t="shared" si="7"/>
        <v>96.725459608866004</v>
      </c>
      <c r="AK13">
        <f t="shared" si="24"/>
        <v>1114.2623141893484</v>
      </c>
      <c r="AL13">
        <f t="shared" si="8"/>
        <v>4102.1498026648514</v>
      </c>
      <c r="AN13">
        <f t="shared" si="9"/>
        <v>3691.2567635677256</v>
      </c>
      <c r="AO13">
        <f t="shared" si="9"/>
        <v>-184.5628381783863</v>
      </c>
      <c r="AP13">
        <f t="shared" si="9"/>
        <v>-5.4999622429871096</v>
      </c>
      <c r="AQ13">
        <f t="shared" si="9"/>
        <v>-2025.910982965213</v>
      </c>
      <c r="AR13">
        <f t="shared" si="9"/>
        <v>1475.2829801811395</v>
      </c>
      <c r="AS13">
        <f t="shared" si="9"/>
        <v>49.356425854519479</v>
      </c>
      <c r="AT13">
        <f t="shared" si="9"/>
        <v>568.57838169146157</v>
      </c>
      <c r="AU13">
        <f t="shared" si="9"/>
        <v>2093.2177877271206</v>
      </c>
      <c r="AW13">
        <v>10</v>
      </c>
      <c r="AX13">
        <f>(R13*SUMPRODUCT(K14:$K$23, X14:$X$23)-$AZ$3*SUMPRODUCT(K13:$K$22, W14:$W$23))/Z13</f>
        <v>16912.837158942904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8389.277508846475</v>
      </c>
      <c r="P14">
        <f t="shared" si="22"/>
        <v>419.4638754423238</v>
      </c>
      <c r="Q14" s="4">
        <f t="shared" si="23"/>
        <v>12.5</v>
      </c>
      <c r="R14">
        <f t="shared" si="0"/>
        <v>500000</v>
      </c>
      <c r="S14">
        <f t="shared" si="1"/>
        <v>16779.720461219455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14583.55022859555</v>
      </c>
      <c r="AC14">
        <f t="shared" si="2"/>
        <v>14171.133900833544</v>
      </c>
      <c r="AE14">
        <f t="shared" si="3"/>
        <v>7085.0748189683927</v>
      </c>
      <c r="AF14">
        <f t="shared" si="4"/>
        <v>-354.2537409484197</v>
      </c>
      <c r="AG14">
        <f t="shared" si="4"/>
        <v>-10.556741643570017</v>
      </c>
      <c r="AH14">
        <f t="shared" si="5"/>
        <v>-4557.441697166837</v>
      </c>
      <c r="AI14">
        <f t="shared" si="6"/>
        <v>2162.8226392095667</v>
      </c>
      <c r="AJ14">
        <f t="shared" si="7"/>
        <v>412.4163277620064</v>
      </c>
      <c r="AK14">
        <f t="shared" si="24"/>
        <v>1095.5586851600378</v>
      </c>
      <c r="AL14">
        <f t="shared" si="8"/>
        <v>3670.7976521316109</v>
      </c>
      <c r="AN14">
        <f t="shared" si="9"/>
        <v>3438.5818683505872</v>
      </c>
      <c r="AO14">
        <f t="shared" si="9"/>
        <v>-171.9290934175294</v>
      </c>
      <c r="AP14">
        <f t="shared" si="9"/>
        <v>-5.123477356549194</v>
      </c>
      <c r="AQ14">
        <f t="shared" si="9"/>
        <v>-2211.8519262474883</v>
      </c>
      <c r="AR14">
        <f t="shared" si="9"/>
        <v>1049.6773713290208</v>
      </c>
      <c r="AS14">
        <f t="shared" si="9"/>
        <v>200.15699806832126</v>
      </c>
      <c r="AT14">
        <f t="shared" si="9"/>
        <v>531.70479165861889</v>
      </c>
      <c r="AU14">
        <f t="shared" si="9"/>
        <v>1781.5391610559609</v>
      </c>
      <c r="AW14">
        <v>11</v>
      </c>
      <c r="AX14">
        <f>(R14*SUMPRODUCT(K15:$K$23, X15:$X$23)-$AZ$3*SUMPRODUCT(K14:$K$22, W15:$W$23))/Z14</f>
        <v>16779.720461219455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8389.277508846475</v>
      </c>
      <c r="P15">
        <f t="shared" si="22"/>
        <v>419.4638754423238</v>
      </c>
      <c r="Q15" s="4">
        <f t="shared" si="23"/>
        <v>12.5</v>
      </c>
      <c r="R15">
        <f t="shared" si="0"/>
        <v>500000</v>
      </c>
      <c r="S15">
        <f t="shared" si="1"/>
        <v>16287.610889726007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14171.133900833544</v>
      </c>
      <c r="AC15">
        <f t="shared" si="2"/>
        <v>13448.609911883521</v>
      </c>
      <c r="AE15">
        <f t="shared" si="3"/>
        <v>6926.9901781716826</v>
      </c>
      <c r="AF15">
        <f t="shared" si="4"/>
        <v>-346.3495089085842</v>
      </c>
      <c r="AG15">
        <f t="shared" si="4"/>
        <v>-10.321195971386073</v>
      </c>
      <c r="AH15">
        <f t="shared" si="5"/>
        <v>-5199.1302299297085</v>
      </c>
      <c r="AI15">
        <f t="shared" si="6"/>
        <v>1371.1892433620033</v>
      </c>
      <c r="AJ15">
        <f t="shared" si="7"/>
        <v>722.52398895002261</v>
      </c>
      <c r="AK15">
        <f t="shared" si="24"/>
        <v>1077.0171001880158</v>
      </c>
      <c r="AL15">
        <f t="shared" si="8"/>
        <v>3170.7303325000416</v>
      </c>
      <c r="AN15">
        <f t="shared" si="9"/>
        <v>3195.9872991297866</v>
      </c>
      <c r="AO15">
        <f t="shared" si="9"/>
        <v>-159.79936495648937</v>
      </c>
      <c r="AP15">
        <f t="shared" si="9"/>
        <v>-4.7620121276230654</v>
      </c>
      <c r="AQ15">
        <f t="shared" si="9"/>
        <v>-2398.7841405836689</v>
      </c>
      <c r="AR15">
        <f t="shared" si="9"/>
        <v>632.64178146200493</v>
      </c>
      <c r="AS15">
        <f t="shared" si="9"/>
        <v>333.3594292189901</v>
      </c>
      <c r="AT15">
        <f t="shared" si="9"/>
        <v>496.91610419678864</v>
      </c>
      <c r="AU15">
        <f t="shared" si="9"/>
        <v>1462.9173148777836</v>
      </c>
      <c r="AW15">
        <v>12</v>
      </c>
      <c r="AX15">
        <f>(R15*SUMPRODUCT(K16:$K$23, X16:$X$23)-$AZ$3*SUMPRODUCT(K15:$K$22, W16:$W$23))/Z15</f>
        <v>16287.610889726007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8389.277508846475</v>
      </c>
      <c r="P16">
        <f t="shared" si="22"/>
        <v>419.4638754423238</v>
      </c>
      <c r="Q16" s="4">
        <f t="shared" si="23"/>
        <v>12.5</v>
      </c>
      <c r="R16">
        <f t="shared" si="0"/>
        <v>500000</v>
      </c>
      <c r="S16">
        <f t="shared" si="1"/>
        <v>15457.198875996724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13448.609911883521</v>
      </c>
      <c r="AC16">
        <f t="shared" si="2"/>
        <v>12454.992592565783</v>
      </c>
      <c r="AE16">
        <f t="shared" si="3"/>
        <v>6759.852808254941</v>
      </c>
      <c r="AF16">
        <f t="shared" si="4"/>
        <v>-337.99264041274711</v>
      </c>
      <c r="AG16">
        <f t="shared" si="4"/>
        <v>-10.072161758158988</v>
      </c>
      <c r="AH16">
        <f t="shared" si="5"/>
        <v>-5832.8901405290508</v>
      </c>
      <c r="AI16">
        <f t="shared" si="6"/>
        <v>578.89786555498358</v>
      </c>
      <c r="AJ16">
        <f t="shared" si="7"/>
        <v>993.61731931773829</v>
      </c>
      <c r="AK16">
        <f t="shared" si="24"/>
        <v>1086.9147133609968</v>
      </c>
      <c r="AL16">
        <f t="shared" si="8"/>
        <v>2659.4298982337186</v>
      </c>
      <c r="AN16">
        <f t="shared" si="9"/>
        <v>2957.1187599182654</v>
      </c>
      <c r="AO16">
        <f t="shared" si="9"/>
        <v>-147.85593799591328</v>
      </c>
      <c r="AP16">
        <f t="shared" si="9"/>
        <v>-4.4060986729786773</v>
      </c>
      <c r="AQ16">
        <f t="shared" si="9"/>
        <v>-2551.6160408163478</v>
      </c>
      <c r="AR16">
        <f t="shared" si="9"/>
        <v>253.24068243302528</v>
      </c>
      <c r="AS16">
        <f t="shared" si="9"/>
        <v>434.66100497722084</v>
      </c>
      <c r="AT16">
        <f t="shared" si="9"/>
        <v>475.47424189266007</v>
      </c>
      <c r="AU16">
        <f t="shared" si="9"/>
        <v>1163.3759293029061</v>
      </c>
      <c r="AW16">
        <v>13</v>
      </c>
      <c r="AX16">
        <f>(R16*SUMPRODUCT(K17:$K$23, X17:$X$23)-$AZ$3*SUMPRODUCT(K16:$K$22, W17:$W$23))/Z16</f>
        <v>15457.198875996724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8389.277508846475</v>
      </c>
      <c r="P17">
        <f t="shared" si="22"/>
        <v>419.4638754423238</v>
      </c>
      <c r="Q17" s="4">
        <f t="shared" si="23"/>
        <v>12.5</v>
      </c>
      <c r="R17">
        <f t="shared" si="0"/>
        <v>500000</v>
      </c>
      <c r="S17">
        <f t="shared" si="1"/>
        <v>14308.156145131328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12454.992592565783</v>
      </c>
      <c r="AC17">
        <f t="shared" si="2"/>
        <v>11228.535455835687</v>
      </c>
      <c r="AE17">
        <f t="shared" si="3"/>
        <v>6583.6086076668207</v>
      </c>
      <c r="AF17">
        <f t="shared" si="4"/>
        <v>-329.18043038334105</v>
      </c>
      <c r="AG17">
        <f t="shared" si="4"/>
        <v>-9.8095583927287233</v>
      </c>
      <c r="AH17">
        <f t="shared" si="5"/>
        <v>-6475.2699139469642</v>
      </c>
      <c r="AI17">
        <f t="shared" si="6"/>
        <v>-230.65129505621371</v>
      </c>
      <c r="AJ17">
        <f t="shared" si="7"/>
        <v>1226.457136730096</v>
      </c>
      <c r="AK17">
        <f t="shared" si="24"/>
        <v>1154.3712614996996</v>
      </c>
      <c r="AL17">
        <f t="shared" si="8"/>
        <v>2150.1771031735816</v>
      </c>
      <c r="AN17">
        <f t="shared" si="9"/>
        <v>2712.6496966859922</v>
      </c>
      <c r="AO17">
        <f t="shared" si="9"/>
        <v>-135.63248483429962</v>
      </c>
      <c r="AP17">
        <f t="shared" si="9"/>
        <v>-4.0418404532236369</v>
      </c>
      <c r="AQ17">
        <f t="shared" si="9"/>
        <v>-2668.0108151588784</v>
      </c>
      <c r="AR17">
        <f t="shared" si="9"/>
        <v>-95.03544376040972</v>
      </c>
      <c r="AS17">
        <f t="shared" si="9"/>
        <v>505.33814784720471</v>
      </c>
      <c r="AT17">
        <f t="shared" si="9"/>
        <v>475.63654508920325</v>
      </c>
      <c r="AU17">
        <f t="shared" si="9"/>
        <v>885.93924917599816</v>
      </c>
      <c r="AW17">
        <v>14</v>
      </c>
      <c r="AX17">
        <f>(R17*SUMPRODUCT(K18:$K$23, X18:$X$23)-$AZ$3*SUMPRODUCT(K17:$K$22, W18:$W$23))/Z17</f>
        <v>14308.156145131328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8389.277508846475</v>
      </c>
      <c r="P18">
        <f t="shared" si="22"/>
        <v>419.4638754423238</v>
      </c>
      <c r="Q18" s="4">
        <f t="shared" si="23"/>
        <v>12.5</v>
      </c>
      <c r="R18">
        <f t="shared" si="0"/>
        <v>500000</v>
      </c>
      <c r="S18">
        <f t="shared" si="1"/>
        <v>12849.350908216878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11228.535455835687</v>
      </c>
      <c r="AC18">
        <f t="shared" si="2"/>
        <v>9799.2233441276549</v>
      </c>
      <c r="AE18">
        <f t="shared" si="3"/>
        <v>6397.8643428971191</v>
      </c>
      <c r="AF18">
        <f t="shared" si="4"/>
        <v>-319.89321714485601</v>
      </c>
      <c r="AG18">
        <f t="shared" si="4"/>
        <v>-9.5327999582660503</v>
      </c>
      <c r="AH18">
        <f t="shared" si="5"/>
        <v>-7146.5140214153926</v>
      </c>
      <c r="AI18">
        <f t="shared" si="6"/>
        <v>-1078.0756956213954</v>
      </c>
      <c r="AJ18">
        <f t="shared" si="7"/>
        <v>1429.3121117080318</v>
      </c>
      <c r="AK18">
        <f t="shared" si="24"/>
        <v>1213.1861113693149</v>
      </c>
      <c r="AL18">
        <f t="shared" si="8"/>
        <v>1564.4225274559512</v>
      </c>
      <c r="AN18">
        <f t="shared" si="9"/>
        <v>2463.4308323849004</v>
      </c>
      <c r="AO18">
        <f t="shared" si="9"/>
        <v>-123.17154161924505</v>
      </c>
      <c r="AP18">
        <f t="shared" si="9"/>
        <v>-3.6705050431744839</v>
      </c>
      <c r="AQ18">
        <f t="shared" si="9"/>
        <v>-2751.6905706152734</v>
      </c>
      <c r="AR18">
        <f t="shared" si="9"/>
        <v>-415.10178489279212</v>
      </c>
      <c r="AS18">
        <f t="shared" si="9"/>
        <v>550.34169784980645</v>
      </c>
      <c r="AT18">
        <f t="shared" si="9"/>
        <v>467.1246390971454</v>
      </c>
      <c r="AU18">
        <f t="shared" si="9"/>
        <v>602.36455205415973</v>
      </c>
      <c r="AW18">
        <v>15</v>
      </c>
      <c r="AX18">
        <f>(R18*SUMPRODUCT(K19:$K$23, X19:$X$23)-$AZ$3*SUMPRODUCT(K18:$K$22, W19:$W$23))/Z18</f>
        <v>12849.350908216878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8389.277508846475</v>
      </c>
      <c r="P19">
        <f t="shared" si="22"/>
        <v>419.4638754423238</v>
      </c>
      <c r="Q19" s="4">
        <f t="shared" si="23"/>
        <v>12.5</v>
      </c>
      <c r="R19">
        <f t="shared" si="0"/>
        <v>500000</v>
      </c>
      <c r="S19">
        <f t="shared" si="1"/>
        <v>11037.678734530498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9799.2233441276549</v>
      </c>
      <c r="AC19">
        <f t="shared" si="2"/>
        <v>8158.5504215139026</v>
      </c>
      <c r="AE19">
        <f t="shared" si="3"/>
        <v>6200.9726140944686</v>
      </c>
      <c r="AF19">
        <f t="shared" si="4"/>
        <v>-310.04863070472345</v>
      </c>
      <c r="AG19">
        <f t="shared" si="4"/>
        <v>-9.2394318336047956</v>
      </c>
      <c r="AH19">
        <f t="shared" si="5"/>
        <v>-7921.6050031437526</v>
      </c>
      <c r="AI19">
        <f t="shared" si="6"/>
        <v>-2039.9204515876118</v>
      </c>
      <c r="AJ19">
        <f t="shared" si="7"/>
        <v>1640.6729226137522</v>
      </c>
      <c r="AK19">
        <f t="shared" si="24"/>
        <v>1151.6568138397774</v>
      </c>
      <c r="AL19">
        <f t="shared" si="8"/>
        <v>752.40928486591793</v>
      </c>
      <c r="AN19">
        <f t="shared" si="9"/>
        <v>2224.3522721853237</v>
      </c>
      <c r="AO19">
        <f t="shared" si="9"/>
        <v>-111.21761360926619</v>
      </c>
      <c r="AP19">
        <f t="shared" si="9"/>
        <v>-3.3142786578459069</v>
      </c>
      <c r="AQ19">
        <f t="shared" si="9"/>
        <v>-2841.560700985382</v>
      </c>
      <c r="AR19">
        <f t="shared" si="9"/>
        <v>-731.74032106717016</v>
      </c>
      <c r="AS19">
        <f t="shared" si="9"/>
        <v>588.52615072575429</v>
      </c>
      <c r="AT19">
        <f t="shared" si="9"/>
        <v>413.11107306289961</v>
      </c>
      <c r="AU19">
        <f t="shared" si="9"/>
        <v>269.89690272148368</v>
      </c>
      <c r="AW19">
        <v>16</v>
      </c>
      <c r="AX19">
        <f>(R19*SUMPRODUCT(K20:$K$23, X20:$X$23)-$AZ$3*SUMPRODUCT(K19:$K$22, W20:$W$23))/Z19</f>
        <v>11037.678734530498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8389.277508846475</v>
      </c>
      <c r="P20">
        <f t="shared" si="22"/>
        <v>419.4638754423238</v>
      </c>
      <c r="Q20" s="4">
        <f t="shared" si="23"/>
        <v>12.5</v>
      </c>
      <c r="R20">
        <f t="shared" si="0"/>
        <v>500000</v>
      </c>
      <c r="S20">
        <f t="shared" si="1"/>
        <v>8800.7434047353727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8158.5504215139026</v>
      </c>
      <c r="AC20">
        <f t="shared" si="2"/>
        <v>6287.148223030862</v>
      </c>
      <c r="AE20">
        <f t="shared" si="3"/>
        <v>5993.2017963251656</v>
      </c>
      <c r="AF20">
        <f t="shared" si="4"/>
        <v>-299.66008981625833</v>
      </c>
      <c r="AG20">
        <f t="shared" si="4"/>
        <v>-8.9298538968423493</v>
      </c>
      <c r="AH20">
        <f t="shared" si="5"/>
        <v>-8687.3447370559479</v>
      </c>
      <c r="AI20">
        <f t="shared" si="6"/>
        <v>-3002.7328844438834</v>
      </c>
      <c r="AJ20">
        <f t="shared" si="7"/>
        <v>1871.4021984830406</v>
      </c>
      <c r="AK20">
        <f t="shared" si="24"/>
        <v>752.16860255163863</v>
      </c>
      <c r="AL20">
        <f t="shared" si="8"/>
        <v>-379.16208340920423</v>
      </c>
      <c r="AN20">
        <f t="shared" si="9"/>
        <v>2039.0996449881486</v>
      </c>
      <c r="AO20">
        <f t="shared" si="9"/>
        <v>-101.95498224940745</v>
      </c>
      <c r="AP20">
        <f t="shared" si="9"/>
        <v>-3.0382527619898174</v>
      </c>
      <c r="AQ20">
        <f t="shared" si="9"/>
        <v>-2955.7425515160044</v>
      </c>
      <c r="AR20">
        <f t="shared" si="9"/>
        <v>-1021.636141539253</v>
      </c>
      <c r="AS20">
        <f t="shared" si="9"/>
        <v>636.71734879620431</v>
      </c>
      <c r="AT20">
        <f t="shared" si="9"/>
        <v>255.91441479155955</v>
      </c>
      <c r="AU20">
        <f t="shared" si="9"/>
        <v>-129.00437795148912</v>
      </c>
      <c r="AW20">
        <v>17</v>
      </c>
      <c r="AX20">
        <f>(R20*SUMPRODUCT(K21:$K$23, X21:$X$23)-$AZ$3*SUMPRODUCT(K20:$K$22, W21:$W$23))/Z20</f>
        <v>8800.7434047353727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8389.277508846475</v>
      </c>
      <c r="P21">
        <f t="shared" si="22"/>
        <v>419.4638754423238</v>
      </c>
      <c r="Q21" s="4">
        <f t="shared" si="23"/>
        <v>12.5</v>
      </c>
      <c r="R21">
        <f t="shared" si="0"/>
        <v>500000</v>
      </c>
      <c r="S21">
        <f t="shared" si="1"/>
        <v>6171.9015314487606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6287.148223030862</v>
      </c>
      <c r="AC21">
        <f t="shared" si="2"/>
        <v>4249.4070270963384</v>
      </c>
      <c r="AE21">
        <f t="shared" si="3"/>
        <v>5776.0893651174802</v>
      </c>
      <c r="AF21">
        <f t="shared" si="4"/>
        <v>-288.80446825587404</v>
      </c>
      <c r="AG21">
        <f t="shared" si="4"/>
        <v>-8.6063569822112314</v>
      </c>
      <c r="AH21">
        <f t="shared" si="5"/>
        <v>-9367.9350265077974</v>
      </c>
      <c r="AI21">
        <f t="shared" si="6"/>
        <v>-3889.2564866284019</v>
      </c>
      <c r="AJ21">
        <f t="shared" si="7"/>
        <v>2037.7411959345236</v>
      </c>
      <c r="AK21">
        <f t="shared" si="24"/>
        <v>604.02841905048365</v>
      </c>
      <c r="AL21">
        <f t="shared" si="8"/>
        <v>-1247.4868716433948</v>
      </c>
      <c r="AN21">
        <f t="shared" si="9"/>
        <v>1869.3334934032803</v>
      </c>
      <c r="AO21">
        <f t="shared" si="9"/>
        <v>-93.466674670164025</v>
      </c>
      <c r="AP21">
        <f t="shared" si="9"/>
        <v>-2.7853016714372485</v>
      </c>
      <c r="AQ21">
        <f t="shared" si="9"/>
        <v>-3031.7735066276277</v>
      </c>
      <c r="AR21">
        <f t="shared" si="9"/>
        <v>-1258.6919895659487</v>
      </c>
      <c r="AS21">
        <f t="shared" si="9"/>
        <v>659.48042484460166</v>
      </c>
      <c r="AT21">
        <f t="shared" si="9"/>
        <v>195.48356739725332</v>
      </c>
      <c r="AU21">
        <f t="shared" si="9"/>
        <v>-403.72799732409379</v>
      </c>
      <c r="AW21">
        <v>18</v>
      </c>
      <c r="AX21">
        <f>(R21*SUMPRODUCT(K22:$K$23, X22:$X$23)-$AZ$3*SUMPRODUCT(K21:$K$22, W22:$W$23))/Z21</f>
        <v>6171.9015314487606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8389.277508846475</v>
      </c>
      <c r="P22">
        <f t="shared" si="22"/>
        <v>419.4638754423238</v>
      </c>
      <c r="Q22" s="4">
        <f t="shared" si="23"/>
        <v>12.5</v>
      </c>
      <c r="R22">
        <f t="shared" si="0"/>
        <v>500000</v>
      </c>
      <c r="S22">
        <f t="shared" si="1"/>
        <v>3202.1265758130176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4249.4070270963384</v>
      </c>
      <c r="AC22">
        <f t="shared" si="2"/>
        <v>2118.2241853326291</v>
      </c>
      <c r="AE22">
        <f t="shared" si="3"/>
        <v>5549.5528037313106</v>
      </c>
      <c r="AF22">
        <f t="shared" si="4"/>
        <v>-277.47764018656557</v>
      </c>
      <c r="AG22">
        <f t="shared" si="4"/>
        <v>-8.268818139999718</v>
      </c>
      <c r="AH22">
        <f t="shared" si="5"/>
        <v>-10059.010895576052</v>
      </c>
      <c r="AI22">
        <f t="shared" si="6"/>
        <v>-4795.2045501713064</v>
      </c>
      <c r="AJ22">
        <f t="shared" si="7"/>
        <v>2131.1828417637093</v>
      </c>
      <c r="AK22">
        <f t="shared" si="24"/>
        <v>666.50375334487592</v>
      </c>
      <c r="AL22">
        <f t="shared" si="8"/>
        <v>-1997.5179550627213</v>
      </c>
      <c r="AN22">
        <f t="shared" si="9"/>
        <v>1678.5222169720093</v>
      </c>
      <c r="AO22">
        <f t="shared" si="9"/>
        <v>-83.926110848600473</v>
      </c>
      <c r="AP22">
        <f t="shared" si="9"/>
        <v>-2.500993403785384</v>
      </c>
      <c r="AQ22">
        <f t="shared" si="9"/>
        <v>-3042.4565485052344</v>
      </c>
      <c r="AR22">
        <f t="shared" si="9"/>
        <v>-1450.3614357856111</v>
      </c>
      <c r="AS22">
        <f t="shared" si="9"/>
        <v>644.59928121140285</v>
      </c>
      <c r="AT22">
        <f t="shared" si="9"/>
        <v>201.59126280092457</v>
      </c>
      <c r="AU22">
        <f t="shared" si="9"/>
        <v>-604.17089177328376</v>
      </c>
      <c r="AW22">
        <v>19</v>
      </c>
      <c r="AX22">
        <f>(R22*SUMPRODUCT(K23:$K$23, X23:$X$23)-$AZ$3*SUMPRODUCT(K22:$K$22, W23:$W$23))/Z22</f>
        <v>3202.1265758130176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8389.277508846475</v>
      </c>
      <c r="P23">
        <f t="shared" si="22"/>
        <v>419.4638754423238</v>
      </c>
      <c r="Q23" s="4">
        <f t="shared" si="23"/>
        <v>12.5</v>
      </c>
      <c r="R23">
        <f t="shared" si="0"/>
        <v>500000</v>
      </c>
      <c r="S23">
        <f t="shared" si="1"/>
        <v>3343.91851170261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2118.2241853326291</v>
      </c>
      <c r="AC23">
        <f t="shared" si="2"/>
        <v>2118.2241853326291</v>
      </c>
      <c r="AE23">
        <f t="shared" si="3"/>
        <v>5314.2355157624943</v>
      </c>
      <c r="AF23">
        <f t="shared" si="4"/>
        <v>-265.71177578812478</v>
      </c>
      <c r="AG23">
        <f t="shared" si="4"/>
        <v>-7.9181960397642177</v>
      </c>
      <c r="AH23">
        <f t="shared" si="5"/>
        <v>-10717.356753420192</v>
      </c>
      <c r="AI23">
        <f t="shared" si="6"/>
        <v>-5676.7512094855874</v>
      </c>
      <c r="AJ23">
        <f t="shared" si="7"/>
        <v>0</v>
      </c>
      <c r="AK23">
        <f t="shared" si="24"/>
        <v>744.62510943939719</v>
      </c>
      <c r="AL23">
        <f t="shared" si="8"/>
        <v>-4932.12610004619</v>
      </c>
      <c r="AN23">
        <f t="shared" si="9"/>
        <v>1456.0630131890071</v>
      </c>
      <c r="AO23">
        <f t="shared" si="9"/>
        <v>-72.803150659450381</v>
      </c>
      <c r="AP23">
        <f t="shared" si="9"/>
        <v>-2.169529812986863</v>
      </c>
      <c r="AQ23">
        <f t="shared" si="9"/>
        <v>-2936.4800866503392</v>
      </c>
      <c r="AR23">
        <f t="shared" si="9"/>
        <v>-1555.3897539337695</v>
      </c>
      <c r="AS23">
        <f t="shared" si="9"/>
        <v>0</v>
      </c>
      <c r="AT23">
        <f t="shared" si="9"/>
        <v>204.02202298536204</v>
      </c>
      <c r="AU23">
        <f t="shared" si="9"/>
        <v>-1351.3677309484074</v>
      </c>
      <c r="AW23">
        <v>20</v>
      </c>
      <c r="AX23">
        <f>(R23*SUMPRODUCT(K$23:$K24, X$23:$X24)-$AZ$3*SUMPRODUCT(K$22:$K23, W$23:$W24))/Z23</f>
        <v>3343.91851170261</v>
      </c>
    </row>
    <row r="25" spans="5:50" x14ac:dyDescent="0.25">
      <c r="AN25" s="8">
        <f t="shared" ref="AN25:AU25" si="25">SUM(AN3:AN23)</f>
        <v>77831.475990780906</v>
      </c>
      <c r="AO25" s="8">
        <f t="shared" si="25"/>
        <v>-10183.531931173906</v>
      </c>
      <c r="AP25" s="8">
        <f t="shared" si="25"/>
        <v>-203.4686813147911</v>
      </c>
      <c r="AQ25" s="8">
        <f t="shared" si="25"/>
        <v>-41020.927729497722</v>
      </c>
      <c r="AR25" s="8">
        <f t="shared" si="25"/>
        <v>26423.547648794516</v>
      </c>
      <c r="AS25" s="8">
        <f t="shared" si="25"/>
        <v>-6650.7192439823439</v>
      </c>
      <c r="AT25" s="8">
        <f t="shared" si="25"/>
        <v>10674.473957032373</v>
      </c>
      <c r="AU25" s="9">
        <f t="shared" si="25"/>
        <v>30447.302361844548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005D-ACF8-4D25-9D0F-B80B62EBA35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29460.368384052064</v>
      </c>
      <c r="K3">
        <v>1</v>
      </c>
      <c r="L3" s="2">
        <v>0</v>
      </c>
      <c r="O3">
        <f>$C$3</f>
        <v>29460.368384052064</v>
      </c>
      <c r="P3">
        <f>O3*B5</f>
        <v>23568.294707241654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29460.368384052064</v>
      </c>
      <c r="AF3">
        <f t="shared" ref="AF3:AG23" si="4">-$Z3*P3</f>
        <v>-23568.294707241654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5792.0736768104107</v>
      </c>
      <c r="AJ3">
        <f t="shared" ref="AJ3:AJ23" si="7">AB3-AC3</f>
        <v>0</v>
      </c>
      <c r="AL3">
        <f t="shared" ref="AL3:AL23" si="8">SUM(AI3:AK3)</f>
        <v>5792.0736768104107</v>
      </c>
      <c r="AN3">
        <f t="shared" ref="AN3:AU23" si="9">AE3*$K3</f>
        <v>29460.368384052064</v>
      </c>
      <c r="AO3">
        <f t="shared" si="9"/>
        <v>-23568.294707241654</v>
      </c>
      <c r="AP3">
        <f t="shared" si="9"/>
        <v>-100</v>
      </c>
      <c r="AQ3">
        <f t="shared" si="9"/>
        <v>0</v>
      </c>
      <c r="AR3">
        <f t="shared" si="9"/>
        <v>5792.0736768104107</v>
      </c>
      <c r="AS3">
        <f t="shared" si="9"/>
        <v>0</v>
      </c>
      <c r="AT3">
        <f t="shared" si="9"/>
        <v>0</v>
      </c>
      <c r="AU3">
        <f t="shared" si="9"/>
        <v>5792.0736768104107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13046.670871019582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500000</v>
      </c>
      <c r="S4">
        <f t="shared" si="1"/>
        <v>8257.9567665785471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8088.0846997088947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-8088.0846997088947</v>
      </c>
      <c r="AK4">
        <f>H4*SUM(AB4, AE4:AF4)</f>
        <v>0</v>
      </c>
      <c r="AL4">
        <f t="shared" si="8"/>
        <v>-13373.441699708896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-4958.5861713106287</v>
      </c>
      <c r="AR4">
        <f t="shared" si="9"/>
        <v>-4958.5861713106287</v>
      </c>
      <c r="AS4">
        <f t="shared" si="9"/>
        <v>-7588.0333049149958</v>
      </c>
      <c r="AT4">
        <f t="shared" si="9"/>
        <v>0</v>
      </c>
      <c r="AU4">
        <f t="shared" si="9"/>
        <v>-12546.619476225625</v>
      </c>
      <c r="AW4">
        <v>1</v>
      </c>
      <c r="AX4">
        <f>(R4*SUMPRODUCT(K5:$K$23, X5:$X$23)-$AZ$3*SUMPRODUCT(K4:$K$22, W5:$W$23))/Z4</f>
        <v>8257.9567665785471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29460.368384052064</v>
      </c>
      <c r="P5">
        <f t="shared" ref="P5:P23" si="22">O5*$C$5</f>
        <v>1473.0184192026034</v>
      </c>
      <c r="Q5" s="4">
        <f t="shared" ref="Q5:Q23" si="23">$C$8</f>
        <v>12.5</v>
      </c>
      <c r="R5">
        <f t="shared" si="0"/>
        <v>500000</v>
      </c>
      <c r="S5">
        <f t="shared" si="1"/>
        <v>15528.239478399671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8088.0846997088947</v>
      </c>
      <c r="AC5">
        <f t="shared" si="2"/>
        <v>14869.468218301612</v>
      </c>
      <c r="AE5">
        <f t="shared" si="3"/>
        <v>28210.539385065302</v>
      </c>
      <c r="AF5">
        <f t="shared" si="4"/>
        <v>-1410.5269692532652</v>
      </c>
      <c r="AG5">
        <f t="shared" si="4"/>
        <v>-11.969699011102938</v>
      </c>
      <c r="AH5">
        <f t="shared" si="5"/>
        <v>-6029.5361258824787</v>
      </c>
      <c r="AI5">
        <f t="shared" si="6"/>
        <v>20758.506590918456</v>
      </c>
      <c r="AJ5">
        <f t="shared" si="7"/>
        <v>-6781.3835185927173</v>
      </c>
      <c r="AK5">
        <f>H5*SUM(AB5, AE5:AF5)</f>
        <v>3014.3315907810083</v>
      </c>
      <c r="AL5">
        <f t="shared" si="8"/>
        <v>16991.45466310675</v>
      </c>
      <c r="AN5">
        <f t="shared" si="9"/>
        <v>24361.564249763571</v>
      </c>
      <c r="AO5">
        <f t="shared" si="9"/>
        <v>-1218.0782124881787</v>
      </c>
      <c r="AP5">
        <f t="shared" si="9"/>
        <v>-10.336583343163211</v>
      </c>
      <c r="AQ5">
        <f t="shared" si="9"/>
        <v>-5206.8813616771804</v>
      </c>
      <c r="AR5">
        <f t="shared" si="9"/>
        <v>17926.26809225505</v>
      </c>
      <c r="AS5">
        <f t="shared" si="9"/>
        <v>-5856.1485845940279</v>
      </c>
      <c r="AT5">
        <f t="shared" si="9"/>
        <v>2603.0637598435833</v>
      </c>
      <c r="AU5">
        <f t="shared" si="9"/>
        <v>14673.183267504608</v>
      </c>
      <c r="AW5">
        <v>2</v>
      </c>
      <c r="AX5">
        <f>(R5*SUMPRODUCT(K6:$K$23, X6:$X$23)-$AZ$3*SUMPRODUCT(K5:$K$22, W6:$W$23))/Z5</f>
        <v>15528.239478399671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29460.368384052064</v>
      </c>
      <c r="P6">
        <f t="shared" si="22"/>
        <v>1473.0184192026034</v>
      </c>
      <c r="Q6" s="4">
        <f t="shared" si="23"/>
        <v>12.5</v>
      </c>
      <c r="R6">
        <f t="shared" si="0"/>
        <v>500000</v>
      </c>
      <c r="S6">
        <f t="shared" si="1"/>
        <v>21819.532007503491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14869.468218301612</v>
      </c>
      <c r="AC6">
        <f t="shared" si="2"/>
        <v>20389.722537839029</v>
      </c>
      <c r="AE6">
        <f t="shared" si="3"/>
        <v>27529.863473092668</v>
      </c>
      <c r="AF6">
        <f t="shared" si="4"/>
        <v>-1376.4931736546337</v>
      </c>
      <c r="AG6">
        <f t="shared" si="4"/>
        <v>-11.680889014271269</v>
      </c>
      <c r="AH6">
        <f t="shared" si="5"/>
        <v>-6764.5202688256422</v>
      </c>
      <c r="AI6">
        <f t="shared" si="6"/>
        <v>19377.169141598119</v>
      </c>
      <c r="AJ6">
        <f t="shared" si="7"/>
        <v>-5520.2543195374164</v>
      </c>
      <c r="AK6">
        <f>H6*SUM(AB6, AE6:AF6)</f>
        <v>4463.2848307300737</v>
      </c>
      <c r="AL6">
        <f t="shared" si="8"/>
        <v>18320.199652790776</v>
      </c>
      <c r="AN6">
        <f t="shared" si="9"/>
        <v>21440.979481889346</v>
      </c>
      <c r="AO6">
        <f t="shared" si="9"/>
        <v>-1072.0489740944674</v>
      </c>
      <c r="AP6">
        <f t="shared" si="9"/>
        <v>-9.0973826270516458</v>
      </c>
      <c r="AQ6">
        <f t="shared" si="9"/>
        <v>-5268.3857451917038</v>
      </c>
      <c r="AR6">
        <f t="shared" si="9"/>
        <v>15091.44737997612</v>
      </c>
      <c r="AS6">
        <f t="shared" si="9"/>
        <v>-4299.3188003164623</v>
      </c>
      <c r="AT6">
        <f t="shared" si="9"/>
        <v>3476.1232496138118</v>
      </c>
      <c r="AU6">
        <f t="shared" si="9"/>
        <v>14268.251829273469</v>
      </c>
      <c r="AW6">
        <v>3</v>
      </c>
      <c r="AX6">
        <f>(R6*SUMPRODUCT(K7:$K$23, X7:$X$23)-$AZ$3*SUMPRODUCT(K6:$K$22, W7:$W$23))/Z6</f>
        <v>21819.532007503491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29460.368384052064</v>
      </c>
      <c r="P7">
        <f t="shared" si="22"/>
        <v>1473.0184192026034</v>
      </c>
      <c r="Q7" s="4">
        <f t="shared" si="23"/>
        <v>12.5</v>
      </c>
      <c r="R7">
        <f t="shared" si="0"/>
        <v>500000</v>
      </c>
      <c r="S7">
        <f t="shared" si="1"/>
        <v>27019.5387756569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20389.722537839029</v>
      </c>
      <c r="AC7">
        <f t="shared" si="2"/>
        <v>24590.682396400167</v>
      </c>
      <c r="AE7">
        <f t="shared" si="3"/>
        <v>26812.099504298822</v>
      </c>
      <c r="AF7">
        <f t="shared" si="4"/>
        <v>-1340.6049752149411</v>
      </c>
      <c r="AG7">
        <f t="shared" si="4"/>
        <v>-11.37634259811783</v>
      </c>
      <c r="AH7">
        <f t="shared" si="5"/>
        <v>-7509.5010404290251</v>
      </c>
      <c r="AI7">
        <f t="shared" si="6"/>
        <v>17950.617146056738</v>
      </c>
      <c r="AJ7">
        <f t="shared" si="7"/>
        <v>-4200.9598585611384</v>
      </c>
      <c r="AK7">
        <f>H7*SUM(AB7, AE7:AF7)</f>
        <v>4801.6694269068284</v>
      </c>
      <c r="AL7">
        <f t="shared" si="8"/>
        <v>18551.326714402428</v>
      </c>
      <c r="AN7">
        <f t="shared" si="9"/>
        <v>18902.838855659029</v>
      </c>
      <c r="AO7">
        <f t="shared" si="9"/>
        <v>-945.14194278295145</v>
      </c>
      <c r="AP7">
        <f t="shared" si="9"/>
        <v>-8.02045251489956</v>
      </c>
      <c r="AQ7">
        <f t="shared" si="9"/>
        <v>-5294.2846952688096</v>
      </c>
      <c r="AR7">
        <f t="shared" si="9"/>
        <v>12655.391765092369</v>
      </c>
      <c r="AS7">
        <f t="shared" si="9"/>
        <v>-2961.7250686669063</v>
      </c>
      <c r="AT7">
        <f t="shared" si="9"/>
        <v>3385.2322307103145</v>
      </c>
      <c r="AU7">
        <f t="shared" si="9"/>
        <v>13078.898927135779</v>
      </c>
      <c r="AW7">
        <v>4</v>
      </c>
      <c r="AX7">
        <f>(R7*SUMPRODUCT(K8:$K$23, X8:$X$23)-$AZ$3*SUMPRODUCT(K7:$K$22, W8:$W$23))/Z7</f>
        <v>27019.5387756569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29460.368384052064</v>
      </c>
      <c r="P8">
        <f t="shared" si="22"/>
        <v>1473.0184192026034</v>
      </c>
      <c r="Q8" s="4">
        <f t="shared" si="23"/>
        <v>12.5</v>
      </c>
      <c r="R8">
        <f t="shared" si="0"/>
        <v>500000</v>
      </c>
      <c r="S8">
        <f t="shared" si="1"/>
        <v>31109.041304501068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24590.682396400167</v>
      </c>
      <c r="AC8">
        <f t="shared" si="2"/>
        <v>27513.782499303445</v>
      </c>
      <c r="AE8">
        <f t="shared" si="3"/>
        <v>26055.646014102207</v>
      </c>
      <c r="AF8">
        <f t="shared" si="4"/>
        <v>-1302.7823007051104</v>
      </c>
      <c r="AG8">
        <f t="shared" si="4"/>
        <v>-11.05538026308551</v>
      </c>
      <c r="AH8">
        <f t="shared" si="5"/>
        <v>-8287.9563620456483</v>
      </c>
      <c r="AI8">
        <f t="shared" si="6"/>
        <v>16453.851971088363</v>
      </c>
      <c r="AJ8">
        <f t="shared" si="7"/>
        <v>-2923.1001029032777</v>
      </c>
      <c r="AK8">
        <f t="shared" ref="AK8:AK23" si="24">H8*SUM(AB8:AB8, AE8:AF8)</f>
        <v>3577.4070929603022</v>
      </c>
      <c r="AL8">
        <f t="shared" si="8"/>
        <v>17108.158961145389</v>
      </c>
      <c r="AN8">
        <f t="shared" si="9"/>
        <v>17127.767305855214</v>
      </c>
      <c r="AO8">
        <f t="shared" si="9"/>
        <v>-856.3883652927608</v>
      </c>
      <c r="AP8">
        <f t="shared" si="9"/>
        <v>-7.2672917233135639</v>
      </c>
      <c r="AQ8">
        <f t="shared" si="9"/>
        <v>-5448.1162329795898</v>
      </c>
      <c r="AR8">
        <f t="shared" si="9"/>
        <v>10815.99541585955</v>
      </c>
      <c r="AS8">
        <f t="shared" si="9"/>
        <v>-1921.5097697885228</v>
      </c>
      <c r="AT8">
        <f t="shared" si="9"/>
        <v>2351.620689557149</v>
      </c>
      <c r="AU8">
        <f t="shared" si="9"/>
        <v>11246.106335628177</v>
      </c>
      <c r="AW8">
        <v>5</v>
      </c>
      <c r="AX8">
        <f>(R8*SUMPRODUCT(K9:$K$23, X9:$X$23)-$AZ$3*SUMPRODUCT(K8:$K$22, W9:$W$23))/Z8</f>
        <v>31109.041304501068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29460.368384052064</v>
      </c>
      <c r="P9">
        <f t="shared" si="22"/>
        <v>1473.0184192026034</v>
      </c>
      <c r="Q9" s="4">
        <f t="shared" si="23"/>
        <v>12.5</v>
      </c>
      <c r="R9">
        <f t="shared" si="0"/>
        <v>500000</v>
      </c>
      <c r="S9">
        <f t="shared" si="1"/>
        <v>34249.961785172498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27513.782499303445</v>
      </c>
      <c r="AC9">
        <f t="shared" si="2"/>
        <v>29359.49286112827</v>
      </c>
      <c r="AE9">
        <f t="shared" si="3"/>
        <v>25253.793878165325</v>
      </c>
      <c r="AF9">
        <f t="shared" si="4"/>
        <v>-1262.6896939082665</v>
      </c>
      <c r="AG9">
        <f t="shared" si="4"/>
        <v>-10.715155335530399</v>
      </c>
      <c r="AH9">
        <f t="shared" si="5"/>
        <v>-9186.8449969702724</v>
      </c>
      <c r="AI9">
        <f t="shared" si="6"/>
        <v>14793.544031951258</v>
      </c>
      <c r="AJ9">
        <f t="shared" si="7"/>
        <v>-1845.7103618248257</v>
      </c>
      <c r="AK9">
        <f t="shared" si="24"/>
        <v>2688.5550848818584</v>
      </c>
      <c r="AL9">
        <f t="shared" si="8"/>
        <v>15636.388755008291</v>
      </c>
      <c r="AN9">
        <f t="shared" si="9"/>
        <v>15777.102341635535</v>
      </c>
      <c r="AO9">
        <f t="shared" si="9"/>
        <v>-788.85511708177683</v>
      </c>
      <c r="AP9">
        <f t="shared" si="9"/>
        <v>-6.6942061517873945</v>
      </c>
      <c r="AQ9">
        <f t="shared" si="9"/>
        <v>-5739.4066971957218</v>
      </c>
      <c r="AR9">
        <f t="shared" si="9"/>
        <v>9242.1463212062499</v>
      </c>
      <c r="AS9">
        <f t="shared" si="9"/>
        <v>-1153.0925377792375</v>
      </c>
      <c r="AT9">
        <f t="shared" si="9"/>
        <v>1679.6529238317878</v>
      </c>
      <c r="AU9">
        <f t="shared" si="9"/>
        <v>9768.7067072587997</v>
      </c>
      <c r="AW9">
        <v>6</v>
      </c>
      <c r="AX9">
        <f>(R9*SUMPRODUCT(K10:$K$23, X10:$X$23)-$AZ$3*SUMPRODUCT(K9:$K$22, W10:$W$23))/Z9</f>
        <v>34249.961785172498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29460.368384052064</v>
      </c>
      <c r="P10">
        <f t="shared" si="22"/>
        <v>1473.0184192026034</v>
      </c>
      <c r="Q10" s="4">
        <f t="shared" si="23"/>
        <v>12.5</v>
      </c>
      <c r="R10">
        <f t="shared" si="0"/>
        <v>500000</v>
      </c>
      <c r="S10">
        <f t="shared" si="1"/>
        <v>36652.463930978098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29359.49286112827</v>
      </c>
      <c r="AC10">
        <f t="shared" si="2"/>
        <v>30366.219083670854</v>
      </c>
      <c r="AE10">
        <f t="shared" si="3"/>
        <v>24407.636068353731</v>
      </c>
      <c r="AF10">
        <f t="shared" si="4"/>
        <v>-1220.3818034176868</v>
      </c>
      <c r="AG10">
        <f t="shared" si="4"/>
        <v>-10.356131562142332</v>
      </c>
      <c r="AH10">
        <f t="shared" si="5"/>
        <v>-10074.88880131053</v>
      </c>
      <c r="AI10">
        <f t="shared" si="6"/>
        <v>13102.009332063373</v>
      </c>
      <c r="AJ10">
        <f t="shared" si="7"/>
        <v>-1006.7262225425839</v>
      </c>
      <c r="AK10">
        <f t="shared" si="24"/>
        <v>2758.7042241183767</v>
      </c>
      <c r="AL10">
        <f t="shared" si="8"/>
        <v>14853.987333639167</v>
      </c>
      <c r="AN10">
        <f t="shared" si="9"/>
        <v>14487.859507437248</v>
      </c>
      <c r="AO10">
        <f t="shared" si="9"/>
        <v>-724.39297537186258</v>
      </c>
      <c r="AP10">
        <f t="shared" si="9"/>
        <v>-6.1471819185058285</v>
      </c>
      <c r="AQ10">
        <f t="shared" si="9"/>
        <v>-5980.2421298673889</v>
      </c>
      <c r="AR10">
        <f t="shared" si="9"/>
        <v>7777.0772202794915</v>
      </c>
      <c r="AS10">
        <f t="shared" si="9"/>
        <v>-597.57151547998001</v>
      </c>
      <c r="AT10">
        <f t="shared" si="9"/>
        <v>1637.5088152605556</v>
      </c>
      <c r="AU10">
        <f t="shared" si="9"/>
        <v>8817.0145200600673</v>
      </c>
      <c r="AW10">
        <v>7</v>
      </c>
      <c r="AX10">
        <f>(R10*SUMPRODUCT(K11:$K$23, X11:$X$23)-$AZ$3*SUMPRODUCT(K10:$K$22, W11:$W$23))/Z10</f>
        <v>36652.463930978098</v>
      </c>
    </row>
    <row r="11" spans="1:52" x14ac:dyDescent="0.25">
      <c r="A11" t="s">
        <v>33</v>
      </c>
      <c r="C11" s="7">
        <f>AU25</f>
        <v>101547.72487982201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29460.368384052064</v>
      </c>
      <c r="P11">
        <f t="shared" si="22"/>
        <v>1473.0184192026034</v>
      </c>
      <c r="Q11" s="4">
        <f t="shared" si="23"/>
        <v>12.5</v>
      </c>
      <c r="R11">
        <f t="shared" si="0"/>
        <v>500000</v>
      </c>
      <c r="S11">
        <f t="shared" si="1"/>
        <v>38384.730098121632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30366.219083670854</v>
      </c>
      <c r="AC11">
        <f t="shared" si="2"/>
        <v>30649.333867564539</v>
      </c>
      <c r="AE11">
        <f t="shared" si="3"/>
        <v>23523.434036297684</v>
      </c>
      <c r="AF11">
        <f t="shared" si="4"/>
        <v>-1176.1717018148843</v>
      </c>
      <c r="AG11">
        <f t="shared" si="4"/>
        <v>-9.980965669556829</v>
      </c>
      <c r="AH11">
        <f t="shared" si="5"/>
        <v>-10864.183078563174</v>
      </c>
      <c r="AI11">
        <f t="shared" si="6"/>
        <v>11473.098290250067</v>
      </c>
      <c r="AJ11">
        <f t="shared" si="7"/>
        <v>-283.11478389368494</v>
      </c>
      <c r="AK11">
        <f t="shared" si="24"/>
        <v>2714.7442930349134</v>
      </c>
      <c r="AL11">
        <f t="shared" si="8"/>
        <v>13904.727799391296</v>
      </c>
      <c r="AN11">
        <f t="shared" si="9"/>
        <v>13279.140061717726</v>
      </c>
      <c r="AO11">
        <f t="shared" si="9"/>
        <v>-663.9570030858863</v>
      </c>
      <c r="AP11">
        <f t="shared" si="9"/>
        <v>-5.6343236651897195</v>
      </c>
      <c r="AQ11">
        <f t="shared" si="9"/>
        <v>-6132.905958108573</v>
      </c>
      <c r="AR11">
        <f t="shared" si="9"/>
        <v>6476.6427768580761</v>
      </c>
      <c r="AS11">
        <f t="shared" si="9"/>
        <v>-159.82023981133381</v>
      </c>
      <c r="AT11">
        <f t="shared" si="9"/>
        <v>1532.4917970451754</v>
      </c>
      <c r="AU11">
        <f t="shared" si="9"/>
        <v>7849.3143340919178</v>
      </c>
      <c r="AW11">
        <v>8</v>
      </c>
      <c r="AX11">
        <f>(R11*SUMPRODUCT(K12:$K$23, X12:$X$23)-$AZ$3*SUMPRODUCT(K11:$K$22, W12:$W$23))/Z11</f>
        <v>38384.730098121632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29460.368384052064</v>
      </c>
      <c r="P12">
        <f t="shared" si="22"/>
        <v>1473.0184192026034</v>
      </c>
      <c r="Q12" s="4">
        <f t="shared" si="23"/>
        <v>12.5</v>
      </c>
      <c r="R12">
        <f t="shared" si="0"/>
        <v>500000</v>
      </c>
      <c r="S12">
        <f t="shared" si="1"/>
        <v>39456.700896239105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30649.333867564539</v>
      </c>
      <c r="AC12">
        <f t="shared" si="2"/>
        <v>30269.650230182764</v>
      </c>
      <c r="AE12">
        <f t="shared" si="3"/>
        <v>22600.85172814309</v>
      </c>
      <c r="AF12">
        <f t="shared" si="4"/>
        <v>-1130.0425864071547</v>
      </c>
      <c r="AG12">
        <f t="shared" si="4"/>
        <v>-9.5895150705149224</v>
      </c>
      <c r="AH12">
        <f t="shared" si="5"/>
        <v>-11665.637693853509</v>
      </c>
      <c r="AI12">
        <f t="shared" si="6"/>
        <v>9795.5819328119123</v>
      </c>
      <c r="AJ12">
        <f t="shared" si="7"/>
        <v>379.68363738177504</v>
      </c>
      <c r="AK12">
        <f t="shared" si="24"/>
        <v>2705.0354221826951</v>
      </c>
      <c r="AL12">
        <f t="shared" si="8"/>
        <v>12880.300992376382</v>
      </c>
      <c r="AN12">
        <f t="shared" si="9"/>
        <v>12128.848762134703</v>
      </c>
      <c r="AO12">
        <f t="shared" si="9"/>
        <v>-606.44243810673515</v>
      </c>
      <c r="AP12">
        <f t="shared" si="9"/>
        <v>-5.1462564062422231</v>
      </c>
      <c r="AQ12">
        <f t="shared" si="9"/>
        <v>-6260.4169526239393</v>
      </c>
      <c r="AR12">
        <f t="shared" si="9"/>
        <v>5256.843114997786</v>
      </c>
      <c r="AS12">
        <f t="shared" si="9"/>
        <v>203.75893221432614</v>
      </c>
      <c r="AT12">
        <f t="shared" si="9"/>
        <v>1451.6694293877713</v>
      </c>
      <c r="AU12">
        <f t="shared" si="9"/>
        <v>6912.2714765998835</v>
      </c>
      <c r="AW12">
        <v>9</v>
      </c>
      <c r="AX12">
        <f>(R12*SUMPRODUCT(K13:$K$23, X13:$X$23)-$AZ$3*SUMPRODUCT(K12:$K$22, W13:$W$23))/Z12</f>
        <v>39456.700896239105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29460.368384052064</v>
      </c>
      <c r="P13">
        <f t="shared" si="22"/>
        <v>1473.0184192026034</v>
      </c>
      <c r="Q13" s="4">
        <f t="shared" si="23"/>
        <v>12.5</v>
      </c>
      <c r="R13">
        <f t="shared" si="0"/>
        <v>500000</v>
      </c>
      <c r="S13">
        <f t="shared" si="1"/>
        <v>39882.202090708124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30269.650230182764</v>
      </c>
      <c r="AC13">
        <f t="shared" si="2"/>
        <v>29298.71493686008</v>
      </c>
      <c r="AE13">
        <f t="shared" si="3"/>
        <v>21642.509439575962</v>
      </c>
      <c r="AF13">
        <f t="shared" si="4"/>
        <v>-1082.1254719787983</v>
      </c>
      <c r="AG13">
        <f t="shared" si="4"/>
        <v>-9.1828915534249624</v>
      </c>
      <c r="AH13">
        <f t="shared" si="5"/>
        <v>-12429.134655392398</v>
      </c>
      <c r="AI13">
        <f t="shared" si="6"/>
        <v>8122.0664206513429</v>
      </c>
      <c r="AJ13">
        <f t="shared" si="7"/>
        <v>970.93529332268372</v>
      </c>
      <c r="AK13">
        <f t="shared" si="24"/>
        <v>2627.9127680252222</v>
      </c>
      <c r="AL13">
        <f t="shared" si="8"/>
        <v>11720.914481999249</v>
      </c>
      <c r="AN13">
        <f t="shared" si="9"/>
        <v>11043.596140868131</v>
      </c>
      <c r="AO13">
        <f t="shared" si="9"/>
        <v>-552.17980704340664</v>
      </c>
      <c r="AP13">
        <f t="shared" si="9"/>
        <v>-4.6857849827696052</v>
      </c>
      <c r="AQ13">
        <f t="shared" si="9"/>
        <v>-6342.2563773321463</v>
      </c>
      <c r="AR13">
        <f t="shared" si="9"/>
        <v>4144.4741715098089</v>
      </c>
      <c r="AS13">
        <f t="shared" si="9"/>
        <v>495.44242031210325</v>
      </c>
      <c r="AT13">
        <f t="shared" si="9"/>
        <v>1340.9538937491182</v>
      </c>
      <c r="AU13">
        <f t="shared" si="9"/>
        <v>5980.8704855710303</v>
      </c>
      <c r="AW13">
        <v>10</v>
      </c>
      <c r="AX13">
        <f>(R13*SUMPRODUCT(K14:$K$23, X14:$X$23)-$AZ$3*SUMPRODUCT(K13:$K$22, W14:$W$23))/Z13</f>
        <v>39882.202090708124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29460.368384052064</v>
      </c>
      <c r="P14">
        <f t="shared" si="22"/>
        <v>1473.0184192026034</v>
      </c>
      <c r="Q14" s="4">
        <f t="shared" si="23"/>
        <v>12.5</v>
      </c>
      <c r="R14">
        <f t="shared" si="0"/>
        <v>500000</v>
      </c>
      <c r="S14">
        <f t="shared" si="1"/>
        <v>39637.751004961072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29298.71493686008</v>
      </c>
      <c r="AC14">
        <f t="shared" si="2"/>
        <v>27781.193656150957</v>
      </c>
      <c r="AE14">
        <f t="shared" si="3"/>
        <v>20648.098807534785</v>
      </c>
      <c r="AF14">
        <f t="shared" si="4"/>
        <v>-1032.4049403767394</v>
      </c>
      <c r="AG14">
        <f t="shared" si="4"/>
        <v>-8.7609642801990262</v>
      </c>
      <c r="AH14">
        <f t="shared" si="5"/>
        <v>-13203.934307667549</v>
      </c>
      <c r="AI14">
        <f t="shared" si="6"/>
        <v>6402.9985952102998</v>
      </c>
      <c r="AJ14">
        <f t="shared" si="7"/>
        <v>1517.5212807091229</v>
      </c>
      <c r="AK14">
        <f t="shared" si="24"/>
        <v>2514.2006125265316</v>
      </c>
      <c r="AL14">
        <f t="shared" si="8"/>
        <v>10434.720488445953</v>
      </c>
      <c r="AN14">
        <f t="shared" si="9"/>
        <v>10021.090812678012</v>
      </c>
      <c r="AO14">
        <f t="shared" si="9"/>
        <v>-501.05454063390073</v>
      </c>
      <c r="AP14">
        <f t="shared" si="9"/>
        <v>-4.2519371626827587</v>
      </c>
      <c r="AQ14">
        <f t="shared" si="9"/>
        <v>-6408.2328361140271</v>
      </c>
      <c r="AR14">
        <f t="shared" si="9"/>
        <v>3107.5514987674037</v>
      </c>
      <c r="AS14">
        <f t="shared" si="9"/>
        <v>736.49485630164816</v>
      </c>
      <c r="AT14">
        <f t="shared" si="9"/>
        <v>1220.2107755424452</v>
      </c>
      <c r="AU14">
        <f t="shared" si="9"/>
        <v>5064.257130611496</v>
      </c>
      <c r="AW14">
        <v>11</v>
      </c>
      <c r="AX14">
        <f>(R14*SUMPRODUCT(K15:$K$23, X15:$X$23)-$AZ$3*SUMPRODUCT(K14:$K$22, W15:$W$23))/Z14</f>
        <v>39637.751004961072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29460.368384052064</v>
      </c>
      <c r="P15">
        <f t="shared" si="22"/>
        <v>1473.0184192026034</v>
      </c>
      <c r="Q15" s="4">
        <f t="shared" si="23"/>
        <v>12.5</v>
      </c>
      <c r="R15">
        <f t="shared" si="0"/>
        <v>500000</v>
      </c>
      <c r="S15">
        <f t="shared" si="1"/>
        <v>38668.83548286005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27781.193656150957</v>
      </c>
      <c r="AC15">
        <f t="shared" si="2"/>
        <v>25746.062067986346</v>
      </c>
      <c r="AE15">
        <f t="shared" si="3"/>
        <v>19614.980991546716</v>
      </c>
      <c r="AF15">
        <f t="shared" si="4"/>
        <v>-980.74904957733588</v>
      </c>
      <c r="AG15">
        <f t="shared" si="4"/>
        <v>-8.3226135938972998</v>
      </c>
      <c r="AH15">
        <f t="shared" si="5"/>
        <v>-14029.641739989394</v>
      </c>
      <c r="AI15">
        <f t="shared" si="6"/>
        <v>4596.2675883860902</v>
      </c>
      <c r="AJ15">
        <f t="shared" si="7"/>
        <v>2035.1315881646115</v>
      </c>
      <c r="AK15">
        <f t="shared" si="24"/>
        <v>2408.9605885424453</v>
      </c>
      <c r="AL15">
        <f t="shared" si="8"/>
        <v>9040.3597650931479</v>
      </c>
      <c r="AN15">
        <f t="shared" si="9"/>
        <v>9049.9955260802399</v>
      </c>
      <c r="AO15">
        <f t="shared" si="9"/>
        <v>-452.49977630401207</v>
      </c>
      <c r="AP15">
        <f t="shared" si="9"/>
        <v>-3.8399025633787227</v>
      </c>
      <c r="AQ15">
        <f t="shared" si="9"/>
        <v>-6473.0215662269011</v>
      </c>
      <c r="AR15">
        <f t="shared" si="9"/>
        <v>2120.6342809859493</v>
      </c>
      <c r="AS15">
        <f t="shared" si="9"/>
        <v>938.97270539348017</v>
      </c>
      <c r="AT15">
        <f t="shared" si="9"/>
        <v>1111.4506079923381</v>
      </c>
      <c r="AU15">
        <f t="shared" si="9"/>
        <v>4171.0575943717677</v>
      </c>
      <c r="AW15">
        <v>12</v>
      </c>
      <c r="AX15">
        <f>(R15*SUMPRODUCT(K16:$K$23, X16:$X$23)-$AZ$3*SUMPRODUCT(K15:$K$22, W16:$W$23))/Z15</f>
        <v>38668.83548286005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29460.368384052064</v>
      </c>
      <c r="P16">
        <f t="shared" si="22"/>
        <v>1473.0184192026034</v>
      </c>
      <c r="Q16" s="4">
        <f t="shared" si="23"/>
        <v>12.5</v>
      </c>
      <c r="R16">
        <f t="shared" si="0"/>
        <v>500000</v>
      </c>
      <c r="S16">
        <f t="shared" si="1"/>
        <v>36987.973470460034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25746.062067986346</v>
      </c>
      <c r="AC16">
        <f t="shared" si="2"/>
        <v>23287.082330165023</v>
      </c>
      <c r="AE16">
        <f t="shared" si="3"/>
        <v>18547.813239465871</v>
      </c>
      <c r="AF16">
        <f t="shared" si="4"/>
        <v>-927.39066197329373</v>
      </c>
      <c r="AG16">
        <f t="shared" si="4"/>
        <v>-7.8698155593611219</v>
      </c>
      <c r="AH16">
        <f t="shared" si="5"/>
        <v>-14782.875943888203</v>
      </c>
      <c r="AI16">
        <f t="shared" si="6"/>
        <v>2829.6768180450108</v>
      </c>
      <c r="AJ16">
        <f t="shared" si="7"/>
        <v>2458.9797378213225</v>
      </c>
      <c r="AK16">
        <f t="shared" si="24"/>
        <v>2372.1467101076973</v>
      </c>
      <c r="AL16">
        <f t="shared" si="8"/>
        <v>7660.8032659740311</v>
      </c>
      <c r="AN16">
        <f t="shared" si="9"/>
        <v>8113.7989304894281</v>
      </c>
      <c r="AO16">
        <f t="shared" si="9"/>
        <v>-405.68994652447151</v>
      </c>
      <c r="AP16">
        <f t="shared" si="9"/>
        <v>-3.442675438030891</v>
      </c>
      <c r="AQ16">
        <f t="shared" si="9"/>
        <v>-6466.8153315162508</v>
      </c>
      <c r="AR16">
        <f t="shared" si="9"/>
        <v>1237.8509770106737</v>
      </c>
      <c r="AS16">
        <f t="shared" si="9"/>
        <v>1075.6883795000072</v>
      </c>
      <c r="AT16">
        <f t="shared" si="9"/>
        <v>1037.702999859951</v>
      </c>
      <c r="AU16">
        <f t="shared" si="9"/>
        <v>3351.242356370632</v>
      </c>
      <c r="AW16">
        <v>13</v>
      </c>
      <c r="AX16">
        <f>(R16*SUMPRODUCT(K17:$K$23, X17:$X$23)-$AZ$3*SUMPRODUCT(K16:$K$22, W17:$W$23))/Z16</f>
        <v>36987.973470460034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29460.368384052064</v>
      </c>
      <c r="P17">
        <f t="shared" si="22"/>
        <v>1473.0184192026034</v>
      </c>
      <c r="Q17" s="4">
        <f t="shared" si="23"/>
        <v>12.5</v>
      </c>
      <c r="R17">
        <f t="shared" si="0"/>
        <v>500000</v>
      </c>
      <c r="S17">
        <f t="shared" si="1"/>
        <v>34635.70297328505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23287.082330165023</v>
      </c>
      <c r="AC17">
        <f t="shared" si="2"/>
        <v>20518.506274824002</v>
      </c>
      <c r="AE17">
        <f t="shared" si="3"/>
        <v>17452.590871709577</v>
      </c>
      <c r="AF17">
        <f t="shared" si="4"/>
        <v>-872.62954358547893</v>
      </c>
      <c r="AG17">
        <f t="shared" si="4"/>
        <v>-7.4051139840622628</v>
      </c>
      <c r="AH17">
        <f t="shared" si="5"/>
        <v>-15440.136788209953</v>
      </c>
      <c r="AI17">
        <f t="shared" si="6"/>
        <v>1132.4194259300839</v>
      </c>
      <c r="AJ17">
        <f t="shared" si="7"/>
        <v>2768.5760553410219</v>
      </c>
      <c r="AK17">
        <f t="shared" si="24"/>
        <v>2459.796593716439</v>
      </c>
      <c r="AL17">
        <f t="shared" si="8"/>
        <v>6360.7920749875448</v>
      </c>
      <c r="AN17">
        <f t="shared" si="9"/>
        <v>7191.0054433362811</v>
      </c>
      <c r="AO17">
        <f t="shared" si="9"/>
        <v>-359.55027216681407</v>
      </c>
      <c r="AP17">
        <f t="shared" si="9"/>
        <v>-3.0511352359858073</v>
      </c>
      <c r="AQ17">
        <f t="shared" si="9"/>
        <v>-6361.8123237996078</v>
      </c>
      <c r="AR17">
        <f t="shared" si="9"/>
        <v>466.59171213387327</v>
      </c>
      <c r="AS17">
        <f t="shared" si="9"/>
        <v>1140.7386806115851</v>
      </c>
      <c r="AT17">
        <f t="shared" si="9"/>
        <v>1013.5120237985776</v>
      </c>
      <c r="AU17">
        <f t="shared" si="9"/>
        <v>2620.842416544036</v>
      </c>
      <c r="AW17">
        <v>14</v>
      </c>
      <c r="AX17">
        <f>(R17*SUMPRODUCT(K18:$K$23, X18:$X$23)-$AZ$3*SUMPRODUCT(K17:$K$22, W18:$W$23))/Z17</f>
        <v>34635.70297328505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29460.368384052064</v>
      </c>
      <c r="P18">
        <f t="shared" si="22"/>
        <v>1473.0184192026034</v>
      </c>
      <c r="Q18" s="4">
        <f t="shared" si="23"/>
        <v>12.5</v>
      </c>
      <c r="R18">
        <f t="shared" si="0"/>
        <v>500000</v>
      </c>
      <c r="S18">
        <f t="shared" si="1"/>
        <v>31592.443202579958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20518.506274824002</v>
      </c>
      <c r="AC18">
        <f t="shared" si="2"/>
        <v>17512.646680711689</v>
      </c>
      <c r="AE18">
        <f t="shared" si="3"/>
        <v>16330.773130942283</v>
      </c>
      <c r="AF18">
        <f t="shared" si="4"/>
        <v>-816.53865654711421</v>
      </c>
      <c r="AG18">
        <f t="shared" si="4"/>
        <v>-6.9291280229640249</v>
      </c>
      <c r="AH18">
        <f t="shared" si="5"/>
        <v>-16077.392850304614</v>
      </c>
      <c r="AI18">
        <f t="shared" si="6"/>
        <v>-570.08750393240916</v>
      </c>
      <c r="AJ18">
        <f t="shared" si="7"/>
        <v>3005.8595941123131</v>
      </c>
      <c r="AK18">
        <f t="shared" si="24"/>
        <v>2525.8951265202636</v>
      </c>
      <c r="AL18">
        <f t="shared" si="8"/>
        <v>4961.667216700167</v>
      </c>
      <c r="AN18">
        <f t="shared" si="9"/>
        <v>6287.993600881674</v>
      </c>
      <c r="AO18">
        <f t="shared" si="9"/>
        <v>-314.39968004408371</v>
      </c>
      <c r="AP18">
        <f t="shared" si="9"/>
        <v>-2.6679883627514256</v>
      </c>
      <c r="AQ18">
        <f t="shared" si="9"/>
        <v>-6190.4321706625187</v>
      </c>
      <c r="AR18">
        <f t="shared" si="9"/>
        <v>-219.50623818768082</v>
      </c>
      <c r="AS18">
        <f t="shared" si="9"/>
        <v>1157.3748371481072</v>
      </c>
      <c r="AT18">
        <f t="shared" si="9"/>
        <v>972.56953266738492</v>
      </c>
      <c r="AU18">
        <f t="shared" si="9"/>
        <v>1910.4381316278111</v>
      </c>
      <c r="AW18">
        <v>15</v>
      </c>
      <c r="AX18">
        <f>(R18*SUMPRODUCT(K19:$K$23, X19:$X$23)-$AZ$3*SUMPRODUCT(K18:$K$22, W19:$W$23))/Z18</f>
        <v>31592.443202579958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29460.368384052064</v>
      </c>
      <c r="P19">
        <f t="shared" si="22"/>
        <v>1473.0184192026034</v>
      </c>
      <c r="Q19" s="4">
        <f t="shared" si="23"/>
        <v>12.5</v>
      </c>
      <c r="R19">
        <f t="shared" si="0"/>
        <v>500000</v>
      </c>
      <c r="S19">
        <f t="shared" si="1"/>
        <v>27772.186431463859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17512.646680711689</v>
      </c>
      <c r="AC19">
        <f t="shared" si="2"/>
        <v>14314.625323027707</v>
      </c>
      <c r="AE19">
        <f t="shared" si="3"/>
        <v>15184.765388810196</v>
      </c>
      <c r="AF19">
        <f t="shared" si="4"/>
        <v>-759.23826944050984</v>
      </c>
      <c r="AG19">
        <f t="shared" si="4"/>
        <v>-6.442878272454938</v>
      </c>
      <c r="AH19">
        <f t="shared" si="5"/>
        <v>-16678.338811177848</v>
      </c>
      <c r="AI19">
        <f t="shared" si="6"/>
        <v>-2259.2545700806168</v>
      </c>
      <c r="AJ19">
        <f t="shared" si="7"/>
        <v>3198.0213576839815</v>
      </c>
      <c r="AK19">
        <f t="shared" si="24"/>
        <v>2344.2619569259732</v>
      </c>
      <c r="AL19">
        <f t="shared" si="8"/>
        <v>3283.0287445293379</v>
      </c>
      <c r="AN19">
        <f t="shared" si="9"/>
        <v>5446.9305860873228</v>
      </c>
      <c r="AO19">
        <f t="shared" si="9"/>
        <v>-272.34652930436613</v>
      </c>
      <c r="AP19">
        <f t="shared" si="9"/>
        <v>-2.3111263049564994</v>
      </c>
      <c r="AQ19">
        <f t="shared" si="9"/>
        <v>-5982.6906422062357</v>
      </c>
      <c r="AR19">
        <f t="shared" si="9"/>
        <v>-810.41771172823599</v>
      </c>
      <c r="AS19">
        <f t="shared" si="9"/>
        <v>1147.1629559035475</v>
      </c>
      <c r="AT19">
        <f t="shared" si="9"/>
        <v>840.91073046084932</v>
      </c>
      <c r="AU19">
        <f t="shared" si="9"/>
        <v>1177.6559746361609</v>
      </c>
      <c r="AW19">
        <v>16</v>
      </c>
      <c r="AX19">
        <f>(R19*SUMPRODUCT(K20:$K$23, X20:$X$23)-$AZ$3*SUMPRODUCT(K19:$K$22, W20:$W$23))/Z19</f>
        <v>27772.186431463859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29460.368384052064</v>
      </c>
      <c r="P20">
        <f t="shared" si="22"/>
        <v>1473.0184192026034</v>
      </c>
      <c r="Q20" s="4">
        <f t="shared" si="23"/>
        <v>12.5</v>
      </c>
      <c r="R20">
        <f t="shared" si="0"/>
        <v>500000</v>
      </c>
      <c r="S20">
        <f t="shared" si="1"/>
        <v>22822.859082229617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14314.625323027707</v>
      </c>
      <c r="AC20">
        <f t="shared" si="2"/>
        <v>10858.692144982833</v>
      </c>
      <c r="AE20">
        <f t="shared" si="3"/>
        <v>14016.695700026856</v>
      </c>
      <c r="AF20">
        <f t="shared" si="4"/>
        <v>-700.83478500134288</v>
      </c>
      <c r="AG20">
        <f t="shared" si="4"/>
        <v>-5.9472676636719299</v>
      </c>
      <c r="AH20">
        <f t="shared" si="5"/>
        <v>-17247.273042338351</v>
      </c>
      <c r="AI20">
        <f t="shared" si="6"/>
        <v>-3937.3593949765109</v>
      </c>
      <c r="AJ20">
        <f t="shared" si="7"/>
        <v>3455.9331780448738</v>
      </c>
      <c r="AK20">
        <f t="shared" si="24"/>
        <v>1500.3354027262899</v>
      </c>
      <c r="AL20">
        <f t="shared" si="8"/>
        <v>1018.9091857946528</v>
      </c>
      <c r="AN20">
        <f t="shared" si="9"/>
        <v>4768.976616698752</v>
      </c>
      <c r="AO20">
        <f t="shared" si="9"/>
        <v>-238.44883083493764</v>
      </c>
      <c r="AP20">
        <f t="shared" si="9"/>
        <v>-2.0234712251936604</v>
      </c>
      <c r="AQ20">
        <f t="shared" si="9"/>
        <v>-5868.1335174147171</v>
      </c>
      <c r="AR20">
        <f t="shared" si="9"/>
        <v>-1339.6292027760971</v>
      </c>
      <c r="AS20">
        <f t="shared" si="9"/>
        <v>1175.8309424480001</v>
      </c>
      <c r="AT20">
        <f t="shared" si="9"/>
        <v>510.46727459405946</v>
      </c>
      <c r="AU20">
        <f t="shared" si="9"/>
        <v>346.66901426596235</v>
      </c>
      <c r="AW20">
        <v>17</v>
      </c>
      <c r="AX20">
        <f>(R20*SUMPRODUCT(K21:$K$23, X21:$X$23)-$AZ$3*SUMPRODUCT(K20:$K$22, W21:$W$23))/Z20</f>
        <v>22822.859082229617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29460.368384052064</v>
      </c>
      <c r="P21">
        <f t="shared" si="22"/>
        <v>1473.0184192026034</v>
      </c>
      <c r="Q21" s="4">
        <f t="shared" si="23"/>
        <v>12.5</v>
      </c>
      <c r="R21">
        <f t="shared" si="0"/>
        <v>500000</v>
      </c>
      <c r="S21">
        <f t="shared" si="1"/>
        <v>16576.53126860335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10858.692144982833</v>
      </c>
      <c r="AC21">
        <f t="shared" si="2"/>
        <v>7218.7058985604435</v>
      </c>
      <c r="AE21">
        <f t="shared" si="3"/>
        <v>12829.326689747097</v>
      </c>
      <c r="AF21">
        <f t="shared" si="4"/>
        <v>-641.46633448735486</v>
      </c>
      <c r="AG21">
        <f t="shared" si="4"/>
        <v>-5.4434683752512338</v>
      </c>
      <c r="AH21">
        <f t="shared" si="5"/>
        <v>-17773.064471359066</v>
      </c>
      <c r="AI21">
        <f t="shared" si="6"/>
        <v>-5590.6475844745764</v>
      </c>
      <c r="AJ21">
        <f t="shared" si="7"/>
        <v>3639.9862464223897</v>
      </c>
      <c r="AK21">
        <f t="shared" si="24"/>
        <v>1182.2881432624442</v>
      </c>
      <c r="AL21">
        <f t="shared" si="8"/>
        <v>-768.37319478974246</v>
      </c>
      <c r="AN21">
        <f t="shared" si="9"/>
        <v>4151.9942928495711</v>
      </c>
      <c r="AO21">
        <f t="shared" si="9"/>
        <v>-207.59971464247857</v>
      </c>
      <c r="AP21">
        <f t="shared" si="9"/>
        <v>-1.7616863436342807</v>
      </c>
      <c r="AQ21">
        <f t="shared" si="9"/>
        <v>-5751.9512937888258</v>
      </c>
      <c r="AR21">
        <f t="shared" si="9"/>
        <v>-1809.3184019253677</v>
      </c>
      <c r="AS21">
        <f t="shared" si="9"/>
        <v>1178.0198982129607</v>
      </c>
      <c r="AT21">
        <f t="shared" si="9"/>
        <v>382.62753315436481</v>
      </c>
      <c r="AU21">
        <f t="shared" si="9"/>
        <v>-248.670970558042</v>
      </c>
      <c r="AW21">
        <v>18</v>
      </c>
      <c r="AX21">
        <f>(R21*SUMPRODUCT(K22:$K$23, X22:$X$23)-$AZ$3*SUMPRODUCT(K21:$K$22, W22:$W$23))/Z21</f>
        <v>16576.53126860335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29460.368384052064</v>
      </c>
      <c r="P22">
        <f t="shared" si="22"/>
        <v>1473.0184192026034</v>
      </c>
      <c r="Q22" s="4">
        <f t="shared" si="23"/>
        <v>12.5</v>
      </c>
      <c r="R22">
        <f t="shared" si="0"/>
        <v>500000</v>
      </c>
      <c r="S22">
        <f t="shared" si="1"/>
        <v>8984.2672818831797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7218.7058985604435</v>
      </c>
      <c r="AC22">
        <f t="shared" si="2"/>
        <v>3545.8927282899176</v>
      </c>
      <c r="AE22">
        <f t="shared" si="3"/>
        <v>11627.359555119558</v>
      </c>
      <c r="AF22">
        <f t="shared" si="4"/>
        <v>-581.3679777559779</v>
      </c>
      <c r="AG22">
        <f t="shared" si="4"/>
        <v>-4.9334751196686737</v>
      </c>
      <c r="AH22">
        <f t="shared" si="5"/>
        <v>-18222.342873201866</v>
      </c>
      <c r="AI22">
        <f t="shared" si="6"/>
        <v>-7181.2847709579546</v>
      </c>
      <c r="AJ22">
        <f t="shared" si="7"/>
        <v>3672.8131702705259</v>
      </c>
      <c r="AK22">
        <f t="shared" si="24"/>
        <v>1278.5288233146816</v>
      </c>
      <c r="AL22">
        <f t="shared" si="8"/>
        <v>-2229.9427773727471</v>
      </c>
      <c r="AN22">
        <f t="shared" si="9"/>
        <v>3516.8205490120945</v>
      </c>
      <c r="AO22">
        <f t="shared" si="9"/>
        <v>-175.84102745060471</v>
      </c>
      <c r="AP22">
        <f t="shared" si="9"/>
        <v>-1.4921828637570063</v>
      </c>
      <c r="AQ22">
        <f t="shared" si="9"/>
        <v>-5511.5445225398353</v>
      </c>
      <c r="AR22">
        <f t="shared" si="9"/>
        <v>-2172.0571838421024</v>
      </c>
      <c r="AS22">
        <f t="shared" si="9"/>
        <v>1110.8820337634108</v>
      </c>
      <c r="AT22">
        <f t="shared" si="9"/>
        <v>386.70485908880039</v>
      </c>
      <c r="AU22">
        <f t="shared" si="9"/>
        <v>-674.47029098989105</v>
      </c>
      <c r="AW22">
        <v>19</v>
      </c>
      <c r="AX22">
        <f>(R22*SUMPRODUCT(K23:$K$23, X23:$X$23)-$AZ$3*SUMPRODUCT(K22:$K$22, W23:$W$23))/Z22</f>
        <v>8984.2672818831797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29460.368384052064</v>
      </c>
      <c r="P23">
        <f t="shared" si="22"/>
        <v>1473.0184192026034</v>
      </c>
      <c r="Q23" s="4">
        <f t="shared" si="23"/>
        <v>12.5</v>
      </c>
      <c r="R23">
        <f t="shared" si="0"/>
        <v>500000</v>
      </c>
      <c r="S23">
        <f t="shared" si="1"/>
        <v>10031.391282177938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3545.8927282899176</v>
      </c>
      <c r="AC23">
        <f t="shared" si="2"/>
        <v>3545.8927282899176</v>
      </c>
      <c r="AE23">
        <f t="shared" si="3"/>
        <v>10413.640848736999</v>
      </c>
      <c r="AF23">
        <f t="shared" si="4"/>
        <v>-520.68204243685</v>
      </c>
      <c r="AG23">
        <f t="shared" si="4"/>
        <v>-4.4184956858746673</v>
      </c>
      <c r="AH23">
        <f t="shared" si="5"/>
        <v>-18625.787303892786</v>
      </c>
      <c r="AI23">
        <f t="shared" si="6"/>
        <v>-8737.2469932785134</v>
      </c>
      <c r="AJ23">
        <f t="shared" si="7"/>
        <v>0</v>
      </c>
      <c r="AK23">
        <f t="shared" si="24"/>
        <v>1396.2966744439079</v>
      </c>
      <c r="AL23">
        <f t="shared" si="8"/>
        <v>-7340.9503188346052</v>
      </c>
      <c r="AN23">
        <f t="shared" si="9"/>
        <v>2853.2640729801242</v>
      </c>
      <c r="AO23">
        <f t="shared" si="9"/>
        <v>-142.66320364900622</v>
      </c>
      <c r="AP23">
        <f t="shared" si="9"/>
        <v>-1.2106366236601001</v>
      </c>
      <c r="AQ23">
        <f t="shared" si="9"/>
        <v>-5103.334224514967</v>
      </c>
      <c r="AR23">
        <f t="shared" si="9"/>
        <v>-2393.9439918075095</v>
      </c>
      <c r="AS23">
        <f t="shared" si="9"/>
        <v>0</v>
      </c>
      <c r="AT23">
        <f t="shared" si="9"/>
        <v>382.57543104106765</v>
      </c>
      <c r="AU23">
        <f t="shared" si="9"/>
        <v>-2011.3685607664418</v>
      </c>
      <c r="AW23">
        <v>20</v>
      </c>
      <c r="AX23">
        <f>(R23*SUMPRODUCT(K$23:$K24, X$23:$X24)-$AZ$3*SUMPRODUCT(K$22:$K23, W$23:$W24))/Z23</f>
        <v>10031.391282177938</v>
      </c>
    </row>
    <row r="25" spans="5:50" x14ac:dyDescent="0.25">
      <c r="AN25" s="8">
        <f t="shared" ref="AN25:AU25" si="25">SUM(AN3:AN23)</f>
        <v>239411.93552210604</v>
      </c>
      <c r="AO25" s="8">
        <f t="shared" si="25"/>
        <v>-34065.873064144347</v>
      </c>
      <c r="AP25" s="8">
        <f t="shared" si="25"/>
        <v>-189.08220545695394</v>
      </c>
      <c r="AQ25" s="8">
        <f t="shared" si="25"/>
        <v>-116749.45075033956</v>
      </c>
      <c r="AR25" s="8">
        <f t="shared" si="25"/>
        <v>88407.529502165198</v>
      </c>
      <c r="AS25" s="8">
        <f t="shared" si="25"/>
        <v>-14176.853179542293</v>
      </c>
      <c r="AT25" s="8">
        <f t="shared" si="25"/>
        <v>27317.048557199101</v>
      </c>
      <c r="AU25" s="9">
        <f t="shared" si="25"/>
        <v>101547.72487982201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42B8-72C1-456E-B163-5ACA6A2C140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1713.3890764594421</v>
      </c>
      <c r="K3">
        <v>1</v>
      </c>
      <c r="L3" s="2">
        <v>0</v>
      </c>
      <c r="O3">
        <f>$C$3</f>
        <v>1713.3890764594421</v>
      </c>
      <c r="P3">
        <f>O3*B5</f>
        <v>1370.7112611675539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1713.3890764594421</v>
      </c>
      <c r="AF3">
        <f t="shared" ref="AF3:AG23" si="4">-$Z3*P3</f>
        <v>-1370.7112611675539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242.67781529188824</v>
      </c>
      <c r="AJ3">
        <f t="shared" ref="AJ3:AJ23" si="7">AB3-AC3</f>
        <v>0</v>
      </c>
      <c r="AL3">
        <f t="shared" ref="AL3:AL23" si="8">SUM(AI3:AK3)</f>
        <v>242.67781529188824</v>
      </c>
      <c r="AN3">
        <f t="shared" ref="AN3:AU23" si="9">AE3*$K3</f>
        <v>1713.3890764594421</v>
      </c>
      <c r="AO3">
        <f t="shared" si="9"/>
        <v>-1370.7112611675539</v>
      </c>
      <c r="AP3">
        <f t="shared" si="9"/>
        <v>-100</v>
      </c>
      <c r="AQ3">
        <f t="shared" si="9"/>
        <v>0</v>
      </c>
      <c r="AR3">
        <f t="shared" si="9"/>
        <v>242.67781529188824</v>
      </c>
      <c r="AS3">
        <f t="shared" si="9"/>
        <v>0</v>
      </c>
      <c r="AT3">
        <f t="shared" si="9"/>
        <v>0</v>
      </c>
      <c r="AU3">
        <f t="shared" si="9"/>
        <v>242.67781529188824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1742.0184784786065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1000000</v>
      </c>
      <c r="S4">
        <f t="shared" si="1"/>
        <v>154.26342487199759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152.45942040561931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-152.45942040561931</v>
      </c>
      <c r="AK4">
        <f>G4*MAX(0, SUM(AB4, AE4:AF4))</f>
        <v>0</v>
      </c>
      <c r="AL4">
        <f t="shared" si="8"/>
        <v>-1846.7704204056192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-1589.5590580729897</v>
      </c>
      <c r="AR4">
        <f t="shared" si="9"/>
        <v>-1589.5590580729897</v>
      </c>
      <c r="AS4">
        <f t="shared" si="9"/>
        <v>-143.03351196699435</v>
      </c>
      <c r="AT4">
        <f t="shared" si="9"/>
        <v>0</v>
      </c>
      <c r="AU4">
        <f t="shared" si="9"/>
        <v>-1732.5925700399841</v>
      </c>
      <c r="AW4">
        <v>1</v>
      </c>
      <c r="AX4">
        <f>(R4*SUMPRODUCT(K5:$K$23, X5:$X$23)-$AZ$3*SUMPRODUCT(K4:$K$22, W5:$W$23))/Z4</f>
        <v>154.26342487199759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1713.3890764594421</v>
      </c>
      <c r="P5">
        <f t="shared" ref="P5:P23" si="22">O5*$C$5</f>
        <v>85.669453822972116</v>
      </c>
      <c r="Q5" s="4">
        <f t="shared" ref="Q5:Q23" si="23">$C$8</f>
        <v>12.5</v>
      </c>
      <c r="R5">
        <f t="shared" si="0"/>
        <v>1000000</v>
      </c>
      <c r="S5">
        <f t="shared" si="1"/>
        <v>322.98490034840609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152.45942040561931</v>
      </c>
      <c r="AC5">
        <f t="shared" si="2"/>
        <v>315.47259561573264</v>
      </c>
      <c r="AE5">
        <f t="shared" si="3"/>
        <v>1673.5373655772532</v>
      </c>
      <c r="AF5">
        <f t="shared" si="4"/>
        <v>-83.676868278862671</v>
      </c>
      <c r="AG5">
        <f t="shared" si="4"/>
        <v>-12.209262541198912</v>
      </c>
      <c r="AH5">
        <f t="shared" si="5"/>
        <v>-1681.6288140871029</v>
      </c>
      <c r="AI5">
        <f t="shared" si="6"/>
        <v>-103.97757932991135</v>
      </c>
      <c r="AJ5">
        <f t="shared" si="7"/>
        <v>-163.01317521011333</v>
      </c>
      <c r="AK5">
        <f>G5*SUM(AB5, AE5:AF5)</f>
        <v>71.43511662586441</v>
      </c>
      <c r="AL5">
        <f t="shared" si="8"/>
        <v>-195.55563791416029</v>
      </c>
      <c r="AN5">
        <f t="shared" si="9"/>
        <v>1445.2041309594388</v>
      </c>
      <c r="AO5">
        <f t="shared" si="9"/>
        <v>-72.260206547971947</v>
      </c>
      <c r="AP5">
        <f t="shared" si="9"/>
        <v>-10.543461426941464</v>
      </c>
      <c r="AQ5">
        <f t="shared" si="9"/>
        <v>-1452.1916025584651</v>
      </c>
      <c r="AR5">
        <f t="shared" si="9"/>
        <v>-89.791139573939788</v>
      </c>
      <c r="AS5">
        <f t="shared" si="9"/>
        <v>-140.77206703610676</v>
      </c>
      <c r="AT5">
        <f t="shared" si="9"/>
        <v>61.688688742039851</v>
      </c>
      <c r="AU5">
        <f t="shared" si="9"/>
        <v>-168.87451786800671</v>
      </c>
      <c r="AW5">
        <v>2</v>
      </c>
      <c r="AX5">
        <f>(R5*SUMPRODUCT(K6:$K$23, X6:$X$23)-$AZ$3*SUMPRODUCT(K5:$K$22, W6:$W$23))/Z5</f>
        <v>322.98490034840609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1713.3890764594421</v>
      </c>
      <c r="P6">
        <f t="shared" si="22"/>
        <v>85.669453822972116</v>
      </c>
      <c r="Q6" s="4">
        <f t="shared" si="23"/>
        <v>12.5</v>
      </c>
      <c r="R6">
        <f t="shared" si="0"/>
        <v>1000000</v>
      </c>
      <c r="S6">
        <f t="shared" si="1"/>
        <v>501.33055843788082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315.47259561573264</v>
      </c>
      <c r="AC6">
        <f t="shared" si="2"/>
        <v>483.93602909394031</v>
      </c>
      <c r="AE6">
        <f t="shared" si="3"/>
        <v>1653.9400840402939</v>
      </c>
      <c r="AF6">
        <f t="shared" si="4"/>
        <v>-82.69700420201471</v>
      </c>
      <c r="AG6">
        <f t="shared" si="4"/>
        <v>-12.066290916961533</v>
      </c>
      <c r="AH6">
        <f t="shared" si="5"/>
        <v>-1670.3199060313243</v>
      </c>
      <c r="AI6">
        <f t="shared" si="6"/>
        <v>-111.14311711000687</v>
      </c>
      <c r="AJ6">
        <f t="shared" si="7"/>
        <v>-168.46343347820766</v>
      </c>
      <c r="AK6">
        <f>G6*SUM(AB6, AE6:AF6)</f>
        <v>110.37286701405969</v>
      </c>
      <c r="AL6">
        <f t="shared" si="8"/>
        <v>-169.23368357415484</v>
      </c>
      <c r="AN6">
        <f t="shared" si="9"/>
        <v>1288.1319023191841</v>
      </c>
      <c r="AO6">
        <f t="shared" si="9"/>
        <v>-64.40659511595922</v>
      </c>
      <c r="AP6">
        <f t="shared" si="9"/>
        <v>-9.3975437337690693</v>
      </c>
      <c r="AQ6">
        <f t="shared" si="9"/>
        <v>-1300.8889371504663</v>
      </c>
      <c r="AR6">
        <f t="shared" si="9"/>
        <v>-86.561173681010516</v>
      </c>
      <c r="AS6">
        <f t="shared" si="9"/>
        <v>-131.20373895734076</v>
      </c>
      <c r="AT6">
        <f t="shared" si="9"/>
        <v>85.961282711000152</v>
      </c>
      <c r="AU6">
        <f t="shared" si="9"/>
        <v>-131.80362992735115</v>
      </c>
      <c r="AW6">
        <v>3</v>
      </c>
      <c r="AX6">
        <f>(R6*SUMPRODUCT(K7:$K$23, X7:$X$23)-$AZ$3*SUMPRODUCT(K6:$K$22, W7:$W$23))/Z6</f>
        <v>501.33055843788082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1713.3890764594421</v>
      </c>
      <c r="P7">
        <f t="shared" si="22"/>
        <v>85.669453822972116</v>
      </c>
      <c r="Q7" s="4">
        <f t="shared" si="23"/>
        <v>12.5</v>
      </c>
      <c r="R7">
        <f t="shared" si="0"/>
        <v>1000000</v>
      </c>
      <c r="S7">
        <f t="shared" si="1"/>
        <v>653.40400658322983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483.93602909394031</v>
      </c>
      <c r="AC7">
        <f t="shared" si="2"/>
        <v>623.34110904828776</v>
      </c>
      <c r="AE7">
        <f t="shared" si="3"/>
        <v>1634.5566240653382</v>
      </c>
      <c r="AF7">
        <f t="shared" si="4"/>
        <v>-81.727831203266916</v>
      </c>
      <c r="AG7">
        <f t="shared" si="4"/>
        <v>-11.924879224185</v>
      </c>
      <c r="AH7">
        <f t="shared" si="5"/>
        <v>-1659.9026885532699</v>
      </c>
      <c r="AI7">
        <f t="shared" si="6"/>
        <v>-118.99877491538359</v>
      </c>
      <c r="AJ7">
        <f t="shared" si="7"/>
        <v>-139.40507995434746</v>
      </c>
      <c r="AK7">
        <f>G7*SUM(AB7, AE7:AF7)</f>
        <v>100.00515275804015</v>
      </c>
      <c r="AL7">
        <f t="shared" si="8"/>
        <v>-158.39870211169091</v>
      </c>
      <c r="AN7">
        <f t="shared" si="9"/>
        <v>1152.3812396788712</v>
      </c>
      <c r="AO7">
        <f t="shared" si="9"/>
        <v>-57.619061983943567</v>
      </c>
      <c r="AP7">
        <f t="shared" si="9"/>
        <v>-8.4071771519356169</v>
      </c>
      <c r="AQ7">
        <f t="shared" si="9"/>
        <v>-1170.2505069685774</v>
      </c>
      <c r="AR7">
        <f t="shared" si="9"/>
        <v>-83.895506425585367</v>
      </c>
      <c r="AS7">
        <f t="shared" si="9"/>
        <v>-98.282186429108066</v>
      </c>
      <c r="AT7">
        <f t="shared" si="9"/>
        <v>70.50478411874127</v>
      </c>
      <c r="AU7">
        <f t="shared" si="9"/>
        <v>-111.67290873595218</v>
      </c>
      <c r="AW7">
        <v>4</v>
      </c>
      <c r="AX7">
        <f>(R7*SUMPRODUCT(K8:$K$23, X8:$X$23)-$AZ$3*SUMPRODUCT(K7:$K$22, W8:$W$23))/Z7</f>
        <v>653.40400658322983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1713.3890764594421</v>
      </c>
      <c r="P8">
        <f t="shared" si="22"/>
        <v>85.669453822972116</v>
      </c>
      <c r="Q8" s="4">
        <f t="shared" si="23"/>
        <v>12.5</v>
      </c>
      <c r="R8">
        <f t="shared" si="0"/>
        <v>1000000</v>
      </c>
      <c r="S8">
        <f t="shared" si="1"/>
        <v>752.30189417352562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623.34110904828776</v>
      </c>
      <c r="AC8">
        <f t="shared" si="2"/>
        <v>709.26932209805091</v>
      </c>
      <c r="AE8">
        <f t="shared" si="3"/>
        <v>1615.3811630178934</v>
      </c>
      <c r="AF8">
        <f t="shared" si="4"/>
        <v>-80.769058150894679</v>
      </c>
      <c r="AG8">
        <f t="shared" si="4"/>
        <v>-11.784984983941353</v>
      </c>
      <c r="AH8">
        <f t="shared" si="5"/>
        <v>-1651.6358401438156</v>
      </c>
      <c r="AI8">
        <f t="shared" si="6"/>
        <v>-128.80872026075804</v>
      </c>
      <c r="AJ8">
        <f t="shared" si="7"/>
        <v>-85.928213049763144</v>
      </c>
      <c r="AK8">
        <f t="shared" ref="AK8:AK23" si="24">G8*SUM(AB8:AB8, AE8:AF8)</f>
        <v>45.964403456395601</v>
      </c>
      <c r="AL8">
        <f t="shared" si="8"/>
        <v>-168.77252985412559</v>
      </c>
      <c r="AN8">
        <f t="shared" si="9"/>
        <v>1061.8762879821688</v>
      </c>
      <c r="AO8">
        <f t="shared" si="9"/>
        <v>-53.093814399108453</v>
      </c>
      <c r="AP8">
        <f t="shared" si="9"/>
        <v>-7.7468998618839446</v>
      </c>
      <c r="AQ8">
        <f t="shared" si="9"/>
        <v>-1085.7084229914342</v>
      </c>
      <c r="AR8">
        <f t="shared" si="9"/>
        <v>-84.672849270257501</v>
      </c>
      <c r="AS8">
        <f t="shared" si="9"/>
        <v>-56.485202375244448</v>
      </c>
      <c r="AT8">
        <f t="shared" si="9"/>
        <v>30.214856554602211</v>
      </c>
      <c r="AU8">
        <f t="shared" si="9"/>
        <v>-110.94319509089975</v>
      </c>
      <c r="AW8">
        <v>5</v>
      </c>
      <c r="AX8">
        <f>(R8*SUMPRODUCT(K9:$K$23, X9:$X$23)-$AZ$3*SUMPRODUCT(K8:$K$22, W9:$W$23))/Z8</f>
        <v>752.30189417352562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1713.3890764594421</v>
      </c>
      <c r="P9">
        <f t="shared" si="22"/>
        <v>85.669453822972116</v>
      </c>
      <c r="Q9" s="4">
        <f t="shared" si="23"/>
        <v>12.5</v>
      </c>
      <c r="R9">
        <f t="shared" si="0"/>
        <v>1000000</v>
      </c>
      <c r="S9">
        <f t="shared" si="1"/>
        <v>813.82319845996756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709.26932209805091</v>
      </c>
      <c r="AC9">
        <f t="shared" si="2"/>
        <v>758.25625984960243</v>
      </c>
      <c r="AE9">
        <f t="shared" si="3"/>
        <v>1596.4007848901456</v>
      </c>
      <c r="AF9">
        <f t="shared" si="4"/>
        <v>-79.820039244507299</v>
      </c>
      <c r="AG9">
        <f t="shared" si="4"/>
        <v>-11.646513967721784</v>
      </c>
      <c r="AH9">
        <f t="shared" si="5"/>
        <v>-1649.693310412468</v>
      </c>
      <c r="AI9">
        <f t="shared" si="6"/>
        <v>-144.75907873455162</v>
      </c>
      <c r="AJ9">
        <f t="shared" si="7"/>
        <v>-48.986937751551523</v>
      </c>
      <c r="AK9">
        <f t="shared" si="24"/>
        <v>13.132515399687765</v>
      </c>
      <c r="AL9">
        <f t="shared" si="8"/>
        <v>-180.61350108641537</v>
      </c>
      <c r="AN9">
        <f t="shared" si="9"/>
        <v>997.33840717119665</v>
      </c>
      <c r="AO9">
        <f t="shared" si="9"/>
        <v>-49.866920358559845</v>
      </c>
      <c r="AP9">
        <f t="shared" si="9"/>
        <v>-7.2760648827067858</v>
      </c>
      <c r="AQ9">
        <f t="shared" si="9"/>
        <v>-1030.6324790744629</v>
      </c>
      <c r="AR9">
        <f t="shared" si="9"/>
        <v>-90.437057144533071</v>
      </c>
      <c r="AS9">
        <f t="shared" si="9"/>
        <v>-30.604190959909207</v>
      </c>
      <c r="AT9">
        <f t="shared" si="9"/>
        <v>8.2044321919931278</v>
      </c>
      <c r="AU9">
        <f t="shared" si="9"/>
        <v>-112.83681591244915</v>
      </c>
      <c r="AW9">
        <v>6</v>
      </c>
      <c r="AX9">
        <f>(R9*SUMPRODUCT(K10:$K$23, X10:$X$23)-$AZ$3*SUMPRODUCT(K9:$K$22, W10:$W$23))/Z9</f>
        <v>813.82319845996756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1713.3890764594421</v>
      </c>
      <c r="P10">
        <f t="shared" si="22"/>
        <v>85.669453822972116</v>
      </c>
      <c r="Q10" s="4">
        <f t="shared" si="23"/>
        <v>12.5</v>
      </c>
      <c r="R10">
        <f t="shared" si="0"/>
        <v>1000000</v>
      </c>
      <c r="S10">
        <f t="shared" si="1"/>
        <v>860.78413866268045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758.25625984960243</v>
      </c>
      <c r="AC10">
        <f t="shared" si="2"/>
        <v>792.56994601520455</v>
      </c>
      <c r="AE10">
        <f t="shared" si="3"/>
        <v>1577.6088647988663</v>
      </c>
      <c r="AF10">
        <f t="shared" si="4"/>
        <v>-78.880443239943318</v>
      </c>
      <c r="AG10">
        <f t="shared" si="4"/>
        <v>-11.509417843806725</v>
      </c>
      <c r="AH10">
        <f t="shared" si="5"/>
        <v>-1650.4787390273123</v>
      </c>
      <c r="AI10">
        <f t="shared" si="6"/>
        <v>-163.25973531219597</v>
      </c>
      <c r="AJ10">
        <f t="shared" si="7"/>
        <v>-34.313686165602121</v>
      </c>
      <c r="AK10">
        <f t="shared" si="24"/>
        <v>9.2536371937749546</v>
      </c>
      <c r="AL10">
        <f t="shared" si="8"/>
        <v>-188.31978428402314</v>
      </c>
      <c r="AN10">
        <f t="shared" si="9"/>
        <v>936.43544695949595</v>
      </c>
      <c r="AO10">
        <f t="shared" si="9"/>
        <v>-46.821772347974793</v>
      </c>
      <c r="AP10">
        <f t="shared" si="9"/>
        <v>-6.8317484031017051</v>
      </c>
      <c r="AQ10">
        <f t="shared" si="9"/>
        <v>-979.68947193716167</v>
      </c>
      <c r="AR10">
        <f t="shared" si="9"/>
        <v>-96.907545728742207</v>
      </c>
      <c r="AS10">
        <f t="shared" si="9"/>
        <v>-20.367882533044817</v>
      </c>
      <c r="AT10">
        <f t="shared" si="9"/>
        <v>5.4927644455512397</v>
      </c>
      <c r="AU10">
        <f t="shared" si="9"/>
        <v>-111.7826638162358</v>
      </c>
      <c r="AW10">
        <v>7</v>
      </c>
      <c r="AX10">
        <f>(R10*SUMPRODUCT(K11:$K$23, X11:$X$23)-$AZ$3*SUMPRODUCT(K10:$K$22, W11:$W$23))/Z10</f>
        <v>860.78413866268045</v>
      </c>
    </row>
    <row r="11" spans="1:52" x14ac:dyDescent="0.25">
      <c r="A11" t="s">
        <v>33</v>
      </c>
      <c r="C11" s="7">
        <f>AU25</f>
        <v>-3846.4073940359585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1713.3890764594421</v>
      </c>
      <c r="P11">
        <f t="shared" si="22"/>
        <v>85.669453822972116</v>
      </c>
      <c r="Q11" s="4">
        <f t="shared" si="23"/>
        <v>12.5</v>
      </c>
      <c r="R11">
        <f t="shared" si="0"/>
        <v>1000000</v>
      </c>
      <c r="S11">
        <f t="shared" si="1"/>
        <v>893.1376721590857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792.56994601520455</v>
      </c>
      <c r="AC11">
        <f t="shared" si="2"/>
        <v>812.66142228695389</v>
      </c>
      <c r="AE11">
        <f t="shared" si="3"/>
        <v>1559.0040004028017</v>
      </c>
      <c r="AF11">
        <f t="shared" si="4"/>
        <v>-77.950200020140102</v>
      </c>
      <c r="AG11">
        <f t="shared" si="4"/>
        <v>-11.373686381440121</v>
      </c>
      <c r="AH11">
        <f t="shared" si="5"/>
        <v>-1650.982714282982</v>
      </c>
      <c r="AI11">
        <f t="shared" si="6"/>
        <v>-181.30260028176053</v>
      </c>
      <c r="AJ11">
        <f t="shared" si="7"/>
        <v>-20.091476271749343</v>
      </c>
      <c r="AK11">
        <f t="shared" si="24"/>
        <v>5.4566969913548782</v>
      </c>
      <c r="AL11">
        <f t="shared" si="8"/>
        <v>-195.937379562155</v>
      </c>
      <c r="AN11">
        <f t="shared" si="9"/>
        <v>880.06846475657403</v>
      </c>
      <c r="AO11">
        <f t="shared" si="9"/>
        <v>-44.003423237828713</v>
      </c>
      <c r="AP11">
        <f t="shared" si="9"/>
        <v>-6.4205240716191643</v>
      </c>
      <c r="AQ11">
        <f t="shared" si="9"/>
        <v>-931.9910804098372</v>
      </c>
      <c r="AR11">
        <f t="shared" si="9"/>
        <v>-102.34656296271108</v>
      </c>
      <c r="AS11">
        <f t="shared" si="9"/>
        <v>-11.341776334507861</v>
      </c>
      <c r="AT11">
        <f t="shared" si="9"/>
        <v>3.0803429257286941</v>
      </c>
      <c r="AU11">
        <f t="shared" si="9"/>
        <v>-110.60799637149024</v>
      </c>
      <c r="AW11">
        <v>8</v>
      </c>
      <c r="AX11">
        <f>(R11*SUMPRODUCT(K12:$K$23, X12:$X$23)-$AZ$3*SUMPRODUCT(K11:$K$22, W12:$W$23))/Z11</f>
        <v>893.1376721590857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1713.3890764594421</v>
      </c>
      <c r="P12">
        <f t="shared" si="22"/>
        <v>85.669453822972116</v>
      </c>
      <c r="Q12" s="4">
        <f t="shared" si="23"/>
        <v>12.5</v>
      </c>
      <c r="R12">
        <f t="shared" si="0"/>
        <v>1000000</v>
      </c>
      <c r="S12">
        <f t="shared" si="1"/>
        <v>910.49655069021503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812.66142228695389</v>
      </c>
      <c r="AC12">
        <f t="shared" si="2"/>
        <v>818.66371199796049</v>
      </c>
      <c r="AE12">
        <f t="shared" si="3"/>
        <v>1540.5763595344927</v>
      </c>
      <c r="AF12">
        <f t="shared" si="4"/>
        <v>-77.028817976724639</v>
      </c>
      <c r="AG12">
        <f t="shared" si="4"/>
        <v>-11.239247850216465</v>
      </c>
      <c r="AH12">
        <f t="shared" si="5"/>
        <v>-1656.1333927404221</v>
      </c>
      <c r="AI12">
        <f t="shared" si="6"/>
        <v>-203.82509903287064</v>
      </c>
      <c r="AJ12">
        <f t="shared" si="7"/>
        <v>-6.0022897110065969</v>
      </c>
      <c r="AK12">
        <f t="shared" si="24"/>
        <v>5.2352806168428598</v>
      </c>
      <c r="AL12">
        <f t="shared" si="8"/>
        <v>-204.59210812703438</v>
      </c>
      <c r="AN12">
        <f t="shared" si="9"/>
        <v>826.75723446503628</v>
      </c>
      <c r="AO12">
        <f t="shared" si="9"/>
        <v>-41.33786172325182</v>
      </c>
      <c r="AP12">
        <f t="shared" si="9"/>
        <v>-6.0315929246894457</v>
      </c>
      <c r="AQ12">
        <f t="shared" si="9"/>
        <v>-888.77143623117706</v>
      </c>
      <c r="AR12">
        <f t="shared" si="9"/>
        <v>-109.38365641408204</v>
      </c>
      <c r="AS12">
        <f t="shared" si="9"/>
        <v>-3.2211557779772941</v>
      </c>
      <c r="AT12">
        <f t="shared" si="9"/>
        <v>2.8095368967866494</v>
      </c>
      <c r="AU12">
        <f t="shared" si="9"/>
        <v>-109.79527529527269</v>
      </c>
      <c r="AW12">
        <v>9</v>
      </c>
      <c r="AX12">
        <f>(R12*SUMPRODUCT(K13:$K$23, X13:$X$23)-$AZ$3*SUMPRODUCT(K12:$K$22, W13:$W$23))/Z12</f>
        <v>910.49655069021503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1713.3890764594421</v>
      </c>
      <c r="P13">
        <f t="shared" si="22"/>
        <v>85.669453822972116</v>
      </c>
      <c r="Q13" s="4">
        <f t="shared" si="23"/>
        <v>12.5</v>
      </c>
      <c r="R13">
        <f t="shared" si="0"/>
        <v>1000000</v>
      </c>
      <c r="S13">
        <f t="shared" si="1"/>
        <v>912.9094268150136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818.66371199796049</v>
      </c>
      <c r="AC13">
        <f t="shared" si="2"/>
        <v>811.10754151350648</v>
      </c>
      <c r="AE13">
        <f t="shared" si="3"/>
        <v>1522.3227635097303</v>
      </c>
      <c r="AF13">
        <f t="shared" si="4"/>
        <v>-76.116138175486526</v>
      </c>
      <c r="AG13">
        <f t="shared" si="4"/>
        <v>-11.106079060100784</v>
      </c>
      <c r="AH13">
        <f t="shared" si="5"/>
        <v>-1662.1049290814117</v>
      </c>
      <c r="AI13">
        <f t="shared" si="6"/>
        <v>-227.00438280726871</v>
      </c>
      <c r="AJ13">
        <f t="shared" si="7"/>
        <v>7.5561704844540145</v>
      </c>
      <c r="AK13">
        <f t="shared" si="24"/>
        <v>4.5297406746644082</v>
      </c>
      <c r="AL13">
        <f t="shared" si="8"/>
        <v>-214.9184716481503</v>
      </c>
      <c r="AN13">
        <f t="shared" si="9"/>
        <v>776.8007607061096</v>
      </c>
      <c r="AO13">
        <f t="shared" si="9"/>
        <v>-38.84003803530549</v>
      </c>
      <c r="AP13">
        <f t="shared" si="9"/>
        <v>-5.6671363452901167</v>
      </c>
      <c r="AQ13">
        <f t="shared" si="9"/>
        <v>-848.12787684204034</v>
      </c>
      <c r="AR13">
        <f t="shared" si="9"/>
        <v>-115.83429051652629</v>
      </c>
      <c r="AS13">
        <f t="shared" si="9"/>
        <v>3.8557125473289386</v>
      </c>
      <c r="AT13">
        <f t="shared" si="9"/>
        <v>2.3114060212620791</v>
      </c>
      <c r="AU13">
        <f t="shared" si="9"/>
        <v>-109.66717194793529</v>
      </c>
      <c r="AW13">
        <v>10</v>
      </c>
      <c r="AX13">
        <f>(R13*SUMPRODUCT(K14:$K$23, X14:$X$23)-$AZ$3*SUMPRODUCT(K13:$K$22, W14:$W$23))/Z13</f>
        <v>912.9094268150136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1713.3890764594421</v>
      </c>
      <c r="P14">
        <f t="shared" si="22"/>
        <v>85.669453822972116</v>
      </c>
      <c r="Q14" s="4">
        <f t="shared" si="23"/>
        <v>12.5</v>
      </c>
      <c r="R14">
        <f t="shared" si="0"/>
        <v>1000000</v>
      </c>
      <c r="S14">
        <f t="shared" si="1"/>
        <v>899.37074757798007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811.10754151350648</v>
      </c>
      <c r="AC14">
        <f t="shared" si="2"/>
        <v>789.58438002307867</v>
      </c>
      <c r="AE14">
        <f t="shared" si="3"/>
        <v>1504.235328220127</v>
      </c>
      <c r="AF14">
        <f t="shared" si="4"/>
        <v>-75.211766411006366</v>
      </c>
      <c r="AG14">
        <f t="shared" si="4"/>
        <v>-10.974122492718411</v>
      </c>
      <c r="AH14">
        <f t="shared" si="5"/>
        <v>-1671.6621425092751</v>
      </c>
      <c r="AI14">
        <f t="shared" si="6"/>
        <v>-253.61270319287291</v>
      </c>
      <c r="AJ14">
        <f t="shared" si="7"/>
        <v>21.52316149042781</v>
      </c>
      <c r="AK14">
        <f t="shared" si="24"/>
        <v>4.0322359859807282</v>
      </c>
      <c r="AL14">
        <f t="shared" si="8"/>
        <v>-228.05730571646438</v>
      </c>
      <c r="AN14">
        <f t="shared" si="9"/>
        <v>730.04681778409861</v>
      </c>
      <c r="AO14">
        <f t="shared" si="9"/>
        <v>-36.502340889204937</v>
      </c>
      <c r="AP14">
        <f t="shared" si="9"/>
        <v>-5.3260437735242245</v>
      </c>
      <c r="AQ14">
        <f t="shared" si="9"/>
        <v>-811.30366017467634</v>
      </c>
      <c r="AR14">
        <f t="shared" si="9"/>
        <v>-123.08522705330691</v>
      </c>
      <c r="AS14">
        <f t="shared" si="9"/>
        <v>10.44578282397625</v>
      </c>
      <c r="AT14">
        <f t="shared" si="9"/>
        <v>1.9569551352067294</v>
      </c>
      <c r="AU14">
        <f t="shared" si="9"/>
        <v>-110.68248909412392</v>
      </c>
      <c r="AW14">
        <v>11</v>
      </c>
      <c r="AX14">
        <f>(R14*SUMPRODUCT(K15:$K$23, X15:$X$23)-$AZ$3*SUMPRODUCT(K14:$K$22, W15:$W$23))/Z14</f>
        <v>899.37074757798007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1713.3890764594421</v>
      </c>
      <c r="P15">
        <f t="shared" si="22"/>
        <v>85.669453822972116</v>
      </c>
      <c r="Q15" s="4">
        <f t="shared" si="23"/>
        <v>12.5</v>
      </c>
      <c r="R15">
        <f t="shared" si="0"/>
        <v>1000000</v>
      </c>
      <c r="S15">
        <f t="shared" si="1"/>
        <v>866.05684621738999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789.58438002307867</v>
      </c>
      <c r="AC15">
        <f t="shared" si="2"/>
        <v>751.26855580621032</v>
      </c>
      <c r="AE15">
        <f t="shared" si="3"/>
        <v>1486.2942803672684</v>
      </c>
      <c r="AF15">
        <f t="shared" si="4"/>
        <v>-74.314714018363418</v>
      </c>
      <c r="AG15">
        <f t="shared" si="4"/>
        <v>-10.843233892317063</v>
      </c>
      <c r="AH15">
        <f t="shared" si="5"/>
        <v>-1691.7900379330574</v>
      </c>
      <c r="AI15">
        <f t="shared" si="6"/>
        <v>-290.65370547646967</v>
      </c>
      <c r="AJ15">
        <f t="shared" si="7"/>
        <v>38.31582421686835</v>
      </c>
      <c r="AK15">
        <f t="shared" si="24"/>
        <v>9.0264121801251349</v>
      </c>
      <c r="AL15">
        <f t="shared" si="8"/>
        <v>-243.31146907947618</v>
      </c>
      <c r="AN15">
        <f t="shared" si="9"/>
        <v>685.74915232185344</v>
      </c>
      <c r="AO15">
        <f t="shared" si="9"/>
        <v>-34.287457616092674</v>
      </c>
      <c r="AP15">
        <f t="shared" si="9"/>
        <v>-5.002870930948224</v>
      </c>
      <c r="AQ15">
        <f t="shared" si="9"/>
        <v>-780.56115787007877</v>
      </c>
      <c r="AR15">
        <f t="shared" si="9"/>
        <v>-134.10233409526623</v>
      </c>
      <c r="AS15">
        <f t="shared" si="9"/>
        <v>17.678224510652065</v>
      </c>
      <c r="AT15">
        <f t="shared" si="9"/>
        <v>4.1646224323079073</v>
      </c>
      <c r="AU15">
        <f t="shared" si="9"/>
        <v>-112.25948715230626</v>
      </c>
      <c r="AW15">
        <v>12</v>
      </c>
      <c r="AX15">
        <f>(R15*SUMPRODUCT(K16:$K$23, X16:$X$23)-$AZ$3*SUMPRODUCT(K15:$K$22, W16:$W$23))/Z15</f>
        <v>866.05684621738999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1713.3890764594421</v>
      </c>
      <c r="P16">
        <f t="shared" si="22"/>
        <v>85.669453822972116</v>
      </c>
      <c r="Q16" s="4">
        <f t="shared" si="23"/>
        <v>12.5</v>
      </c>
      <c r="R16">
        <f t="shared" si="0"/>
        <v>1000000</v>
      </c>
      <c r="S16">
        <f t="shared" si="1"/>
        <v>813.47283400801439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751.26855580621032</v>
      </c>
      <c r="AC16">
        <f t="shared" si="2"/>
        <v>697.20050915450702</v>
      </c>
      <c r="AE16">
        <f t="shared" si="3"/>
        <v>1468.4887884965615</v>
      </c>
      <c r="AF16">
        <f t="shared" si="4"/>
        <v>-73.424439424828094</v>
      </c>
      <c r="AG16">
        <f t="shared" si="4"/>
        <v>-10.713334238209455</v>
      </c>
      <c r="AH16">
        <f t="shared" si="5"/>
        <v>-1717.3852147549205</v>
      </c>
      <c r="AI16">
        <f t="shared" si="6"/>
        <v>-333.03419992139652</v>
      </c>
      <c r="AJ16">
        <f t="shared" si="7"/>
        <v>54.068046651703298</v>
      </c>
      <c r="AK16">
        <f t="shared" si="24"/>
        <v>15.238963624633401</v>
      </c>
      <c r="AL16">
        <f t="shared" si="8"/>
        <v>-263.72718964505981</v>
      </c>
      <c r="AN16">
        <f t="shared" si="9"/>
        <v>642.39501485740857</v>
      </c>
      <c r="AO16">
        <f t="shared" si="9"/>
        <v>-32.119750742870437</v>
      </c>
      <c r="AP16">
        <f t="shared" si="9"/>
        <v>-4.6865815803557709</v>
      </c>
      <c r="AQ16">
        <f t="shared" si="9"/>
        <v>-751.27553522412484</v>
      </c>
      <c r="AR16">
        <f t="shared" si="9"/>
        <v>-145.6868526899425</v>
      </c>
      <c r="AS16">
        <f t="shared" si="9"/>
        <v>23.652236165651409</v>
      </c>
      <c r="AT16">
        <f t="shared" si="9"/>
        <v>6.6663323143789901</v>
      </c>
      <c r="AU16">
        <f t="shared" si="9"/>
        <v>-115.36828420991209</v>
      </c>
      <c r="AW16">
        <v>13</v>
      </c>
      <c r="AX16">
        <f>(R16*SUMPRODUCT(K17:$K$23, X17:$X$23)-$AZ$3*SUMPRODUCT(K16:$K$22, W17:$W$23))/Z16</f>
        <v>813.47283400801439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1713.3890764594421</v>
      </c>
      <c r="P17">
        <f t="shared" si="22"/>
        <v>85.669453822972116</v>
      </c>
      <c r="Q17" s="4">
        <f t="shared" si="23"/>
        <v>12.5</v>
      </c>
      <c r="R17">
        <f t="shared" si="0"/>
        <v>1000000</v>
      </c>
      <c r="S17">
        <f t="shared" si="1"/>
        <v>746.66222673133188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697.20050915450702</v>
      </c>
      <c r="AC17">
        <f t="shared" si="2"/>
        <v>632.23867707221916</v>
      </c>
      <c r="AE17">
        <f t="shared" si="3"/>
        <v>1450.8177918052061</v>
      </c>
      <c r="AF17">
        <f t="shared" si="4"/>
        <v>-72.540889590260306</v>
      </c>
      <c r="AG17">
        <f t="shared" si="4"/>
        <v>-10.584415791327334</v>
      </c>
      <c r="AH17">
        <f t="shared" si="5"/>
        <v>-1742.8083600021346</v>
      </c>
      <c r="AI17">
        <f t="shared" si="6"/>
        <v>-375.11587357851613</v>
      </c>
      <c r="AJ17">
        <f t="shared" si="7"/>
        <v>64.961832082287856</v>
      </c>
      <c r="AK17">
        <f t="shared" si="24"/>
        <v>28.64158827689845</v>
      </c>
      <c r="AL17">
        <f t="shared" si="8"/>
        <v>-281.51245321932981</v>
      </c>
      <c r="AN17">
        <f t="shared" si="9"/>
        <v>597.78165401630167</v>
      </c>
      <c r="AO17">
        <f t="shared" si="9"/>
        <v>-29.889082700815088</v>
      </c>
      <c r="AP17">
        <f t="shared" si="9"/>
        <v>-4.3611055876721929</v>
      </c>
      <c r="AQ17">
        <f t="shared" si="9"/>
        <v>-718.09076919246513</v>
      </c>
      <c r="AR17">
        <f t="shared" si="9"/>
        <v>-154.55930346465072</v>
      </c>
      <c r="AS17">
        <f t="shared" si="9"/>
        <v>26.766277370889313</v>
      </c>
      <c r="AT17">
        <f t="shared" si="9"/>
        <v>11.801217293120347</v>
      </c>
      <c r="AU17">
        <f t="shared" si="9"/>
        <v>-115.99180880064107</v>
      </c>
      <c r="AW17">
        <v>14</v>
      </c>
      <c r="AX17">
        <f>(R17*SUMPRODUCT(K18:$K$23, X18:$X$23)-$AZ$3*SUMPRODUCT(K17:$K$22, W18:$W$23))/Z17</f>
        <v>746.66222673133188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1713.3890764594421</v>
      </c>
      <c r="P18">
        <f t="shared" si="22"/>
        <v>85.669453822972116</v>
      </c>
      <c r="Q18" s="4">
        <f t="shared" si="23"/>
        <v>12.5</v>
      </c>
      <c r="R18">
        <f t="shared" si="0"/>
        <v>1000000</v>
      </c>
      <c r="S18">
        <f t="shared" si="1"/>
        <v>667.83433305286258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632.23867707221916</v>
      </c>
      <c r="AC18">
        <f t="shared" si="2"/>
        <v>558.65421200247283</v>
      </c>
      <c r="AE18">
        <f t="shared" si="3"/>
        <v>1433.2776513413057</v>
      </c>
      <c r="AF18">
        <f t="shared" si="4"/>
        <v>-71.663882567065301</v>
      </c>
      <c r="AG18">
        <f t="shared" si="4"/>
        <v>-10.456452003760871</v>
      </c>
      <c r="AH18">
        <f t="shared" si="5"/>
        <v>-1769.5703722551682</v>
      </c>
      <c r="AI18">
        <f t="shared" si="6"/>
        <v>-418.41305548468858</v>
      </c>
      <c r="AJ18">
        <f t="shared" si="7"/>
        <v>73.584465069746329</v>
      </c>
      <c r="AK18">
        <f t="shared" si="24"/>
        <v>43.067212830283538</v>
      </c>
      <c r="AL18">
        <f t="shared" si="8"/>
        <v>-301.7613775846587</v>
      </c>
      <c r="AN18">
        <f t="shared" si="9"/>
        <v>551.86858746110261</v>
      </c>
      <c r="AO18">
        <f t="shared" si="9"/>
        <v>-27.593429373055134</v>
      </c>
      <c r="AP18">
        <f t="shared" si="9"/>
        <v>-4.0261476147137527</v>
      </c>
      <c r="AQ18">
        <f t="shared" si="9"/>
        <v>-681.35458669544755</v>
      </c>
      <c r="AR18">
        <f t="shared" si="9"/>
        <v>-161.10557622211383</v>
      </c>
      <c r="AS18">
        <f t="shared" si="9"/>
        <v>28.332929603080483</v>
      </c>
      <c r="AT18">
        <f t="shared" si="9"/>
        <v>16.582580415101663</v>
      </c>
      <c r="AU18">
        <f t="shared" si="9"/>
        <v>-116.19006620393168</v>
      </c>
      <c r="AW18">
        <v>15</v>
      </c>
      <c r="AX18">
        <f>(R18*SUMPRODUCT(K19:$K$23, X19:$X$23)-$AZ$3*SUMPRODUCT(K18:$K$22, W19:$W$23))/Z18</f>
        <v>667.83433305286258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1713.3890764594421</v>
      </c>
      <c r="P19">
        <f t="shared" si="22"/>
        <v>85.669453822972116</v>
      </c>
      <c r="Q19" s="4">
        <f t="shared" si="23"/>
        <v>12.5</v>
      </c>
      <c r="R19">
        <f t="shared" si="0"/>
        <v>1000000</v>
      </c>
      <c r="S19">
        <f t="shared" si="1"/>
        <v>572.27406743786867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558.65421200247283</v>
      </c>
      <c r="AC19">
        <f t="shared" si="2"/>
        <v>472.89738327449345</v>
      </c>
      <c r="AE19">
        <f t="shared" si="3"/>
        <v>1415.8551940268376</v>
      </c>
      <c r="AF19">
        <f t="shared" si="4"/>
        <v>-70.792759701341893</v>
      </c>
      <c r="AG19">
        <f t="shared" si="4"/>
        <v>-10.329346771550057</v>
      </c>
      <c r="AH19">
        <f t="shared" si="5"/>
        <v>-1803.2569738565774</v>
      </c>
      <c r="AI19">
        <f t="shared" si="6"/>
        <v>-468.52388630263181</v>
      </c>
      <c r="AJ19">
        <f t="shared" si="7"/>
        <v>85.756828727979382</v>
      </c>
      <c r="AK19">
        <f t="shared" si="24"/>
        <v>42.452881213113699</v>
      </c>
      <c r="AL19">
        <f t="shared" si="8"/>
        <v>-340.31417636153873</v>
      </c>
      <c r="AN19">
        <f t="shared" si="9"/>
        <v>507.88173306243374</v>
      </c>
      <c r="AO19">
        <f t="shared" si="9"/>
        <v>-25.39408665312169</v>
      </c>
      <c r="AP19">
        <f t="shared" si="9"/>
        <v>-3.7052422888087082</v>
      </c>
      <c r="AQ19">
        <f t="shared" si="9"/>
        <v>-646.8467120810933</v>
      </c>
      <c r="AR19">
        <f t="shared" si="9"/>
        <v>-168.06430796058996</v>
      </c>
      <c r="AS19">
        <f t="shared" si="9"/>
        <v>30.761851197813169</v>
      </c>
      <c r="AT19">
        <f t="shared" si="9"/>
        <v>15.228282507258387</v>
      </c>
      <c r="AU19">
        <f t="shared" si="9"/>
        <v>-122.07417425551841</v>
      </c>
      <c r="AW19">
        <v>16</v>
      </c>
      <c r="AX19">
        <f>(R19*SUMPRODUCT(K20:$K$23, X20:$X$23)-$AZ$3*SUMPRODUCT(K19:$K$22, W20:$W$23))/Z19</f>
        <v>572.27406743786867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1713.3890764594421</v>
      </c>
      <c r="P20">
        <f t="shared" si="22"/>
        <v>85.669453822972116</v>
      </c>
      <c r="Q20" s="4">
        <f t="shared" si="23"/>
        <v>12.5</v>
      </c>
      <c r="R20">
        <f t="shared" si="0"/>
        <v>1000000</v>
      </c>
      <c r="S20">
        <f t="shared" si="1"/>
        <v>447.08461507326501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472.89738327449345</v>
      </c>
      <c r="AC20">
        <f t="shared" si="2"/>
        <v>364.93248694291901</v>
      </c>
      <c r="AE20">
        <f t="shared" si="3"/>
        <v>1398.5525685573198</v>
      </c>
      <c r="AF20">
        <f t="shared" si="4"/>
        <v>-69.927628427865997</v>
      </c>
      <c r="AG20">
        <f t="shared" si="4"/>
        <v>-10.203115770465409</v>
      </c>
      <c r="AH20">
        <f t="shared" si="5"/>
        <v>-1835.0026695316756</v>
      </c>
      <c r="AI20">
        <f t="shared" si="6"/>
        <v>-516.5808451726873</v>
      </c>
      <c r="AJ20">
        <f t="shared" si="7"/>
        <v>107.96489633157444</v>
      </c>
      <c r="AK20">
        <f t="shared" si="24"/>
        <v>7.7465459906369727</v>
      </c>
      <c r="AL20">
        <f t="shared" si="8"/>
        <v>-400.86940285047592</v>
      </c>
      <c r="AN20">
        <f t="shared" si="9"/>
        <v>475.8371473143315</v>
      </c>
      <c r="AO20">
        <f t="shared" si="9"/>
        <v>-23.791857365716577</v>
      </c>
      <c r="AP20">
        <f t="shared" si="9"/>
        <v>-3.4714615746938544</v>
      </c>
      <c r="AQ20">
        <f t="shared" si="9"/>
        <v>-624.33293907918551</v>
      </c>
      <c r="AR20">
        <f t="shared" si="9"/>
        <v>-175.75911070526445</v>
      </c>
      <c r="AS20">
        <f t="shared" si="9"/>
        <v>36.733483914371973</v>
      </c>
      <c r="AT20">
        <f t="shared" si="9"/>
        <v>2.6356494768919334</v>
      </c>
      <c r="AU20">
        <f t="shared" si="9"/>
        <v>-136.38997731400053</v>
      </c>
      <c r="AW20">
        <v>17</v>
      </c>
      <c r="AX20">
        <f>(R20*SUMPRODUCT(K21:$K$23, X21:$X$23)-$AZ$3*SUMPRODUCT(K20:$K$22, W21:$W$23))/Z20</f>
        <v>447.08461507326501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1713.3890764594421</v>
      </c>
      <c r="P21">
        <f t="shared" si="22"/>
        <v>85.669453822972116</v>
      </c>
      <c r="Q21" s="4">
        <f t="shared" si="23"/>
        <v>12.5</v>
      </c>
      <c r="R21">
        <f t="shared" si="0"/>
        <v>1000000</v>
      </c>
      <c r="S21">
        <f t="shared" si="1"/>
        <v>300.73028976666319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364.93248694291901</v>
      </c>
      <c r="AC21">
        <f t="shared" si="2"/>
        <v>242.4528046865266</v>
      </c>
      <c r="AE21">
        <f t="shared" si="3"/>
        <v>1381.3573199732252</v>
      </c>
      <c r="AF21">
        <f t="shared" si="4"/>
        <v>-69.067865998661276</v>
      </c>
      <c r="AG21">
        <f t="shared" si="4"/>
        <v>-10.077668135567833</v>
      </c>
      <c r="AH21">
        <f t="shared" si="5"/>
        <v>-1873.3181754338214</v>
      </c>
      <c r="AI21">
        <f t="shared" si="6"/>
        <v>-571.10638959482526</v>
      </c>
      <c r="AJ21">
        <f t="shared" si="7"/>
        <v>122.47968225639241</v>
      </c>
      <c r="AK21">
        <f t="shared" si="24"/>
        <v>2.6835551054679727</v>
      </c>
      <c r="AL21">
        <f t="shared" si="8"/>
        <v>-445.94315223296491</v>
      </c>
      <c r="AN21">
        <f t="shared" si="9"/>
        <v>447.052900562459</v>
      </c>
      <c r="AO21">
        <f t="shared" si="9"/>
        <v>-22.352645028122954</v>
      </c>
      <c r="AP21">
        <f t="shared" si="9"/>
        <v>-3.261466606626295</v>
      </c>
      <c r="AQ21">
        <f t="shared" si="9"/>
        <v>-606.26769909200323</v>
      </c>
      <c r="AR21">
        <f t="shared" si="9"/>
        <v>-184.82891016429343</v>
      </c>
      <c r="AS21">
        <f t="shared" si="9"/>
        <v>39.638474724085064</v>
      </c>
      <c r="AT21">
        <f t="shared" si="9"/>
        <v>0.86848715851587655</v>
      </c>
      <c r="AU21">
        <f t="shared" si="9"/>
        <v>-144.3219482816925</v>
      </c>
      <c r="AW21">
        <v>18</v>
      </c>
      <c r="AX21">
        <f>(R21*SUMPRODUCT(K22:$K$23, X22:$X$23)-$AZ$3*SUMPRODUCT(K21:$K$22, W22:$W$23))/Z21</f>
        <v>300.73028976666319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1713.3890764594421</v>
      </c>
      <c r="P22">
        <f t="shared" si="22"/>
        <v>85.669453822972116</v>
      </c>
      <c r="Q22" s="4">
        <f t="shared" si="23"/>
        <v>12.5</v>
      </c>
      <c r="R22">
        <f t="shared" si="0"/>
        <v>1000000</v>
      </c>
      <c r="S22">
        <f t="shared" si="1"/>
        <v>147.89777278349572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242.4528046865266</v>
      </c>
      <c r="AC22">
        <f t="shared" si="2"/>
        <v>117.76157701770472</v>
      </c>
      <c r="AE22">
        <f t="shared" si="3"/>
        <v>1364.262597680502</v>
      </c>
      <c r="AF22">
        <f t="shared" si="4"/>
        <v>-68.213129884025122</v>
      </c>
      <c r="AG22">
        <f t="shared" si="4"/>
        <v>-9.9529538884683948</v>
      </c>
      <c r="AH22">
        <f t="shared" si="5"/>
        <v>-1915.0052595007485</v>
      </c>
      <c r="AI22">
        <f t="shared" si="6"/>
        <v>-628.90874559273993</v>
      </c>
      <c r="AJ22">
        <f t="shared" si="7"/>
        <v>124.69122766882188</v>
      </c>
      <c r="AK22">
        <f t="shared" si="24"/>
        <v>32.308547722143075</v>
      </c>
      <c r="AL22">
        <f t="shared" si="8"/>
        <v>-471.90897020177499</v>
      </c>
      <c r="AN22">
        <f t="shared" si="9"/>
        <v>412.6359656315002</v>
      </c>
      <c r="AO22">
        <f t="shared" si="9"/>
        <v>-20.631798281575016</v>
      </c>
      <c r="AP22">
        <f t="shared" si="9"/>
        <v>-3.0103784605958688</v>
      </c>
      <c r="AQ22">
        <f t="shared" si="9"/>
        <v>-579.21403532353577</v>
      </c>
      <c r="AR22">
        <f t="shared" si="9"/>
        <v>-190.22024643420644</v>
      </c>
      <c r="AS22">
        <f t="shared" si="9"/>
        <v>37.714209289604206</v>
      </c>
      <c r="AT22">
        <f t="shared" si="9"/>
        <v>9.77206940228678</v>
      </c>
      <c r="AU22">
        <f t="shared" si="9"/>
        <v>-142.73396774231546</v>
      </c>
      <c r="AW22">
        <v>19</v>
      </c>
      <c r="AX22">
        <f>(R22*SUMPRODUCT(K23:$K$23, X23:$X$23)-$AZ$3*SUMPRODUCT(K22:$K$22, W23:$W$23))/Z22</f>
        <v>147.89777278349572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1713.3890764594421</v>
      </c>
      <c r="P23">
        <f t="shared" si="22"/>
        <v>85.669453822972116</v>
      </c>
      <c r="Q23" s="4">
        <f t="shared" si="23"/>
        <v>12.5</v>
      </c>
      <c r="R23">
        <f t="shared" si="0"/>
        <v>1000000</v>
      </c>
      <c r="S23">
        <f t="shared" si="1"/>
        <v>149.76425488909175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117.76157701770472</v>
      </c>
      <c r="AC23">
        <f t="shared" si="2"/>
        <v>117.76157701770472</v>
      </c>
      <c r="AE23">
        <f t="shared" si="3"/>
        <v>1347.260064413867</v>
      </c>
      <c r="AF23">
        <f t="shared" si="4"/>
        <v>-67.363003220693358</v>
      </c>
      <c r="AG23">
        <f t="shared" si="4"/>
        <v>-9.8289122047942374</v>
      </c>
      <c r="AH23">
        <f t="shared" si="5"/>
        <v>-1960.9715831579083</v>
      </c>
      <c r="AI23">
        <f t="shared" si="6"/>
        <v>-690.90343416952896</v>
      </c>
      <c r="AJ23">
        <f t="shared" si="7"/>
        <v>0</v>
      </c>
      <c r="AK23">
        <f t="shared" si="24"/>
        <v>97.836104674761486</v>
      </c>
      <c r="AL23">
        <f t="shared" si="8"/>
        <v>-593.06732949476748</v>
      </c>
      <c r="AN23">
        <f t="shared" si="9"/>
        <v>369.13974608786305</v>
      </c>
      <c r="AO23">
        <f t="shared" si="9"/>
        <v>-18.456987304393152</v>
      </c>
      <c r="AP23">
        <f t="shared" si="9"/>
        <v>-2.6930525526830116</v>
      </c>
      <c r="AQ23">
        <f t="shared" si="9"/>
        <v>-537.2923694634635</v>
      </c>
      <c r="AR23">
        <f t="shared" si="9"/>
        <v>-189.30266323267665</v>
      </c>
      <c r="AS23">
        <f t="shared" si="9"/>
        <v>0</v>
      </c>
      <c r="AT23">
        <f t="shared" si="9"/>
        <v>26.806401964849425</v>
      </c>
      <c r="AU23">
        <f t="shared" si="9"/>
        <v>-162.49626126782724</v>
      </c>
      <c r="AW23">
        <v>20</v>
      </c>
      <c r="AX23">
        <f>(R23*SUMPRODUCT(K$23:$K24, X$23:$X24)-$AZ$3*SUMPRODUCT(K$22:$K23, W$23:$W24))/Z23</f>
        <v>149.76425488909175</v>
      </c>
    </row>
    <row r="25" spans="5:50" x14ac:dyDescent="0.25">
      <c r="AN25" s="8">
        <f t="shared" ref="AN25:AU25" si="25">SUM(AN3:AN23)</f>
        <v>16498.771670556867</v>
      </c>
      <c r="AO25" s="8">
        <f t="shared" si="25"/>
        <v>-2109.9803908724252</v>
      </c>
      <c r="AP25" s="8">
        <f t="shared" si="25"/>
        <v>-207.86649977255919</v>
      </c>
      <c r="AQ25" s="8">
        <f t="shared" si="25"/>
        <v>-18014.35033643269</v>
      </c>
      <c r="AR25" s="8">
        <f t="shared" si="25"/>
        <v>-3833.4255565208005</v>
      </c>
      <c r="AS25" s="8">
        <f t="shared" si="25"/>
        <v>-379.73253022278067</v>
      </c>
      <c r="AT25" s="8">
        <f t="shared" si="25"/>
        <v>366.75069270762339</v>
      </c>
      <c r="AU25" s="9">
        <f t="shared" si="25"/>
        <v>-3846.4073940359585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496B-3D40-4844-A89B-EE34B2228E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4104.7490296206324</v>
      </c>
      <c r="K3">
        <v>1</v>
      </c>
      <c r="L3" s="2">
        <v>0</v>
      </c>
      <c r="O3">
        <f>$C$3</f>
        <v>4104.7490296206324</v>
      </c>
      <c r="P3">
        <f>O3*B5</f>
        <v>3283.799223696506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4104.7490296206324</v>
      </c>
      <c r="AF3">
        <f t="shared" ref="AF3:AG23" si="4">-$Z3*P3</f>
        <v>-3283.799223696506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720.94980592412639</v>
      </c>
      <c r="AJ3">
        <f t="shared" ref="AJ3:AJ23" si="7">AB3-AC3</f>
        <v>0</v>
      </c>
      <c r="AL3">
        <f t="shared" ref="AL3:AL23" si="8">SUM(AI3:AK3)</f>
        <v>720.94980592412639</v>
      </c>
      <c r="AN3">
        <f t="shared" ref="AN3:AU23" si="9">AE3*$K3</f>
        <v>4104.7490296206324</v>
      </c>
      <c r="AO3">
        <f t="shared" si="9"/>
        <v>-3283.799223696506</v>
      </c>
      <c r="AP3">
        <f t="shared" si="9"/>
        <v>-100</v>
      </c>
      <c r="AQ3">
        <f t="shared" si="9"/>
        <v>0</v>
      </c>
      <c r="AR3">
        <f t="shared" si="9"/>
        <v>720.94980592412639</v>
      </c>
      <c r="AS3">
        <f t="shared" si="9"/>
        <v>0</v>
      </c>
      <c r="AT3">
        <f t="shared" si="9"/>
        <v>0</v>
      </c>
      <c r="AU3">
        <f t="shared" si="9"/>
        <v>720.94980592412639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2592.0377117106291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1000000</v>
      </c>
      <c r="S4">
        <f t="shared" si="1"/>
        <v>868.06084817021792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857.7755858076307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-857.7755858076307</v>
      </c>
      <c r="AK4">
        <f>G4*MAX(0, SUM(AB4, AE4:AF4))</f>
        <v>0</v>
      </c>
      <c r="AL4">
        <f t="shared" si="8"/>
        <v>-2706.3255858076309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-1734.2621259029925</v>
      </c>
      <c r="AR4">
        <f t="shared" si="9"/>
        <v>-1734.2621259029925</v>
      </c>
      <c r="AS4">
        <f t="shared" si="9"/>
        <v>-804.74302074081118</v>
      </c>
      <c r="AT4">
        <f t="shared" si="9"/>
        <v>0</v>
      </c>
      <c r="AU4">
        <f t="shared" si="9"/>
        <v>-2539.005146643804</v>
      </c>
      <c r="AW4">
        <v>1</v>
      </c>
      <c r="AX4">
        <f>(R4*SUMPRODUCT(K5:$K$23, X5:$X$23)-$AZ$3*SUMPRODUCT(K4:$K$22, W5:$W$23))/Z4</f>
        <v>868.06084817021792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4104.7490296206324</v>
      </c>
      <c r="P5">
        <f t="shared" ref="P5:P23" si="22">O5*$C$5</f>
        <v>205.23745148103163</v>
      </c>
      <c r="Q5" s="4">
        <f t="shared" ref="Q5:Q23" si="23">$C$8</f>
        <v>12.5</v>
      </c>
      <c r="R5">
        <f t="shared" si="0"/>
        <v>1000000</v>
      </c>
      <c r="S5">
        <f t="shared" si="1"/>
        <v>1695.2170346587613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857.7755858076307</v>
      </c>
      <c r="AC5">
        <f t="shared" si="2"/>
        <v>1655.2281467598223</v>
      </c>
      <c r="AE5">
        <f t="shared" si="3"/>
        <v>4007.9211040849386</v>
      </c>
      <c r="AF5">
        <f t="shared" si="4"/>
        <v>-200.39605520424695</v>
      </c>
      <c r="AG5">
        <f t="shared" si="4"/>
        <v>-12.205134452688322</v>
      </c>
      <c r="AH5">
        <f t="shared" si="5"/>
        <v>-1859.1792849343999</v>
      </c>
      <c r="AI5">
        <f t="shared" si="6"/>
        <v>1936.1406294936035</v>
      </c>
      <c r="AJ5">
        <f t="shared" si="7"/>
        <v>-797.45256095219156</v>
      </c>
      <c r="AK5">
        <f>G5*SUM(AB5, AE5:AF5)</f>
        <v>191.27732602222122</v>
      </c>
      <c r="AL5">
        <f t="shared" si="8"/>
        <v>1329.965394563633</v>
      </c>
      <c r="AN5">
        <f t="shared" si="9"/>
        <v>3461.0904156210117</v>
      </c>
      <c r="AO5">
        <f t="shared" si="9"/>
        <v>-173.0545207810506</v>
      </c>
      <c r="AP5">
        <f t="shared" si="9"/>
        <v>-10.539896564458447</v>
      </c>
      <c r="AQ5">
        <f t="shared" si="9"/>
        <v>-1605.5175331293665</v>
      </c>
      <c r="AR5">
        <f t="shared" si="9"/>
        <v>1671.9784651461362</v>
      </c>
      <c r="AS5">
        <f t="shared" si="9"/>
        <v>-688.65013655357825</v>
      </c>
      <c r="AT5">
        <f t="shared" si="9"/>
        <v>165.1799281044668</v>
      </c>
      <c r="AU5">
        <f t="shared" si="9"/>
        <v>1148.5082566970248</v>
      </c>
      <c r="AW5">
        <v>2</v>
      </c>
      <c r="AX5">
        <f>(R5*SUMPRODUCT(K6:$K$23, X6:$X$23)-$AZ$3*SUMPRODUCT(K5:$K$22, W6:$W$23))/Z5</f>
        <v>1695.2170346587613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4104.7490296206324</v>
      </c>
      <c r="P6">
        <f t="shared" si="22"/>
        <v>205.23745148103163</v>
      </c>
      <c r="Q6" s="4">
        <f t="shared" si="23"/>
        <v>12.5</v>
      </c>
      <c r="R6">
        <f t="shared" si="0"/>
        <v>1000000</v>
      </c>
      <c r="S6">
        <f t="shared" si="1"/>
        <v>2462.1545445689299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1655.2281467598223</v>
      </c>
      <c r="AC6">
        <f t="shared" si="2"/>
        <v>2375.4007351371038</v>
      </c>
      <c r="AE6">
        <f t="shared" si="3"/>
        <v>3960.1185409022532</v>
      </c>
      <c r="AF6">
        <f t="shared" si="4"/>
        <v>-198.00592704511268</v>
      </c>
      <c r="AG6">
        <f t="shared" si="4"/>
        <v>-12.059563545558149</v>
      </c>
      <c r="AH6">
        <f t="shared" si="5"/>
        <v>-1881.5650082630684</v>
      </c>
      <c r="AI6">
        <f t="shared" si="6"/>
        <v>1868.488042048514</v>
      </c>
      <c r="AJ6">
        <f t="shared" si="7"/>
        <v>-720.1725883772815</v>
      </c>
      <c r="AK6">
        <f>G6*SUM(AB6, AE6:AF6)</f>
        <v>316.91443449609233</v>
      </c>
      <c r="AL6">
        <f t="shared" si="8"/>
        <v>1465.2298881673248</v>
      </c>
      <c r="AN6">
        <f t="shared" si="9"/>
        <v>3084.2441505139886</v>
      </c>
      <c r="AO6">
        <f t="shared" si="9"/>
        <v>-154.21220752569945</v>
      </c>
      <c r="AP6">
        <f t="shared" si="9"/>
        <v>-9.3923042805342938</v>
      </c>
      <c r="AQ6">
        <f t="shared" si="9"/>
        <v>-1465.4121614311578</v>
      </c>
      <c r="AR6">
        <f t="shared" si="9"/>
        <v>1455.2274772765973</v>
      </c>
      <c r="AS6">
        <f t="shared" si="9"/>
        <v>-560.88929412630284</v>
      </c>
      <c r="AT6">
        <f t="shared" si="9"/>
        <v>246.82127080603149</v>
      </c>
      <c r="AU6">
        <f t="shared" si="9"/>
        <v>1141.1594539563259</v>
      </c>
      <c r="AW6">
        <v>3</v>
      </c>
      <c r="AX6">
        <f>(R6*SUMPRODUCT(K7:$K$23, X7:$X$23)-$AZ$3*SUMPRODUCT(K6:$K$22, W7:$W$23))/Z6</f>
        <v>2462.1545445689299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4104.7490296206324</v>
      </c>
      <c r="P7">
        <f t="shared" si="22"/>
        <v>205.23745148103163</v>
      </c>
      <c r="Q7" s="4">
        <f t="shared" si="23"/>
        <v>12.5</v>
      </c>
      <c r="R7">
        <f t="shared" si="0"/>
        <v>1000000</v>
      </c>
      <c r="S7">
        <f t="shared" si="1"/>
        <v>3122.5347431916539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2375.4007351371038</v>
      </c>
      <c r="AC7">
        <f t="shared" si="2"/>
        <v>2976.4232286762344</v>
      </c>
      <c r="AE7">
        <f t="shared" si="3"/>
        <v>3912.6771563672569</v>
      </c>
      <c r="AF7">
        <f t="shared" si="4"/>
        <v>-195.63385781836286</v>
      </c>
      <c r="AG7">
        <f t="shared" si="4"/>
        <v>-11.915092518850273</v>
      </c>
      <c r="AH7">
        <f t="shared" si="5"/>
        <v>-1910.0313001837619</v>
      </c>
      <c r="AI7">
        <f t="shared" si="6"/>
        <v>1795.0969058462822</v>
      </c>
      <c r="AJ7">
        <f t="shared" si="7"/>
        <v>-601.02249353913066</v>
      </c>
      <c r="AK7">
        <f>G7*SUM(AB7, AE7:AF7)</f>
        <v>299.13900205398249</v>
      </c>
      <c r="AL7">
        <f t="shared" si="8"/>
        <v>1493.213414361134</v>
      </c>
      <c r="AN7">
        <f t="shared" si="9"/>
        <v>2758.4824444340975</v>
      </c>
      <c r="AO7">
        <f t="shared" si="9"/>
        <v>-137.92412222170486</v>
      </c>
      <c r="AP7">
        <f t="shared" si="9"/>
        <v>-8.4002774119939332</v>
      </c>
      <c r="AQ7">
        <f t="shared" si="9"/>
        <v>-1346.5940580613533</v>
      </c>
      <c r="AR7">
        <f t="shared" si="9"/>
        <v>1265.5639867390455</v>
      </c>
      <c r="AS7">
        <f t="shared" si="9"/>
        <v>-423.72777790769527</v>
      </c>
      <c r="AT7">
        <f t="shared" si="9"/>
        <v>210.89644062981642</v>
      </c>
      <c r="AU7">
        <f t="shared" si="9"/>
        <v>1052.7326494611666</v>
      </c>
      <c r="AW7">
        <v>4</v>
      </c>
      <c r="AX7">
        <f>(R7*SUMPRODUCT(K8:$K$23, X8:$X$23)-$AZ$3*SUMPRODUCT(K7:$K$22, W8:$W$23))/Z7</f>
        <v>3122.5347431916539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4104.7490296206324</v>
      </c>
      <c r="P8">
        <f t="shared" si="22"/>
        <v>205.23745148103163</v>
      </c>
      <c r="Q8" s="4">
        <f t="shared" si="23"/>
        <v>12.5</v>
      </c>
      <c r="R8">
        <f t="shared" si="0"/>
        <v>1000000</v>
      </c>
      <c r="S8">
        <f t="shared" si="1"/>
        <v>3657.2608065963618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2976.4232286762344</v>
      </c>
      <c r="AC8">
        <f t="shared" si="2"/>
        <v>3444.1778978648945</v>
      </c>
      <c r="AE8">
        <f t="shared" si="3"/>
        <v>3865.5941240512293</v>
      </c>
      <c r="AF8">
        <f t="shared" si="4"/>
        <v>-193.27970620256147</v>
      </c>
      <c r="AG8">
        <f t="shared" si="4"/>
        <v>-11.771712765373666</v>
      </c>
      <c r="AH8">
        <f t="shared" si="5"/>
        <v>-1938.3062630482973</v>
      </c>
      <c r="AI8">
        <f t="shared" si="6"/>
        <v>1722.2364420349968</v>
      </c>
      <c r="AJ8">
        <f t="shared" si="7"/>
        <v>-467.75466918866005</v>
      </c>
      <c r="AK8">
        <f t="shared" ref="AK8:AK23" si="24">G8*SUM(AB8:AB8, AE8:AF8)</f>
        <v>141.61811187098041</v>
      </c>
      <c r="AL8">
        <f t="shared" si="8"/>
        <v>1396.0998847173171</v>
      </c>
      <c r="AN8">
        <f t="shared" si="9"/>
        <v>2541.0614121713234</v>
      </c>
      <c r="AO8">
        <f t="shared" si="9"/>
        <v>-127.05307060856617</v>
      </c>
      <c r="AP8">
        <f t="shared" si="9"/>
        <v>-7.7381753239800766</v>
      </c>
      <c r="AQ8">
        <f t="shared" si="9"/>
        <v>-1274.1521980688817</v>
      </c>
      <c r="AR8">
        <f t="shared" si="9"/>
        <v>1132.1179681698954</v>
      </c>
      <c r="AS8">
        <f t="shared" si="9"/>
        <v>-307.48011873336412</v>
      </c>
      <c r="AT8">
        <f t="shared" si="9"/>
        <v>93.093146303411771</v>
      </c>
      <c r="AU8">
        <f t="shared" si="9"/>
        <v>917.73099573994307</v>
      </c>
      <c r="AW8">
        <v>5</v>
      </c>
      <c r="AX8">
        <f>(R8*SUMPRODUCT(K9:$K$23, X9:$X$23)-$AZ$3*SUMPRODUCT(K8:$K$22, W9:$W$23))/Z8</f>
        <v>3657.2608065963618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4104.7490296206324</v>
      </c>
      <c r="P9">
        <f t="shared" si="22"/>
        <v>205.23745148103163</v>
      </c>
      <c r="Q9" s="4">
        <f t="shared" si="23"/>
        <v>12.5</v>
      </c>
      <c r="R9">
        <f t="shared" si="0"/>
        <v>1000000</v>
      </c>
      <c r="S9">
        <f t="shared" si="1"/>
        <v>4105.1721271272054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3444.1778978648945</v>
      </c>
      <c r="AC9">
        <f t="shared" si="2"/>
        <v>3819.2533776764976</v>
      </c>
      <c r="AE9">
        <f t="shared" si="3"/>
        <v>3818.8597482424507</v>
      </c>
      <c r="AF9">
        <f t="shared" si="4"/>
        <v>-190.94298741212256</v>
      </c>
      <c r="AG9">
        <f t="shared" si="4"/>
        <v>-11.629394759231468</v>
      </c>
      <c r="AH9">
        <f t="shared" si="5"/>
        <v>-1968.0702790768676</v>
      </c>
      <c r="AI9">
        <f t="shared" si="6"/>
        <v>1648.217086994229</v>
      </c>
      <c r="AJ9">
        <f t="shared" si="7"/>
        <v>-375.07547981160315</v>
      </c>
      <c r="AK9">
        <f t="shared" si="24"/>
        <v>41.725358486301808</v>
      </c>
      <c r="AL9">
        <f t="shared" si="8"/>
        <v>1314.8669656689276</v>
      </c>
      <c r="AN9">
        <f t="shared" si="9"/>
        <v>2385.8015697382743</v>
      </c>
      <c r="AO9">
        <f t="shared" si="9"/>
        <v>-119.29007848691374</v>
      </c>
      <c r="AP9">
        <f t="shared" si="9"/>
        <v>-7.2653697964293515</v>
      </c>
      <c r="AQ9">
        <f t="shared" si="9"/>
        <v>-1229.5359009552012</v>
      </c>
      <c r="AR9">
        <f t="shared" si="9"/>
        <v>1029.71022049973</v>
      </c>
      <c r="AS9">
        <f t="shared" si="9"/>
        <v>-234.32535560299056</v>
      </c>
      <c r="AT9">
        <f t="shared" si="9"/>
        <v>26.067578370828134</v>
      </c>
      <c r="AU9">
        <f t="shared" si="9"/>
        <v>821.45244326756756</v>
      </c>
      <c r="AW9">
        <v>6</v>
      </c>
      <c r="AX9">
        <f>(R9*SUMPRODUCT(K10:$K$23, X10:$X$23)-$AZ$3*SUMPRODUCT(K9:$K$22, W10:$W$23))/Z9</f>
        <v>4105.1721271272054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4104.7490296206324</v>
      </c>
      <c r="P10">
        <f t="shared" si="22"/>
        <v>205.23745148103163</v>
      </c>
      <c r="Q10" s="4">
        <f t="shared" si="23"/>
        <v>12.5</v>
      </c>
      <c r="R10">
        <f t="shared" si="0"/>
        <v>1000000</v>
      </c>
      <c r="S10">
        <f t="shared" si="1"/>
        <v>4499.6596586558126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3819.2533776764976</v>
      </c>
      <c r="AC10">
        <f t="shared" si="2"/>
        <v>4135.3785936231743</v>
      </c>
      <c r="AE10">
        <f t="shared" si="3"/>
        <v>3772.4389302722338</v>
      </c>
      <c r="AF10">
        <f t="shared" si="4"/>
        <v>-188.6219465136117</v>
      </c>
      <c r="AG10">
        <f t="shared" si="4"/>
        <v>-11.488031616091547</v>
      </c>
      <c r="AH10">
        <f t="shared" si="5"/>
        <v>-2005.5356438085037</v>
      </c>
      <c r="AI10">
        <f t="shared" si="6"/>
        <v>1566.7933083340267</v>
      </c>
      <c r="AJ10">
        <f t="shared" si="7"/>
        <v>-316.12521594667669</v>
      </c>
      <c r="AK10">
        <f t="shared" si="24"/>
        <v>30.352588481883991</v>
      </c>
      <c r="AL10">
        <f t="shared" si="8"/>
        <v>1281.020680869234</v>
      </c>
      <c r="AN10">
        <f t="shared" si="9"/>
        <v>2239.2404192323479</v>
      </c>
      <c r="AO10">
        <f t="shared" si="9"/>
        <v>-111.9620209616174</v>
      </c>
      <c r="AP10">
        <f t="shared" si="9"/>
        <v>-6.81905398805619</v>
      </c>
      <c r="AQ10">
        <f t="shared" si="9"/>
        <v>-1190.4437842027814</v>
      </c>
      <c r="AR10">
        <f t="shared" si="9"/>
        <v>930.01556007989279</v>
      </c>
      <c r="AS10">
        <f t="shared" si="9"/>
        <v>-187.64528045925701</v>
      </c>
      <c r="AT10">
        <f t="shared" si="9"/>
        <v>18.016658245029852</v>
      </c>
      <c r="AU10">
        <f t="shared" si="9"/>
        <v>760.38693786566569</v>
      </c>
      <c r="AW10">
        <v>7</v>
      </c>
      <c r="AX10">
        <f>(R10*SUMPRODUCT(K11:$K$23, X11:$X$23)-$AZ$3*SUMPRODUCT(K10:$K$22, W11:$W$23))/Z10</f>
        <v>4499.6596586558126</v>
      </c>
    </row>
    <row r="11" spans="1:52" x14ac:dyDescent="0.25">
      <c r="A11" t="s">
        <v>33</v>
      </c>
      <c r="C11" s="7">
        <f>AU25</f>
        <v>6095.9233163498666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4104.7490296206324</v>
      </c>
      <c r="P11">
        <f t="shared" si="22"/>
        <v>205.23745148103163</v>
      </c>
      <c r="Q11" s="4">
        <f t="shared" si="23"/>
        <v>12.5</v>
      </c>
      <c r="R11">
        <f t="shared" si="0"/>
        <v>1000000</v>
      </c>
      <c r="S11">
        <f t="shared" si="1"/>
        <v>4843.8798308014793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4135.3785936231743</v>
      </c>
      <c r="AC11">
        <f t="shared" si="2"/>
        <v>4397.3286602926928</v>
      </c>
      <c r="AE11">
        <f t="shared" si="3"/>
        <v>3726.3373951770482</v>
      </c>
      <c r="AF11">
        <f t="shared" si="4"/>
        <v>-186.31686975885242</v>
      </c>
      <c r="AG11">
        <f t="shared" si="4"/>
        <v>-11.347640770139369</v>
      </c>
      <c r="AH11">
        <f t="shared" si="5"/>
        <v>-2040.8423833009583</v>
      </c>
      <c r="AI11">
        <f t="shared" si="6"/>
        <v>1487.8305013470981</v>
      </c>
      <c r="AJ11">
        <f t="shared" si="7"/>
        <v>-261.95006666951849</v>
      </c>
      <c r="AK11">
        <f t="shared" si="24"/>
        <v>18.420957885699288</v>
      </c>
      <c r="AL11">
        <f t="shared" si="8"/>
        <v>1244.3013925632788</v>
      </c>
      <c r="AN11">
        <f t="shared" si="9"/>
        <v>2103.5430503649541</v>
      </c>
      <c r="AO11">
        <f t="shared" si="9"/>
        <v>-105.17715251824772</v>
      </c>
      <c r="AP11">
        <f t="shared" si="9"/>
        <v>-6.4058211451704974</v>
      </c>
      <c r="AQ11">
        <f t="shared" si="9"/>
        <v>-1152.0695409490716</v>
      </c>
      <c r="AR11">
        <f t="shared" si="9"/>
        <v>839.89053575246442</v>
      </c>
      <c r="AS11">
        <f t="shared" si="9"/>
        <v>-147.87261158865661</v>
      </c>
      <c r="AT11">
        <f t="shared" si="9"/>
        <v>10.398757233223417</v>
      </c>
      <c r="AU11">
        <f t="shared" si="9"/>
        <v>702.4166813970312</v>
      </c>
      <c r="AW11">
        <v>8</v>
      </c>
      <c r="AX11">
        <f>(R11*SUMPRODUCT(K12:$K$23, X12:$X$23)-$AZ$3*SUMPRODUCT(K11:$K$22, W12:$W$23))/Z11</f>
        <v>4843.8798308014793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4104.7490296206324</v>
      </c>
      <c r="P12">
        <f t="shared" si="22"/>
        <v>205.23745148103163</v>
      </c>
      <c r="Q12" s="4">
        <f t="shared" si="23"/>
        <v>12.5</v>
      </c>
      <c r="R12">
        <f t="shared" si="0"/>
        <v>1000000</v>
      </c>
      <c r="S12">
        <f t="shared" si="1"/>
        <v>5138.6434574926834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4397.3286602926928</v>
      </c>
      <c r="AC12">
        <f t="shared" si="2"/>
        <v>4607.5630791094936</v>
      </c>
      <c r="AE12">
        <f t="shared" si="3"/>
        <v>3680.52195766055</v>
      </c>
      <c r="AF12">
        <f t="shared" si="4"/>
        <v>-184.02609788302749</v>
      </c>
      <c r="AG12">
        <f t="shared" si="4"/>
        <v>-11.208121163746002</v>
      </c>
      <c r="AH12">
        <f t="shared" si="5"/>
        <v>-2083.4558953579599</v>
      </c>
      <c r="AI12">
        <f t="shared" si="6"/>
        <v>1401.8318432558167</v>
      </c>
      <c r="AJ12">
        <f t="shared" si="7"/>
        <v>-210.23441881680083</v>
      </c>
      <c r="AK12">
        <f t="shared" si="24"/>
        <v>18.155796396161495</v>
      </c>
      <c r="AL12">
        <f t="shared" si="8"/>
        <v>1209.7532208351774</v>
      </c>
      <c r="AN12">
        <f t="shared" si="9"/>
        <v>1975.1686674088219</v>
      </c>
      <c r="AO12">
        <f t="shared" si="9"/>
        <v>-98.758433370441082</v>
      </c>
      <c r="AP12">
        <f t="shared" si="9"/>
        <v>-6.0148886483547388</v>
      </c>
      <c r="AQ12">
        <f t="shared" si="9"/>
        <v>-1118.0959798036267</v>
      </c>
      <c r="AR12">
        <f t="shared" si="9"/>
        <v>752.29936558639918</v>
      </c>
      <c r="AS12">
        <f t="shared" si="9"/>
        <v>-112.82324671194</v>
      </c>
      <c r="AT12">
        <f t="shared" si="9"/>
        <v>9.7433898197271898</v>
      </c>
      <c r="AU12">
        <f t="shared" si="9"/>
        <v>649.2195086941864</v>
      </c>
      <c r="AW12">
        <v>9</v>
      </c>
      <c r="AX12">
        <f>(R12*SUMPRODUCT(K13:$K$23, X13:$X$23)-$AZ$3*SUMPRODUCT(K12:$K$22, W13:$W$23))/Z12</f>
        <v>5138.6434574926834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4104.7490296206324</v>
      </c>
      <c r="P13">
        <f t="shared" si="22"/>
        <v>205.23745148103163</v>
      </c>
      <c r="Q13" s="4">
        <f t="shared" si="23"/>
        <v>12.5</v>
      </c>
      <c r="R13">
        <f t="shared" si="0"/>
        <v>1000000</v>
      </c>
      <c r="S13">
        <f t="shared" si="1"/>
        <v>5384.2474694607463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4607.5630791094936</v>
      </c>
      <c r="AC13">
        <f t="shared" si="2"/>
        <v>4768.0385290741087</v>
      </c>
      <c r="AE13">
        <f t="shared" si="3"/>
        <v>3634.9743648337376</v>
      </c>
      <c r="AF13">
        <f t="shared" si="4"/>
        <v>-181.7487182416869</v>
      </c>
      <c r="AG13">
        <f t="shared" si="4"/>
        <v>-11.069417212243327</v>
      </c>
      <c r="AH13">
        <f t="shared" si="5"/>
        <v>-2129.8191892172149</v>
      </c>
      <c r="AI13">
        <f t="shared" si="6"/>
        <v>1312.3370401625925</v>
      </c>
      <c r="AJ13">
        <f t="shared" si="7"/>
        <v>-160.47544996461511</v>
      </c>
      <c r="AK13">
        <f t="shared" si="24"/>
        <v>16.121577451403088</v>
      </c>
      <c r="AL13">
        <f t="shared" si="8"/>
        <v>1167.9831676493804</v>
      </c>
      <c r="AN13">
        <f t="shared" si="9"/>
        <v>1854.8306045428237</v>
      </c>
      <c r="AO13">
        <f t="shared" si="9"/>
        <v>-92.741530227141197</v>
      </c>
      <c r="AP13">
        <f t="shared" si="9"/>
        <v>-5.6484287807793514</v>
      </c>
      <c r="AQ13">
        <f t="shared" si="9"/>
        <v>-1086.790006697438</v>
      </c>
      <c r="AR13">
        <f t="shared" si="9"/>
        <v>669.65063883746507</v>
      </c>
      <c r="AS13">
        <f t="shared" si="9"/>
        <v>-81.886348017137479</v>
      </c>
      <c r="AT13">
        <f t="shared" si="9"/>
        <v>8.2264115916915657</v>
      </c>
      <c r="AU13">
        <f t="shared" si="9"/>
        <v>595.99070241201912</v>
      </c>
      <c r="AW13">
        <v>10</v>
      </c>
      <c r="AX13">
        <f>(R13*SUMPRODUCT(K14:$K$23, X14:$X$23)-$AZ$3*SUMPRODUCT(K13:$K$22, W14:$W$23))/Z13</f>
        <v>5384.2474694607463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4104.7490296206324</v>
      </c>
      <c r="P14">
        <f t="shared" si="22"/>
        <v>205.23745148103163</v>
      </c>
      <c r="Q14" s="4">
        <f t="shared" si="23"/>
        <v>12.5</v>
      </c>
      <c r="R14">
        <f t="shared" si="0"/>
        <v>1000000</v>
      </c>
      <c r="S14">
        <f t="shared" si="1"/>
        <v>5581.1873765819482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4768.0385290741087</v>
      </c>
      <c r="AC14">
        <f t="shared" si="2"/>
        <v>4880.8426910768158</v>
      </c>
      <c r="AE14">
        <f t="shared" si="3"/>
        <v>3589.6724026847137</v>
      </c>
      <c r="AF14">
        <f t="shared" si="4"/>
        <v>-179.48362013423568</v>
      </c>
      <c r="AG14">
        <f t="shared" si="4"/>
        <v>-10.931461268341163</v>
      </c>
      <c r="AH14">
        <f t="shared" si="5"/>
        <v>-2180.9417423784062</v>
      </c>
      <c r="AI14">
        <f t="shared" si="6"/>
        <v>1218.315578903731</v>
      </c>
      <c r="AJ14">
        <f t="shared" si="7"/>
        <v>-112.80416200270702</v>
      </c>
      <c r="AK14">
        <f t="shared" si="24"/>
        <v>14.720809160924254</v>
      </c>
      <c r="AL14">
        <f t="shared" si="8"/>
        <v>1120.2322260619483</v>
      </c>
      <c r="AN14">
        <f t="shared" si="9"/>
        <v>1742.1668440457454</v>
      </c>
      <c r="AO14">
        <f t="shared" si="9"/>
        <v>-87.108342202287261</v>
      </c>
      <c r="AP14">
        <f t="shared" si="9"/>
        <v>-5.3053391068307256</v>
      </c>
      <c r="AQ14">
        <f t="shared" si="9"/>
        <v>-1058.4710709326357</v>
      </c>
      <c r="AR14">
        <f t="shared" si="9"/>
        <v>591.28209180399165</v>
      </c>
      <c r="AS14">
        <f t="shared" si="9"/>
        <v>-54.746965423502473</v>
      </c>
      <c r="AT14">
        <f t="shared" si="9"/>
        <v>7.1444139633762678</v>
      </c>
      <c r="AU14">
        <f t="shared" si="9"/>
        <v>543.67954034386548</v>
      </c>
      <c r="AW14">
        <v>11</v>
      </c>
      <c r="AX14">
        <f>(R14*SUMPRODUCT(K15:$K$23, X15:$X$23)-$AZ$3*SUMPRODUCT(K14:$K$22, W15:$W$23))/Z14</f>
        <v>5581.1873765819482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4104.7490296206324</v>
      </c>
      <c r="P15">
        <f t="shared" si="22"/>
        <v>205.23745148103163</v>
      </c>
      <c r="Q15" s="4">
        <f t="shared" si="23"/>
        <v>12.5</v>
      </c>
      <c r="R15">
        <f t="shared" si="0"/>
        <v>1000000</v>
      </c>
      <c r="S15">
        <f t="shared" si="1"/>
        <v>5731.987978554107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4880.8426910768158</v>
      </c>
      <c r="AC15">
        <f t="shared" si="2"/>
        <v>4949.7821280867474</v>
      </c>
      <c r="AE15">
        <f t="shared" si="3"/>
        <v>3544.601534949963</v>
      </c>
      <c r="AF15">
        <f t="shared" si="4"/>
        <v>-177.23007674749817</v>
      </c>
      <c r="AG15">
        <f t="shared" si="4"/>
        <v>-10.794209065436947</v>
      </c>
      <c r="AH15">
        <f t="shared" si="5"/>
        <v>-2235.0072176644685</v>
      </c>
      <c r="AI15">
        <f t="shared" si="6"/>
        <v>1121.5700314725595</v>
      </c>
      <c r="AJ15">
        <f t="shared" si="7"/>
        <v>-68.93943700993168</v>
      </c>
      <c r="AK15">
        <f t="shared" si="24"/>
        <v>33.81767801204505</v>
      </c>
      <c r="AL15">
        <f t="shared" si="8"/>
        <v>1086.4482724746729</v>
      </c>
      <c r="AN15">
        <f t="shared" si="9"/>
        <v>1635.4146887452475</v>
      </c>
      <c r="AO15">
        <f t="shared" si="9"/>
        <v>-81.770734437262377</v>
      </c>
      <c r="AP15">
        <f t="shared" si="9"/>
        <v>-4.9802517673546882</v>
      </c>
      <c r="AQ15">
        <f t="shared" si="9"/>
        <v>-1031.191686055543</v>
      </c>
      <c r="AR15">
        <f t="shared" si="9"/>
        <v>517.47201648508735</v>
      </c>
      <c r="AS15">
        <f t="shared" si="9"/>
        <v>-31.807402555182147</v>
      </c>
      <c r="AT15">
        <f t="shared" si="9"/>
        <v>15.602861651679664</v>
      </c>
      <c r="AU15">
        <f t="shared" si="9"/>
        <v>501.2674755815849</v>
      </c>
      <c r="AW15">
        <v>12</v>
      </c>
      <c r="AX15">
        <f>(R15*SUMPRODUCT(K16:$K$23, X16:$X$23)-$AZ$3*SUMPRODUCT(K15:$K$22, W16:$W$23))/Z15</f>
        <v>5731.987978554107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4104.7490296206324</v>
      </c>
      <c r="P16">
        <f t="shared" si="22"/>
        <v>205.23745148103163</v>
      </c>
      <c r="Q16" s="4">
        <f t="shared" si="23"/>
        <v>12.5</v>
      </c>
      <c r="R16">
        <f t="shared" si="0"/>
        <v>1000000</v>
      </c>
      <c r="S16">
        <f t="shared" si="1"/>
        <v>5836.0752477813621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4949.7821280867474</v>
      </c>
      <c r="AC16">
        <f t="shared" si="2"/>
        <v>4975.8387277200791</v>
      </c>
      <c r="AE16">
        <f t="shared" si="3"/>
        <v>3499.7097059230596</v>
      </c>
      <c r="AF16">
        <f t="shared" si="4"/>
        <v>-174.98548529615297</v>
      </c>
      <c r="AG16">
        <f t="shared" si="4"/>
        <v>-10.657502080725592</v>
      </c>
      <c r="AH16">
        <f t="shared" si="5"/>
        <v>-2301.1915245587456</v>
      </c>
      <c r="AI16">
        <f t="shared" si="6"/>
        <v>1012.8751939874355</v>
      </c>
      <c r="AJ16">
        <f t="shared" si="7"/>
        <v>-26.056599633331643</v>
      </c>
      <c r="AK16">
        <f t="shared" si="24"/>
        <v>58.748995075866944</v>
      </c>
      <c r="AL16">
        <f t="shared" si="8"/>
        <v>1045.5675894299709</v>
      </c>
      <c r="AN16">
        <f t="shared" si="9"/>
        <v>1530.9589600849206</v>
      </c>
      <c r="AO16">
        <f t="shared" si="9"/>
        <v>-76.547948004246024</v>
      </c>
      <c r="AP16">
        <f t="shared" si="9"/>
        <v>-4.6621576283873756</v>
      </c>
      <c r="AQ16">
        <f t="shared" si="9"/>
        <v>-1006.6634319504166</v>
      </c>
      <c r="AR16">
        <f t="shared" si="9"/>
        <v>443.08542250187071</v>
      </c>
      <c r="AS16">
        <f t="shared" si="9"/>
        <v>-11.398541030554705</v>
      </c>
      <c r="AT16">
        <f t="shared" si="9"/>
        <v>25.699931698666649</v>
      </c>
      <c r="AU16">
        <f t="shared" si="9"/>
        <v>457.38681316998264</v>
      </c>
      <c r="AW16">
        <v>13</v>
      </c>
      <c r="AX16">
        <f>(R16*SUMPRODUCT(K17:$K$23, X17:$X$23)-$AZ$3*SUMPRODUCT(K16:$K$22, W17:$W$23))/Z16</f>
        <v>5836.0752477813621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4104.7490296206324</v>
      </c>
      <c r="P17">
        <f t="shared" si="22"/>
        <v>205.23745148103163</v>
      </c>
      <c r="Q17" s="4">
        <f t="shared" si="23"/>
        <v>12.5</v>
      </c>
      <c r="R17">
        <f t="shared" si="0"/>
        <v>1000000</v>
      </c>
      <c r="S17">
        <f t="shared" si="1"/>
        <v>5895.7207606778647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4975.8387277200791</v>
      </c>
      <c r="AC17">
        <f t="shared" si="2"/>
        <v>4962.3999939452051</v>
      </c>
      <c r="AE17">
        <f t="shared" si="3"/>
        <v>3454.9476453484585</v>
      </c>
      <c r="AF17">
        <f t="shared" si="4"/>
        <v>-172.74738226742295</v>
      </c>
      <c r="AG17">
        <f t="shared" si="4"/>
        <v>-10.521190273805152</v>
      </c>
      <c r="AH17">
        <f t="shared" si="5"/>
        <v>-2378.9428890547392</v>
      </c>
      <c r="AI17">
        <f t="shared" si="6"/>
        <v>892.73618375249134</v>
      </c>
      <c r="AJ17">
        <f t="shared" si="7"/>
        <v>13.438733774873981</v>
      </c>
      <c r="AK17">
        <f t="shared" si="24"/>
        <v>113.96093807305539</v>
      </c>
      <c r="AL17">
        <f t="shared" si="8"/>
        <v>1020.1358556004207</v>
      </c>
      <c r="AN17">
        <f t="shared" si="9"/>
        <v>1423.5449342031686</v>
      </c>
      <c r="AO17">
        <f t="shared" si="9"/>
        <v>-71.177246710158443</v>
      </c>
      <c r="AP17">
        <f t="shared" si="9"/>
        <v>-4.3350547254247571</v>
      </c>
      <c r="AQ17">
        <f t="shared" si="9"/>
        <v>-980.19780503243101</v>
      </c>
      <c r="AR17">
        <f t="shared" si="9"/>
        <v>367.83482773515459</v>
      </c>
      <c r="AS17">
        <f t="shared" si="9"/>
        <v>5.5371725858373777</v>
      </c>
      <c r="AT17">
        <f t="shared" si="9"/>
        <v>46.955419515359111</v>
      </c>
      <c r="AU17">
        <f t="shared" si="9"/>
        <v>420.32741983635105</v>
      </c>
      <c r="AW17">
        <v>14</v>
      </c>
      <c r="AX17">
        <f>(R17*SUMPRODUCT(K18:$K$23, X18:$X$23)-$AZ$3*SUMPRODUCT(K17:$K$22, W18:$W$23))/Z17</f>
        <v>5895.7207606778647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4104.7490296206324</v>
      </c>
      <c r="P18">
        <f t="shared" si="22"/>
        <v>205.23745148103163</v>
      </c>
      <c r="Q18" s="4">
        <f t="shared" si="23"/>
        <v>12.5</v>
      </c>
      <c r="R18">
        <f t="shared" si="0"/>
        <v>1000000</v>
      </c>
      <c r="S18">
        <f t="shared" si="1"/>
        <v>5661.5455182347177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4962.3999939452051</v>
      </c>
      <c r="AC18">
        <f t="shared" si="2"/>
        <v>4700.575345804159</v>
      </c>
      <c r="AE18">
        <f t="shared" si="3"/>
        <v>3408.0238385797552</v>
      </c>
      <c r="AF18">
        <f t="shared" si="4"/>
        <v>-170.40119192898777</v>
      </c>
      <c r="AG18">
        <f t="shared" si="4"/>
        <v>-10.378295402431492</v>
      </c>
      <c r="AH18">
        <f t="shared" si="5"/>
        <v>-3014.6374908486123</v>
      </c>
      <c r="AI18">
        <f t="shared" si="6"/>
        <v>212.6068603997237</v>
      </c>
      <c r="AJ18">
        <f t="shared" si="7"/>
        <v>261.82464814104605</v>
      </c>
      <c r="AK18">
        <f t="shared" si="24"/>
        <v>177.12048903687301</v>
      </c>
      <c r="AL18">
        <f t="shared" si="8"/>
        <v>651.55199757764274</v>
      </c>
      <c r="AN18">
        <f t="shared" si="9"/>
        <v>1312.2239784250319</v>
      </c>
      <c r="AO18">
        <f t="shared" si="9"/>
        <v>-65.611198921251599</v>
      </c>
      <c r="AP18">
        <f t="shared" si="9"/>
        <v>-3.9960542318049765</v>
      </c>
      <c r="AQ18">
        <f t="shared" si="9"/>
        <v>-1160.7546745914717</v>
      </c>
      <c r="AR18">
        <f t="shared" si="9"/>
        <v>81.862050680503742</v>
      </c>
      <c r="AS18">
        <f t="shared" si="9"/>
        <v>100.81284571546792</v>
      </c>
      <c r="AT18">
        <f t="shared" si="9"/>
        <v>68.198394082070493</v>
      </c>
      <c r="AU18">
        <f t="shared" si="9"/>
        <v>250.87329047804215</v>
      </c>
      <c r="AW18">
        <v>15</v>
      </c>
      <c r="AX18">
        <f>(R18*SUMPRODUCT(K19:$K$23, X19:$X$23)-$AZ$3*SUMPRODUCT(K18:$K$22, W19:$W$23))/Z18</f>
        <v>5661.5455182347177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4104.7490296206324</v>
      </c>
      <c r="P19">
        <f t="shared" si="22"/>
        <v>205.23745148103163</v>
      </c>
      <c r="Q19" s="4">
        <f t="shared" si="23"/>
        <v>12.5</v>
      </c>
      <c r="R19">
        <f t="shared" si="0"/>
        <v>1000000</v>
      </c>
      <c r="S19">
        <f t="shared" si="1"/>
        <v>5137.3312789661941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4700.575345804159</v>
      </c>
      <c r="AC19">
        <f t="shared" si="2"/>
        <v>4203.702457158025</v>
      </c>
      <c r="AE19">
        <f t="shared" si="3"/>
        <v>3358.7757232010927</v>
      </c>
      <c r="AF19">
        <f t="shared" si="4"/>
        <v>-167.93878616005463</v>
      </c>
      <c r="AG19">
        <f t="shared" si="4"/>
        <v>-10.228322422892186</v>
      </c>
      <c r="AH19">
        <f t="shared" si="5"/>
        <v>-3695.2020411993194</v>
      </c>
      <c r="AI19">
        <f t="shared" si="6"/>
        <v>-514.59342658117339</v>
      </c>
      <c r="AJ19">
        <f t="shared" si="7"/>
        <v>496.87288864613402</v>
      </c>
      <c r="AK19">
        <f t="shared" si="24"/>
        <v>175.9784939074479</v>
      </c>
      <c r="AL19">
        <f t="shared" si="8"/>
        <v>158.25795597240852</v>
      </c>
      <c r="AN19">
        <f t="shared" si="9"/>
        <v>1204.8271902833203</v>
      </c>
      <c r="AO19">
        <f t="shared" si="9"/>
        <v>-60.241359514166014</v>
      </c>
      <c r="AP19">
        <f t="shared" si="9"/>
        <v>-3.6690038221248824</v>
      </c>
      <c r="AQ19">
        <f t="shared" si="9"/>
        <v>-1325.5067499964828</v>
      </c>
      <c r="AR19">
        <f t="shared" si="9"/>
        <v>-184.5899230494532</v>
      </c>
      <c r="AS19">
        <f t="shared" si="9"/>
        <v>178.23338492661759</v>
      </c>
      <c r="AT19">
        <f t="shared" si="9"/>
        <v>63.125284876934558</v>
      </c>
      <c r="AU19">
        <f t="shared" si="9"/>
        <v>56.768746754098949</v>
      </c>
      <c r="AW19">
        <v>16</v>
      </c>
      <c r="AX19">
        <f>(R19*SUMPRODUCT(K20:$K$23, X20:$X$23)-$AZ$3*SUMPRODUCT(K19:$K$22, W20:$W$23))/Z19</f>
        <v>5137.3312789661941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4104.7490296206324</v>
      </c>
      <c r="P20">
        <f t="shared" si="22"/>
        <v>205.23745148103163</v>
      </c>
      <c r="Q20" s="4">
        <f t="shared" si="23"/>
        <v>12.5</v>
      </c>
      <c r="R20">
        <f t="shared" si="0"/>
        <v>1000000</v>
      </c>
      <c r="S20">
        <f t="shared" si="1"/>
        <v>4301.5640969236511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4203.702457158025</v>
      </c>
      <c r="AC20">
        <f t="shared" si="2"/>
        <v>3465.6747997284779</v>
      </c>
      <c r="AE20">
        <f t="shared" si="3"/>
        <v>3307.1052646501207</v>
      </c>
      <c r="AF20">
        <f t="shared" si="4"/>
        <v>-165.35526323250605</v>
      </c>
      <c r="AG20">
        <f t="shared" si="4"/>
        <v>-10.070972795125336</v>
      </c>
      <c r="AH20">
        <f t="shared" si="5"/>
        <v>-4405.3122830342618</v>
      </c>
      <c r="AI20">
        <f t="shared" si="6"/>
        <v>-1273.6332544117722</v>
      </c>
      <c r="AJ20">
        <f t="shared" si="7"/>
        <v>738.02765742954716</v>
      </c>
      <c r="AK20">
        <f t="shared" si="24"/>
        <v>31.585445571875248</v>
      </c>
      <c r="AL20">
        <f t="shared" si="8"/>
        <v>-504.0201514103498</v>
      </c>
      <c r="AN20">
        <f t="shared" si="9"/>
        <v>1125.1944119788193</v>
      </c>
      <c r="AO20">
        <f t="shared" si="9"/>
        <v>-56.259720598940973</v>
      </c>
      <c r="AP20">
        <f t="shared" si="9"/>
        <v>-3.426501851450622</v>
      </c>
      <c r="AQ20">
        <f t="shared" si="9"/>
        <v>-1498.8433591381979</v>
      </c>
      <c r="AR20">
        <f t="shared" si="9"/>
        <v>-433.33516960977022</v>
      </c>
      <c r="AS20">
        <f t="shared" si="9"/>
        <v>251.10316411818255</v>
      </c>
      <c r="AT20">
        <f t="shared" si="9"/>
        <v>10.746487944373051</v>
      </c>
      <c r="AU20">
        <f t="shared" si="9"/>
        <v>-171.48551754721458</v>
      </c>
      <c r="AW20">
        <v>17</v>
      </c>
      <c r="AX20">
        <f>(R20*SUMPRODUCT(K21:$K$23, X21:$X$23)-$AZ$3*SUMPRODUCT(K20:$K$22, W21:$W$23))/Z20</f>
        <v>4301.5640969236511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4104.7490296206324</v>
      </c>
      <c r="P21">
        <f t="shared" si="22"/>
        <v>205.23745148103163</v>
      </c>
      <c r="Q21" s="4">
        <f t="shared" si="23"/>
        <v>12.5</v>
      </c>
      <c r="R21">
        <f t="shared" si="0"/>
        <v>1000000</v>
      </c>
      <c r="S21">
        <f t="shared" si="1"/>
        <v>3145.3475224456174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3465.6747997284779</v>
      </c>
      <c r="AC21">
        <f t="shared" si="2"/>
        <v>2492.4310033514876</v>
      </c>
      <c r="AE21">
        <f t="shared" si="3"/>
        <v>3252.6783350313517</v>
      </c>
      <c r="AF21">
        <f t="shared" si="4"/>
        <v>-162.6339167515676</v>
      </c>
      <c r="AG21">
        <f t="shared" si="4"/>
        <v>-9.9052290150975733</v>
      </c>
      <c r="AH21">
        <f t="shared" si="5"/>
        <v>-5202.7241661206954</v>
      </c>
      <c r="AI21">
        <f t="shared" si="6"/>
        <v>-2122.5849768560088</v>
      </c>
      <c r="AJ21">
        <f t="shared" si="7"/>
        <v>973.2437963769903</v>
      </c>
      <c r="AK21">
        <f t="shared" si="24"/>
        <v>10.489150748813218</v>
      </c>
      <c r="AL21">
        <f t="shared" si="8"/>
        <v>-1138.8520297302052</v>
      </c>
      <c r="AN21">
        <f t="shared" si="9"/>
        <v>1052.674252524771</v>
      </c>
      <c r="AO21">
        <f t="shared" si="9"/>
        <v>-52.633712626238548</v>
      </c>
      <c r="AP21">
        <f t="shared" si="9"/>
        <v>-3.2056596058872224</v>
      </c>
      <c r="AQ21">
        <f t="shared" si="9"/>
        <v>-1683.7735578334941</v>
      </c>
      <c r="AR21">
        <f t="shared" si="9"/>
        <v>-686.93867754084897</v>
      </c>
      <c r="AS21">
        <f t="shared" si="9"/>
        <v>314.97387086868014</v>
      </c>
      <c r="AT21">
        <f t="shared" si="9"/>
        <v>3.394635985122755</v>
      </c>
      <c r="AU21">
        <f t="shared" si="9"/>
        <v>-368.57017068704602</v>
      </c>
      <c r="AW21">
        <v>18</v>
      </c>
      <c r="AX21">
        <f>(R21*SUMPRODUCT(K22:$K$23, X22:$X$23)-$AZ$3*SUMPRODUCT(K21:$K$22, W22:$W$23))/Z21</f>
        <v>3145.3475224456174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4104.7490296206324</v>
      </c>
      <c r="P22">
        <f t="shared" si="22"/>
        <v>205.23745148103163</v>
      </c>
      <c r="Q22" s="4">
        <f t="shared" si="23"/>
        <v>12.5</v>
      </c>
      <c r="R22">
        <f t="shared" si="0"/>
        <v>1000000</v>
      </c>
      <c r="S22">
        <f t="shared" si="1"/>
        <v>1691.1185574252288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2492.4310033514876</v>
      </c>
      <c r="AC22">
        <f t="shared" si="2"/>
        <v>1316.3803949311086</v>
      </c>
      <c r="AE22">
        <f t="shared" si="3"/>
        <v>3195.16992169486</v>
      </c>
      <c r="AF22">
        <f t="shared" si="4"/>
        <v>-159.758496084743</v>
      </c>
      <c r="AG22">
        <f t="shared" si="4"/>
        <v>-9.7301013370059888</v>
      </c>
      <c r="AH22">
        <f t="shared" si="5"/>
        <v>-6086.0310352486631</v>
      </c>
      <c r="AI22">
        <f t="shared" si="6"/>
        <v>-3060.3497109755522</v>
      </c>
      <c r="AJ22">
        <f t="shared" si="7"/>
        <v>1176.0506084203789</v>
      </c>
      <c r="AK22">
        <f t="shared" si="24"/>
        <v>116.08469100819372</v>
      </c>
      <c r="AL22">
        <f t="shared" si="8"/>
        <v>-1768.2144115469796</v>
      </c>
      <c r="AN22">
        <f t="shared" si="9"/>
        <v>966.41367155918363</v>
      </c>
      <c r="AO22">
        <f t="shared" si="9"/>
        <v>-48.32068357795918</v>
      </c>
      <c r="AP22">
        <f t="shared" si="9"/>
        <v>-2.9429742981402849</v>
      </c>
      <c r="AQ22">
        <f t="shared" si="9"/>
        <v>-1840.7858555697487</v>
      </c>
      <c r="AR22">
        <f t="shared" si="9"/>
        <v>-925.63584188666459</v>
      </c>
      <c r="AS22">
        <f t="shared" si="9"/>
        <v>355.70921555873713</v>
      </c>
      <c r="AT22">
        <f t="shared" si="9"/>
        <v>35.111069269684883</v>
      </c>
      <c r="AU22">
        <f t="shared" si="9"/>
        <v>-534.81555705824258</v>
      </c>
      <c r="AW22">
        <v>19</v>
      </c>
      <c r="AX22">
        <f>(R22*SUMPRODUCT(K23:$K$23, X23:$X$23)-$AZ$3*SUMPRODUCT(K22:$K$22, W23:$W$23))/Z22</f>
        <v>1691.1185574252288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4104.7490296206324</v>
      </c>
      <c r="P23">
        <f t="shared" si="22"/>
        <v>205.23745148103163</v>
      </c>
      <c r="Q23" s="4">
        <f t="shared" si="23"/>
        <v>12.5</v>
      </c>
      <c r="R23">
        <f t="shared" si="0"/>
        <v>1000000</v>
      </c>
      <c r="S23">
        <f t="shared" si="1"/>
        <v>1723.9309541426287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1316.3803949311086</v>
      </c>
      <c r="AC23">
        <f t="shared" si="2"/>
        <v>1316.3803949311086</v>
      </c>
      <c r="AE23">
        <f t="shared" si="3"/>
        <v>3134.3547348695288</v>
      </c>
      <c r="AF23">
        <f t="shared" si="4"/>
        <v>-156.71773674347645</v>
      </c>
      <c r="AG23">
        <f t="shared" si="4"/>
        <v>-9.5449036964606186</v>
      </c>
      <c r="AH23">
        <f t="shared" si="5"/>
        <v>-7031.730174024814</v>
      </c>
      <c r="AI23">
        <f t="shared" si="6"/>
        <v>-4063.6380795952223</v>
      </c>
      <c r="AJ23">
        <f t="shared" si="7"/>
        <v>0</v>
      </c>
      <c r="AK23">
        <f t="shared" si="24"/>
        <v>300.58121751400137</v>
      </c>
      <c r="AL23">
        <f t="shared" si="8"/>
        <v>-3763.056862081221</v>
      </c>
      <c r="AN23">
        <f t="shared" si="9"/>
        <v>858.79106902971614</v>
      </c>
      <c r="AO23">
        <f t="shared" si="9"/>
        <v>-42.939553451485814</v>
      </c>
      <c r="AP23">
        <f t="shared" si="9"/>
        <v>-2.6152362264797437</v>
      </c>
      <c r="AQ23">
        <f t="shared" si="9"/>
        <v>-1926.6444241610877</v>
      </c>
      <c r="AR23">
        <f t="shared" si="9"/>
        <v>-1113.408144809337</v>
      </c>
      <c r="AS23">
        <f t="shared" si="9"/>
        <v>0</v>
      </c>
      <c r="AT23">
        <f t="shared" si="9"/>
        <v>82.35713151652827</v>
      </c>
      <c r="AU23">
        <f t="shared" si="9"/>
        <v>-1031.0510132928089</v>
      </c>
      <c r="AW23">
        <v>20</v>
      </c>
      <c r="AX23">
        <f>(R23*SUMPRODUCT(K$23:$K24, X$23:$X24)-$AZ$3*SUMPRODUCT(K$22:$K23, W$23:$W24))/Z23</f>
        <v>1723.9309541426287</v>
      </c>
    </row>
    <row r="25" spans="5:50" x14ac:dyDescent="0.25">
      <c r="AN25" s="8">
        <f t="shared" ref="AN25:AU25" si="25">SUM(AN3:AN23)</f>
        <v>39360.421764528204</v>
      </c>
      <c r="AO25" s="8">
        <f t="shared" si="25"/>
        <v>-5046.5828604418839</v>
      </c>
      <c r="AP25" s="8">
        <f t="shared" si="25"/>
        <v>-207.36244920364217</v>
      </c>
      <c r="AQ25" s="8">
        <f t="shared" si="25"/>
        <v>-26715.705904463382</v>
      </c>
      <c r="AR25" s="8">
        <f t="shared" si="25"/>
        <v>7390.7705504192963</v>
      </c>
      <c r="AS25" s="8">
        <f t="shared" si="25"/>
        <v>-2441.6264456774502</v>
      </c>
      <c r="AT25" s="8">
        <f t="shared" si="25"/>
        <v>1146.779211608022</v>
      </c>
      <c r="AU25" s="9">
        <f t="shared" si="25"/>
        <v>6095.9233163498666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476B-ED1A-4CEF-B0AA-CD62043067C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16754.52082476018</v>
      </c>
      <c r="K3">
        <v>1</v>
      </c>
      <c r="L3" s="2">
        <v>0</v>
      </c>
      <c r="O3">
        <f>$C$3</f>
        <v>16754.52082476018</v>
      </c>
      <c r="P3">
        <f>O3*B5</f>
        <v>13403.616659808145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16754.52082476018</v>
      </c>
      <c r="AF3">
        <f t="shared" ref="AF3:AG23" si="4">-$Z3*P3</f>
        <v>-13403.616659808145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3250.904164952035</v>
      </c>
      <c r="AJ3">
        <f t="shared" ref="AJ3:AJ23" si="7">AB3-AC3</f>
        <v>0</v>
      </c>
      <c r="AL3">
        <f t="shared" ref="AL3:AL23" si="8">SUM(AI3:AK3)</f>
        <v>3250.904164952035</v>
      </c>
      <c r="AN3">
        <f t="shared" ref="AN3:AU23" si="9">AE3*$K3</f>
        <v>16754.52082476018</v>
      </c>
      <c r="AO3">
        <f t="shared" si="9"/>
        <v>-13403.616659808145</v>
      </c>
      <c r="AP3">
        <f t="shared" si="9"/>
        <v>-100</v>
      </c>
      <c r="AQ3">
        <f t="shared" si="9"/>
        <v>0</v>
      </c>
      <c r="AR3">
        <f t="shared" si="9"/>
        <v>3250.904164952035</v>
      </c>
      <c r="AS3">
        <f t="shared" si="9"/>
        <v>0</v>
      </c>
      <c r="AT3">
        <f t="shared" si="9"/>
        <v>0</v>
      </c>
      <c r="AU3">
        <f t="shared" si="9"/>
        <v>3250.904164952035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8179.3088706195404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1000000</v>
      </c>
      <c r="S4">
        <f t="shared" si="1"/>
        <v>5942.836625147379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5868.7722349126561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-5868.7722349126561</v>
      </c>
      <c r="AK4">
        <f>H4*SUM(AB4, AE4:AF4)</f>
        <v>0</v>
      </c>
      <c r="AL4">
        <f t="shared" si="8"/>
        <v>-8331.5732349126556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-2310.5366357069142</v>
      </c>
      <c r="AR4">
        <f t="shared" si="9"/>
        <v>-2310.5366357069142</v>
      </c>
      <c r="AS4">
        <f t="shared" si="9"/>
        <v>-5505.9313583944604</v>
      </c>
      <c r="AT4">
        <f t="shared" si="9"/>
        <v>0</v>
      </c>
      <c r="AU4">
        <f t="shared" si="9"/>
        <v>-7816.4679941013737</v>
      </c>
      <c r="AW4">
        <v>1</v>
      </c>
      <c r="AX4">
        <f>(R4*SUMPRODUCT(K5:$K$23, X5:$X$23)-$AZ$3*SUMPRODUCT(K4:$K$22, W5:$W$23))/Z4</f>
        <v>5942.836625147379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16754.52082476018</v>
      </c>
      <c r="P5">
        <f t="shared" ref="P5:P23" si="22">O5*$C$5</f>
        <v>837.72604123800909</v>
      </c>
      <c r="Q5" s="4">
        <f t="shared" ref="Q5:Q23" si="23">$C$8</f>
        <v>12.5</v>
      </c>
      <c r="R5">
        <f t="shared" si="0"/>
        <v>1000000</v>
      </c>
      <c r="S5">
        <f t="shared" si="1"/>
        <v>11554.518196666468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5868.7722349126561</v>
      </c>
      <c r="AC5">
        <f t="shared" si="2"/>
        <v>11267.24945621028</v>
      </c>
      <c r="AE5">
        <f t="shared" si="3"/>
        <v>16337.969479878971</v>
      </c>
      <c r="AF5">
        <f t="shared" si="4"/>
        <v>-816.89847399394864</v>
      </c>
      <c r="AG5">
        <f t="shared" si="4"/>
        <v>-12.189224665660371</v>
      </c>
      <c r="AH5">
        <f t="shared" si="5"/>
        <v>-2523.853757170295</v>
      </c>
      <c r="AI5">
        <f t="shared" si="6"/>
        <v>12985.028024049068</v>
      </c>
      <c r="AJ5">
        <f t="shared" si="7"/>
        <v>-5398.4772212976241</v>
      </c>
      <c r="AK5">
        <f>H5*SUM(AB5, AE5:AF5)</f>
        <v>1848.0824560049195</v>
      </c>
      <c r="AL5">
        <f t="shared" si="8"/>
        <v>9434.6332587563629</v>
      </c>
      <c r="AN5">
        <f t="shared" si="9"/>
        <v>14108.857961271717</v>
      </c>
      <c r="AO5">
        <f t="shared" si="9"/>
        <v>-705.44289806358586</v>
      </c>
      <c r="AP5">
        <f t="shared" si="9"/>
        <v>-10.526157468810858</v>
      </c>
      <c r="AQ5">
        <f t="shared" si="9"/>
        <v>-2179.5054898830326</v>
      </c>
      <c r="AR5">
        <f t="shared" si="9"/>
        <v>11213.383415856288</v>
      </c>
      <c r="AS5">
        <f t="shared" si="9"/>
        <v>-4661.9225489588334</v>
      </c>
      <c r="AT5">
        <f t="shared" si="9"/>
        <v>1595.9347276663384</v>
      </c>
      <c r="AU5">
        <f t="shared" si="9"/>
        <v>8147.3955945637927</v>
      </c>
      <c r="AW5">
        <v>2</v>
      </c>
      <c r="AX5">
        <f>(R5*SUMPRODUCT(K6:$K$23, X6:$X$23)-$AZ$3*SUMPRODUCT(K5:$K$22, W6:$W$23))/Z5</f>
        <v>11554.518196666468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16754.52082476018</v>
      </c>
      <c r="P6">
        <f t="shared" si="22"/>
        <v>837.72604123800909</v>
      </c>
      <c r="Q6" s="4">
        <f t="shared" si="23"/>
        <v>12.5</v>
      </c>
      <c r="R6">
        <f t="shared" si="0"/>
        <v>1000000</v>
      </c>
      <c r="S6">
        <f t="shared" si="1"/>
        <v>16754.606042169267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11267.24945621028</v>
      </c>
      <c r="AC6">
        <f t="shared" si="2"/>
        <v>16131.133675100602</v>
      </c>
      <c r="AE6">
        <f t="shared" si="3"/>
        <v>16131.051628801575</v>
      </c>
      <c r="AF6">
        <f t="shared" si="4"/>
        <v>-806.55258144007882</v>
      </c>
      <c r="AG6">
        <f t="shared" si="4"/>
        <v>-12.034850024599606</v>
      </c>
      <c r="AH6">
        <f t="shared" si="5"/>
        <v>-2598.5915523329368</v>
      </c>
      <c r="AI6">
        <f t="shared" si="6"/>
        <v>12713.872645003959</v>
      </c>
      <c r="AJ6">
        <f t="shared" si="7"/>
        <v>-4863.8842188903218</v>
      </c>
      <c r="AK6">
        <f>H6*SUM(AB6, AE6:AF6)</f>
        <v>2893.1822371886096</v>
      </c>
      <c r="AL6">
        <f t="shared" si="8"/>
        <v>10743.170663302248</v>
      </c>
      <c r="AN6">
        <f t="shared" si="9"/>
        <v>12563.285950635998</v>
      </c>
      <c r="AO6">
        <f t="shared" si="9"/>
        <v>-628.1642975318</v>
      </c>
      <c r="AP6">
        <f t="shared" si="9"/>
        <v>-9.3730567424447848</v>
      </c>
      <c r="AQ6">
        <f t="shared" si="9"/>
        <v>-2023.8512337643053</v>
      </c>
      <c r="AR6">
        <f t="shared" si="9"/>
        <v>9901.8973625974486</v>
      </c>
      <c r="AS6">
        <f t="shared" si="9"/>
        <v>-3788.1205564800925</v>
      </c>
      <c r="AT6">
        <f t="shared" si="9"/>
        <v>2253.2861830411043</v>
      </c>
      <c r="AU6">
        <f t="shared" si="9"/>
        <v>8367.0629891584595</v>
      </c>
      <c r="AW6">
        <v>3</v>
      </c>
      <c r="AX6">
        <f>(R6*SUMPRODUCT(K7:$K$23, X7:$X$23)-$AZ$3*SUMPRODUCT(K6:$K$22, W7:$W$23))/Z6</f>
        <v>16754.606042169267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16754.52082476018</v>
      </c>
      <c r="P7">
        <f t="shared" si="22"/>
        <v>837.72604123800909</v>
      </c>
      <c r="Q7" s="4">
        <f t="shared" si="23"/>
        <v>12.5</v>
      </c>
      <c r="R7">
        <f t="shared" si="0"/>
        <v>1000000</v>
      </c>
      <c r="S7">
        <f t="shared" si="1"/>
        <v>21431.84636579168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16131.133675100602</v>
      </c>
      <c r="AC7">
        <f t="shared" si="2"/>
        <v>20370.406969939861</v>
      </c>
      <c r="AE7">
        <f t="shared" si="3"/>
        <v>15924.731913506792</v>
      </c>
      <c r="AF7">
        <f t="shared" si="4"/>
        <v>-796.23659567533969</v>
      </c>
      <c r="AG7">
        <f t="shared" si="4"/>
        <v>-11.880921633083123</v>
      </c>
      <c r="AH7">
        <f t="shared" si="5"/>
        <v>-2686.391301639067</v>
      </c>
      <c r="AI7">
        <f t="shared" si="6"/>
        <v>12430.223094559302</v>
      </c>
      <c r="AJ7">
        <f t="shared" si="7"/>
        <v>-4239.2732948392586</v>
      </c>
      <c r="AK7">
        <f>H7*SUM(AB7, AE7:AF7)</f>
        <v>3272.8831555599863</v>
      </c>
      <c r="AL7">
        <f t="shared" si="8"/>
        <v>11463.83295528003</v>
      </c>
      <c r="AN7">
        <f t="shared" si="9"/>
        <v>11227.119350811232</v>
      </c>
      <c r="AO7">
        <f t="shared" si="9"/>
        <v>-561.35596754056166</v>
      </c>
      <c r="AP7">
        <f t="shared" si="9"/>
        <v>-8.3761865440964751</v>
      </c>
      <c r="AQ7">
        <f t="shared" si="9"/>
        <v>-1893.9367978246423</v>
      </c>
      <c r="AR7">
        <f t="shared" si="9"/>
        <v>8763.4503989019322</v>
      </c>
      <c r="AS7">
        <f t="shared" si="9"/>
        <v>-2988.7364823704747</v>
      </c>
      <c r="AT7">
        <f t="shared" si="9"/>
        <v>2307.4203075008004</v>
      </c>
      <c r="AU7">
        <f t="shared" si="9"/>
        <v>8082.1342240322574</v>
      </c>
      <c r="AW7">
        <v>4</v>
      </c>
      <c r="AX7">
        <f>(R7*SUMPRODUCT(K8:$K$23, X8:$X$23)-$AZ$3*SUMPRODUCT(K7:$K$22, W8:$W$23))/Z7</f>
        <v>21431.84636579168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16754.52082476018</v>
      </c>
      <c r="P8">
        <f t="shared" si="22"/>
        <v>837.72604123800909</v>
      </c>
      <c r="Q8" s="4">
        <f t="shared" si="23"/>
        <v>12.5</v>
      </c>
      <c r="R8">
        <f t="shared" si="0"/>
        <v>1000000</v>
      </c>
      <c r="S8">
        <f t="shared" si="1"/>
        <v>25186.026482982568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20370.406969939861</v>
      </c>
      <c r="AC8">
        <f t="shared" si="2"/>
        <v>23613.530671221575</v>
      </c>
      <c r="AE8">
        <f t="shared" si="3"/>
        <v>15708.448160507278</v>
      </c>
      <c r="AF8">
        <f t="shared" si="4"/>
        <v>-785.42240802536401</v>
      </c>
      <c r="AG8">
        <f t="shared" si="4"/>
        <v>-11.719559398927277</v>
      </c>
      <c r="AH8">
        <f t="shared" si="5"/>
        <v>-3404.2414260010373</v>
      </c>
      <c r="AI8">
        <f t="shared" si="6"/>
        <v>11507.064767081949</v>
      </c>
      <c r="AJ8">
        <f t="shared" si="7"/>
        <v>-3243.1237012817146</v>
      </c>
      <c r="AK8">
        <f t="shared" ref="AK8:AK23" si="24">H8*SUM(AB8:AB8, AE8:AF8)</f>
        <v>2558.7738723755792</v>
      </c>
      <c r="AL8">
        <f t="shared" si="8"/>
        <v>10822.714938175814</v>
      </c>
      <c r="AN8">
        <f t="shared" si="9"/>
        <v>10326.001692057016</v>
      </c>
      <c r="AO8">
        <f t="shared" si="9"/>
        <v>-516.30008460285092</v>
      </c>
      <c r="AP8">
        <f t="shared" si="9"/>
        <v>-7.7038921316068283</v>
      </c>
      <c r="AQ8">
        <f t="shared" si="9"/>
        <v>-2237.7896508856747</v>
      </c>
      <c r="AR8">
        <f t="shared" si="9"/>
        <v>7564.2080644368834</v>
      </c>
      <c r="AS8">
        <f t="shared" si="9"/>
        <v>-2131.8783679204466</v>
      </c>
      <c r="AT8">
        <f t="shared" si="9"/>
        <v>1682.0186861086006</v>
      </c>
      <c r="AU8">
        <f t="shared" si="9"/>
        <v>7114.3483826250376</v>
      </c>
      <c r="AW8">
        <v>5</v>
      </c>
      <c r="AX8">
        <f>(R8*SUMPRODUCT(K9:$K$23, X9:$X$23)-$AZ$3*SUMPRODUCT(K8:$K$22, W9:$W$23))/Z8</f>
        <v>25186.026482982568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16754.52082476018</v>
      </c>
      <c r="P9">
        <f t="shared" si="22"/>
        <v>837.72604123800909</v>
      </c>
      <c r="Q9" s="4">
        <f t="shared" si="23"/>
        <v>12.5</v>
      </c>
      <c r="R9">
        <f t="shared" si="0"/>
        <v>1000000</v>
      </c>
      <c r="S9">
        <f t="shared" si="1"/>
        <v>28189.581052170521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23613.530671221575</v>
      </c>
      <c r="AC9">
        <f t="shared" si="2"/>
        <v>26047.633623289832</v>
      </c>
      <c r="AE9">
        <f t="shared" si="3"/>
        <v>15481.451078306471</v>
      </c>
      <c r="AF9">
        <f t="shared" si="4"/>
        <v>-774.07255391532351</v>
      </c>
      <c r="AG9">
        <f t="shared" si="4"/>
        <v>-11.550204300253441</v>
      </c>
      <c r="AH9">
        <f t="shared" si="5"/>
        <v>-4172.7603747650801</v>
      </c>
      <c r="AI9">
        <f t="shared" si="6"/>
        <v>10523.067945325813</v>
      </c>
      <c r="AJ9">
        <f t="shared" si="7"/>
        <v>-2434.1029520682569</v>
      </c>
      <c r="AK9">
        <f t="shared" si="24"/>
        <v>2000.3514600109843</v>
      </c>
      <c r="AL9">
        <f t="shared" si="8"/>
        <v>10089.31645326854</v>
      </c>
      <c r="AN9">
        <f t="shared" si="9"/>
        <v>9671.9106538145952</v>
      </c>
      <c r="AO9">
        <f t="shared" si="9"/>
        <v>-483.59553269072973</v>
      </c>
      <c r="AP9">
        <f t="shared" si="9"/>
        <v>-7.2158962012220318</v>
      </c>
      <c r="AQ9">
        <f t="shared" si="9"/>
        <v>-2606.8981079595683</v>
      </c>
      <c r="AR9">
        <f t="shared" si="9"/>
        <v>6574.2011169630741</v>
      </c>
      <c r="AS9">
        <f t="shared" si="9"/>
        <v>-1520.6860232617069</v>
      </c>
      <c r="AT9">
        <f t="shared" si="9"/>
        <v>1249.7033062077942</v>
      </c>
      <c r="AU9">
        <f t="shared" si="9"/>
        <v>6303.2183999091612</v>
      </c>
      <c r="AW9">
        <v>6</v>
      </c>
      <c r="AX9">
        <f>(R9*SUMPRODUCT(K10:$K$23, X10:$X$23)-$AZ$3*SUMPRODUCT(K9:$K$22, W10:$W$23))/Z9</f>
        <v>28189.581052170521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16754.52082476018</v>
      </c>
      <c r="P10">
        <f t="shared" si="22"/>
        <v>837.72604123800909</v>
      </c>
      <c r="Q10" s="4">
        <f t="shared" si="23"/>
        <v>12.5</v>
      </c>
      <c r="R10">
        <f t="shared" si="0"/>
        <v>1000000</v>
      </c>
      <c r="S10">
        <f t="shared" si="1"/>
        <v>30574.221152999158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26047.633623289832</v>
      </c>
      <c r="AC10">
        <f t="shared" si="2"/>
        <v>27816.473402360694</v>
      </c>
      <c r="AE10">
        <f t="shared" si="3"/>
        <v>15243.288800687009</v>
      </c>
      <c r="AF10">
        <f t="shared" si="4"/>
        <v>-762.16444003435049</v>
      </c>
      <c r="AG10">
        <f t="shared" si="4"/>
        <v>-11.372519214455956</v>
      </c>
      <c r="AH10">
        <f t="shared" si="5"/>
        <v>-4974.6434235961488</v>
      </c>
      <c r="AI10">
        <f t="shared" si="6"/>
        <v>9495.1084178420533</v>
      </c>
      <c r="AJ10">
        <f t="shared" si="7"/>
        <v>-1768.8397790708623</v>
      </c>
      <c r="AK10">
        <f t="shared" si="24"/>
        <v>2127.7597941569807</v>
      </c>
      <c r="AL10">
        <f t="shared" si="8"/>
        <v>9854.0284329281712</v>
      </c>
      <c r="AN10">
        <f t="shared" si="9"/>
        <v>9048.095684365906</v>
      </c>
      <c r="AO10">
        <f t="shared" si="9"/>
        <v>-452.40478421829528</v>
      </c>
      <c r="AP10">
        <f t="shared" si="9"/>
        <v>-6.7504882555298451</v>
      </c>
      <c r="AQ10">
        <f t="shared" si="9"/>
        <v>-2952.8437255791491</v>
      </c>
      <c r="AR10">
        <f t="shared" si="9"/>
        <v>5636.0966863129306</v>
      </c>
      <c r="AS10">
        <f t="shared" si="9"/>
        <v>-1049.9460963190888</v>
      </c>
      <c r="AT10">
        <f t="shared" si="9"/>
        <v>1262.9934696252278</v>
      </c>
      <c r="AU10">
        <f t="shared" si="9"/>
        <v>5849.1440596190696</v>
      </c>
      <c r="AW10">
        <v>7</v>
      </c>
      <c r="AX10">
        <f>(R10*SUMPRODUCT(K11:$K$23, X11:$X$23)-$AZ$3*SUMPRODUCT(K10:$K$22, W11:$W$23))/Z10</f>
        <v>30574.221152999158</v>
      </c>
    </row>
    <row r="11" spans="1:52" x14ac:dyDescent="0.25">
      <c r="A11" t="s">
        <v>33</v>
      </c>
      <c r="C11" s="7">
        <f>AU25</f>
        <v>60891.0805665304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16754.52082476018</v>
      </c>
      <c r="P11">
        <f t="shared" si="22"/>
        <v>837.72604123800909</v>
      </c>
      <c r="Q11" s="4">
        <f t="shared" si="23"/>
        <v>12.5</v>
      </c>
      <c r="R11">
        <f t="shared" si="0"/>
        <v>1000000</v>
      </c>
      <c r="S11">
        <f t="shared" si="1"/>
        <v>32315.781390664666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27816.473402360694</v>
      </c>
      <c r="AC11">
        <f t="shared" si="2"/>
        <v>28917.079313111506</v>
      </c>
      <c r="AE11">
        <f t="shared" si="3"/>
        <v>14992.421247246331</v>
      </c>
      <c r="AF11">
        <f t="shared" si="4"/>
        <v>-749.62106236231659</v>
      </c>
      <c r="AG11">
        <f t="shared" si="4"/>
        <v>-11.185355137917625</v>
      </c>
      <c r="AH11">
        <f t="shared" si="5"/>
        <v>-5875.1107515016965</v>
      </c>
      <c r="AI11">
        <f t="shared" si="6"/>
        <v>8356.5040782444012</v>
      </c>
      <c r="AJ11">
        <f t="shared" si="7"/>
        <v>-1100.6059107508117</v>
      </c>
      <c r="AK11">
        <f t="shared" si="24"/>
        <v>2166.0525897431025</v>
      </c>
      <c r="AL11">
        <f t="shared" si="8"/>
        <v>9421.9507572366929</v>
      </c>
      <c r="AN11">
        <f t="shared" si="9"/>
        <v>8463.3247551891327</v>
      </c>
      <c r="AO11">
        <f t="shared" si="9"/>
        <v>-423.16623775945664</v>
      </c>
      <c r="AP11">
        <f t="shared" si="9"/>
        <v>-6.3142097912775386</v>
      </c>
      <c r="AQ11">
        <f t="shared" si="9"/>
        <v>-3316.5403668066483</v>
      </c>
      <c r="AR11">
        <f t="shared" si="9"/>
        <v>4717.30394083175</v>
      </c>
      <c r="AS11">
        <f t="shared" si="9"/>
        <v>-621.29959507879209</v>
      </c>
      <c r="AT11">
        <f t="shared" si="9"/>
        <v>1222.7515623723141</v>
      </c>
      <c r="AU11">
        <f t="shared" si="9"/>
        <v>5318.7559081252721</v>
      </c>
      <c r="AW11">
        <v>8</v>
      </c>
      <c r="AX11">
        <f>(R11*SUMPRODUCT(K12:$K$23, X12:$X$23)-$AZ$3*SUMPRODUCT(K11:$K$22, W12:$W$23))/Z11</f>
        <v>32315.781390664666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16754.52082476018</v>
      </c>
      <c r="P12">
        <f t="shared" si="22"/>
        <v>837.72604123800909</v>
      </c>
      <c r="Q12" s="4">
        <f t="shared" si="23"/>
        <v>12.5</v>
      </c>
      <c r="R12">
        <f t="shared" si="0"/>
        <v>1000000</v>
      </c>
      <c r="S12">
        <f t="shared" si="1"/>
        <v>33401.932982023813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28917.079313111506</v>
      </c>
      <c r="AC12">
        <f t="shared" si="2"/>
        <v>29360.551376408832</v>
      </c>
      <c r="AE12">
        <f t="shared" si="3"/>
        <v>14727.35035206569</v>
      </c>
      <c r="AF12">
        <f t="shared" si="4"/>
        <v>-736.36751760328457</v>
      </c>
      <c r="AG12">
        <f t="shared" si="4"/>
        <v>-10.987594412653468</v>
      </c>
      <c r="AH12">
        <f t="shared" si="5"/>
        <v>-6872.5739107985864</v>
      </c>
      <c r="AI12">
        <f t="shared" si="6"/>
        <v>7107.4213292511649</v>
      </c>
      <c r="AJ12">
        <f t="shared" si="7"/>
        <v>-443.4720632973258</v>
      </c>
      <c r="AK12">
        <f t="shared" si="24"/>
        <v>2226.9284254590862</v>
      </c>
      <c r="AL12">
        <f t="shared" si="8"/>
        <v>8890.8776914129248</v>
      </c>
      <c r="AN12">
        <f t="shared" si="9"/>
        <v>7903.4988254335185</v>
      </c>
      <c r="AO12">
        <f t="shared" si="9"/>
        <v>-395.17494127167595</v>
      </c>
      <c r="AP12">
        <f t="shared" si="9"/>
        <v>-5.8965419752213712</v>
      </c>
      <c r="AQ12">
        <f t="shared" si="9"/>
        <v>-3688.1977092425859</v>
      </c>
      <c r="AR12">
        <f t="shared" si="9"/>
        <v>3814.2296329440346</v>
      </c>
      <c r="AS12">
        <f t="shared" si="9"/>
        <v>-237.99127796884233</v>
      </c>
      <c r="AT12">
        <f t="shared" si="9"/>
        <v>1195.0911585716242</v>
      </c>
      <c r="AU12">
        <f t="shared" si="9"/>
        <v>4771.3295135468161</v>
      </c>
      <c r="AW12">
        <v>9</v>
      </c>
      <c r="AX12">
        <f>(R12*SUMPRODUCT(K13:$K$23, X13:$X$23)-$AZ$3*SUMPRODUCT(K12:$K$22, W13:$W$23))/Z12</f>
        <v>33401.932982023813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16754.52082476018</v>
      </c>
      <c r="P13">
        <f t="shared" si="22"/>
        <v>837.72604123800909</v>
      </c>
      <c r="Q13" s="4">
        <f t="shared" si="23"/>
        <v>12.5</v>
      </c>
      <c r="R13">
        <f t="shared" si="0"/>
        <v>1000000</v>
      </c>
      <c r="S13">
        <f t="shared" si="1"/>
        <v>33825.674317885809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29360.551376408832</v>
      </c>
      <c r="AC13">
        <f t="shared" si="2"/>
        <v>29167.1004571911</v>
      </c>
      <c r="AE13">
        <f t="shared" si="3"/>
        <v>14447.037697323407</v>
      </c>
      <c r="AF13">
        <f t="shared" si="4"/>
        <v>-722.35188486617039</v>
      </c>
      <c r="AG13">
        <f t="shared" si="4"/>
        <v>-10.778462309090088</v>
      </c>
      <c r="AH13">
        <f t="shared" si="5"/>
        <v>-7940.4927549475824</v>
      </c>
      <c r="AI13">
        <f t="shared" si="6"/>
        <v>5773.4145952005647</v>
      </c>
      <c r="AJ13">
        <f t="shared" si="7"/>
        <v>193.45091921773201</v>
      </c>
      <c r="AK13">
        <f t="shared" si="24"/>
        <v>2227.5067626643759</v>
      </c>
      <c r="AL13">
        <f t="shared" si="8"/>
        <v>8194.3722770826716</v>
      </c>
      <c r="AN13">
        <f t="shared" si="9"/>
        <v>7371.9385548417795</v>
      </c>
      <c r="AO13">
        <f t="shared" si="9"/>
        <v>-368.59692774208901</v>
      </c>
      <c r="AP13">
        <f t="shared" si="9"/>
        <v>-5.4999622429871096</v>
      </c>
      <c r="AQ13">
        <f t="shared" si="9"/>
        <v>-4051.8219659304259</v>
      </c>
      <c r="AR13">
        <f t="shared" si="9"/>
        <v>2946.0196989262777</v>
      </c>
      <c r="AS13">
        <f t="shared" si="9"/>
        <v>98.712851709038958</v>
      </c>
      <c r="AT13">
        <f t="shared" si="9"/>
        <v>1136.6373736187195</v>
      </c>
      <c r="AU13">
        <f t="shared" si="9"/>
        <v>4181.3699242540351</v>
      </c>
      <c r="AW13">
        <v>10</v>
      </c>
      <c r="AX13">
        <f>(R13*SUMPRODUCT(K14:$K$23, X14:$X$23)-$AZ$3*SUMPRODUCT(K13:$K$22, W14:$W$23))/Z13</f>
        <v>33825.674317885809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16754.52082476018</v>
      </c>
      <c r="P14">
        <f t="shared" si="22"/>
        <v>837.72604123800909</v>
      </c>
      <c r="Q14" s="4">
        <f t="shared" si="23"/>
        <v>12.5</v>
      </c>
      <c r="R14">
        <f t="shared" si="0"/>
        <v>1000000</v>
      </c>
      <c r="S14">
        <f t="shared" si="1"/>
        <v>33559.440922438909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29167.1004571911</v>
      </c>
      <c r="AC14">
        <f t="shared" si="2"/>
        <v>28342.267801667087</v>
      </c>
      <c r="AE14">
        <f t="shared" si="3"/>
        <v>14149.851816704549</v>
      </c>
      <c r="AF14">
        <f t="shared" si="4"/>
        <v>-707.49259083522747</v>
      </c>
      <c r="AG14">
        <f t="shared" si="4"/>
        <v>-10.556741643570017</v>
      </c>
      <c r="AH14">
        <f t="shared" si="5"/>
        <v>-9114.883394333674</v>
      </c>
      <c r="AI14">
        <f t="shared" si="6"/>
        <v>4316.9190898920788</v>
      </c>
      <c r="AJ14">
        <f t="shared" si="7"/>
        <v>824.83265552401281</v>
      </c>
      <c r="AK14">
        <f t="shared" si="24"/>
        <v>2190.1262277093056</v>
      </c>
      <c r="AL14">
        <f t="shared" si="8"/>
        <v>7331.8779731253971</v>
      </c>
      <c r="AN14">
        <f t="shared" si="9"/>
        <v>6867.3126452392571</v>
      </c>
      <c r="AO14">
        <f t="shared" si="9"/>
        <v>-343.36563226196284</v>
      </c>
      <c r="AP14">
        <f t="shared" si="9"/>
        <v>-5.123477356549194</v>
      </c>
      <c r="AQ14">
        <f t="shared" si="9"/>
        <v>-4423.7038524949767</v>
      </c>
      <c r="AR14">
        <f t="shared" si="9"/>
        <v>2095.1196831257685</v>
      </c>
      <c r="AS14">
        <f t="shared" si="9"/>
        <v>400.31399613664252</v>
      </c>
      <c r="AT14">
        <f t="shared" si="9"/>
        <v>1062.9285545211521</v>
      </c>
      <c r="AU14">
        <f t="shared" si="9"/>
        <v>3558.3622337835632</v>
      </c>
      <c r="AW14">
        <v>11</v>
      </c>
      <c r="AX14">
        <f>(R14*SUMPRODUCT(K15:$K$23, X15:$X$23)-$AZ$3*SUMPRODUCT(K14:$K$22, W15:$W$23))/Z14</f>
        <v>33559.440922438909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16754.52082476018</v>
      </c>
      <c r="P15">
        <f t="shared" si="22"/>
        <v>837.72604123800909</v>
      </c>
      <c r="Q15" s="4">
        <f t="shared" si="23"/>
        <v>12.5</v>
      </c>
      <c r="R15">
        <f t="shared" si="0"/>
        <v>1000000</v>
      </c>
      <c r="S15">
        <f t="shared" si="1"/>
        <v>32575.221779452015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28342.267801667087</v>
      </c>
      <c r="AC15">
        <f t="shared" si="2"/>
        <v>26897.219823767042</v>
      </c>
      <c r="AE15">
        <f t="shared" si="3"/>
        <v>13834.135427121508</v>
      </c>
      <c r="AF15">
        <f t="shared" si="4"/>
        <v>-691.70677135607548</v>
      </c>
      <c r="AG15">
        <f t="shared" si="4"/>
        <v>-10.321195971386073</v>
      </c>
      <c r="AH15">
        <f t="shared" si="5"/>
        <v>-10398.260459859417</v>
      </c>
      <c r="AI15">
        <f t="shared" si="6"/>
        <v>2733.8469999346289</v>
      </c>
      <c r="AJ15">
        <f t="shared" si="7"/>
        <v>1445.0479779000452</v>
      </c>
      <c r="AK15">
        <f t="shared" si="24"/>
        <v>2153.0557461407479</v>
      </c>
      <c r="AL15">
        <f t="shared" si="8"/>
        <v>6331.9507239754221</v>
      </c>
      <c r="AN15">
        <f t="shared" si="9"/>
        <v>6382.8185088016944</v>
      </c>
      <c r="AO15">
        <f t="shared" si="9"/>
        <v>-319.1409254400848</v>
      </c>
      <c r="AP15">
        <f t="shared" si="9"/>
        <v>-4.7620121276230654</v>
      </c>
      <c r="AQ15">
        <f t="shared" si="9"/>
        <v>-4797.5682811673378</v>
      </c>
      <c r="AR15">
        <f t="shared" si="9"/>
        <v>1261.3472900666488</v>
      </c>
      <c r="AS15">
        <f t="shared" si="9"/>
        <v>666.7188584379802</v>
      </c>
      <c r="AT15">
        <f t="shared" si="9"/>
        <v>993.38076740285658</v>
      </c>
      <c r="AU15">
        <f t="shared" si="9"/>
        <v>2921.4469159074856</v>
      </c>
      <c r="AW15">
        <v>12</v>
      </c>
      <c r="AX15">
        <f>(R15*SUMPRODUCT(K16:$K$23, X16:$X$23)-$AZ$3*SUMPRODUCT(K15:$K$22, W16:$W$23))/Z15</f>
        <v>32575.221779452015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16754.52082476018</v>
      </c>
      <c r="P16">
        <f t="shared" si="22"/>
        <v>837.72604123800909</v>
      </c>
      <c r="Q16" s="4">
        <f t="shared" si="23"/>
        <v>12.5</v>
      </c>
      <c r="R16">
        <f t="shared" si="0"/>
        <v>1000000</v>
      </c>
      <c r="S16">
        <f t="shared" si="1"/>
        <v>30914.397751993449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26897.219823767042</v>
      </c>
      <c r="AC16">
        <f t="shared" si="2"/>
        <v>24909.985185131565</v>
      </c>
      <c r="AE16">
        <f t="shared" si="3"/>
        <v>13500.339514194229</v>
      </c>
      <c r="AF16">
        <f t="shared" si="4"/>
        <v>-675.01697570971146</v>
      </c>
      <c r="AG16">
        <f t="shared" si="4"/>
        <v>-10.072161758158988</v>
      </c>
      <c r="AH16">
        <f t="shared" si="5"/>
        <v>-11665.780281058102</v>
      </c>
      <c r="AI16">
        <f t="shared" si="6"/>
        <v>1149.4700956682573</v>
      </c>
      <c r="AJ16">
        <f t="shared" si="7"/>
        <v>1987.2346386354766</v>
      </c>
      <c r="AK16">
        <f t="shared" si="24"/>
        <v>2172.8230672151603</v>
      </c>
      <c r="AL16">
        <f t="shared" si="8"/>
        <v>5309.5278015188942</v>
      </c>
      <c r="AN16">
        <f t="shared" si="9"/>
        <v>5905.7657577895552</v>
      </c>
      <c r="AO16">
        <f t="shared" si="9"/>
        <v>-295.28828788947777</v>
      </c>
      <c r="AP16">
        <f t="shared" si="9"/>
        <v>-4.4060986729786773</v>
      </c>
      <c r="AQ16">
        <f t="shared" si="9"/>
        <v>-5103.2320816326956</v>
      </c>
      <c r="AR16">
        <f t="shared" si="9"/>
        <v>502.83928959440328</v>
      </c>
      <c r="AS16">
        <f t="shared" si="9"/>
        <v>869.32200995444168</v>
      </c>
      <c r="AT16">
        <f t="shared" si="9"/>
        <v>950.50824867054894</v>
      </c>
      <c r="AU16">
        <f t="shared" si="9"/>
        <v>2322.6695482193941</v>
      </c>
      <c r="AW16">
        <v>13</v>
      </c>
      <c r="AX16">
        <f>(R16*SUMPRODUCT(K17:$K$23, X17:$X$23)-$AZ$3*SUMPRODUCT(K16:$K$22, W17:$W$23))/Z16</f>
        <v>30914.397751993449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16754.52082476018</v>
      </c>
      <c r="P17">
        <f t="shared" si="22"/>
        <v>837.72604123800909</v>
      </c>
      <c r="Q17" s="4">
        <f t="shared" si="23"/>
        <v>12.5</v>
      </c>
      <c r="R17">
        <f t="shared" si="0"/>
        <v>1000000</v>
      </c>
      <c r="S17">
        <f t="shared" si="1"/>
        <v>28616.312290262656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24909.985185131565</v>
      </c>
      <c r="AC17">
        <f t="shared" si="2"/>
        <v>22457.070911671373</v>
      </c>
      <c r="AE17">
        <f t="shared" si="3"/>
        <v>13148.356029813953</v>
      </c>
      <c r="AF17">
        <f t="shared" si="4"/>
        <v>-657.41780149069768</v>
      </c>
      <c r="AG17">
        <f t="shared" si="4"/>
        <v>-9.8095583927287233</v>
      </c>
      <c r="AH17">
        <f t="shared" si="5"/>
        <v>-12950.539827893928</v>
      </c>
      <c r="AI17">
        <f t="shared" si="6"/>
        <v>-469.41115796340091</v>
      </c>
      <c r="AJ17">
        <f t="shared" si="7"/>
        <v>2452.9142734601919</v>
      </c>
      <c r="AK17">
        <f t="shared" si="24"/>
        <v>2307.6369746101623</v>
      </c>
      <c r="AL17">
        <f t="shared" si="8"/>
        <v>4291.1400901069537</v>
      </c>
      <c r="AN17">
        <f t="shared" si="9"/>
        <v>5417.5280035114847</v>
      </c>
      <c r="AO17">
        <f t="shared" si="9"/>
        <v>-270.87640017557425</v>
      </c>
      <c r="AP17">
        <f t="shared" si="9"/>
        <v>-4.0418404532236369</v>
      </c>
      <c r="AQ17">
        <f t="shared" si="9"/>
        <v>-5336.0216303177567</v>
      </c>
      <c r="AR17">
        <f t="shared" si="9"/>
        <v>-193.41186743506984</v>
      </c>
      <c r="AS17">
        <f t="shared" si="9"/>
        <v>1010.6762956944094</v>
      </c>
      <c r="AT17">
        <f t="shared" si="9"/>
        <v>950.8175701617331</v>
      </c>
      <c r="AU17">
        <f t="shared" si="9"/>
        <v>1768.081998421073</v>
      </c>
      <c r="AW17">
        <v>14</v>
      </c>
      <c r="AX17">
        <f>(R17*SUMPRODUCT(K18:$K$23, X18:$X$23)-$AZ$3*SUMPRODUCT(K17:$K$22, W18:$W$23))/Z17</f>
        <v>28616.312290262656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16754.52082476018</v>
      </c>
      <c r="P18">
        <f t="shared" si="22"/>
        <v>837.72604123800909</v>
      </c>
      <c r="Q18" s="4">
        <f t="shared" si="23"/>
        <v>12.5</v>
      </c>
      <c r="R18">
        <f t="shared" si="0"/>
        <v>1000000</v>
      </c>
      <c r="S18">
        <f t="shared" si="1"/>
        <v>25698.701816433757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22457.070911671373</v>
      </c>
      <c r="AC18">
        <f t="shared" si="2"/>
        <v>19598.44668825531</v>
      </c>
      <c r="AE18">
        <f t="shared" si="3"/>
        <v>12777.399633523321</v>
      </c>
      <c r="AF18">
        <f t="shared" si="4"/>
        <v>-638.86998167616605</v>
      </c>
      <c r="AG18">
        <f t="shared" si="4"/>
        <v>-9.5327999582660503</v>
      </c>
      <c r="AH18">
        <f t="shared" si="5"/>
        <v>-14293.028042830785</v>
      </c>
      <c r="AI18">
        <f t="shared" si="6"/>
        <v>-2164.0311909418961</v>
      </c>
      <c r="AJ18">
        <f t="shared" si="7"/>
        <v>2858.6242234160636</v>
      </c>
      <c r="AK18">
        <f t="shared" si="24"/>
        <v>2425.1515995026489</v>
      </c>
      <c r="AL18">
        <f t="shared" si="8"/>
        <v>3119.7446319768164</v>
      </c>
      <c r="AN18">
        <f t="shared" si="9"/>
        <v>4919.8042546603319</v>
      </c>
      <c r="AO18">
        <f t="shared" si="9"/>
        <v>-245.99021273301662</v>
      </c>
      <c r="AP18">
        <f t="shared" si="9"/>
        <v>-3.6705050431744839</v>
      </c>
      <c r="AQ18">
        <f t="shared" si="9"/>
        <v>-5503.3811412305467</v>
      </c>
      <c r="AR18">
        <f t="shared" si="9"/>
        <v>-833.23760434640508</v>
      </c>
      <c r="AS18">
        <f t="shared" si="9"/>
        <v>1100.6833956996129</v>
      </c>
      <c r="AT18">
        <f t="shared" si="9"/>
        <v>933.7792899680511</v>
      </c>
      <c r="AU18">
        <f t="shared" si="9"/>
        <v>1201.2250813212588</v>
      </c>
      <c r="AW18">
        <v>15</v>
      </c>
      <c r="AX18">
        <f>(R18*SUMPRODUCT(K19:$K$23, X19:$X$23)-$AZ$3*SUMPRODUCT(K18:$K$22, W19:$W$23))/Z18</f>
        <v>25698.701816433757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16754.52082476018</v>
      </c>
      <c r="P19">
        <f t="shared" si="22"/>
        <v>837.72604123800909</v>
      </c>
      <c r="Q19" s="4">
        <f t="shared" si="23"/>
        <v>12.5</v>
      </c>
      <c r="R19">
        <f t="shared" si="0"/>
        <v>1000000</v>
      </c>
      <c r="S19">
        <f t="shared" si="1"/>
        <v>22075.357469060997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19598.44668825531</v>
      </c>
      <c r="AC19">
        <f t="shared" si="2"/>
        <v>16317.100843027805</v>
      </c>
      <c r="AE19">
        <f t="shared" si="3"/>
        <v>12384.180245206695</v>
      </c>
      <c r="AF19">
        <f t="shared" si="4"/>
        <v>-619.20901226033482</v>
      </c>
      <c r="AG19">
        <f t="shared" si="4"/>
        <v>-9.2394318336047956</v>
      </c>
      <c r="AH19">
        <f t="shared" si="5"/>
        <v>-15843.210006287505</v>
      </c>
      <c r="AI19">
        <f t="shared" si="6"/>
        <v>-4087.4782051747497</v>
      </c>
      <c r="AJ19">
        <f t="shared" si="7"/>
        <v>3281.3458452275045</v>
      </c>
      <c r="AK19">
        <f t="shared" si="24"/>
        <v>2302.0748754162028</v>
      </c>
      <c r="AL19">
        <f t="shared" si="8"/>
        <v>1495.9425154689575</v>
      </c>
      <c r="AN19">
        <f t="shared" si="9"/>
        <v>4442.3320633549974</v>
      </c>
      <c r="AO19">
        <f t="shared" si="9"/>
        <v>-222.1166031677499</v>
      </c>
      <c r="AP19">
        <f t="shared" si="9"/>
        <v>-3.3142786578459069</v>
      </c>
      <c r="AQ19">
        <f t="shared" si="9"/>
        <v>-5683.1214019707641</v>
      </c>
      <c r="AR19">
        <f t="shared" si="9"/>
        <v>-1466.2202204413625</v>
      </c>
      <c r="AS19">
        <f t="shared" si="9"/>
        <v>1177.0523014515086</v>
      </c>
      <c r="AT19">
        <f t="shared" si="9"/>
        <v>825.7777930245777</v>
      </c>
      <c r="AU19">
        <f t="shared" si="9"/>
        <v>536.6098740347237</v>
      </c>
      <c r="AW19">
        <v>16</v>
      </c>
      <c r="AX19">
        <f>(R19*SUMPRODUCT(K20:$K$23, X20:$X$23)-$AZ$3*SUMPRODUCT(K19:$K$22, W20:$W$23))/Z19</f>
        <v>22075.357469060997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16754.52082476018</v>
      </c>
      <c r="P20">
        <f t="shared" si="22"/>
        <v>837.72604123800909</v>
      </c>
      <c r="Q20" s="4">
        <f t="shared" si="23"/>
        <v>12.5</v>
      </c>
      <c r="R20">
        <f t="shared" si="0"/>
        <v>1000000</v>
      </c>
      <c r="S20">
        <f t="shared" si="1"/>
        <v>17601.486809470745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16317.100843027805</v>
      </c>
      <c r="AC20">
        <f t="shared" si="2"/>
        <v>12574.296446061724</v>
      </c>
      <c r="AE20">
        <f t="shared" si="3"/>
        <v>11969.233846136878</v>
      </c>
      <c r="AF20">
        <f t="shared" si="4"/>
        <v>-598.46169230684404</v>
      </c>
      <c r="AG20">
        <f t="shared" si="4"/>
        <v>-8.9298538968423493</v>
      </c>
      <c r="AH20">
        <f t="shared" si="5"/>
        <v>-17374.689474111896</v>
      </c>
      <c r="AI20">
        <f t="shared" si="6"/>
        <v>-6012.8471741787034</v>
      </c>
      <c r="AJ20">
        <f t="shared" si="7"/>
        <v>3742.8043969660812</v>
      </c>
      <c r="AK20">
        <f t="shared" si="24"/>
        <v>1503.4515037293809</v>
      </c>
      <c r="AL20">
        <f t="shared" si="8"/>
        <v>-766.59127348324137</v>
      </c>
      <c r="AN20">
        <f t="shared" si="9"/>
        <v>4072.3575337314824</v>
      </c>
      <c r="AO20">
        <f t="shared" si="9"/>
        <v>-203.61787668657416</v>
      </c>
      <c r="AP20">
        <f t="shared" si="9"/>
        <v>-3.0382527619898174</v>
      </c>
      <c r="AQ20">
        <f t="shared" si="9"/>
        <v>-5911.4851030320087</v>
      </c>
      <c r="AR20">
        <f t="shared" si="9"/>
        <v>-2045.7836987490898</v>
      </c>
      <c r="AS20">
        <f t="shared" si="9"/>
        <v>1273.4346975924086</v>
      </c>
      <c r="AT20">
        <f t="shared" si="9"/>
        <v>511.52748258723034</v>
      </c>
      <c r="AU20">
        <f t="shared" si="9"/>
        <v>-260.8215185694508</v>
      </c>
      <c r="AW20">
        <v>17</v>
      </c>
      <c r="AX20">
        <f>(R20*SUMPRODUCT(K21:$K$23, X21:$X$23)-$AZ$3*SUMPRODUCT(K20:$K$22, W21:$W$23))/Z20</f>
        <v>17601.486809470745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16754.52082476018</v>
      </c>
      <c r="P21">
        <f t="shared" si="22"/>
        <v>837.72604123800909</v>
      </c>
      <c r="Q21" s="4">
        <f t="shared" si="23"/>
        <v>12.5</v>
      </c>
      <c r="R21">
        <f t="shared" si="0"/>
        <v>1000000</v>
      </c>
      <c r="S21">
        <f t="shared" si="1"/>
        <v>12343.803062897521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12574.296446061724</v>
      </c>
      <c r="AC21">
        <f t="shared" si="2"/>
        <v>8498.8140541926768</v>
      </c>
      <c r="AE21">
        <f t="shared" si="3"/>
        <v>11535.630982702261</v>
      </c>
      <c r="AF21">
        <f t="shared" si="4"/>
        <v>-576.7815491351131</v>
      </c>
      <c r="AG21">
        <f t="shared" si="4"/>
        <v>-8.6063569822112314</v>
      </c>
      <c r="AH21">
        <f t="shared" si="5"/>
        <v>-18735.870053015595</v>
      </c>
      <c r="AI21">
        <f t="shared" si="6"/>
        <v>-7785.626976430658</v>
      </c>
      <c r="AJ21">
        <f t="shared" si="7"/>
        <v>4075.4823918690472</v>
      </c>
      <c r="AK21">
        <f t="shared" si="24"/>
        <v>1207.2503836249612</v>
      </c>
      <c r="AL21">
        <f t="shared" si="8"/>
        <v>-2502.8942009366497</v>
      </c>
      <c r="AN21">
        <f t="shared" si="9"/>
        <v>3733.3115885867778</v>
      </c>
      <c r="AO21">
        <f t="shared" si="9"/>
        <v>-186.66557942933889</v>
      </c>
      <c r="AP21">
        <f t="shared" si="9"/>
        <v>-2.7853016714372485</v>
      </c>
      <c r="AQ21">
        <f t="shared" si="9"/>
        <v>-6063.5470132552555</v>
      </c>
      <c r="AR21">
        <f t="shared" si="9"/>
        <v>-2519.686305769254</v>
      </c>
      <c r="AS21">
        <f t="shared" si="9"/>
        <v>1318.9608496892033</v>
      </c>
      <c r="AT21">
        <f t="shared" si="9"/>
        <v>390.70613946226553</v>
      </c>
      <c r="AU21">
        <f t="shared" si="9"/>
        <v>-810.01931661778531</v>
      </c>
      <c r="AW21">
        <v>18</v>
      </c>
      <c r="AX21">
        <f>(R21*SUMPRODUCT(K22:$K$23, X22:$X$23)-$AZ$3*SUMPRODUCT(K21:$K$22, W22:$W$23))/Z21</f>
        <v>12343.803062897521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16754.52082476018</v>
      </c>
      <c r="P22">
        <f t="shared" si="22"/>
        <v>837.72604123800909</v>
      </c>
      <c r="Q22" s="4">
        <f t="shared" si="23"/>
        <v>12.5</v>
      </c>
      <c r="R22">
        <f t="shared" si="0"/>
        <v>1000000</v>
      </c>
      <c r="S22">
        <f t="shared" si="1"/>
        <v>6404.2531516260351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8498.8140541926768</v>
      </c>
      <c r="AC22">
        <f t="shared" si="2"/>
        <v>4236.4483706652582</v>
      </c>
      <c r="AE22">
        <f t="shared" si="3"/>
        <v>11083.206857822403</v>
      </c>
      <c r="AF22">
        <f t="shared" si="4"/>
        <v>-554.16034289112019</v>
      </c>
      <c r="AG22">
        <f t="shared" si="4"/>
        <v>-8.268818139999718</v>
      </c>
      <c r="AH22">
        <f t="shared" si="5"/>
        <v>-20118.021791152103</v>
      </c>
      <c r="AI22">
        <f t="shared" si="6"/>
        <v>-9597.2440943608199</v>
      </c>
      <c r="AJ22">
        <f t="shared" si="7"/>
        <v>4262.3656835274187</v>
      </c>
      <c r="AK22">
        <f t="shared" si="24"/>
        <v>1331.9502398386774</v>
      </c>
      <c r="AL22">
        <f t="shared" si="8"/>
        <v>-4002.9281709947236</v>
      </c>
      <c r="AN22">
        <f t="shared" si="9"/>
        <v>3352.2356853048059</v>
      </c>
      <c r="AO22">
        <f t="shared" si="9"/>
        <v>-167.61178426524032</v>
      </c>
      <c r="AP22">
        <f t="shared" si="9"/>
        <v>-2.500993403785384</v>
      </c>
      <c r="AQ22">
        <f t="shared" si="9"/>
        <v>-6084.9130970104688</v>
      </c>
      <c r="AR22">
        <f t="shared" si="9"/>
        <v>-2902.7901893746889</v>
      </c>
      <c r="AS22">
        <f t="shared" si="9"/>
        <v>1289.1985624228057</v>
      </c>
      <c r="AT22">
        <f t="shared" si="9"/>
        <v>402.86274381734148</v>
      </c>
      <c r="AU22">
        <f t="shared" si="9"/>
        <v>-1210.7288831345415</v>
      </c>
      <c r="AW22">
        <v>19</v>
      </c>
      <c r="AX22">
        <f>(R22*SUMPRODUCT(K23:$K$23, X23:$X$23)-$AZ$3*SUMPRODUCT(K22:$K$22, W23:$W$23))/Z22</f>
        <v>6404.2531516260351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16754.52082476018</v>
      </c>
      <c r="P23">
        <f t="shared" si="22"/>
        <v>837.72604123800909</v>
      </c>
      <c r="Q23" s="4">
        <f t="shared" si="23"/>
        <v>12.5</v>
      </c>
      <c r="R23">
        <f t="shared" si="0"/>
        <v>1000000</v>
      </c>
      <c r="S23">
        <f t="shared" si="1"/>
        <v>6687.83702340522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4236.4483706652582</v>
      </c>
      <c r="AC23">
        <f t="shared" si="2"/>
        <v>4236.4483706652582</v>
      </c>
      <c r="AE23">
        <f t="shared" si="3"/>
        <v>10613.246435421055</v>
      </c>
      <c r="AF23">
        <f t="shared" si="4"/>
        <v>-530.6623217710528</v>
      </c>
      <c r="AG23">
        <f t="shared" si="4"/>
        <v>-7.9181960397642177</v>
      </c>
      <c r="AH23">
        <f t="shared" si="5"/>
        <v>-21434.713506840384</v>
      </c>
      <c r="AI23">
        <f t="shared" si="6"/>
        <v>-11360.047589230146</v>
      </c>
      <c r="AJ23">
        <f t="shared" si="7"/>
        <v>0</v>
      </c>
      <c r="AK23">
        <f t="shared" si="24"/>
        <v>1487.7474751203558</v>
      </c>
      <c r="AL23">
        <f t="shared" si="8"/>
        <v>-9872.3001141097902</v>
      </c>
      <c r="AN23">
        <f t="shared" si="9"/>
        <v>2907.954594530117</v>
      </c>
      <c r="AO23">
        <f t="shared" si="9"/>
        <v>-145.39772972650584</v>
      </c>
      <c r="AP23">
        <f t="shared" si="9"/>
        <v>-2.169529812986863</v>
      </c>
      <c r="AQ23">
        <f t="shared" si="9"/>
        <v>-5872.9601733006784</v>
      </c>
      <c r="AR23">
        <f t="shared" si="9"/>
        <v>-3112.5728383100541</v>
      </c>
      <c r="AS23">
        <f t="shared" si="9"/>
        <v>0</v>
      </c>
      <c r="AT23">
        <f t="shared" si="9"/>
        <v>407.63230479017739</v>
      </c>
      <c r="AU23">
        <f t="shared" si="9"/>
        <v>-2704.9405335198771</v>
      </c>
      <c r="AW23">
        <v>20</v>
      </c>
      <c r="AX23">
        <f>(R23*SUMPRODUCT(K$23:$K24, X$23:$X24)-$AZ$3*SUMPRODUCT(K$22:$K23, W$23:$W24))/Z23</f>
        <v>6687.83702340522</v>
      </c>
    </row>
    <row r="25" spans="5:50" x14ac:dyDescent="0.25">
      <c r="AN25" s="8">
        <f t="shared" ref="AN25:AU25" si="25">SUM(AN3:AN23)</f>
        <v>155439.97488869153</v>
      </c>
      <c r="AO25" s="8">
        <f t="shared" si="25"/>
        <v>-20337.889363004717</v>
      </c>
      <c r="AP25" s="8">
        <f t="shared" si="25"/>
        <v>-203.4686813147911</v>
      </c>
      <c r="AQ25" s="8">
        <f t="shared" si="25"/>
        <v>-82041.855458995444</v>
      </c>
      <c r="AR25" s="8">
        <f t="shared" si="25"/>
        <v>52856.761385376638</v>
      </c>
      <c r="AS25" s="8">
        <f t="shared" si="25"/>
        <v>-13301.438487964688</v>
      </c>
      <c r="AT25" s="8">
        <f t="shared" si="25"/>
        <v>21335.757669118459</v>
      </c>
      <c r="AU25" s="9">
        <f t="shared" si="25"/>
        <v>60891.0805665304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D2054-0A38-42D1-B445-EADC2240035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58892.947556858984</v>
      </c>
      <c r="K3">
        <v>1</v>
      </c>
      <c r="L3" s="2">
        <v>0</v>
      </c>
      <c r="O3">
        <f>$C$3</f>
        <v>58892.947556858984</v>
      </c>
      <c r="P3">
        <f>O3*B5</f>
        <v>47114.358045487192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58892.947556858984</v>
      </c>
      <c r="AF3">
        <f t="shared" ref="AF3:AG23" si="4">-$Z3*P3</f>
        <v>-47114.358045487192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11678.589511371792</v>
      </c>
      <c r="AJ3">
        <f t="shared" ref="AJ3:AJ23" si="7">AB3-AC3</f>
        <v>0</v>
      </c>
      <c r="AL3">
        <f t="shared" ref="AL3:AL23" si="8">SUM(AI3:AK3)</f>
        <v>11678.589511371792</v>
      </c>
      <c r="AN3">
        <f t="shared" ref="AN3:AU23" si="9">AE3*$K3</f>
        <v>58892.947556858984</v>
      </c>
      <c r="AO3">
        <f t="shared" si="9"/>
        <v>-47114.358045487192</v>
      </c>
      <c r="AP3">
        <f t="shared" si="9"/>
        <v>-100</v>
      </c>
      <c r="AQ3">
        <f t="shared" si="9"/>
        <v>0</v>
      </c>
      <c r="AR3">
        <f t="shared" si="9"/>
        <v>11678.589511371792</v>
      </c>
      <c r="AS3">
        <f t="shared" si="9"/>
        <v>0</v>
      </c>
      <c r="AT3">
        <f t="shared" si="9"/>
        <v>0</v>
      </c>
      <c r="AU3">
        <f t="shared" si="9"/>
        <v>11678.589511371792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26093.341742039163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1000000</v>
      </c>
      <c r="S4">
        <f t="shared" si="1"/>
        <v>16515.913533157094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16176.169399417789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-16176.169399417789</v>
      </c>
      <c r="AK4">
        <f>H4*SUM(AB4, AE4:AF4)</f>
        <v>0</v>
      </c>
      <c r="AL4">
        <f t="shared" si="8"/>
        <v>-26746.883399417791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-9917.1723426212575</v>
      </c>
      <c r="AR4">
        <f t="shared" si="9"/>
        <v>-9917.1723426212575</v>
      </c>
      <c r="AS4">
        <f t="shared" si="9"/>
        <v>-15176.066609829992</v>
      </c>
      <c r="AT4">
        <f t="shared" si="9"/>
        <v>0</v>
      </c>
      <c r="AU4">
        <f t="shared" si="9"/>
        <v>-25093.238952451251</v>
      </c>
      <c r="AW4">
        <v>1</v>
      </c>
      <c r="AX4">
        <f>(R4*SUMPRODUCT(K5:$K$23, X5:$X$23)-$AZ$3*SUMPRODUCT(K4:$K$22, W5:$W$23))/Z4</f>
        <v>16515.913533157094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58892.947556858984</v>
      </c>
      <c r="P5">
        <f t="shared" ref="P5:P23" si="22">O5*$C$5</f>
        <v>2944.6473778429495</v>
      </c>
      <c r="Q5" s="4">
        <f t="shared" ref="Q5:Q23" si="23">$C$8</f>
        <v>12.5</v>
      </c>
      <c r="R5">
        <f t="shared" si="0"/>
        <v>1000000</v>
      </c>
      <c r="S5">
        <f t="shared" si="1"/>
        <v>31056.478956799343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16176.169399417789</v>
      </c>
      <c r="AC5">
        <f t="shared" si="2"/>
        <v>29738.936436603224</v>
      </c>
      <c r="AE5">
        <f t="shared" si="3"/>
        <v>56394.468490581778</v>
      </c>
      <c r="AF5">
        <f t="shared" si="4"/>
        <v>-2819.7234245290892</v>
      </c>
      <c r="AG5">
        <f t="shared" si="4"/>
        <v>-11.969699011102938</v>
      </c>
      <c r="AH5">
        <f t="shared" si="5"/>
        <v>-12059.072251764957</v>
      </c>
      <c r="AI5">
        <f t="shared" si="6"/>
        <v>41503.703115276629</v>
      </c>
      <c r="AJ5">
        <f t="shared" si="7"/>
        <v>-13562.767037185435</v>
      </c>
      <c r="AK5">
        <f>H5*SUM(AB5, AE5:AF5)</f>
        <v>6026.4790098166495</v>
      </c>
      <c r="AL5">
        <f t="shared" si="8"/>
        <v>33967.415087907844</v>
      </c>
      <c r="AN5">
        <f t="shared" si="9"/>
        <v>48700.148859681052</v>
      </c>
      <c r="AO5">
        <f t="shared" si="9"/>
        <v>-2435.0074429840529</v>
      </c>
      <c r="AP5">
        <f t="shared" si="9"/>
        <v>-10.336583343163211</v>
      </c>
      <c r="AQ5">
        <f t="shared" si="9"/>
        <v>-10413.762723354361</v>
      </c>
      <c r="AR5">
        <f t="shared" si="9"/>
        <v>35841.042109999471</v>
      </c>
      <c r="AS5">
        <f t="shared" si="9"/>
        <v>-11712.297169188056</v>
      </c>
      <c r="AT5">
        <f t="shared" si="9"/>
        <v>5204.2413508485997</v>
      </c>
      <c r="AU5">
        <f t="shared" si="9"/>
        <v>29332.986291660018</v>
      </c>
      <c r="AW5">
        <v>2</v>
      </c>
      <c r="AX5">
        <f>(R5*SUMPRODUCT(K6:$K$23, X6:$X$23)-$AZ$3*SUMPRODUCT(K5:$K$22, W6:$W$23))/Z5</f>
        <v>31056.478956799343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58892.947556858984</v>
      </c>
      <c r="P6">
        <f t="shared" si="22"/>
        <v>2944.6473778429495</v>
      </c>
      <c r="Q6" s="4">
        <f t="shared" si="23"/>
        <v>12.5</v>
      </c>
      <c r="R6">
        <f t="shared" si="0"/>
        <v>1000000</v>
      </c>
      <c r="S6">
        <f t="shared" si="1"/>
        <v>43639.064015006981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29738.936436603224</v>
      </c>
      <c r="AC6">
        <f t="shared" si="2"/>
        <v>40779.445075678057</v>
      </c>
      <c r="AE6">
        <f t="shared" si="3"/>
        <v>55033.758730797446</v>
      </c>
      <c r="AF6">
        <f t="shared" si="4"/>
        <v>-2751.6879365398727</v>
      </c>
      <c r="AG6">
        <f t="shared" si="4"/>
        <v>-11.680889014271269</v>
      </c>
      <c r="AH6">
        <f t="shared" si="5"/>
        <v>-13529.040537651284</v>
      </c>
      <c r="AI6">
        <f t="shared" si="6"/>
        <v>38741.349367592018</v>
      </c>
      <c r="AJ6">
        <f t="shared" si="7"/>
        <v>-11040.508639074833</v>
      </c>
      <c r="AK6">
        <f>H6*SUM(AB6, AE6:AF6)</f>
        <v>8923.8855867176553</v>
      </c>
      <c r="AL6">
        <f t="shared" si="8"/>
        <v>36624.726315234839</v>
      </c>
      <c r="AN6">
        <f t="shared" si="9"/>
        <v>42861.734236770608</v>
      </c>
      <c r="AO6">
        <f t="shared" si="9"/>
        <v>-2143.0867118385308</v>
      </c>
      <c r="AP6">
        <f t="shared" si="9"/>
        <v>-9.0973826270516458</v>
      </c>
      <c r="AQ6">
        <f t="shared" si="9"/>
        <v>-10536.771490383408</v>
      </c>
      <c r="AR6">
        <f t="shared" si="9"/>
        <v>30172.778651921621</v>
      </c>
      <c r="AS6">
        <f t="shared" si="9"/>
        <v>-8598.6376006329247</v>
      </c>
      <c r="AT6">
        <f t="shared" si="9"/>
        <v>6950.1560714440693</v>
      </c>
      <c r="AU6">
        <f t="shared" si="9"/>
        <v>28524.297122732762</v>
      </c>
      <c r="AW6">
        <v>3</v>
      </c>
      <c r="AX6">
        <f>(R6*SUMPRODUCT(K7:$K$23, X7:$X$23)-$AZ$3*SUMPRODUCT(K6:$K$22, W7:$W$23))/Z6</f>
        <v>43639.064015006981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58892.947556858984</v>
      </c>
      <c r="P7">
        <f t="shared" si="22"/>
        <v>2944.6473778429495</v>
      </c>
      <c r="Q7" s="4">
        <f t="shared" si="23"/>
        <v>12.5</v>
      </c>
      <c r="R7">
        <f t="shared" si="0"/>
        <v>1000000</v>
      </c>
      <c r="S7">
        <f t="shared" si="1"/>
        <v>54039.0775513138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40779.445075678057</v>
      </c>
      <c r="AC7">
        <f t="shared" si="2"/>
        <v>49181.364792800334</v>
      </c>
      <c r="AE7">
        <f t="shared" si="3"/>
        <v>53598.90784158514</v>
      </c>
      <c r="AF7">
        <f t="shared" si="4"/>
        <v>-2679.9453920792575</v>
      </c>
      <c r="AG7">
        <f t="shared" si="4"/>
        <v>-11.37634259811783</v>
      </c>
      <c r="AH7">
        <f t="shared" si="5"/>
        <v>-15019.00208085805</v>
      </c>
      <c r="AI7">
        <f t="shared" si="6"/>
        <v>35888.584026049713</v>
      </c>
      <c r="AJ7">
        <f t="shared" si="7"/>
        <v>-8401.9197171222768</v>
      </c>
      <c r="AK7">
        <f>H7*SUM(AB7, AE7:AF7)</f>
        <v>9600.8232678867589</v>
      </c>
      <c r="AL7">
        <f t="shared" si="8"/>
        <v>37087.487576814194</v>
      </c>
      <c r="AN7">
        <f t="shared" si="9"/>
        <v>37787.847147380598</v>
      </c>
      <c r="AO7">
        <f t="shared" si="9"/>
        <v>-1889.3923573690304</v>
      </c>
      <c r="AP7">
        <f t="shared" si="9"/>
        <v>-8.02045251489956</v>
      </c>
      <c r="AQ7">
        <f t="shared" si="9"/>
        <v>-10588.569390537619</v>
      </c>
      <c r="AR7">
        <f t="shared" si="9"/>
        <v>25301.864946959049</v>
      </c>
      <c r="AS7">
        <f t="shared" si="9"/>
        <v>-5923.4501373338126</v>
      </c>
      <c r="AT7">
        <f t="shared" si="9"/>
        <v>6768.6909443785908</v>
      </c>
      <c r="AU7">
        <f t="shared" si="9"/>
        <v>26147.105754003827</v>
      </c>
      <c r="AW7">
        <v>4</v>
      </c>
      <c r="AX7">
        <f>(R7*SUMPRODUCT(K8:$K$23, X8:$X$23)-$AZ$3*SUMPRODUCT(K7:$K$22, W8:$W$23))/Z7</f>
        <v>54039.0775513138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58892.947556858984</v>
      </c>
      <c r="P8">
        <f t="shared" si="22"/>
        <v>2944.6473778429495</v>
      </c>
      <c r="Q8" s="4">
        <f t="shared" si="23"/>
        <v>12.5</v>
      </c>
      <c r="R8">
        <f t="shared" si="0"/>
        <v>1000000</v>
      </c>
      <c r="S8">
        <f t="shared" si="1"/>
        <v>62218.082609002136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49181.364792800334</v>
      </c>
      <c r="AC8">
        <f t="shared" si="2"/>
        <v>55027.564998606889</v>
      </c>
      <c r="AE8">
        <f t="shared" si="3"/>
        <v>52086.714404402308</v>
      </c>
      <c r="AF8">
        <f t="shared" si="4"/>
        <v>-2604.3357202201159</v>
      </c>
      <c r="AG8">
        <f t="shared" si="4"/>
        <v>-11.05538026308551</v>
      </c>
      <c r="AH8">
        <f t="shared" si="5"/>
        <v>-16575.912724091297</v>
      </c>
      <c r="AI8">
        <f t="shared" si="6"/>
        <v>32895.410579827818</v>
      </c>
      <c r="AJ8">
        <f t="shared" si="7"/>
        <v>-5846.2002058065555</v>
      </c>
      <c r="AK8">
        <f t="shared" ref="AK8:AK23" si="24">H8*SUM(AB8:AB8, AE8:AF8)</f>
        <v>7153.1214020812331</v>
      </c>
      <c r="AL8">
        <f t="shared" si="8"/>
        <v>34202.331776102495</v>
      </c>
      <c r="AN8">
        <f t="shared" si="9"/>
        <v>34239.378427320087</v>
      </c>
      <c r="AO8">
        <f t="shared" si="9"/>
        <v>-1711.9689213660047</v>
      </c>
      <c r="AP8">
        <f t="shared" si="9"/>
        <v>-7.2672917233135639</v>
      </c>
      <c r="AQ8">
        <f t="shared" si="9"/>
        <v>-10896.23246595918</v>
      </c>
      <c r="AR8">
        <f t="shared" si="9"/>
        <v>21623.909748271595</v>
      </c>
      <c r="AS8">
        <f t="shared" si="9"/>
        <v>-3843.0195395770456</v>
      </c>
      <c r="AT8">
        <f t="shared" si="9"/>
        <v>4702.1286219144122</v>
      </c>
      <c r="AU8">
        <f t="shared" si="9"/>
        <v>22483.018830608962</v>
      </c>
      <c r="AW8">
        <v>5</v>
      </c>
      <c r="AX8">
        <f>(R8*SUMPRODUCT(K9:$K$23, X9:$X$23)-$AZ$3*SUMPRODUCT(K8:$K$22, W9:$W$23))/Z8</f>
        <v>62218.082609002136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58892.947556858984</v>
      </c>
      <c r="P9">
        <f t="shared" si="22"/>
        <v>2944.6473778429495</v>
      </c>
      <c r="Q9" s="4">
        <f t="shared" si="23"/>
        <v>12.5</v>
      </c>
      <c r="R9">
        <f t="shared" si="0"/>
        <v>1000000</v>
      </c>
      <c r="S9">
        <f t="shared" si="1"/>
        <v>68499.923570344996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55027.564998606889</v>
      </c>
      <c r="AC9">
        <f t="shared" si="2"/>
        <v>58718.985722256541</v>
      </c>
      <c r="AE9">
        <f t="shared" si="3"/>
        <v>50483.766499119163</v>
      </c>
      <c r="AF9">
        <f t="shared" si="4"/>
        <v>-2524.1883249559583</v>
      </c>
      <c r="AG9">
        <f t="shared" si="4"/>
        <v>-10.715155335530399</v>
      </c>
      <c r="AH9">
        <f t="shared" si="5"/>
        <v>-18373.689993940545</v>
      </c>
      <c r="AI9">
        <f t="shared" si="6"/>
        <v>29575.173024887128</v>
      </c>
      <c r="AJ9">
        <f t="shared" si="7"/>
        <v>-3691.4207236496513</v>
      </c>
      <c r="AK9">
        <f t="shared" si="24"/>
        <v>5375.928873618599</v>
      </c>
      <c r="AL9">
        <f t="shared" si="8"/>
        <v>31259.681174856076</v>
      </c>
      <c r="AN9">
        <f t="shared" si="9"/>
        <v>31539.322546561423</v>
      </c>
      <c r="AO9">
        <f t="shared" si="9"/>
        <v>-1576.9661273280713</v>
      </c>
      <c r="AP9">
        <f t="shared" si="9"/>
        <v>-6.6942061517873945</v>
      </c>
      <c r="AQ9">
        <f t="shared" si="9"/>
        <v>-11478.813394391444</v>
      </c>
      <c r="AR9">
        <f t="shared" si="9"/>
        <v>18476.848818690123</v>
      </c>
      <c r="AS9">
        <f t="shared" si="9"/>
        <v>-2306.1850755584751</v>
      </c>
      <c r="AT9">
        <f t="shared" si="9"/>
        <v>3358.5678425041442</v>
      </c>
      <c r="AU9">
        <f t="shared" si="9"/>
        <v>19529.231585635789</v>
      </c>
      <c r="AW9">
        <v>6</v>
      </c>
      <c r="AX9">
        <f>(R9*SUMPRODUCT(K10:$K$23, X10:$X$23)-$AZ$3*SUMPRODUCT(K9:$K$22, W10:$W$23))/Z9</f>
        <v>68499.923570344996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58892.947556858984</v>
      </c>
      <c r="P10">
        <f t="shared" si="22"/>
        <v>2944.6473778429495</v>
      </c>
      <c r="Q10" s="4">
        <f t="shared" si="23"/>
        <v>12.5</v>
      </c>
      <c r="R10">
        <f t="shared" si="0"/>
        <v>1000000</v>
      </c>
      <c r="S10">
        <f t="shared" si="1"/>
        <v>73304.927861956196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58718.985722256541</v>
      </c>
      <c r="AC10">
        <f t="shared" si="2"/>
        <v>60732.438167341708</v>
      </c>
      <c r="AE10">
        <f t="shared" si="3"/>
        <v>48792.249038494432</v>
      </c>
      <c r="AF10">
        <f t="shared" si="4"/>
        <v>-2439.6124519247219</v>
      </c>
      <c r="AG10">
        <f t="shared" si="4"/>
        <v>-10.356131562142332</v>
      </c>
      <c r="AH10">
        <f t="shared" si="5"/>
        <v>-20149.777602621059</v>
      </c>
      <c r="AI10">
        <f t="shared" si="6"/>
        <v>26192.502852386508</v>
      </c>
      <c r="AJ10">
        <f t="shared" si="7"/>
        <v>-2013.4524450851677</v>
      </c>
      <c r="AK10">
        <f t="shared" si="24"/>
        <v>5516.2601712133783</v>
      </c>
      <c r="AL10">
        <f t="shared" si="8"/>
        <v>29695.31057851472</v>
      </c>
      <c r="AN10">
        <f t="shared" si="9"/>
        <v>28962.052987922842</v>
      </c>
      <c r="AO10">
        <f t="shared" si="9"/>
        <v>-1448.1026493961422</v>
      </c>
      <c r="AP10">
        <f t="shared" si="9"/>
        <v>-6.1471819185058285</v>
      </c>
      <c r="AQ10">
        <f t="shared" si="9"/>
        <v>-11960.484259734778</v>
      </c>
      <c r="AR10">
        <f t="shared" si="9"/>
        <v>15547.318896873414</v>
      </c>
      <c r="AS10">
        <f t="shared" si="9"/>
        <v>-1195.14303095996</v>
      </c>
      <c r="AT10">
        <f t="shared" si="9"/>
        <v>3274.3360374268968</v>
      </c>
      <c r="AU10">
        <f t="shared" si="9"/>
        <v>17626.511903340353</v>
      </c>
      <c r="AW10">
        <v>7</v>
      </c>
      <c r="AX10">
        <f>(R10*SUMPRODUCT(K11:$K$23, X11:$X$23)-$AZ$3*SUMPRODUCT(K10:$K$22, W11:$W$23))/Z10</f>
        <v>73304.927861956196</v>
      </c>
    </row>
    <row r="11" spans="1:52" x14ac:dyDescent="0.25">
      <c r="A11" t="s">
        <v>33</v>
      </c>
      <c r="C11" s="7">
        <f>AU25</f>
        <v>203077.52303398392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58892.947556858984</v>
      </c>
      <c r="P11">
        <f t="shared" si="22"/>
        <v>2944.6473778429495</v>
      </c>
      <c r="Q11" s="4">
        <f t="shared" si="23"/>
        <v>12.5</v>
      </c>
      <c r="R11">
        <f t="shared" si="0"/>
        <v>1000000</v>
      </c>
      <c r="S11">
        <f t="shared" si="1"/>
        <v>76769.460196243264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60732.438167341708</v>
      </c>
      <c r="AC11">
        <f t="shared" si="2"/>
        <v>61298.667735129078</v>
      </c>
      <c r="AE11">
        <f t="shared" si="3"/>
        <v>47024.679019521624</v>
      </c>
      <c r="AF11">
        <f t="shared" si="4"/>
        <v>-2351.2339509760814</v>
      </c>
      <c r="AG11">
        <f t="shared" si="4"/>
        <v>-9.980965669556829</v>
      </c>
      <c r="AH11">
        <f t="shared" si="5"/>
        <v>-21728.366157126347</v>
      </c>
      <c r="AI11">
        <f t="shared" si="6"/>
        <v>22935.09794574964</v>
      </c>
      <c r="AJ11">
        <f t="shared" si="7"/>
        <v>-566.22956778736989</v>
      </c>
      <c r="AK11">
        <f t="shared" si="24"/>
        <v>5428.4029866481933</v>
      </c>
      <c r="AL11">
        <f t="shared" si="8"/>
        <v>27797.271364610464</v>
      </c>
      <c r="AN11">
        <f t="shared" si="9"/>
        <v>26545.754250591017</v>
      </c>
      <c r="AO11">
        <f t="shared" si="9"/>
        <v>-1327.2877125295508</v>
      </c>
      <c r="AP11">
        <f t="shared" si="9"/>
        <v>-5.6343236651897195</v>
      </c>
      <c r="AQ11">
        <f t="shared" si="9"/>
        <v>-12265.811916217146</v>
      </c>
      <c r="AR11">
        <f t="shared" si="9"/>
        <v>12947.020298179132</v>
      </c>
      <c r="AS11">
        <f t="shared" si="9"/>
        <v>-319.64047962266761</v>
      </c>
      <c r="AT11">
        <f t="shared" si="9"/>
        <v>3064.3707657614368</v>
      </c>
      <c r="AU11">
        <f t="shared" si="9"/>
        <v>15691.750584317901</v>
      </c>
      <c r="AW11">
        <v>8</v>
      </c>
      <c r="AX11">
        <f>(R11*SUMPRODUCT(K12:$K$23, X12:$X$23)-$AZ$3*SUMPRODUCT(K11:$K$22, W12:$W$23))/Z11</f>
        <v>76769.460196243264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58892.947556858984</v>
      </c>
      <c r="P12">
        <f t="shared" si="22"/>
        <v>2944.6473778429495</v>
      </c>
      <c r="Q12" s="4">
        <f t="shared" si="23"/>
        <v>12.5</v>
      </c>
      <c r="R12">
        <f t="shared" si="0"/>
        <v>1000000</v>
      </c>
      <c r="S12">
        <f t="shared" si="1"/>
        <v>78913.401792478209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61298.667735129078</v>
      </c>
      <c r="AC12">
        <f t="shared" si="2"/>
        <v>60539.300460365528</v>
      </c>
      <c r="AE12">
        <f t="shared" si="3"/>
        <v>45180.384651483539</v>
      </c>
      <c r="AF12">
        <f t="shared" si="4"/>
        <v>-2259.0192325741773</v>
      </c>
      <c r="AG12">
        <f t="shared" si="4"/>
        <v>-9.5895150705149224</v>
      </c>
      <c r="AH12">
        <f t="shared" si="5"/>
        <v>-23331.275387707017</v>
      </c>
      <c r="AI12">
        <f t="shared" si="6"/>
        <v>19580.500516131829</v>
      </c>
      <c r="AJ12">
        <f t="shared" si="7"/>
        <v>759.36727476355009</v>
      </c>
      <c r="AK12">
        <f t="shared" si="24"/>
        <v>5409.019720694595</v>
      </c>
      <c r="AL12">
        <f t="shared" si="8"/>
        <v>25748.887511589975</v>
      </c>
      <c r="AN12">
        <f t="shared" si="9"/>
        <v>24246.256691757826</v>
      </c>
      <c r="AO12">
        <f t="shared" si="9"/>
        <v>-1212.3128345878915</v>
      </c>
      <c r="AP12">
        <f t="shared" si="9"/>
        <v>-5.1462564062422231</v>
      </c>
      <c r="AQ12">
        <f t="shared" si="9"/>
        <v>-12520.833905247879</v>
      </c>
      <c r="AR12">
        <f t="shared" si="9"/>
        <v>10507.963695515815</v>
      </c>
      <c r="AS12">
        <f t="shared" si="9"/>
        <v>407.51786442865227</v>
      </c>
      <c r="AT12">
        <f t="shared" si="9"/>
        <v>2902.7747685285585</v>
      </c>
      <c r="AU12">
        <f t="shared" si="9"/>
        <v>13818.256328473026</v>
      </c>
      <c r="AW12">
        <v>9</v>
      </c>
      <c r="AX12">
        <f>(R12*SUMPRODUCT(K13:$K$23, X13:$X$23)-$AZ$3*SUMPRODUCT(K12:$K$22, W13:$W$23))/Z12</f>
        <v>78913.401792478209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58892.947556858984</v>
      </c>
      <c r="P13">
        <f t="shared" si="22"/>
        <v>2944.6473778429495</v>
      </c>
      <c r="Q13" s="4">
        <f t="shared" si="23"/>
        <v>12.5</v>
      </c>
      <c r="R13">
        <f t="shared" si="0"/>
        <v>1000000</v>
      </c>
      <c r="S13">
        <f t="shared" si="1"/>
        <v>79764.404181416248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60539.300460365528</v>
      </c>
      <c r="AC13">
        <f t="shared" si="2"/>
        <v>58597.429873720161</v>
      </c>
      <c r="AE13">
        <f t="shared" si="3"/>
        <v>43264.604054094372</v>
      </c>
      <c r="AF13">
        <f t="shared" si="4"/>
        <v>-2163.230202704719</v>
      </c>
      <c r="AG13">
        <f t="shared" si="4"/>
        <v>-9.1828915534249624</v>
      </c>
      <c r="AH13">
        <f t="shared" si="5"/>
        <v>-24858.269310784795</v>
      </c>
      <c r="AI13">
        <f t="shared" si="6"/>
        <v>16233.92164905143</v>
      </c>
      <c r="AJ13">
        <f t="shared" si="7"/>
        <v>1941.8705866453674</v>
      </c>
      <c r="AK13">
        <f t="shared" si="24"/>
        <v>5254.8228619177426</v>
      </c>
      <c r="AL13">
        <f t="shared" si="8"/>
        <v>23430.61509761454</v>
      </c>
      <c r="AN13">
        <f t="shared" si="9"/>
        <v>22076.77514023742</v>
      </c>
      <c r="AO13">
        <f t="shared" si="9"/>
        <v>-1103.8387570118712</v>
      </c>
      <c r="AP13">
        <f t="shared" si="9"/>
        <v>-4.6857849827696052</v>
      </c>
      <c r="AQ13">
        <f t="shared" si="9"/>
        <v>-12684.512754664293</v>
      </c>
      <c r="AR13">
        <f t="shared" si="9"/>
        <v>8283.7378435784849</v>
      </c>
      <c r="AS13">
        <f t="shared" si="9"/>
        <v>990.8848406242065</v>
      </c>
      <c r="AT13">
        <f t="shared" si="9"/>
        <v>2681.3961495935205</v>
      </c>
      <c r="AU13">
        <f t="shared" si="9"/>
        <v>11956.018833796212</v>
      </c>
      <c r="AW13">
        <v>10</v>
      </c>
      <c r="AX13">
        <f>(R13*SUMPRODUCT(K14:$K$23, X14:$X$23)-$AZ$3*SUMPRODUCT(K13:$K$22, W14:$W$23))/Z13</f>
        <v>79764.404181416248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58892.947556858984</v>
      </c>
      <c r="P14">
        <f t="shared" si="22"/>
        <v>2944.6473778429495</v>
      </c>
      <c r="Q14" s="4">
        <f t="shared" si="23"/>
        <v>12.5</v>
      </c>
      <c r="R14">
        <f t="shared" si="0"/>
        <v>1000000</v>
      </c>
      <c r="S14">
        <f t="shared" si="1"/>
        <v>79275.502009922144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58597.429873720161</v>
      </c>
      <c r="AC14">
        <f t="shared" si="2"/>
        <v>55562.387312301915</v>
      </c>
      <c r="AE14">
        <f t="shared" si="3"/>
        <v>41276.720792102082</v>
      </c>
      <c r="AF14">
        <f t="shared" si="4"/>
        <v>-2063.8360396051044</v>
      </c>
      <c r="AG14">
        <f t="shared" si="4"/>
        <v>-8.7609642801990262</v>
      </c>
      <c r="AH14">
        <f t="shared" si="5"/>
        <v>-26407.868615335097</v>
      </c>
      <c r="AI14">
        <f t="shared" si="6"/>
        <v>12796.25517288168</v>
      </c>
      <c r="AJ14">
        <f t="shared" si="7"/>
        <v>3035.0425614182459</v>
      </c>
      <c r="AK14">
        <f t="shared" si="24"/>
        <v>5027.450171787561</v>
      </c>
      <c r="AL14">
        <f t="shared" si="8"/>
        <v>20858.747906087487</v>
      </c>
      <c r="AN14">
        <f t="shared" si="9"/>
        <v>20032.728986954837</v>
      </c>
      <c r="AO14">
        <f t="shared" si="9"/>
        <v>-1001.636449347742</v>
      </c>
      <c r="AP14">
        <f t="shared" si="9"/>
        <v>-4.2519371626827587</v>
      </c>
      <c r="AQ14">
        <f t="shared" si="9"/>
        <v>-12816.465672228054</v>
      </c>
      <c r="AR14">
        <f t="shared" si="9"/>
        <v>6210.3749282163571</v>
      </c>
      <c r="AS14">
        <f t="shared" si="9"/>
        <v>1472.9897126032963</v>
      </c>
      <c r="AT14">
        <f t="shared" si="9"/>
        <v>2439.9599787517604</v>
      </c>
      <c r="AU14">
        <f t="shared" si="9"/>
        <v>10123.324619571415</v>
      </c>
      <c r="AW14">
        <v>11</v>
      </c>
      <c r="AX14">
        <f>(R14*SUMPRODUCT(K15:$K$23, X15:$X$23)-$AZ$3*SUMPRODUCT(K14:$K$22, W15:$W$23))/Z14</f>
        <v>79275.502009922144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58892.947556858984</v>
      </c>
      <c r="P15">
        <f t="shared" si="22"/>
        <v>2944.6473778429495</v>
      </c>
      <c r="Q15" s="4">
        <f t="shared" si="23"/>
        <v>12.5</v>
      </c>
      <c r="R15">
        <f t="shared" si="0"/>
        <v>1000000</v>
      </c>
      <c r="S15">
        <f t="shared" si="1"/>
        <v>77337.670965720099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55562.387312301915</v>
      </c>
      <c r="AC15">
        <f t="shared" si="2"/>
        <v>51492.124135972692</v>
      </c>
      <c r="AE15">
        <f t="shared" si="3"/>
        <v>39211.45967371163</v>
      </c>
      <c r="AF15">
        <f t="shared" si="4"/>
        <v>-1960.5729836855817</v>
      </c>
      <c r="AG15">
        <f t="shared" si="4"/>
        <v>-8.3226135938972998</v>
      </c>
      <c r="AH15">
        <f t="shared" si="5"/>
        <v>-28059.283479978789</v>
      </c>
      <c r="AI15">
        <f t="shared" si="6"/>
        <v>9183.2805964533618</v>
      </c>
      <c r="AJ15">
        <f t="shared" si="7"/>
        <v>4070.2631763292229</v>
      </c>
      <c r="AK15">
        <f t="shared" si="24"/>
        <v>4817.0089207208221</v>
      </c>
      <c r="AL15">
        <f t="shared" si="8"/>
        <v>18070.552693503407</v>
      </c>
      <c r="AN15">
        <f t="shared" si="9"/>
        <v>18091.454423080919</v>
      </c>
      <c r="AO15">
        <f t="shared" si="9"/>
        <v>-904.57272115404612</v>
      </c>
      <c r="AP15">
        <f t="shared" si="9"/>
        <v>-3.8399025633787227</v>
      </c>
      <c r="AQ15">
        <f t="shared" si="9"/>
        <v>-12946.043132453802</v>
      </c>
      <c r="AR15">
        <f t="shared" si="9"/>
        <v>4236.9986669096934</v>
      </c>
      <c r="AS15">
        <f t="shared" si="9"/>
        <v>1877.9454107869603</v>
      </c>
      <c r="AT15">
        <f t="shared" si="9"/>
        <v>2222.4803174879089</v>
      </c>
      <c r="AU15">
        <f t="shared" si="9"/>
        <v>8337.4243951845619</v>
      </c>
      <c r="AW15">
        <v>12</v>
      </c>
      <c r="AX15">
        <f>(R15*SUMPRODUCT(K16:$K$23, X16:$X$23)-$AZ$3*SUMPRODUCT(K15:$K$22, W16:$W$23))/Z15</f>
        <v>77337.670965720099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58892.947556858984</v>
      </c>
      <c r="P16">
        <f t="shared" si="22"/>
        <v>2944.6473778429495</v>
      </c>
      <c r="Q16" s="4">
        <f t="shared" si="23"/>
        <v>12.5</v>
      </c>
      <c r="R16">
        <f t="shared" si="0"/>
        <v>1000000</v>
      </c>
      <c r="S16">
        <f t="shared" si="1"/>
        <v>73975.946940920068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51492.124135972692</v>
      </c>
      <c r="AC16">
        <f t="shared" si="2"/>
        <v>46574.164660330047</v>
      </c>
      <c r="AE16">
        <f t="shared" si="3"/>
        <v>37078.130801568594</v>
      </c>
      <c r="AF16">
        <f t="shared" si="4"/>
        <v>-1853.9065400784298</v>
      </c>
      <c r="AG16">
        <f t="shared" si="4"/>
        <v>-7.8698155593611219</v>
      </c>
      <c r="AH16">
        <f t="shared" si="5"/>
        <v>-29565.751887776405</v>
      </c>
      <c r="AI16">
        <f t="shared" si="6"/>
        <v>5650.6025581543981</v>
      </c>
      <c r="AJ16">
        <f t="shared" si="7"/>
        <v>4917.959475642645</v>
      </c>
      <c r="AK16">
        <f t="shared" si="24"/>
        <v>4743.3842573412194</v>
      </c>
      <c r="AL16">
        <f t="shared" si="8"/>
        <v>15311.946291138262</v>
      </c>
      <c r="AN16">
        <f t="shared" si="9"/>
        <v>16219.944322179184</v>
      </c>
      <c r="AO16">
        <f t="shared" si="9"/>
        <v>-810.99721610895926</v>
      </c>
      <c r="AP16">
        <f t="shared" si="9"/>
        <v>-3.442675438030891</v>
      </c>
      <c r="AQ16">
        <f t="shared" si="9"/>
        <v>-12933.630663032502</v>
      </c>
      <c r="AR16">
        <f t="shared" si="9"/>
        <v>2471.8737675996936</v>
      </c>
      <c r="AS16">
        <f t="shared" si="9"/>
        <v>2151.3767590000143</v>
      </c>
      <c r="AT16">
        <f t="shared" si="9"/>
        <v>2075.0082835761773</v>
      </c>
      <c r="AU16">
        <f t="shared" si="9"/>
        <v>6698.2588101758847</v>
      </c>
      <c r="AW16">
        <v>13</v>
      </c>
      <c r="AX16">
        <f>(R16*SUMPRODUCT(K17:$K$23, X17:$X$23)-$AZ$3*SUMPRODUCT(K16:$K$22, W17:$W$23))/Z16</f>
        <v>73975.946940920068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58892.947556858984</v>
      </c>
      <c r="P17">
        <f t="shared" si="22"/>
        <v>2944.6473778429495</v>
      </c>
      <c r="Q17" s="4">
        <f t="shared" si="23"/>
        <v>12.5</v>
      </c>
      <c r="R17">
        <f t="shared" si="0"/>
        <v>1000000</v>
      </c>
      <c r="S17">
        <f t="shared" si="1"/>
        <v>69271.405946570099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46574.164660330047</v>
      </c>
      <c r="AC17">
        <f t="shared" si="2"/>
        <v>41037.012549648003</v>
      </c>
      <c r="AE17">
        <f t="shared" si="3"/>
        <v>34888.719161275352</v>
      </c>
      <c r="AF17">
        <f t="shared" si="4"/>
        <v>-1744.4359580637679</v>
      </c>
      <c r="AG17">
        <f t="shared" si="4"/>
        <v>-7.4051139840622628</v>
      </c>
      <c r="AH17">
        <f t="shared" si="5"/>
        <v>-30880.273576419906</v>
      </c>
      <c r="AI17">
        <f t="shared" si="6"/>
        <v>2256.6045128076184</v>
      </c>
      <c r="AJ17">
        <f t="shared" si="7"/>
        <v>5537.1521106820437</v>
      </c>
      <c r="AK17">
        <f t="shared" si="24"/>
        <v>4918.6282331805187</v>
      </c>
      <c r="AL17">
        <f t="shared" si="8"/>
        <v>12712.384856670182</v>
      </c>
      <c r="AN17">
        <f t="shared" si="9"/>
        <v>14375.227795343735</v>
      </c>
      <c r="AO17">
        <f t="shared" si="9"/>
        <v>-718.76138976718687</v>
      </c>
      <c r="AP17">
        <f t="shared" si="9"/>
        <v>-3.0511352359858073</v>
      </c>
      <c r="AQ17">
        <f t="shared" si="9"/>
        <v>-12723.624647599216</v>
      </c>
      <c r="AR17">
        <f t="shared" si="9"/>
        <v>929.79062274134731</v>
      </c>
      <c r="AS17">
        <f t="shared" si="9"/>
        <v>2281.4773612231702</v>
      </c>
      <c r="AT17">
        <f t="shared" si="9"/>
        <v>2026.6264566989159</v>
      </c>
      <c r="AU17">
        <f t="shared" si="9"/>
        <v>5237.8944406634337</v>
      </c>
      <c r="AW17">
        <v>14</v>
      </c>
      <c r="AX17">
        <f>(R17*SUMPRODUCT(K18:$K$23, X18:$X$23)-$AZ$3*SUMPRODUCT(K17:$K$22, W18:$W$23))/Z17</f>
        <v>69271.405946570099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58892.947556858984</v>
      </c>
      <c r="P18">
        <f t="shared" si="22"/>
        <v>2944.6473778429495</v>
      </c>
      <c r="Q18" s="4">
        <f t="shared" si="23"/>
        <v>12.5</v>
      </c>
      <c r="R18">
        <f t="shared" si="0"/>
        <v>1000000</v>
      </c>
      <c r="S18">
        <f t="shared" si="1"/>
        <v>63184.886405159916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41037.012549648003</v>
      </c>
      <c r="AC18">
        <f t="shared" si="2"/>
        <v>35025.293361423377</v>
      </c>
      <c r="AE18">
        <f t="shared" si="3"/>
        <v>32646.141861694585</v>
      </c>
      <c r="AF18">
        <f t="shared" si="4"/>
        <v>-1632.3070930847293</v>
      </c>
      <c r="AG18">
        <f t="shared" si="4"/>
        <v>-6.9291280229640249</v>
      </c>
      <c r="AH18">
        <f t="shared" si="5"/>
        <v>-32154.785700609227</v>
      </c>
      <c r="AI18">
        <f t="shared" si="6"/>
        <v>-1147.8800600223331</v>
      </c>
      <c r="AJ18">
        <f t="shared" si="7"/>
        <v>6011.7191882246261</v>
      </c>
      <c r="AK18">
        <f t="shared" si="24"/>
        <v>5050.7643970098761</v>
      </c>
      <c r="AL18">
        <f t="shared" si="8"/>
        <v>9914.6035252121692</v>
      </c>
      <c r="AN18">
        <f t="shared" si="9"/>
        <v>12570.055898386381</v>
      </c>
      <c r="AO18">
        <f t="shared" si="9"/>
        <v>-628.50279491931906</v>
      </c>
      <c r="AP18">
        <f t="shared" si="9"/>
        <v>-2.6679883627514256</v>
      </c>
      <c r="AQ18">
        <f t="shared" si="9"/>
        <v>-12380.864341325037</v>
      </c>
      <c r="AR18">
        <f t="shared" si="9"/>
        <v>-441.9792262207265</v>
      </c>
      <c r="AS18">
        <f t="shared" si="9"/>
        <v>2314.7496742962144</v>
      </c>
      <c r="AT18">
        <f t="shared" si="9"/>
        <v>1944.7440701863811</v>
      </c>
      <c r="AU18">
        <f t="shared" si="9"/>
        <v>3817.5145182618689</v>
      </c>
      <c r="AW18">
        <v>15</v>
      </c>
      <c r="AX18">
        <f>(R18*SUMPRODUCT(K19:$K$23, X19:$X$23)-$AZ$3*SUMPRODUCT(K18:$K$22, W19:$W$23))/Z18</f>
        <v>63184.886405159916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58892.947556858984</v>
      </c>
      <c r="P19">
        <f t="shared" si="22"/>
        <v>2944.6473778429495</v>
      </c>
      <c r="Q19" s="4">
        <f t="shared" si="23"/>
        <v>12.5</v>
      </c>
      <c r="R19">
        <f t="shared" si="0"/>
        <v>1000000</v>
      </c>
      <c r="S19">
        <f t="shared" si="1"/>
        <v>55544.372862927718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35025.293361423377</v>
      </c>
      <c r="AC19">
        <f t="shared" si="2"/>
        <v>28629.250646055414</v>
      </c>
      <c r="AE19">
        <f t="shared" si="3"/>
        <v>30355.20737719319</v>
      </c>
      <c r="AF19">
        <f t="shared" si="4"/>
        <v>-1517.7603688596596</v>
      </c>
      <c r="AG19">
        <f t="shared" si="4"/>
        <v>-6.442878272454938</v>
      </c>
      <c r="AH19">
        <f t="shared" si="5"/>
        <v>-33356.677622355695</v>
      </c>
      <c r="AI19">
        <f t="shared" si="6"/>
        <v>-4525.6734922946198</v>
      </c>
      <c r="AJ19">
        <f t="shared" si="7"/>
        <v>6396.042715367963</v>
      </c>
      <c r="AK19">
        <f t="shared" si="24"/>
        <v>4687.5251431401575</v>
      </c>
      <c r="AL19">
        <f t="shared" si="8"/>
        <v>6557.8943662135007</v>
      </c>
      <c r="AN19">
        <f t="shared" si="9"/>
        <v>10888.723222006432</v>
      </c>
      <c r="AO19">
        <f t="shared" si="9"/>
        <v>-544.43616110032167</v>
      </c>
      <c r="AP19">
        <f t="shared" si="9"/>
        <v>-2.3111263049564994</v>
      </c>
      <c r="AQ19">
        <f t="shared" si="9"/>
        <v>-11965.381284412471</v>
      </c>
      <c r="AR19">
        <f t="shared" si="9"/>
        <v>-1623.4053498113169</v>
      </c>
      <c r="AS19">
        <f t="shared" si="9"/>
        <v>2294.3259118070951</v>
      </c>
      <c r="AT19">
        <f t="shared" si="9"/>
        <v>1681.4631916564692</v>
      </c>
      <c r="AU19">
        <f t="shared" si="9"/>
        <v>2352.3837536522474</v>
      </c>
      <c r="AW19">
        <v>16</v>
      </c>
      <c r="AX19">
        <f>(R19*SUMPRODUCT(K20:$K$23, X20:$X$23)-$AZ$3*SUMPRODUCT(K19:$K$22, W20:$W$23))/Z19</f>
        <v>55544.372862927718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58892.947556858984</v>
      </c>
      <c r="P20">
        <f t="shared" si="22"/>
        <v>2944.6473778429495</v>
      </c>
      <c r="Q20" s="4">
        <f t="shared" si="23"/>
        <v>12.5</v>
      </c>
      <c r="R20">
        <f t="shared" si="0"/>
        <v>1000000</v>
      </c>
      <c r="S20">
        <f t="shared" si="1"/>
        <v>45645.718164459235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28629.250646055414</v>
      </c>
      <c r="AC20">
        <f t="shared" si="2"/>
        <v>21717.384289965667</v>
      </c>
      <c r="AE20">
        <f t="shared" si="3"/>
        <v>28020.169809858737</v>
      </c>
      <c r="AF20">
        <f t="shared" si="4"/>
        <v>-1401.008490492937</v>
      </c>
      <c r="AG20">
        <f t="shared" si="4"/>
        <v>-5.9472676636719299</v>
      </c>
      <c r="AH20">
        <f t="shared" si="5"/>
        <v>-34494.546084676702</v>
      </c>
      <c r="AI20">
        <f t="shared" si="6"/>
        <v>-7881.3320329745729</v>
      </c>
      <c r="AJ20">
        <f t="shared" si="7"/>
        <v>6911.8663560897476</v>
      </c>
      <c r="AK20">
        <f t="shared" si="24"/>
        <v>2999.9887697223717</v>
      </c>
      <c r="AL20">
        <f t="shared" si="8"/>
        <v>2030.5230928375463</v>
      </c>
      <c r="AN20">
        <f t="shared" si="9"/>
        <v>9533.4547798514741</v>
      </c>
      <c r="AO20">
        <f t="shared" si="9"/>
        <v>-476.67273899257373</v>
      </c>
      <c r="AP20">
        <f t="shared" si="9"/>
        <v>-2.0234712251936604</v>
      </c>
      <c r="AQ20">
        <f t="shared" si="9"/>
        <v>-11736.267034829434</v>
      </c>
      <c r="AR20">
        <f t="shared" si="9"/>
        <v>-2681.5084651957281</v>
      </c>
      <c r="AS20">
        <f t="shared" si="9"/>
        <v>2351.6618848960002</v>
      </c>
      <c r="AT20">
        <f t="shared" si="9"/>
        <v>1020.7024964619468</v>
      </c>
      <c r="AU20">
        <f t="shared" si="9"/>
        <v>690.85591616221893</v>
      </c>
      <c r="AW20">
        <v>17</v>
      </c>
      <c r="AX20">
        <f>(R20*SUMPRODUCT(K21:$K$23, X21:$X$23)-$AZ$3*SUMPRODUCT(K20:$K$22, W21:$W$23))/Z20</f>
        <v>45645.718164459235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58892.947556858984</v>
      </c>
      <c r="P21">
        <f t="shared" si="22"/>
        <v>2944.6473778429495</v>
      </c>
      <c r="Q21" s="4">
        <f t="shared" si="23"/>
        <v>12.5</v>
      </c>
      <c r="R21">
        <f t="shared" si="0"/>
        <v>1000000</v>
      </c>
      <c r="S21">
        <f t="shared" si="1"/>
        <v>33153.062537206701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21717.384289965667</v>
      </c>
      <c r="AC21">
        <f t="shared" si="2"/>
        <v>14437.411797120887</v>
      </c>
      <c r="AE21">
        <f t="shared" si="3"/>
        <v>25646.551804087303</v>
      </c>
      <c r="AF21">
        <f t="shared" si="4"/>
        <v>-1282.3275902043652</v>
      </c>
      <c r="AG21">
        <f t="shared" si="4"/>
        <v>-5.4434683752512338</v>
      </c>
      <c r="AH21">
        <f t="shared" si="5"/>
        <v>-35546.128942718133</v>
      </c>
      <c r="AI21">
        <f t="shared" si="6"/>
        <v>-11187.348197210446</v>
      </c>
      <c r="AJ21">
        <f t="shared" si="7"/>
        <v>7279.9724928447795</v>
      </c>
      <c r="AK21">
        <f t="shared" si="24"/>
        <v>2363.9865162474339</v>
      </c>
      <c r="AL21">
        <f t="shared" si="8"/>
        <v>-1543.3891881182321</v>
      </c>
      <c r="AN21">
        <f t="shared" si="9"/>
        <v>8300.0721157830667</v>
      </c>
      <c r="AO21">
        <f t="shared" si="9"/>
        <v>-415.00360578915337</v>
      </c>
      <c r="AP21">
        <f t="shared" si="9"/>
        <v>-1.7616863436342807</v>
      </c>
      <c r="AQ21">
        <f t="shared" si="9"/>
        <v>-11503.902587577652</v>
      </c>
      <c r="AR21">
        <f t="shared" si="9"/>
        <v>-3620.595763927372</v>
      </c>
      <c r="AS21">
        <f t="shared" si="9"/>
        <v>2356.0397964259214</v>
      </c>
      <c r="AT21">
        <f t="shared" si="9"/>
        <v>765.06419714736978</v>
      </c>
      <c r="AU21">
        <f t="shared" si="9"/>
        <v>-499.49177035408053</v>
      </c>
      <c r="AW21">
        <v>18</v>
      </c>
      <c r="AX21">
        <f>(R21*SUMPRODUCT(K22:$K$23, X22:$X$23)-$AZ$3*SUMPRODUCT(K21:$K$22, W22:$W$23))/Z21</f>
        <v>33153.062537206701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58892.947556858984</v>
      </c>
      <c r="P22">
        <f t="shared" si="22"/>
        <v>2944.6473778429495</v>
      </c>
      <c r="Q22" s="4">
        <f t="shared" si="23"/>
        <v>12.5</v>
      </c>
      <c r="R22">
        <f t="shared" si="0"/>
        <v>1000000</v>
      </c>
      <c r="S22">
        <f t="shared" si="1"/>
        <v>17968.534563766359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14437.411797120887</v>
      </c>
      <c r="AC22">
        <f t="shared" si="2"/>
        <v>7091.7854565798352</v>
      </c>
      <c r="AE22">
        <f t="shared" si="3"/>
        <v>23243.751319657265</v>
      </c>
      <c r="AF22">
        <f t="shared" si="4"/>
        <v>-1162.1875659828634</v>
      </c>
      <c r="AG22">
        <f t="shared" si="4"/>
        <v>-4.9334751196686737</v>
      </c>
      <c r="AH22">
        <f t="shared" si="5"/>
        <v>-36444.685746403731</v>
      </c>
      <c r="AI22">
        <f t="shared" si="6"/>
        <v>-14368.055467848997</v>
      </c>
      <c r="AJ22">
        <f t="shared" si="7"/>
        <v>7345.6263405410518</v>
      </c>
      <c r="AK22">
        <f t="shared" si="24"/>
        <v>2556.3282885556705</v>
      </c>
      <c r="AL22">
        <f t="shared" si="8"/>
        <v>-4466.1008387522743</v>
      </c>
      <c r="AN22">
        <f t="shared" si="9"/>
        <v>7030.3237712388027</v>
      </c>
      <c r="AO22">
        <f t="shared" si="9"/>
        <v>-351.51618856194017</v>
      </c>
      <c r="AP22">
        <f t="shared" si="9"/>
        <v>-1.4921828637570063</v>
      </c>
      <c r="AQ22">
        <f t="shared" si="9"/>
        <v>-11023.089045079671</v>
      </c>
      <c r="AR22">
        <f t="shared" si="9"/>
        <v>-4345.773645266564</v>
      </c>
      <c r="AS22">
        <f t="shared" si="9"/>
        <v>2221.7640675268217</v>
      </c>
      <c r="AT22">
        <f t="shared" si="9"/>
        <v>773.18911594637279</v>
      </c>
      <c r="AU22">
        <f t="shared" si="9"/>
        <v>-1350.8204617933695</v>
      </c>
      <c r="AW22">
        <v>19</v>
      </c>
      <c r="AX22">
        <f>(R22*SUMPRODUCT(K23:$K$23, X23:$X$23)-$AZ$3*SUMPRODUCT(K22:$K$22, W23:$W$23))/Z22</f>
        <v>17968.534563766359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58892.947556858984</v>
      </c>
      <c r="P23">
        <f t="shared" si="22"/>
        <v>2944.6473778429495</v>
      </c>
      <c r="Q23" s="4">
        <f t="shared" si="23"/>
        <v>12.5</v>
      </c>
      <c r="R23">
        <f t="shared" si="0"/>
        <v>1000000</v>
      </c>
      <c r="S23">
        <f t="shared" si="1"/>
        <v>20062.782564355875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7091.7854565798352</v>
      </c>
      <c r="AC23">
        <f t="shared" si="2"/>
        <v>7091.7854565798352</v>
      </c>
      <c r="AE23">
        <f t="shared" si="3"/>
        <v>20817.458776673957</v>
      </c>
      <c r="AF23">
        <f t="shared" si="4"/>
        <v>-1040.8729388336978</v>
      </c>
      <c r="AG23">
        <f t="shared" si="4"/>
        <v>-4.4184956858746673</v>
      </c>
      <c r="AH23">
        <f t="shared" si="5"/>
        <v>-37251.574607785573</v>
      </c>
      <c r="AI23">
        <f t="shared" si="6"/>
        <v>-17479.407265631187</v>
      </c>
      <c r="AJ23">
        <f t="shared" si="7"/>
        <v>0</v>
      </c>
      <c r="AK23">
        <f t="shared" si="24"/>
        <v>2791.6237774902479</v>
      </c>
      <c r="AL23">
        <f t="shared" si="8"/>
        <v>-14687.78348814094</v>
      </c>
      <c r="AN23">
        <f t="shared" si="9"/>
        <v>5703.836735010168</v>
      </c>
      <c r="AO23">
        <f t="shared" si="9"/>
        <v>-285.1918367505084</v>
      </c>
      <c r="AP23">
        <f t="shared" si="9"/>
        <v>-1.2106366236601001</v>
      </c>
      <c r="AQ23">
        <f t="shared" si="9"/>
        <v>-10206.668449029934</v>
      </c>
      <c r="AR23">
        <f t="shared" si="9"/>
        <v>-4789.2341873939331</v>
      </c>
      <c r="AS23">
        <f t="shared" si="9"/>
        <v>0</v>
      </c>
      <c r="AT23">
        <f t="shared" si="9"/>
        <v>764.88520636430769</v>
      </c>
      <c r="AU23">
        <f t="shared" si="9"/>
        <v>-4024.348981029626</v>
      </c>
      <c r="AW23">
        <v>20</v>
      </c>
      <c r="AX23">
        <f>(R23*SUMPRODUCT(K$23:$K24, X$23:$X24)-$AZ$3*SUMPRODUCT(K$22:$K23, W$23:$W24))/Z23</f>
        <v>20062.782564355875</v>
      </c>
    </row>
    <row r="25" spans="5:50" x14ac:dyDescent="0.25">
      <c r="AN25" s="8">
        <f t="shared" ref="AN25:AU25" si="25">SUM(AN3:AN23)</f>
        <v>478598.03989491687</v>
      </c>
      <c r="AO25" s="8">
        <f t="shared" si="25"/>
        <v>-68099.612662390107</v>
      </c>
      <c r="AP25" s="8">
        <f t="shared" si="25"/>
        <v>-189.08220545695394</v>
      </c>
      <c r="AQ25" s="8">
        <f t="shared" si="25"/>
        <v>-233498.90150067912</v>
      </c>
      <c r="AR25" s="8">
        <f t="shared" si="25"/>
        <v>176810.44352639071</v>
      </c>
      <c r="AS25" s="8">
        <f t="shared" si="25"/>
        <v>-28353.706359084586</v>
      </c>
      <c r="AT25" s="8">
        <f t="shared" si="25"/>
        <v>54620.785866677841</v>
      </c>
      <c r="AU25" s="9">
        <f t="shared" si="25"/>
        <v>203077.52303398392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F527-7350-424F-B813-BFE4E3A327E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3402.5626582148661</v>
      </c>
      <c r="K3">
        <v>1</v>
      </c>
      <c r="L3" s="2">
        <v>0</v>
      </c>
      <c r="O3">
        <f>$C$3</f>
        <v>3402.5626582148661</v>
      </c>
      <c r="P3">
        <f>O3*B5</f>
        <v>2722.0501265718931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3402.5626582148661</v>
      </c>
      <c r="AF3">
        <f t="shared" ref="AF3:AG23" si="4">-$Z3*P3</f>
        <v>-2722.0501265718931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580.51253164297304</v>
      </c>
      <c r="AJ3">
        <f t="shared" ref="AJ3:AJ23" si="7">AB3-AC3</f>
        <v>0</v>
      </c>
      <c r="AL3">
        <f t="shared" ref="AL3:AL23" si="8">SUM(AI3:AK3)</f>
        <v>580.51253164297304</v>
      </c>
      <c r="AN3">
        <f t="shared" ref="AN3:AU23" si="9">AE3*$K3</f>
        <v>3402.5626582148661</v>
      </c>
      <c r="AO3">
        <f t="shared" si="9"/>
        <v>-2722.0501265718931</v>
      </c>
      <c r="AP3">
        <f t="shared" si="9"/>
        <v>-100</v>
      </c>
      <c r="AQ3">
        <f t="shared" si="9"/>
        <v>0</v>
      </c>
      <c r="AR3">
        <f t="shared" si="9"/>
        <v>580.51253164297304</v>
      </c>
      <c r="AS3">
        <f t="shared" si="9"/>
        <v>0</v>
      </c>
      <c r="AT3">
        <f t="shared" si="9"/>
        <v>0</v>
      </c>
      <c r="AU3">
        <f t="shared" si="9"/>
        <v>580.51253164297304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3484.0369569572131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2000000</v>
      </c>
      <c r="S4">
        <f t="shared" si="1"/>
        <v>308.52684974399517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304.91884081123862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-304.91884081123862</v>
      </c>
      <c r="AK4">
        <f>G4*MAX(0, SUM(AB4, AE4:AF4))</f>
        <v>0</v>
      </c>
      <c r="AL4">
        <f t="shared" si="8"/>
        <v>-3693.5408408112385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-3179.1181161459795</v>
      </c>
      <c r="AR4">
        <f t="shared" si="9"/>
        <v>-3179.1181161459795</v>
      </c>
      <c r="AS4">
        <f t="shared" si="9"/>
        <v>-286.06702393398871</v>
      </c>
      <c r="AT4">
        <f t="shared" si="9"/>
        <v>0</v>
      </c>
      <c r="AU4">
        <f t="shared" si="9"/>
        <v>-3465.1851400799683</v>
      </c>
      <c r="AW4">
        <v>1</v>
      </c>
      <c r="AX4">
        <f>(R4*SUMPRODUCT(K5:$K$23, X5:$X$23)-$AZ$3*SUMPRODUCT(K4:$K$22, W5:$W$23))/Z4</f>
        <v>308.52684974399517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3402.5626582148661</v>
      </c>
      <c r="P5">
        <f t="shared" ref="P5:P23" si="22">O5*$C$5</f>
        <v>170.12813291074332</v>
      </c>
      <c r="Q5" s="4">
        <f t="shared" ref="Q5:Q23" si="23">$C$8</f>
        <v>12.5</v>
      </c>
      <c r="R5">
        <f t="shared" si="0"/>
        <v>2000000</v>
      </c>
      <c r="S5">
        <f t="shared" si="1"/>
        <v>645.96980069681217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304.91884081123862</v>
      </c>
      <c r="AC5">
        <f t="shared" si="2"/>
        <v>630.94519123146529</v>
      </c>
      <c r="AE5">
        <f t="shared" si="3"/>
        <v>3323.422464561997</v>
      </c>
      <c r="AF5">
        <f t="shared" si="4"/>
        <v>-166.17112322809984</v>
      </c>
      <c r="AG5">
        <f t="shared" si="4"/>
        <v>-12.209262541198912</v>
      </c>
      <c r="AH5">
        <f t="shared" si="5"/>
        <v>-3363.2576281742058</v>
      </c>
      <c r="AI5">
        <f t="shared" si="6"/>
        <v>-218.21554938150757</v>
      </c>
      <c r="AJ5">
        <f t="shared" si="7"/>
        <v>-326.02635042022666</v>
      </c>
      <c r="AK5">
        <f>G5*SUM(AB5, AE5:AF5)</f>
        <v>141.94897746795056</v>
      </c>
      <c r="AL5">
        <f t="shared" si="8"/>
        <v>-402.29292233378368</v>
      </c>
      <c r="AN5">
        <f t="shared" si="9"/>
        <v>2869.983051171188</v>
      </c>
      <c r="AO5">
        <f t="shared" si="9"/>
        <v>-143.49915255855942</v>
      </c>
      <c r="AP5">
        <f t="shared" si="9"/>
        <v>-10.543461426941464</v>
      </c>
      <c r="AQ5">
        <f t="shared" si="9"/>
        <v>-2904.3832051169302</v>
      </c>
      <c r="AR5">
        <f t="shared" si="9"/>
        <v>-188.44276793124303</v>
      </c>
      <c r="AS5">
        <f t="shared" si="9"/>
        <v>-281.54413407221352</v>
      </c>
      <c r="AT5">
        <f t="shared" si="9"/>
        <v>122.58181552545719</v>
      </c>
      <c r="AU5">
        <f t="shared" si="9"/>
        <v>-347.40508647799936</v>
      </c>
      <c r="AW5">
        <v>2</v>
      </c>
      <c r="AX5">
        <f>(R5*SUMPRODUCT(K6:$K$23, X6:$X$23)-$AZ$3*SUMPRODUCT(K5:$K$22, W6:$W$23))/Z5</f>
        <v>645.96980069681217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3402.5626582148661</v>
      </c>
      <c r="P6">
        <f t="shared" si="22"/>
        <v>170.12813291074332</v>
      </c>
      <c r="Q6" s="4">
        <f t="shared" si="23"/>
        <v>12.5</v>
      </c>
      <c r="R6">
        <f t="shared" si="0"/>
        <v>2000000</v>
      </c>
      <c r="S6">
        <f t="shared" si="1"/>
        <v>1002.6611168757616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630.94519123146529</v>
      </c>
      <c r="AC6">
        <f t="shared" si="2"/>
        <v>967.87205818788061</v>
      </c>
      <c r="AE6">
        <f t="shared" si="3"/>
        <v>3284.5048717768418</v>
      </c>
      <c r="AF6">
        <f t="shared" si="4"/>
        <v>-164.22524358884212</v>
      </c>
      <c r="AG6">
        <f t="shared" si="4"/>
        <v>-12.066290916961533</v>
      </c>
      <c r="AH6">
        <f t="shared" si="5"/>
        <v>-3340.6398120626486</v>
      </c>
      <c r="AI6">
        <f t="shared" si="6"/>
        <v>-232.42647479161042</v>
      </c>
      <c r="AJ6">
        <f t="shared" si="7"/>
        <v>-336.92686695641532</v>
      </c>
      <c r="AK6">
        <f>G6*SUM(AB6, AE6:AF6)</f>
        <v>219.44665193603871</v>
      </c>
      <c r="AL6">
        <f t="shared" si="8"/>
        <v>-349.90668981198701</v>
      </c>
      <c r="AN6">
        <f t="shared" si="9"/>
        <v>2558.0585109970993</v>
      </c>
      <c r="AO6">
        <f t="shared" si="9"/>
        <v>-127.90292554985498</v>
      </c>
      <c r="AP6">
        <f t="shared" si="9"/>
        <v>-9.3975437337690693</v>
      </c>
      <c r="AQ6">
        <f t="shared" si="9"/>
        <v>-2601.7778743009326</v>
      </c>
      <c r="AR6">
        <f t="shared" si="9"/>
        <v>-181.01983258745727</v>
      </c>
      <c r="AS6">
        <f t="shared" si="9"/>
        <v>-262.40747791468152</v>
      </c>
      <c r="AT6">
        <f t="shared" si="9"/>
        <v>170.91080622788675</v>
      </c>
      <c r="AU6">
        <f t="shared" si="9"/>
        <v>-272.51650427425204</v>
      </c>
      <c r="AW6">
        <v>3</v>
      </c>
      <c r="AX6">
        <f>(R6*SUMPRODUCT(K7:$K$23, X7:$X$23)-$AZ$3*SUMPRODUCT(K6:$K$22, W7:$W$23))/Z6</f>
        <v>1002.6611168757616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3402.5626582148661</v>
      </c>
      <c r="P7">
        <f t="shared" si="22"/>
        <v>170.12813291074332</v>
      </c>
      <c r="Q7" s="4">
        <f t="shared" si="23"/>
        <v>12.5</v>
      </c>
      <c r="R7">
        <f t="shared" si="0"/>
        <v>2000000</v>
      </c>
      <c r="S7">
        <f t="shared" si="1"/>
        <v>1306.8080131664597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967.87205818788061</v>
      </c>
      <c r="AC7">
        <f t="shared" si="2"/>
        <v>1246.6822180965755</v>
      </c>
      <c r="AE7">
        <f t="shared" si="3"/>
        <v>3246.0119001547318</v>
      </c>
      <c r="AF7">
        <f t="shared" si="4"/>
        <v>-162.3005950077366</v>
      </c>
      <c r="AG7">
        <f t="shared" si="4"/>
        <v>-11.924879224185</v>
      </c>
      <c r="AH7">
        <f t="shared" si="5"/>
        <v>-3319.8053771065397</v>
      </c>
      <c r="AI7">
        <f t="shared" si="6"/>
        <v>-248.01895118372977</v>
      </c>
      <c r="AJ7">
        <f t="shared" si="7"/>
        <v>-278.81015990869491</v>
      </c>
      <c r="AK7">
        <f>G7*SUM(AB7, AE7:AF7)</f>
        <v>198.9327431397424</v>
      </c>
      <c r="AL7">
        <f t="shared" si="8"/>
        <v>-327.89636795268228</v>
      </c>
      <c r="AN7">
        <f t="shared" si="9"/>
        <v>2288.4757630538675</v>
      </c>
      <c r="AO7">
        <f t="shared" si="9"/>
        <v>-114.42378815269338</v>
      </c>
      <c r="AP7">
        <f t="shared" si="9"/>
        <v>-8.4071771519356169</v>
      </c>
      <c r="AQ7">
        <f t="shared" si="9"/>
        <v>-2340.5010139371548</v>
      </c>
      <c r="AR7">
        <f t="shared" si="9"/>
        <v>-174.85621618791663</v>
      </c>
      <c r="AS7">
        <f t="shared" si="9"/>
        <v>-196.56437285821613</v>
      </c>
      <c r="AT7">
        <f t="shared" si="9"/>
        <v>140.24987435548829</v>
      </c>
      <c r="AU7">
        <f t="shared" si="9"/>
        <v>-231.17071469064447</v>
      </c>
      <c r="AW7">
        <v>4</v>
      </c>
      <c r="AX7">
        <f>(R7*SUMPRODUCT(K8:$K$23, X8:$X$23)-$AZ$3*SUMPRODUCT(K7:$K$22, W8:$W$23))/Z7</f>
        <v>1306.8080131664597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3402.5626582148661</v>
      </c>
      <c r="P8">
        <f t="shared" si="22"/>
        <v>170.12813291074332</v>
      </c>
      <c r="Q8" s="4">
        <f t="shared" si="23"/>
        <v>12.5</v>
      </c>
      <c r="R8">
        <f t="shared" si="0"/>
        <v>2000000</v>
      </c>
      <c r="S8">
        <f t="shared" si="1"/>
        <v>1504.6037883470512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1246.6822180965755</v>
      </c>
      <c r="AC8">
        <f t="shared" si="2"/>
        <v>1418.5386441961018</v>
      </c>
      <c r="AE8">
        <f t="shared" si="3"/>
        <v>3207.9319867185418</v>
      </c>
      <c r="AF8">
        <f t="shared" si="4"/>
        <v>-160.39659933592711</v>
      </c>
      <c r="AG8">
        <f t="shared" si="4"/>
        <v>-11.784984983941353</v>
      </c>
      <c r="AH8">
        <f t="shared" si="5"/>
        <v>-3303.2716802876312</v>
      </c>
      <c r="AI8">
        <f t="shared" si="6"/>
        <v>-267.52127788895768</v>
      </c>
      <c r="AJ8">
        <f t="shared" si="7"/>
        <v>-171.85642609952629</v>
      </c>
      <c r="AK8">
        <f t="shared" ref="AK8:AK23" si="24">G8*SUM(AB8:AB8, AE8:AF8)</f>
        <v>91.466834996706766</v>
      </c>
      <c r="AL8">
        <f t="shared" si="8"/>
        <v>-347.91086899177719</v>
      </c>
      <c r="AN8">
        <f t="shared" si="9"/>
        <v>2108.7449749580974</v>
      </c>
      <c r="AO8">
        <f t="shared" si="9"/>
        <v>-105.43724874790487</v>
      </c>
      <c r="AP8">
        <f t="shared" si="9"/>
        <v>-7.7468998618839446</v>
      </c>
      <c r="AQ8">
        <f t="shared" si="9"/>
        <v>-2171.4168459828684</v>
      </c>
      <c r="AR8">
        <f t="shared" si="9"/>
        <v>-175.85601963455977</v>
      </c>
      <c r="AS8">
        <f t="shared" si="9"/>
        <v>-112.9704047504889</v>
      </c>
      <c r="AT8">
        <f t="shared" si="9"/>
        <v>60.126034302843152</v>
      </c>
      <c r="AU8">
        <f t="shared" si="9"/>
        <v>-228.70039008220553</v>
      </c>
      <c r="AW8">
        <v>5</v>
      </c>
      <c r="AX8">
        <f>(R8*SUMPRODUCT(K9:$K$23, X9:$X$23)-$AZ$3*SUMPRODUCT(K8:$K$22, W9:$W$23))/Z8</f>
        <v>1504.6037883470512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3402.5626582148661</v>
      </c>
      <c r="P9">
        <f t="shared" si="22"/>
        <v>170.12813291074332</v>
      </c>
      <c r="Q9" s="4">
        <f t="shared" si="23"/>
        <v>12.5</v>
      </c>
      <c r="R9">
        <f t="shared" si="0"/>
        <v>2000000</v>
      </c>
      <c r="S9">
        <f t="shared" si="1"/>
        <v>1627.6463969199351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1418.5386441961018</v>
      </c>
      <c r="AC9">
        <f t="shared" si="2"/>
        <v>1516.5125196992049</v>
      </c>
      <c r="AE9">
        <f t="shared" si="3"/>
        <v>3170.2394819958404</v>
      </c>
      <c r="AF9">
        <f t="shared" si="4"/>
        <v>-158.51197409979201</v>
      </c>
      <c r="AG9">
        <f t="shared" si="4"/>
        <v>-11.646513967721784</v>
      </c>
      <c r="AH9">
        <f t="shared" si="5"/>
        <v>-3299.386620824936</v>
      </c>
      <c r="AI9">
        <f t="shared" si="6"/>
        <v>-299.30562689660928</v>
      </c>
      <c r="AJ9">
        <f t="shared" si="7"/>
        <v>-97.973875503103045</v>
      </c>
      <c r="AK9">
        <f t="shared" si="24"/>
        <v>26.138570297343691</v>
      </c>
      <c r="AL9">
        <f t="shared" si="8"/>
        <v>-371.14093210236865</v>
      </c>
      <c r="AN9">
        <f t="shared" si="9"/>
        <v>1980.5813334917311</v>
      </c>
      <c r="AO9">
        <f t="shared" si="9"/>
        <v>-99.029066674586559</v>
      </c>
      <c r="AP9">
        <f t="shared" si="9"/>
        <v>-7.2760648827067858</v>
      </c>
      <c r="AQ9">
        <f t="shared" si="9"/>
        <v>-2061.2649581489259</v>
      </c>
      <c r="AR9">
        <f t="shared" si="9"/>
        <v>-186.98875621448803</v>
      </c>
      <c r="AS9">
        <f t="shared" si="9"/>
        <v>-61.208381919818414</v>
      </c>
      <c r="AT9">
        <f t="shared" si="9"/>
        <v>16.329859213818299</v>
      </c>
      <c r="AU9">
        <f t="shared" si="9"/>
        <v>-231.86727892048813</v>
      </c>
      <c r="AW9">
        <v>6</v>
      </c>
      <c r="AX9">
        <f>(R9*SUMPRODUCT(K10:$K$23, X10:$X$23)-$AZ$3*SUMPRODUCT(K9:$K$22, W10:$W$23))/Z9</f>
        <v>1627.6463969199351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3402.5626582148661</v>
      </c>
      <c r="P10">
        <f t="shared" si="22"/>
        <v>170.12813291074332</v>
      </c>
      <c r="Q10" s="4">
        <f t="shared" si="23"/>
        <v>12.5</v>
      </c>
      <c r="R10">
        <f t="shared" si="0"/>
        <v>2000000</v>
      </c>
      <c r="S10">
        <f t="shared" si="1"/>
        <v>1721.5682773253609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1516.5125196992049</v>
      </c>
      <c r="AC10">
        <f t="shared" si="2"/>
        <v>1585.1398920304091</v>
      </c>
      <c r="AE10">
        <f t="shared" si="3"/>
        <v>3132.9212298502898</v>
      </c>
      <c r="AF10">
        <f t="shared" si="4"/>
        <v>-156.64606149251452</v>
      </c>
      <c r="AG10">
        <f t="shared" si="4"/>
        <v>-11.509417843806725</v>
      </c>
      <c r="AH10">
        <f t="shared" si="5"/>
        <v>-3300.9574780546245</v>
      </c>
      <c r="AI10">
        <f t="shared" si="6"/>
        <v>-336.19172754065585</v>
      </c>
      <c r="AJ10">
        <f t="shared" si="7"/>
        <v>-68.627372331204242</v>
      </c>
      <c r="AK10">
        <f t="shared" si="24"/>
        <v>18.420429521033622</v>
      </c>
      <c r="AL10">
        <f t="shared" si="8"/>
        <v>-386.39867035082648</v>
      </c>
      <c r="AN10">
        <f t="shared" si="9"/>
        <v>1859.6361605370323</v>
      </c>
      <c r="AO10">
        <f t="shared" si="9"/>
        <v>-92.981808026851624</v>
      </c>
      <c r="AP10">
        <f t="shared" si="9"/>
        <v>-6.8317484031017051</v>
      </c>
      <c r="AQ10">
        <f t="shared" si="9"/>
        <v>-1959.3789438743233</v>
      </c>
      <c r="AR10">
        <f t="shared" si="9"/>
        <v>-199.55633976724428</v>
      </c>
      <c r="AS10">
        <f t="shared" si="9"/>
        <v>-40.735765066089634</v>
      </c>
      <c r="AT10">
        <f t="shared" si="9"/>
        <v>10.933979604579747</v>
      </c>
      <c r="AU10">
        <f t="shared" si="9"/>
        <v>-229.35812522875418</v>
      </c>
      <c r="AW10">
        <v>7</v>
      </c>
      <c r="AX10">
        <f>(R10*SUMPRODUCT(K11:$K$23, X11:$X$23)-$AZ$3*SUMPRODUCT(K10:$K$22, W11:$W$23))/Z10</f>
        <v>1721.5682773253609</v>
      </c>
    </row>
    <row r="11" spans="1:52" x14ac:dyDescent="0.25">
      <c r="A11" t="s">
        <v>33</v>
      </c>
      <c r="C11" s="7">
        <f>AU25</f>
        <v>-7692.4223348035057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3402.5626582148661</v>
      </c>
      <c r="P11">
        <f t="shared" si="22"/>
        <v>170.12813291074332</v>
      </c>
      <c r="Q11" s="4">
        <f t="shared" si="23"/>
        <v>12.5</v>
      </c>
      <c r="R11">
        <f t="shared" si="0"/>
        <v>2000000</v>
      </c>
      <c r="S11">
        <f t="shared" si="1"/>
        <v>1786.2753443181714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1585.1398920304091</v>
      </c>
      <c r="AC11">
        <f t="shared" si="2"/>
        <v>1625.3228445739078</v>
      </c>
      <c r="AE11">
        <f t="shared" si="3"/>
        <v>3095.9744454188094</v>
      </c>
      <c r="AF11">
        <f t="shared" si="4"/>
        <v>-154.79872227094049</v>
      </c>
      <c r="AG11">
        <f t="shared" si="4"/>
        <v>-11.373686381440121</v>
      </c>
      <c r="AH11">
        <f t="shared" si="5"/>
        <v>-3301.965428565964</v>
      </c>
      <c r="AI11">
        <f t="shared" si="6"/>
        <v>-372.16339179953502</v>
      </c>
      <c r="AJ11">
        <f t="shared" si="7"/>
        <v>-40.182952543498686</v>
      </c>
      <c r="AK11">
        <f t="shared" si="24"/>
        <v>10.863157476427865</v>
      </c>
      <c r="AL11">
        <f t="shared" si="8"/>
        <v>-401.48318686660582</v>
      </c>
      <c r="AN11">
        <f t="shared" si="9"/>
        <v>1747.6988361808828</v>
      </c>
      <c r="AO11">
        <f t="shared" si="9"/>
        <v>-87.38494180904415</v>
      </c>
      <c r="AP11">
        <f t="shared" si="9"/>
        <v>-6.4205240716191643</v>
      </c>
      <c r="AQ11">
        <f t="shared" si="9"/>
        <v>-1863.9821608196744</v>
      </c>
      <c r="AR11">
        <f t="shared" si="9"/>
        <v>-210.08879051945473</v>
      </c>
      <c r="AS11">
        <f t="shared" si="9"/>
        <v>-22.683552669015722</v>
      </c>
      <c r="AT11">
        <f t="shared" si="9"/>
        <v>6.1323269986598232</v>
      </c>
      <c r="AU11">
        <f t="shared" si="9"/>
        <v>-226.64001618981061</v>
      </c>
      <c r="AW11">
        <v>8</v>
      </c>
      <c r="AX11">
        <f>(R11*SUMPRODUCT(K12:$K$23, X12:$X$23)-$AZ$3*SUMPRODUCT(K11:$K$22, W12:$W$23))/Z11</f>
        <v>1786.2753443181714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3402.5626582148661</v>
      </c>
      <c r="P12">
        <f t="shared" si="22"/>
        <v>170.12813291074332</v>
      </c>
      <c r="Q12" s="4">
        <f t="shared" si="23"/>
        <v>12.5</v>
      </c>
      <c r="R12">
        <f t="shared" si="0"/>
        <v>2000000</v>
      </c>
      <c r="S12">
        <f t="shared" si="1"/>
        <v>1820.9931013804301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1625.3228445739078</v>
      </c>
      <c r="AC12">
        <f t="shared" si="2"/>
        <v>1637.327423995921</v>
      </c>
      <c r="AE12">
        <f t="shared" si="3"/>
        <v>3059.3796033254603</v>
      </c>
      <c r="AF12">
        <f t="shared" si="4"/>
        <v>-152.96898016627301</v>
      </c>
      <c r="AG12">
        <f t="shared" si="4"/>
        <v>-11.239247850216465</v>
      </c>
      <c r="AH12">
        <f t="shared" si="5"/>
        <v>-3312.2667854808442</v>
      </c>
      <c r="AI12">
        <f t="shared" si="6"/>
        <v>-417.09541017187348</v>
      </c>
      <c r="AJ12">
        <f t="shared" si="7"/>
        <v>-12.004579422013194</v>
      </c>
      <c r="AK12">
        <f t="shared" si="24"/>
        <v>10.422986975786117</v>
      </c>
      <c r="AL12">
        <f t="shared" si="8"/>
        <v>-418.67700261810057</v>
      </c>
      <c r="AN12">
        <f t="shared" si="9"/>
        <v>1641.8298284081038</v>
      </c>
      <c r="AO12">
        <f t="shared" si="9"/>
        <v>-82.091491420405191</v>
      </c>
      <c r="AP12">
        <f t="shared" si="9"/>
        <v>-6.0315929246894457</v>
      </c>
      <c r="AQ12">
        <f t="shared" si="9"/>
        <v>-1777.5428724623541</v>
      </c>
      <c r="AR12">
        <f t="shared" si="9"/>
        <v>-223.83612839934494</v>
      </c>
      <c r="AS12">
        <f t="shared" si="9"/>
        <v>-6.4423115559545883</v>
      </c>
      <c r="AT12">
        <f t="shared" si="9"/>
        <v>5.5935428540327967</v>
      </c>
      <c r="AU12">
        <f t="shared" si="9"/>
        <v>-224.68489710126673</v>
      </c>
      <c r="AW12">
        <v>9</v>
      </c>
      <c r="AX12">
        <f>(R12*SUMPRODUCT(K13:$K$23, X13:$X$23)-$AZ$3*SUMPRODUCT(K12:$K$22, W13:$W$23))/Z12</f>
        <v>1820.9931013804301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3402.5626582148661</v>
      </c>
      <c r="P13">
        <f t="shared" si="22"/>
        <v>170.12813291074332</v>
      </c>
      <c r="Q13" s="4">
        <f t="shared" si="23"/>
        <v>12.5</v>
      </c>
      <c r="R13">
        <f t="shared" si="0"/>
        <v>2000000</v>
      </c>
      <c r="S13">
        <f t="shared" si="1"/>
        <v>1825.8188536300272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1637.327423995921</v>
      </c>
      <c r="AC13">
        <f t="shared" si="2"/>
        <v>1622.215083027013</v>
      </c>
      <c r="AE13">
        <f t="shared" si="3"/>
        <v>3023.1303911264786</v>
      </c>
      <c r="AF13">
        <f t="shared" si="4"/>
        <v>-151.15651955632396</v>
      </c>
      <c r="AG13">
        <f t="shared" si="4"/>
        <v>-11.106079060100784</v>
      </c>
      <c r="AH13">
        <f t="shared" si="5"/>
        <v>-3324.2098581628234</v>
      </c>
      <c r="AI13">
        <f t="shared" si="6"/>
        <v>-463.34206565276963</v>
      </c>
      <c r="AJ13">
        <f t="shared" si="7"/>
        <v>15.112340968908029</v>
      </c>
      <c r="AK13">
        <f t="shared" si="24"/>
        <v>9.0186025911321508</v>
      </c>
      <c r="AL13">
        <f t="shared" si="8"/>
        <v>-439.21112209272945</v>
      </c>
      <c r="AN13">
        <f t="shared" si="9"/>
        <v>1542.6229205997136</v>
      </c>
      <c r="AO13">
        <f t="shared" si="9"/>
        <v>-77.1311460299857</v>
      </c>
      <c r="AP13">
        <f t="shared" si="9"/>
        <v>-5.6671363452901167</v>
      </c>
      <c r="AQ13">
        <f t="shared" si="9"/>
        <v>-1696.2557536840807</v>
      </c>
      <c r="AR13">
        <f t="shared" si="9"/>
        <v>-236.43111545964285</v>
      </c>
      <c r="AS13">
        <f t="shared" si="9"/>
        <v>7.7114250946578773</v>
      </c>
      <c r="AT13">
        <f t="shared" si="9"/>
        <v>4.6019527009803971</v>
      </c>
      <c r="AU13">
        <f t="shared" si="9"/>
        <v>-224.11773766400458</v>
      </c>
      <c r="AW13">
        <v>10</v>
      </c>
      <c r="AX13">
        <f>(R13*SUMPRODUCT(K14:$K$23, X14:$X$23)-$AZ$3*SUMPRODUCT(K13:$K$22, W14:$W$23))/Z13</f>
        <v>1825.8188536300272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3402.5626582148661</v>
      </c>
      <c r="P14">
        <f t="shared" si="22"/>
        <v>170.12813291074332</v>
      </c>
      <c r="Q14" s="4">
        <f t="shared" si="23"/>
        <v>12.5</v>
      </c>
      <c r="R14">
        <f t="shared" si="0"/>
        <v>2000000</v>
      </c>
      <c r="S14">
        <f t="shared" si="1"/>
        <v>1798.7414951559601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1622.215083027013</v>
      </c>
      <c r="AC14">
        <f t="shared" si="2"/>
        <v>1579.1687600461573</v>
      </c>
      <c r="AE14">
        <f t="shared" si="3"/>
        <v>2987.2111520319604</v>
      </c>
      <c r="AF14">
        <f t="shared" si="4"/>
        <v>-149.36055760159803</v>
      </c>
      <c r="AG14">
        <f t="shared" si="4"/>
        <v>-10.974122492718411</v>
      </c>
      <c r="AH14">
        <f t="shared" si="5"/>
        <v>-3343.3242850185502</v>
      </c>
      <c r="AI14">
        <f t="shared" si="6"/>
        <v>-516.44781308090614</v>
      </c>
      <c r="AJ14">
        <f t="shared" si="7"/>
        <v>43.046322980855621</v>
      </c>
      <c r="AK14">
        <f t="shared" si="24"/>
        <v>8.0281182194232752</v>
      </c>
      <c r="AL14">
        <f t="shared" si="8"/>
        <v>-465.37337188062725</v>
      </c>
      <c r="AN14">
        <f t="shared" si="9"/>
        <v>1449.7758127849056</v>
      </c>
      <c r="AO14">
        <f t="shared" si="9"/>
        <v>-72.488790639245281</v>
      </c>
      <c r="AP14">
        <f t="shared" si="9"/>
        <v>-5.3260437735242245</v>
      </c>
      <c r="AQ14">
        <f t="shared" si="9"/>
        <v>-1622.6073203493527</v>
      </c>
      <c r="AR14">
        <f t="shared" si="9"/>
        <v>-250.64634197721651</v>
      </c>
      <c r="AS14">
        <f t="shared" si="9"/>
        <v>20.8915656479525</v>
      </c>
      <c r="AT14">
        <f t="shared" si="9"/>
        <v>3.8962667934540307</v>
      </c>
      <c r="AU14">
        <f t="shared" si="9"/>
        <v>-225.85850953580999</v>
      </c>
      <c r="AW14">
        <v>11</v>
      </c>
      <c r="AX14">
        <f>(R14*SUMPRODUCT(K15:$K$23, X15:$X$23)-$AZ$3*SUMPRODUCT(K14:$K$22, W15:$W$23))/Z14</f>
        <v>1798.7414951559601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3402.5626582148661</v>
      </c>
      <c r="P15">
        <f t="shared" si="22"/>
        <v>170.12813291074332</v>
      </c>
      <c r="Q15" s="4">
        <f t="shared" si="23"/>
        <v>12.5</v>
      </c>
      <c r="R15">
        <f t="shared" si="0"/>
        <v>2000000</v>
      </c>
      <c r="S15">
        <f t="shared" si="1"/>
        <v>1732.11369243478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1579.1687600461573</v>
      </c>
      <c r="AC15">
        <f t="shared" si="2"/>
        <v>1502.5371116124206</v>
      </c>
      <c r="AE15">
        <f t="shared" si="3"/>
        <v>2951.5826189030299</v>
      </c>
      <c r="AF15">
        <f t="shared" si="4"/>
        <v>-147.57913094515152</v>
      </c>
      <c r="AG15">
        <f t="shared" si="4"/>
        <v>-10.843233892317063</v>
      </c>
      <c r="AH15">
        <f t="shared" si="5"/>
        <v>-3383.5800758661148</v>
      </c>
      <c r="AI15">
        <f t="shared" si="6"/>
        <v>-590.41982180055356</v>
      </c>
      <c r="AJ15">
        <f t="shared" si="7"/>
        <v>76.6316484337367</v>
      </c>
      <c r="AK15">
        <f t="shared" si="24"/>
        <v>17.971006216816551</v>
      </c>
      <c r="AL15">
        <f t="shared" si="8"/>
        <v>-495.81716715000033</v>
      </c>
      <c r="AN15">
        <f t="shared" si="9"/>
        <v>1361.8065450810459</v>
      </c>
      <c r="AO15">
        <f t="shared" si="9"/>
        <v>-68.090327254052298</v>
      </c>
      <c r="AP15">
        <f t="shared" si="9"/>
        <v>-5.002870930948224</v>
      </c>
      <c r="AQ15">
        <f t="shared" si="9"/>
        <v>-1561.1223157401575</v>
      </c>
      <c r="AR15">
        <f t="shared" si="9"/>
        <v>-272.40896884411222</v>
      </c>
      <c r="AS15">
        <f t="shared" si="9"/>
        <v>35.35644902130413</v>
      </c>
      <c r="AT15">
        <f t="shared" si="9"/>
        <v>8.2914954611192506</v>
      </c>
      <c r="AU15">
        <f t="shared" si="9"/>
        <v>-228.76102436168884</v>
      </c>
      <c r="AW15">
        <v>12</v>
      </c>
      <c r="AX15">
        <f>(R15*SUMPRODUCT(K16:$K$23, X16:$X$23)-$AZ$3*SUMPRODUCT(K15:$K$22, W16:$W$23))/Z15</f>
        <v>1732.11369243478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3402.5626582148661</v>
      </c>
      <c r="P16">
        <f t="shared" si="22"/>
        <v>170.12813291074332</v>
      </c>
      <c r="Q16" s="4">
        <f t="shared" si="23"/>
        <v>12.5</v>
      </c>
      <c r="R16">
        <f t="shared" si="0"/>
        <v>2000000</v>
      </c>
      <c r="S16">
        <f t="shared" si="1"/>
        <v>1626.9456680160288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1502.5371116124206</v>
      </c>
      <c r="AC16">
        <f t="shared" si="2"/>
        <v>1394.401018309014</v>
      </c>
      <c r="AE16">
        <f t="shared" si="3"/>
        <v>2916.2232819125043</v>
      </c>
      <c r="AF16">
        <f t="shared" si="4"/>
        <v>-145.81116409562523</v>
      </c>
      <c r="AG16">
        <f t="shared" si="4"/>
        <v>-10.713334238209455</v>
      </c>
      <c r="AH16">
        <f t="shared" si="5"/>
        <v>-3434.7704295098411</v>
      </c>
      <c r="AI16">
        <f t="shared" si="6"/>
        <v>-675.07164593117159</v>
      </c>
      <c r="AJ16">
        <f t="shared" si="7"/>
        <v>108.1360933034066</v>
      </c>
      <c r="AK16">
        <f t="shared" si="24"/>
        <v>30.337939528948027</v>
      </c>
      <c r="AL16">
        <f t="shared" si="8"/>
        <v>-536.59761309881696</v>
      </c>
      <c r="AN16">
        <f t="shared" si="9"/>
        <v>1275.7109983996929</v>
      </c>
      <c r="AO16">
        <f t="shared" si="9"/>
        <v>-63.785549919984646</v>
      </c>
      <c r="AP16">
        <f t="shared" si="9"/>
        <v>-4.6865815803557709</v>
      </c>
      <c r="AQ16">
        <f t="shared" si="9"/>
        <v>-1502.5510704482497</v>
      </c>
      <c r="AR16">
        <f t="shared" si="9"/>
        <v>-295.31220354889734</v>
      </c>
      <c r="AS16">
        <f t="shared" si="9"/>
        <v>47.304472331302819</v>
      </c>
      <c r="AT16">
        <f t="shared" si="9"/>
        <v>13.271426562537465</v>
      </c>
      <c r="AU16">
        <f t="shared" si="9"/>
        <v>-234.73630465505704</v>
      </c>
      <c r="AW16">
        <v>13</v>
      </c>
      <c r="AX16">
        <f>(R16*SUMPRODUCT(K17:$K$23, X17:$X$23)-$AZ$3*SUMPRODUCT(K16:$K$22, W17:$W$23))/Z16</f>
        <v>1626.9456680160288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3402.5626582148661</v>
      </c>
      <c r="P17">
        <f t="shared" si="22"/>
        <v>170.12813291074332</v>
      </c>
      <c r="Q17" s="4">
        <f t="shared" si="23"/>
        <v>12.5</v>
      </c>
      <c r="R17">
        <f t="shared" si="0"/>
        <v>2000000</v>
      </c>
      <c r="S17">
        <f t="shared" si="1"/>
        <v>1493.3244534626638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1394.401018309014</v>
      </c>
      <c r="AC17">
        <f t="shared" si="2"/>
        <v>1264.4773541444383</v>
      </c>
      <c r="AE17">
        <f t="shared" si="3"/>
        <v>2881.1310344472113</v>
      </c>
      <c r="AF17">
        <f t="shared" si="4"/>
        <v>-144.05655172236058</v>
      </c>
      <c r="AG17">
        <f t="shared" si="4"/>
        <v>-10.584415791327334</v>
      </c>
      <c r="AH17">
        <f t="shared" si="5"/>
        <v>-3485.6167200042692</v>
      </c>
      <c r="AI17">
        <f t="shared" si="6"/>
        <v>-759.12665307074576</v>
      </c>
      <c r="AJ17">
        <f t="shared" si="7"/>
        <v>129.92366416457571</v>
      </c>
      <c r="AK17">
        <f t="shared" si="24"/>
        <v>57.014361914267333</v>
      </c>
      <c r="AL17">
        <f t="shared" si="8"/>
        <v>-572.18862699190277</v>
      </c>
      <c r="AN17">
        <f t="shared" si="9"/>
        <v>1187.1148016916484</v>
      </c>
      <c r="AO17">
        <f t="shared" si="9"/>
        <v>-59.355740084582422</v>
      </c>
      <c r="AP17">
        <f t="shared" si="9"/>
        <v>-4.3611055876721929</v>
      </c>
      <c r="AQ17">
        <f t="shared" si="9"/>
        <v>-1436.1815383849303</v>
      </c>
      <c r="AR17">
        <f t="shared" si="9"/>
        <v>-312.78358236553663</v>
      </c>
      <c r="AS17">
        <f t="shared" si="9"/>
        <v>53.532554741778625</v>
      </c>
      <c r="AT17">
        <f t="shared" si="9"/>
        <v>23.491674668110772</v>
      </c>
      <c r="AU17">
        <f t="shared" si="9"/>
        <v>-235.75935295564727</v>
      </c>
      <c r="AW17">
        <v>14</v>
      </c>
      <c r="AX17">
        <f>(R17*SUMPRODUCT(K18:$K$23, X18:$X$23)-$AZ$3*SUMPRODUCT(K17:$K$22, W18:$W$23))/Z17</f>
        <v>1493.3244534626638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3402.5626582148661</v>
      </c>
      <c r="P18">
        <f t="shared" si="22"/>
        <v>170.12813291074332</v>
      </c>
      <c r="Q18" s="4">
        <f t="shared" si="23"/>
        <v>12.5</v>
      </c>
      <c r="R18">
        <f t="shared" si="0"/>
        <v>2000000</v>
      </c>
      <c r="S18">
        <f t="shared" si="1"/>
        <v>1335.6686661057252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1264.4773541444383</v>
      </c>
      <c r="AC18">
        <f t="shared" si="2"/>
        <v>1117.3084240049457</v>
      </c>
      <c r="AE18">
        <f t="shared" si="3"/>
        <v>2846.2986500330203</v>
      </c>
      <c r="AF18">
        <f t="shared" si="4"/>
        <v>-142.31493250165101</v>
      </c>
      <c r="AG18">
        <f t="shared" si="4"/>
        <v>-10.456452003760871</v>
      </c>
      <c r="AH18">
        <f t="shared" si="5"/>
        <v>-3539.1407445103364</v>
      </c>
      <c r="AI18">
        <f t="shared" si="6"/>
        <v>-845.61347898272788</v>
      </c>
      <c r="AJ18">
        <f t="shared" si="7"/>
        <v>147.16893013949266</v>
      </c>
      <c r="AK18">
        <f t="shared" si="24"/>
        <v>85.718759148197435</v>
      </c>
      <c r="AL18">
        <f t="shared" si="8"/>
        <v>-612.72578969503775</v>
      </c>
      <c r="AN18">
        <f t="shared" si="9"/>
        <v>1095.9375624228694</v>
      </c>
      <c r="AO18">
        <f t="shared" si="9"/>
        <v>-54.796878121143472</v>
      </c>
      <c r="AP18">
        <f t="shared" si="9"/>
        <v>-4.0261476147137527</v>
      </c>
      <c r="AQ18">
        <f t="shared" si="9"/>
        <v>-1362.7091733908951</v>
      </c>
      <c r="AR18">
        <f t="shared" si="9"/>
        <v>-325.59463670388277</v>
      </c>
      <c r="AS18">
        <f t="shared" si="9"/>
        <v>56.665859206160967</v>
      </c>
      <c r="AT18">
        <f t="shared" si="9"/>
        <v>33.005112781716953</v>
      </c>
      <c r="AU18">
        <f t="shared" si="9"/>
        <v>-235.92366471600482</v>
      </c>
      <c r="AW18">
        <v>15</v>
      </c>
      <c r="AX18">
        <f>(R18*SUMPRODUCT(K19:$K$23, X19:$X$23)-$AZ$3*SUMPRODUCT(K18:$K$22, W19:$W$23))/Z18</f>
        <v>1335.6686661057252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3402.5626582148661</v>
      </c>
      <c r="P19">
        <f t="shared" si="22"/>
        <v>170.12813291074332</v>
      </c>
      <c r="Q19" s="4">
        <f t="shared" si="23"/>
        <v>12.5</v>
      </c>
      <c r="R19">
        <f t="shared" si="0"/>
        <v>2000000</v>
      </c>
      <c r="S19">
        <f t="shared" si="1"/>
        <v>1144.5481348757373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1117.3084240049457</v>
      </c>
      <c r="AC19">
        <f t="shared" si="2"/>
        <v>945.7947665489869</v>
      </c>
      <c r="AE19">
        <f t="shared" si="3"/>
        <v>2811.6999686902805</v>
      </c>
      <c r="AF19">
        <f t="shared" si="4"/>
        <v>-140.58499843451403</v>
      </c>
      <c r="AG19">
        <f t="shared" si="4"/>
        <v>-10.329346771550057</v>
      </c>
      <c r="AH19">
        <f t="shared" si="5"/>
        <v>-3606.5139477131547</v>
      </c>
      <c r="AI19">
        <f t="shared" si="6"/>
        <v>-945.72832422893862</v>
      </c>
      <c r="AJ19">
        <f t="shared" si="7"/>
        <v>171.51365745595876</v>
      </c>
      <c r="AK19">
        <f t="shared" si="24"/>
        <v>84.481841692013873</v>
      </c>
      <c r="AL19">
        <f t="shared" si="8"/>
        <v>-689.73282508096599</v>
      </c>
      <c r="AN19">
        <f t="shared" si="9"/>
        <v>1008.5855241231275</v>
      </c>
      <c r="AO19">
        <f t="shared" si="9"/>
        <v>-50.429276206156374</v>
      </c>
      <c r="AP19">
        <f t="shared" si="9"/>
        <v>-3.7052422888087082</v>
      </c>
      <c r="AQ19">
        <f t="shared" si="9"/>
        <v>-1293.6934241621866</v>
      </c>
      <c r="AR19">
        <f t="shared" si="9"/>
        <v>-339.24241853402424</v>
      </c>
      <c r="AS19">
        <f t="shared" si="9"/>
        <v>61.523702395626337</v>
      </c>
      <c r="AT19">
        <f t="shared" si="9"/>
        <v>30.304500313209907</v>
      </c>
      <c r="AU19">
        <f t="shared" si="9"/>
        <v>-247.41421582518802</v>
      </c>
      <c r="AW19">
        <v>16</v>
      </c>
      <c r="AX19">
        <f>(R19*SUMPRODUCT(K20:$K$23, X20:$X$23)-$AZ$3*SUMPRODUCT(K19:$K$22, W20:$W$23))/Z19</f>
        <v>1144.5481348757373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3402.5626582148661</v>
      </c>
      <c r="P20">
        <f t="shared" si="22"/>
        <v>170.12813291074332</v>
      </c>
      <c r="Q20" s="4">
        <f t="shared" si="23"/>
        <v>12.5</v>
      </c>
      <c r="R20">
        <f t="shared" si="0"/>
        <v>2000000</v>
      </c>
      <c r="S20">
        <f t="shared" si="1"/>
        <v>894.16923014653003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945.7947665489869</v>
      </c>
      <c r="AC20">
        <f t="shared" si="2"/>
        <v>729.86497388583803</v>
      </c>
      <c r="AE20">
        <f t="shared" si="3"/>
        <v>2777.3392574423046</v>
      </c>
      <c r="AF20">
        <f t="shared" si="4"/>
        <v>-138.86696287211524</v>
      </c>
      <c r="AG20">
        <f t="shared" si="4"/>
        <v>-10.203115770465409</v>
      </c>
      <c r="AH20">
        <f t="shared" si="5"/>
        <v>-3670.0053390633511</v>
      </c>
      <c r="AI20">
        <f t="shared" si="6"/>
        <v>-1041.7361602636274</v>
      </c>
      <c r="AJ20">
        <f t="shared" si="7"/>
        <v>215.92979266314887</v>
      </c>
      <c r="AK20">
        <f t="shared" si="24"/>
        <v>15.412348362812457</v>
      </c>
      <c r="AL20">
        <f t="shared" si="8"/>
        <v>-810.39401923766604</v>
      </c>
      <c r="AN20">
        <f t="shared" si="9"/>
        <v>944.94924187848699</v>
      </c>
      <c r="AO20">
        <f t="shared" si="9"/>
        <v>-47.247462093924355</v>
      </c>
      <c r="AP20">
        <f t="shared" si="9"/>
        <v>-3.4714615746938544</v>
      </c>
      <c r="AQ20">
        <f t="shared" si="9"/>
        <v>-1248.665878158371</v>
      </c>
      <c r="AR20">
        <f t="shared" si="9"/>
        <v>-354.43555994850226</v>
      </c>
      <c r="AS20">
        <f t="shared" si="9"/>
        <v>73.466967828743947</v>
      </c>
      <c r="AT20">
        <f t="shared" si="9"/>
        <v>5.243827113299397</v>
      </c>
      <c r="AU20">
        <f t="shared" si="9"/>
        <v>-275.72476500645894</v>
      </c>
      <c r="AW20">
        <v>17</v>
      </c>
      <c r="AX20">
        <f>(R20*SUMPRODUCT(K21:$K$23, X21:$X$23)-$AZ$3*SUMPRODUCT(K20:$K$22, W21:$W$23))/Z20</f>
        <v>894.16923014653003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3402.5626582148661</v>
      </c>
      <c r="P21">
        <f t="shared" si="22"/>
        <v>170.12813291074332</v>
      </c>
      <c r="Q21" s="4">
        <f t="shared" si="23"/>
        <v>12.5</v>
      </c>
      <c r="R21">
        <f t="shared" si="0"/>
        <v>2000000</v>
      </c>
      <c r="S21">
        <f t="shared" si="1"/>
        <v>601.46057953332638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729.86497388583803</v>
      </c>
      <c r="AC21">
        <f t="shared" si="2"/>
        <v>484.90560937305321</v>
      </c>
      <c r="AE21">
        <f t="shared" si="3"/>
        <v>2743.1917823971953</v>
      </c>
      <c r="AF21">
        <f t="shared" si="4"/>
        <v>-137.15958911985976</v>
      </c>
      <c r="AG21">
        <f t="shared" si="4"/>
        <v>-10.077668135567833</v>
      </c>
      <c r="AH21">
        <f t="shared" si="5"/>
        <v>-3746.6363508676427</v>
      </c>
      <c r="AI21">
        <f t="shared" si="6"/>
        <v>-1150.6818257258751</v>
      </c>
      <c r="AJ21">
        <f t="shared" si="7"/>
        <v>244.95936451278482</v>
      </c>
      <c r="AK21">
        <f t="shared" si="24"/>
        <v>5.337435467461078</v>
      </c>
      <c r="AL21">
        <f t="shared" si="8"/>
        <v>-900.38502574562926</v>
      </c>
      <c r="AN21">
        <f t="shared" si="9"/>
        <v>887.78755893771086</v>
      </c>
      <c r="AO21">
        <f t="shared" si="9"/>
        <v>-44.389377946885546</v>
      </c>
      <c r="AP21">
        <f t="shared" si="9"/>
        <v>-3.261466606626295</v>
      </c>
      <c r="AQ21">
        <f t="shared" si="9"/>
        <v>-1212.5353981840065</v>
      </c>
      <c r="AR21">
        <f t="shared" si="9"/>
        <v>-372.39868379980737</v>
      </c>
      <c r="AS21">
        <f t="shared" si="9"/>
        <v>79.276949448170129</v>
      </c>
      <c r="AT21">
        <f t="shared" si="9"/>
        <v>1.7273705889071982</v>
      </c>
      <c r="AU21">
        <f t="shared" si="9"/>
        <v>-291.39436376273005</v>
      </c>
      <c r="AW21">
        <v>18</v>
      </c>
      <c r="AX21">
        <f>(R21*SUMPRODUCT(K22:$K$23, X22:$X$23)-$AZ$3*SUMPRODUCT(K21:$K$22, W22:$W$23))/Z21</f>
        <v>601.46057953332638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3402.5626582148661</v>
      </c>
      <c r="P22">
        <f t="shared" si="22"/>
        <v>170.12813291074332</v>
      </c>
      <c r="Q22" s="4">
        <f t="shared" si="23"/>
        <v>12.5</v>
      </c>
      <c r="R22">
        <f t="shared" si="0"/>
        <v>2000000</v>
      </c>
      <c r="S22">
        <f t="shared" si="1"/>
        <v>295.79554556699145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484.90560937305321</v>
      </c>
      <c r="AC22">
        <f t="shared" si="2"/>
        <v>235.52315403540945</v>
      </c>
      <c r="AE22">
        <f t="shared" si="3"/>
        <v>2709.2439391869607</v>
      </c>
      <c r="AF22">
        <f t="shared" si="4"/>
        <v>-135.46219695934806</v>
      </c>
      <c r="AG22">
        <f t="shared" si="4"/>
        <v>-9.9529538884683948</v>
      </c>
      <c r="AH22">
        <f t="shared" si="5"/>
        <v>-3830.010519001497</v>
      </c>
      <c r="AI22">
        <f t="shared" si="6"/>
        <v>-1266.1817306623529</v>
      </c>
      <c r="AJ22">
        <f t="shared" si="7"/>
        <v>249.38245533764376</v>
      </c>
      <c r="AK22">
        <f t="shared" si="24"/>
        <v>64.232434383613992</v>
      </c>
      <c r="AL22">
        <f t="shared" si="8"/>
        <v>-952.56684094109528</v>
      </c>
      <c r="AN22">
        <f t="shared" si="9"/>
        <v>819.44010696942848</v>
      </c>
      <c r="AO22">
        <f t="shared" si="9"/>
        <v>-40.972005348471427</v>
      </c>
      <c r="AP22">
        <f t="shared" si="9"/>
        <v>-3.0103784605958688</v>
      </c>
      <c r="AQ22">
        <f t="shared" si="9"/>
        <v>-1158.4280706470715</v>
      </c>
      <c r="AR22">
        <f t="shared" si="9"/>
        <v>-382.97034748671041</v>
      </c>
      <c r="AS22">
        <f t="shared" si="9"/>
        <v>75.428418579208412</v>
      </c>
      <c r="AT22">
        <f t="shared" si="9"/>
        <v>19.427793909916801</v>
      </c>
      <c r="AU22">
        <f t="shared" si="9"/>
        <v>-288.11413499758527</v>
      </c>
      <c r="AW22">
        <v>19</v>
      </c>
      <c r="AX22">
        <f>(R22*SUMPRODUCT(K23:$K$23, X23:$X$23)-$AZ$3*SUMPRODUCT(K22:$K$22, W23:$W$23))/Z22</f>
        <v>295.79554556699145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3402.5626582148661</v>
      </c>
      <c r="P23">
        <f t="shared" si="22"/>
        <v>170.12813291074332</v>
      </c>
      <c r="Q23" s="4">
        <f t="shared" si="23"/>
        <v>12.5</v>
      </c>
      <c r="R23">
        <f t="shared" si="0"/>
        <v>2000000</v>
      </c>
      <c r="S23">
        <f t="shared" si="1"/>
        <v>299.52850977818349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235.52315403540945</v>
      </c>
      <c r="AC23">
        <f t="shared" si="2"/>
        <v>235.52315403540945</v>
      </c>
      <c r="AE23">
        <f t="shared" si="3"/>
        <v>2675.479171112418</v>
      </c>
      <c r="AF23">
        <f t="shared" si="4"/>
        <v>-133.77395855562091</v>
      </c>
      <c r="AG23">
        <f t="shared" si="4"/>
        <v>-9.8289122047942374</v>
      </c>
      <c r="AH23">
        <f t="shared" si="5"/>
        <v>-3921.9431663158166</v>
      </c>
      <c r="AI23">
        <f t="shared" si="6"/>
        <v>-1390.0668659638136</v>
      </c>
      <c r="AJ23">
        <f t="shared" si="7"/>
        <v>0</v>
      </c>
      <c r="AK23">
        <f t="shared" si="24"/>
        <v>194.40598566145445</v>
      </c>
      <c r="AL23">
        <f t="shared" si="8"/>
        <v>-1195.6608803023591</v>
      </c>
      <c r="AN23">
        <f t="shared" si="9"/>
        <v>733.06240418955508</v>
      </c>
      <c r="AO23">
        <f t="shared" si="9"/>
        <v>-36.653120209477756</v>
      </c>
      <c r="AP23">
        <f t="shared" si="9"/>
        <v>-2.6930525526830116</v>
      </c>
      <c r="AQ23">
        <f t="shared" si="9"/>
        <v>-1074.584738926927</v>
      </c>
      <c r="AR23">
        <f t="shared" si="9"/>
        <v>-380.8685074995326</v>
      </c>
      <c r="AS23">
        <f t="shared" si="9"/>
        <v>0</v>
      </c>
      <c r="AT23">
        <f t="shared" si="9"/>
        <v>53.265867578618476</v>
      </c>
      <c r="AU23">
        <f t="shared" si="9"/>
        <v>-327.60263992091416</v>
      </c>
      <c r="AW23">
        <v>20</v>
      </c>
      <c r="AX23">
        <f>(R23*SUMPRODUCT(K$23:$K24, X$23:$X24)-$AZ$3*SUMPRODUCT(K$22:$K23, W$23:$W24))/Z23</f>
        <v>299.52850977818349</v>
      </c>
    </row>
    <row r="25" spans="5:50" x14ac:dyDescent="0.25">
      <c r="AN25" s="8">
        <f t="shared" ref="AN25:AU25" si="25">SUM(AN3:AN23)</f>
        <v>32764.36459409105</v>
      </c>
      <c r="AO25" s="8">
        <f t="shared" si="25"/>
        <v>-4190.1402233657009</v>
      </c>
      <c r="AP25" s="8">
        <f t="shared" si="25"/>
        <v>-207.86649977255919</v>
      </c>
      <c r="AQ25" s="8">
        <f t="shared" si="25"/>
        <v>-36028.70067286538</v>
      </c>
      <c r="AR25" s="8">
        <f t="shared" si="25"/>
        <v>-7662.3428019125822</v>
      </c>
      <c r="AS25" s="8">
        <f t="shared" si="25"/>
        <v>-759.46506044556133</v>
      </c>
      <c r="AT25" s="8">
        <f t="shared" si="25"/>
        <v>729.38552755463672</v>
      </c>
      <c r="AU25" s="9">
        <f t="shared" si="25"/>
        <v>-7692.4223348035057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94B0-AB34-4981-AEBA-193D29F0EE1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8185.1876411555286</v>
      </c>
      <c r="K3">
        <v>1</v>
      </c>
      <c r="L3" s="2">
        <v>0</v>
      </c>
      <c r="O3">
        <f>$C$3</f>
        <v>8185.1876411555286</v>
      </c>
      <c r="P3">
        <f>O3*B5</f>
        <v>6548.1501129244234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8185.1876411555286</v>
      </c>
      <c r="AF3">
        <f t="shared" ref="AF3:AG23" si="4">-$Z3*P3</f>
        <v>-6548.1501129244234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1537.0375282311052</v>
      </c>
      <c r="AJ3">
        <f t="shared" ref="AJ3:AJ23" si="7">AB3-AC3</f>
        <v>0</v>
      </c>
      <c r="AL3">
        <f t="shared" ref="AL3:AL23" si="8">SUM(AI3:AK3)</f>
        <v>1537.0375282311052</v>
      </c>
      <c r="AN3">
        <f t="shared" ref="AN3:AU23" si="9">AE3*$K3</f>
        <v>8185.1876411555286</v>
      </c>
      <c r="AO3">
        <f t="shared" si="9"/>
        <v>-6548.1501129244234</v>
      </c>
      <c r="AP3">
        <f t="shared" si="9"/>
        <v>-100</v>
      </c>
      <c r="AQ3">
        <f t="shared" si="9"/>
        <v>0</v>
      </c>
      <c r="AR3">
        <f t="shared" si="9"/>
        <v>1537.0375282311052</v>
      </c>
      <c r="AS3">
        <f t="shared" si="9"/>
        <v>0</v>
      </c>
      <c r="AT3">
        <f t="shared" si="9"/>
        <v>0</v>
      </c>
      <c r="AU3">
        <f t="shared" si="9"/>
        <v>1537.0375282311052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5184.0754234212582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2000000</v>
      </c>
      <c r="S4">
        <f t="shared" si="1"/>
        <v>1736.1216963404358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1715.5511716152614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-1715.5511716152614</v>
      </c>
      <c r="AK4">
        <f>G4*MAX(0, SUM(AB4, AE4:AF4))</f>
        <v>0</v>
      </c>
      <c r="AL4">
        <f t="shared" si="8"/>
        <v>-5412.6511716152618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-3468.5242518059849</v>
      </c>
      <c r="AR4">
        <f t="shared" si="9"/>
        <v>-3468.5242518059849</v>
      </c>
      <c r="AS4">
        <f t="shared" si="9"/>
        <v>-1609.4860414816224</v>
      </c>
      <c r="AT4">
        <f t="shared" si="9"/>
        <v>0</v>
      </c>
      <c r="AU4">
        <f t="shared" si="9"/>
        <v>-5078.010293287608</v>
      </c>
      <c r="AW4">
        <v>1</v>
      </c>
      <c r="AX4">
        <f>(R4*SUMPRODUCT(K5:$K$23, X5:$X$23)-$AZ$3*SUMPRODUCT(K4:$K$22, W5:$W$23))/Z4</f>
        <v>1736.1216963404358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8185.1876411555286</v>
      </c>
      <c r="P5">
        <f t="shared" ref="P5:P23" si="22">O5*$C$5</f>
        <v>409.25938205777646</v>
      </c>
      <c r="Q5" s="4">
        <f t="shared" ref="Q5:Q23" si="23">$C$8</f>
        <v>12.5</v>
      </c>
      <c r="R5">
        <f t="shared" si="0"/>
        <v>2000000</v>
      </c>
      <c r="S5">
        <f t="shared" si="1"/>
        <v>3390.4340693175227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1715.5511716152614</v>
      </c>
      <c r="AC5">
        <f t="shared" si="2"/>
        <v>3310.4562935196445</v>
      </c>
      <c r="AE5">
        <f t="shared" si="3"/>
        <v>7992.1052544628792</v>
      </c>
      <c r="AF5">
        <f t="shared" si="4"/>
        <v>-399.60526272314399</v>
      </c>
      <c r="AG5">
        <f t="shared" si="4"/>
        <v>-12.205134452688322</v>
      </c>
      <c r="AH5">
        <f t="shared" si="5"/>
        <v>-3718.3585698687998</v>
      </c>
      <c r="AI5">
        <f t="shared" si="6"/>
        <v>3861.9362874182475</v>
      </c>
      <c r="AJ5">
        <f t="shared" si="7"/>
        <v>-1594.9051219043831</v>
      </c>
      <c r="AK5">
        <f>G5*SUM(AB5, AE5:AF5)</f>
        <v>381.6300976975549</v>
      </c>
      <c r="AL5">
        <f t="shared" si="8"/>
        <v>2648.6612632114193</v>
      </c>
      <c r="AN5">
        <f t="shared" si="9"/>
        <v>6901.6824878770312</v>
      </c>
      <c r="AO5">
        <f t="shared" si="9"/>
        <v>-345.0841243938516</v>
      </c>
      <c r="AP5">
        <f t="shared" si="9"/>
        <v>-10.539896564458447</v>
      </c>
      <c r="AQ5">
        <f t="shared" si="9"/>
        <v>-3211.035066258733</v>
      </c>
      <c r="AR5">
        <f t="shared" si="9"/>
        <v>3335.023400659989</v>
      </c>
      <c r="AS5">
        <f t="shared" si="9"/>
        <v>-1377.3002731071565</v>
      </c>
      <c r="AT5">
        <f t="shared" si="9"/>
        <v>329.56144573486722</v>
      </c>
      <c r="AU5">
        <f t="shared" si="9"/>
        <v>2287.2845732876999</v>
      </c>
      <c r="AW5">
        <v>2</v>
      </c>
      <c r="AX5">
        <f>(R5*SUMPRODUCT(K6:$K$23, X6:$X$23)-$AZ$3*SUMPRODUCT(K5:$K$22, W6:$W$23))/Z5</f>
        <v>3390.4340693175227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8185.1876411555286</v>
      </c>
      <c r="P6">
        <f t="shared" si="22"/>
        <v>409.25938205777646</v>
      </c>
      <c r="Q6" s="4">
        <f t="shared" si="23"/>
        <v>12.5</v>
      </c>
      <c r="R6">
        <f t="shared" si="0"/>
        <v>2000000</v>
      </c>
      <c r="S6">
        <f t="shared" si="1"/>
        <v>4924.3090891378597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3310.4562935196445</v>
      </c>
      <c r="AC6">
        <f t="shared" si="2"/>
        <v>4750.8014702742075</v>
      </c>
      <c r="AE6">
        <f t="shared" si="3"/>
        <v>7896.783239266585</v>
      </c>
      <c r="AF6">
        <f t="shared" si="4"/>
        <v>-394.83916196332927</v>
      </c>
      <c r="AG6">
        <f t="shared" si="4"/>
        <v>-12.059563545558149</v>
      </c>
      <c r="AH6">
        <f t="shared" si="5"/>
        <v>-3763.1300165261368</v>
      </c>
      <c r="AI6">
        <f t="shared" si="6"/>
        <v>3726.7544972315604</v>
      </c>
      <c r="AJ6">
        <f t="shared" si="7"/>
        <v>-1440.345176754563</v>
      </c>
      <c r="AK6">
        <f>G6*SUM(AB6, AE6:AF6)</f>
        <v>632.52542169313961</v>
      </c>
      <c r="AL6">
        <f t="shared" si="8"/>
        <v>2918.9347421701368</v>
      </c>
      <c r="AN6">
        <f t="shared" si="9"/>
        <v>6150.2218335201187</v>
      </c>
      <c r="AO6">
        <f t="shared" si="9"/>
        <v>-307.51109167600595</v>
      </c>
      <c r="AP6">
        <f t="shared" si="9"/>
        <v>-9.3923042805342938</v>
      </c>
      <c r="AQ6">
        <f t="shared" si="9"/>
        <v>-2930.8243228623155</v>
      </c>
      <c r="AR6">
        <f t="shared" si="9"/>
        <v>2902.4941147012628</v>
      </c>
      <c r="AS6">
        <f t="shared" si="9"/>
        <v>-1121.7785882526057</v>
      </c>
      <c r="AT6">
        <f t="shared" si="9"/>
        <v>492.6273826803137</v>
      </c>
      <c r="AU6">
        <f t="shared" si="9"/>
        <v>2273.3429091289704</v>
      </c>
      <c r="AW6">
        <v>3</v>
      </c>
      <c r="AX6">
        <f>(R6*SUMPRODUCT(K7:$K$23, X7:$X$23)-$AZ$3*SUMPRODUCT(K6:$K$22, W7:$W$23))/Z6</f>
        <v>4924.3090891378597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8185.1876411555286</v>
      </c>
      <c r="P7">
        <f t="shared" si="22"/>
        <v>409.25938205777646</v>
      </c>
      <c r="Q7" s="4">
        <f t="shared" si="23"/>
        <v>12.5</v>
      </c>
      <c r="R7">
        <f t="shared" si="0"/>
        <v>2000000</v>
      </c>
      <c r="S7">
        <f t="shared" si="1"/>
        <v>6245.0694863833078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4750.8014702742075</v>
      </c>
      <c r="AC7">
        <f t="shared" si="2"/>
        <v>5952.8464573524689</v>
      </c>
      <c r="AE7">
        <f t="shared" si="3"/>
        <v>7802.181442281435</v>
      </c>
      <c r="AF7">
        <f t="shared" si="4"/>
        <v>-390.10907211407181</v>
      </c>
      <c r="AG7">
        <f t="shared" si="4"/>
        <v>-11.915092518850273</v>
      </c>
      <c r="AH7">
        <f t="shared" si="5"/>
        <v>-3820.0626003675238</v>
      </c>
      <c r="AI7">
        <f t="shared" si="6"/>
        <v>3580.0946772809889</v>
      </c>
      <c r="AJ7">
        <f t="shared" si="7"/>
        <v>-1202.0449870782613</v>
      </c>
      <c r="AK7">
        <f>G7*SUM(AB7, AE7:AF7)</f>
        <v>597.19710556568111</v>
      </c>
      <c r="AL7">
        <f t="shared" si="8"/>
        <v>2975.2467957684084</v>
      </c>
      <c r="AN7">
        <f t="shared" si="9"/>
        <v>5500.627748394455</v>
      </c>
      <c r="AO7">
        <f t="shared" si="9"/>
        <v>-275.03138741972282</v>
      </c>
      <c r="AP7">
        <f t="shared" si="9"/>
        <v>-8.4002774119939332</v>
      </c>
      <c r="AQ7">
        <f t="shared" si="9"/>
        <v>-2693.1881161227066</v>
      </c>
      <c r="AR7">
        <f t="shared" si="9"/>
        <v>2524.0079674400317</v>
      </c>
      <c r="AS7">
        <f t="shared" si="9"/>
        <v>-847.45555581539054</v>
      </c>
      <c r="AT7">
        <f t="shared" si="9"/>
        <v>421.03083534223521</v>
      </c>
      <c r="AU7">
        <f t="shared" si="9"/>
        <v>2097.5832469668762</v>
      </c>
      <c r="AW7">
        <v>4</v>
      </c>
      <c r="AX7">
        <f>(R7*SUMPRODUCT(K8:$K$23, X8:$X$23)-$AZ$3*SUMPRODUCT(K7:$K$22, W8:$W$23))/Z7</f>
        <v>6245.0694863833078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8185.1876411555286</v>
      </c>
      <c r="P8">
        <f t="shared" si="22"/>
        <v>409.25938205777646</v>
      </c>
      <c r="Q8" s="4">
        <f t="shared" si="23"/>
        <v>12.5</v>
      </c>
      <c r="R8">
        <f t="shared" si="0"/>
        <v>2000000</v>
      </c>
      <c r="S8">
        <f t="shared" si="1"/>
        <v>7314.5216131927236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5952.8464573524689</v>
      </c>
      <c r="AC8">
        <f t="shared" si="2"/>
        <v>6888.355795729789</v>
      </c>
      <c r="AE8">
        <f t="shared" si="3"/>
        <v>7708.2942273895433</v>
      </c>
      <c r="AF8">
        <f t="shared" si="4"/>
        <v>-385.41471136947723</v>
      </c>
      <c r="AG8">
        <f t="shared" si="4"/>
        <v>-11.771712765373666</v>
      </c>
      <c r="AH8">
        <f t="shared" si="5"/>
        <v>-3876.6125260965946</v>
      </c>
      <c r="AI8">
        <f t="shared" si="6"/>
        <v>3434.4952771580975</v>
      </c>
      <c r="AJ8">
        <f t="shared" si="7"/>
        <v>-935.50933837732009</v>
      </c>
      <c r="AK8">
        <f t="shared" ref="AK8:AK23" si="24">G8*SUM(AB8:AB8, AE8:AF8)</f>
        <v>282.77296323283497</v>
      </c>
      <c r="AL8">
        <f t="shared" si="8"/>
        <v>2781.7589020136124</v>
      </c>
      <c r="AN8">
        <f t="shared" si="9"/>
        <v>5067.0733621549116</v>
      </c>
      <c r="AO8">
        <f t="shared" si="9"/>
        <v>-253.35366810774565</v>
      </c>
      <c r="AP8">
        <f t="shared" si="9"/>
        <v>-7.7381753239800766</v>
      </c>
      <c r="AQ8">
        <f t="shared" si="9"/>
        <v>-2548.3043961377634</v>
      </c>
      <c r="AR8">
        <f t="shared" si="9"/>
        <v>2257.6771225854227</v>
      </c>
      <c r="AS8">
        <f t="shared" si="9"/>
        <v>-614.96023746672824</v>
      </c>
      <c r="AT8">
        <f t="shared" si="9"/>
        <v>185.88176673945472</v>
      </c>
      <c r="AU8">
        <f t="shared" si="9"/>
        <v>1828.598651858149</v>
      </c>
      <c r="AW8">
        <v>5</v>
      </c>
      <c r="AX8">
        <f>(R8*SUMPRODUCT(K9:$K$23, X9:$X$23)-$AZ$3*SUMPRODUCT(K8:$K$22, W9:$W$23))/Z8</f>
        <v>7314.5216131927236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8185.1876411555286</v>
      </c>
      <c r="P9">
        <f t="shared" si="22"/>
        <v>409.25938205777646</v>
      </c>
      <c r="Q9" s="4">
        <f t="shared" si="23"/>
        <v>12.5</v>
      </c>
      <c r="R9">
        <f t="shared" si="0"/>
        <v>2000000</v>
      </c>
      <c r="S9">
        <f t="shared" si="1"/>
        <v>8210.3442542544108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6888.355795729789</v>
      </c>
      <c r="AC9">
        <f t="shared" si="2"/>
        <v>7638.5067553529952</v>
      </c>
      <c r="AE9">
        <f t="shared" si="3"/>
        <v>7615.1022605904227</v>
      </c>
      <c r="AF9">
        <f t="shared" si="4"/>
        <v>-380.75511302952117</v>
      </c>
      <c r="AG9">
        <f t="shared" si="4"/>
        <v>-11.629394759231468</v>
      </c>
      <c r="AH9">
        <f t="shared" si="5"/>
        <v>-3936.1405581537351</v>
      </c>
      <c r="AI9">
        <f t="shared" si="6"/>
        <v>3286.5771946479349</v>
      </c>
      <c r="AJ9">
        <f t="shared" si="7"/>
        <v>-750.15095962320629</v>
      </c>
      <c r="AK9">
        <f t="shared" si="24"/>
        <v>83.323947365415066</v>
      </c>
      <c r="AL9">
        <f t="shared" si="8"/>
        <v>2619.7501823901439</v>
      </c>
      <c r="AN9">
        <f t="shared" si="9"/>
        <v>4757.4732052926547</v>
      </c>
      <c r="AO9">
        <f t="shared" si="9"/>
        <v>-237.87366026463275</v>
      </c>
      <c r="AP9">
        <f t="shared" si="9"/>
        <v>-7.2653697964293515</v>
      </c>
      <c r="AQ9">
        <f t="shared" si="9"/>
        <v>-2459.0718019104024</v>
      </c>
      <c r="AR9">
        <f t="shared" si="9"/>
        <v>2053.2623733211904</v>
      </c>
      <c r="AS9">
        <f t="shared" si="9"/>
        <v>-468.65071120598111</v>
      </c>
      <c r="AT9">
        <f t="shared" si="9"/>
        <v>52.055958460555544</v>
      </c>
      <c r="AU9">
        <f t="shared" si="9"/>
        <v>1636.6676205757649</v>
      </c>
      <c r="AW9">
        <v>6</v>
      </c>
      <c r="AX9">
        <f>(R9*SUMPRODUCT(K10:$K$23, X10:$X$23)-$AZ$3*SUMPRODUCT(K9:$K$22, W10:$W$23))/Z9</f>
        <v>8210.3442542544108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8185.1876411555286</v>
      </c>
      <c r="P10">
        <f t="shared" si="22"/>
        <v>409.25938205777646</v>
      </c>
      <c r="Q10" s="4">
        <f t="shared" si="23"/>
        <v>12.5</v>
      </c>
      <c r="R10">
        <f t="shared" si="0"/>
        <v>2000000</v>
      </c>
      <c r="S10">
        <f t="shared" si="1"/>
        <v>8999.3193173116251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7638.5067553529952</v>
      </c>
      <c r="AC10">
        <f t="shared" si="2"/>
        <v>8270.7571872463486</v>
      </c>
      <c r="AE10">
        <f t="shared" si="3"/>
        <v>7522.5355524189208</v>
      </c>
      <c r="AF10">
        <f t="shared" si="4"/>
        <v>-376.12677762094603</v>
      </c>
      <c r="AG10">
        <f t="shared" si="4"/>
        <v>-11.488031616091547</v>
      </c>
      <c r="AH10">
        <f t="shared" si="5"/>
        <v>-4011.0712876170073</v>
      </c>
      <c r="AI10">
        <f t="shared" si="6"/>
        <v>3123.8494555648758</v>
      </c>
      <c r="AJ10">
        <f t="shared" si="7"/>
        <v>-632.25043189335338</v>
      </c>
      <c r="AK10">
        <f t="shared" si="24"/>
        <v>60.618153673618984</v>
      </c>
      <c r="AL10">
        <f t="shared" si="8"/>
        <v>2552.2171773451414</v>
      </c>
      <c r="AN10">
        <f t="shared" si="9"/>
        <v>4465.2189141927875</v>
      </c>
      <c r="AO10">
        <f t="shared" si="9"/>
        <v>-223.26094570963937</v>
      </c>
      <c r="AP10">
        <f t="shared" si="9"/>
        <v>-6.81905398805619</v>
      </c>
      <c r="AQ10">
        <f t="shared" si="9"/>
        <v>-2380.8875684055629</v>
      </c>
      <c r="AR10">
        <f t="shared" si="9"/>
        <v>1854.2513460895295</v>
      </c>
      <c r="AS10">
        <f t="shared" si="9"/>
        <v>-375.29056091851402</v>
      </c>
      <c r="AT10">
        <f t="shared" si="9"/>
        <v>35.981661295020629</v>
      </c>
      <c r="AU10">
        <f t="shared" si="9"/>
        <v>1514.942446466036</v>
      </c>
      <c r="AW10">
        <v>7</v>
      </c>
      <c r="AX10">
        <f>(R10*SUMPRODUCT(K11:$K$23, X11:$X$23)-$AZ$3*SUMPRODUCT(K10:$K$22, W11:$W$23))/Z10</f>
        <v>8999.3193173116251</v>
      </c>
    </row>
    <row r="11" spans="1:52" x14ac:dyDescent="0.25">
      <c r="A11" t="s">
        <v>33</v>
      </c>
      <c r="C11" s="7">
        <f>AU25</f>
        <v>12191.872372460683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8185.1876411555286</v>
      </c>
      <c r="P11">
        <f t="shared" si="22"/>
        <v>409.25938205777646</v>
      </c>
      <c r="Q11" s="4">
        <f t="shared" si="23"/>
        <v>12.5</v>
      </c>
      <c r="R11">
        <f t="shared" si="0"/>
        <v>2000000</v>
      </c>
      <c r="S11">
        <f t="shared" si="1"/>
        <v>9687.7596616029587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8270.7571872463486</v>
      </c>
      <c r="AC11">
        <f t="shared" si="2"/>
        <v>8794.6573205853856</v>
      </c>
      <c r="AE11">
        <f t="shared" si="3"/>
        <v>7430.6055190413899</v>
      </c>
      <c r="AF11">
        <f t="shared" si="4"/>
        <v>-371.53027595206953</v>
      </c>
      <c r="AG11">
        <f t="shared" si="4"/>
        <v>-11.347640770139369</v>
      </c>
      <c r="AH11">
        <f t="shared" si="5"/>
        <v>-4081.6847666019166</v>
      </c>
      <c r="AI11">
        <f t="shared" si="6"/>
        <v>2966.042835717265</v>
      </c>
      <c r="AJ11">
        <f t="shared" si="7"/>
        <v>-523.90013333903698</v>
      </c>
      <c r="AK11">
        <f t="shared" si="24"/>
        <v>36.7915978328056</v>
      </c>
      <c r="AL11">
        <f t="shared" si="8"/>
        <v>2478.9343002110336</v>
      </c>
      <c r="AN11">
        <f t="shared" si="9"/>
        <v>4194.6278455121846</v>
      </c>
      <c r="AO11">
        <f t="shared" si="9"/>
        <v>-209.73139227560927</v>
      </c>
      <c r="AP11">
        <f t="shared" si="9"/>
        <v>-6.4058211451704974</v>
      </c>
      <c r="AQ11">
        <f t="shared" si="9"/>
        <v>-2304.1390818981431</v>
      </c>
      <c r="AR11">
        <f t="shared" si="9"/>
        <v>1674.3515501932625</v>
      </c>
      <c r="AS11">
        <f t="shared" si="9"/>
        <v>-295.74522317731322</v>
      </c>
      <c r="AT11">
        <f t="shared" si="9"/>
        <v>20.769109644550422</v>
      </c>
      <c r="AU11">
        <f t="shared" si="9"/>
        <v>1399.3754366604996</v>
      </c>
      <c r="AW11">
        <v>8</v>
      </c>
      <c r="AX11">
        <f>(R11*SUMPRODUCT(K12:$K$23, X12:$X$23)-$AZ$3*SUMPRODUCT(K11:$K$22, W12:$W$23))/Z11</f>
        <v>9687.7596616029587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8185.1876411555286</v>
      </c>
      <c r="P12">
        <f t="shared" si="22"/>
        <v>409.25938205777646</v>
      </c>
      <c r="Q12" s="4">
        <f t="shared" si="23"/>
        <v>12.5</v>
      </c>
      <c r="R12">
        <f t="shared" si="0"/>
        <v>2000000</v>
      </c>
      <c r="S12">
        <f t="shared" si="1"/>
        <v>10277.286914985367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8794.6573205853856</v>
      </c>
      <c r="AC12">
        <f t="shared" si="2"/>
        <v>9215.1261582189873</v>
      </c>
      <c r="AE12">
        <f t="shared" si="3"/>
        <v>7339.245986405399</v>
      </c>
      <c r="AF12">
        <f t="shared" si="4"/>
        <v>-366.96229932027001</v>
      </c>
      <c r="AG12">
        <f t="shared" si="4"/>
        <v>-11.208121163746002</v>
      </c>
      <c r="AH12">
        <f t="shared" si="5"/>
        <v>-4166.9117907159198</v>
      </c>
      <c r="AI12">
        <f t="shared" si="6"/>
        <v>2794.163775205463</v>
      </c>
      <c r="AJ12">
        <f t="shared" si="7"/>
        <v>-420.46883763360165</v>
      </c>
      <c r="AK12">
        <f t="shared" si="24"/>
        <v>36.263964317642184</v>
      </c>
      <c r="AL12">
        <f t="shared" si="8"/>
        <v>2409.9589018895035</v>
      </c>
      <c r="AN12">
        <f t="shared" si="9"/>
        <v>3938.6393781951911</v>
      </c>
      <c r="AO12">
        <f t="shared" si="9"/>
        <v>-196.93196890975958</v>
      </c>
      <c r="AP12">
        <f t="shared" si="9"/>
        <v>-6.0148886483547388</v>
      </c>
      <c r="AQ12">
        <f t="shared" si="9"/>
        <v>-2236.1919596072535</v>
      </c>
      <c r="AR12">
        <f t="shared" si="9"/>
        <v>1499.5005610298228</v>
      </c>
      <c r="AS12">
        <f t="shared" si="9"/>
        <v>-225.64649342388</v>
      </c>
      <c r="AT12">
        <f t="shared" si="9"/>
        <v>19.461219604234319</v>
      </c>
      <c r="AU12">
        <f t="shared" si="9"/>
        <v>1293.3152872101773</v>
      </c>
      <c r="AW12">
        <v>9</v>
      </c>
      <c r="AX12">
        <f>(R12*SUMPRODUCT(K13:$K$23, X13:$X$23)-$AZ$3*SUMPRODUCT(K12:$K$22, W13:$W$23))/Z12</f>
        <v>10277.286914985367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8185.1876411555286</v>
      </c>
      <c r="P13">
        <f t="shared" si="22"/>
        <v>409.25938205777646</v>
      </c>
      <c r="Q13" s="4">
        <f t="shared" si="23"/>
        <v>12.5</v>
      </c>
      <c r="R13">
        <f t="shared" si="0"/>
        <v>2000000</v>
      </c>
      <c r="S13">
        <f t="shared" si="1"/>
        <v>10768.494938921493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9215.1261582189873</v>
      </c>
      <c r="AC13">
        <f t="shared" si="2"/>
        <v>9536.0770581482175</v>
      </c>
      <c r="AE13">
        <f t="shared" si="3"/>
        <v>7248.4205568358693</v>
      </c>
      <c r="AF13">
        <f t="shared" si="4"/>
        <v>-362.42102784179349</v>
      </c>
      <c r="AG13">
        <f t="shared" si="4"/>
        <v>-11.069417212243327</v>
      </c>
      <c r="AH13">
        <f t="shared" si="5"/>
        <v>-4259.6383784344298</v>
      </c>
      <c r="AI13">
        <f t="shared" si="6"/>
        <v>2615.2917333474034</v>
      </c>
      <c r="AJ13">
        <f t="shared" si="7"/>
        <v>-320.95089992923022</v>
      </c>
      <c r="AK13">
        <f t="shared" si="24"/>
        <v>32.202251374426126</v>
      </c>
      <c r="AL13">
        <f t="shared" si="8"/>
        <v>2326.5430847925991</v>
      </c>
      <c r="AN13">
        <f t="shared" si="9"/>
        <v>3698.6759558705876</v>
      </c>
      <c r="AO13">
        <f t="shared" si="9"/>
        <v>-184.93379779352938</v>
      </c>
      <c r="AP13">
        <f t="shared" si="9"/>
        <v>-5.6484287807793514</v>
      </c>
      <c r="AQ13">
        <f t="shared" si="9"/>
        <v>-2173.580013394876</v>
      </c>
      <c r="AR13">
        <f t="shared" si="9"/>
        <v>1334.513715901403</v>
      </c>
      <c r="AS13">
        <f t="shared" si="9"/>
        <v>-163.77269603427496</v>
      </c>
      <c r="AT13">
        <f t="shared" si="9"/>
        <v>16.431951202274519</v>
      </c>
      <c r="AU13">
        <f t="shared" si="9"/>
        <v>1187.1729710694026</v>
      </c>
      <c r="AW13">
        <v>10</v>
      </c>
      <c r="AX13">
        <f>(R13*SUMPRODUCT(K14:$K$23, X14:$X$23)-$AZ$3*SUMPRODUCT(K13:$K$22, W14:$W$23))/Z13</f>
        <v>10768.494938921493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8185.1876411555286</v>
      </c>
      <c r="P14">
        <f t="shared" si="22"/>
        <v>409.25938205777646</v>
      </c>
      <c r="Q14" s="4">
        <f t="shared" si="23"/>
        <v>12.5</v>
      </c>
      <c r="R14">
        <f t="shared" si="0"/>
        <v>2000000</v>
      </c>
      <c r="S14">
        <f t="shared" si="1"/>
        <v>11162.374753163896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9536.0770581482175</v>
      </c>
      <c r="AC14">
        <f t="shared" si="2"/>
        <v>9761.6853821536315</v>
      </c>
      <c r="AE14">
        <f t="shared" si="3"/>
        <v>7158.0849338717144</v>
      </c>
      <c r="AF14">
        <f t="shared" si="4"/>
        <v>-357.90424669358578</v>
      </c>
      <c r="AG14">
        <f t="shared" si="4"/>
        <v>-10.931461268341163</v>
      </c>
      <c r="AH14">
        <f t="shared" si="5"/>
        <v>-4361.8834847568123</v>
      </c>
      <c r="AI14">
        <f t="shared" si="6"/>
        <v>2427.3657411529748</v>
      </c>
      <c r="AJ14">
        <f t="shared" si="7"/>
        <v>-225.60832400541403</v>
      </c>
      <c r="AK14">
        <f t="shared" si="24"/>
        <v>29.405263941587418</v>
      </c>
      <c r="AL14">
        <f t="shared" si="8"/>
        <v>2231.162681089148</v>
      </c>
      <c r="AN14">
        <f t="shared" si="9"/>
        <v>3474.0156871495974</v>
      </c>
      <c r="AO14">
        <f t="shared" si="9"/>
        <v>-173.7007843574799</v>
      </c>
      <c r="AP14">
        <f t="shared" si="9"/>
        <v>-5.3053391068307256</v>
      </c>
      <c r="AQ14">
        <f t="shared" si="9"/>
        <v>-2116.9421418652714</v>
      </c>
      <c r="AR14">
        <f t="shared" si="9"/>
        <v>1178.0674218200152</v>
      </c>
      <c r="AS14">
        <f t="shared" si="9"/>
        <v>-109.49393084700495</v>
      </c>
      <c r="AT14">
        <f t="shared" si="9"/>
        <v>14.271184145141897</v>
      </c>
      <c r="AU14">
        <f t="shared" si="9"/>
        <v>1082.8446751181518</v>
      </c>
      <c r="AW14">
        <v>11</v>
      </c>
      <c r="AX14">
        <f>(R14*SUMPRODUCT(K15:$K$23, X15:$X$23)-$AZ$3*SUMPRODUCT(K14:$K$22, W15:$W$23))/Z14</f>
        <v>11162.374753163896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8185.1876411555286</v>
      </c>
      <c r="P15">
        <f t="shared" si="22"/>
        <v>409.25938205777646</v>
      </c>
      <c r="Q15" s="4">
        <f t="shared" si="23"/>
        <v>12.5</v>
      </c>
      <c r="R15">
        <f t="shared" si="0"/>
        <v>2000000</v>
      </c>
      <c r="S15">
        <f t="shared" si="1"/>
        <v>11463.975957108214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9761.6853821536315</v>
      </c>
      <c r="AC15">
        <f t="shared" si="2"/>
        <v>9899.5642561734949</v>
      </c>
      <c r="AE15">
        <f t="shared" si="3"/>
        <v>7068.2101310770768</v>
      </c>
      <c r="AF15">
        <f t="shared" si="4"/>
        <v>-353.41050655385391</v>
      </c>
      <c r="AG15">
        <f t="shared" si="4"/>
        <v>-10.794209065436947</v>
      </c>
      <c r="AH15">
        <f t="shared" si="5"/>
        <v>-4470.014435328937</v>
      </c>
      <c r="AI15">
        <f t="shared" si="6"/>
        <v>2233.9909801288486</v>
      </c>
      <c r="AJ15">
        <f t="shared" si="7"/>
        <v>-137.87887401986336</v>
      </c>
      <c r="AK15">
        <f t="shared" si="24"/>
        <v>67.553588527375112</v>
      </c>
      <c r="AL15">
        <f t="shared" si="8"/>
        <v>2163.6656946363605</v>
      </c>
      <c r="AN15">
        <f t="shared" si="9"/>
        <v>3261.1436172795652</v>
      </c>
      <c r="AO15">
        <f t="shared" si="9"/>
        <v>-163.05718086397829</v>
      </c>
      <c r="AP15">
        <f t="shared" si="9"/>
        <v>-4.9802517673546882</v>
      </c>
      <c r="AQ15">
        <f t="shared" si="9"/>
        <v>-2062.3833721110859</v>
      </c>
      <c r="AR15">
        <f t="shared" si="9"/>
        <v>1030.7228125371462</v>
      </c>
      <c r="AS15">
        <f t="shared" si="9"/>
        <v>-63.614805110364294</v>
      </c>
      <c r="AT15">
        <f t="shared" si="9"/>
        <v>31.167997267337764</v>
      </c>
      <c r="AU15">
        <f t="shared" si="9"/>
        <v>998.27600469411971</v>
      </c>
      <c r="AW15">
        <v>12</v>
      </c>
      <c r="AX15">
        <f>(R15*SUMPRODUCT(K16:$K$23, X16:$X$23)-$AZ$3*SUMPRODUCT(K15:$K$22, W16:$W$23))/Z15</f>
        <v>11463.975957108214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8185.1876411555286</v>
      </c>
      <c r="P16">
        <f t="shared" si="22"/>
        <v>409.25938205777646</v>
      </c>
      <c r="Q16" s="4">
        <f t="shared" si="23"/>
        <v>12.5</v>
      </c>
      <c r="R16">
        <f t="shared" si="0"/>
        <v>2000000</v>
      </c>
      <c r="S16">
        <f t="shared" si="1"/>
        <v>11672.150495562724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9899.5642561734949</v>
      </c>
      <c r="AC16">
        <f t="shared" si="2"/>
        <v>9951.6774554401582</v>
      </c>
      <c r="AE16">
        <f t="shared" si="3"/>
        <v>6978.6923453395557</v>
      </c>
      <c r="AF16">
        <f t="shared" si="4"/>
        <v>-348.9346172669778</v>
      </c>
      <c r="AG16">
        <f t="shared" si="4"/>
        <v>-10.657502080725592</v>
      </c>
      <c r="AH16">
        <f t="shared" si="5"/>
        <v>-4602.3830491174913</v>
      </c>
      <c r="AI16">
        <f t="shared" si="6"/>
        <v>2016.717176874361</v>
      </c>
      <c r="AJ16">
        <f t="shared" si="7"/>
        <v>-52.113199266663287</v>
      </c>
      <c r="AK16">
        <f t="shared" si="24"/>
        <v>117.35818608814711</v>
      </c>
      <c r="AL16">
        <f t="shared" si="8"/>
        <v>2081.962163695845</v>
      </c>
      <c r="AN16">
        <f t="shared" si="9"/>
        <v>3052.8508000796251</v>
      </c>
      <c r="AO16">
        <f t="shared" si="9"/>
        <v>-152.64254000398125</v>
      </c>
      <c r="AP16">
        <f t="shared" si="9"/>
        <v>-4.6621576283873756</v>
      </c>
      <c r="AQ16">
        <f t="shared" si="9"/>
        <v>-2013.3268639008331</v>
      </c>
      <c r="AR16">
        <f t="shared" si="9"/>
        <v>882.2192385464233</v>
      </c>
      <c r="AS16">
        <f t="shared" si="9"/>
        <v>-22.79708206110941</v>
      </c>
      <c r="AT16">
        <f t="shared" si="9"/>
        <v>51.338705672324785</v>
      </c>
      <c r="AU16">
        <f t="shared" si="9"/>
        <v>910.76086215763871</v>
      </c>
      <c r="AW16">
        <v>13</v>
      </c>
      <c r="AX16">
        <f>(R16*SUMPRODUCT(K17:$K$23, X17:$X$23)-$AZ$3*SUMPRODUCT(K16:$K$22, W17:$W$23))/Z16</f>
        <v>11672.150495562724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8185.1876411555286</v>
      </c>
      <c r="P17">
        <f t="shared" si="22"/>
        <v>409.25938205777646</v>
      </c>
      <c r="Q17" s="4">
        <f t="shared" si="23"/>
        <v>12.5</v>
      </c>
      <c r="R17">
        <f t="shared" si="0"/>
        <v>2000000</v>
      </c>
      <c r="S17">
        <f t="shared" si="1"/>
        <v>11791.441521355729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9951.6774554401582</v>
      </c>
      <c r="AC17">
        <f t="shared" si="2"/>
        <v>9924.7999878904102</v>
      </c>
      <c r="AE17">
        <f t="shared" si="3"/>
        <v>6889.4333279516541</v>
      </c>
      <c r="AF17">
        <f t="shared" si="4"/>
        <v>-344.47166639758274</v>
      </c>
      <c r="AG17">
        <f t="shared" si="4"/>
        <v>-10.521190273805152</v>
      </c>
      <c r="AH17">
        <f t="shared" si="5"/>
        <v>-4757.8857781094785</v>
      </c>
      <c r="AI17">
        <f t="shared" si="6"/>
        <v>1776.5546931707877</v>
      </c>
      <c r="AJ17">
        <f t="shared" si="7"/>
        <v>26.877467549747962</v>
      </c>
      <c r="AK17">
        <f t="shared" si="24"/>
        <v>227.6536198145204</v>
      </c>
      <c r="AL17">
        <f t="shared" si="8"/>
        <v>2031.0857805350561</v>
      </c>
      <c r="AN17">
        <f t="shared" si="9"/>
        <v>2838.6589089823674</v>
      </c>
      <c r="AO17">
        <f t="shared" si="9"/>
        <v>-141.93294544911839</v>
      </c>
      <c r="AP17">
        <f t="shared" si="9"/>
        <v>-4.3350547254247571</v>
      </c>
      <c r="AQ17">
        <f t="shared" si="9"/>
        <v>-1960.395610064862</v>
      </c>
      <c r="AR17">
        <f t="shared" si="9"/>
        <v>731.9952987429624</v>
      </c>
      <c r="AS17">
        <f t="shared" si="9"/>
        <v>11.074345171674755</v>
      </c>
      <c r="AT17">
        <f t="shared" si="9"/>
        <v>93.800309152669982</v>
      </c>
      <c r="AU17">
        <f t="shared" si="9"/>
        <v>836.86995306730716</v>
      </c>
      <c r="AW17">
        <v>14</v>
      </c>
      <c r="AX17">
        <f>(R17*SUMPRODUCT(K18:$K$23, X18:$X$23)-$AZ$3*SUMPRODUCT(K17:$K$22, W18:$W$23))/Z17</f>
        <v>11791.441521355729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8185.1876411555286</v>
      </c>
      <c r="P18">
        <f t="shared" si="22"/>
        <v>409.25938205777646</v>
      </c>
      <c r="Q18" s="4">
        <f t="shared" si="23"/>
        <v>12.5</v>
      </c>
      <c r="R18">
        <f t="shared" si="0"/>
        <v>2000000</v>
      </c>
      <c r="S18">
        <f t="shared" si="1"/>
        <v>11323.091036469435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9924.7999878904102</v>
      </c>
      <c r="AC18">
        <f t="shared" si="2"/>
        <v>9401.1506916083181</v>
      </c>
      <c r="AE18">
        <f t="shared" si="3"/>
        <v>6795.8636211394796</v>
      </c>
      <c r="AF18">
        <f t="shared" si="4"/>
        <v>-339.79318105697399</v>
      </c>
      <c r="AG18">
        <f t="shared" si="4"/>
        <v>-10.378295402431492</v>
      </c>
      <c r="AH18">
        <f t="shared" si="5"/>
        <v>-6029.2749816972246</v>
      </c>
      <c r="AI18">
        <f t="shared" si="6"/>
        <v>416.41716298284882</v>
      </c>
      <c r="AJ18">
        <f t="shared" si="7"/>
        <v>523.64929628209211</v>
      </c>
      <c r="AK18">
        <f t="shared" si="24"/>
        <v>353.82680124421501</v>
      </c>
      <c r="AL18">
        <f t="shared" si="8"/>
        <v>1293.8932605091559</v>
      </c>
      <c r="AN18">
        <f t="shared" si="9"/>
        <v>2616.6762969245874</v>
      </c>
      <c r="AO18">
        <f t="shared" si="9"/>
        <v>-130.83381484622939</v>
      </c>
      <c r="AP18">
        <f t="shared" si="9"/>
        <v>-3.9960542318049765</v>
      </c>
      <c r="AQ18">
        <f t="shared" si="9"/>
        <v>-2321.5093491829434</v>
      </c>
      <c r="AR18">
        <f t="shared" si="9"/>
        <v>160.33707866360956</v>
      </c>
      <c r="AS18">
        <f t="shared" si="9"/>
        <v>201.62569143093583</v>
      </c>
      <c r="AT18">
        <f t="shared" si="9"/>
        <v>136.23731370247023</v>
      </c>
      <c r="AU18">
        <f t="shared" si="9"/>
        <v>498.20008379701562</v>
      </c>
      <c r="AW18">
        <v>15</v>
      </c>
      <c r="AX18">
        <f>(R18*SUMPRODUCT(K19:$K$23, X19:$X$23)-$AZ$3*SUMPRODUCT(K18:$K$22, W19:$W$23))/Z18</f>
        <v>11323.091036469435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8185.1876411555286</v>
      </c>
      <c r="P19">
        <f t="shared" si="22"/>
        <v>409.25938205777646</v>
      </c>
      <c r="Q19" s="4">
        <f t="shared" si="23"/>
        <v>12.5</v>
      </c>
      <c r="R19">
        <f t="shared" si="0"/>
        <v>2000000</v>
      </c>
      <c r="S19">
        <f t="shared" si="1"/>
        <v>10274.662557932388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9401.1506916083181</v>
      </c>
      <c r="AC19">
        <f t="shared" si="2"/>
        <v>8407.4049143160501</v>
      </c>
      <c r="AE19">
        <f t="shared" si="3"/>
        <v>6697.6590628488875</v>
      </c>
      <c r="AF19">
        <f t="shared" si="4"/>
        <v>-334.88295314244442</v>
      </c>
      <c r="AG19">
        <f t="shared" si="4"/>
        <v>-10.228322422892186</v>
      </c>
      <c r="AH19">
        <f t="shared" si="5"/>
        <v>-7390.4040823986388</v>
      </c>
      <c r="AI19">
        <f t="shared" si="6"/>
        <v>-1037.856295115088</v>
      </c>
      <c r="AJ19">
        <f t="shared" si="7"/>
        <v>993.74577729226803</v>
      </c>
      <c r="AK19">
        <f t="shared" si="24"/>
        <v>351.53556766931916</v>
      </c>
      <c r="AL19">
        <f t="shared" si="8"/>
        <v>307.42504984649923</v>
      </c>
      <c r="AN19">
        <f t="shared" si="9"/>
        <v>2402.5187792167189</v>
      </c>
      <c r="AO19">
        <f t="shared" si="9"/>
        <v>-120.12593896083597</v>
      </c>
      <c r="AP19">
        <f t="shared" si="9"/>
        <v>-3.6690038221248824</v>
      </c>
      <c r="AQ19">
        <f t="shared" si="9"/>
        <v>-2651.0134999929655</v>
      </c>
      <c r="AR19">
        <f t="shared" si="9"/>
        <v>-372.28966355920727</v>
      </c>
      <c r="AS19">
        <f t="shared" si="9"/>
        <v>356.46676985323518</v>
      </c>
      <c r="AT19">
        <f t="shared" si="9"/>
        <v>126.09940203927101</v>
      </c>
      <c r="AU19">
        <f t="shared" si="9"/>
        <v>110.27650833329891</v>
      </c>
      <c r="AW19">
        <v>16</v>
      </c>
      <c r="AX19">
        <f>(R19*SUMPRODUCT(K20:$K$23, X20:$X$23)-$AZ$3*SUMPRODUCT(K19:$K$22, W20:$W$23))/Z19</f>
        <v>10274.662557932388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8185.1876411555286</v>
      </c>
      <c r="P20">
        <f t="shared" si="22"/>
        <v>409.25938205777646</v>
      </c>
      <c r="Q20" s="4">
        <f t="shared" si="23"/>
        <v>12.5</v>
      </c>
      <c r="R20">
        <f t="shared" si="0"/>
        <v>2000000</v>
      </c>
      <c r="S20">
        <f t="shared" si="1"/>
        <v>8603.1281938473021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8407.4049143160501</v>
      </c>
      <c r="AC20">
        <f t="shared" si="2"/>
        <v>6931.3495994569557</v>
      </c>
      <c r="AE20">
        <f t="shared" si="3"/>
        <v>6594.6241645658756</v>
      </c>
      <c r="AF20">
        <f t="shared" si="4"/>
        <v>-329.73120822829378</v>
      </c>
      <c r="AG20">
        <f t="shared" si="4"/>
        <v>-10.070972795125336</v>
      </c>
      <c r="AH20">
        <f t="shared" si="5"/>
        <v>-8810.6245660685236</v>
      </c>
      <c r="AI20">
        <f t="shared" si="6"/>
        <v>-2555.8025825260665</v>
      </c>
      <c r="AJ20">
        <f t="shared" si="7"/>
        <v>1476.0553148590943</v>
      </c>
      <c r="AK20">
        <f t="shared" si="24"/>
        <v>63.090880843810616</v>
      </c>
      <c r="AL20">
        <f t="shared" si="8"/>
        <v>-1016.6563868231616</v>
      </c>
      <c r="AN20">
        <f t="shared" si="9"/>
        <v>2243.7248485512137</v>
      </c>
      <c r="AO20">
        <f t="shared" si="9"/>
        <v>-112.18624242756067</v>
      </c>
      <c r="AP20">
        <f t="shared" si="9"/>
        <v>-3.426501851450622</v>
      </c>
      <c r="AQ20">
        <f t="shared" si="9"/>
        <v>-2997.6867182763958</v>
      </c>
      <c r="AR20">
        <f t="shared" si="9"/>
        <v>-869.57461400419356</v>
      </c>
      <c r="AS20">
        <f t="shared" si="9"/>
        <v>502.2063282363651</v>
      </c>
      <c r="AT20">
        <f t="shared" si="9"/>
        <v>21.465753549210859</v>
      </c>
      <c r="AU20">
        <f t="shared" si="9"/>
        <v>-345.90253221861764</v>
      </c>
      <c r="AW20">
        <v>17</v>
      </c>
      <c r="AX20">
        <f>(R20*SUMPRODUCT(K21:$K$23, X21:$X$23)-$AZ$3*SUMPRODUCT(K20:$K$22, W21:$W$23))/Z20</f>
        <v>8603.1281938473021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8185.1876411555286</v>
      </c>
      <c r="P21">
        <f t="shared" si="22"/>
        <v>409.25938205777646</v>
      </c>
      <c r="Q21" s="4">
        <f t="shared" si="23"/>
        <v>12.5</v>
      </c>
      <c r="R21">
        <f t="shared" si="0"/>
        <v>2000000</v>
      </c>
      <c r="S21">
        <f t="shared" si="1"/>
        <v>6290.6950448912348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6931.3495994569557</v>
      </c>
      <c r="AC21">
        <f t="shared" si="2"/>
        <v>4984.8620067029751</v>
      </c>
      <c r="AE21">
        <f t="shared" si="3"/>
        <v>6486.0926493753441</v>
      </c>
      <c r="AF21">
        <f t="shared" si="4"/>
        <v>-324.30463246876724</v>
      </c>
      <c r="AG21">
        <f t="shared" si="4"/>
        <v>-9.9052290150975733</v>
      </c>
      <c r="AH21">
        <f t="shared" si="5"/>
        <v>-10405.448332241391</v>
      </c>
      <c r="AI21">
        <f t="shared" si="6"/>
        <v>-4253.5655443499118</v>
      </c>
      <c r="AJ21">
        <f t="shared" si="7"/>
        <v>1946.4875927539806</v>
      </c>
      <c r="AK21">
        <f t="shared" si="24"/>
        <v>20.949020186181652</v>
      </c>
      <c r="AL21">
        <f t="shared" si="8"/>
        <v>-2286.1289314097494</v>
      </c>
      <c r="AN21">
        <f t="shared" si="9"/>
        <v>2099.1140310287678</v>
      </c>
      <c r="AO21">
        <f t="shared" si="9"/>
        <v>-104.95570155143839</v>
      </c>
      <c r="AP21">
        <f t="shared" si="9"/>
        <v>-3.2056596058872224</v>
      </c>
      <c r="AQ21">
        <f t="shared" si="9"/>
        <v>-3367.5471156669882</v>
      </c>
      <c r="AR21">
        <f t="shared" si="9"/>
        <v>-1376.5944457955461</v>
      </c>
      <c r="AS21">
        <f t="shared" si="9"/>
        <v>629.94774173736027</v>
      </c>
      <c r="AT21">
        <f t="shared" si="9"/>
        <v>6.7797955697339338</v>
      </c>
      <c r="AU21">
        <f t="shared" si="9"/>
        <v>-739.86690848845183</v>
      </c>
      <c r="AW21">
        <v>18</v>
      </c>
      <c r="AX21">
        <f>(R21*SUMPRODUCT(K22:$K$23, X22:$X$23)-$AZ$3*SUMPRODUCT(K21:$K$22, W22:$W$23))/Z21</f>
        <v>6290.6950448912348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8185.1876411555286</v>
      </c>
      <c r="P22">
        <f t="shared" si="22"/>
        <v>409.25938205777646</v>
      </c>
      <c r="Q22" s="4">
        <f t="shared" si="23"/>
        <v>12.5</v>
      </c>
      <c r="R22">
        <f t="shared" si="0"/>
        <v>2000000</v>
      </c>
      <c r="S22">
        <f t="shared" si="1"/>
        <v>3382.2371148504576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4984.8620067029751</v>
      </c>
      <c r="AC22">
        <f t="shared" si="2"/>
        <v>2632.7607898622173</v>
      </c>
      <c r="AE22">
        <f t="shared" si="3"/>
        <v>6371.4164168681846</v>
      </c>
      <c r="AF22">
        <f t="shared" si="4"/>
        <v>-318.57082084340925</v>
      </c>
      <c r="AG22">
        <f t="shared" si="4"/>
        <v>-9.7301013370059888</v>
      </c>
      <c r="AH22">
        <f t="shared" si="5"/>
        <v>-12172.062070497326</v>
      </c>
      <c r="AI22">
        <f t="shared" si="6"/>
        <v>-6128.9465758095566</v>
      </c>
      <c r="AJ22">
        <f t="shared" si="7"/>
        <v>2352.1012168407578</v>
      </c>
      <c r="AK22">
        <f t="shared" si="24"/>
        <v>231.79185965728274</v>
      </c>
      <c r="AL22">
        <f t="shared" si="8"/>
        <v>-3545.0534993115161</v>
      </c>
      <c r="AN22">
        <f t="shared" si="9"/>
        <v>1927.1037482700981</v>
      </c>
      <c r="AO22">
        <f t="shared" si="9"/>
        <v>-96.355187413504908</v>
      </c>
      <c r="AP22">
        <f t="shared" si="9"/>
        <v>-2.9429742981402849</v>
      </c>
      <c r="AQ22">
        <f t="shared" si="9"/>
        <v>-3681.5717111394974</v>
      </c>
      <c r="AR22">
        <f t="shared" si="9"/>
        <v>-1853.7661245810446</v>
      </c>
      <c r="AS22">
        <f t="shared" si="9"/>
        <v>711.41843111747426</v>
      </c>
      <c r="AT22">
        <f t="shared" si="9"/>
        <v>70.107952822146771</v>
      </c>
      <c r="AU22">
        <f t="shared" si="9"/>
        <v>-1072.2397406414236</v>
      </c>
      <c r="AW22">
        <v>19</v>
      </c>
      <c r="AX22">
        <f>(R22*SUMPRODUCT(K23:$K$23, X23:$X$23)-$AZ$3*SUMPRODUCT(K22:$K$22, W23:$W$23))/Z22</f>
        <v>3382.2371148504576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8185.1876411555286</v>
      </c>
      <c r="P23">
        <f t="shared" si="22"/>
        <v>409.25938205777646</v>
      </c>
      <c r="Q23" s="4">
        <f t="shared" si="23"/>
        <v>12.5</v>
      </c>
      <c r="R23">
        <f t="shared" si="0"/>
        <v>2000000</v>
      </c>
      <c r="S23">
        <f t="shared" si="1"/>
        <v>3447.8619082852574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2632.7607898622173</v>
      </c>
      <c r="AC23">
        <f t="shared" si="2"/>
        <v>2632.7607898622173</v>
      </c>
      <c r="AE23">
        <f t="shared" si="3"/>
        <v>6250.146221783134</v>
      </c>
      <c r="AF23">
        <f t="shared" si="4"/>
        <v>-312.50731108915676</v>
      </c>
      <c r="AG23">
        <f t="shared" si="4"/>
        <v>-9.5449036964606186</v>
      </c>
      <c r="AH23">
        <f t="shared" si="5"/>
        <v>-14063.460348049628</v>
      </c>
      <c r="AI23">
        <f t="shared" si="6"/>
        <v>-8135.3663410521121</v>
      </c>
      <c r="AJ23">
        <f t="shared" si="7"/>
        <v>0</v>
      </c>
      <c r="AK23">
        <f t="shared" si="24"/>
        <v>599.9279790389337</v>
      </c>
      <c r="AL23">
        <f t="shared" si="8"/>
        <v>-7535.4383620131784</v>
      </c>
      <c r="AN23">
        <f t="shared" si="9"/>
        <v>1712.4959391747375</v>
      </c>
      <c r="AO23">
        <f t="shared" si="9"/>
        <v>-85.624796958736894</v>
      </c>
      <c r="AP23">
        <f t="shared" si="9"/>
        <v>-2.6152362264797437</v>
      </c>
      <c r="AQ23">
        <f t="shared" si="9"/>
        <v>-3853.2888483221755</v>
      </c>
      <c r="AR23">
        <f t="shared" si="9"/>
        <v>-2229.0329423326548</v>
      </c>
      <c r="AS23">
        <f t="shared" si="9"/>
        <v>0</v>
      </c>
      <c r="AT23">
        <f t="shared" si="9"/>
        <v>164.37603080722431</v>
      </c>
      <c r="AU23">
        <f t="shared" si="9"/>
        <v>-2064.6569115254306</v>
      </c>
      <c r="AW23">
        <v>20</v>
      </c>
      <c r="AX23">
        <f>(R23*SUMPRODUCT(K$23:$K24, X$23:$X24)-$AZ$3*SUMPRODUCT(K$22:$K23, W$23:$W24))/Z23</f>
        <v>3447.8619082852574</v>
      </c>
    </row>
    <row r="25" spans="5:50" x14ac:dyDescent="0.25">
      <c r="AN25" s="8">
        <f t="shared" ref="AN25:AU25" si="25">SUM(AN3:AN23)</f>
        <v>78487.731028822731</v>
      </c>
      <c r="AO25" s="8">
        <f t="shared" si="25"/>
        <v>-10063.277282307783</v>
      </c>
      <c r="AP25" s="8">
        <f t="shared" si="25"/>
        <v>-207.36244920364217</v>
      </c>
      <c r="AQ25" s="8">
        <f t="shared" si="25"/>
        <v>-53431.411808926765</v>
      </c>
      <c r="AR25" s="8">
        <f t="shared" si="25"/>
        <v>14785.679488384547</v>
      </c>
      <c r="AS25" s="8">
        <f t="shared" si="25"/>
        <v>-4883.2528913549004</v>
      </c>
      <c r="AT25" s="8">
        <f t="shared" si="25"/>
        <v>2289.4457754310374</v>
      </c>
      <c r="AU25" s="9">
        <f t="shared" si="25"/>
        <v>12191.872372460683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47E5-3454-4089-810C-6B74E7F1F31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33485.007456587591</v>
      </c>
      <c r="K3">
        <v>1</v>
      </c>
      <c r="L3" s="2">
        <v>0</v>
      </c>
      <c r="O3">
        <f>$C$3</f>
        <v>33485.007456587591</v>
      </c>
      <c r="P3">
        <f>O3*B5</f>
        <v>26788.005965270073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33485.007456587591</v>
      </c>
      <c r="AF3">
        <f t="shared" ref="AF3:AG23" si="4">-$Z3*P3</f>
        <v>-26788.005965270073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6597.0014913175182</v>
      </c>
      <c r="AJ3">
        <f t="shared" ref="AJ3:AJ23" si="7">AB3-AC3</f>
        <v>0</v>
      </c>
      <c r="AL3">
        <f t="shared" ref="AL3:AL23" si="8">SUM(AI3:AK3)</f>
        <v>6597.0014913175182</v>
      </c>
      <c r="AN3">
        <f t="shared" ref="AN3:AU23" si="9">AE3*$K3</f>
        <v>33485.007456587591</v>
      </c>
      <c r="AO3">
        <f t="shared" si="9"/>
        <v>-26788.005965270073</v>
      </c>
      <c r="AP3">
        <f t="shared" si="9"/>
        <v>-100</v>
      </c>
      <c r="AQ3">
        <f t="shared" si="9"/>
        <v>0</v>
      </c>
      <c r="AR3">
        <f t="shared" si="9"/>
        <v>6597.0014913175182</v>
      </c>
      <c r="AS3">
        <f t="shared" si="9"/>
        <v>0</v>
      </c>
      <c r="AT3">
        <f t="shared" si="9"/>
        <v>0</v>
      </c>
      <c r="AU3">
        <f t="shared" si="9"/>
        <v>6597.0014913175182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16358.617741239081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2000000</v>
      </c>
      <c r="S4">
        <f t="shared" si="1"/>
        <v>11885.673250294758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11737.544469825312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-11737.544469825312</v>
      </c>
      <c r="AK4">
        <f>H4*SUM(AB4, AE4:AF4)</f>
        <v>0</v>
      </c>
      <c r="AL4">
        <f t="shared" si="8"/>
        <v>-16663.146469825311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-4621.0732714138285</v>
      </c>
      <c r="AR4">
        <f t="shared" si="9"/>
        <v>-4621.0732714138285</v>
      </c>
      <c r="AS4">
        <f t="shared" si="9"/>
        <v>-11011.862716788921</v>
      </c>
      <c r="AT4">
        <f t="shared" si="9"/>
        <v>0</v>
      </c>
      <c r="AU4">
        <f t="shared" si="9"/>
        <v>-15632.935988202747</v>
      </c>
      <c r="AW4">
        <v>1</v>
      </c>
      <c r="AX4">
        <f>(R4*SUMPRODUCT(K5:$K$23, X5:$X$23)-$AZ$3*SUMPRODUCT(K4:$K$22, W5:$W$23))/Z4</f>
        <v>11885.673250294758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33485.007456587591</v>
      </c>
      <c r="P5">
        <f t="shared" ref="P5:P23" si="22">O5*$C$5</f>
        <v>1674.2503728293796</v>
      </c>
      <c r="Q5" s="4">
        <f t="shared" ref="Q5:Q23" si="23">$C$8</f>
        <v>12.5</v>
      </c>
      <c r="R5">
        <f t="shared" si="0"/>
        <v>2000000</v>
      </c>
      <c r="S5">
        <f t="shared" si="1"/>
        <v>23109.036393332935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11737.544469825312</v>
      </c>
      <c r="AC5">
        <f t="shared" si="2"/>
        <v>22534.49891242056</v>
      </c>
      <c r="AE5">
        <f t="shared" si="3"/>
        <v>32652.502305572714</v>
      </c>
      <c r="AF5">
        <f t="shared" si="4"/>
        <v>-1632.6251152786356</v>
      </c>
      <c r="AG5">
        <f t="shared" si="4"/>
        <v>-12.189224665660371</v>
      </c>
      <c r="AH5">
        <f t="shared" si="5"/>
        <v>-5047.70751434059</v>
      </c>
      <c r="AI5">
        <f t="shared" si="6"/>
        <v>25959.980451287829</v>
      </c>
      <c r="AJ5">
        <f t="shared" si="7"/>
        <v>-10796.954442595248</v>
      </c>
      <c r="AK5">
        <f>H5*SUM(AB5, AE5:AF5)</f>
        <v>3694.2412314343155</v>
      </c>
      <c r="AL5">
        <f t="shared" si="8"/>
        <v>18857.267240126897</v>
      </c>
      <c r="AN5">
        <f t="shared" si="9"/>
        <v>28197.476906587744</v>
      </c>
      <c r="AO5">
        <f t="shared" si="9"/>
        <v>-1409.873845329387</v>
      </c>
      <c r="AP5">
        <f t="shared" si="9"/>
        <v>-10.526157468810858</v>
      </c>
      <c r="AQ5">
        <f t="shared" si="9"/>
        <v>-4359.0109797660652</v>
      </c>
      <c r="AR5">
        <f t="shared" si="9"/>
        <v>22418.065924023482</v>
      </c>
      <c r="AS5">
        <f t="shared" si="9"/>
        <v>-9323.8450979176669</v>
      </c>
      <c r="AT5">
        <f t="shared" si="9"/>
        <v>3190.208236903034</v>
      </c>
      <c r="AU5">
        <f t="shared" si="9"/>
        <v>16284.429063008849</v>
      </c>
      <c r="AW5">
        <v>2</v>
      </c>
      <c r="AX5">
        <f>(R5*SUMPRODUCT(K6:$K$23, X6:$X$23)-$AZ$3*SUMPRODUCT(K5:$K$22, W6:$W$23))/Z5</f>
        <v>23109.036393332935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33485.007456587591</v>
      </c>
      <c r="P6">
        <f t="shared" si="22"/>
        <v>1674.2503728293796</v>
      </c>
      <c r="Q6" s="4">
        <f t="shared" si="23"/>
        <v>12.5</v>
      </c>
      <c r="R6">
        <f t="shared" si="0"/>
        <v>2000000</v>
      </c>
      <c r="S6">
        <f t="shared" si="1"/>
        <v>33509.212084338535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22534.49891242056</v>
      </c>
      <c r="AC6">
        <f t="shared" si="2"/>
        <v>32262.267350201204</v>
      </c>
      <c r="AE6">
        <f t="shared" si="3"/>
        <v>32238.963425010494</v>
      </c>
      <c r="AF6">
        <f t="shared" si="4"/>
        <v>-1611.9481712505249</v>
      </c>
      <c r="AG6">
        <f t="shared" si="4"/>
        <v>-12.034850024599606</v>
      </c>
      <c r="AH6">
        <f t="shared" si="5"/>
        <v>-5197.1831046658735</v>
      </c>
      <c r="AI6">
        <f t="shared" si="6"/>
        <v>25417.797299069494</v>
      </c>
      <c r="AJ6">
        <f t="shared" si="7"/>
        <v>-9727.7684377806436</v>
      </c>
      <c r="AK6">
        <f>H6*SUM(AB6, AE6:AF6)</f>
        <v>5783.9727412804423</v>
      </c>
      <c r="AL6">
        <f t="shared" si="8"/>
        <v>21474.001602569293</v>
      </c>
      <c r="AN6">
        <f t="shared" si="9"/>
        <v>25108.549992942579</v>
      </c>
      <c r="AO6">
        <f t="shared" si="9"/>
        <v>-1255.427499647129</v>
      </c>
      <c r="AP6">
        <f t="shared" si="9"/>
        <v>-9.3730567424447848</v>
      </c>
      <c r="AQ6">
        <f t="shared" si="9"/>
        <v>-4047.7024675286107</v>
      </c>
      <c r="AR6">
        <f t="shared" si="9"/>
        <v>19796.046969024392</v>
      </c>
      <c r="AS6">
        <f t="shared" si="9"/>
        <v>-7576.2411129601851</v>
      </c>
      <c r="AT6">
        <f t="shared" si="9"/>
        <v>4504.7096216372793</v>
      </c>
      <c r="AU6">
        <f t="shared" si="9"/>
        <v>16724.515477701487</v>
      </c>
      <c r="AW6">
        <v>3</v>
      </c>
      <c r="AX6">
        <f>(R6*SUMPRODUCT(K7:$K$23, X7:$X$23)-$AZ$3*SUMPRODUCT(K6:$K$22, W7:$W$23))/Z6</f>
        <v>33509.212084338535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33485.007456587591</v>
      </c>
      <c r="P7">
        <f t="shared" si="22"/>
        <v>1674.2503728293796</v>
      </c>
      <c r="Q7" s="4">
        <f t="shared" si="23"/>
        <v>12.5</v>
      </c>
      <c r="R7">
        <f t="shared" si="0"/>
        <v>2000000</v>
      </c>
      <c r="S7">
        <f t="shared" si="1"/>
        <v>42863.69273158336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32262.267350201204</v>
      </c>
      <c r="AC7">
        <f t="shared" si="2"/>
        <v>40740.813939879721</v>
      </c>
      <c r="AE7">
        <f t="shared" si="3"/>
        <v>31826.619957993691</v>
      </c>
      <c r="AF7">
        <f t="shared" si="4"/>
        <v>-1591.3309978996847</v>
      </c>
      <c r="AG7">
        <f t="shared" si="4"/>
        <v>-11.880921633083123</v>
      </c>
      <c r="AH7">
        <f t="shared" si="5"/>
        <v>-5372.782603278134</v>
      </c>
      <c r="AI7">
        <f t="shared" si="6"/>
        <v>24850.625435182788</v>
      </c>
      <c r="AJ7">
        <f t="shared" si="7"/>
        <v>-8478.5465896785172</v>
      </c>
      <c r="AK7">
        <f>H7*SUM(AB7, AE7:AF7)</f>
        <v>6543.4941456879087</v>
      </c>
      <c r="AL7">
        <f t="shared" si="8"/>
        <v>22915.572991192181</v>
      </c>
      <c r="AN7">
        <f t="shared" si="9"/>
        <v>22438.133510947129</v>
      </c>
      <c r="AO7">
        <f t="shared" si="9"/>
        <v>-1121.9066755473566</v>
      </c>
      <c r="AP7">
        <f t="shared" si="9"/>
        <v>-8.3761865440964751</v>
      </c>
      <c r="AQ7">
        <f t="shared" si="9"/>
        <v>-3787.8735956492847</v>
      </c>
      <c r="AR7">
        <f t="shared" si="9"/>
        <v>17519.977053206389</v>
      </c>
      <c r="AS7">
        <f t="shared" si="9"/>
        <v>-5977.4729647409495</v>
      </c>
      <c r="AT7">
        <f t="shared" si="9"/>
        <v>4613.2387122110786</v>
      </c>
      <c r="AU7">
        <f t="shared" si="9"/>
        <v>16155.74280067652</v>
      </c>
      <c r="AW7">
        <v>4</v>
      </c>
      <c r="AX7">
        <f>(R7*SUMPRODUCT(K8:$K$23, X8:$X$23)-$AZ$3*SUMPRODUCT(K7:$K$22, W8:$W$23))/Z7</f>
        <v>42863.69273158336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33485.007456587591</v>
      </c>
      <c r="P8">
        <f t="shared" si="22"/>
        <v>1674.2503728293796</v>
      </c>
      <c r="Q8" s="4">
        <f t="shared" si="23"/>
        <v>12.5</v>
      </c>
      <c r="R8">
        <f t="shared" si="0"/>
        <v>2000000</v>
      </c>
      <c r="S8">
        <f t="shared" si="1"/>
        <v>50372.052965965137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40740.813939879721</v>
      </c>
      <c r="AC8">
        <f t="shared" si="2"/>
        <v>47227.06134244315</v>
      </c>
      <c r="AE8">
        <f t="shared" si="3"/>
        <v>31394.362708880086</v>
      </c>
      <c r="AF8">
        <f t="shared" si="4"/>
        <v>-1569.7181354440042</v>
      </c>
      <c r="AG8">
        <f t="shared" si="4"/>
        <v>-11.719559398927277</v>
      </c>
      <c r="AH8">
        <f t="shared" si="5"/>
        <v>-6808.4828520020747</v>
      </c>
      <c r="AI8">
        <f t="shared" si="6"/>
        <v>23004.44216203508</v>
      </c>
      <c r="AJ8">
        <f t="shared" si="7"/>
        <v>-6486.2474025634292</v>
      </c>
      <c r="AK8">
        <f t="shared" ref="AK8:AK23" si="24">H8*SUM(AB8:AB8, AE8:AF8)</f>
        <v>5115.9957422153957</v>
      </c>
      <c r="AL8">
        <f t="shared" si="8"/>
        <v>21634.190501687048</v>
      </c>
      <c r="AN8">
        <f t="shared" si="9"/>
        <v>20637.190837728089</v>
      </c>
      <c r="AO8">
        <f t="shared" si="9"/>
        <v>-1031.8595418864045</v>
      </c>
      <c r="AP8">
        <f t="shared" si="9"/>
        <v>-7.7038921316068283</v>
      </c>
      <c r="AQ8">
        <f t="shared" si="9"/>
        <v>-4475.5793017713495</v>
      </c>
      <c r="AR8">
        <f t="shared" si="9"/>
        <v>15122.04810193873</v>
      </c>
      <c r="AS8">
        <f t="shared" si="9"/>
        <v>-4263.7567358408933</v>
      </c>
      <c r="AT8">
        <f t="shared" si="9"/>
        <v>3363.0171580848687</v>
      </c>
      <c r="AU8">
        <f t="shared" si="9"/>
        <v>14221.308524182705</v>
      </c>
      <c r="AW8">
        <v>5</v>
      </c>
      <c r="AX8">
        <f>(R8*SUMPRODUCT(K9:$K$23, X9:$X$23)-$AZ$3*SUMPRODUCT(K8:$K$22, W9:$W$23))/Z8</f>
        <v>50372.052965965137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33485.007456587591</v>
      </c>
      <c r="P9">
        <f t="shared" si="22"/>
        <v>1674.2503728293796</v>
      </c>
      <c r="Q9" s="4">
        <f t="shared" si="23"/>
        <v>12.5</v>
      </c>
      <c r="R9">
        <f t="shared" si="0"/>
        <v>2000000</v>
      </c>
      <c r="S9">
        <f t="shared" si="1"/>
        <v>56379.162104341041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47227.06134244315</v>
      </c>
      <c r="AC9">
        <f t="shared" si="2"/>
        <v>52095.267246579664</v>
      </c>
      <c r="AE9">
        <f t="shared" si="3"/>
        <v>30940.694169527724</v>
      </c>
      <c r="AF9">
        <f t="shared" si="4"/>
        <v>-1547.0347084763862</v>
      </c>
      <c r="AG9">
        <f t="shared" si="4"/>
        <v>-11.550204300253441</v>
      </c>
      <c r="AH9">
        <f t="shared" si="5"/>
        <v>-8345.5207495301602</v>
      </c>
      <c r="AI9">
        <f t="shared" si="6"/>
        <v>21036.588507220928</v>
      </c>
      <c r="AJ9">
        <f t="shared" si="7"/>
        <v>-4868.2059041365137</v>
      </c>
      <c r="AK9">
        <f t="shared" si="24"/>
        <v>3999.6016259424118</v>
      </c>
      <c r="AL9">
        <f t="shared" si="8"/>
        <v>20167.984229026824</v>
      </c>
      <c r="AN9">
        <f t="shared" si="9"/>
        <v>19329.947048310547</v>
      </c>
      <c r="AO9">
        <f t="shared" si="9"/>
        <v>-966.4973524155273</v>
      </c>
      <c r="AP9">
        <f t="shared" si="9"/>
        <v>-7.2158962012220318</v>
      </c>
      <c r="AQ9">
        <f t="shared" si="9"/>
        <v>-5213.7962159191366</v>
      </c>
      <c r="AR9">
        <f t="shared" si="9"/>
        <v>13142.437583774663</v>
      </c>
      <c r="AS9">
        <f t="shared" si="9"/>
        <v>-3041.3720465234137</v>
      </c>
      <c r="AT9">
        <f t="shared" si="9"/>
        <v>2498.7185878959767</v>
      </c>
      <c r="AU9">
        <f t="shared" si="9"/>
        <v>12599.784125147225</v>
      </c>
      <c r="AW9">
        <v>6</v>
      </c>
      <c r="AX9">
        <f>(R9*SUMPRODUCT(K10:$K$23, X10:$X$23)-$AZ$3*SUMPRODUCT(K9:$K$22, W10:$W$23))/Z9</f>
        <v>56379.162104341041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33485.007456587591</v>
      </c>
      <c r="P10">
        <f t="shared" si="22"/>
        <v>1674.2503728293796</v>
      </c>
      <c r="Q10" s="4">
        <f t="shared" si="23"/>
        <v>12.5</v>
      </c>
      <c r="R10">
        <f t="shared" si="0"/>
        <v>2000000</v>
      </c>
      <c r="S10">
        <f t="shared" si="1"/>
        <v>61148.442305998316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52095.267246579664</v>
      </c>
      <c r="AC10">
        <f t="shared" si="2"/>
        <v>55632.946804721389</v>
      </c>
      <c r="AE10">
        <f t="shared" si="3"/>
        <v>30464.711255699469</v>
      </c>
      <c r="AF10">
        <f t="shared" si="4"/>
        <v>-1523.2355627849734</v>
      </c>
      <c r="AG10">
        <f t="shared" si="4"/>
        <v>-11.372519214455956</v>
      </c>
      <c r="AH10">
        <f t="shared" si="5"/>
        <v>-9949.2868471922975</v>
      </c>
      <c r="AI10">
        <f t="shared" si="6"/>
        <v>18980.816326507746</v>
      </c>
      <c r="AJ10">
        <f t="shared" si="7"/>
        <v>-3537.6795581417246</v>
      </c>
      <c r="AK10">
        <f t="shared" si="24"/>
        <v>4254.4290043234432</v>
      </c>
      <c r="AL10">
        <f t="shared" si="8"/>
        <v>19697.565772689464</v>
      </c>
      <c r="AN10">
        <f t="shared" si="9"/>
        <v>18083.211965761908</v>
      </c>
      <c r="AO10">
        <f t="shared" si="9"/>
        <v>-904.16059828809534</v>
      </c>
      <c r="AP10">
        <f t="shared" si="9"/>
        <v>-6.7504882555298451</v>
      </c>
      <c r="AQ10">
        <f t="shared" si="9"/>
        <v>-5905.6874511582982</v>
      </c>
      <c r="AR10">
        <f t="shared" si="9"/>
        <v>11266.613428059985</v>
      </c>
      <c r="AS10">
        <f t="shared" si="9"/>
        <v>-2099.8921926381777</v>
      </c>
      <c r="AT10">
        <f t="shared" si="9"/>
        <v>2525.3395915273318</v>
      </c>
      <c r="AU10">
        <f t="shared" si="9"/>
        <v>11692.06082694914</v>
      </c>
      <c r="AW10">
        <v>7</v>
      </c>
      <c r="AX10">
        <f>(R10*SUMPRODUCT(K11:$K$23, X11:$X$23)-$AZ$3*SUMPRODUCT(K10:$K$22, W11:$W$23))/Z10</f>
        <v>61148.442305998316</v>
      </c>
    </row>
    <row r="11" spans="1:52" x14ac:dyDescent="0.25">
      <c r="A11" t="s">
        <v>33</v>
      </c>
      <c r="C11" s="7">
        <f>AU25</f>
        <v>121778.63697590209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33485.007456587591</v>
      </c>
      <c r="P11">
        <f t="shared" si="22"/>
        <v>1674.2503728293796</v>
      </c>
      <c r="Q11" s="4">
        <f t="shared" si="23"/>
        <v>12.5</v>
      </c>
      <c r="R11">
        <f t="shared" si="0"/>
        <v>2000000</v>
      </c>
      <c r="S11">
        <f t="shared" si="1"/>
        <v>64631.562781329332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55632.946804721389</v>
      </c>
      <c r="AC11">
        <f t="shared" si="2"/>
        <v>57834.158626223012</v>
      </c>
      <c r="AE11">
        <f t="shared" si="3"/>
        <v>29963.336015820161</v>
      </c>
      <c r="AF11">
        <f t="shared" si="4"/>
        <v>-1498.166800791008</v>
      </c>
      <c r="AG11">
        <f t="shared" si="4"/>
        <v>-11.185355137917625</v>
      </c>
      <c r="AH11">
        <f t="shared" si="5"/>
        <v>-11750.221503003393</v>
      </c>
      <c r="AI11">
        <f t="shared" si="6"/>
        <v>16703.762356887841</v>
      </c>
      <c r="AJ11">
        <f t="shared" si="7"/>
        <v>-2201.2118215016235</v>
      </c>
      <c r="AK11">
        <f t="shared" si="24"/>
        <v>4331.0529750171536</v>
      </c>
      <c r="AL11">
        <f t="shared" si="8"/>
        <v>18833.603510403373</v>
      </c>
      <c r="AN11">
        <f t="shared" si="9"/>
        <v>16914.508955470941</v>
      </c>
      <c r="AO11">
        <f t="shared" si="9"/>
        <v>-845.72544777354699</v>
      </c>
      <c r="AP11">
        <f t="shared" si="9"/>
        <v>-6.3142097912775386</v>
      </c>
      <c r="AQ11">
        <f t="shared" si="9"/>
        <v>-6633.0807336132966</v>
      </c>
      <c r="AR11">
        <f t="shared" si="9"/>
        <v>9429.388564292818</v>
      </c>
      <c r="AS11">
        <f t="shared" si="9"/>
        <v>-1242.5991901575842</v>
      </c>
      <c r="AT11">
        <f t="shared" si="9"/>
        <v>2444.9091480957877</v>
      </c>
      <c r="AU11">
        <f t="shared" si="9"/>
        <v>10631.698522231023</v>
      </c>
      <c r="AW11">
        <v>8</v>
      </c>
      <c r="AX11">
        <f>(R11*SUMPRODUCT(K12:$K$23, X12:$X$23)-$AZ$3*SUMPRODUCT(K11:$K$22, W12:$W$23))/Z11</f>
        <v>64631.562781329332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33485.007456587591</v>
      </c>
      <c r="P12">
        <f t="shared" si="22"/>
        <v>1674.2503728293796</v>
      </c>
      <c r="Q12" s="4">
        <f t="shared" si="23"/>
        <v>12.5</v>
      </c>
      <c r="R12">
        <f t="shared" si="0"/>
        <v>2000000</v>
      </c>
      <c r="S12">
        <f t="shared" si="1"/>
        <v>66803.865964047625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57834.158626223012</v>
      </c>
      <c r="AC12">
        <f t="shared" si="2"/>
        <v>58721.102752817664</v>
      </c>
      <c r="AE12">
        <f t="shared" si="3"/>
        <v>29433.574467012921</v>
      </c>
      <c r="AF12">
        <f t="shared" si="4"/>
        <v>-1471.6787233506461</v>
      </c>
      <c r="AG12">
        <f t="shared" si="4"/>
        <v>-10.987594412653468</v>
      </c>
      <c r="AH12">
        <f t="shared" si="5"/>
        <v>-13745.147821597173</v>
      </c>
      <c r="AI12">
        <f t="shared" si="6"/>
        <v>14205.760327652446</v>
      </c>
      <c r="AJ12">
        <f t="shared" si="7"/>
        <v>-886.94412659465161</v>
      </c>
      <c r="AK12">
        <f t="shared" si="24"/>
        <v>4452.8152217970464</v>
      </c>
      <c r="AL12">
        <f t="shared" si="8"/>
        <v>17771.63142285484</v>
      </c>
      <c r="AN12">
        <f t="shared" si="9"/>
        <v>15795.660160669546</v>
      </c>
      <c r="AO12">
        <f t="shared" si="9"/>
        <v>-789.78300803347736</v>
      </c>
      <c r="AP12">
        <f t="shared" si="9"/>
        <v>-5.8965419752213712</v>
      </c>
      <c r="AQ12">
        <f t="shared" si="9"/>
        <v>-7376.3954184851718</v>
      </c>
      <c r="AR12">
        <f t="shared" si="9"/>
        <v>7623.585192175673</v>
      </c>
      <c r="AS12">
        <f t="shared" si="9"/>
        <v>-475.98255593768465</v>
      </c>
      <c r="AT12">
        <f t="shared" si="9"/>
        <v>2389.6233221890607</v>
      </c>
      <c r="AU12">
        <f t="shared" si="9"/>
        <v>9537.2259584270487</v>
      </c>
      <c r="AW12">
        <v>9</v>
      </c>
      <c r="AX12">
        <f>(R12*SUMPRODUCT(K13:$K$23, X13:$X$23)-$AZ$3*SUMPRODUCT(K12:$K$22, W13:$W$23))/Z12</f>
        <v>66803.865964047625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33485.007456587591</v>
      </c>
      <c r="P13">
        <f t="shared" si="22"/>
        <v>1674.2503728293796</v>
      </c>
      <c r="Q13" s="4">
        <f t="shared" si="23"/>
        <v>12.5</v>
      </c>
      <c r="R13">
        <f t="shared" si="0"/>
        <v>2000000</v>
      </c>
      <c r="S13">
        <f t="shared" si="1"/>
        <v>67651.348635771617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58721.102752817664</v>
      </c>
      <c r="AC13">
        <f t="shared" si="2"/>
        <v>58334.2009143822</v>
      </c>
      <c r="AE13">
        <f t="shared" si="3"/>
        <v>28873.351263234392</v>
      </c>
      <c r="AF13">
        <f t="shared" si="4"/>
        <v>-1443.6675631617195</v>
      </c>
      <c r="AG13">
        <f t="shared" si="4"/>
        <v>-10.778462309090088</v>
      </c>
      <c r="AH13">
        <f t="shared" si="5"/>
        <v>-15880.985509895165</v>
      </c>
      <c r="AI13">
        <f t="shared" si="6"/>
        <v>11537.919727868421</v>
      </c>
      <c r="AJ13">
        <f t="shared" si="7"/>
        <v>386.90183843546401</v>
      </c>
      <c r="AK13">
        <f t="shared" si="24"/>
        <v>4453.9956596144302</v>
      </c>
      <c r="AL13">
        <f t="shared" si="8"/>
        <v>16378.817225918316</v>
      </c>
      <c r="AN13">
        <f t="shared" si="9"/>
        <v>14733.302137389886</v>
      </c>
      <c r="AO13">
        <f t="shared" si="9"/>
        <v>-736.66510686949425</v>
      </c>
      <c r="AP13">
        <f t="shared" si="9"/>
        <v>-5.4999622429871096</v>
      </c>
      <c r="AQ13">
        <f t="shared" si="9"/>
        <v>-8103.6439318608518</v>
      </c>
      <c r="AR13">
        <f t="shared" si="9"/>
        <v>5887.4931364165541</v>
      </c>
      <c r="AS13">
        <f t="shared" si="9"/>
        <v>197.42570341807792</v>
      </c>
      <c r="AT13">
        <f t="shared" si="9"/>
        <v>2272.7553574732351</v>
      </c>
      <c r="AU13">
        <f t="shared" si="9"/>
        <v>8357.6741973078679</v>
      </c>
      <c r="AW13">
        <v>10</v>
      </c>
      <c r="AX13">
        <f>(R13*SUMPRODUCT(K14:$K$23, X14:$X$23)-$AZ$3*SUMPRODUCT(K13:$K$22, W14:$W$23))/Z13</f>
        <v>67651.348635771617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33485.007456587591</v>
      </c>
      <c r="P14">
        <f t="shared" si="22"/>
        <v>1674.2503728293796</v>
      </c>
      <c r="Q14" s="4">
        <f t="shared" si="23"/>
        <v>12.5</v>
      </c>
      <c r="R14">
        <f t="shared" si="0"/>
        <v>2000000</v>
      </c>
      <c r="S14">
        <f t="shared" si="1"/>
        <v>67118.881844877818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58334.2009143822</v>
      </c>
      <c r="AC14">
        <f t="shared" si="2"/>
        <v>56684.535603334174</v>
      </c>
      <c r="AE14">
        <f t="shared" si="3"/>
        <v>28279.405812176861</v>
      </c>
      <c r="AF14">
        <f t="shared" si="4"/>
        <v>-1413.970290608843</v>
      </c>
      <c r="AG14">
        <f t="shared" si="4"/>
        <v>-10.556741643570017</v>
      </c>
      <c r="AH14">
        <f t="shared" si="5"/>
        <v>-18229.766788667348</v>
      </c>
      <c r="AI14">
        <f t="shared" si="6"/>
        <v>8625.1119912571012</v>
      </c>
      <c r="AJ14">
        <f t="shared" si="7"/>
        <v>1649.6653110480256</v>
      </c>
      <c r="AK14">
        <f t="shared" si="24"/>
        <v>4379.261312807841</v>
      </c>
      <c r="AL14">
        <f t="shared" si="8"/>
        <v>14654.038615112968</v>
      </c>
      <c r="AN14">
        <f t="shared" si="9"/>
        <v>13724.774199016596</v>
      </c>
      <c r="AO14">
        <f t="shared" si="9"/>
        <v>-686.23870995082973</v>
      </c>
      <c r="AP14">
        <f t="shared" si="9"/>
        <v>-5.123477356549194</v>
      </c>
      <c r="AQ14">
        <f t="shared" si="9"/>
        <v>-8847.4077049899533</v>
      </c>
      <c r="AR14">
        <f t="shared" si="9"/>
        <v>4186.0043067192637</v>
      </c>
      <c r="AS14">
        <f t="shared" si="9"/>
        <v>800.62799227328503</v>
      </c>
      <c r="AT14">
        <f t="shared" si="9"/>
        <v>2125.3760802462189</v>
      </c>
      <c r="AU14">
        <f t="shared" si="9"/>
        <v>7112.0083792387677</v>
      </c>
      <c r="AW14">
        <v>11</v>
      </c>
      <c r="AX14">
        <f>(R14*SUMPRODUCT(K15:$K$23, X15:$X$23)-$AZ$3*SUMPRODUCT(K14:$K$22, W15:$W$23))/Z14</f>
        <v>67118.881844877818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33485.007456587591</v>
      </c>
      <c r="P15">
        <f t="shared" si="22"/>
        <v>1674.2503728293796</v>
      </c>
      <c r="Q15" s="4">
        <f t="shared" si="23"/>
        <v>12.5</v>
      </c>
      <c r="R15">
        <f t="shared" si="0"/>
        <v>2000000</v>
      </c>
      <c r="S15">
        <f t="shared" si="1"/>
        <v>65150.443558904029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56684.535603334174</v>
      </c>
      <c r="AC15">
        <f t="shared" si="2"/>
        <v>53794.439647534084</v>
      </c>
      <c r="AE15">
        <f t="shared" si="3"/>
        <v>27648.425925021158</v>
      </c>
      <c r="AF15">
        <f t="shared" si="4"/>
        <v>-1382.421296251058</v>
      </c>
      <c r="AG15">
        <f t="shared" si="4"/>
        <v>-10.321195971386073</v>
      </c>
      <c r="AH15">
        <f t="shared" si="5"/>
        <v>-20796.520919718834</v>
      </c>
      <c r="AI15">
        <f t="shared" si="6"/>
        <v>5459.162513079882</v>
      </c>
      <c r="AJ15">
        <f t="shared" si="7"/>
        <v>2890.0959558000905</v>
      </c>
      <c r="AK15">
        <f t="shared" si="24"/>
        <v>4305.1330380462114</v>
      </c>
      <c r="AL15">
        <f t="shared" si="8"/>
        <v>12654.391506926184</v>
      </c>
      <c r="AN15">
        <f t="shared" si="9"/>
        <v>12756.480928145511</v>
      </c>
      <c r="AO15">
        <f t="shared" si="9"/>
        <v>-637.82404640727566</v>
      </c>
      <c r="AP15">
        <f t="shared" si="9"/>
        <v>-4.7620121276230654</v>
      </c>
      <c r="AQ15">
        <f t="shared" si="9"/>
        <v>-9595.1365623346755</v>
      </c>
      <c r="AR15">
        <f t="shared" si="9"/>
        <v>2518.7583072759371</v>
      </c>
      <c r="AS15">
        <f t="shared" si="9"/>
        <v>1333.4377168759604</v>
      </c>
      <c r="AT15">
        <f t="shared" si="9"/>
        <v>1986.3100938149921</v>
      </c>
      <c r="AU15">
        <f t="shared" si="9"/>
        <v>5838.5061179668901</v>
      </c>
      <c r="AW15">
        <v>12</v>
      </c>
      <c r="AX15">
        <f>(R15*SUMPRODUCT(K16:$K$23, X16:$X$23)-$AZ$3*SUMPRODUCT(K15:$K$22, W16:$W$23))/Z15</f>
        <v>65150.443558904029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33485.007456587591</v>
      </c>
      <c r="P16">
        <f t="shared" si="22"/>
        <v>1674.2503728293796</v>
      </c>
      <c r="Q16" s="4">
        <f t="shared" si="23"/>
        <v>12.5</v>
      </c>
      <c r="R16">
        <f t="shared" si="0"/>
        <v>2000000</v>
      </c>
      <c r="S16">
        <f t="shared" si="1"/>
        <v>61828.795503986898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53794.439647534084</v>
      </c>
      <c r="AC16">
        <f t="shared" si="2"/>
        <v>49819.97037026313</v>
      </c>
      <c r="AE16">
        <f t="shared" si="3"/>
        <v>26981.312926072806</v>
      </c>
      <c r="AF16">
        <f t="shared" si="4"/>
        <v>-1349.0656463036403</v>
      </c>
      <c r="AG16">
        <f t="shared" si="4"/>
        <v>-10.072161758158988</v>
      </c>
      <c r="AH16">
        <f t="shared" si="5"/>
        <v>-23331.560562116203</v>
      </c>
      <c r="AI16">
        <f t="shared" si="6"/>
        <v>2290.6145558948047</v>
      </c>
      <c r="AJ16">
        <f t="shared" si="7"/>
        <v>3974.4692772709532</v>
      </c>
      <c r="AK16">
        <f t="shared" si="24"/>
        <v>4344.6397749234884</v>
      </c>
      <c r="AL16">
        <f t="shared" si="8"/>
        <v>10609.723608089247</v>
      </c>
      <c r="AN16">
        <f t="shared" si="9"/>
        <v>11803.059753532134</v>
      </c>
      <c r="AO16">
        <f t="shared" si="9"/>
        <v>-590.1529876766067</v>
      </c>
      <c r="AP16">
        <f t="shared" si="9"/>
        <v>-4.4060986729786773</v>
      </c>
      <c r="AQ16">
        <f t="shared" si="9"/>
        <v>-10206.464163265391</v>
      </c>
      <c r="AR16">
        <f t="shared" si="9"/>
        <v>1002.0365039171593</v>
      </c>
      <c r="AS16">
        <f t="shared" si="9"/>
        <v>1738.6440199088834</v>
      </c>
      <c r="AT16">
        <f t="shared" si="9"/>
        <v>1900.5762622263271</v>
      </c>
      <c r="AU16">
        <f t="shared" si="9"/>
        <v>4641.2567860523704</v>
      </c>
      <c r="AW16">
        <v>13</v>
      </c>
      <c r="AX16">
        <f>(R16*SUMPRODUCT(K17:$K$23, X17:$X$23)-$AZ$3*SUMPRODUCT(K16:$K$22, W17:$W$23))/Z16</f>
        <v>61828.795503986898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33485.007456587591</v>
      </c>
      <c r="P17">
        <f t="shared" si="22"/>
        <v>1674.2503728293796</v>
      </c>
      <c r="Q17" s="4">
        <f t="shared" si="23"/>
        <v>12.5</v>
      </c>
      <c r="R17">
        <f t="shared" si="0"/>
        <v>2000000</v>
      </c>
      <c r="S17">
        <f t="shared" si="1"/>
        <v>57232.624580525313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49819.97037026313</v>
      </c>
      <c r="AC17">
        <f t="shared" si="2"/>
        <v>44914.141823342747</v>
      </c>
      <c r="AE17">
        <f t="shared" si="3"/>
        <v>26277.850874108215</v>
      </c>
      <c r="AF17">
        <f t="shared" si="4"/>
        <v>-1313.8925437054108</v>
      </c>
      <c r="AG17">
        <f t="shared" si="4"/>
        <v>-9.8095583927287233</v>
      </c>
      <c r="AH17">
        <f t="shared" si="5"/>
        <v>-25901.079655787857</v>
      </c>
      <c r="AI17">
        <f t="shared" si="6"/>
        <v>-946.93088377777894</v>
      </c>
      <c r="AJ17">
        <f t="shared" si="7"/>
        <v>4905.8285469203838</v>
      </c>
      <c r="AK17">
        <f t="shared" si="24"/>
        <v>4614.1684008310885</v>
      </c>
      <c r="AL17">
        <f t="shared" si="8"/>
        <v>8573.0660639736925</v>
      </c>
      <c r="AN17">
        <f t="shared" si="9"/>
        <v>10827.284617162468</v>
      </c>
      <c r="AO17">
        <f t="shared" si="9"/>
        <v>-541.36423085812351</v>
      </c>
      <c r="AP17">
        <f t="shared" si="9"/>
        <v>-4.0418404532236369</v>
      </c>
      <c r="AQ17">
        <f t="shared" si="9"/>
        <v>-10672.043260635513</v>
      </c>
      <c r="AR17">
        <f t="shared" si="9"/>
        <v>-390.16471478439161</v>
      </c>
      <c r="AS17">
        <f t="shared" si="9"/>
        <v>2021.3525913888188</v>
      </c>
      <c r="AT17">
        <f t="shared" si="9"/>
        <v>1901.1796203067934</v>
      </c>
      <c r="AU17">
        <f t="shared" si="9"/>
        <v>3532.3674969112203</v>
      </c>
      <c r="AW17">
        <v>14</v>
      </c>
      <c r="AX17">
        <f>(R17*SUMPRODUCT(K18:$K$23, X18:$X$23)-$AZ$3*SUMPRODUCT(K17:$K$22, W18:$W$23))/Z17</f>
        <v>57232.624580525313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33485.007456587591</v>
      </c>
      <c r="P18">
        <f t="shared" si="22"/>
        <v>1674.2503728293796</v>
      </c>
      <c r="Q18" s="4">
        <f t="shared" si="23"/>
        <v>12.5</v>
      </c>
      <c r="R18">
        <f t="shared" si="0"/>
        <v>2000000</v>
      </c>
      <c r="S18">
        <f t="shared" si="1"/>
        <v>51397.403632867514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44914.141823342747</v>
      </c>
      <c r="AC18">
        <f t="shared" si="2"/>
        <v>39196.893376510619</v>
      </c>
      <c r="AE18">
        <f t="shared" si="3"/>
        <v>25536.470214775723</v>
      </c>
      <c r="AF18">
        <f t="shared" si="4"/>
        <v>-1276.8235107387864</v>
      </c>
      <c r="AG18">
        <f t="shared" si="4"/>
        <v>-9.5327999582660503</v>
      </c>
      <c r="AH18">
        <f t="shared" si="5"/>
        <v>-28586.05608566157</v>
      </c>
      <c r="AI18">
        <f t="shared" si="6"/>
        <v>-4335.9421815828973</v>
      </c>
      <c r="AJ18">
        <f t="shared" si="7"/>
        <v>5717.2484468321272</v>
      </c>
      <c r="AK18">
        <f t="shared" si="24"/>
        <v>4849.0825757693156</v>
      </c>
      <c r="AL18">
        <f t="shared" si="8"/>
        <v>6230.3888410185455</v>
      </c>
      <c r="AN18">
        <f t="shared" si="9"/>
        <v>9832.5510992111958</v>
      </c>
      <c r="AO18">
        <f t="shared" si="9"/>
        <v>-491.62755496055985</v>
      </c>
      <c r="AP18">
        <f t="shared" si="9"/>
        <v>-3.6705050431744839</v>
      </c>
      <c r="AQ18">
        <f t="shared" si="9"/>
        <v>-11006.762282461093</v>
      </c>
      <c r="AR18">
        <f t="shared" si="9"/>
        <v>-1669.509243253631</v>
      </c>
      <c r="AS18">
        <f t="shared" si="9"/>
        <v>2201.3667913992258</v>
      </c>
      <c r="AT18">
        <f t="shared" si="9"/>
        <v>1867.0885917098619</v>
      </c>
      <c r="AU18">
        <f t="shared" si="9"/>
        <v>2398.9461398554567</v>
      </c>
      <c r="AW18">
        <v>15</v>
      </c>
      <c r="AX18">
        <f>(R18*SUMPRODUCT(K19:$K$23, X19:$X$23)-$AZ$3*SUMPRODUCT(K18:$K$22, W19:$W$23))/Z18</f>
        <v>51397.403632867514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33485.007456587591</v>
      </c>
      <c r="P19">
        <f t="shared" si="22"/>
        <v>1674.2503728293796</v>
      </c>
      <c r="Q19" s="4">
        <f t="shared" si="23"/>
        <v>12.5</v>
      </c>
      <c r="R19">
        <f t="shared" si="0"/>
        <v>2000000</v>
      </c>
      <c r="S19">
        <f t="shared" si="1"/>
        <v>44150.714938121993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39196.893376510619</v>
      </c>
      <c r="AC19">
        <f t="shared" si="2"/>
        <v>32634.20168605561</v>
      </c>
      <c r="AE19">
        <f t="shared" si="3"/>
        <v>24750.595507431146</v>
      </c>
      <c r="AF19">
        <f t="shared" si="4"/>
        <v>-1237.5297753715574</v>
      </c>
      <c r="AG19">
        <f t="shared" si="4"/>
        <v>-9.2394318336047956</v>
      </c>
      <c r="AH19">
        <f t="shared" si="5"/>
        <v>-31686.42001257501</v>
      </c>
      <c r="AI19">
        <f t="shared" si="6"/>
        <v>-8182.5937123490257</v>
      </c>
      <c r="AJ19">
        <f t="shared" si="7"/>
        <v>6562.6916904550089</v>
      </c>
      <c r="AK19">
        <f t="shared" si="24"/>
        <v>4602.9109985690538</v>
      </c>
      <c r="AL19">
        <f t="shared" si="8"/>
        <v>2983.008976675037</v>
      </c>
      <c r="AN19">
        <f t="shared" si="9"/>
        <v>8878.291645694344</v>
      </c>
      <c r="AO19">
        <f t="shared" si="9"/>
        <v>-443.91458228471726</v>
      </c>
      <c r="AP19">
        <f t="shared" si="9"/>
        <v>-3.3142786578459069</v>
      </c>
      <c r="AQ19">
        <f t="shared" si="9"/>
        <v>-11366.242803941528</v>
      </c>
      <c r="AR19">
        <f t="shared" si="9"/>
        <v>-2935.1800191897473</v>
      </c>
      <c r="AS19">
        <f t="shared" si="9"/>
        <v>2354.1046029030172</v>
      </c>
      <c r="AT19">
        <f t="shared" si="9"/>
        <v>1651.1112329479342</v>
      </c>
      <c r="AU19">
        <f t="shared" si="9"/>
        <v>1070.0358166612041</v>
      </c>
      <c r="AW19">
        <v>16</v>
      </c>
      <c r="AX19">
        <f>(R19*SUMPRODUCT(K20:$K$23, X20:$X$23)-$AZ$3*SUMPRODUCT(K19:$K$22, W20:$W$23))/Z19</f>
        <v>44150.714938121993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33485.007456587591</v>
      </c>
      <c r="P20">
        <f t="shared" si="22"/>
        <v>1674.2503728293796</v>
      </c>
      <c r="Q20" s="4">
        <f t="shared" si="23"/>
        <v>12.5</v>
      </c>
      <c r="R20">
        <f t="shared" si="0"/>
        <v>2000000</v>
      </c>
      <c r="S20">
        <f t="shared" si="1"/>
        <v>35202.973618941491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32634.20168605561</v>
      </c>
      <c r="AC20">
        <f t="shared" si="2"/>
        <v>25148.592892123448</v>
      </c>
      <c r="AE20">
        <f t="shared" si="3"/>
        <v>23921.297945760307</v>
      </c>
      <c r="AF20">
        <f t="shared" si="4"/>
        <v>-1196.0648972880153</v>
      </c>
      <c r="AG20">
        <f t="shared" si="4"/>
        <v>-8.9298538968423493</v>
      </c>
      <c r="AH20">
        <f t="shared" si="5"/>
        <v>-34749.378948223792</v>
      </c>
      <c r="AI20">
        <f t="shared" si="6"/>
        <v>-12033.075753648343</v>
      </c>
      <c r="AJ20">
        <f t="shared" si="7"/>
        <v>7485.6087939321624</v>
      </c>
      <c r="AK20">
        <f t="shared" si="24"/>
        <v>3006.0173060848651</v>
      </c>
      <c r="AL20">
        <f t="shared" si="8"/>
        <v>-1541.4496536313159</v>
      </c>
      <c r="AN20">
        <f t="shared" si="9"/>
        <v>8138.8733112181508</v>
      </c>
      <c r="AO20">
        <f t="shared" si="9"/>
        <v>-406.94366556090756</v>
      </c>
      <c r="AP20">
        <f t="shared" si="9"/>
        <v>-3.0382527619898174</v>
      </c>
      <c r="AQ20">
        <f t="shared" si="9"/>
        <v>-11822.970206064017</v>
      </c>
      <c r="AR20">
        <f t="shared" si="9"/>
        <v>-4094.0788131687636</v>
      </c>
      <c r="AS20">
        <f t="shared" si="9"/>
        <v>2546.8693951848172</v>
      </c>
      <c r="AT20">
        <f t="shared" si="9"/>
        <v>1022.7536181785719</v>
      </c>
      <c r="AU20">
        <f t="shared" si="9"/>
        <v>-524.45579980537434</v>
      </c>
      <c r="AW20">
        <v>17</v>
      </c>
      <c r="AX20">
        <f>(R20*SUMPRODUCT(K21:$K$23, X21:$X$23)-$AZ$3*SUMPRODUCT(K20:$K$22, W21:$W$23))/Z20</f>
        <v>35202.973618941491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33485.007456587591</v>
      </c>
      <c r="P21">
        <f t="shared" si="22"/>
        <v>1674.2503728293796</v>
      </c>
      <c r="Q21" s="4">
        <f t="shared" si="23"/>
        <v>12.5</v>
      </c>
      <c r="R21">
        <f t="shared" si="0"/>
        <v>2000000</v>
      </c>
      <c r="S21">
        <f t="shared" si="1"/>
        <v>24687.606125795042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25148.592892123448</v>
      </c>
      <c r="AC21">
        <f t="shared" si="2"/>
        <v>16997.628108385354</v>
      </c>
      <c r="AE21">
        <f t="shared" si="3"/>
        <v>23054.71421787182</v>
      </c>
      <c r="AF21">
        <f t="shared" si="4"/>
        <v>-1152.735710893591</v>
      </c>
      <c r="AG21">
        <f t="shared" si="4"/>
        <v>-8.6063569822112314</v>
      </c>
      <c r="AH21">
        <f t="shared" si="5"/>
        <v>-37471.740106031189</v>
      </c>
      <c r="AI21">
        <f t="shared" si="6"/>
        <v>-15578.36795603517</v>
      </c>
      <c r="AJ21">
        <f t="shared" si="7"/>
        <v>8150.9647837380944</v>
      </c>
      <c r="AK21">
        <f t="shared" si="24"/>
        <v>2413.694312773916</v>
      </c>
      <c r="AL21">
        <f t="shared" si="8"/>
        <v>-5013.7088595231598</v>
      </c>
      <c r="AN21">
        <f t="shared" si="9"/>
        <v>7461.267778953772</v>
      </c>
      <c r="AO21">
        <f t="shared" si="9"/>
        <v>-373.06338894768857</v>
      </c>
      <c r="AP21">
        <f t="shared" si="9"/>
        <v>-2.7853016714372485</v>
      </c>
      <c r="AQ21">
        <f t="shared" si="9"/>
        <v>-12127.094026510511</v>
      </c>
      <c r="AR21">
        <f t="shared" si="9"/>
        <v>-5041.6749381758646</v>
      </c>
      <c r="AS21">
        <f t="shared" si="9"/>
        <v>2637.9216993784066</v>
      </c>
      <c r="AT21">
        <f t="shared" si="9"/>
        <v>781.15128359228981</v>
      </c>
      <c r="AU21">
        <f t="shared" si="9"/>
        <v>-1622.6019552051687</v>
      </c>
      <c r="AW21">
        <v>18</v>
      </c>
      <c r="AX21">
        <f>(R21*SUMPRODUCT(K22:$K$23, X22:$X$23)-$AZ$3*SUMPRODUCT(K21:$K$22, W22:$W$23))/Z21</f>
        <v>24687.606125795042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33485.007456587591</v>
      </c>
      <c r="P22">
        <f t="shared" si="22"/>
        <v>1674.2503728293796</v>
      </c>
      <c r="Q22" s="4">
        <f t="shared" si="23"/>
        <v>12.5</v>
      </c>
      <c r="R22">
        <f t="shared" si="0"/>
        <v>2000000</v>
      </c>
      <c r="S22">
        <f t="shared" si="1"/>
        <v>12808.50630325207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16997.628108385354</v>
      </c>
      <c r="AC22">
        <f t="shared" si="2"/>
        <v>8472.8967413305163</v>
      </c>
      <c r="AE22">
        <f t="shared" si="3"/>
        <v>22150.514966004586</v>
      </c>
      <c r="AF22">
        <f t="shared" si="4"/>
        <v>-1107.5257483002292</v>
      </c>
      <c r="AG22">
        <f t="shared" si="4"/>
        <v>-8.268818139999718</v>
      </c>
      <c r="AH22">
        <f t="shared" si="5"/>
        <v>-40236.043582304206</v>
      </c>
      <c r="AI22">
        <f t="shared" si="6"/>
        <v>-19201.323182739849</v>
      </c>
      <c r="AJ22">
        <f t="shared" si="7"/>
        <v>8524.7313670548374</v>
      </c>
      <c r="AK22">
        <f t="shared" si="24"/>
        <v>2662.8432128262803</v>
      </c>
      <c r="AL22">
        <f t="shared" si="8"/>
        <v>-8013.7486028587309</v>
      </c>
      <c r="AN22">
        <f t="shared" si="9"/>
        <v>6699.6626219703985</v>
      </c>
      <c r="AO22">
        <f t="shared" si="9"/>
        <v>-334.98313109851989</v>
      </c>
      <c r="AP22">
        <f t="shared" si="9"/>
        <v>-2.500993403785384</v>
      </c>
      <c r="AQ22">
        <f t="shared" si="9"/>
        <v>-12169.826194020938</v>
      </c>
      <c r="AR22">
        <f t="shared" si="9"/>
        <v>-5807.6476965528445</v>
      </c>
      <c r="AS22">
        <f t="shared" si="9"/>
        <v>2578.3971248456114</v>
      </c>
      <c r="AT22">
        <f t="shared" si="9"/>
        <v>805.40570585017531</v>
      </c>
      <c r="AU22">
        <f t="shared" si="9"/>
        <v>-2423.8448658570578</v>
      </c>
      <c r="AW22">
        <v>19</v>
      </c>
      <c r="AX22">
        <f>(R22*SUMPRODUCT(K23:$K$23, X23:$X$23)-$AZ$3*SUMPRODUCT(K22:$K$22, W23:$W$23))/Z22</f>
        <v>12808.50630325207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33485.007456587591</v>
      </c>
      <c r="P23">
        <f t="shared" si="22"/>
        <v>1674.2503728293796</v>
      </c>
      <c r="Q23" s="4">
        <f t="shared" si="23"/>
        <v>12.5</v>
      </c>
      <c r="R23">
        <f t="shared" si="0"/>
        <v>2000000</v>
      </c>
      <c r="S23">
        <f t="shared" si="1"/>
        <v>13375.67404681044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8472.8967413305163</v>
      </c>
      <c r="AC23">
        <f t="shared" si="2"/>
        <v>8472.8967413305163</v>
      </c>
      <c r="AE23">
        <f t="shared" si="3"/>
        <v>21211.268274738173</v>
      </c>
      <c r="AF23">
        <f t="shared" si="4"/>
        <v>-1060.5634137369086</v>
      </c>
      <c r="AG23">
        <f t="shared" si="4"/>
        <v>-7.9181960397642177</v>
      </c>
      <c r="AH23">
        <f t="shared" si="5"/>
        <v>-42869.427013680768</v>
      </c>
      <c r="AI23">
        <f t="shared" si="6"/>
        <v>-22726.640348719269</v>
      </c>
      <c r="AJ23">
        <f t="shared" si="7"/>
        <v>0</v>
      </c>
      <c r="AK23">
        <f t="shared" si="24"/>
        <v>2973.9922064822722</v>
      </c>
      <c r="AL23">
        <f t="shared" si="8"/>
        <v>-19752.648142236998</v>
      </c>
      <c r="AN23">
        <f t="shared" si="9"/>
        <v>5811.7377572123351</v>
      </c>
      <c r="AO23">
        <f t="shared" si="9"/>
        <v>-290.58688786061674</v>
      </c>
      <c r="AP23">
        <f t="shared" si="9"/>
        <v>-2.169529812986863</v>
      </c>
      <c r="AQ23">
        <f t="shared" si="9"/>
        <v>-11745.920346601357</v>
      </c>
      <c r="AR23">
        <f t="shared" si="9"/>
        <v>-6226.9390070626259</v>
      </c>
      <c r="AS23">
        <f t="shared" si="9"/>
        <v>0</v>
      </c>
      <c r="AT23">
        <f t="shared" si="9"/>
        <v>814.8528683998079</v>
      </c>
      <c r="AU23">
        <f t="shared" si="9"/>
        <v>-5412.0861386628185</v>
      </c>
      <c r="AW23">
        <v>20</v>
      </c>
      <c r="AX23">
        <f>(R23*SUMPRODUCT(K$23:$K24, X$23:$X24)-$AZ$3*SUMPRODUCT(K$22:$K23, W$23:$W24))/Z23</f>
        <v>13375.67404681044</v>
      </c>
    </row>
    <row r="25" spans="5:50" x14ac:dyDescent="0.25">
      <c r="AN25" s="8">
        <f t="shared" ref="AN25:AU25" si="25">SUM(AN3:AN23)</f>
        <v>310656.9726845129</v>
      </c>
      <c r="AO25" s="8">
        <f t="shared" si="25"/>
        <v>-40646.604226666343</v>
      </c>
      <c r="AP25" s="8">
        <f t="shared" si="25"/>
        <v>-203.4686813147911</v>
      </c>
      <c r="AQ25" s="8">
        <f t="shared" si="25"/>
        <v>-164083.71091799089</v>
      </c>
      <c r="AR25" s="8">
        <f t="shared" si="25"/>
        <v>105723.18885854086</v>
      </c>
      <c r="AS25" s="8">
        <f t="shared" si="25"/>
        <v>-26602.876975929375</v>
      </c>
      <c r="AT25" s="8">
        <f t="shared" si="25"/>
        <v>42658.32509329063</v>
      </c>
      <c r="AU25" s="9">
        <f t="shared" si="25"/>
        <v>121778.63697590209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2FEF-8A51-4704-BFA2-D7515DFB1A9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117758.10590247283</v>
      </c>
      <c r="K3">
        <v>1</v>
      </c>
      <c r="L3" s="2">
        <v>0</v>
      </c>
      <c r="O3">
        <f>$C$3</f>
        <v>117758.10590247283</v>
      </c>
      <c r="P3">
        <f>O3*B5</f>
        <v>94206.484721978268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117758.10590247283</v>
      </c>
      <c r="AF3">
        <f t="shared" ref="AF3:AG23" si="4">-$Z3*P3</f>
        <v>-94206.484721978268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23451.621180494563</v>
      </c>
      <c r="AJ3">
        <f t="shared" ref="AJ3:AJ23" si="7">AB3-AC3</f>
        <v>0</v>
      </c>
      <c r="AL3">
        <f t="shared" ref="AL3:AL23" si="8">SUM(AI3:AK3)</f>
        <v>23451.621180494563</v>
      </c>
      <c r="AN3">
        <f t="shared" ref="AN3:AU23" si="9">AE3*$K3</f>
        <v>117758.10590247283</v>
      </c>
      <c r="AO3">
        <f t="shared" si="9"/>
        <v>-94206.484721978268</v>
      </c>
      <c r="AP3">
        <f t="shared" si="9"/>
        <v>-100</v>
      </c>
      <c r="AQ3">
        <f t="shared" si="9"/>
        <v>0</v>
      </c>
      <c r="AR3">
        <f t="shared" si="9"/>
        <v>23451.621180494563</v>
      </c>
      <c r="AS3">
        <f t="shared" si="9"/>
        <v>0</v>
      </c>
      <c r="AT3">
        <f t="shared" si="9"/>
        <v>0</v>
      </c>
      <c r="AU3">
        <f t="shared" si="9"/>
        <v>23451.621180494563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52186.683484078327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2000000</v>
      </c>
      <c r="S4">
        <f t="shared" si="1"/>
        <v>33031.827066314188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32352.338798835579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-32352.338798835579</v>
      </c>
      <c r="AK4">
        <f>H4*SUM(AB4, AE4:AF4)</f>
        <v>0</v>
      </c>
      <c r="AL4">
        <f t="shared" si="8"/>
        <v>-53493.766798835582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-19834.344685242515</v>
      </c>
      <c r="AR4">
        <f t="shared" si="9"/>
        <v>-19834.344685242515</v>
      </c>
      <c r="AS4">
        <f t="shared" si="9"/>
        <v>-30352.133219659983</v>
      </c>
      <c r="AT4">
        <f t="shared" si="9"/>
        <v>0</v>
      </c>
      <c r="AU4">
        <f t="shared" si="9"/>
        <v>-50186.477904902502</v>
      </c>
      <c r="AW4">
        <v>1</v>
      </c>
      <c r="AX4">
        <f>(R4*SUMPRODUCT(K5:$K$23, X5:$X$23)-$AZ$3*SUMPRODUCT(K4:$K$22, W5:$W$23))/Z4</f>
        <v>33031.827066314188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117758.10590247283</v>
      </c>
      <c r="P5">
        <f t="shared" ref="P5:P23" si="22">O5*$C$5</f>
        <v>5887.9052951236417</v>
      </c>
      <c r="Q5" s="4">
        <f t="shared" ref="Q5:Q23" si="23">$C$8</f>
        <v>12.5</v>
      </c>
      <c r="R5">
        <f t="shared" si="0"/>
        <v>2000000</v>
      </c>
      <c r="S5">
        <f t="shared" si="1"/>
        <v>62112.957913598686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32352.338798835579</v>
      </c>
      <c r="AC5">
        <f t="shared" si="2"/>
        <v>59477.872873206448</v>
      </c>
      <c r="AE5">
        <f t="shared" si="3"/>
        <v>112762.32670161473</v>
      </c>
      <c r="AF5">
        <f t="shared" si="4"/>
        <v>-5638.1163350807365</v>
      </c>
      <c r="AG5">
        <f t="shared" si="4"/>
        <v>-11.969699011102938</v>
      </c>
      <c r="AH5">
        <f t="shared" si="5"/>
        <v>-24118.144503529915</v>
      </c>
      <c r="AI5">
        <f t="shared" si="6"/>
        <v>82994.096163992988</v>
      </c>
      <c r="AJ5">
        <f t="shared" si="7"/>
        <v>-27125.534074370869</v>
      </c>
      <c r="AK5">
        <f>H5*SUM(AB5, AE5:AF5)</f>
        <v>12050.773847887931</v>
      </c>
      <c r="AL5">
        <f t="shared" si="8"/>
        <v>67919.335937510055</v>
      </c>
      <c r="AN5">
        <f t="shared" si="9"/>
        <v>97377.318079516001</v>
      </c>
      <c r="AO5">
        <f t="shared" si="9"/>
        <v>-4868.8659039758004</v>
      </c>
      <c r="AP5">
        <f t="shared" si="9"/>
        <v>-10.336583343163211</v>
      </c>
      <c r="AQ5">
        <f t="shared" si="9"/>
        <v>-20827.525446708722</v>
      </c>
      <c r="AR5">
        <f t="shared" si="9"/>
        <v>71670.590145488328</v>
      </c>
      <c r="AS5">
        <f t="shared" si="9"/>
        <v>-23424.594338376111</v>
      </c>
      <c r="AT5">
        <f t="shared" si="9"/>
        <v>10406.59653285863</v>
      </c>
      <c r="AU5">
        <f t="shared" si="9"/>
        <v>58652.592339970855</v>
      </c>
      <c r="AW5">
        <v>2</v>
      </c>
      <c r="AX5">
        <f>(R5*SUMPRODUCT(K6:$K$23, X6:$X$23)-$AZ$3*SUMPRODUCT(K5:$K$22, W6:$W$23))/Z5</f>
        <v>62112.957913598686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117758.10590247283</v>
      </c>
      <c r="P6">
        <f t="shared" si="22"/>
        <v>5887.9052951236417</v>
      </c>
      <c r="Q6" s="4">
        <f t="shared" si="23"/>
        <v>12.5</v>
      </c>
      <c r="R6">
        <f t="shared" si="0"/>
        <v>2000000</v>
      </c>
      <c r="S6">
        <f t="shared" si="1"/>
        <v>87278.128030013962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59477.872873206448</v>
      </c>
      <c r="AC6">
        <f t="shared" si="2"/>
        <v>81558.890151356114</v>
      </c>
      <c r="AE6">
        <f t="shared" si="3"/>
        <v>110041.54924620701</v>
      </c>
      <c r="AF6">
        <f t="shared" si="4"/>
        <v>-5502.0774623103507</v>
      </c>
      <c r="AG6">
        <f t="shared" si="4"/>
        <v>-11.680889014271269</v>
      </c>
      <c r="AH6">
        <f t="shared" si="5"/>
        <v>-27058.081075302569</v>
      </c>
      <c r="AI6">
        <f t="shared" si="6"/>
        <v>77469.709819579817</v>
      </c>
      <c r="AJ6">
        <f t="shared" si="7"/>
        <v>-22081.017278149666</v>
      </c>
      <c r="AK6">
        <f>H6*SUM(AB6, AE6:AF6)</f>
        <v>17845.087098692817</v>
      </c>
      <c r="AL6">
        <f t="shared" si="8"/>
        <v>73233.779640122972</v>
      </c>
      <c r="AN6">
        <f t="shared" si="9"/>
        <v>85703.243746533146</v>
      </c>
      <c r="AO6">
        <f t="shared" si="9"/>
        <v>-4285.1621873266577</v>
      </c>
      <c r="AP6">
        <f t="shared" si="9"/>
        <v>-9.0973826270516458</v>
      </c>
      <c r="AQ6">
        <f t="shared" si="9"/>
        <v>-21073.542980766815</v>
      </c>
      <c r="AR6">
        <f t="shared" si="9"/>
        <v>60335.441195812615</v>
      </c>
      <c r="AS6">
        <f t="shared" si="9"/>
        <v>-17197.275201265849</v>
      </c>
      <c r="AT6">
        <f t="shared" si="9"/>
        <v>13898.221715104581</v>
      </c>
      <c r="AU6">
        <f t="shared" si="9"/>
        <v>57036.387709651353</v>
      </c>
      <c r="AW6">
        <v>3</v>
      </c>
      <c r="AX6">
        <f>(R6*SUMPRODUCT(K7:$K$23, X7:$X$23)-$AZ$3*SUMPRODUCT(K6:$K$22, W7:$W$23))/Z6</f>
        <v>87278.128030013962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117758.10590247283</v>
      </c>
      <c r="P7">
        <f t="shared" si="22"/>
        <v>5887.9052951236417</v>
      </c>
      <c r="Q7" s="4">
        <f t="shared" si="23"/>
        <v>12.5</v>
      </c>
      <c r="R7">
        <f t="shared" si="0"/>
        <v>2000000</v>
      </c>
      <c r="S7">
        <f t="shared" si="1"/>
        <v>108078.1551026276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81558.890151356114</v>
      </c>
      <c r="AC7">
        <f t="shared" si="2"/>
        <v>98362.729585600668</v>
      </c>
      <c r="AE7">
        <f t="shared" si="3"/>
        <v>107172.52451615779</v>
      </c>
      <c r="AF7">
        <f t="shared" si="4"/>
        <v>-5358.6262258078896</v>
      </c>
      <c r="AG7">
        <f t="shared" si="4"/>
        <v>-11.37634259811783</v>
      </c>
      <c r="AH7">
        <f t="shared" si="5"/>
        <v>-30038.0041617161</v>
      </c>
      <c r="AI7">
        <f t="shared" si="6"/>
        <v>71764.517786035678</v>
      </c>
      <c r="AJ7">
        <f t="shared" si="7"/>
        <v>-16803.839434244554</v>
      </c>
      <c r="AK7">
        <f>H7*SUM(AB7, AE7:AF7)</f>
        <v>19199.130949846622</v>
      </c>
      <c r="AL7">
        <f t="shared" si="8"/>
        <v>74159.809301637753</v>
      </c>
      <c r="AN7">
        <f t="shared" si="9"/>
        <v>75557.863730823752</v>
      </c>
      <c r="AO7">
        <f t="shared" si="9"/>
        <v>-3777.8931865411878</v>
      </c>
      <c r="AP7">
        <f t="shared" si="9"/>
        <v>-8.02045251489956</v>
      </c>
      <c r="AQ7">
        <f t="shared" si="9"/>
        <v>-21177.138781075239</v>
      </c>
      <c r="AR7">
        <f t="shared" si="9"/>
        <v>50594.811310692421</v>
      </c>
      <c r="AS7">
        <f t="shared" si="9"/>
        <v>-11846.900274667625</v>
      </c>
      <c r="AT7">
        <f t="shared" si="9"/>
        <v>13535.608371715143</v>
      </c>
      <c r="AU7">
        <f t="shared" si="9"/>
        <v>52283.519407739943</v>
      </c>
      <c r="AW7">
        <v>4</v>
      </c>
      <c r="AX7">
        <f>(R7*SUMPRODUCT(K8:$K$23, X8:$X$23)-$AZ$3*SUMPRODUCT(K7:$K$22, W8:$W$23))/Z7</f>
        <v>108078.1551026276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117758.10590247283</v>
      </c>
      <c r="P8">
        <f t="shared" si="22"/>
        <v>5887.9052951236417</v>
      </c>
      <c r="Q8" s="4">
        <f t="shared" si="23"/>
        <v>12.5</v>
      </c>
      <c r="R8">
        <f t="shared" si="0"/>
        <v>2000000</v>
      </c>
      <c r="S8">
        <f t="shared" si="1"/>
        <v>124436.16521800427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98362.729585600668</v>
      </c>
      <c r="AC8">
        <f t="shared" si="2"/>
        <v>110055.12999721378</v>
      </c>
      <c r="AE8">
        <f t="shared" si="3"/>
        <v>104148.85118500252</v>
      </c>
      <c r="AF8">
        <f t="shared" si="4"/>
        <v>-5207.4425592501266</v>
      </c>
      <c r="AG8">
        <f t="shared" si="4"/>
        <v>-11.05538026308551</v>
      </c>
      <c r="AH8">
        <f t="shared" si="5"/>
        <v>-33151.825448182593</v>
      </c>
      <c r="AI8">
        <f t="shared" si="6"/>
        <v>65778.527797306713</v>
      </c>
      <c r="AJ8">
        <f t="shared" si="7"/>
        <v>-11692.400411613111</v>
      </c>
      <c r="AK8">
        <f t="shared" ref="AK8:AK23" si="24">H8*SUM(AB8:AB8, AE8:AF8)</f>
        <v>14304.550020323099</v>
      </c>
      <c r="AL8">
        <f t="shared" si="8"/>
        <v>68390.677406016708</v>
      </c>
      <c r="AN8">
        <f t="shared" si="9"/>
        <v>68462.600670249842</v>
      </c>
      <c r="AO8">
        <f t="shared" si="9"/>
        <v>-3423.1300335124924</v>
      </c>
      <c r="AP8">
        <f t="shared" si="9"/>
        <v>-7.2672917233135639</v>
      </c>
      <c r="AQ8">
        <f t="shared" si="9"/>
        <v>-21792.464931918359</v>
      </c>
      <c r="AR8">
        <f t="shared" si="9"/>
        <v>43239.738413095671</v>
      </c>
      <c r="AS8">
        <f t="shared" si="9"/>
        <v>-7686.0390791540913</v>
      </c>
      <c r="AT8">
        <f t="shared" si="9"/>
        <v>9403.1444866289403</v>
      </c>
      <c r="AU8">
        <f t="shared" si="9"/>
        <v>44956.843820570524</v>
      </c>
      <c r="AW8">
        <v>5</v>
      </c>
      <c r="AX8">
        <f>(R8*SUMPRODUCT(K9:$K$23, X9:$X$23)-$AZ$3*SUMPRODUCT(K8:$K$22, W9:$W$23))/Z8</f>
        <v>124436.16521800427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117758.10590247283</v>
      </c>
      <c r="P9">
        <f t="shared" si="22"/>
        <v>5887.9052951236417</v>
      </c>
      <c r="Q9" s="4">
        <f t="shared" si="23"/>
        <v>12.5</v>
      </c>
      <c r="R9">
        <f t="shared" si="0"/>
        <v>2000000</v>
      </c>
      <c r="S9">
        <f t="shared" si="1"/>
        <v>136999.84714068999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110055.12999721378</v>
      </c>
      <c r="AC9">
        <f t="shared" si="2"/>
        <v>117437.97144451308</v>
      </c>
      <c r="AE9">
        <f t="shared" si="3"/>
        <v>100943.71174102684</v>
      </c>
      <c r="AF9">
        <f t="shared" si="4"/>
        <v>-5047.1855870513427</v>
      </c>
      <c r="AG9">
        <f t="shared" si="4"/>
        <v>-10.715155335530399</v>
      </c>
      <c r="AH9">
        <f t="shared" si="5"/>
        <v>-36747.37998788109</v>
      </c>
      <c r="AI9">
        <f t="shared" si="6"/>
        <v>59138.431010758875</v>
      </c>
      <c r="AJ9">
        <f t="shared" si="7"/>
        <v>-7382.8414472993027</v>
      </c>
      <c r="AK9">
        <f t="shared" si="24"/>
        <v>10750.67645109208</v>
      </c>
      <c r="AL9">
        <f t="shared" si="8"/>
        <v>62506.266014551657</v>
      </c>
      <c r="AN9">
        <f t="shared" si="9"/>
        <v>63063.7629564132</v>
      </c>
      <c r="AO9">
        <f t="shared" si="9"/>
        <v>-3153.1881478206606</v>
      </c>
      <c r="AP9">
        <f t="shared" si="9"/>
        <v>-6.6942061517873945</v>
      </c>
      <c r="AQ9">
        <f t="shared" si="9"/>
        <v>-22957.626788782887</v>
      </c>
      <c r="AR9">
        <f t="shared" si="9"/>
        <v>36946.253813657866</v>
      </c>
      <c r="AS9">
        <f t="shared" si="9"/>
        <v>-4612.3701511169502</v>
      </c>
      <c r="AT9">
        <f t="shared" si="9"/>
        <v>6716.3976798488575</v>
      </c>
      <c r="AU9">
        <f t="shared" si="9"/>
        <v>39050.281342389775</v>
      </c>
      <c r="AW9">
        <v>6</v>
      </c>
      <c r="AX9">
        <f>(R9*SUMPRODUCT(K10:$K$23, X10:$X$23)-$AZ$3*SUMPRODUCT(K9:$K$22, W10:$W$23))/Z9</f>
        <v>136999.84714068999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117758.10590247283</v>
      </c>
      <c r="P10">
        <f t="shared" si="22"/>
        <v>5887.9052951236417</v>
      </c>
      <c r="Q10" s="4">
        <f t="shared" si="23"/>
        <v>12.5</v>
      </c>
      <c r="R10">
        <f t="shared" si="0"/>
        <v>2000000</v>
      </c>
      <c r="S10">
        <f t="shared" si="1"/>
        <v>146609.85572391239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117437.97144451308</v>
      </c>
      <c r="AC10">
        <f t="shared" si="2"/>
        <v>121464.87633468342</v>
      </c>
      <c r="AE10">
        <f t="shared" si="3"/>
        <v>97561.474978775848</v>
      </c>
      <c r="AF10">
        <f t="shared" si="4"/>
        <v>-4878.0737489387921</v>
      </c>
      <c r="AG10">
        <f t="shared" si="4"/>
        <v>-10.356131562142332</v>
      </c>
      <c r="AH10">
        <f t="shared" si="5"/>
        <v>-40299.555205242119</v>
      </c>
      <c r="AI10">
        <f t="shared" si="6"/>
        <v>52373.489893032784</v>
      </c>
      <c r="AJ10">
        <f t="shared" si="7"/>
        <v>-4026.9048901703354</v>
      </c>
      <c r="AK10">
        <f t="shared" si="24"/>
        <v>11031.372065403382</v>
      </c>
      <c r="AL10">
        <f t="shared" si="8"/>
        <v>59377.95706826583</v>
      </c>
      <c r="AN10">
        <f t="shared" si="9"/>
        <v>57910.439948894033</v>
      </c>
      <c r="AO10">
        <f t="shared" si="9"/>
        <v>-2895.5219974447014</v>
      </c>
      <c r="AP10">
        <f t="shared" si="9"/>
        <v>-6.1471819185058285</v>
      </c>
      <c r="AQ10">
        <f t="shared" si="9"/>
        <v>-23920.968519469556</v>
      </c>
      <c r="AR10">
        <f t="shared" si="9"/>
        <v>31087.802250061264</v>
      </c>
      <c r="AS10">
        <f t="shared" si="9"/>
        <v>-2390.28606191992</v>
      </c>
      <c r="AT10">
        <f t="shared" si="9"/>
        <v>6547.9904817595807</v>
      </c>
      <c r="AU10">
        <f t="shared" si="9"/>
        <v>35245.506669900926</v>
      </c>
      <c r="AW10">
        <v>7</v>
      </c>
      <c r="AX10">
        <f>(R10*SUMPRODUCT(K11:$K$23, X11:$X$23)-$AZ$3*SUMPRODUCT(K10:$K$22, W11:$W$23))/Z10</f>
        <v>146609.85572391239</v>
      </c>
    </row>
    <row r="11" spans="1:52" x14ac:dyDescent="0.25">
      <c r="A11" t="s">
        <v>33</v>
      </c>
      <c r="C11" s="7">
        <f>AU25</f>
        <v>406137.11934230791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117758.10590247283</v>
      </c>
      <c r="P11">
        <f t="shared" si="22"/>
        <v>5887.9052951236417</v>
      </c>
      <c r="Q11" s="4">
        <f t="shared" si="23"/>
        <v>12.5</v>
      </c>
      <c r="R11">
        <f t="shared" si="0"/>
        <v>2000000</v>
      </c>
      <c r="S11">
        <f t="shared" si="1"/>
        <v>153538.92039248653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121464.87633468342</v>
      </c>
      <c r="AC11">
        <f t="shared" si="2"/>
        <v>122597.33547025816</v>
      </c>
      <c r="AE11">
        <f t="shared" si="3"/>
        <v>94027.168985969503</v>
      </c>
      <c r="AF11">
        <f t="shared" si="4"/>
        <v>-4701.3584492984755</v>
      </c>
      <c r="AG11">
        <f t="shared" si="4"/>
        <v>-9.980965669556829</v>
      </c>
      <c r="AH11">
        <f t="shared" si="5"/>
        <v>-43456.732314252695</v>
      </c>
      <c r="AI11">
        <f t="shared" si="6"/>
        <v>45859.09725674877</v>
      </c>
      <c r="AJ11">
        <f t="shared" si="7"/>
        <v>-1132.4591355747398</v>
      </c>
      <c r="AK11">
        <f t="shared" si="24"/>
        <v>10855.720373874754</v>
      </c>
      <c r="AL11">
        <f t="shared" si="8"/>
        <v>55582.358495048786</v>
      </c>
      <c r="AN11">
        <f t="shared" si="9"/>
        <v>53078.982628337595</v>
      </c>
      <c r="AO11">
        <f t="shared" si="9"/>
        <v>-2653.9491314168799</v>
      </c>
      <c r="AP11">
        <f t="shared" si="9"/>
        <v>-5.6343236651897195</v>
      </c>
      <c r="AQ11">
        <f t="shared" si="9"/>
        <v>-24531.623832434292</v>
      </c>
      <c r="AR11">
        <f t="shared" si="9"/>
        <v>25887.775340821234</v>
      </c>
      <c r="AS11">
        <f t="shared" si="9"/>
        <v>-639.28095924533523</v>
      </c>
      <c r="AT11">
        <f t="shared" si="9"/>
        <v>6128.1287031939592</v>
      </c>
      <c r="AU11">
        <f t="shared" si="9"/>
        <v>31376.623084769857</v>
      </c>
      <c r="AW11">
        <v>8</v>
      </c>
      <c r="AX11">
        <f>(R11*SUMPRODUCT(K12:$K$23, X12:$X$23)-$AZ$3*SUMPRODUCT(K11:$K$22, W12:$W$23))/Z11</f>
        <v>153538.92039248653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117758.10590247283</v>
      </c>
      <c r="P12">
        <f t="shared" si="22"/>
        <v>5887.9052951236417</v>
      </c>
      <c r="Q12" s="4">
        <f t="shared" si="23"/>
        <v>12.5</v>
      </c>
      <c r="R12">
        <f t="shared" si="0"/>
        <v>2000000</v>
      </c>
      <c r="S12">
        <f t="shared" si="1"/>
        <v>157826.80358495642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122597.33547025816</v>
      </c>
      <c r="AC12">
        <f t="shared" si="2"/>
        <v>121078.60092073106</v>
      </c>
      <c r="AE12">
        <f t="shared" si="3"/>
        <v>90339.450498164442</v>
      </c>
      <c r="AF12">
        <f t="shared" si="4"/>
        <v>-4516.9725249082221</v>
      </c>
      <c r="AG12">
        <f t="shared" si="4"/>
        <v>-9.5895150705149224</v>
      </c>
      <c r="AH12">
        <f t="shared" si="5"/>
        <v>-46662.550775414034</v>
      </c>
      <c r="AI12">
        <f t="shared" si="6"/>
        <v>39150.337682771664</v>
      </c>
      <c r="AJ12">
        <f t="shared" si="7"/>
        <v>1518.7345495271002</v>
      </c>
      <c r="AK12">
        <f t="shared" si="24"/>
        <v>10816.988317718397</v>
      </c>
      <c r="AL12">
        <f t="shared" si="8"/>
        <v>51486.060550017159</v>
      </c>
      <c r="AN12">
        <f t="shared" si="9"/>
        <v>48481.072551004079</v>
      </c>
      <c r="AO12">
        <f t="shared" si="9"/>
        <v>-2424.0536275502041</v>
      </c>
      <c r="AP12">
        <f t="shared" si="9"/>
        <v>-5.1462564062422231</v>
      </c>
      <c r="AQ12">
        <f t="shared" si="9"/>
        <v>-25041.667810495757</v>
      </c>
      <c r="AR12">
        <f t="shared" si="9"/>
        <v>21010.204856551871</v>
      </c>
      <c r="AS12">
        <f t="shared" si="9"/>
        <v>815.03572885730455</v>
      </c>
      <c r="AT12">
        <f t="shared" si="9"/>
        <v>5804.9854468101339</v>
      </c>
      <c r="AU12">
        <f t="shared" si="9"/>
        <v>27630.226032219307</v>
      </c>
      <c r="AW12">
        <v>9</v>
      </c>
      <c r="AX12">
        <f>(R12*SUMPRODUCT(K13:$K$23, X13:$X$23)-$AZ$3*SUMPRODUCT(K12:$K$22, W13:$W$23))/Z12</f>
        <v>157826.80358495642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117758.10590247283</v>
      </c>
      <c r="P13">
        <f t="shared" si="22"/>
        <v>5887.9052951236417</v>
      </c>
      <c r="Q13" s="4">
        <f t="shared" si="23"/>
        <v>12.5</v>
      </c>
      <c r="R13">
        <f t="shared" si="0"/>
        <v>2000000</v>
      </c>
      <c r="S13">
        <f t="shared" si="1"/>
        <v>159528.8083628325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121078.60092073106</v>
      </c>
      <c r="AC13">
        <f t="shared" si="2"/>
        <v>117194.85974744032</v>
      </c>
      <c r="AE13">
        <f t="shared" si="3"/>
        <v>86508.793283131206</v>
      </c>
      <c r="AF13">
        <f t="shared" si="4"/>
        <v>-4325.43966415656</v>
      </c>
      <c r="AG13">
        <f t="shared" si="4"/>
        <v>-9.1828915534249624</v>
      </c>
      <c r="AH13">
        <f t="shared" si="5"/>
        <v>-49716.538621569591</v>
      </c>
      <c r="AI13">
        <f t="shared" si="6"/>
        <v>32457.632105851633</v>
      </c>
      <c r="AJ13">
        <f t="shared" si="7"/>
        <v>3883.7411732907349</v>
      </c>
      <c r="AK13">
        <f t="shared" si="24"/>
        <v>10508.643049702785</v>
      </c>
      <c r="AL13">
        <f t="shared" si="8"/>
        <v>46850.016328845151</v>
      </c>
      <c r="AN13">
        <f t="shared" si="9"/>
        <v>44143.133138976009</v>
      </c>
      <c r="AO13">
        <f t="shared" si="9"/>
        <v>-2207.1566569488</v>
      </c>
      <c r="AP13">
        <f t="shared" si="9"/>
        <v>-4.6857849827696052</v>
      </c>
      <c r="AQ13">
        <f t="shared" si="9"/>
        <v>-25369.025509328585</v>
      </c>
      <c r="AR13">
        <f t="shared" si="9"/>
        <v>16562.26518771585</v>
      </c>
      <c r="AS13">
        <f t="shared" si="9"/>
        <v>1981.769681248413</v>
      </c>
      <c r="AT13">
        <f t="shared" si="9"/>
        <v>5362.280661282326</v>
      </c>
      <c r="AU13">
        <f t="shared" si="9"/>
        <v>23906.315530246589</v>
      </c>
      <c r="AW13">
        <v>10</v>
      </c>
      <c r="AX13">
        <f>(R13*SUMPRODUCT(K14:$K$23, X14:$X$23)-$AZ$3*SUMPRODUCT(K13:$K$22, W14:$W$23))/Z13</f>
        <v>159528.8083628325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117758.10590247283</v>
      </c>
      <c r="P14">
        <f t="shared" si="22"/>
        <v>5887.9052951236417</v>
      </c>
      <c r="Q14" s="4">
        <f t="shared" si="23"/>
        <v>12.5</v>
      </c>
      <c r="R14">
        <f t="shared" si="0"/>
        <v>2000000</v>
      </c>
      <c r="S14">
        <f t="shared" si="1"/>
        <v>158551.00401984429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117194.85974744032</v>
      </c>
      <c r="AC14">
        <f t="shared" si="2"/>
        <v>111124.77462460383</v>
      </c>
      <c r="AE14">
        <f t="shared" si="3"/>
        <v>82533.964761236683</v>
      </c>
      <c r="AF14">
        <f t="shared" si="4"/>
        <v>-4126.6982380618338</v>
      </c>
      <c r="AG14">
        <f t="shared" si="4"/>
        <v>-8.7609642801990262</v>
      </c>
      <c r="AH14">
        <f t="shared" si="5"/>
        <v>-52815.737230670195</v>
      </c>
      <c r="AI14">
        <f t="shared" si="6"/>
        <v>25582.768328224462</v>
      </c>
      <c r="AJ14">
        <f t="shared" si="7"/>
        <v>6070.0851228364918</v>
      </c>
      <c r="AK14">
        <f t="shared" si="24"/>
        <v>10053.94929030962</v>
      </c>
      <c r="AL14">
        <f t="shared" si="8"/>
        <v>41706.802741370571</v>
      </c>
      <c r="AN14">
        <f t="shared" si="9"/>
        <v>40056.005335508489</v>
      </c>
      <c r="AO14">
        <f t="shared" si="9"/>
        <v>-2002.8002667754242</v>
      </c>
      <c r="AP14">
        <f t="shared" si="9"/>
        <v>-4.2519371626827587</v>
      </c>
      <c r="AQ14">
        <f t="shared" si="9"/>
        <v>-25632.931344456108</v>
      </c>
      <c r="AR14">
        <f t="shared" si="9"/>
        <v>12416.021787114276</v>
      </c>
      <c r="AS14">
        <f t="shared" si="9"/>
        <v>2945.9794252065926</v>
      </c>
      <c r="AT14">
        <f t="shared" si="9"/>
        <v>4879.458385170391</v>
      </c>
      <c r="AU14">
        <f t="shared" si="9"/>
        <v>20241.459597491259</v>
      </c>
      <c r="AW14">
        <v>11</v>
      </c>
      <c r="AX14">
        <f>(R14*SUMPRODUCT(K15:$K$23, X15:$X$23)-$AZ$3*SUMPRODUCT(K14:$K$22, W15:$W$23))/Z14</f>
        <v>158551.00401984429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117758.10590247283</v>
      </c>
      <c r="P15">
        <f t="shared" si="22"/>
        <v>5887.9052951236417</v>
      </c>
      <c r="Q15" s="4">
        <f t="shared" si="23"/>
        <v>12.5</v>
      </c>
      <c r="R15">
        <f t="shared" si="0"/>
        <v>2000000</v>
      </c>
      <c r="S15">
        <f t="shared" si="1"/>
        <v>154675.3419314402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111124.77462460383</v>
      </c>
      <c r="AC15">
        <f t="shared" si="2"/>
        <v>102984.24827194538</v>
      </c>
      <c r="AE15">
        <f t="shared" si="3"/>
        <v>78404.417038041458</v>
      </c>
      <c r="AF15">
        <f t="shared" si="4"/>
        <v>-3920.2208519020733</v>
      </c>
      <c r="AG15">
        <f t="shared" si="4"/>
        <v>-8.3226135938972998</v>
      </c>
      <c r="AH15">
        <f t="shared" si="5"/>
        <v>-56118.566959957578</v>
      </c>
      <c r="AI15">
        <f t="shared" si="6"/>
        <v>18357.306612587898</v>
      </c>
      <c r="AJ15">
        <f t="shared" si="7"/>
        <v>8140.5263526584458</v>
      </c>
      <c r="AK15">
        <f t="shared" si="24"/>
        <v>9633.1055850775738</v>
      </c>
      <c r="AL15">
        <f t="shared" si="8"/>
        <v>36130.938550323917</v>
      </c>
      <c r="AN15">
        <f t="shared" si="9"/>
        <v>36174.37221708228</v>
      </c>
      <c r="AO15">
        <f t="shared" si="9"/>
        <v>-1808.7186108541141</v>
      </c>
      <c r="AP15">
        <f t="shared" si="9"/>
        <v>-3.8399025633787227</v>
      </c>
      <c r="AQ15">
        <f t="shared" si="9"/>
        <v>-25892.086264907604</v>
      </c>
      <c r="AR15">
        <f t="shared" si="9"/>
        <v>8469.7274387571779</v>
      </c>
      <c r="AS15">
        <f t="shared" si="9"/>
        <v>3755.8908215739207</v>
      </c>
      <c r="AT15">
        <f t="shared" si="9"/>
        <v>4444.5397364790497</v>
      </c>
      <c r="AU15">
        <f t="shared" si="9"/>
        <v>16670.157996810147</v>
      </c>
      <c r="AW15">
        <v>12</v>
      </c>
      <c r="AX15">
        <f>(R15*SUMPRODUCT(K16:$K$23, X16:$X$23)-$AZ$3*SUMPRODUCT(K15:$K$22, W16:$W$23))/Z15</f>
        <v>154675.3419314402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117758.10590247283</v>
      </c>
      <c r="P16">
        <f t="shared" si="22"/>
        <v>5887.9052951236417</v>
      </c>
      <c r="Q16" s="4">
        <f t="shared" si="23"/>
        <v>12.5</v>
      </c>
      <c r="R16">
        <f t="shared" si="0"/>
        <v>2000000</v>
      </c>
      <c r="S16">
        <f t="shared" si="1"/>
        <v>147951.89388184014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102984.24827194538</v>
      </c>
      <c r="AC16">
        <f t="shared" si="2"/>
        <v>93148.329320660094</v>
      </c>
      <c r="AE16">
        <f t="shared" si="3"/>
        <v>74138.765925774045</v>
      </c>
      <c r="AF16">
        <f t="shared" si="4"/>
        <v>-3706.9382962887021</v>
      </c>
      <c r="AG16">
        <f t="shared" si="4"/>
        <v>-7.8698155593611219</v>
      </c>
      <c r="AH16">
        <f t="shared" si="5"/>
        <v>-59131.50377555281</v>
      </c>
      <c r="AI16">
        <f t="shared" si="6"/>
        <v>11292.454038373173</v>
      </c>
      <c r="AJ16">
        <f t="shared" si="7"/>
        <v>9835.9189512852899</v>
      </c>
      <c r="AK16">
        <f t="shared" si="24"/>
        <v>9485.8593518082616</v>
      </c>
      <c r="AL16">
        <f t="shared" si="8"/>
        <v>30614.232341466726</v>
      </c>
      <c r="AN16">
        <f t="shared" si="9"/>
        <v>32432.235105558702</v>
      </c>
      <c r="AO16">
        <f t="shared" si="9"/>
        <v>-1621.6117552779351</v>
      </c>
      <c r="AP16">
        <f t="shared" si="9"/>
        <v>-3.442675438030891</v>
      </c>
      <c r="AQ16">
        <f t="shared" si="9"/>
        <v>-25867.261326065003</v>
      </c>
      <c r="AR16">
        <f t="shared" si="9"/>
        <v>4939.9193487777338</v>
      </c>
      <c r="AS16">
        <f t="shared" si="9"/>
        <v>4302.7535180000286</v>
      </c>
      <c r="AT16">
        <f t="shared" si="9"/>
        <v>4149.6188510086295</v>
      </c>
      <c r="AU16">
        <f t="shared" si="9"/>
        <v>13392.291717786393</v>
      </c>
      <c r="AW16">
        <v>13</v>
      </c>
      <c r="AX16">
        <f>(R16*SUMPRODUCT(K17:$K$23, X17:$X$23)-$AZ$3*SUMPRODUCT(K16:$K$22, W17:$W$23))/Z16</f>
        <v>147951.89388184014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117758.10590247283</v>
      </c>
      <c r="P17">
        <f t="shared" si="22"/>
        <v>5887.9052951236417</v>
      </c>
      <c r="Q17" s="4">
        <f t="shared" si="23"/>
        <v>12.5</v>
      </c>
      <c r="R17">
        <f t="shared" si="0"/>
        <v>2000000</v>
      </c>
      <c r="S17">
        <f t="shared" si="1"/>
        <v>138542.8118931402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93148.329320660094</v>
      </c>
      <c r="AC17">
        <f t="shared" si="2"/>
        <v>82074.025099296006</v>
      </c>
      <c r="AE17">
        <f t="shared" si="3"/>
        <v>69760.975740406924</v>
      </c>
      <c r="AF17">
        <f t="shared" si="4"/>
        <v>-3488.048787020346</v>
      </c>
      <c r="AG17">
        <f t="shared" si="4"/>
        <v>-7.4051139840622628</v>
      </c>
      <c r="AH17">
        <f t="shared" si="5"/>
        <v>-61760.547152839812</v>
      </c>
      <c r="AI17">
        <f t="shared" si="6"/>
        <v>4504.9746865627021</v>
      </c>
      <c r="AJ17">
        <f t="shared" si="7"/>
        <v>11074.304221364087</v>
      </c>
      <c r="AK17">
        <f t="shared" si="24"/>
        <v>9836.2915121086808</v>
      </c>
      <c r="AL17">
        <f t="shared" si="8"/>
        <v>25415.57042003547</v>
      </c>
      <c r="AN17">
        <f t="shared" si="9"/>
        <v>28743.672499358654</v>
      </c>
      <c r="AO17">
        <f t="shared" si="9"/>
        <v>-1437.1836249679327</v>
      </c>
      <c r="AP17">
        <f t="shared" si="9"/>
        <v>-3.0511352359858073</v>
      </c>
      <c r="AQ17">
        <f t="shared" si="9"/>
        <v>-25447.249295198431</v>
      </c>
      <c r="AR17">
        <f t="shared" si="9"/>
        <v>1856.1884439563012</v>
      </c>
      <c r="AS17">
        <f t="shared" si="9"/>
        <v>4562.9547224463404</v>
      </c>
      <c r="AT17">
        <f t="shared" si="9"/>
        <v>4052.8553224995935</v>
      </c>
      <c r="AU17">
        <f t="shared" si="9"/>
        <v>10471.998488902236</v>
      </c>
      <c r="AW17">
        <v>14</v>
      </c>
      <c r="AX17">
        <f>(R17*SUMPRODUCT(K18:$K$23, X18:$X$23)-$AZ$3*SUMPRODUCT(K17:$K$22, W18:$W$23))/Z17</f>
        <v>138542.8118931402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117758.10590247283</v>
      </c>
      <c r="P18">
        <f t="shared" si="22"/>
        <v>5887.9052951236417</v>
      </c>
      <c r="Q18" s="4">
        <f t="shared" si="23"/>
        <v>12.5</v>
      </c>
      <c r="R18">
        <f t="shared" si="0"/>
        <v>2000000</v>
      </c>
      <c r="S18">
        <f t="shared" si="1"/>
        <v>126369.77281031983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82074.025099296006</v>
      </c>
      <c r="AC18">
        <f t="shared" si="2"/>
        <v>70050.586722846754</v>
      </c>
      <c r="AE18">
        <f t="shared" si="3"/>
        <v>65276.879323199188</v>
      </c>
      <c r="AF18">
        <f t="shared" si="4"/>
        <v>-3263.8439661599596</v>
      </c>
      <c r="AG18">
        <f t="shared" si="4"/>
        <v>-6.9291280229640249</v>
      </c>
      <c r="AH18">
        <f t="shared" si="5"/>
        <v>-64309.571401218454</v>
      </c>
      <c r="AI18">
        <f t="shared" si="6"/>
        <v>-2303.4651722021954</v>
      </c>
      <c r="AJ18">
        <f t="shared" si="7"/>
        <v>12023.438376449252</v>
      </c>
      <c r="AK18">
        <f t="shared" si="24"/>
        <v>10100.502937989098</v>
      </c>
      <c r="AL18">
        <f t="shared" si="8"/>
        <v>19820.476142236155</v>
      </c>
      <c r="AN18">
        <f t="shared" si="9"/>
        <v>25134.180493395797</v>
      </c>
      <c r="AO18">
        <f t="shared" si="9"/>
        <v>-1256.7090246697899</v>
      </c>
      <c r="AP18">
        <f t="shared" si="9"/>
        <v>-2.6679883627514256</v>
      </c>
      <c r="AQ18">
        <f t="shared" si="9"/>
        <v>-24761.728682650075</v>
      </c>
      <c r="AR18">
        <f t="shared" si="9"/>
        <v>-886.92520228682349</v>
      </c>
      <c r="AS18">
        <f t="shared" si="9"/>
        <v>4629.4993485924288</v>
      </c>
      <c r="AT18">
        <f t="shared" si="9"/>
        <v>3889.0931452243722</v>
      </c>
      <c r="AU18">
        <f t="shared" si="9"/>
        <v>7631.6672915299778</v>
      </c>
      <c r="AW18">
        <v>15</v>
      </c>
      <c r="AX18">
        <f>(R18*SUMPRODUCT(K19:$K$23, X19:$X$23)-$AZ$3*SUMPRODUCT(K18:$K$22, W19:$W$23))/Z18</f>
        <v>126369.77281031983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117758.10590247283</v>
      </c>
      <c r="P19">
        <f t="shared" si="22"/>
        <v>5887.9052951236417</v>
      </c>
      <c r="Q19" s="4">
        <f t="shared" si="23"/>
        <v>12.5</v>
      </c>
      <c r="R19">
        <f t="shared" si="0"/>
        <v>2000000</v>
      </c>
      <c r="S19">
        <f t="shared" si="1"/>
        <v>111088.74572585544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70050.586722846754</v>
      </c>
      <c r="AC19">
        <f t="shared" si="2"/>
        <v>57258.501292110828</v>
      </c>
      <c r="AE19">
        <f t="shared" si="3"/>
        <v>60696.091353959186</v>
      </c>
      <c r="AF19">
        <f t="shared" si="4"/>
        <v>-3034.8045676979596</v>
      </c>
      <c r="AG19">
        <f t="shared" si="4"/>
        <v>-6.442878272454938</v>
      </c>
      <c r="AH19">
        <f t="shared" si="5"/>
        <v>-66713.355244711391</v>
      </c>
      <c r="AI19">
        <f t="shared" si="6"/>
        <v>-9058.5113367226222</v>
      </c>
      <c r="AJ19">
        <f t="shared" si="7"/>
        <v>12792.085430735926</v>
      </c>
      <c r="AK19">
        <f t="shared" si="24"/>
        <v>9374.051515568528</v>
      </c>
      <c r="AL19">
        <f t="shared" si="8"/>
        <v>13107.625609581832</v>
      </c>
      <c r="AN19">
        <f t="shared" si="9"/>
        <v>21772.308493844655</v>
      </c>
      <c r="AO19">
        <f t="shared" si="9"/>
        <v>-1088.6154246922329</v>
      </c>
      <c r="AP19">
        <f t="shared" si="9"/>
        <v>-2.3111263049564994</v>
      </c>
      <c r="AQ19">
        <f t="shared" si="9"/>
        <v>-23930.762568824943</v>
      </c>
      <c r="AR19">
        <f t="shared" si="9"/>
        <v>-3249.3806259774774</v>
      </c>
      <c r="AS19">
        <f t="shared" si="9"/>
        <v>4588.6518236141901</v>
      </c>
      <c r="AT19">
        <f t="shared" si="9"/>
        <v>3362.5681140477095</v>
      </c>
      <c r="AU19">
        <f t="shared" si="9"/>
        <v>4701.8393116844218</v>
      </c>
      <c r="AW19">
        <v>16</v>
      </c>
      <c r="AX19">
        <f>(R19*SUMPRODUCT(K20:$K$23, X20:$X$23)-$AZ$3*SUMPRODUCT(K19:$K$22, W20:$W$23))/Z19</f>
        <v>111088.74572585544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117758.10590247283</v>
      </c>
      <c r="P20">
        <f t="shared" si="22"/>
        <v>5887.9052951236417</v>
      </c>
      <c r="Q20" s="4">
        <f t="shared" si="23"/>
        <v>12.5</v>
      </c>
      <c r="R20">
        <f t="shared" si="0"/>
        <v>2000000</v>
      </c>
      <c r="S20">
        <f t="shared" si="1"/>
        <v>91291.436328918469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57258.501292110828</v>
      </c>
      <c r="AC20">
        <f t="shared" si="2"/>
        <v>43434.768579931333</v>
      </c>
      <c r="AE20">
        <f t="shared" si="3"/>
        <v>56027.118029522499</v>
      </c>
      <c r="AF20">
        <f t="shared" si="4"/>
        <v>-2801.3559014761254</v>
      </c>
      <c r="AG20">
        <f t="shared" si="4"/>
        <v>-5.9472676636719299</v>
      </c>
      <c r="AH20">
        <f t="shared" si="5"/>
        <v>-68989.092169353404</v>
      </c>
      <c r="AI20">
        <f t="shared" si="6"/>
        <v>-15769.277308970704</v>
      </c>
      <c r="AJ20">
        <f t="shared" si="7"/>
        <v>13823.732712179495</v>
      </c>
      <c r="AK20">
        <f t="shared" si="24"/>
        <v>5999.2955037145366</v>
      </c>
      <c r="AL20">
        <f t="shared" si="8"/>
        <v>4053.7509069233274</v>
      </c>
      <c r="AN20">
        <f t="shared" si="9"/>
        <v>19062.411106156917</v>
      </c>
      <c r="AO20">
        <f t="shared" si="9"/>
        <v>-953.12055530784608</v>
      </c>
      <c r="AP20">
        <f t="shared" si="9"/>
        <v>-2.0234712251936604</v>
      </c>
      <c r="AQ20">
        <f t="shared" si="9"/>
        <v>-23472.534069658868</v>
      </c>
      <c r="AR20">
        <f t="shared" si="9"/>
        <v>-5365.266990034992</v>
      </c>
      <c r="AS20">
        <f t="shared" si="9"/>
        <v>4703.3237697920003</v>
      </c>
      <c r="AT20">
        <f t="shared" si="9"/>
        <v>2041.172940197722</v>
      </c>
      <c r="AU20">
        <f t="shared" si="9"/>
        <v>1379.2297199547299</v>
      </c>
      <c r="AW20">
        <v>17</v>
      </c>
      <c r="AX20">
        <f>(R20*SUMPRODUCT(K21:$K$23, X21:$X$23)-$AZ$3*SUMPRODUCT(K20:$K$22, W21:$W$23))/Z20</f>
        <v>91291.436328918469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117758.10590247283</v>
      </c>
      <c r="P21">
        <f t="shared" si="22"/>
        <v>5887.9052951236417</v>
      </c>
      <c r="Q21" s="4">
        <f t="shared" si="23"/>
        <v>12.5</v>
      </c>
      <c r="R21">
        <f t="shared" si="0"/>
        <v>2000000</v>
      </c>
      <c r="S21">
        <f t="shared" si="1"/>
        <v>66306.125074413401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43434.768579931333</v>
      </c>
      <c r="AC21">
        <f t="shared" si="2"/>
        <v>28874.823594241774</v>
      </c>
      <c r="AE21">
        <f t="shared" si="3"/>
        <v>51281.002032767719</v>
      </c>
      <c r="AF21">
        <f t="shared" si="4"/>
        <v>-2564.050101638386</v>
      </c>
      <c r="AG21">
        <f t="shared" si="4"/>
        <v>-5.4434683752512338</v>
      </c>
      <c r="AH21">
        <f t="shared" si="5"/>
        <v>-71092.257885436265</v>
      </c>
      <c r="AI21">
        <f t="shared" si="6"/>
        <v>-22380.74942268218</v>
      </c>
      <c r="AJ21">
        <f t="shared" si="7"/>
        <v>14559.944985689559</v>
      </c>
      <c r="AK21">
        <f t="shared" si="24"/>
        <v>4727.3832622174132</v>
      </c>
      <c r="AL21">
        <f t="shared" si="8"/>
        <v>-3093.4211747752079</v>
      </c>
      <c r="AN21">
        <f t="shared" si="9"/>
        <v>16596.227761650061</v>
      </c>
      <c r="AO21">
        <f t="shared" si="9"/>
        <v>-829.81138808250296</v>
      </c>
      <c r="AP21">
        <f t="shared" si="9"/>
        <v>-1.7616863436342807</v>
      </c>
      <c r="AQ21">
        <f t="shared" si="9"/>
        <v>-23007.805175155303</v>
      </c>
      <c r="AR21">
        <f t="shared" si="9"/>
        <v>-7243.1504879313788</v>
      </c>
      <c r="AS21">
        <f t="shared" si="9"/>
        <v>4712.0795928518428</v>
      </c>
      <c r="AT21">
        <f t="shared" si="9"/>
        <v>1529.9375251333797</v>
      </c>
      <c r="AU21">
        <f t="shared" si="9"/>
        <v>-1001.1333699461564</v>
      </c>
      <c r="AW21">
        <v>18</v>
      </c>
      <c r="AX21">
        <f>(R21*SUMPRODUCT(K22:$K$23, X22:$X$23)-$AZ$3*SUMPRODUCT(K21:$K$22, W22:$W$23))/Z21</f>
        <v>66306.125074413401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117758.10590247283</v>
      </c>
      <c r="P22">
        <f t="shared" si="22"/>
        <v>5887.9052951236417</v>
      </c>
      <c r="Q22" s="4">
        <f t="shared" si="23"/>
        <v>12.5</v>
      </c>
      <c r="R22">
        <f t="shared" si="0"/>
        <v>2000000</v>
      </c>
      <c r="S22">
        <f t="shared" si="1"/>
        <v>35937.069127532719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28874.823594241774</v>
      </c>
      <c r="AC22">
        <f t="shared" si="2"/>
        <v>14183.57091315967</v>
      </c>
      <c r="AE22">
        <f t="shared" si="3"/>
        <v>46476.534848732685</v>
      </c>
      <c r="AF22">
        <f t="shared" si="4"/>
        <v>-2323.826742436634</v>
      </c>
      <c r="AG22">
        <f t="shared" si="4"/>
        <v>-4.9334751196686737</v>
      </c>
      <c r="AH22">
        <f t="shared" si="5"/>
        <v>-72889.371492807462</v>
      </c>
      <c r="AI22">
        <f t="shared" si="6"/>
        <v>-28741.596861631078</v>
      </c>
      <c r="AJ22">
        <f t="shared" si="7"/>
        <v>14691.252681082104</v>
      </c>
      <c r="AK22">
        <f t="shared" si="24"/>
        <v>5111.9272190376478</v>
      </c>
      <c r="AL22">
        <f t="shared" si="8"/>
        <v>-8938.4169615113278</v>
      </c>
      <c r="AN22">
        <f t="shared" si="9"/>
        <v>14057.33021569222</v>
      </c>
      <c r="AO22">
        <f t="shared" si="9"/>
        <v>-702.86651078461102</v>
      </c>
      <c r="AP22">
        <f t="shared" si="9"/>
        <v>-1.4921828637570063</v>
      </c>
      <c r="AQ22">
        <f t="shared" si="9"/>
        <v>-22046.178090159341</v>
      </c>
      <c r="AR22">
        <f t="shared" si="9"/>
        <v>-8693.2065681154854</v>
      </c>
      <c r="AS22">
        <f t="shared" si="9"/>
        <v>4443.5281350536434</v>
      </c>
      <c r="AT22">
        <f t="shared" si="9"/>
        <v>1546.1576296615171</v>
      </c>
      <c r="AU22">
        <f t="shared" si="9"/>
        <v>-2703.5208034003263</v>
      </c>
      <c r="AW22">
        <v>19</v>
      </c>
      <c r="AX22">
        <f>(R22*SUMPRODUCT(K23:$K$23, X23:$X$23)-$AZ$3*SUMPRODUCT(K22:$K$22, W23:$W$23))/Z22</f>
        <v>35937.069127532719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117758.10590247283</v>
      </c>
      <c r="P23">
        <f t="shared" si="22"/>
        <v>5887.9052951236417</v>
      </c>
      <c r="Q23" s="4">
        <f t="shared" si="23"/>
        <v>12.5</v>
      </c>
      <c r="R23">
        <f t="shared" si="0"/>
        <v>2000000</v>
      </c>
      <c r="S23">
        <f t="shared" si="1"/>
        <v>40125.565128711751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14183.57091315967</v>
      </c>
      <c r="AC23">
        <f t="shared" si="2"/>
        <v>14183.57091315967</v>
      </c>
      <c r="AE23">
        <f t="shared" si="3"/>
        <v>41625.094632547873</v>
      </c>
      <c r="AF23">
        <f t="shared" si="4"/>
        <v>-2081.254731627394</v>
      </c>
      <c r="AG23">
        <f t="shared" si="4"/>
        <v>-4.4184956858746673</v>
      </c>
      <c r="AH23">
        <f t="shared" si="5"/>
        <v>-74503.149215571146</v>
      </c>
      <c r="AI23">
        <f t="shared" si="6"/>
        <v>-34963.727810336539</v>
      </c>
      <c r="AJ23">
        <f t="shared" si="7"/>
        <v>0</v>
      </c>
      <c r="AK23">
        <f t="shared" si="24"/>
        <v>5582.2779835829278</v>
      </c>
      <c r="AL23">
        <f t="shared" si="8"/>
        <v>-29381.449826753611</v>
      </c>
      <c r="AN23">
        <f t="shared" si="9"/>
        <v>11404.982059070257</v>
      </c>
      <c r="AO23">
        <f t="shared" si="9"/>
        <v>-570.24910295351299</v>
      </c>
      <c r="AP23">
        <f t="shared" si="9"/>
        <v>-1.2106366236601001</v>
      </c>
      <c r="AQ23">
        <f t="shared" si="9"/>
        <v>-20413.336898059868</v>
      </c>
      <c r="AR23">
        <f t="shared" si="9"/>
        <v>-9579.8145785667821</v>
      </c>
      <c r="AS23">
        <f t="shared" si="9"/>
        <v>0</v>
      </c>
      <c r="AT23">
        <f t="shared" si="9"/>
        <v>1529.5047570107879</v>
      </c>
      <c r="AU23">
        <f t="shared" si="9"/>
        <v>-8050.3098215559949</v>
      </c>
      <c r="AW23">
        <v>20</v>
      </c>
      <c r="AX23">
        <f>(R23*SUMPRODUCT(K$23:$K24, X$23:$X24)-$AZ$3*SUMPRODUCT(K$22:$K23, W$23:$W24))/Z23</f>
        <v>40125.565128711751</v>
      </c>
    </row>
    <row r="25" spans="5:50" x14ac:dyDescent="0.25">
      <c r="AN25" s="8">
        <f t="shared" ref="AN25:AU25" si="25">SUM(AN3:AN23)</f>
        <v>956970.24864053854</v>
      </c>
      <c r="AO25" s="8">
        <f t="shared" si="25"/>
        <v>-136167.09185888153</v>
      </c>
      <c r="AP25" s="8">
        <f t="shared" si="25"/>
        <v>-189.08220545695394</v>
      </c>
      <c r="AQ25" s="8">
        <f t="shared" si="25"/>
        <v>-466997.80300135823</v>
      </c>
      <c r="AR25" s="8">
        <f t="shared" si="25"/>
        <v>353616.27157484175</v>
      </c>
      <c r="AS25" s="8">
        <f t="shared" si="25"/>
        <v>-56707.412718169173</v>
      </c>
      <c r="AT25" s="8">
        <f t="shared" si="25"/>
        <v>109228.26048563534</v>
      </c>
      <c r="AU25" s="9">
        <f t="shared" si="25"/>
        <v>406137.11934230791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76963-4EBF-4B7A-92A4-B917E1A9DD37}">
  <dimension ref="A1:AZ100"/>
  <sheetViews>
    <sheetView workbookViewId="0">
      <selection activeCell="C9" sqref="C9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2622.8031168188595</v>
      </c>
      <c r="K3">
        <v>1</v>
      </c>
      <c r="L3" s="2">
        <v>0</v>
      </c>
      <c r="O3">
        <f>$C$3</f>
        <v>2622.8031168188595</v>
      </c>
      <c r="P3">
        <f>O3*C5</f>
        <v>262.28031168188596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2622.8031168188595</v>
      </c>
      <c r="AF3">
        <f t="shared" ref="AF3:AG34" si="3">-$Z3*P3</f>
        <v>-262.28031168188596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2260.5228051369736</v>
      </c>
      <c r="AJ3">
        <f t="shared" ref="AJ3:AJ66" si="6">AB3-AC3</f>
        <v>0</v>
      </c>
      <c r="AL3">
        <f t="shared" ref="AL3:AL23" si="7">SUM(AI3:AK3)</f>
        <v>2260.5228051369736</v>
      </c>
      <c r="AN3">
        <f t="shared" ref="AN3:AU34" si="8">AE3*$K3</f>
        <v>2622.8031168188595</v>
      </c>
      <c r="AO3">
        <f t="shared" si="8"/>
        <v>-262.28031168188596</v>
      </c>
      <c r="AP3">
        <f t="shared" si="8"/>
        <v>-100</v>
      </c>
      <c r="AQ3">
        <f t="shared" si="8"/>
        <v>0</v>
      </c>
      <c r="AR3">
        <f t="shared" si="8"/>
        <v>2260.5228051369736</v>
      </c>
      <c r="AS3">
        <f t="shared" si="8"/>
        <v>0</v>
      </c>
      <c r="AT3">
        <f t="shared" si="8"/>
        <v>0</v>
      </c>
      <c r="AU3">
        <f t="shared" si="8"/>
        <v>2260.5228051369736</v>
      </c>
      <c r="AW3">
        <v>0</v>
      </c>
      <c r="AX3">
        <f>IF(Z3&gt;0, (R3*SUMPRODUCT(K3:$K$98, X3:$X$98)-K3*$AZ$3)/Z3, 0)</f>
        <v>0</v>
      </c>
      <c r="AZ3">
        <f>C6*SUMPRODUCT(X4:X98, K4:K98)/1</f>
        <v>1670.0974984953289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</v>
      </c>
      <c r="S4">
        <f t="shared" si="1"/>
        <v>113.35094617974642</v>
      </c>
      <c r="U4">
        <f t="shared" ref="U4:U67" si="12">M4</f>
        <v>1.694311E-3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1.694311E-3</v>
      </c>
      <c r="Y4">
        <f t="shared" ref="Y4:Y67" si="16">V4*W4</f>
        <v>0.01</v>
      </c>
      <c r="Z4">
        <f t="shared" ref="Z4:Z67" si="17">MAX(0, W4-X4-Y4)</f>
        <v>0.98830568900000004</v>
      </c>
      <c r="AB4">
        <f t="shared" ref="AB4:AB67" si="18">AC3</f>
        <v>0</v>
      </c>
      <c r="AC4">
        <f t="shared" ref="AC4:AC67" si="19">S4*Z4</f>
        <v>112.0253849629762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-84.715549999999993</v>
      </c>
      <c r="AI4">
        <f t="shared" si="5"/>
        <v>-84.715549999999993</v>
      </c>
      <c r="AJ4">
        <f t="shared" si="6"/>
        <v>-112.0253849629762</v>
      </c>
      <c r="AK4">
        <f t="shared" ref="AK4:AK67" si="20">G4*SUM(AB4:AB4, AE4:AF4)</f>
        <v>0</v>
      </c>
      <c r="AL4">
        <f t="shared" si="7"/>
        <v>-196.74093496297621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-79.03307211493609</v>
      </c>
      <c r="AR4">
        <f t="shared" si="8"/>
        <v>-79.03307211493609</v>
      </c>
      <c r="AS4">
        <f t="shared" si="8"/>
        <v>-104.51104110735722</v>
      </c>
      <c r="AT4">
        <f t="shared" si="8"/>
        <v>0</v>
      </c>
      <c r="AU4">
        <f t="shared" si="8"/>
        <v>-183.5441132222933</v>
      </c>
      <c r="AW4">
        <v>1</v>
      </c>
      <c r="AX4">
        <f>IF(Z4&gt;0, (R4*SUMPRODUCT(K4:$K$98, X4:$X$98)-K4*$AZ$3)/Z4, 0)</f>
        <v>113.35094617974642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1.701527E-3</v>
      </c>
      <c r="Q5" s="4">
        <f t="shared" ref="Q5:Q68" si="22">$C$8</f>
        <v>12.5</v>
      </c>
      <c r="R5">
        <f t="shared" si="0"/>
        <v>50000</v>
      </c>
      <c r="S5">
        <f t="shared" si="1"/>
        <v>166.83098648735665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112.0253849629762</v>
      </c>
      <c r="AC5">
        <f t="shared" si="19"/>
        <v>162.95066512250764</v>
      </c>
      <c r="AE5">
        <f t="shared" si="2"/>
        <v>0</v>
      </c>
      <c r="AF5">
        <f t="shared" si="3"/>
        <v>0</v>
      </c>
      <c r="AG5">
        <f t="shared" si="3"/>
        <v>-12.209262541198912</v>
      </c>
      <c r="AH5">
        <f t="shared" si="4"/>
        <v>-84.081440704355145</v>
      </c>
      <c r="AI5">
        <f t="shared" si="5"/>
        <v>-96.290703245554056</v>
      </c>
      <c r="AJ5">
        <f t="shared" si="6"/>
        <v>-50.925280159531439</v>
      </c>
      <c r="AK5">
        <f t="shared" si="20"/>
        <v>4.5930407834820244</v>
      </c>
      <c r="AL5">
        <f t="shared" si="7"/>
        <v>-142.62294262160347</v>
      </c>
      <c r="AN5">
        <f t="shared" si="8"/>
        <v>0</v>
      </c>
      <c r="AO5">
        <f t="shared" si="8"/>
        <v>0</v>
      </c>
      <c r="AP5">
        <f t="shared" si="8"/>
        <v>-10.440238288845837</v>
      </c>
      <c r="AQ5">
        <f t="shared" si="8"/>
        <v>-71.898714083736067</v>
      </c>
      <c r="AR5">
        <f t="shared" si="8"/>
        <v>-82.3389523725819</v>
      </c>
      <c r="AS5">
        <f t="shared" si="8"/>
        <v>-43.546615366625801</v>
      </c>
      <c r="AT5">
        <f t="shared" si="8"/>
        <v>3.9275459994515547</v>
      </c>
      <c r="AU5">
        <f t="shared" si="8"/>
        <v>-121.95802173975615</v>
      </c>
      <c r="AW5">
        <v>2</v>
      </c>
      <c r="AX5">
        <f>IF(Z5&gt;0, (R5*SUMPRODUCT(K5:$K$98, X5:$X$98)-K5*$AZ$3)/Z5, 0)</f>
        <v>166.83098648735665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1.710095E-3</v>
      </c>
      <c r="Q6" s="4">
        <f t="shared" si="22"/>
        <v>12.5</v>
      </c>
      <c r="R6">
        <f t="shared" si="0"/>
        <v>50000</v>
      </c>
      <c r="S6">
        <f t="shared" si="1"/>
        <v>239.13287992336458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162.95066512250764</v>
      </c>
      <c r="AC6">
        <f t="shared" si="19"/>
        <v>230.83575175729175</v>
      </c>
      <c r="AE6">
        <f t="shared" si="2"/>
        <v>0</v>
      </c>
      <c r="AF6">
        <f t="shared" si="3"/>
        <v>0</v>
      </c>
      <c r="AG6">
        <f t="shared" si="3"/>
        <v>-12.066290916961533</v>
      </c>
      <c r="AH6">
        <f t="shared" si="4"/>
        <v>-83.515995301566221</v>
      </c>
      <c r="AI6">
        <f t="shared" si="5"/>
        <v>-95.582286218527756</v>
      </c>
      <c r="AJ6">
        <f t="shared" si="6"/>
        <v>-67.885086634784102</v>
      </c>
      <c r="AK6">
        <f t="shared" si="20"/>
        <v>9.5326139096666971</v>
      </c>
      <c r="AL6">
        <f t="shared" si="7"/>
        <v>-153.93475894364516</v>
      </c>
      <c r="AN6">
        <f t="shared" si="8"/>
        <v>0</v>
      </c>
      <c r="AO6">
        <f t="shared" si="8"/>
        <v>0</v>
      </c>
      <c r="AP6">
        <f t="shared" si="8"/>
        <v>-9.3080578318996974</v>
      </c>
      <c r="AQ6">
        <f t="shared" si="8"/>
        <v>-64.425076397163096</v>
      </c>
      <c r="AR6">
        <f t="shared" si="8"/>
        <v>-73.733134229062784</v>
      </c>
      <c r="AS6">
        <f t="shared" si="8"/>
        <v>-52.367236681809409</v>
      </c>
      <c r="AT6">
        <f t="shared" si="8"/>
        <v>7.3535539770238385</v>
      </c>
      <c r="AU6">
        <f t="shared" si="8"/>
        <v>-118.74681693384836</v>
      </c>
      <c r="AW6">
        <v>3</v>
      </c>
      <c r="AX6">
        <f>IF(Z6&gt;0, (R6*SUMPRODUCT(K6:$K$98, X6:$X$98)-K6*$AZ$3)/Z6, 0)</f>
        <v>239.13287992336458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1.7195660000000001E-3</v>
      </c>
      <c r="Q7" s="4">
        <f t="shared" si="22"/>
        <v>12.5</v>
      </c>
      <c r="R7">
        <f t="shared" si="0"/>
        <v>50000</v>
      </c>
      <c r="S7">
        <f t="shared" si="1"/>
        <v>296.20062488975145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230.83575175729175</v>
      </c>
      <c r="AC7">
        <f t="shared" si="19"/>
        <v>282.57253423507291</v>
      </c>
      <c r="AE7">
        <f t="shared" si="2"/>
        <v>0</v>
      </c>
      <c r="AF7">
        <f t="shared" si="3"/>
        <v>0</v>
      </c>
      <c r="AG7">
        <f t="shared" si="3"/>
        <v>-11.924879224185</v>
      </c>
      <c r="AH7">
        <f t="shared" si="4"/>
        <v>-82.995134427663501</v>
      </c>
      <c r="AI7">
        <f t="shared" si="5"/>
        <v>-94.920013651848507</v>
      </c>
      <c r="AJ7">
        <f t="shared" si="6"/>
        <v>-51.736782477781162</v>
      </c>
      <c r="AK7">
        <f t="shared" si="20"/>
        <v>11.334035411283024</v>
      </c>
      <c r="AL7">
        <f t="shared" si="7"/>
        <v>-135.32276071834664</v>
      </c>
      <c r="AN7">
        <f t="shared" si="8"/>
        <v>0</v>
      </c>
      <c r="AO7">
        <f t="shared" si="8"/>
        <v>0</v>
      </c>
      <c r="AP7">
        <f t="shared" si="8"/>
        <v>-8.3695491163742446</v>
      </c>
      <c r="AQ7">
        <f t="shared" si="8"/>
        <v>-58.250640610566599</v>
      </c>
      <c r="AR7">
        <f t="shared" si="8"/>
        <v>-66.620189726940851</v>
      </c>
      <c r="AS7">
        <f t="shared" si="8"/>
        <v>-36.31177590400744</v>
      </c>
      <c r="AT7">
        <f t="shared" si="8"/>
        <v>7.9548617875365899</v>
      </c>
      <c r="AU7">
        <f t="shared" si="8"/>
        <v>-94.977103843411697</v>
      </c>
      <c r="AW7">
        <v>4</v>
      </c>
      <c r="AX7">
        <f>IF(Z7&gt;0, (R7*SUMPRODUCT(K7:$K$98, X7:$X$98)-K7*$AZ$3)/Z7, 0)</f>
        <v>296.20062488975145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1.7312919999999999E-3</v>
      </c>
      <c r="Q8" s="4">
        <f t="shared" si="22"/>
        <v>12.5</v>
      </c>
      <c r="R8">
        <f t="shared" si="0"/>
        <v>50000</v>
      </c>
      <c r="S8">
        <f t="shared" si="1"/>
        <v>320.6783202993301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282.57253423507291</v>
      </c>
      <c r="AC8">
        <f t="shared" si="19"/>
        <v>302.33513515225127</v>
      </c>
      <c r="AE8">
        <f t="shared" si="2"/>
        <v>0</v>
      </c>
      <c r="AF8">
        <f t="shared" si="3"/>
        <v>0</v>
      </c>
      <c r="AG8">
        <f t="shared" si="3"/>
        <v>-11.784984983941353</v>
      </c>
      <c r="AH8">
        <f t="shared" si="4"/>
        <v>-82.581792007190785</v>
      </c>
      <c r="AI8">
        <f t="shared" si="5"/>
        <v>-94.366776991132141</v>
      </c>
      <c r="AJ8">
        <f t="shared" si="6"/>
        <v>-19.762600917178361</v>
      </c>
      <c r="AK8">
        <f t="shared" si="20"/>
        <v>6.018794979207053</v>
      </c>
      <c r="AL8">
        <f t="shared" si="7"/>
        <v>-108.11058292910344</v>
      </c>
      <c r="AN8">
        <f t="shared" si="8"/>
        <v>0</v>
      </c>
      <c r="AO8">
        <f t="shared" si="8"/>
        <v>0</v>
      </c>
      <c r="AP8">
        <f t="shared" si="8"/>
        <v>-7.7208657628878159</v>
      </c>
      <c r="AQ8">
        <f t="shared" si="8"/>
        <v>-54.102990492992809</v>
      </c>
      <c r="AR8">
        <f t="shared" si="8"/>
        <v>-61.823856255880628</v>
      </c>
      <c r="AS8">
        <f t="shared" si="8"/>
        <v>-12.947355386109933</v>
      </c>
      <c r="AT8">
        <f t="shared" si="8"/>
        <v>3.9431792363013565</v>
      </c>
      <c r="AU8">
        <f t="shared" si="8"/>
        <v>-70.8280324056892</v>
      </c>
      <c r="AW8">
        <v>5</v>
      </c>
      <c r="AX8">
        <f>IF(Z8&gt;0, (R8*SUMPRODUCT(K8:$K$98, X8:$X$98)-K8*$AZ$3)/Z8, 0)</f>
        <v>320.6783202993301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1.749783E-3</v>
      </c>
      <c r="Q9" s="4">
        <f t="shared" si="22"/>
        <v>12.5</v>
      </c>
      <c r="R9">
        <f t="shared" si="0"/>
        <v>50000</v>
      </c>
      <c r="S9">
        <f t="shared" si="1"/>
        <v>328.59336868695311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302.33513515225127</v>
      </c>
      <c r="AC9">
        <f t="shared" si="19"/>
        <v>306.15738064906827</v>
      </c>
      <c r="AE9">
        <f t="shared" si="2"/>
        <v>0</v>
      </c>
      <c r="AF9">
        <f t="shared" si="3"/>
        <v>0</v>
      </c>
      <c r="AG9">
        <f t="shared" si="3"/>
        <v>-11.646513967721784</v>
      </c>
      <c r="AH9">
        <f t="shared" si="4"/>
        <v>-82.484665520623409</v>
      </c>
      <c r="AI9">
        <f t="shared" si="5"/>
        <v>-94.131179488345197</v>
      </c>
      <c r="AJ9">
        <f t="shared" si="6"/>
        <v>-3.8222454968170041</v>
      </c>
      <c r="AK9">
        <f t="shared" si="20"/>
        <v>1.7837772973982824</v>
      </c>
      <c r="AL9">
        <f t="shared" si="7"/>
        <v>-96.169647687763913</v>
      </c>
      <c r="AN9">
        <f t="shared" si="8"/>
        <v>0</v>
      </c>
      <c r="AO9">
        <f t="shared" si="8"/>
        <v>0</v>
      </c>
      <c r="AP9">
        <f t="shared" si="8"/>
        <v>-7.2262025434243338</v>
      </c>
      <c r="AQ9">
        <f t="shared" si="8"/>
        <v>-51.178481512200513</v>
      </c>
      <c r="AR9">
        <f t="shared" si="8"/>
        <v>-58.404684055624848</v>
      </c>
      <c r="AS9">
        <f t="shared" si="8"/>
        <v>-2.3715525699141158</v>
      </c>
      <c r="AT9">
        <f t="shared" si="8"/>
        <v>1.1067634554928971</v>
      </c>
      <c r="AU9">
        <f t="shared" si="8"/>
        <v>-59.669473170046061</v>
      </c>
      <c r="AW9">
        <v>6</v>
      </c>
      <c r="AX9">
        <f>IF(Z9&gt;0, (R9*SUMPRODUCT(K9:$K$98, X9:$X$98)-K9*$AZ$3)/Z9, 0)</f>
        <v>328.59336868695311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1.7714300000000001E-3</v>
      </c>
      <c r="Q10" s="4">
        <f t="shared" si="22"/>
        <v>12.5</v>
      </c>
      <c r="R10">
        <f t="shared" si="0"/>
        <v>50000</v>
      </c>
      <c r="S10">
        <f t="shared" si="1"/>
        <v>334.68431549059613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306.15738064906827</v>
      </c>
      <c r="AC10">
        <f t="shared" si="19"/>
        <v>308.16173061997654</v>
      </c>
      <c r="AE10">
        <f t="shared" si="2"/>
        <v>0</v>
      </c>
      <c r="AF10">
        <f t="shared" si="3"/>
        <v>0</v>
      </c>
      <c r="AG10">
        <f t="shared" si="3"/>
        <v>-11.509417843806725</v>
      </c>
      <c r="AH10">
        <f t="shared" si="4"/>
        <v>-82.523936951365613</v>
      </c>
      <c r="AI10">
        <f t="shared" si="5"/>
        <v>-94.033354795172343</v>
      </c>
      <c r="AJ10">
        <f t="shared" si="6"/>
        <v>-2.0043499709082653</v>
      </c>
      <c r="AK10">
        <f t="shared" si="20"/>
        <v>1.2552452606611799</v>
      </c>
      <c r="AL10">
        <f t="shared" si="7"/>
        <v>-94.782459505419425</v>
      </c>
      <c r="AN10">
        <f t="shared" si="8"/>
        <v>0</v>
      </c>
      <c r="AO10">
        <f t="shared" si="8"/>
        <v>0</v>
      </c>
      <c r="AP10">
        <f t="shared" si="8"/>
        <v>-6.7746322037933711</v>
      </c>
      <c r="AQ10">
        <f t="shared" si="8"/>
        <v>-48.574943445586456</v>
      </c>
      <c r="AR10">
        <f t="shared" si="8"/>
        <v>-55.34957564937983</v>
      </c>
      <c r="AS10">
        <f t="shared" si="8"/>
        <v>-1.1797932827587996</v>
      </c>
      <c r="AT10">
        <f t="shared" si="8"/>
        <v>0.73885795805998866</v>
      </c>
      <c r="AU10">
        <f t="shared" si="8"/>
        <v>-55.790510974078636</v>
      </c>
      <c r="AW10">
        <v>7</v>
      </c>
      <c r="AX10">
        <f>IF(Z10&gt;0, (R10*SUMPRODUCT(K10:$K$98, X10:$X$98)-K10*$AZ$3)/Z10, 0)</f>
        <v>334.68431549059613</v>
      </c>
    </row>
    <row r="11" spans="1:52" x14ac:dyDescent="0.25">
      <c r="A11" t="s">
        <v>33</v>
      </c>
      <c r="C11" s="12">
        <f>AU100</f>
        <v>294.424504027235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1.793078E-3</v>
      </c>
      <c r="Q11" s="4">
        <f t="shared" si="22"/>
        <v>12.5</v>
      </c>
      <c r="R11">
        <f t="shared" si="0"/>
        <v>50000</v>
      </c>
      <c r="S11">
        <f t="shared" si="1"/>
        <v>339.0870981383693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308.16173061997654</v>
      </c>
      <c r="AC11">
        <f t="shared" si="19"/>
        <v>308.53362481747365</v>
      </c>
      <c r="AE11">
        <f t="shared" si="2"/>
        <v>0</v>
      </c>
      <c r="AF11">
        <f t="shared" si="3"/>
        <v>0</v>
      </c>
      <c r="AG11">
        <f t="shared" si="3"/>
        <v>-11.373686381440121</v>
      </c>
      <c r="AH11">
        <f t="shared" si="4"/>
        <v>-82.549135714149102</v>
      </c>
      <c r="AI11">
        <f t="shared" si="5"/>
        <v>-93.922822095589225</v>
      </c>
      <c r="AJ11">
        <f t="shared" si="6"/>
        <v>-0.37189419749711305</v>
      </c>
      <c r="AK11">
        <f t="shared" si="20"/>
        <v>0.7395881534879436</v>
      </c>
      <c r="AL11">
        <f t="shared" si="7"/>
        <v>-93.555128139598395</v>
      </c>
      <c r="AN11">
        <f t="shared" si="8"/>
        <v>0</v>
      </c>
      <c r="AO11">
        <f t="shared" si="8"/>
        <v>0</v>
      </c>
      <c r="AP11">
        <f t="shared" si="8"/>
        <v>-6.3614010241283969</v>
      </c>
      <c r="AQ11">
        <f t="shared" si="8"/>
        <v>-46.17044455611331</v>
      </c>
      <c r="AR11">
        <f t="shared" si="8"/>
        <v>-52.531845580241708</v>
      </c>
      <c r="AS11">
        <f t="shared" si="8"/>
        <v>-0.20800363659455792</v>
      </c>
      <c r="AT11">
        <f t="shared" si="8"/>
        <v>0.41365804183847354</v>
      </c>
      <c r="AU11">
        <f t="shared" si="8"/>
        <v>-52.326191174997795</v>
      </c>
      <c r="AW11">
        <v>8</v>
      </c>
      <c r="AX11">
        <f>IF(Z11&gt;0, (R11*SUMPRODUCT(K11:$K$98, X11:$X$98)-K11*$AZ$3)/Z11, 0)</f>
        <v>339.0870981383693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1.8201370000000001E-3</v>
      </c>
      <c r="Q12" s="4">
        <f t="shared" si="22"/>
        <v>12.5</v>
      </c>
      <c r="R12">
        <f t="shared" si="0"/>
        <v>50000</v>
      </c>
      <c r="S12">
        <f t="shared" si="1"/>
        <v>343.42662942898488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308.53362481747365</v>
      </c>
      <c r="AC12">
        <f t="shared" si="19"/>
        <v>308.78856052134438</v>
      </c>
      <c r="AE12">
        <f t="shared" si="2"/>
        <v>0</v>
      </c>
      <c r="AF12">
        <f t="shared" si="3"/>
        <v>0</v>
      </c>
      <c r="AG12">
        <f t="shared" si="3"/>
        <v>-11.239247850216465</v>
      </c>
      <c r="AH12">
        <f t="shared" si="4"/>
        <v>-82.806669637021102</v>
      </c>
      <c r="AI12">
        <f t="shared" si="5"/>
        <v>-94.045917487237574</v>
      </c>
      <c r="AJ12">
        <f t="shared" si="6"/>
        <v>-0.2549357038707285</v>
      </c>
      <c r="AK12">
        <f t="shared" si="20"/>
        <v>0.70962733708018944</v>
      </c>
      <c r="AL12">
        <f t="shared" si="7"/>
        <v>-93.59122585402811</v>
      </c>
      <c r="AN12">
        <f t="shared" si="8"/>
        <v>0</v>
      </c>
      <c r="AO12">
        <f t="shared" si="8"/>
        <v>0</v>
      </c>
      <c r="AP12">
        <f t="shared" si="8"/>
        <v>-5.9737797134954471</v>
      </c>
      <c r="AQ12">
        <f t="shared" si="8"/>
        <v>-44.012625205184783</v>
      </c>
      <c r="AR12">
        <f t="shared" si="8"/>
        <v>-49.986404918680229</v>
      </c>
      <c r="AS12">
        <f t="shared" si="8"/>
        <v>-0.1355010367530341</v>
      </c>
      <c r="AT12">
        <f t="shared" si="8"/>
        <v>0.37717447349555389</v>
      </c>
      <c r="AU12">
        <f t="shared" si="8"/>
        <v>-49.744731481937713</v>
      </c>
      <c r="AW12">
        <v>9</v>
      </c>
      <c r="AX12">
        <f>IF(Z12&gt;0, (R12*SUMPRODUCT(K12:$K$98, X12:$X$98)-K12*$AZ$3)/Z12, 0)</f>
        <v>343.42662942898488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1.84855E-3</v>
      </c>
      <c r="Q13" s="4">
        <f t="shared" si="22"/>
        <v>12.5</v>
      </c>
      <c r="R13">
        <f t="shared" si="0"/>
        <v>50000</v>
      </c>
      <c r="S13">
        <f t="shared" si="1"/>
        <v>347.39238766144581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308.78856052134438</v>
      </c>
      <c r="AC13">
        <f t="shared" si="19"/>
        <v>308.65338577961575</v>
      </c>
      <c r="AE13">
        <f t="shared" si="2"/>
        <v>0</v>
      </c>
      <c r="AF13">
        <f t="shared" si="3"/>
        <v>0</v>
      </c>
      <c r="AG13">
        <f t="shared" si="3"/>
        <v>-11.106079060100784</v>
      </c>
      <c r="AH13">
        <f t="shared" si="4"/>
        <v>-83.105246454070581</v>
      </c>
      <c r="AI13">
        <f t="shared" si="5"/>
        <v>-94.211325514171364</v>
      </c>
      <c r="AJ13">
        <f t="shared" si="6"/>
        <v>0.13517474172863331</v>
      </c>
      <c r="AK13">
        <f t="shared" si="20"/>
        <v>0.6175771210426888</v>
      </c>
      <c r="AL13">
        <f t="shared" si="7"/>
        <v>-93.458573651400044</v>
      </c>
      <c r="AN13">
        <f t="shared" si="8"/>
        <v>0</v>
      </c>
      <c r="AO13">
        <f t="shared" si="8"/>
        <v>0</v>
      </c>
      <c r="AP13">
        <f t="shared" si="8"/>
        <v>-5.6112158610942116</v>
      </c>
      <c r="AQ13">
        <f t="shared" si="8"/>
        <v>-41.987948628828924</v>
      </c>
      <c r="AR13">
        <f t="shared" si="8"/>
        <v>-47.599164489923133</v>
      </c>
      <c r="AS13">
        <f t="shared" si="8"/>
        <v>6.8295448889064331E-2</v>
      </c>
      <c r="AT13">
        <f t="shared" si="8"/>
        <v>0.3120235790048651</v>
      </c>
      <c r="AU13">
        <f t="shared" si="8"/>
        <v>-47.218845462029208</v>
      </c>
      <c r="AW13">
        <v>10</v>
      </c>
      <c r="AX13">
        <f>IF(Z13&gt;0, (R13*SUMPRODUCT(K13:$K$98, X13:$X$98)-K13*$AZ$3)/Z13, 0)</f>
        <v>347.39238766144581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1.8814719999999999E-3</v>
      </c>
      <c r="Q14" s="4">
        <f t="shared" si="22"/>
        <v>12.5</v>
      </c>
      <c r="R14">
        <f t="shared" si="0"/>
        <v>50000</v>
      </c>
      <c r="S14">
        <f t="shared" si="1"/>
        <v>351.07764100243958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308.65338577961575</v>
      </c>
      <c r="AC14">
        <f t="shared" si="19"/>
        <v>308.2215229452313</v>
      </c>
      <c r="AE14">
        <f t="shared" si="2"/>
        <v>0</v>
      </c>
      <c r="AF14">
        <f t="shared" si="3"/>
        <v>0</v>
      </c>
      <c r="AG14">
        <f t="shared" si="3"/>
        <v>-10.974122492718411</v>
      </c>
      <c r="AH14">
        <f t="shared" si="4"/>
        <v>-83.583107125463755</v>
      </c>
      <c r="AI14">
        <f t="shared" si="5"/>
        <v>-94.557229618182163</v>
      </c>
      <c r="AJ14">
        <f t="shared" si="6"/>
        <v>0.43186283438444661</v>
      </c>
      <c r="AK14">
        <f t="shared" si="20"/>
        <v>0.55557609440330835</v>
      </c>
      <c r="AL14">
        <f t="shared" si="7"/>
        <v>-93.569790689394409</v>
      </c>
      <c r="AN14">
        <f t="shared" si="8"/>
        <v>0</v>
      </c>
      <c r="AO14">
        <f t="shared" si="8"/>
        <v>0</v>
      </c>
      <c r="AP14">
        <f t="shared" si="8"/>
        <v>-5.2714835110806852</v>
      </c>
      <c r="AQ14">
        <f t="shared" si="8"/>
        <v>-40.149631217359371</v>
      </c>
      <c r="AR14">
        <f t="shared" si="8"/>
        <v>-45.421114728440052</v>
      </c>
      <c r="AS14">
        <f t="shared" si="8"/>
        <v>0.20744782209390583</v>
      </c>
      <c r="AT14">
        <f t="shared" si="8"/>
        <v>0.26687420545386792</v>
      </c>
      <c r="AU14">
        <f t="shared" si="8"/>
        <v>-44.946792700892281</v>
      </c>
      <c r="AW14">
        <v>11</v>
      </c>
      <c r="AX14">
        <f>IF(Z14&gt;0, (R14*SUMPRODUCT(K14:$K$98, X14:$X$98)-K14*$AZ$3)/Z14, 0)</f>
        <v>351.07764100243958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1.927022E-3</v>
      </c>
      <c r="Q15" s="4">
        <f t="shared" si="22"/>
        <v>12.5</v>
      </c>
      <c r="R15">
        <f t="shared" si="0"/>
        <v>50000</v>
      </c>
      <c r="S15">
        <f t="shared" si="1"/>
        <v>356.49608272354794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308.2215229452313</v>
      </c>
      <c r="AC15">
        <f t="shared" si="19"/>
        <v>309.24563253329939</v>
      </c>
      <c r="AE15">
        <f t="shared" si="2"/>
        <v>0</v>
      </c>
      <c r="AF15">
        <f t="shared" si="3"/>
        <v>0</v>
      </c>
      <c r="AG15">
        <f t="shared" si="3"/>
        <v>-10.843233892317063</v>
      </c>
      <c r="AH15">
        <f t="shared" si="4"/>
        <v>-84.589501896652877</v>
      </c>
      <c r="AI15">
        <f t="shared" si="5"/>
        <v>-95.432735788969936</v>
      </c>
      <c r="AJ15">
        <f t="shared" si="6"/>
        <v>-1.0241095880680859</v>
      </c>
      <c r="AK15">
        <f t="shared" si="20"/>
        <v>1.2637082440754484</v>
      </c>
      <c r="AL15">
        <f t="shared" si="7"/>
        <v>-95.193137132962576</v>
      </c>
      <c r="AN15">
        <f t="shared" si="8"/>
        <v>0</v>
      </c>
      <c r="AO15">
        <f t="shared" si="8"/>
        <v>0</v>
      </c>
      <c r="AP15">
        <f t="shared" si="8"/>
        <v>-4.9412867956279181</v>
      </c>
      <c r="AQ15">
        <f t="shared" si="8"/>
        <v>-38.547631907749647</v>
      </c>
      <c r="AR15">
        <f t="shared" si="8"/>
        <v>-43.488918703377564</v>
      </c>
      <c r="AS15">
        <f t="shared" si="8"/>
        <v>-0.46668911092864301</v>
      </c>
      <c r="AT15">
        <f t="shared" si="8"/>
        <v>0.57587477333681469</v>
      </c>
      <c r="AU15">
        <f t="shared" si="8"/>
        <v>-43.379733040969391</v>
      </c>
      <c r="AW15">
        <v>12</v>
      </c>
      <c r="AX15">
        <f>IF(Z15&gt;0, (R15*SUMPRODUCT(K15:$K$98, X15:$X$98)-K15*$AZ$3)/Z15, 0)</f>
        <v>356.49608272354794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1.979789E-3</v>
      </c>
      <c r="Q16" s="4">
        <f t="shared" si="22"/>
        <v>12.5</v>
      </c>
      <c r="R16">
        <f t="shared" si="0"/>
        <v>50000</v>
      </c>
      <c r="S16">
        <f t="shared" si="1"/>
        <v>363.80782474698646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309.24563253329939</v>
      </c>
      <c r="AC16">
        <f t="shared" si="19"/>
        <v>311.80758599923161</v>
      </c>
      <c r="AE16">
        <f t="shared" si="2"/>
        <v>0</v>
      </c>
      <c r="AF16">
        <f t="shared" si="3"/>
        <v>0</v>
      </c>
      <c r="AG16">
        <f t="shared" si="3"/>
        <v>-10.713334238209455</v>
      </c>
      <c r="AH16">
        <f t="shared" si="4"/>
        <v>-85.869260737746032</v>
      </c>
      <c r="AI16">
        <f t="shared" si="5"/>
        <v>-96.582594975955487</v>
      </c>
      <c r="AJ16">
        <f t="shared" si="6"/>
        <v>-2.5619534659322198</v>
      </c>
      <c r="AK16">
        <f t="shared" si="20"/>
        <v>2.1956439909864258</v>
      </c>
      <c r="AL16">
        <f t="shared" si="7"/>
        <v>-96.948904450901281</v>
      </c>
      <c r="AN16">
        <f t="shared" si="8"/>
        <v>0</v>
      </c>
      <c r="AO16">
        <f t="shared" si="8"/>
        <v>0</v>
      </c>
      <c r="AP16">
        <f t="shared" si="8"/>
        <v>-4.6183816312816282</v>
      </c>
      <c r="AQ16">
        <f t="shared" si="8"/>
        <v>-37.017142158090628</v>
      </c>
      <c r="AR16">
        <f t="shared" si="8"/>
        <v>-41.635523789372257</v>
      </c>
      <c r="AS16">
        <f t="shared" si="8"/>
        <v>-1.1044254350863221</v>
      </c>
      <c r="AT16">
        <f t="shared" si="8"/>
        <v>0.94651409648359575</v>
      </c>
      <c r="AU16">
        <f t="shared" si="8"/>
        <v>-41.793435127974988</v>
      </c>
      <c r="AW16">
        <v>13</v>
      </c>
      <c r="AX16">
        <f>IF(Z16&gt;0, (R16*SUMPRODUCT(K16:$K$98, X16:$X$98)-K16*$AZ$3)/Z16, 0)</f>
        <v>363.80782474698646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2.0334569999999998E-3</v>
      </c>
      <c r="Q17" s="4">
        <f t="shared" si="22"/>
        <v>12.5</v>
      </c>
      <c r="R17">
        <f t="shared" si="0"/>
        <v>50000</v>
      </c>
      <c r="S17">
        <f t="shared" si="1"/>
        <v>375.51547840684344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311.80758599923161</v>
      </c>
      <c r="AC17">
        <f t="shared" si="19"/>
        <v>317.96895676297856</v>
      </c>
      <c r="AE17">
        <f t="shared" si="2"/>
        <v>0</v>
      </c>
      <c r="AF17">
        <f t="shared" si="3"/>
        <v>0</v>
      </c>
      <c r="AG17">
        <f t="shared" si="3"/>
        <v>-10.584415791327334</v>
      </c>
      <c r="AH17">
        <f t="shared" si="4"/>
        <v>-87.140418000106735</v>
      </c>
      <c r="AI17">
        <f t="shared" si="5"/>
        <v>-97.724833791434065</v>
      </c>
      <c r="AJ17">
        <f t="shared" si="6"/>
        <v>-6.1613707637469588</v>
      </c>
      <c r="AK17">
        <f t="shared" si="20"/>
        <v>4.3029446867893961</v>
      </c>
      <c r="AL17">
        <f t="shared" si="7"/>
        <v>-99.583259868391622</v>
      </c>
      <c r="AN17">
        <f t="shared" si="8"/>
        <v>0</v>
      </c>
      <c r="AO17">
        <f t="shared" si="8"/>
        <v>0</v>
      </c>
      <c r="AP17">
        <f t="shared" si="8"/>
        <v>-4.2891582388719787</v>
      </c>
      <c r="AQ17">
        <f t="shared" si="8"/>
        <v>-35.312203259263185</v>
      </c>
      <c r="AR17">
        <f t="shared" si="8"/>
        <v>-39.601361498135162</v>
      </c>
      <c r="AS17">
        <f t="shared" si="8"/>
        <v>-2.4967928976981471</v>
      </c>
      <c r="AT17">
        <f t="shared" si="8"/>
        <v>1.7436966780798278</v>
      </c>
      <c r="AU17">
        <f t="shared" si="8"/>
        <v>-40.354457717753483</v>
      </c>
      <c r="AW17">
        <v>14</v>
      </c>
      <c r="AX17">
        <f>IF(Z17&gt;0, (R17*SUMPRODUCT(K17:$K$98, X17:$X$98)-K17*$AZ$3)/Z17, 0)</f>
        <v>375.51547840684344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2.08983E-3</v>
      </c>
      <c r="Q18" s="4">
        <f t="shared" si="22"/>
        <v>12.5</v>
      </c>
      <c r="R18">
        <f t="shared" si="0"/>
        <v>50000</v>
      </c>
      <c r="S18">
        <f t="shared" si="1"/>
        <v>391.95467091167421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317.96895676297856</v>
      </c>
      <c r="AC18">
        <f t="shared" si="19"/>
        <v>327.87641632302473</v>
      </c>
      <c r="AE18">
        <f t="shared" si="2"/>
        <v>0</v>
      </c>
      <c r="AF18">
        <f t="shared" si="3"/>
        <v>0</v>
      </c>
      <c r="AG18">
        <f t="shared" si="3"/>
        <v>-10.456452003760871</v>
      </c>
      <c r="AH18">
        <f t="shared" si="4"/>
        <v>-88.478518612758407</v>
      </c>
      <c r="AI18">
        <f t="shared" si="5"/>
        <v>-98.93497061651928</v>
      </c>
      <c r="AJ18">
        <f t="shared" si="6"/>
        <v>-9.9074595600461635</v>
      </c>
      <c r="AK18">
        <f t="shared" si="20"/>
        <v>6.8681294660803376</v>
      </c>
      <c r="AL18">
        <f t="shared" si="7"/>
        <v>-101.97430071048511</v>
      </c>
      <c r="AN18">
        <f t="shared" si="8"/>
        <v>0</v>
      </c>
      <c r="AO18">
        <f t="shared" si="8"/>
        <v>0</v>
      </c>
      <c r="AP18">
        <f t="shared" si="8"/>
        <v>-3.9541835058985786</v>
      </c>
      <c r="AQ18">
        <f t="shared" si="8"/>
        <v>-33.458796425314766</v>
      </c>
      <c r="AR18">
        <f t="shared" si="8"/>
        <v>-37.41297993121335</v>
      </c>
      <c r="AS18">
        <f t="shared" si="8"/>
        <v>-3.7465780136131577</v>
      </c>
      <c r="AT18">
        <f t="shared" si="8"/>
        <v>2.5972331954838048</v>
      </c>
      <c r="AU18">
        <f t="shared" si="8"/>
        <v>-38.5623247493427</v>
      </c>
      <c r="AW18">
        <v>15</v>
      </c>
      <c r="AX18">
        <f>IF(Z18&gt;0, (R18*SUMPRODUCT(K18:$K$98, X18:$X$98)-K18*$AZ$3)/Z18, 0)</f>
        <v>391.95467091167421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2.1556750000000001E-3</v>
      </c>
      <c r="Q19" s="4">
        <f t="shared" si="22"/>
        <v>12.5</v>
      </c>
      <c r="R19">
        <f t="shared" si="0"/>
        <v>50000</v>
      </c>
      <c r="S19">
        <f t="shared" si="1"/>
        <v>407.8193794626423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327.87641632302473</v>
      </c>
      <c r="AC19">
        <f t="shared" si="19"/>
        <v>337.0006232502393</v>
      </c>
      <c r="AE19">
        <f t="shared" si="2"/>
        <v>0</v>
      </c>
      <c r="AF19">
        <f t="shared" si="3"/>
        <v>0</v>
      </c>
      <c r="AG19">
        <f t="shared" si="3"/>
        <v>-10.329346771550057</v>
      </c>
      <c r="AH19">
        <f t="shared" si="4"/>
        <v>-90.162848692828874</v>
      </c>
      <c r="AI19">
        <f t="shared" si="5"/>
        <v>-100.49219546437894</v>
      </c>
      <c r="AJ19">
        <f t="shared" si="6"/>
        <v>-9.1242069272145727</v>
      </c>
      <c r="AK19">
        <f t="shared" si="20"/>
        <v>7.3116440840034516</v>
      </c>
      <c r="AL19">
        <f t="shared" si="7"/>
        <v>-102.30475830759006</v>
      </c>
      <c r="AN19">
        <f t="shared" si="8"/>
        <v>0</v>
      </c>
      <c r="AO19">
        <f t="shared" si="8"/>
        <v>0</v>
      </c>
      <c r="AP19">
        <f t="shared" si="8"/>
        <v>-3.6427471195659007</v>
      </c>
      <c r="AQ19">
        <f t="shared" si="8"/>
        <v>-31.796827488866622</v>
      </c>
      <c r="AR19">
        <f t="shared" si="8"/>
        <v>-35.439574608432522</v>
      </c>
      <c r="AS19">
        <f t="shared" si="8"/>
        <v>-3.2177425385677552</v>
      </c>
      <c r="AT19">
        <f t="shared" si="8"/>
        <v>2.5785241811857356</v>
      </c>
      <c r="AU19">
        <f t="shared" si="8"/>
        <v>-36.078792965814543</v>
      </c>
      <c r="AW19">
        <v>16</v>
      </c>
      <c r="AX19">
        <f>IF(Z19&gt;0, (R19*SUMPRODUCT(K19:$K$98, X19:$X$98)-K19*$AZ$3)/Z19, 0)</f>
        <v>407.8193794626423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2.2206180000000002E-3</v>
      </c>
      <c r="Q20" s="4">
        <f t="shared" si="22"/>
        <v>12.5</v>
      </c>
      <c r="R20">
        <f t="shared" si="0"/>
        <v>50000</v>
      </c>
      <c r="S20">
        <f t="shared" si="1"/>
        <v>411.07304615469241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337.0006232502393</v>
      </c>
      <c r="AC20">
        <f t="shared" si="19"/>
        <v>335.5380704027358</v>
      </c>
      <c r="AE20">
        <f t="shared" si="2"/>
        <v>0</v>
      </c>
      <c r="AF20">
        <f t="shared" si="3"/>
        <v>0</v>
      </c>
      <c r="AG20">
        <f t="shared" si="3"/>
        <v>-10.203115770465409</v>
      </c>
      <c r="AH20">
        <f t="shared" si="4"/>
        <v>-91.750133476583784</v>
      </c>
      <c r="AI20">
        <f t="shared" si="5"/>
        <v>-101.9532492470492</v>
      </c>
      <c r="AJ20">
        <f t="shared" si="6"/>
        <v>1.4625528475035026</v>
      </c>
      <c r="AK20">
        <f t="shared" si="20"/>
        <v>1.4491026799760289</v>
      </c>
      <c r="AL20">
        <f t="shared" si="7"/>
        <v>-99.041593719569676</v>
      </c>
      <c r="AN20">
        <f t="shared" si="8"/>
        <v>0</v>
      </c>
      <c r="AO20">
        <f t="shared" si="8"/>
        <v>0</v>
      </c>
      <c r="AP20">
        <f t="shared" si="8"/>
        <v>-3.4129095120431425</v>
      </c>
      <c r="AQ20">
        <f t="shared" si="8"/>
        <v>-30.690125479109142</v>
      </c>
      <c r="AR20">
        <f t="shared" si="8"/>
        <v>-34.103034991152292</v>
      </c>
      <c r="AS20">
        <f t="shared" si="8"/>
        <v>0.48921923826047115</v>
      </c>
      <c r="AT20">
        <f t="shared" si="8"/>
        <v>0.48472020034638946</v>
      </c>
      <c r="AU20">
        <f t="shared" si="8"/>
        <v>-33.129095552545429</v>
      </c>
      <c r="AW20">
        <v>17</v>
      </c>
      <c r="AX20">
        <f>IF(Z20&gt;0, (R20*SUMPRODUCT(K20:$K$98, X20:$X$98)-K20*$AZ$3)/Z20, 0)</f>
        <v>411.07304615469241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2.2950319999999998E-3</v>
      </c>
      <c r="Q21" s="4">
        <f t="shared" si="22"/>
        <v>12.5</v>
      </c>
      <c r="R21">
        <f t="shared" si="0"/>
        <v>50000</v>
      </c>
      <c r="S21">
        <f t="shared" si="1"/>
        <v>412.12342881141262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335.5380704027358</v>
      </c>
      <c r="AC21">
        <f t="shared" si="19"/>
        <v>332.25945171629849</v>
      </c>
      <c r="AE21">
        <f t="shared" si="2"/>
        <v>0</v>
      </c>
      <c r="AF21">
        <f t="shared" si="3"/>
        <v>0</v>
      </c>
      <c r="AG21">
        <f t="shared" si="3"/>
        <v>-10.077668135567833</v>
      </c>
      <c r="AH21">
        <f t="shared" si="4"/>
        <v>-93.665908771691079</v>
      </c>
      <c r="AI21">
        <f t="shared" si="5"/>
        <v>-103.74357690725891</v>
      </c>
      <c r="AJ21">
        <f t="shared" si="6"/>
        <v>3.2786186864373121</v>
      </c>
      <c r="AK21">
        <f t="shared" si="20"/>
        <v>0.5368609126443773</v>
      </c>
      <c r="AL21">
        <f t="shared" si="7"/>
        <v>-99.928097308177229</v>
      </c>
      <c r="AN21">
        <f t="shared" si="8"/>
        <v>0</v>
      </c>
      <c r="AO21">
        <f t="shared" si="8"/>
        <v>0</v>
      </c>
      <c r="AP21">
        <f t="shared" si="8"/>
        <v>-3.2055417272532032</v>
      </c>
      <c r="AQ21">
        <f t="shared" si="8"/>
        <v>-29.793596588982115</v>
      </c>
      <c r="AR21">
        <f t="shared" si="8"/>
        <v>-32.999138316235317</v>
      </c>
      <c r="AS21">
        <f t="shared" si="8"/>
        <v>1.0428750843693773</v>
      </c>
      <c r="AT21">
        <f t="shared" si="8"/>
        <v>0.17076669265769795</v>
      </c>
      <c r="AU21">
        <f t="shared" si="8"/>
        <v>-31.785496539208246</v>
      </c>
      <c r="AW21">
        <v>18</v>
      </c>
      <c r="AX21">
        <f>IF(Z21&gt;0, (R21*SUMPRODUCT(K21:$K$98, X21:$X$98)-K21*$AZ$3)/Z21, 0)</f>
        <v>412.12342881141262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2.375308E-3</v>
      </c>
      <c r="Q22" s="4">
        <f t="shared" si="22"/>
        <v>12.5</v>
      </c>
      <c r="R22">
        <f t="shared" si="0"/>
        <v>50000</v>
      </c>
      <c r="S22">
        <f t="shared" si="1"/>
        <v>424.09876110006257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332.25945171629849</v>
      </c>
      <c r="AC22">
        <f t="shared" si="19"/>
        <v>337.68283307083976</v>
      </c>
      <c r="AE22">
        <f t="shared" si="2"/>
        <v>0</v>
      </c>
      <c r="AF22">
        <f t="shared" si="3"/>
        <v>0</v>
      </c>
      <c r="AG22">
        <f t="shared" si="3"/>
        <v>-9.9529538884683948</v>
      </c>
      <c r="AH22">
        <f t="shared" si="4"/>
        <v>-95.75026297503743</v>
      </c>
      <c r="AI22">
        <f t="shared" si="5"/>
        <v>-105.70321686350583</v>
      </c>
      <c r="AJ22">
        <f t="shared" si="6"/>
        <v>-5.4233813545412772</v>
      </c>
      <c r="AK22">
        <f t="shared" si="20"/>
        <v>6.9774484860422685</v>
      </c>
      <c r="AL22">
        <f t="shared" si="7"/>
        <v>-104.14914973200484</v>
      </c>
      <c r="AN22">
        <f t="shared" si="8"/>
        <v>0</v>
      </c>
      <c r="AO22">
        <f t="shared" si="8"/>
        <v>0</v>
      </c>
      <c r="AP22">
        <f t="shared" si="8"/>
        <v>-2.9559964155663794</v>
      </c>
      <c r="AQ22">
        <f t="shared" si="8"/>
        <v>-28.437530939601682</v>
      </c>
      <c r="AR22">
        <f t="shared" si="8"/>
        <v>-31.393527355168064</v>
      </c>
      <c r="AS22">
        <f t="shared" si="8"/>
        <v>-1.6107274306623507</v>
      </c>
      <c r="AT22">
        <f t="shared" si="8"/>
        <v>2.0722805456214086</v>
      </c>
      <c r="AU22">
        <f t="shared" si="8"/>
        <v>-30.931974240209005</v>
      </c>
      <c r="AW22">
        <v>19</v>
      </c>
      <c r="AX22">
        <f>IF(Z22&gt;0, (R22*SUMPRODUCT(K22:$K$98, X22:$X$98)-K22*$AZ$3)/Z22, 0)</f>
        <v>424.09876110006257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2.4628010000000001E-3</v>
      </c>
      <c r="Q23" s="4">
        <f t="shared" si="22"/>
        <v>12.5</v>
      </c>
      <c r="R23">
        <f t="shared" si="0"/>
        <v>50000</v>
      </c>
      <c r="S23">
        <f t="shared" si="1"/>
        <v>460.87200126179499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337.68283307083976</v>
      </c>
      <c r="AC23">
        <f t="shared" si="19"/>
        <v>362.38963504400016</v>
      </c>
      <c r="AE23">
        <f t="shared" si="2"/>
        <v>0</v>
      </c>
      <c r="AF23">
        <f t="shared" si="3"/>
        <v>0</v>
      </c>
      <c r="AG23">
        <f t="shared" si="3"/>
        <v>-9.8289122047942374</v>
      </c>
      <c r="AH23">
        <f t="shared" si="4"/>
        <v>-98.048579157895418</v>
      </c>
      <c r="AI23">
        <f t="shared" si="5"/>
        <v>-107.87749136268965</v>
      </c>
      <c r="AJ23">
        <f t="shared" si="6"/>
        <v>-24.706801973160395</v>
      </c>
      <c r="AK23">
        <f t="shared" si="20"/>
        <v>23.637798314958786</v>
      </c>
      <c r="AL23">
        <f t="shared" si="7"/>
        <v>-108.94649502089126</v>
      </c>
      <c r="AN23">
        <f t="shared" si="8"/>
        <v>0</v>
      </c>
      <c r="AO23">
        <f t="shared" si="8"/>
        <v>0</v>
      </c>
      <c r="AP23">
        <f t="shared" si="8"/>
        <v>-2.6063896611450557</v>
      </c>
      <c r="AQ23">
        <f t="shared" si="8"/>
        <v>-26.000110458047484</v>
      </c>
      <c r="AR23">
        <f t="shared" si="8"/>
        <v>-28.606500119192539</v>
      </c>
      <c r="AS23">
        <f t="shared" si="8"/>
        <v>-6.5516459890030729</v>
      </c>
      <c r="AT23">
        <f t="shared" si="8"/>
        <v>6.2681720882896377</v>
      </c>
      <c r="AU23">
        <f t="shared" si="8"/>
        <v>-28.889974019905974</v>
      </c>
      <c r="AW23">
        <v>20</v>
      </c>
      <c r="AX23">
        <f>IF(Z23&gt;0, (R23*SUMPRODUCT(K23:$K$98, X23:$X$98)-K23*$AZ$3)/Z23, 0)</f>
        <v>460.87200126179499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2.5557050000000001E-3</v>
      </c>
      <c r="Q24" s="4">
        <f t="shared" si="22"/>
        <v>12.5</v>
      </c>
      <c r="R24">
        <f t="shared" si="0"/>
        <v>50000</v>
      </c>
      <c r="S24">
        <f t="shared" si="1"/>
        <v>494.35847200535659</v>
      </c>
      <c r="U24">
        <f t="shared" si="12"/>
        <v>2.5557050000000001E-3</v>
      </c>
      <c r="V24">
        <f t="shared" si="13"/>
        <v>0.01</v>
      </c>
      <c r="W24">
        <f t="shared" si="14"/>
        <v>0.78631297638353903</v>
      </c>
      <c r="X24">
        <f t="shared" si="15"/>
        <v>2.0095840053082929E-3</v>
      </c>
      <c r="Y24">
        <f t="shared" si="16"/>
        <v>7.8631297638353907E-3</v>
      </c>
      <c r="Z24">
        <f t="shared" si="17"/>
        <v>0.77644026261439536</v>
      </c>
      <c r="AB24">
        <f t="shared" si="18"/>
        <v>362.38963504400016</v>
      </c>
      <c r="AC24">
        <f t="shared" si="19"/>
        <v>383.83982182949029</v>
      </c>
      <c r="AE24">
        <f t="shared" si="2"/>
        <v>0</v>
      </c>
      <c r="AF24">
        <f t="shared" si="3"/>
        <v>0</v>
      </c>
      <c r="AG24">
        <f t="shared" si="3"/>
        <v>-9.7055032826799419</v>
      </c>
      <c r="AH24">
        <f t="shared" si="4"/>
        <v>-100.47920026541465</v>
      </c>
      <c r="AI24">
        <f t="shared" si="5"/>
        <v>-110.18470354809459</v>
      </c>
      <c r="AJ24">
        <f t="shared" si="6"/>
        <v>-21.450186785490132</v>
      </c>
      <c r="AK24">
        <f t="shared" si="20"/>
        <v>25.367274453080014</v>
      </c>
      <c r="AL24">
        <f t="shared" ref="AL24:AL87" si="23">SUM(AI24:AK24)</f>
        <v>-106.26761588050472</v>
      </c>
      <c r="AN24">
        <f t="shared" si="8"/>
        <v>0</v>
      </c>
      <c r="AO24">
        <f t="shared" si="8"/>
        <v>0</v>
      </c>
      <c r="AP24">
        <f t="shared" si="8"/>
        <v>-2.2979148227184538</v>
      </c>
      <c r="AQ24">
        <f t="shared" si="8"/>
        <v>-23.789868174774021</v>
      </c>
      <c r="AR24">
        <f t="shared" si="8"/>
        <v>-26.087782997492475</v>
      </c>
      <c r="AS24">
        <f t="shared" si="8"/>
        <v>-5.0786343303205639</v>
      </c>
      <c r="AT24">
        <f t="shared" si="8"/>
        <v>6.0060600959998682</v>
      </c>
      <c r="AU24">
        <f t="shared" si="8"/>
        <v>-25.160357231813173</v>
      </c>
      <c r="AW24">
        <v>21</v>
      </c>
      <c r="AX24">
        <f>IF(Z24&gt;0, (R24*SUMPRODUCT(K24:$K$98, X24:$X$98)-K24*$AZ$3)/Z24, 0)</f>
        <v>494.35847200535659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2.6648449999999999E-3</v>
      </c>
      <c r="Q25" s="4">
        <f t="shared" si="22"/>
        <v>12.5</v>
      </c>
      <c r="R25">
        <f t="shared" si="0"/>
        <v>50000</v>
      </c>
      <c r="S25">
        <f t="shared" si="1"/>
        <v>524.93182656718955</v>
      </c>
      <c r="U25">
        <f t="shared" si="12"/>
        <v>2.6648449999999999E-3</v>
      </c>
      <c r="V25">
        <f t="shared" si="13"/>
        <v>0.01</v>
      </c>
      <c r="W25">
        <f t="shared" si="14"/>
        <v>0.77644026261439536</v>
      </c>
      <c r="X25">
        <f t="shared" si="15"/>
        <v>2.0690929516266584E-3</v>
      </c>
      <c r="Y25">
        <f t="shared" si="16"/>
        <v>7.7644026261439536E-3</v>
      </c>
      <c r="Z25">
        <f t="shared" si="17"/>
        <v>0.76660676703662478</v>
      </c>
      <c r="AB25">
        <f t="shared" si="18"/>
        <v>383.83982182949029</v>
      </c>
      <c r="AC25">
        <f t="shared" si="19"/>
        <v>402.41629047930343</v>
      </c>
      <c r="AE25">
        <f t="shared" si="2"/>
        <v>0</v>
      </c>
      <c r="AF25">
        <f t="shared" si="3"/>
        <v>0</v>
      </c>
      <c r="AG25">
        <f t="shared" si="3"/>
        <v>-9.5825845879578093</v>
      </c>
      <c r="AH25">
        <f t="shared" si="4"/>
        <v>-103.45464758133292</v>
      </c>
      <c r="AI25">
        <f t="shared" si="5"/>
        <v>-113.03723216929073</v>
      </c>
      <c r="AJ25">
        <f t="shared" si="6"/>
        <v>-18.576468649813137</v>
      </c>
      <c r="AK25">
        <f t="shared" si="20"/>
        <v>26.868787528064324</v>
      </c>
      <c r="AL25">
        <f t="shared" si="23"/>
        <v>-104.74491329103955</v>
      </c>
      <c r="AN25">
        <f t="shared" si="8"/>
        <v>0</v>
      </c>
      <c r="AO25">
        <f t="shared" si="8"/>
        <v>0</v>
      </c>
      <c r="AP25">
        <f t="shared" si="8"/>
        <v>-2.0257250782727878</v>
      </c>
      <c r="AQ25">
        <f t="shared" si="8"/>
        <v>-21.869952949096994</v>
      </c>
      <c r="AR25">
        <f t="shared" si="8"/>
        <v>-23.89567802736978</v>
      </c>
      <c r="AS25">
        <f t="shared" si="8"/>
        <v>-3.9270009113161803</v>
      </c>
      <c r="AT25">
        <f t="shared" si="8"/>
        <v>5.6799683027877741</v>
      </c>
      <c r="AU25">
        <f t="shared" si="8"/>
        <v>-22.14271063589819</v>
      </c>
      <c r="AW25">
        <v>22</v>
      </c>
      <c r="AX25">
        <f>IF(Z25&gt;0, (R25*SUMPRODUCT(K25:$K$98, X25:$X$98)-K25*$AZ$3)/Z25, 0)</f>
        <v>524.93182656718955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2.7902209999999998E-3</v>
      </c>
      <c r="Q26" s="4">
        <f t="shared" si="22"/>
        <v>12.5</v>
      </c>
      <c r="R26">
        <f t="shared" si="0"/>
        <v>50000</v>
      </c>
      <c r="S26">
        <f t="shared" si="1"/>
        <v>552.8177666654625</v>
      </c>
      <c r="U26">
        <f t="shared" si="12"/>
        <v>2.7902209999999998E-3</v>
      </c>
      <c r="V26">
        <f t="shared" si="13"/>
        <v>0.01</v>
      </c>
      <c r="W26">
        <f t="shared" si="14"/>
        <v>0.76660676703662478</v>
      </c>
      <c r="X26">
        <f t="shared" si="15"/>
        <v>2.139002300127698E-3</v>
      </c>
      <c r="Y26">
        <f t="shared" si="16"/>
        <v>7.6660676703662481E-3</v>
      </c>
      <c r="Z26">
        <f t="shared" si="17"/>
        <v>0.75680169706613087</v>
      </c>
      <c r="AB26">
        <f t="shared" si="18"/>
        <v>402.41629047930343</v>
      </c>
      <c r="AC26">
        <f t="shared" si="19"/>
        <v>418.37342398073037</v>
      </c>
      <c r="AE26">
        <f t="shared" si="2"/>
        <v>0</v>
      </c>
      <c r="AF26">
        <f t="shared" si="3"/>
        <v>0</v>
      </c>
      <c r="AG26">
        <f t="shared" si="3"/>
        <v>-9.4600212133266357</v>
      </c>
      <c r="AH26">
        <f t="shared" si="4"/>
        <v>-106.95011500638489</v>
      </c>
      <c r="AI26">
        <f t="shared" si="5"/>
        <v>-116.41013621971153</v>
      </c>
      <c r="AJ26">
        <f t="shared" si="6"/>
        <v>-15.957133501426938</v>
      </c>
      <c r="AK26">
        <f t="shared" si="20"/>
        <v>28.169140333551244</v>
      </c>
      <c r="AL26">
        <f t="shared" si="23"/>
        <v>-104.19812938758724</v>
      </c>
      <c r="AN26">
        <f t="shared" si="8"/>
        <v>0</v>
      </c>
      <c r="AO26">
        <f t="shared" si="8"/>
        <v>0</v>
      </c>
      <c r="AP26">
        <f t="shared" si="8"/>
        <v>-1.785549648961104</v>
      </c>
      <c r="AQ26">
        <f t="shared" si="8"/>
        <v>-20.186502334369195</v>
      </c>
      <c r="AR26">
        <f t="shared" si="8"/>
        <v>-21.972051983330299</v>
      </c>
      <c r="AS26">
        <f t="shared" si="8"/>
        <v>-3.0118594323827086</v>
      </c>
      <c r="AT26">
        <f t="shared" si="8"/>
        <v>5.3168378273034884</v>
      </c>
      <c r="AU26">
        <f t="shared" si="8"/>
        <v>-19.667073588409526</v>
      </c>
      <c r="AW26">
        <v>23</v>
      </c>
      <c r="AX26">
        <f>IF(Z26&gt;0, (R26*SUMPRODUCT(K26:$K$98, X26:$X$98)-K26*$AZ$3)/Z26, 0)</f>
        <v>552.8177666654625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3.5816260000000001E-3</v>
      </c>
      <c r="Q27" s="4">
        <f t="shared" si="22"/>
        <v>12.5</v>
      </c>
      <c r="R27">
        <f t="shared" si="0"/>
        <v>50000</v>
      </c>
      <c r="S27">
        <f t="shared" si="1"/>
        <v>578.63059601157352</v>
      </c>
      <c r="U27">
        <f t="shared" si="12"/>
        <v>3.5816260000000001E-3</v>
      </c>
      <c r="V27">
        <f t="shared" si="13"/>
        <v>0.01</v>
      </c>
      <c r="W27">
        <f t="shared" si="14"/>
        <v>0.75680169706613087</v>
      </c>
      <c r="X27">
        <f t="shared" si="15"/>
        <v>2.710580635056178E-3</v>
      </c>
      <c r="Y27">
        <f t="shared" si="16"/>
        <v>7.5680169706613086E-3</v>
      </c>
      <c r="Z27">
        <f t="shared" si="17"/>
        <v>0.7465230994604134</v>
      </c>
      <c r="AB27">
        <f t="shared" si="18"/>
        <v>418.37342398073037</v>
      </c>
      <c r="AC27">
        <f t="shared" si="19"/>
        <v>431.96110597718621</v>
      </c>
      <c r="AE27">
        <f t="shared" si="2"/>
        <v>0</v>
      </c>
      <c r="AF27">
        <f t="shared" si="3"/>
        <v>0</v>
      </c>
      <c r="AG27">
        <f t="shared" si="3"/>
        <v>-9.3315387432551677</v>
      </c>
      <c r="AH27">
        <f t="shared" si="4"/>
        <v>-135.52903175280889</v>
      </c>
      <c r="AI27">
        <f t="shared" si="5"/>
        <v>-144.86057049606407</v>
      </c>
      <c r="AJ27">
        <f t="shared" si="6"/>
        <v>-13.587681996455842</v>
      </c>
      <c r="AK27">
        <f t="shared" si="20"/>
        <v>29.286139678651129</v>
      </c>
      <c r="AL27">
        <f t="shared" si="23"/>
        <v>-129.16211281386879</v>
      </c>
      <c r="AN27">
        <f t="shared" si="8"/>
        <v>0</v>
      </c>
      <c r="AO27">
        <f t="shared" si="8"/>
        <v>0</v>
      </c>
      <c r="AP27">
        <f t="shared" si="8"/>
        <v>-1.5725883762718598</v>
      </c>
      <c r="AQ27">
        <f t="shared" si="8"/>
        <v>-22.83989659646415</v>
      </c>
      <c r="AR27">
        <f t="shared" si="8"/>
        <v>-24.412484972736014</v>
      </c>
      <c r="AS27">
        <f t="shared" si="8"/>
        <v>-2.2898507262319985</v>
      </c>
      <c r="AT27">
        <f t="shared" si="8"/>
        <v>4.9354178460448903</v>
      </c>
      <c r="AU27">
        <f t="shared" si="8"/>
        <v>-21.766917852923122</v>
      </c>
      <c r="AW27">
        <v>24</v>
      </c>
      <c r="AX27">
        <f>IF(Z27&gt;0, (R27*SUMPRODUCT(K27:$K$98, X27:$X$98)-K27*$AZ$3)/Z27, 0)</f>
        <v>578.63059601157352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4.4506370000000003E-3</v>
      </c>
      <c r="Q28" s="4">
        <f t="shared" si="22"/>
        <v>12.5</v>
      </c>
      <c r="R28">
        <f t="shared" si="0"/>
        <v>50000</v>
      </c>
      <c r="S28">
        <f t="shared" si="1"/>
        <v>597.05806179682736</v>
      </c>
      <c r="U28">
        <f t="shared" si="12"/>
        <v>4.4506370000000003E-3</v>
      </c>
      <c r="V28">
        <f t="shared" si="13"/>
        <v>0.01</v>
      </c>
      <c r="W28">
        <f t="shared" si="14"/>
        <v>0.7465230994604134</v>
      </c>
      <c r="X28">
        <f t="shared" si="15"/>
        <v>3.3225033278131959E-3</v>
      </c>
      <c r="Y28">
        <f t="shared" si="16"/>
        <v>7.4652309946041341E-3</v>
      </c>
      <c r="Z28">
        <f t="shared" si="17"/>
        <v>0.73573536513799609</v>
      </c>
      <c r="AB28">
        <f t="shared" si="18"/>
        <v>431.96110597718621</v>
      </c>
      <c r="AC28">
        <f t="shared" si="19"/>
        <v>439.27673110467299</v>
      </c>
      <c r="AE28">
        <f t="shared" si="2"/>
        <v>0</v>
      </c>
      <c r="AF28">
        <f t="shared" si="3"/>
        <v>0</v>
      </c>
      <c r="AG28">
        <f t="shared" si="3"/>
        <v>-9.1966920642249512</v>
      </c>
      <c r="AH28">
        <f t="shared" si="4"/>
        <v>-166.12516639065979</v>
      </c>
      <c r="AI28">
        <f t="shared" si="5"/>
        <v>-175.32185845488473</v>
      </c>
      <c r="AJ28">
        <f t="shared" si="6"/>
        <v>-7.3156251274867827</v>
      </c>
      <c r="AK28">
        <f t="shared" si="20"/>
        <v>30.237277418403039</v>
      </c>
      <c r="AL28">
        <f t="shared" si="23"/>
        <v>-152.40020616396848</v>
      </c>
      <c r="AN28">
        <f t="shared" si="8"/>
        <v>0</v>
      </c>
      <c r="AO28">
        <f t="shared" si="8"/>
        <v>0</v>
      </c>
      <c r="AP28">
        <f t="shared" si="8"/>
        <v>-1.3838066718713713</v>
      </c>
      <c r="AQ28">
        <f t="shared" si="8"/>
        <v>-24.99650004716236</v>
      </c>
      <c r="AR28">
        <f t="shared" si="8"/>
        <v>-26.380306719033729</v>
      </c>
      <c r="AS28">
        <f t="shared" si="8"/>
        <v>-1.1007665353617784</v>
      </c>
      <c r="AT28">
        <f t="shared" si="8"/>
        <v>4.5497387472152955</v>
      </c>
      <c r="AU28">
        <f t="shared" si="8"/>
        <v>-22.931334507180214</v>
      </c>
      <c r="AW28">
        <v>25</v>
      </c>
      <c r="AX28">
        <f>IF(Z28&gt;0, (R28*SUMPRODUCT(K28:$K$98, X28:$X$98)-K28*$AZ$3)/Z28, 0)</f>
        <v>597.05806179682736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5.383718E-3</v>
      </c>
      <c r="Q29" s="4">
        <f t="shared" si="22"/>
        <v>12.5</v>
      </c>
      <c r="R29">
        <f t="shared" si="0"/>
        <v>50000</v>
      </c>
      <c r="S29">
        <f t="shared" si="1"/>
        <v>609.04809245462138</v>
      </c>
      <c r="U29">
        <f t="shared" si="12"/>
        <v>5.383718E-3</v>
      </c>
      <c r="V29">
        <f t="shared" si="13"/>
        <v>0.01</v>
      </c>
      <c r="W29">
        <f t="shared" si="14"/>
        <v>0.73573536513799609</v>
      </c>
      <c r="X29">
        <f t="shared" si="15"/>
        <v>3.9609917285300025E-3</v>
      </c>
      <c r="Y29">
        <f t="shared" si="16"/>
        <v>7.3573536513799609E-3</v>
      </c>
      <c r="Z29">
        <f t="shared" si="17"/>
        <v>0.72441701975808614</v>
      </c>
      <c r="AB29">
        <f t="shared" si="18"/>
        <v>439.27673110467299</v>
      </c>
      <c r="AC29">
        <f t="shared" si="19"/>
        <v>441.20480402532411</v>
      </c>
      <c r="AE29">
        <f t="shared" si="2"/>
        <v>0</v>
      </c>
      <c r="AF29">
        <f t="shared" si="3"/>
        <v>0</v>
      </c>
      <c r="AG29">
        <f t="shared" si="3"/>
        <v>-9.0552127469760766</v>
      </c>
      <c r="AH29">
        <f t="shared" si="4"/>
        <v>-198.04958642650013</v>
      </c>
      <c r="AI29">
        <f t="shared" si="5"/>
        <v>-207.10479917347621</v>
      </c>
      <c r="AJ29">
        <f t="shared" si="6"/>
        <v>-1.9280729206511182</v>
      </c>
      <c r="AK29">
        <f t="shared" si="20"/>
        <v>30.749371177327113</v>
      </c>
      <c r="AL29">
        <f t="shared" si="23"/>
        <v>-178.28350091680022</v>
      </c>
      <c r="AN29">
        <f t="shared" si="8"/>
        <v>0</v>
      </c>
      <c r="AO29">
        <f t="shared" si="8"/>
        <v>0</v>
      </c>
      <c r="AP29">
        <f t="shared" si="8"/>
        <v>-1.2165344466649852</v>
      </c>
      <c r="AQ29">
        <f t="shared" si="8"/>
        <v>-26.607231742407127</v>
      </c>
      <c r="AR29">
        <f t="shared" si="8"/>
        <v>-27.823766189072114</v>
      </c>
      <c r="AS29">
        <f t="shared" si="8"/>
        <v>-0.25902948822901323</v>
      </c>
      <c r="AT29">
        <f t="shared" si="8"/>
        <v>4.1310646470451964</v>
      </c>
      <c r="AU29">
        <f t="shared" si="8"/>
        <v>-23.951731030255932</v>
      </c>
      <c r="AW29">
        <v>26</v>
      </c>
      <c r="AX29">
        <f>IF(Z29&gt;0, (R29*SUMPRODUCT(K29:$K$98, X29:$X$98)-K29*$AZ$3)/Z29, 0)</f>
        <v>609.04809245462138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6.4575739999999998E-3</v>
      </c>
      <c r="Q30" s="4">
        <f t="shared" si="22"/>
        <v>12.5</v>
      </c>
      <c r="R30">
        <f t="shared" si="0"/>
        <v>50000</v>
      </c>
      <c r="S30">
        <f t="shared" si="1"/>
        <v>615.63582583942821</v>
      </c>
      <c r="U30">
        <f t="shared" si="12"/>
        <v>6.4575739999999998E-3</v>
      </c>
      <c r="V30">
        <f t="shared" si="13"/>
        <v>0.01</v>
      </c>
      <c r="W30">
        <f t="shared" si="14"/>
        <v>0.72441701975808614</v>
      </c>
      <c r="X30">
        <f t="shared" si="15"/>
        <v>4.6779765119473035E-3</v>
      </c>
      <c r="Y30">
        <f t="shared" si="16"/>
        <v>7.2441701975808617E-3</v>
      </c>
      <c r="Z30">
        <f t="shared" si="17"/>
        <v>0.71249487304855796</v>
      </c>
      <c r="AB30">
        <f t="shared" si="18"/>
        <v>441.20480402532411</v>
      </c>
      <c r="AC30">
        <f t="shared" si="19"/>
        <v>438.63736957560752</v>
      </c>
      <c r="AE30">
        <f t="shared" si="2"/>
        <v>0</v>
      </c>
      <c r="AF30">
        <f t="shared" si="3"/>
        <v>0</v>
      </c>
      <c r="AG30">
        <f t="shared" si="3"/>
        <v>-8.9061859131069738</v>
      </c>
      <c r="AH30">
        <f t="shared" si="4"/>
        <v>-233.89882559736517</v>
      </c>
      <c r="AI30">
        <f t="shared" si="5"/>
        <v>-242.80501151047216</v>
      </c>
      <c r="AJ30">
        <f t="shared" si="6"/>
        <v>2.5674344497165862</v>
      </c>
      <c r="AK30">
        <f t="shared" si="20"/>
        <v>30.88433628177269</v>
      </c>
      <c r="AL30">
        <f t="shared" si="23"/>
        <v>-209.35324077898287</v>
      </c>
      <c r="AN30">
        <f t="shared" si="8"/>
        <v>0</v>
      </c>
      <c r="AO30">
        <f t="shared" si="8"/>
        <v>0</v>
      </c>
      <c r="AP30">
        <f t="shared" si="8"/>
        <v>-1.0683153937370062</v>
      </c>
      <c r="AQ30">
        <f t="shared" si="8"/>
        <v>-28.056647188886412</v>
      </c>
      <c r="AR30">
        <f t="shared" si="8"/>
        <v>-29.124962582623422</v>
      </c>
      <c r="AS30">
        <f t="shared" si="8"/>
        <v>0.30796906462578849</v>
      </c>
      <c r="AT30">
        <f t="shared" si="8"/>
        <v>3.7046399207332379</v>
      </c>
      <c r="AU30">
        <f t="shared" si="8"/>
        <v>-25.112353597264391</v>
      </c>
      <c r="AW30">
        <v>27</v>
      </c>
      <c r="AX30">
        <f>IF(Z30&gt;0, (R30*SUMPRODUCT(K30:$K$98, X30:$X$98)-K30*$AZ$3)/Z30, 0)</f>
        <v>615.63582583942821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7.6803260000000003E-3</v>
      </c>
      <c r="Q31" s="4">
        <f t="shared" si="22"/>
        <v>12.5</v>
      </c>
      <c r="R31">
        <f t="shared" si="0"/>
        <v>50000</v>
      </c>
      <c r="S31">
        <f t="shared" si="1"/>
        <v>617.29708172641438</v>
      </c>
      <c r="U31">
        <f t="shared" si="12"/>
        <v>7.6803260000000003E-3</v>
      </c>
      <c r="V31">
        <f t="shared" si="13"/>
        <v>0.01</v>
      </c>
      <c r="W31">
        <f t="shared" si="14"/>
        <v>0.71249487304855796</v>
      </c>
      <c r="X31">
        <f t="shared" si="15"/>
        <v>5.472192898341539E-3</v>
      </c>
      <c r="Y31">
        <f t="shared" si="16"/>
        <v>7.1249487304855799E-3</v>
      </c>
      <c r="Z31">
        <f t="shared" si="17"/>
        <v>0.69989773141973088</v>
      </c>
      <c r="AB31">
        <f t="shared" si="18"/>
        <v>438.63736957560752</v>
      </c>
      <c r="AC31">
        <f t="shared" si="19"/>
        <v>432.04482711233766</v>
      </c>
      <c r="AE31">
        <f t="shared" si="2"/>
        <v>0</v>
      </c>
      <c r="AF31">
        <f t="shared" si="3"/>
        <v>0</v>
      </c>
      <c r="AG31">
        <f t="shared" si="3"/>
        <v>-8.7487216427466361</v>
      </c>
      <c r="AH31">
        <f t="shared" si="4"/>
        <v>-273.60964491707693</v>
      </c>
      <c r="AI31">
        <f t="shared" si="5"/>
        <v>-282.35836655982359</v>
      </c>
      <c r="AJ31">
        <f t="shared" si="6"/>
        <v>6.592542463269865</v>
      </c>
      <c r="AK31">
        <f t="shared" si="20"/>
        <v>30.704615870292528</v>
      </c>
      <c r="AL31">
        <f t="shared" si="23"/>
        <v>-245.06120822626121</v>
      </c>
      <c r="AN31">
        <f t="shared" si="8"/>
        <v>0</v>
      </c>
      <c r="AO31">
        <f t="shared" si="8"/>
        <v>0</v>
      </c>
      <c r="AP31">
        <f t="shared" si="8"/>
        <v>-0.93698859759367648</v>
      </c>
      <c r="AQ31">
        <f t="shared" si="8"/>
        <v>-29.303608909709165</v>
      </c>
      <c r="AR31">
        <f t="shared" si="8"/>
        <v>-30.240597507302844</v>
      </c>
      <c r="AS31">
        <f t="shared" si="8"/>
        <v>0.70606168186380858</v>
      </c>
      <c r="AT31">
        <f t="shared" si="8"/>
        <v>3.2884661484012789</v>
      </c>
      <c r="AU31">
        <f t="shared" si="8"/>
        <v>-26.246069677037756</v>
      </c>
      <c r="AW31">
        <v>28</v>
      </c>
      <c r="AX31">
        <f>IF(Z31&gt;0, (R31*SUMPRODUCT(K31:$K$98, X31:$X$98)-K31*$AZ$3)/Z31, 0)</f>
        <v>617.29708172641438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9.0334749999999991E-3</v>
      </c>
      <c r="Q32" s="4">
        <f t="shared" si="22"/>
        <v>12.5</v>
      </c>
      <c r="R32">
        <f t="shared" si="0"/>
        <v>50000</v>
      </c>
      <c r="S32">
        <f t="shared" si="1"/>
        <v>614.50654638908759</v>
      </c>
      <c r="U32">
        <f t="shared" si="12"/>
        <v>9.0334749999999991E-3</v>
      </c>
      <c r="V32">
        <f t="shared" si="13"/>
        <v>0.01</v>
      </c>
      <c r="W32">
        <f t="shared" si="14"/>
        <v>0.69989773141973088</v>
      </c>
      <c r="X32">
        <f t="shared" si="15"/>
        <v>6.3225086593368526E-3</v>
      </c>
      <c r="Y32">
        <f t="shared" si="16"/>
        <v>6.9989773141973088E-3</v>
      </c>
      <c r="Z32">
        <f t="shared" si="17"/>
        <v>0.68657624544619678</v>
      </c>
      <c r="AB32">
        <f t="shared" si="18"/>
        <v>432.04482711233766</v>
      </c>
      <c r="AC32">
        <f t="shared" si="19"/>
        <v>421.90559742192892</v>
      </c>
      <c r="AE32">
        <f t="shared" si="2"/>
        <v>0</v>
      </c>
      <c r="AF32">
        <f t="shared" si="3"/>
        <v>0</v>
      </c>
      <c r="AG32">
        <f t="shared" si="3"/>
        <v>-8.5822030680774599</v>
      </c>
      <c r="AH32">
        <f t="shared" si="4"/>
        <v>-316.12543296684265</v>
      </c>
      <c r="AI32">
        <f t="shared" si="5"/>
        <v>-324.70763603492009</v>
      </c>
      <c r="AJ32">
        <f t="shared" si="6"/>
        <v>10.13922969040874</v>
      </c>
      <c r="AK32">
        <f t="shared" si="20"/>
        <v>30.24313789786364</v>
      </c>
      <c r="AL32">
        <f t="shared" si="23"/>
        <v>-284.32526844664773</v>
      </c>
      <c r="AN32">
        <f t="shared" si="8"/>
        <v>0</v>
      </c>
      <c r="AO32">
        <f t="shared" si="8"/>
        <v>0</v>
      </c>
      <c r="AP32">
        <f t="shared" si="8"/>
        <v>-0.82067361477329659</v>
      </c>
      <c r="AQ32">
        <f t="shared" si="8"/>
        <v>-30.22951097016977</v>
      </c>
      <c r="AR32">
        <f t="shared" si="8"/>
        <v>-31.050184584943064</v>
      </c>
      <c r="AS32">
        <f t="shared" si="8"/>
        <v>0.9695643665197613</v>
      </c>
      <c r="AT32">
        <f t="shared" si="8"/>
        <v>2.892001634527511</v>
      </c>
      <c r="AU32">
        <f t="shared" si="8"/>
        <v>-27.188618583895792</v>
      </c>
      <c r="AW32">
        <v>29</v>
      </c>
      <c r="AX32">
        <f>IF(Z32&gt;0, (R32*SUMPRODUCT(K32:$K$98, X32:$X$98)-K32*$AZ$3)/Z32, 0)</f>
        <v>614.50654638908759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1.0570714E-2</v>
      </c>
      <c r="Q33" s="4">
        <f t="shared" si="22"/>
        <v>12.5</v>
      </c>
      <c r="R33">
        <f t="shared" si="0"/>
        <v>50000</v>
      </c>
      <c r="S33">
        <f t="shared" si="1"/>
        <v>607.90450952378933</v>
      </c>
      <c r="U33">
        <f t="shared" si="12"/>
        <v>1.0570714E-2</v>
      </c>
      <c r="V33">
        <f t="shared" si="13"/>
        <v>0.01</v>
      </c>
      <c r="W33">
        <f t="shared" si="14"/>
        <v>0.68657624544619678</v>
      </c>
      <c r="X33">
        <f t="shared" si="15"/>
        <v>7.2576011298055489E-3</v>
      </c>
      <c r="Y33">
        <f t="shared" si="16"/>
        <v>6.8657624544619681E-3</v>
      </c>
      <c r="Z33">
        <f t="shared" si="17"/>
        <v>0.6724528818619292</v>
      </c>
      <c r="AB33">
        <f t="shared" si="18"/>
        <v>421.90559742192892</v>
      </c>
      <c r="AC33">
        <f t="shared" si="19"/>
        <v>408.78713932613471</v>
      </c>
      <c r="AE33">
        <f t="shared" si="2"/>
        <v>0</v>
      </c>
      <c r="AF33">
        <f t="shared" si="3"/>
        <v>0</v>
      </c>
      <c r="AG33">
        <f t="shared" si="3"/>
        <v>-8.4056610232741154</v>
      </c>
      <c r="AH33">
        <f t="shared" si="4"/>
        <v>-362.88005649027747</v>
      </c>
      <c r="AI33">
        <f t="shared" si="5"/>
        <v>-371.28571751355156</v>
      </c>
      <c r="AJ33">
        <f t="shared" si="6"/>
        <v>13.11845809579421</v>
      </c>
      <c r="AK33">
        <f t="shared" si="20"/>
        <v>29.533391819535026</v>
      </c>
      <c r="AL33">
        <f t="shared" si="23"/>
        <v>-328.63386759822231</v>
      </c>
      <c r="AN33">
        <f t="shared" si="8"/>
        <v>0</v>
      </c>
      <c r="AO33">
        <f t="shared" si="8"/>
        <v>0</v>
      </c>
      <c r="AP33">
        <f t="shared" si="8"/>
        <v>-0.71767122549682927</v>
      </c>
      <c r="AQ33">
        <f t="shared" si="8"/>
        <v>-30.982521675409618</v>
      </c>
      <c r="AR33">
        <f t="shared" si="8"/>
        <v>-31.700192900906448</v>
      </c>
      <c r="AS33">
        <f t="shared" si="8"/>
        <v>1.1200475337001239</v>
      </c>
      <c r="AT33">
        <f t="shared" si="8"/>
        <v>2.5215465436349347</v>
      </c>
      <c r="AU33">
        <f t="shared" si="8"/>
        <v>-28.058598823571387</v>
      </c>
      <c r="AW33">
        <v>30</v>
      </c>
      <c r="AX33">
        <f>IF(Z33&gt;0, (R33*SUMPRODUCT(K33:$K$98, X33:$X$98)-K33*$AZ$3)/Z33, 0)</f>
        <v>607.90450952378933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1.2312346E-2</v>
      </c>
      <c r="Q34" s="4">
        <f t="shared" si="22"/>
        <v>12.5</v>
      </c>
      <c r="R34">
        <f t="shared" si="0"/>
        <v>50000</v>
      </c>
      <c r="S34">
        <f t="shared" si="1"/>
        <v>597.89035329496699</v>
      </c>
      <c r="U34">
        <f t="shared" si="12"/>
        <v>1.2312346E-2</v>
      </c>
      <c r="V34">
        <f t="shared" si="13"/>
        <v>0.01</v>
      </c>
      <c r="W34">
        <f t="shared" si="14"/>
        <v>0.6724528818619292</v>
      </c>
      <c r="X34">
        <f t="shared" si="15"/>
        <v>8.279472550181197E-3</v>
      </c>
      <c r="Y34">
        <f t="shared" si="16"/>
        <v>6.7245288186192917E-3</v>
      </c>
      <c r="Z34">
        <f t="shared" si="17"/>
        <v>0.65744888049312866</v>
      </c>
      <c r="AB34">
        <f t="shared" si="18"/>
        <v>408.78713932613471</v>
      </c>
      <c r="AC34">
        <f t="shared" si="19"/>
        <v>393.0823434314172</v>
      </c>
      <c r="AE34">
        <f t="shared" si="2"/>
        <v>0</v>
      </c>
      <c r="AF34">
        <f t="shared" si="3"/>
        <v>0</v>
      </c>
      <c r="AG34">
        <f t="shared" si="3"/>
        <v>-8.2181110061641078</v>
      </c>
      <c r="AH34">
        <f t="shared" si="4"/>
        <v>-413.97362750905984</v>
      </c>
      <c r="AI34">
        <f t="shared" si="5"/>
        <v>-422.19173851522396</v>
      </c>
      <c r="AJ34">
        <f t="shared" si="6"/>
        <v>15.704795894717506</v>
      </c>
      <c r="AK34">
        <f t="shared" si="20"/>
        <v>28.615099752829433</v>
      </c>
      <c r="AL34">
        <f t="shared" si="23"/>
        <v>-377.871842867677</v>
      </c>
      <c r="AN34">
        <f t="shared" si="8"/>
        <v>0</v>
      </c>
      <c r="AO34">
        <f t="shared" si="8"/>
        <v>0</v>
      </c>
      <c r="AP34">
        <f t="shared" si="8"/>
        <v>-0.62648062214223199</v>
      </c>
      <c r="AQ34">
        <f t="shared" si="8"/>
        <v>-31.557915866289228</v>
      </c>
      <c r="AR34">
        <f t="shared" si="8"/>
        <v>-32.18439648843146</v>
      </c>
      <c r="AS34">
        <f t="shared" si="8"/>
        <v>1.197203383522041</v>
      </c>
      <c r="AT34">
        <f t="shared" si="8"/>
        <v>2.1813778716749344</v>
      </c>
      <c r="AU34">
        <f t="shared" ref="AU34:AU97" si="24">AL34*$K34</f>
        <v>-28.805815233234483</v>
      </c>
      <c r="AW34">
        <v>31</v>
      </c>
      <c r="AX34">
        <f>IF(Z34&gt;0, (R34*SUMPRODUCT(K34:$K$98, X34:$X$98)-K34*$AZ$3)/Z34, 0)</f>
        <v>597.89035329496699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1.4128425999999999E-2</v>
      </c>
      <c r="Q35" s="4">
        <f t="shared" si="22"/>
        <v>12.5</v>
      </c>
      <c r="R35">
        <f t="shared" si="0"/>
        <v>50000</v>
      </c>
      <c r="S35">
        <f t="shared" si="1"/>
        <v>584.74693163681741</v>
      </c>
      <c r="U35">
        <f t="shared" si="12"/>
        <v>1.4128425999999999E-2</v>
      </c>
      <c r="V35">
        <f t="shared" si="13"/>
        <v>0.01</v>
      </c>
      <c r="W35">
        <f t="shared" si="14"/>
        <v>0.65744888049312866</v>
      </c>
      <c r="X35">
        <f t="shared" si="15"/>
        <v>9.2887178568300116E-3</v>
      </c>
      <c r="Y35">
        <f t="shared" si="16"/>
        <v>6.5744888049312864E-3</v>
      </c>
      <c r="Z35">
        <f t="shared" si="17"/>
        <v>0.64158567383136733</v>
      </c>
      <c r="AB35">
        <f t="shared" si="18"/>
        <v>393.0823434314172</v>
      </c>
      <c r="AC35">
        <f t="shared" si="19"/>
        <v>375.16525415503196</v>
      </c>
      <c r="AE35">
        <f t="shared" si="2"/>
        <v>0</v>
      </c>
      <c r="AF35">
        <f t="shared" ref="AF35:AG66" si="25">-$Z35*P35</f>
        <v>0</v>
      </c>
      <c r="AG35">
        <f t="shared" si="25"/>
        <v>-8.0198209228920909</v>
      </c>
      <c r="AH35">
        <f t="shared" si="4"/>
        <v>-464.43589284150056</v>
      </c>
      <c r="AI35">
        <f t="shared" ref="AI35:AI66" si="26">SUM(AE35:AH35)</f>
        <v>-472.45571376439267</v>
      </c>
      <c r="AJ35">
        <f t="shared" si="6"/>
        <v>17.917089276385241</v>
      </c>
      <c r="AK35">
        <f t="shared" si="20"/>
        <v>27.515764040199208</v>
      </c>
      <c r="AL35">
        <f t="shared" si="23"/>
        <v>-427.02286044780823</v>
      </c>
      <c r="AN35">
        <f t="shared" ref="AN35:AT66" si="27">AE35*$K35</f>
        <v>0</v>
      </c>
      <c r="AO35">
        <f t="shared" si="27"/>
        <v>0</v>
      </c>
      <c r="AP35">
        <f t="shared" si="27"/>
        <v>-0.54586127750932067</v>
      </c>
      <c r="AQ35">
        <f t="shared" si="27"/>
        <v>-31.61137539418031</v>
      </c>
      <c r="AR35">
        <f t="shared" si="27"/>
        <v>-32.157236671689631</v>
      </c>
      <c r="AS35">
        <f t="shared" si="27"/>
        <v>1.2195091805278448</v>
      </c>
      <c r="AT35">
        <f t="shared" si="27"/>
        <v>1.8728336025253494</v>
      </c>
      <c r="AU35">
        <f t="shared" si="24"/>
        <v>-29.064893888636437</v>
      </c>
      <c r="AW35">
        <v>32</v>
      </c>
      <c r="AX35">
        <f>IF(Z35&gt;0, (R35*SUMPRODUCT(K35:$K$98, X35:$X$98)-K35*$AZ$3)/Z35, 0)</f>
        <v>584.74693163681741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1.6072195000000001E-2</v>
      </c>
      <c r="Q36" s="4">
        <f t="shared" si="22"/>
        <v>12.5</v>
      </c>
      <c r="R36">
        <f t="shared" si="0"/>
        <v>50000</v>
      </c>
      <c r="S36">
        <f t="shared" si="1"/>
        <v>569.30233092215178</v>
      </c>
      <c r="U36">
        <f t="shared" si="12"/>
        <v>1.6072195000000001E-2</v>
      </c>
      <c r="V36">
        <f t="shared" si="13"/>
        <v>0.01</v>
      </c>
      <c r="W36">
        <f t="shared" si="14"/>
        <v>0.64158567383136733</v>
      </c>
      <c r="X36">
        <f t="shared" si="15"/>
        <v>1.0311690059024133E-2</v>
      </c>
      <c r="Y36">
        <f t="shared" si="16"/>
        <v>6.4158567383136734E-3</v>
      </c>
      <c r="Z36">
        <f t="shared" si="17"/>
        <v>0.62485812703402954</v>
      </c>
      <c r="AB36">
        <f t="shared" si="18"/>
        <v>375.16525415503196</v>
      </c>
      <c r="AC36">
        <f t="shared" si="19"/>
        <v>355.73318821612304</v>
      </c>
      <c r="AE36">
        <f t="shared" si="2"/>
        <v>0</v>
      </c>
      <c r="AF36">
        <f t="shared" si="25"/>
        <v>0</v>
      </c>
      <c r="AG36">
        <f t="shared" si="25"/>
        <v>-7.8107265879253696</v>
      </c>
      <c r="AH36">
        <f t="shared" si="4"/>
        <v>-515.58450295120667</v>
      </c>
      <c r="AI36">
        <f t="shared" si="26"/>
        <v>-523.39522953913206</v>
      </c>
      <c r="AJ36">
        <f t="shared" si="6"/>
        <v>19.43206593890892</v>
      </c>
      <c r="AK36">
        <f t="shared" si="20"/>
        <v>26.26156779085224</v>
      </c>
      <c r="AL36">
        <f t="shared" si="23"/>
        <v>-477.70159580937093</v>
      </c>
      <c r="AN36">
        <f t="shared" si="27"/>
        <v>0</v>
      </c>
      <c r="AO36">
        <f t="shared" si="27"/>
        <v>0</v>
      </c>
      <c r="AP36">
        <f t="shared" si="27"/>
        <v>-0.47466917485638266</v>
      </c>
      <c r="AQ36">
        <f t="shared" si="27"/>
        <v>-31.332817482424701</v>
      </c>
      <c r="AR36">
        <f t="shared" si="27"/>
        <v>-31.807486657281085</v>
      </c>
      <c r="AS36">
        <f t="shared" si="27"/>
        <v>1.1809148100556772</v>
      </c>
      <c r="AT36">
        <f t="shared" si="27"/>
        <v>1.5959535356146428</v>
      </c>
      <c r="AU36">
        <f t="shared" si="24"/>
        <v>-29.030618311610766</v>
      </c>
      <c r="AW36">
        <v>33</v>
      </c>
      <c r="AX36">
        <f>IF(Z36&gt;0, (R36*SUMPRODUCT(K36:$K$98, X36:$X$98)-K36*$AZ$3)/Z36, 0)</f>
        <v>569.30233092215178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1.8213139E-2</v>
      </c>
      <c r="Q37" s="4">
        <f t="shared" si="22"/>
        <v>12.5</v>
      </c>
      <c r="R37">
        <f t="shared" si="0"/>
        <v>50000</v>
      </c>
      <c r="S37">
        <f t="shared" si="1"/>
        <v>552.13897811078755</v>
      </c>
      <c r="U37">
        <f t="shared" si="12"/>
        <v>1.8213139E-2</v>
      </c>
      <c r="V37">
        <f t="shared" si="13"/>
        <v>0.01</v>
      </c>
      <c r="W37">
        <f t="shared" si="14"/>
        <v>0.62485812703402954</v>
      </c>
      <c r="X37">
        <f t="shared" si="15"/>
        <v>1.1380627922950437E-2</v>
      </c>
      <c r="Y37">
        <f t="shared" si="16"/>
        <v>6.2485812703402957E-3</v>
      </c>
      <c r="Z37">
        <f t="shared" si="17"/>
        <v>0.60722891784073874</v>
      </c>
      <c r="AB37">
        <f t="shared" si="18"/>
        <v>355.73318821612304</v>
      </c>
      <c r="AC37">
        <f t="shared" si="19"/>
        <v>335.27475417590483</v>
      </c>
      <c r="AE37">
        <f t="shared" si="2"/>
        <v>0</v>
      </c>
      <c r="AF37">
        <f t="shared" si="25"/>
        <v>0</v>
      </c>
      <c r="AG37">
        <f t="shared" si="25"/>
        <v>-7.5903614730092341</v>
      </c>
      <c r="AH37">
        <f t="shared" si="4"/>
        <v>-569.03139614752183</v>
      </c>
      <c r="AI37">
        <f t="shared" si="26"/>
        <v>-576.62175762053107</v>
      </c>
      <c r="AJ37">
        <f t="shared" si="6"/>
        <v>20.458434040218208</v>
      </c>
      <c r="AK37">
        <f t="shared" si="20"/>
        <v>24.901323175128613</v>
      </c>
      <c r="AL37">
        <f t="shared" si="23"/>
        <v>-531.26200040518427</v>
      </c>
      <c r="AN37">
        <f t="shared" si="27"/>
        <v>0</v>
      </c>
      <c r="AO37">
        <f t="shared" si="27"/>
        <v>0</v>
      </c>
      <c r="AP37">
        <f t="shared" si="27"/>
        <v>-0.41185470307780725</v>
      </c>
      <c r="AQ37">
        <f t="shared" si="27"/>
        <v>-30.875770216695003</v>
      </c>
      <c r="AR37">
        <f t="shared" si="27"/>
        <v>-31.28762491977281</v>
      </c>
      <c r="AS37">
        <f t="shared" si="27"/>
        <v>1.1100791849021765</v>
      </c>
      <c r="AT37">
        <f t="shared" si="27"/>
        <v>1.3511513383131655</v>
      </c>
      <c r="AU37">
        <f t="shared" si="24"/>
        <v>-28.826394396557468</v>
      </c>
      <c r="AW37">
        <v>34</v>
      </c>
      <c r="AX37">
        <f>IF(Z37&gt;0, (R37*SUMPRODUCT(K37:$K$98, X37:$X$98)-K37*$AZ$3)/Z37, 0)</f>
        <v>552.13897811078755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2.0774602E-2</v>
      </c>
      <c r="Q38" s="4">
        <f t="shared" si="22"/>
        <v>12.5</v>
      </c>
      <c r="R38">
        <f t="shared" si="0"/>
        <v>50000</v>
      </c>
      <c r="S38">
        <f t="shared" si="1"/>
        <v>533.7060406350339</v>
      </c>
      <c r="U38">
        <f t="shared" si="12"/>
        <v>2.0774602E-2</v>
      </c>
      <c r="V38">
        <f t="shared" si="13"/>
        <v>0.01</v>
      </c>
      <c r="W38">
        <f t="shared" si="14"/>
        <v>0.60722891784073874</v>
      </c>
      <c r="X38">
        <f t="shared" si="15"/>
        <v>1.2614939091032047E-2</v>
      </c>
      <c r="Y38">
        <f t="shared" si="16"/>
        <v>6.0722891784073876E-3</v>
      </c>
      <c r="Z38">
        <f t="shared" si="17"/>
        <v>0.58854168957129926</v>
      </c>
      <c r="AB38">
        <f t="shared" si="18"/>
        <v>335.27475417590483</v>
      </c>
      <c r="AC38">
        <f t="shared" si="19"/>
        <v>314.10825488975138</v>
      </c>
      <c r="AE38">
        <f t="shared" si="2"/>
        <v>0</v>
      </c>
      <c r="AF38">
        <f t="shared" si="25"/>
        <v>0</v>
      </c>
      <c r="AG38">
        <f t="shared" si="25"/>
        <v>-7.3567711196412411</v>
      </c>
      <c r="AH38">
        <f t="shared" si="4"/>
        <v>-630.74695455160236</v>
      </c>
      <c r="AI38">
        <f t="shared" si="26"/>
        <v>-638.10372567124364</v>
      </c>
      <c r="AJ38">
        <f t="shared" si="6"/>
        <v>21.166499286153453</v>
      </c>
      <c r="AK38">
        <f t="shared" si="20"/>
        <v>23.469232792313342</v>
      </c>
      <c r="AL38">
        <f t="shared" si="23"/>
        <v>-593.46799359277679</v>
      </c>
      <c r="AN38">
        <f t="shared" si="27"/>
        <v>0</v>
      </c>
      <c r="AO38">
        <f t="shared" si="27"/>
        <v>0</v>
      </c>
      <c r="AP38">
        <f t="shared" si="27"/>
        <v>-0.35641074866853534</v>
      </c>
      <c r="AQ38">
        <f t="shared" si="27"/>
        <v>-30.557562636677218</v>
      </c>
      <c r="AR38">
        <f t="shared" si="27"/>
        <v>-30.913973385345756</v>
      </c>
      <c r="AS38">
        <f t="shared" si="27"/>
        <v>1.0254455024608484</v>
      </c>
      <c r="AT38">
        <f t="shared" si="27"/>
        <v>1.1370051744375118</v>
      </c>
      <c r="AU38">
        <f t="shared" si="24"/>
        <v>-28.751522708447393</v>
      </c>
      <c r="AW38">
        <v>35</v>
      </c>
      <c r="AX38">
        <f>IF(Z38&gt;0, (R38*SUMPRODUCT(K38:$K$98, X38:$X$98)-K38*$AZ$3)/Z38, 0)</f>
        <v>533.7060406350339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2.3506165999999998E-2</v>
      </c>
      <c r="Q39" s="4">
        <f t="shared" si="22"/>
        <v>12.5</v>
      </c>
      <c r="R39">
        <f t="shared" si="0"/>
        <v>50000</v>
      </c>
      <c r="S39">
        <f t="shared" si="1"/>
        <v>513.72789435769107</v>
      </c>
      <c r="U39">
        <f t="shared" si="12"/>
        <v>2.3506165999999998E-2</v>
      </c>
      <c r="V39">
        <f t="shared" si="13"/>
        <v>0.01</v>
      </c>
      <c r="W39">
        <f t="shared" si="14"/>
        <v>0.58854168957129926</v>
      </c>
      <c r="X39">
        <f t="shared" si="15"/>
        <v>1.3834358652983429E-2</v>
      </c>
      <c r="Y39">
        <f t="shared" si="16"/>
        <v>5.8854168957129926E-3</v>
      </c>
      <c r="Z39">
        <f t="shared" si="17"/>
        <v>0.56882191402260285</v>
      </c>
      <c r="AB39">
        <f t="shared" si="18"/>
        <v>314.10825488975138</v>
      </c>
      <c r="AC39">
        <f t="shared" si="19"/>
        <v>292.21968415534337</v>
      </c>
      <c r="AE39">
        <f t="shared" si="2"/>
        <v>0</v>
      </c>
      <c r="AF39">
        <f t="shared" si="25"/>
        <v>0</v>
      </c>
      <c r="AG39">
        <f t="shared" si="25"/>
        <v>-7.1102739252825353</v>
      </c>
      <c r="AH39">
        <f t="shared" si="4"/>
        <v>-691.71793264917142</v>
      </c>
      <c r="AI39">
        <f t="shared" si="26"/>
        <v>-698.82820657445393</v>
      </c>
      <c r="AJ39">
        <f t="shared" si="6"/>
        <v>21.888570734408006</v>
      </c>
      <c r="AK39">
        <f t="shared" si="20"/>
        <v>21.987577842282597</v>
      </c>
      <c r="AL39">
        <f t="shared" si="23"/>
        <v>-654.95205799776329</v>
      </c>
      <c r="AN39">
        <f t="shared" si="27"/>
        <v>0</v>
      </c>
      <c r="AO39">
        <f t="shared" si="27"/>
        <v>0</v>
      </c>
      <c r="AP39">
        <f t="shared" si="27"/>
        <v>-0.30756142049952057</v>
      </c>
      <c r="AQ39">
        <f t="shared" si="27"/>
        <v>-29.920893651381672</v>
      </c>
      <c r="AR39">
        <f t="shared" si="27"/>
        <v>-30.228455071881193</v>
      </c>
      <c r="AS39">
        <f t="shared" si="27"/>
        <v>0.94681020429339557</v>
      </c>
      <c r="AT39">
        <f t="shared" si="27"/>
        <v>0.95109284755826085</v>
      </c>
      <c r="AU39">
        <f t="shared" si="24"/>
        <v>-28.330552020029536</v>
      </c>
      <c r="AW39">
        <v>36</v>
      </c>
      <c r="AX39">
        <f>IF(Z39&gt;0, (R39*SUMPRODUCT(K39:$K$98, X39:$X$98)-K39*$AZ$3)/Z39, 0)</f>
        <v>513.72789435769107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2.6226451000000001E-2</v>
      </c>
      <c r="Q40" s="4">
        <f t="shared" si="22"/>
        <v>12.5</v>
      </c>
      <c r="R40">
        <f t="shared" si="0"/>
        <v>50000</v>
      </c>
      <c r="S40">
        <f t="shared" si="1"/>
        <v>492.57810941508603</v>
      </c>
      <c r="U40">
        <f t="shared" si="12"/>
        <v>2.6226451000000001E-2</v>
      </c>
      <c r="V40">
        <f t="shared" si="13"/>
        <v>0.01</v>
      </c>
      <c r="W40">
        <f t="shared" si="14"/>
        <v>0.56882191402260285</v>
      </c>
      <c r="X40">
        <f t="shared" si="15"/>
        <v>1.4918180055840008E-2</v>
      </c>
      <c r="Y40">
        <f t="shared" si="16"/>
        <v>5.6882191402260283E-3</v>
      </c>
      <c r="Z40">
        <f t="shared" si="17"/>
        <v>0.54821551482653685</v>
      </c>
      <c r="AB40">
        <f t="shared" si="18"/>
        <v>292.21968415534337</v>
      </c>
      <c r="AC40">
        <f t="shared" si="19"/>
        <v>270.0389618452736</v>
      </c>
      <c r="AE40">
        <f t="shared" si="2"/>
        <v>0</v>
      </c>
      <c r="AF40">
        <f t="shared" si="25"/>
        <v>0</v>
      </c>
      <c r="AG40">
        <f t="shared" si="25"/>
        <v>-6.8526939353317111</v>
      </c>
      <c r="AH40">
        <f t="shared" si="4"/>
        <v>-745.90900279200036</v>
      </c>
      <c r="AI40">
        <f t="shared" si="26"/>
        <v>-752.76169672733204</v>
      </c>
      <c r="AJ40">
        <f t="shared" si="6"/>
        <v>22.180722310069768</v>
      </c>
      <c r="AK40">
        <f t="shared" si="20"/>
        <v>20.45537789087404</v>
      </c>
      <c r="AL40">
        <f t="shared" si="23"/>
        <v>-710.12559652638822</v>
      </c>
      <c r="AN40">
        <f t="shared" si="27"/>
        <v>0</v>
      </c>
      <c r="AO40">
        <f t="shared" si="27"/>
        <v>0</v>
      </c>
      <c r="AP40">
        <f t="shared" si="27"/>
        <v>-0.26466032300920028</v>
      </c>
      <c r="AQ40">
        <f t="shared" si="27"/>
        <v>-28.8080161579324</v>
      </c>
      <c r="AR40">
        <f t="shared" si="27"/>
        <v>-29.072676480941599</v>
      </c>
      <c r="AS40">
        <f t="shared" si="27"/>
        <v>0.85664954345816402</v>
      </c>
      <c r="AT40">
        <f t="shared" si="27"/>
        <v>0.79001440469439566</v>
      </c>
      <c r="AU40">
        <f t="shared" si="24"/>
        <v>-27.426012532789038</v>
      </c>
      <c r="AW40">
        <v>37</v>
      </c>
      <c r="AX40">
        <f>IF(Z40&gt;0, (R40*SUMPRODUCT(K40:$K$98, X40:$X$98)-K40*$AZ$3)/Z40, 0)</f>
        <v>492.57810941508603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2.9219711999999998E-2</v>
      </c>
      <c r="Q41" s="4">
        <f t="shared" si="22"/>
        <v>12.5</v>
      </c>
      <c r="R41">
        <f t="shared" si="0"/>
        <v>50000</v>
      </c>
      <c r="S41">
        <f t="shared" si="1"/>
        <v>471.11240999482089</v>
      </c>
      <c r="U41">
        <f t="shared" si="12"/>
        <v>2.9219711999999998E-2</v>
      </c>
      <c r="V41">
        <f t="shared" si="13"/>
        <v>0.01</v>
      </c>
      <c r="W41">
        <f t="shared" si="14"/>
        <v>0.54821551482653685</v>
      </c>
      <c r="X41">
        <f t="shared" si="15"/>
        <v>1.6018699457163135E-2</v>
      </c>
      <c r="Y41">
        <f t="shared" si="16"/>
        <v>5.4821551482653686E-3</v>
      </c>
      <c r="Z41">
        <f t="shared" si="17"/>
        <v>0.52671466022110836</v>
      </c>
      <c r="AB41">
        <f t="shared" si="18"/>
        <v>270.0389618452736</v>
      </c>
      <c r="AC41">
        <f t="shared" si="19"/>
        <v>248.14181295636959</v>
      </c>
      <c r="AE41">
        <f t="shared" si="2"/>
        <v>0</v>
      </c>
      <c r="AF41">
        <f t="shared" si="25"/>
        <v>0</v>
      </c>
      <c r="AG41">
        <f t="shared" si="25"/>
        <v>-6.5839332527638543</v>
      </c>
      <c r="AH41">
        <f t="shared" si="4"/>
        <v>-800.9349728581567</v>
      </c>
      <c r="AI41">
        <f t="shared" si="26"/>
        <v>-807.51890611092051</v>
      </c>
      <c r="AJ41">
        <f t="shared" si="6"/>
        <v>21.897148888904013</v>
      </c>
      <c r="AK41">
        <f t="shared" si="20"/>
        <v>18.902727329169153</v>
      </c>
      <c r="AL41">
        <f t="shared" si="23"/>
        <v>-766.7190298928474</v>
      </c>
      <c r="AN41">
        <f t="shared" si="27"/>
        <v>0</v>
      </c>
      <c r="AO41">
        <f t="shared" si="27"/>
        <v>0</v>
      </c>
      <c r="AP41">
        <f t="shared" si="27"/>
        <v>-0.2270360905026361</v>
      </c>
      <c r="AQ41">
        <f t="shared" si="27"/>
        <v>-27.618922914842152</v>
      </c>
      <c r="AR41">
        <f t="shared" si="27"/>
        <v>-27.845959005344788</v>
      </c>
      <c r="AS41">
        <f t="shared" si="27"/>
        <v>0.75508710158991332</v>
      </c>
      <c r="AT41">
        <f t="shared" si="27"/>
        <v>0.6518294077252893</v>
      </c>
      <c r="AU41">
        <f t="shared" si="24"/>
        <v>-26.439042496029586</v>
      </c>
      <c r="AW41">
        <v>38</v>
      </c>
      <c r="AX41">
        <f>IF(Z41&gt;0, (R41*SUMPRODUCT(K41:$K$98, X41:$X$98)-K41*$AZ$3)/Z41, 0)</f>
        <v>471.11240999482089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3.2402927999999998E-2</v>
      </c>
      <c r="Q42" s="4">
        <f t="shared" si="22"/>
        <v>12.5</v>
      </c>
      <c r="R42">
        <f t="shared" si="0"/>
        <v>50000</v>
      </c>
      <c r="S42">
        <f t="shared" si="1"/>
        <v>449.44906636303199</v>
      </c>
      <c r="U42">
        <f t="shared" si="12"/>
        <v>3.2402927999999998E-2</v>
      </c>
      <c r="V42">
        <f t="shared" si="13"/>
        <v>0.01</v>
      </c>
      <c r="W42">
        <f t="shared" si="14"/>
        <v>0.52671466022110836</v>
      </c>
      <c r="X42">
        <f t="shared" si="15"/>
        <v>1.7067097211689038E-2</v>
      </c>
      <c r="Y42">
        <f t="shared" si="16"/>
        <v>5.2671466022110834E-3</v>
      </c>
      <c r="Z42">
        <f t="shared" si="17"/>
        <v>0.50438041640720821</v>
      </c>
      <c r="AB42">
        <f t="shared" si="18"/>
        <v>248.14181295636959</v>
      </c>
      <c r="AC42">
        <f t="shared" si="19"/>
        <v>226.69330724601704</v>
      </c>
      <c r="AE42">
        <f t="shared" si="2"/>
        <v>0</v>
      </c>
      <c r="AF42">
        <f t="shared" si="25"/>
        <v>0</v>
      </c>
      <c r="AG42">
        <f t="shared" si="25"/>
        <v>-6.3047552050901023</v>
      </c>
      <c r="AH42">
        <f t="shared" si="4"/>
        <v>-853.3548605844519</v>
      </c>
      <c r="AI42">
        <f t="shared" si="26"/>
        <v>-859.65961578954204</v>
      </c>
      <c r="AJ42">
        <f t="shared" si="6"/>
        <v>21.448505710352549</v>
      </c>
      <c r="AK42">
        <f t="shared" si="20"/>
        <v>17.369926906945874</v>
      </c>
      <c r="AL42">
        <f t="shared" si="23"/>
        <v>-820.84118317224352</v>
      </c>
      <c r="AN42">
        <f t="shared" si="27"/>
        <v>0</v>
      </c>
      <c r="AO42">
        <f t="shared" si="27"/>
        <v>0</v>
      </c>
      <c r="AP42">
        <f t="shared" si="27"/>
        <v>-0.19411526384254579</v>
      </c>
      <c r="AQ42">
        <f t="shared" si="27"/>
        <v>-26.273693192708574</v>
      </c>
      <c r="AR42">
        <f t="shared" si="27"/>
        <v>-26.467808456551122</v>
      </c>
      <c r="AS42">
        <f t="shared" si="27"/>
        <v>0.66037176853941537</v>
      </c>
      <c r="AT42">
        <f t="shared" si="27"/>
        <v>0.53479759876249588</v>
      </c>
      <c r="AU42">
        <f t="shared" si="24"/>
        <v>-25.272639089249207</v>
      </c>
      <c r="AW42">
        <v>39</v>
      </c>
      <c r="AX42">
        <f>IF(Z42&gt;0, (R42*SUMPRODUCT(K42:$K$98, X42:$X$98)-K42*$AZ$3)/Z42, 0)</f>
        <v>449.44906636303199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3.5947104000000001E-2</v>
      </c>
      <c r="Q43" s="4">
        <f t="shared" si="22"/>
        <v>12.5</v>
      </c>
      <c r="R43">
        <f t="shared" si="0"/>
        <v>50000</v>
      </c>
      <c r="S43">
        <f t="shared" si="1"/>
        <v>427.94372390955084</v>
      </c>
      <c r="U43">
        <f t="shared" si="12"/>
        <v>3.5947104000000001E-2</v>
      </c>
      <c r="V43">
        <f t="shared" si="13"/>
        <v>0.01</v>
      </c>
      <c r="W43">
        <f t="shared" si="14"/>
        <v>0.50438041640720821</v>
      </c>
      <c r="X43">
        <f t="shared" si="15"/>
        <v>1.8131015284153219E-2</v>
      </c>
      <c r="Y43">
        <f t="shared" si="16"/>
        <v>5.0438041640720821E-3</v>
      </c>
      <c r="Z43">
        <f t="shared" si="17"/>
        <v>0.48120559695898291</v>
      </c>
      <c r="AB43">
        <f t="shared" si="18"/>
        <v>226.69330724601704</v>
      </c>
      <c r="AC43">
        <f t="shared" si="19"/>
        <v>205.92891512874559</v>
      </c>
      <c r="AE43">
        <f t="shared" si="2"/>
        <v>0</v>
      </c>
      <c r="AF43">
        <f t="shared" si="25"/>
        <v>0</v>
      </c>
      <c r="AG43">
        <f t="shared" si="25"/>
        <v>-6.0150699619872867</v>
      </c>
      <c r="AH43">
        <f t="shared" si="4"/>
        <v>-906.5507642076609</v>
      </c>
      <c r="AI43">
        <f t="shared" si="26"/>
        <v>-912.56583416964816</v>
      </c>
      <c r="AJ43">
        <f t="shared" si="6"/>
        <v>20.764392117271456</v>
      </c>
      <c r="AK43">
        <f t="shared" si="20"/>
        <v>15.868531507221194</v>
      </c>
      <c r="AL43">
        <f t="shared" si="23"/>
        <v>-875.93291054515555</v>
      </c>
      <c r="AN43">
        <f t="shared" si="27"/>
        <v>0</v>
      </c>
      <c r="AO43">
        <f t="shared" si="27"/>
        <v>0</v>
      </c>
      <c r="AP43">
        <f t="shared" si="27"/>
        <v>-0.16535377645248656</v>
      </c>
      <c r="AQ43">
        <f t="shared" si="27"/>
        <v>-24.921005633340833</v>
      </c>
      <c r="AR43">
        <f t="shared" si="27"/>
        <v>-25.086359409793317</v>
      </c>
      <c r="AS43">
        <f t="shared" si="27"/>
        <v>0.5708114243108009</v>
      </c>
      <c r="AT43">
        <f t="shared" si="27"/>
        <v>0.43622462050422922</v>
      </c>
      <c r="AU43">
        <f t="shared" si="24"/>
        <v>-24.07932336497829</v>
      </c>
      <c r="AW43">
        <v>40</v>
      </c>
      <c r="AX43">
        <f>IF(Z43&gt;0, (R43*SUMPRODUCT(K43:$K$98, X43:$X$98)-K43*$AZ$3)/Z43, 0)</f>
        <v>427.94372390955084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4.0034525000000001E-2</v>
      </c>
      <c r="Q44" s="4">
        <f t="shared" si="22"/>
        <v>12.5</v>
      </c>
      <c r="R44">
        <f t="shared" si="0"/>
        <v>50000</v>
      </c>
      <c r="S44">
        <f t="shared" si="1"/>
        <v>406.72774843096681</v>
      </c>
      <c r="U44">
        <f t="shared" si="12"/>
        <v>4.0034525000000001E-2</v>
      </c>
      <c r="V44">
        <f t="shared" si="13"/>
        <v>0.01</v>
      </c>
      <c r="W44">
        <f t="shared" si="14"/>
        <v>0.48120559695898291</v>
      </c>
      <c r="X44">
        <f t="shared" si="15"/>
        <v>1.9264837501594325E-2</v>
      </c>
      <c r="Y44">
        <f t="shared" si="16"/>
        <v>4.8120559695898294E-3</v>
      </c>
      <c r="Z44">
        <f t="shared" si="17"/>
        <v>0.45712870348779877</v>
      </c>
      <c r="AB44">
        <f t="shared" si="18"/>
        <v>205.92891512874559</v>
      </c>
      <c r="AC44">
        <f t="shared" si="19"/>
        <v>185.92692831275943</v>
      </c>
      <c r="AE44">
        <f t="shared" si="2"/>
        <v>0</v>
      </c>
      <c r="AF44">
        <f t="shared" si="25"/>
        <v>0</v>
      </c>
      <c r="AG44">
        <f t="shared" si="25"/>
        <v>-5.714108793597485</v>
      </c>
      <c r="AH44">
        <f t="shared" si="4"/>
        <v>-963.24187507971624</v>
      </c>
      <c r="AI44">
        <f t="shared" si="26"/>
        <v>-968.9559838733137</v>
      </c>
      <c r="AJ44">
        <f t="shared" si="6"/>
        <v>20.001986815986157</v>
      </c>
      <c r="AK44">
        <f t="shared" si="20"/>
        <v>14.415024059012193</v>
      </c>
      <c r="AL44">
        <f t="shared" si="23"/>
        <v>-934.53897299831533</v>
      </c>
      <c r="AN44">
        <f t="shared" si="27"/>
        <v>0</v>
      </c>
      <c r="AO44">
        <f t="shared" si="27"/>
        <v>0</v>
      </c>
      <c r="AP44">
        <f t="shared" si="27"/>
        <v>-0.1402503382060091</v>
      </c>
      <c r="AQ44">
        <f t="shared" si="27"/>
        <v>-23.642356775826723</v>
      </c>
      <c r="AR44">
        <f t="shared" si="27"/>
        <v>-23.782607114032732</v>
      </c>
      <c r="AS44">
        <f t="shared" si="27"/>
        <v>0.49094014781052914</v>
      </c>
      <c r="AT44">
        <f t="shared" si="27"/>
        <v>0.35381055428792246</v>
      </c>
      <c r="AU44">
        <f t="shared" si="24"/>
        <v>-22.93785641193428</v>
      </c>
      <c r="AW44">
        <v>41</v>
      </c>
      <c r="AX44">
        <f>IF(Z44&gt;0, (R44*SUMPRODUCT(K44:$K$98, X44:$X$98)-K44*$AZ$3)/Z44, 0)</f>
        <v>406.72774843096681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4.4405750000000001E-2</v>
      </c>
      <c r="Q45" s="4">
        <f t="shared" si="22"/>
        <v>12.5</v>
      </c>
      <c r="R45">
        <f t="shared" si="0"/>
        <v>50000</v>
      </c>
      <c r="S45">
        <f t="shared" si="1"/>
        <v>385.59482335287925</v>
      </c>
      <c r="U45">
        <f t="shared" si="12"/>
        <v>4.4405750000000001E-2</v>
      </c>
      <c r="V45">
        <f t="shared" si="13"/>
        <v>0.01</v>
      </c>
      <c r="W45">
        <f t="shared" si="14"/>
        <v>0.45712870348779877</v>
      </c>
      <c r="X45">
        <f t="shared" si="15"/>
        <v>2.029914292490332E-2</v>
      </c>
      <c r="Y45">
        <f t="shared" si="16"/>
        <v>4.5712870348779879E-3</v>
      </c>
      <c r="Z45">
        <f t="shared" si="17"/>
        <v>0.43225827352801749</v>
      </c>
      <c r="AB45">
        <f t="shared" si="18"/>
        <v>185.92692831275943</v>
      </c>
      <c r="AC45">
        <f t="shared" si="19"/>
        <v>166.67655262385645</v>
      </c>
      <c r="AE45">
        <f t="shared" si="2"/>
        <v>0</v>
      </c>
      <c r="AF45">
        <f t="shared" si="25"/>
        <v>0</v>
      </c>
      <c r="AG45">
        <f t="shared" si="25"/>
        <v>-5.4032284191002189</v>
      </c>
      <c r="AH45">
        <f t="shared" si="4"/>
        <v>-1014.957146245166</v>
      </c>
      <c r="AI45">
        <f t="shared" si="26"/>
        <v>-1020.3603746642661</v>
      </c>
      <c r="AJ45">
        <f t="shared" si="6"/>
        <v>19.250375688902977</v>
      </c>
      <c r="AK45">
        <f t="shared" si="20"/>
        <v>13.014884981893161</v>
      </c>
      <c r="AL45">
        <f t="shared" si="23"/>
        <v>-988.09511399347002</v>
      </c>
      <c r="AN45">
        <f t="shared" si="27"/>
        <v>0</v>
      </c>
      <c r="AO45">
        <f t="shared" si="27"/>
        <v>0</v>
      </c>
      <c r="AP45">
        <f t="shared" si="27"/>
        <v>-0.11841063693585492</v>
      </c>
      <c r="AQ45">
        <f t="shared" si="27"/>
        <v>-22.24257662782674</v>
      </c>
      <c r="AR45">
        <f t="shared" si="27"/>
        <v>-22.360987264762596</v>
      </c>
      <c r="AS45">
        <f t="shared" si="27"/>
        <v>0.42186801478163077</v>
      </c>
      <c r="AT45">
        <f t="shared" si="27"/>
        <v>0.28521852137605835</v>
      </c>
      <c r="AU45">
        <f t="shared" si="24"/>
        <v>-21.653900728604906</v>
      </c>
      <c r="AW45">
        <v>42</v>
      </c>
      <c r="AX45">
        <f>IF(Z45&gt;0, (R45*SUMPRODUCT(K45:$K$98, X45:$X$98)-K45*$AZ$3)/Z45, 0)</f>
        <v>385.59482335287925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4.9048597999999999E-2</v>
      </c>
      <c r="Q46" s="4">
        <f t="shared" si="22"/>
        <v>12.5</v>
      </c>
      <c r="R46">
        <f t="shared" si="0"/>
        <v>50000</v>
      </c>
      <c r="S46">
        <f t="shared" si="1"/>
        <v>364.7479121111906</v>
      </c>
      <c r="U46">
        <f t="shared" si="12"/>
        <v>4.9048597999999999E-2</v>
      </c>
      <c r="V46">
        <f t="shared" si="13"/>
        <v>0.01</v>
      </c>
      <c r="W46">
        <f t="shared" si="14"/>
        <v>0.43225827352801749</v>
      </c>
      <c r="X46">
        <f t="shared" si="15"/>
        <v>2.1201662290449771E-2</v>
      </c>
      <c r="Y46">
        <f t="shared" si="16"/>
        <v>4.3225827352801746E-3</v>
      </c>
      <c r="Z46">
        <f t="shared" si="17"/>
        <v>0.40673402850228751</v>
      </c>
      <c r="AB46">
        <f t="shared" si="18"/>
        <v>166.67655262385645</v>
      </c>
      <c r="AC46">
        <f t="shared" si="19"/>
        <v>148.35538768078285</v>
      </c>
      <c r="AE46">
        <f t="shared" si="2"/>
        <v>0</v>
      </c>
      <c r="AF46">
        <f t="shared" si="25"/>
        <v>0</v>
      </c>
      <c r="AG46">
        <f t="shared" si="25"/>
        <v>-5.0841753562785943</v>
      </c>
      <c r="AH46">
        <f t="shared" si="4"/>
        <v>-1060.0831145224886</v>
      </c>
      <c r="AI46">
        <f t="shared" si="26"/>
        <v>-1065.1672898787672</v>
      </c>
      <c r="AJ46">
        <f t="shared" si="6"/>
        <v>18.321164943073597</v>
      </c>
      <c r="AK46">
        <f t="shared" si="20"/>
        <v>11.667358683669953</v>
      </c>
      <c r="AL46">
        <f t="shared" si="23"/>
        <v>-1035.1787662520235</v>
      </c>
      <c r="AN46">
        <f t="shared" si="27"/>
        <v>0</v>
      </c>
      <c r="AO46">
        <f t="shared" si="27"/>
        <v>0</v>
      </c>
      <c r="AP46">
        <f t="shared" si="27"/>
        <v>-9.9480941818308619E-2</v>
      </c>
      <c r="AQ46">
        <f t="shared" si="27"/>
        <v>-20.742413321395354</v>
      </c>
      <c r="AR46">
        <f t="shared" si="27"/>
        <v>-20.841894263213661</v>
      </c>
      <c r="AS46">
        <f t="shared" si="27"/>
        <v>0.35848620789500318</v>
      </c>
      <c r="AT46">
        <f t="shared" si="27"/>
        <v>0.22829264316191444</v>
      </c>
      <c r="AU46">
        <f t="shared" si="24"/>
        <v>-20.255115412156741</v>
      </c>
      <c r="AW46">
        <v>43</v>
      </c>
      <c r="AX46">
        <f>IF(Z46&gt;0, (R46*SUMPRODUCT(K46:$K$98, X46:$X$98)-K46*$AZ$3)/Z46, 0)</f>
        <v>364.7479121111906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5.4278005999999997E-2</v>
      </c>
      <c r="Q47" s="4">
        <f t="shared" si="22"/>
        <v>12.5</v>
      </c>
      <c r="R47">
        <f t="shared" si="0"/>
        <v>50000</v>
      </c>
      <c r="S47">
        <f t="shared" si="1"/>
        <v>344.50259596680985</v>
      </c>
      <c r="U47">
        <f t="shared" si="12"/>
        <v>5.4278005999999997E-2</v>
      </c>
      <c r="V47">
        <f t="shared" si="13"/>
        <v>0.01</v>
      </c>
      <c r="W47">
        <f t="shared" si="14"/>
        <v>0.40673402850228751</v>
      </c>
      <c r="X47">
        <f t="shared" si="15"/>
        <v>2.2076712039451333E-2</v>
      </c>
      <c r="Y47">
        <f t="shared" si="16"/>
        <v>4.0673402850228751E-3</v>
      </c>
      <c r="Z47">
        <f t="shared" si="17"/>
        <v>0.38058997617781332</v>
      </c>
      <c r="AB47">
        <f t="shared" si="18"/>
        <v>148.35538768078285</v>
      </c>
      <c r="AC47">
        <f t="shared" si="19"/>
        <v>131.11423479220301</v>
      </c>
      <c r="AE47">
        <f t="shared" si="2"/>
        <v>0</v>
      </c>
      <c r="AF47">
        <f t="shared" si="25"/>
        <v>0</v>
      </c>
      <c r="AG47">
        <f t="shared" si="25"/>
        <v>-4.7573747022226662</v>
      </c>
      <c r="AH47">
        <f t="shared" si="4"/>
        <v>-1103.8356019725666</v>
      </c>
      <c r="AI47">
        <f t="shared" si="26"/>
        <v>-1108.5929766747893</v>
      </c>
      <c r="AJ47">
        <f t="shared" si="6"/>
        <v>17.241152888579848</v>
      </c>
      <c r="AK47">
        <f t="shared" si="20"/>
        <v>10.384877137654801</v>
      </c>
      <c r="AL47">
        <f t="shared" si="23"/>
        <v>-1080.9669466485548</v>
      </c>
      <c r="AN47">
        <f t="shared" si="27"/>
        <v>0</v>
      </c>
      <c r="AO47">
        <f t="shared" si="27"/>
        <v>0</v>
      </c>
      <c r="AP47">
        <f t="shared" si="27"/>
        <v>-8.3112951110022953E-2</v>
      </c>
      <c r="AQ47">
        <f t="shared" si="27"/>
        <v>-19.284382703213588</v>
      </c>
      <c r="AR47">
        <f t="shared" si="27"/>
        <v>-19.367495654323612</v>
      </c>
      <c r="AS47">
        <f t="shared" si="27"/>
        <v>0.30120879409382684</v>
      </c>
      <c r="AT47">
        <f t="shared" si="27"/>
        <v>0.18142732911541445</v>
      </c>
      <c r="AU47">
        <f t="shared" si="24"/>
        <v>-18.884859531114373</v>
      </c>
      <c r="AW47">
        <v>44</v>
      </c>
      <c r="AX47">
        <f>IF(Z47&gt;0, (R47*SUMPRODUCT(K47:$K$98, X47:$X$98)-K47*$AZ$3)/Z47, 0)</f>
        <v>344.50259596680985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6.0174738999999998E-2</v>
      </c>
      <c r="Q48" s="4">
        <f t="shared" si="22"/>
        <v>12.5</v>
      </c>
      <c r="R48">
        <f t="shared" si="0"/>
        <v>50000</v>
      </c>
      <c r="S48">
        <f t="shared" si="1"/>
        <v>324.84252088105364</v>
      </c>
      <c r="U48">
        <f t="shared" si="12"/>
        <v>6.0174738999999998E-2</v>
      </c>
      <c r="V48">
        <f t="shared" si="13"/>
        <v>0.01</v>
      </c>
      <c r="W48">
        <f t="shared" si="14"/>
        <v>0.38058997617781332</v>
      </c>
      <c r="X48">
        <f t="shared" si="15"/>
        <v>2.2901902482516133E-2</v>
      </c>
      <c r="Y48">
        <f t="shared" si="16"/>
        <v>3.8058997617781334E-3</v>
      </c>
      <c r="Z48">
        <f t="shared" si="17"/>
        <v>0.35388217393351906</v>
      </c>
      <c r="AB48">
        <f t="shared" si="18"/>
        <v>131.11423479220301</v>
      </c>
      <c r="AC48">
        <f t="shared" si="19"/>
        <v>114.95597747543182</v>
      </c>
      <c r="AE48">
        <f t="shared" si="2"/>
        <v>0</v>
      </c>
      <c r="AF48">
        <f t="shared" si="25"/>
        <v>0</v>
      </c>
      <c r="AG48">
        <f t="shared" si="25"/>
        <v>-4.4235271741689886</v>
      </c>
      <c r="AH48">
        <f t="shared" si="4"/>
        <v>-1145.0951241258067</v>
      </c>
      <c r="AI48">
        <f t="shared" si="26"/>
        <v>-1149.5186512999758</v>
      </c>
      <c r="AJ48">
        <f t="shared" si="6"/>
        <v>16.158257316771184</v>
      </c>
      <c r="AK48">
        <f t="shared" si="20"/>
        <v>9.1779964354542116</v>
      </c>
      <c r="AL48">
        <f t="shared" si="23"/>
        <v>-1124.1823975477505</v>
      </c>
      <c r="AN48">
        <f t="shared" si="27"/>
        <v>0</v>
      </c>
      <c r="AO48">
        <f t="shared" si="27"/>
        <v>0</v>
      </c>
      <c r="AP48">
        <f t="shared" si="27"/>
        <v>-6.9000465587819054E-2</v>
      </c>
      <c r="AQ48">
        <f t="shared" si="27"/>
        <v>-17.861786216304971</v>
      </c>
      <c r="AR48">
        <f t="shared" si="27"/>
        <v>-17.930786681892791</v>
      </c>
      <c r="AS48">
        <f t="shared" si="27"/>
        <v>0.25204485788073577</v>
      </c>
      <c r="AT48">
        <f t="shared" si="27"/>
        <v>0.14316313707932732</v>
      </c>
      <c r="AU48">
        <f t="shared" si="24"/>
        <v>-17.53557868693273</v>
      </c>
      <c r="AW48">
        <v>45</v>
      </c>
      <c r="AX48">
        <f>IF(Z48&gt;0, (R48*SUMPRODUCT(K48:$K$98, X48:$X$98)-K48*$AZ$3)/Z48, 0)</f>
        <v>324.84252088105364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6.6923788999999997E-2</v>
      </c>
      <c r="Q49" s="4">
        <f t="shared" si="22"/>
        <v>12.5</v>
      </c>
      <c r="R49">
        <f t="shared" si="0"/>
        <v>50000</v>
      </c>
      <c r="S49">
        <f t="shared" si="1"/>
        <v>305.77759295275496</v>
      </c>
      <c r="U49">
        <f t="shared" si="12"/>
        <v>6.6923788999999997E-2</v>
      </c>
      <c r="V49">
        <f t="shared" si="13"/>
        <v>0.01</v>
      </c>
      <c r="W49">
        <f t="shared" si="14"/>
        <v>0.35388217393351906</v>
      </c>
      <c r="X49">
        <f t="shared" si="15"/>
        <v>2.3683135939188128E-2</v>
      </c>
      <c r="Y49">
        <f t="shared" si="16"/>
        <v>3.5388217393351909E-3</v>
      </c>
      <c r="Z49">
        <f t="shared" si="17"/>
        <v>0.32666021625499575</v>
      </c>
      <c r="AB49">
        <f t="shared" si="18"/>
        <v>114.95597747543182</v>
      </c>
      <c r="AC49">
        <f t="shared" si="19"/>
        <v>99.885374639879004</v>
      </c>
      <c r="AE49">
        <f t="shared" si="2"/>
        <v>0</v>
      </c>
      <c r="AF49">
        <f t="shared" si="25"/>
        <v>0</v>
      </c>
      <c r="AG49">
        <f t="shared" si="25"/>
        <v>-4.0832527031874468</v>
      </c>
      <c r="AH49">
        <f t="shared" si="4"/>
        <v>-1184.1567969594064</v>
      </c>
      <c r="AI49">
        <f t="shared" si="26"/>
        <v>-1188.2400496625939</v>
      </c>
      <c r="AJ49">
        <f t="shared" si="6"/>
        <v>15.070602835552819</v>
      </c>
      <c r="AK49">
        <f t="shared" si="20"/>
        <v>8.0469184232802284</v>
      </c>
      <c r="AL49">
        <f t="shared" si="23"/>
        <v>-1165.122528403761</v>
      </c>
      <c r="AN49">
        <f t="shared" si="27"/>
        <v>0</v>
      </c>
      <c r="AO49">
        <f t="shared" si="27"/>
        <v>0</v>
      </c>
      <c r="AP49">
        <f t="shared" si="27"/>
        <v>-5.6868471725035619E-2</v>
      </c>
      <c r="AQ49">
        <f t="shared" si="27"/>
        <v>-16.492044999646293</v>
      </c>
      <c r="AR49">
        <f t="shared" si="27"/>
        <v>-16.548913471371332</v>
      </c>
      <c r="AS49">
        <f t="shared" si="27"/>
        <v>0.20989201833231078</v>
      </c>
      <c r="AT49">
        <f t="shared" si="27"/>
        <v>0.11207142591756766</v>
      </c>
      <c r="AU49">
        <f t="shared" si="24"/>
        <v>-16.226950027121454</v>
      </c>
      <c r="AW49">
        <v>46</v>
      </c>
      <c r="AX49">
        <f>IF(Z49&gt;0, (R49*SUMPRODUCT(K49:$K$98, X49:$X$98)-K49*$AZ$3)/Z49, 0)</f>
        <v>305.77759295275496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7.4711050000000001E-2</v>
      </c>
      <c r="Q50" s="4">
        <f t="shared" si="22"/>
        <v>12.5</v>
      </c>
      <c r="R50">
        <f t="shared" si="0"/>
        <v>50000</v>
      </c>
      <c r="S50">
        <f t="shared" si="1"/>
        <v>287.2533946350319</v>
      </c>
      <c r="U50">
        <f t="shared" si="12"/>
        <v>7.4711050000000001E-2</v>
      </c>
      <c r="V50">
        <f t="shared" si="13"/>
        <v>0.01</v>
      </c>
      <c r="W50">
        <f t="shared" si="14"/>
        <v>0.32666021625499575</v>
      </c>
      <c r="X50">
        <f t="shared" si="15"/>
        <v>2.4405127749637802E-2</v>
      </c>
      <c r="Y50">
        <f t="shared" si="16"/>
        <v>3.2666021625499574E-3</v>
      </c>
      <c r="Z50">
        <f t="shared" si="17"/>
        <v>0.29898848634280795</v>
      </c>
      <c r="AB50">
        <f t="shared" si="18"/>
        <v>99.885374639879004</v>
      </c>
      <c r="AC50">
        <f t="shared" si="19"/>
        <v>85.885457658761453</v>
      </c>
      <c r="AE50">
        <f t="shared" si="2"/>
        <v>0</v>
      </c>
      <c r="AF50">
        <f t="shared" si="25"/>
        <v>0</v>
      </c>
      <c r="AG50">
        <f t="shared" si="25"/>
        <v>-3.7373560792850995</v>
      </c>
      <c r="AH50">
        <f t="shared" si="4"/>
        <v>-1220.25638748189</v>
      </c>
      <c r="AI50">
        <f t="shared" si="26"/>
        <v>-1223.9937435611751</v>
      </c>
      <c r="AJ50">
        <f t="shared" si="6"/>
        <v>13.999916981117551</v>
      </c>
      <c r="AK50">
        <f t="shared" si="20"/>
        <v>6.9919762247915314</v>
      </c>
      <c r="AL50">
        <f t="shared" si="23"/>
        <v>-1203.0018503552658</v>
      </c>
      <c r="AN50">
        <f t="shared" si="27"/>
        <v>0</v>
      </c>
      <c r="AO50">
        <f t="shared" si="27"/>
        <v>0</v>
      </c>
      <c r="AP50">
        <f t="shared" si="27"/>
        <v>-4.6474181940457611E-2</v>
      </c>
      <c r="AQ50">
        <f t="shared" si="27"/>
        <v>-15.173940123116862</v>
      </c>
      <c r="AR50">
        <f t="shared" si="27"/>
        <v>-15.22041430505732</v>
      </c>
      <c r="AS50">
        <f t="shared" si="27"/>
        <v>0.17408956361905337</v>
      </c>
      <c r="AT50">
        <f t="shared" si="27"/>
        <v>8.6945521994915981E-2</v>
      </c>
      <c r="AU50">
        <f t="shared" si="24"/>
        <v>-14.959379219443349</v>
      </c>
      <c r="AW50">
        <v>47</v>
      </c>
      <c r="AX50">
        <f>IF(Z50&gt;0, (R50*SUMPRODUCT(K50:$K$98, X50:$X$98)-K50*$AZ$3)/Z50, 0)</f>
        <v>287.2533946350319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8.3689026999999999E-2</v>
      </c>
      <c r="Q51" s="4">
        <f t="shared" si="22"/>
        <v>12.5</v>
      </c>
      <c r="R51">
        <f t="shared" si="0"/>
        <v>50000</v>
      </c>
      <c r="S51">
        <f t="shared" si="1"/>
        <v>269.1621578390409</v>
      </c>
      <c r="U51">
        <f t="shared" si="12"/>
        <v>8.3689026999999999E-2</v>
      </c>
      <c r="V51">
        <f t="shared" si="13"/>
        <v>0.01</v>
      </c>
      <c r="W51">
        <f t="shared" si="14"/>
        <v>0.29898848634280795</v>
      </c>
      <c r="X51">
        <f t="shared" si="15"/>
        <v>2.5022055506232384E-2</v>
      </c>
      <c r="Y51">
        <f t="shared" si="16"/>
        <v>2.9898848634280794E-3</v>
      </c>
      <c r="Z51">
        <f t="shared" si="17"/>
        <v>0.27097654597314746</v>
      </c>
      <c r="AB51">
        <f t="shared" si="18"/>
        <v>85.885457658761453</v>
      </c>
      <c r="AC51">
        <f t="shared" si="19"/>
        <v>72.936631837902439</v>
      </c>
      <c r="AE51">
        <f t="shared" si="2"/>
        <v>0</v>
      </c>
      <c r="AF51">
        <f t="shared" si="25"/>
        <v>0</v>
      </c>
      <c r="AG51">
        <f t="shared" si="25"/>
        <v>-3.3872068246643434</v>
      </c>
      <c r="AH51">
        <f t="shared" si="4"/>
        <v>-1251.1027753116191</v>
      </c>
      <c r="AI51">
        <f t="shared" si="26"/>
        <v>-1254.4899821362835</v>
      </c>
      <c r="AJ51">
        <f t="shared" si="6"/>
        <v>12.948825820859014</v>
      </c>
      <c r="AK51">
        <f t="shared" si="20"/>
        <v>6.0119820361133023</v>
      </c>
      <c r="AL51">
        <f t="shared" si="23"/>
        <v>-1235.5291742793113</v>
      </c>
      <c r="AN51">
        <f t="shared" si="27"/>
        <v>0</v>
      </c>
      <c r="AO51">
        <f t="shared" si="27"/>
        <v>0</v>
      </c>
      <c r="AP51">
        <f t="shared" si="27"/>
        <v>-3.7607197369495679E-2</v>
      </c>
      <c r="AQ51">
        <f t="shared" si="27"/>
        <v>-13.890639525778102</v>
      </c>
      <c r="AR51">
        <f t="shared" si="27"/>
        <v>-13.928246723147598</v>
      </c>
      <c r="AS51">
        <f t="shared" si="27"/>
        <v>0.14376714312286593</v>
      </c>
      <c r="AT51">
        <f t="shared" si="27"/>
        <v>6.6749332626412708E-2</v>
      </c>
      <c r="AU51">
        <f t="shared" si="24"/>
        <v>-13.717730247398322</v>
      </c>
      <c r="AW51">
        <v>48</v>
      </c>
      <c r="AX51">
        <f>IF(Z51&gt;0, (R51*SUMPRODUCT(K51:$K$98, X51:$X$98)-K51*$AZ$3)/Z51, 0)</f>
        <v>269.1621578390409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9.4384723000000004E-2</v>
      </c>
      <c r="Q52" s="4">
        <f t="shared" si="22"/>
        <v>12.5</v>
      </c>
      <c r="R52">
        <f t="shared" si="0"/>
        <v>50000</v>
      </c>
      <c r="S52">
        <f t="shared" si="1"/>
        <v>251.48344328460919</v>
      </c>
      <c r="U52">
        <f t="shared" si="12"/>
        <v>9.4384723000000004E-2</v>
      </c>
      <c r="V52">
        <f t="shared" si="13"/>
        <v>0.01</v>
      </c>
      <c r="W52">
        <f t="shared" si="14"/>
        <v>0.27097654597314746</v>
      </c>
      <c r="X52">
        <f t="shared" si="15"/>
        <v>2.5576046231172291E-2</v>
      </c>
      <c r="Y52">
        <f t="shared" si="16"/>
        <v>2.7097654597314745E-3</v>
      </c>
      <c r="Z52">
        <f t="shared" si="17"/>
        <v>0.24269073428224369</v>
      </c>
      <c r="AB52">
        <f t="shared" si="18"/>
        <v>72.936631837902439</v>
      </c>
      <c r="AC52">
        <f t="shared" si="19"/>
        <v>61.032701510568792</v>
      </c>
      <c r="AE52">
        <f t="shared" si="2"/>
        <v>0</v>
      </c>
      <c r="AF52">
        <f t="shared" si="25"/>
        <v>0</v>
      </c>
      <c r="AG52">
        <f t="shared" si="25"/>
        <v>-3.0336341785280463</v>
      </c>
      <c r="AH52">
        <f t="shared" si="4"/>
        <v>-1278.8023115586145</v>
      </c>
      <c r="AI52">
        <f t="shared" si="26"/>
        <v>-1281.8359457371425</v>
      </c>
      <c r="AJ52">
        <f t="shared" si="6"/>
        <v>11.903930327333647</v>
      </c>
      <c r="AK52">
        <f t="shared" si="20"/>
        <v>5.1055642286531713</v>
      </c>
      <c r="AL52">
        <f t="shared" si="23"/>
        <v>-1264.8264511811558</v>
      </c>
      <c r="AN52">
        <f t="shared" si="27"/>
        <v>0</v>
      </c>
      <c r="AO52">
        <f t="shared" si="27"/>
        <v>0</v>
      </c>
      <c r="AP52">
        <f t="shared" si="27"/>
        <v>-3.0072839722566556E-2</v>
      </c>
      <c r="AQ52">
        <f t="shared" si="27"/>
        <v>-12.676946094736351</v>
      </c>
      <c r="AR52">
        <f t="shared" si="27"/>
        <v>-12.707018934458917</v>
      </c>
      <c r="AS52">
        <f t="shared" si="27"/>
        <v>0.11800532553869181</v>
      </c>
      <c r="AT52">
        <f t="shared" si="27"/>
        <v>5.0612171971260798E-2</v>
      </c>
      <c r="AU52">
        <f t="shared" si="24"/>
        <v>-12.538401436948964</v>
      </c>
      <c r="AW52">
        <v>49</v>
      </c>
      <c r="AX52">
        <f>IF(Z52&gt;0, (R52*SUMPRODUCT(K52:$K$98, X52:$X$98)-K52*$AZ$3)/Z52, 0)</f>
        <v>251.48344328460919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0.106719178</v>
      </c>
      <c r="Q53" s="4">
        <f t="shared" si="22"/>
        <v>12.5</v>
      </c>
      <c r="R53">
        <f t="shared" si="0"/>
        <v>50000</v>
      </c>
      <c r="S53">
        <f t="shared" si="1"/>
        <v>233.85263499511464</v>
      </c>
      <c r="U53">
        <f t="shared" si="12"/>
        <v>0.106719178</v>
      </c>
      <c r="V53">
        <f t="shared" si="13"/>
        <v>0.01</v>
      </c>
      <c r="W53">
        <f t="shared" si="14"/>
        <v>0.24269073428224369</v>
      </c>
      <c r="X53">
        <f t="shared" si="15"/>
        <v>2.5899755670817468E-2</v>
      </c>
      <c r="Y53">
        <f t="shared" si="16"/>
        <v>2.426907342822437E-3</v>
      </c>
      <c r="Z53">
        <f t="shared" si="17"/>
        <v>0.21436407126860377</v>
      </c>
      <c r="AB53">
        <f t="shared" si="18"/>
        <v>61.032701510568792</v>
      </c>
      <c r="AC53">
        <f t="shared" si="19"/>
        <v>50.129602914443538</v>
      </c>
      <c r="AE53">
        <f t="shared" si="2"/>
        <v>0</v>
      </c>
      <c r="AF53">
        <f t="shared" si="25"/>
        <v>0</v>
      </c>
      <c r="AG53">
        <f t="shared" si="25"/>
        <v>-2.6795508908575472</v>
      </c>
      <c r="AH53">
        <f t="shared" si="4"/>
        <v>-1294.9877835408734</v>
      </c>
      <c r="AI53">
        <f t="shared" si="26"/>
        <v>-1297.667334431731</v>
      </c>
      <c r="AJ53">
        <f t="shared" si="6"/>
        <v>10.903098596125254</v>
      </c>
      <c r="AK53">
        <f t="shared" si="20"/>
        <v>4.2722891057398158</v>
      </c>
      <c r="AL53">
        <f t="shared" si="23"/>
        <v>-1282.4919467298657</v>
      </c>
      <c r="AN53">
        <f t="shared" si="27"/>
        <v>0</v>
      </c>
      <c r="AO53">
        <f t="shared" si="27"/>
        <v>0</v>
      </c>
      <c r="AP53">
        <f t="shared" si="27"/>
        <v>-2.3716752312520385E-2</v>
      </c>
      <c r="AQ53">
        <f t="shared" si="27"/>
        <v>-11.461959768993037</v>
      </c>
      <c r="AR53">
        <f t="shared" si="27"/>
        <v>-11.485676521305557</v>
      </c>
      <c r="AS53">
        <f t="shared" si="27"/>
        <v>9.6503518453622303E-2</v>
      </c>
      <c r="AT53">
        <f t="shared" si="27"/>
        <v>3.7814106413886037E-2</v>
      </c>
      <c r="AU53">
        <f t="shared" si="24"/>
        <v>-11.351358896438047</v>
      </c>
      <c r="AW53">
        <v>50</v>
      </c>
      <c r="AX53">
        <f>IF(Z53&gt;0, (R53*SUMPRODUCT(K53:$K$98, X53:$X$98)-K53*$AZ$3)/Z53, 0)</f>
        <v>233.85263499511464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0.12088460199999999</v>
      </c>
      <c r="Q54" s="4">
        <f t="shared" si="22"/>
        <v>12.5</v>
      </c>
      <c r="R54">
        <f t="shared" si="0"/>
        <v>50000</v>
      </c>
      <c r="S54">
        <f t="shared" si="1"/>
        <v>216.04883704809765</v>
      </c>
      <c r="U54">
        <f t="shared" si="12"/>
        <v>0.12088460199999999</v>
      </c>
      <c r="V54">
        <f t="shared" si="13"/>
        <v>0.01</v>
      </c>
      <c r="W54">
        <f t="shared" si="14"/>
        <v>0.21436407126860377</v>
      </c>
      <c r="X54">
        <f t="shared" si="15"/>
        <v>2.5913315438404801E-2</v>
      </c>
      <c r="Y54">
        <f t="shared" si="16"/>
        <v>2.1436407126860378E-3</v>
      </c>
      <c r="Z54">
        <f t="shared" si="17"/>
        <v>0.18630711511751291</v>
      </c>
      <c r="AB54">
        <f t="shared" si="18"/>
        <v>50.129602914443538</v>
      </c>
      <c r="AC54">
        <f t="shared" si="19"/>
        <v>40.251435554924718</v>
      </c>
      <c r="AE54">
        <f t="shared" si="2"/>
        <v>0</v>
      </c>
      <c r="AF54">
        <f t="shared" si="25"/>
        <v>0</v>
      </c>
      <c r="AG54">
        <f t="shared" si="25"/>
        <v>-2.3288389389689113</v>
      </c>
      <c r="AH54">
        <f t="shared" si="4"/>
        <v>-1295.6657719202401</v>
      </c>
      <c r="AI54">
        <f t="shared" si="26"/>
        <v>-1297.9946108592089</v>
      </c>
      <c r="AJ54">
        <f t="shared" si="6"/>
        <v>9.8781673595188195</v>
      </c>
      <c r="AK54">
        <f t="shared" si="20"/>
        <v>3.5090722040110478</v>
      </c>
      <c r="AL54">
        <f t="shared" si="23"/>
        <v>-1284.6073712956791</v>
      </c>
      <c r="AN54">
        <f t="shared" si="27"/>
        <v>0</v>
      </c>
      <c r="AO54">
        <f t="shared" si="27"/>
        <v>0</v>
      </c>
      <c r="AP54">
        <f t="shared" si="27"/>
        <v>-1.8404102344074618E-2</v>
      </c>
      <c r="AQ54">
        <f t="shared" si="27"/>
        <v>-10.239250585827167</v>
      </c>
      <c r="AR54">
        <f t="shared" si="27"/>
        <v>-10.25765468817124</v>
      </c>
      <c r="AS54">
        <f t="shared" si="27"/>
        <v>7.8064137461121605E-2</v>
      </c>
      <c r="AT54">
        <f t="shared" si="27"/>
        <v>2.7731125109046854E-2</v>
      </c>
      <c r="AU54">
        <f t="shared" si="24"/>
        <v>-10.151859425601071</v>
      </c>
      <c r="AW54">
        <v>51</v>
      </c>
      <c r="AX54">
        <f>IF(Z54&gt;0, (R54*SUMPRODUCT(K54:$K$98, X54:$X$98)-K54*$AZ$3)/Z54, 0)</f>
        <v>216.04883704809765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0.13724737000000001</v>
      </c>
      <c r="Q55" s="4">
        <f t="shared" si="22"/>
        <v>12.5</v>
      </c>
      <c r="R55">
        <f t="shared" si="0"/>
        <v>50000</v>
      </c>
      <c r="S55">
        <f t="shared" si="1"/>
        <v>197.80649191131178</v>
      </c>
      <c r="U55">
        <f t="shared" si="12"/>
        <v>0.13724737000000001</v>
      </c>
      <c r="V55">
        <f t="shared" si="13"/>
        <v>0.01</v>
      </c>
      <c r="W55">
        <f t="shared" si="14"/>
        <v>0.18630711511751291</v>
      </c>
      <c r="X55">
        <f t="shared" si="15"/>
        <v>2.5570161562165888E-2</v>
      </c>
      <c r="Y55">
        <f t="shared" si="16"/>
        <v>1.8630711511751291E-3</v>
      </c>
      <c r="Z55">
        <f t="shared" si="17"/>
        <v>0.15887388240417191</v>
      </c>
      <c r="AB55">
        <f t="shared" si="18"/>
        <v>40.251435554924718</v>
      </c>
      <c r="AC55">
        <f t="shared" si="19"/>
        <v>31.426285334699532</v>
      </c>
      <c r="AE55">
        <f t="shared" si="2"/>
        <v>0</v>
      </c>
      <c r="AF55">
        <f t="shared" si="25"/>
        <v>0</v>
      </c>
      <c r="AG55">
        <f t="shared" si="25"/>
        <v>-1.9859235300521489</v>
      </c>
      <c r="AH55">
        <f t="shared" si="4"/>
        <v>-1278.5080781082943</v>
      </c>
      <c r="AI55">
        <f t="shared" si="26"/>
        <v>-1280.4940016383464</v>
      </c>
      <c r="AJ55">
        <f t="shared" si="6"/>
        <v>8.8251502202251864</v>
      </c>
      <c r="AK55">
        <f t="shared" si="20"/>
        <v>2.8176004888447306</v>
      </c>
      <c r="AL55">
        <f t="shared" si="23"/>
        <v>-1268.8512509292766</v>
      </c>
      <c r="AN55">
        <f t="shared" si="27"/>
        <v>0</v>
      </c>
      <c r="AO55">
        <f t="shared" si="27"/>
        <v>0</v>
      </c>
      <c r="AP55">
        <f t="shared" si="27"/>
        <v>-1.401263096133821E-2</v>
      </c>
      <c r="AQ55">
        <f t="shared" si="27"/>
        <v>-9.0211237283395569</v>
      </c>
      <c r="AR55">
        <f t="shared" si="27"/>
        <v>-9.0351363593008944</v>
      </c>
      <c r="AS55">
        <f t="shared" si="27"/>
        <v>6.227005790658055E-2</v>
      </c>
      <c r="AT55">
        <f t="shared" si="27"/>
        <v>1.9880924541757446E-2</v>
      </c>
      <c r="AU55">
        <f t="shared" si="24"/>
        <v>-8.952985376852558</v>
      </c>
      <c r="AW55">
        <v>52</v>
      </c>
      <c r="AX55">
        <f>IF(Z55&gt;0, (R55*SUMPRODUCT(K55:$K$98, X55:$X$98)-K55*$AZ$3)/Z55, 0)</f>
        <v>197.80649191131178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0.155543078</v>
      </c>
      <c r="Q56" s="4">
        <f t="shared" si="22"/>
        <v>12.5</v>
      </c>
      <c r="R56">
        <f t="shared" si="0"/>
        <v>50000</v>
      </c>
      <c r="S56">
        <f t="shared" si="1"/>
        <v>178.52562635550981</v>
      </c>
      <c r="U56">
        <f t="shared" si="12"/>
        <v>0.155543078</v>
      </c>
      <c r="V56">
        <f t="shared" si="13"/>
        <v>0.01</v>
      </c>
      <c r="W56">
        <f t="shared" si="14"/>
        <v>0.15887388240417191</v>
      </c>
      <c r="X56">
        <f t="shared" si="15"/>
        <v>2.4711732682954939E-2</v>
      </c>
      <c r="Y56">
        <f t="shared" si="16"/>
        <v>1.5887388240417191E-3</v>
      </c>
      <c r="Z56">
        <f t="shared" si="17"/>
        <v>0.13257341089717525</v>
      </c>
      <c r="AB56">
        <f t="shared" si="18"/>
        <v>31.426285334699532</v>
      </c>
      <c r="AC56">
        <f t="shared" si="19"/>
        <v>23.667751218504584</v>
      </c>
      <c r="AE56">
        <f t="shared" si="2"/>
        <v>0</v>
      </c>
      <c r="AF56">
        <f t="shared" si="25"/>
        <v>0</v>
      </c>
      <c r="AG56">
        <f t="shared" si="25"/>
        <v>-1.6571676362146908</v>
      </c>
      <c r="AH56">
        <f t="shared" si="4"/>
        <v>-1235.586634147747</v>
      </c>
      <c r="AI56">
        <f t="shared" si="26"/>
        <v>-1237.2438017839615</v>
      </c>
      <c r="AJ56">
        <f t="shared" si="6"/>
        <v>7.7585341161949479</v>
      </c>
      <c r="AK56">
        <f t="shared" si="20"/>
        <v>2.1998399734289675</v>
      </c>
      <c r="AL56">
        <f t="shared" si="23"/>
        <v>-1227.2854276943376</v>
      </c>
      <c r="AN56">
        <f t="shared" si="27"/>
        <v>0</v>
      </c>
      <c r="AO56">
        <f t="shared" si="27"/>
        <v>0</v>
      </c>
      <c r="AP56">
        <f t="shared" si="27"/>
        <v>-1.0440122233143022E-2</v>
      </c>
      <c r="AQ56">
        <f t="shared" si="27"/>
        <v>-7.7841705378737283</v>
      </c>
      <c r="AR56">
        <f t="shared" si="27"/>
        <v>-7.794610660106871</v>
      </c>
      <c r="AS56">
        <f t="shared" si="27"/>
        <v>4.8878606335872064E-2</v>
      </c>
      <c r="AT56">
        <f t="shared" si="27"/>
        <v>1.385894686455072E-2</v>
      </c>
      <c r="AU56">
        <f t="shared" si="24"/>
        <v>-7.7318731069064484</v>
      </c>
      <c r="AW56">
        <v>53</v>
      </c>
      <c r="AX56">
        <f>IF(Z56&gt;0, (R56*SUMPRODUCT(K56:$K$98, X56:$X$98)-K56*$AZ$3)/Z56, 0)</f>
        <v>178.52562635550981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0.175905283</v>
      </c>
      <c r="Q57" s="4">
        <f t="shared" si="22"/>
        <v>12.5</v>
      </c>
      <c r="R57">
        <f t="shared" si="0"/>
        <v>50000</v>
      </c>
      <c r="S57">
        <f t="shared" si="1"/>
        <v>157.61434519525326</v>
      </c>
      <c r="U57">
        <f t="shared" si="12"/>
        <v>0.175905283</v>
      </c>
      <c r="V57">
        <f t="shared" si="13"/>
        <v>0.01</v>
      </c>
      <c r="W57">
        <f t="shared" si="14"/>
        <v>0.13257341089717525</v>
      </c>
      <c r="X57">
        <f t="shared" si="15"/>
        <v>2.3320363362142896E-2</v>
      </c>
      <c r="Y57">
        <f t="shared" si="16"/>
        <v>1.3257341089717525E-3</v>
      </c>
      <c r="Z57">
        <f t="shared" si="17"/>
        <v>0.1079273134260606</v>
      </c>
      <c r="AB57">
        <f t="shared" si="18"/>
        <v>23.667751218504584</v>
      </c>
      <c r="AC57">
        <f t="shared" si="19"/>
        <v>17.010892834331408</v>
      </c>
      <c r="AE57">
        <f t="shared" si="2"/>
        <v>0</v>
      </c>
      <c r="AF57">
        <f t="shared" si="25"/>
        <v>0</v>
      </c>
      <c r="AG57">
        <f t="shared" si="25"/>
        <v>-1.3490914178257576</v>
      </c>
      <c r="AH57">
        <f t="shared" si="4"/>
        <v>-1166.0181681071447</v>
      </c>
      <c r="AI57">
        <f t="shared" si="26"/>
        <v>-1167.3672595249705</v>
      </c>
      <c r="AJ57">
        <f t="shared" si="6"/>
        <v>6.6568583841731765</v>
      </c>
      <c r="AK57">
        <f t="shared" si="20"/>
        <v>1.656742585295321</v>
      </c>
      <c r="AL57">
        <f t="shared" si="23"/>
        <v>-1159.0536585555019</v>
      </c>
      <c r="AN57">
        <f t="shared" si="27"/>
        <v>0</v>
      </c>
      <c r="AO57">
        <f t="shared" si="27"/>
        <v>0</v>
      </c>
      <c r="AP57">
        <f t="shared" si="27"/>
        <v>-7.5886146025321202E-3</v>
      </c>
      <c r="AQ57">
        <f t="shared" si="27"/>
        <v>-6.5588309141986239</v>
      </c>
      <c r="AR57">
        <f t="shared" si="27"/>
        <v>-6.5664195288011555</v>
      </c>
      <c r="AS57">
        <f t="shared" si="27"/>
        <v>3.744470691433114E-2</v>
      </c>
      <c r="AT57">
        <f t="shared" si="27"/>
        <v>9.3191468044997085E-3</v>
      </c>
      <c r="AU57">
        <f t="shared" si="24"/>
        <v>-6.5196556750823245</v>
      </c>
      <c r="AW57">
        <v>54</v>
      </c>
      <c r="AX57">
        <f>IF(Z57&gt;0, (R57*SUMPRODUCT(K57:$K$98, X57:$X$98)-K57*$AZ$3)/Z57, 0)</f>
        <v>157.61434519525326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0.19813004200000001</v>
      </c>
      <c r="Q58" s="4">
        <f t="shared" si="22"/>
        <v>12.5</v>
      </c>
      <c r="R58">
        <f t="shared" si="0"/>
        <v>50000</v>
      </c>
      <c r="S58">
        <f t="shared" si="1"/>
        <v>134.07443345931156</v>
      </c>
      <c r="U58">
        <f t="shared" si="12"/>
        <v>0.19813004200000001</v>
      </c>
      <c r="V58">
        <f t="shared" si="13"/>
        <v>0.01</v>
      </c>
      <c r="W58">
        <f t="shared" si="14"/>
        <v>0.1079273134260606</v>
      </c>
      <c r="X58">
        <f t="shared" si="15"/>
        <v>2.1383643142052551E-2</v>
      </c>
      <c r="Y58">
        <f t="shared" si="16"/>
        <v>1.0792731342606061E-3</v>
      </c>
      <c r="Z58">
        <f t="shared" si="17"/>
        <v>8.5464397149747448E-2</v>
      </c>
      <c r="AB58">
        <f t="shared" si="18"/>
        <v>17.010892834331408</v>
      </c>
      <c r="AC58">
        <f t="shared" si="19"/>
        <v>11.45859062879399</v>
      </c>
      <c r="AE58">
        <f t="shared" si="2"/>
        <v>0</v>
      </c>
      <c r="AF58">
        <f t="shared" si="25"/>
        <v>0</v>
      </c>
      <c r="AG58">
        <f t="shared" si="25"/>
        <v>-1.0683049643718432</v>
      </c>
      <c r="AH58">
        <f t="shared" si="4"/>
        <v>-1069.1821571026276</v>
      </c>
      <c r="AI58">
        <f t="shared" si="26"/>
        <v>-1070.2504620669995</v>
      </c>
      <c r="AJ58">
        <f t="shared" si="6"/>
        <v>5.5523022055374174</v>
      </c>
      <c r="AK58">
        <f t="shared" si="20"/>
        <v>1.1907624984031986</v>
      </c>
      <c r="AL58">
        <f t="shared" si="23"/>
        <v>-1063.5073973630588</v>
      </c>
      <c r="AN58">
        <f t="shared" si="27"/>
        <v>0</v>
      </c>
      <c r="AO58">
        <f t="shared" si="27"/>
        <v>0</v>
      </c>
      <c r="AP58">
        <f t="shared" si="27"/>
        <v>-5.3653535058797294E-3</v>
      </c>
      <c r="AQ58">
        <f t="shared" si="27"/>
        <v>-5.3697590354339368</v>
      </c>
      <c r="AR58">
        <f t="shared" si="27"/>
        <v>-5.3751243889398168</v>
      </c>
      <c r="AS58">
        <f t="shared" si="27"/>
        <v>2.7885355865307913E-2</v>
      </c>
      <c r="AT58">
        <f t="shared" si="27"/>
        <v>5.9803726075861865E-3</v>
      </c>
      <c r="AU58">
        <f t="shared" si="24"/>
        <v>-5.3412586604669219</v>
      </c>
      <c r="AW58">
        <v>55</v>
      </c>
      <c r="AX58">
        <f>IF(Z58&gt;0, (R58*SUMPRODUCT(K58:$K$98, X58:$X$98)-K58*$AZ$3)/Z58, 0)</f>
        <v>134.07443345931156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0.22255936300000001</v>
      </c>
      <c r="Q59" s="4">
        <f t="shared" si="22"/>
        <v>12.5</v>
      </c>
      <c r="R59">
        <f t="shared" si="0"/>
        <v>50000</v>
      </c>
      <c r="S59">
        <f t="shared" si="1"/>
        <v>106.53514724463969</v>
      </c>
      <c r="U59">
        <f t="shared" si="12"/>
        <v>0.22255936300000001</v>
      </c>
      <c r="V59">
        <f t="shared" si="13"/>
        <v>0.01</v>
      </c>
      <c r="W59">
        <f t="shared" si="14"/>
        <v>8.5464397149747448E-2</v>
      </c>
      <c r="X59">
        <f t="shared" si="15"/>
        <v>1.9020901788826809E-2</v>
      </c>
      <c r="Y59">
        <f t="shared" si="16"/>
        <v>8.5464397149747446E-4</v>
      </c>
      <c r="Z59">
        <f t="shared" si="17"/>
        <v>6.5588851389423178E-2</v>
      </c>
      <c r="AB59">
        <f t="shared" si="18"/>
        <v>11.45859062879399</v>
      </c>
      <c r="AC59">
        <f t="shared" si="19"/>
        <v>6.9875179403789884</v>
      </c>
      <c r="AE59">
        <f t="shared" si="2"/>
        <v>0</v>
      </c>
      <c r="AF59">
        <f t="shared" si="25"/>
        <v>0</v>
      </c>
      <c r="AG59">
        <f t="shared" si="25"/>
        <v>-0.81986064236778977</v>
      </c>
      <c r="AH59">
        <f t="shared" si="4"/>
        <v>-951.04508944134045</v>
      </c>
      <c r="AI59">
        <f t="shared" si="26"/>
        <v>-951.86495008370821</v>
      </c>
      <c r="AJ59">
        <f t="shared" si="6"/>
        <v>4.4710726884150018</v>
      </c>
      <c r="AK59">
        <f t="shared" si="20"/>
        <v>0.80210134401557942</v>
      </c>
      <c r="AL59">
        <f t="shared" si="23"/>
        <v>-946.59177605127763</v>
      </c>
      <c r="AN59">
        <f t="shared" si="27"/>
        <v>0</v>
      </c>
      <c r="AO59">
        <f t="shared" si="27"/>
        <v>0</v>
      </c>
      <c r="AP59">
        <f t="shared" si="27"/>
        <v>-3.6764199216808243E-3</v>
      </c>
      <c r="AQ59">
        <f t="shared" si="27"/>
        <v>-4.2646773519228907</v>
      </c>
      <c r="AR59">
        <f t="shared" si="27"/>
        <v>-4.2683537718445708</v>
      </c>
      <c r="AS59">
        <f t="shared" si="27"/>
        <v>2.0049188671259655E-2</v>
      </c>
      <c r="AT59">
        <f t="shared" si="27"/>
        <v>3.5967836580487788E-3</v>
      </c>
      <c r="AU59">
        <f t="shared" si="24"/>
        <v>-4.2447077995152629</v>
      </c>
      <c r="AW59">
        <v>56</v>
      </c>
      <c r="AX59">
        <f>IF(Z59&gt;0, (R59*SUMPRODUCT(K59:$K$98, X59:$X$98)-K59*$AZ$3)/Z59, 0)</f>
        <v>106.53514724463969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0.25004150400000003</v>
      </c>
      <c r="Q60" s="4">
        <f t="shared" si="22"/>
        <v>12.5</v>
      </c>
      <c r="R60">
        <f t="shared" si="0"/>
        <v>50000</v>
      </c>
      <c r="S60">
        <f t="shared" si="1"/>
        <v>72.635878499859459</v>
      </c>
      <c r="U60">
        <f t="shared" si="12"/>
        <v>0.25004150400000003</v>
      </c>
      <c r="V60">
        <f t="shared" si="13"/>
        <v>0.01</v>
      </c>
      <c r="W60">
        <f t="shared" si="14"/>
        <v>6.5588851389423178E-2</v>
      </c>
      <c r="X60">
        <f t="shared" si="15"/>
        <v>1.6399935047043863E-2</v>
      </c>
      <c r="Y60">
        <f t="shared" si="16"/>
        <v>6.5588851389423183E-4</v>
      </c>
      <c r="Z60">
        <f t="shared" si="17"/>
        <v>4.8533027828485086E-2</v>
      </c>
      <c r="AB60">
        <f t="shared" si="18"/>
        <v>6.9875179403789884</v>
      </c>
      <c r="AC60">
        <f t="shared" si="19"/>
        <v>3.5252391125801408</v>
      </c>
      <c r="AE60">
        <f t="shared" si="2"/>
        <v>0</v>
      </c>
      <c r="AF60">
        <f t="shared" si="25"/>
        <v>0</v>
      </c>
      <c r="AG60">
        <f t="shared" si="25"/>
        <v>-0.60666284785606361</v>
      </c>
      <c r="AH60">
        <f t="shared" si="4"/>
        <v>-819.99675235219308</v>
      </c>
      <c r="AI60">
        <f t="shared" si="26"/>
        <v>-820.6034152000492</v>
      </c>
      <c r="AJ60">
        <f t="shared" si="6"/>
        <v>3.4622788277988477</v>
      </c>
      <c r="AK60">
        <f t="shared" si="20"/>
        <v>0.48912625582652924</v>
      </c>
      <c r="AL60">
        <f t="shared" si="23"/>
        <v>-816.65201011642387</v>
      </c>
      <c r="AN60">
        <f t="shared" si="27"/>
        <v>0</v>
      </c>
      <c r="AO60">
        <f t="shared" si="27"/>
        <v>0</v>
      </c>
      <c r="AP60">
        <f t="shared" si="27"/>
        <v>-2.4289269249208757E-3</v>
      </c>
      <c r="AQ60">
        <f t="shared" si="27"/>
        <v>-3.2830627376879837</v>
      </c>
      <c r="AR60">
        <f t="shared" si="27"/>
        <v>-3.2854916646129051</v>
      </c>
      <c r="AS60">
        <f t="shared" si="27"/>
        <v>1.3862101983240895E-2</v>
      </c>
      <c r="AT60">
        <f t="shared" si="27"/>
        <v>1.9583396884469664E-3</v>
      </c>
      <c r="AU60">
        <f t="shared" si="24"/>
        <v>-3.2696712229412173</v>
      </c>
      <c r="AW60">
        <v>57</v>
      </c>
      <c r="AX60">
        <f>IF(Z60&gt;0, (R60*SUMPRODUCT(K60:$K$98, X60:$X$98)-K60*$AZ$3)/Z60, 0)</f>
        <v>72.635878499859459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0.28092614399999999</v>
      </c>
      <c r="Q61" s="4">
        <f t="shared" si="22"/>
        <v>12.5</v>
      </c>
      <c r="R61">
        <f t="shared" si="0"/>
        <v>50000</v>
      </c>
      <c r="S61">
        <f t="shared" si="1"/>
        <v>27.855451946072133</v>
      </c>
      <c r="U61">
        <f t="shared" si="12"/>
        <v>0.28092614399999999</v>
      </c>
      <c r="V61">
        <f t="shared" si="13"/>
        <v>0.01</v>
      </c>
      <c r="W61">
        <f t="shared" si="14"/>
        <v>4.8533027828485086E-2</v>
      </c>
      <c r="X61">
        <f t="shared" si="15"/>
        <v>1.3634196364501009E-2</v>
      </c>
      <c r="Y61">
        <f t="shared" si="16"/>
        <v>4.8533027828485086E-4</v>
      </c>
      <c r="Z61">
        <f t="shared" si="17"/>
        <v>3.4413501185699226E-2</v>
      </c>
      <c r="AB61">
        <f t="shared" si="18"/>
        <v>3.5252391125801408</v>
      </c>
      <c r="AC61">
        <f t="shared" si="19"/>
        <v>0.95860362857434112</v>
      </c>
      <c r="AE61">
        <f t="shared" si="2"/>
        <v>0</v>
      </c>
      <c r="AF61">
        <f t="shared" si="25"/>
        <v>0</v>
      </c>
      <c r="AG61">
        <f t="shared" si="25"/>
        <v>-0.43016876482124033</v>
      </c>
      <c r="AH61">
        <f t="shared" si="4"/>
        <v>-681.70981822505041</v>
      </c>
      <c r="AI61">
        <f t="shared" si="26"/>
        <v>-682.13998698987166</v>
      </c>
      <c r="AJ61">
        <f t="shared" si="6"/>
        <v>2.5666354840057997</v>
      </c>
      <c r="AK61">
        <f t="shared" si="20"/>
        <v>0.24676673788060988</v>
      </c>
      <c r="AL61">
        <f t="shared" si="23"/>
        <v>-679.3265847679852</v>
      </c>
      <c r="AN61">
        <f t="shared" si="27"/>
        <v>0</v>
      </c>
      <c r="AO61">
        <f t="shared" si="27"/>
        <v>0</v>
      </c>
      <c r="AP61">
        <f t="shared" si="27"/>
        <v>-1.5377576612463102E-3</v>
      </c>
      <c r="AQ61">
        <f t="shared" si="27"/>
        <v>-2.4369609824135678</v>
      </c>
      <c r="AR61">
        <f t="shared" si="27"/>
        <v>-2.4384987400748139</v>
      </c>
      <c r="AS61">
        <f t="shared" si="27"/>
        <v>9.175151014966642E-3</v>
      </c>
      <c r="AT61">
        <f t="shared" si="27"/>
        <v>8.8213620501794983E-4</v>
      </c>
      <c r="AU61">
        <f t="shared" si="24"/>
        <v>-2.428441452854829</v>
      </c>
      <c r="AW61">
        <v>58</v>
      </c>
      <c r="AX61">
        <f>IF(Z61&gt;0, (R61*SUMPRODUCT(K61:$K$98, X61:$X$98)-K61*$AZ$3)/Z61, 0)</f>
        <v>27.855451946072133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0.31575788199999999</v>
      </c>
      <c r="Q62" s="4">
        <f t="shared" si="22"/>
        <v>12.5</v>
      </c>
      <c r="R62">
        <f t="shared" si="0"/>
        <v>50000</v>
      </c>
      <c r="S62">
        <f t="shared" si="1"/>
        <v>-36.145714304987145</v>
      </c>
      <c r="U62">
        <f t="shared" si="12"/>
        <v>0.31575788199999999</v>
      </c>
      <c r="V62">
        <f t="shared" si="13"/>
        <v>0.01</v>
      </c>
      <c r="W62">
        <f t="shared" si="14"/>
        <v>3.4413501185699226E-2</v>
      </c>
      <c r="X62">
        <f t="shared" si="15"/>
        <v>1.0866334246600875E-2</v>
      </c>
      <c r="Y62">
        <f t="shared" si="16"/>
        <v>3.4413501185699225E-4</v>
      </c>
      <c r="Z62">
        <f t="shared" si="17"/>
        <v>2.3203031927241356E-2</v>
      </c>
      <c r="AB62">
        <f t="shared" si="18"/>
        <v>0.95860362857434112</v>
      </c>
      <c r="AC62">
        <f t="shared" si="19"/>
        <v>-0.8386901630515613</v>
      </c>
      <c r="AE62">
        <f t="shared" si="2"/>
        <v>0</v>
      </c>
      <c r="AF62">
        <f t="shared" si="25"/>
        <v>0</v>
      </c>
      <c r="AG62">
        <f t="shared" si="25"/>
        <v>-0.29003789909051697</v>
      </c>
      <c r="AH62">
        <f t="shared" si="4"/>
        <v>-543.31671233004374</v>
      </c>
      <c r="AI62">
        <f t="shared" si="26"/>
        <v>-543.60675022913426</v>
      </c>
      <c r="AJ62">
        <f t="shared" si="6"/>
        <v>1.7972937916259024</v>
      </c>
      <c r="AK62">
        <f t="shared" si="20"/>
        <v>6.7102254000203879E-2</v>
      </c>
      <c r="AL62">
        <f t="shared" si="23"/>
        <v>-541.74235418350816</v>
      </c>
      <c r="AN62">
        <f t="shared" si="27"/>
        <v>0</v>
      </c>
      <c r="AO62">
        <f t="shared" si="27"/>
        <v>0</v>
      </c>
      <c r="AP62">
        <f t="shared" si="27"/>
        <v>-9.2573302007985594E-4</v>
      </c>
      <c r="AQ62">
        <f t="shared" si="27"/>
        <v>-1.7341396505157438</v>
      </c>
      <c r="AR62">
        <f t="shared" si="27"/>
        <v>-1.7350653835358236</v>
      </c>
      <c r="AS62">
        <f t="shared" si="27"/>
        <v>5.7365406897164411E-3</v>
      </c>
      <c r="AT62">
        <f t="shared" si="27"/>
        <v>2.1417467318775429E-4</v>
      </c>
      <c r="AU62">
        <f t="shared" si="24"/>
        <v>-1.7291146681729195</v>
      </c>
      <c r="AW62">
        <v>59</v>
      </c>
      <c r="AX62">
        <f>IF(Z62&gt;0, (R62*SUMPRODUCT(K62:$K$98, X62:$X$98)-K62*$AZ$3)/Z62, 0)</f>
        <v>-36.145714304987145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0.35338435200000001</v>
      </c>
      <c r="Q63" s="4">
        <f t="shared" si="22"/>
        <v>12.5</v>
      </c>
      <c r="R63">
        <f t="shared" si="0"/>
        <v>50000</v>
      </c>
      <c r="S63">
        <f t="shared" si="1"/>
        <v>-135.5116376013508</v>
      </c>
      <c r="U63">
        <f t="shared" si="12"/>
        <v>0.35338435200000001</v>
      </c>
      <c r="V63">
        <f t="shared" si="13"/>
        <v>0.01</v>
      </c>
      <c r="W63">
        <f t="shared" si="14"/>
        <v>2.3203031927241356E-2</v>
      </c>
      <c r="X63">
        <f t="shared" si="15"/>
        <v>8.1995884020434982E-3</v>
      </c>
      <c r="Y63">
        <f t="shared" si="16"/>
        <v>2.3203031927241356E-4</v>
      </c>
      <c r="Z63">
        <f t="shared" si="17"/>
        <v>1.4771413205925444E-2</v>
      </c>
      <c r="AB63">
        <f t="shared" si="18"/>
        <v>-0.8386901630515613</v>
      </c>
      <c r="AC63">
        <f t="shared" si="19"/>
        <v>-2.0016983932211763</v>
      </c>
      <c r="AE63">
        <f t="shared" si="2"/>
        <v>0</v>
      </c>
      <c r="AF63">
        <f t="shared" si="25"/>
        <v>0</v>
      </c>
      <c r="AG63">
        <f t="shared" si="25"/>
        <v>-0.18464266507406804</v>
      </c>
      <c r="AH63">
        <f t="shared" si="4"/>
        <v>-409.97942010217491</v>
      </c>
      <c r="AI63">
        <f t="shared" si="26"/>
        <v>-410.16406276724899</v>
      </c>
      <c r="AJ63">
        <f t="shared" si="6"/>
        <v>1.163008230169615</v>
      </c>
      <c r="AK63">
        <f t="shared" si="20"/>
        <v>-5.8708311413609299E-2</v>
      </c>
      <c r="AL63">
        <f t="shared" si="23"/>
        <v>-409.05976284849299</v>
      </c>
      <c r="AN63">
        <f t="shared" si="27"/>
        <v>0</v>
      </c>
      <c r="AO63">
        <f t="shared" si="27"/>
        <v>0</v>
      </c>
      <c r="AP63">
        <f t="shared" si="27"/>
        <v>-5.2619297004744144E-4</v>
      </c>
      <c r="AQ63">
        <f t="shared" si="27"/>
        <v>-1.1683555836640103</v>
      </c>
      <c r="AR63">
        <f t="shared" si="27"/>
        <v>-1.1688817766340578</v>
      </c>
      <c r="AS63">
        <f t="shared" si="27"/>
        <v>3.3143301662001147E-3</v>
      </c>
      <c r="AT63">
        <f t="shared" si="27"/>
        <v>-1.6730640633249699E-4</v>
      </c>
      <c r="AU63">
        <f t="shared" si="24"/>
        <v>-1.1657347528741901</v>
      </c>
      <c r="AW63">
        <v>60</v>
      </c>
      <c r="AX63">
        <f>IF(Z63&gt;0, (R63*SUMPRODUCT(K63:$K$98, X63:$X$98)-K63*$AZ$3)/Z63, 0)</f>
        <v>-135.5116376013508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0.39269921299999999</v>
      </c>
      <c r="Q64" s="4">
        <f t="shared" si="22"/>
        <v>12.5</v>
      </c>
      <c r="R64">
        <f t="shared" si="0"/>
        <v>50000</v>
      </c>
      <c r="S64">
        <f t="shared" si="1"/>
        <v>-301.49860860100705</v>
      </c>
      <c r="U64">
        <f t="shared" si="12"/>
        <v>0.39269921299999999</v>
      </c>
      <c r="V64">
        <f t="shared" si="13"/>
        <v>0.01</v>
      </c>
      <c r="W64">
        <f t="shared" si="14"/>
        <v>1.4771413205925444E-2</v>
      </c>
      <c r="X64">
        <f t="shared" si="15"/>
        <v>5.8007223408647283E-3</v>
      </c>
      <c r="Y64">
        <f t="shared" si="16"/>
        <v>1.4771413205925444E-4</v>
      </c>
      <c r="Z64">
        <f t="shared" si="17"/>
        <v>8.8229767330014613E-3</v>
      </c>
      <c r="AB64">
        <f t="shared" si="18"/>
        <v>-2.0016983932211763</v>
      </c>
      <c r="AC64">
        <f t="shared" si="19"/>
        <v>-2.6601152087189996</v>
      </c>
      <c r="AE64">
        <f t="shared" si="2"/>
        <v>0</v>
      </c>
      <c r="AF64">
        <f t="shared" si="25"/>
        <v>0</v>
      </c>
      <c r="AG64">
        <f t="shared" si="25"/>
        <v>-0.11028720916251827</v>
      </c>
      <c r="AH64">
        <f t="shared" si="4"/>
        <v>-290.0361170432364</v>
      </c>
      <c r="AI64">
        <f t="shared" si="26"/>
        <v>-290.1464042523989</v>
      </c>
      <c r="AJ64">
        <f t="shared" si="6"/>
        <v>0.65841681549782338</v>
      </c>
      <c r="AK64">
        <f t="shared" si="20"/>
        <v>-0.14011888752548235</v>
      </c>
      <c r="AL64">
        <f t="shared" si="23"/>
        <v>-289.62810632442654</v>
      </c>
      <c r="AN64">
        <f t="shared" si="27"/>
        <v>0</v>
      </c>
      <c r="AO64">
        <f t="shared" si="27"/>
        <v>0</v>
      </c>
      <c r="AP64">
        <f t="shared" si="27"/>
        <v>-2.8062095993143234E-4</v>
      </c>
      <c r="AQ64">
        <f t="shared" si="27"/>
        <v>-0.7379841615134386</v>
      </c>
      <c r="AR64">
        <f t="shared" si="27"/>
        <v>-0.73826478247336991</v>
      </c>
      <c r="AS64">
        <f t="shared" si="27"/>
        <v>1.6753126695565129E-3</v>
      </c>
      <c r="AT64">
        <f t="shared" si="27"/>
        <v>-3.5652635532723662E-4</v>
      </c>
      <c r="AU64">
        <f t="shared" si="24"/>
        <v>-0.73694599615914058</v>
      </c>
      <c r="AW64">
        <v>61</v>
      </c>
      <c r="AX64">
        <f>IF(Z64&gt;0, (R64*SUMPRODUCT(K64:$K$98, X64:$X$98)-K64*$AZ$3)/Z64, 0)</f>
        <v>-301.49860860100705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0.39967743300000003</v>
      </c>
      <c r="Q65" s="4">
        <f t="shared" si="22"/>
        <v>12.5</v>
      </c>
      <c r="R65">
        <f t="shared" si="0"/>
        <v>50000</v>
      </c>
      <c r="S65">
        <f t="shared" si="1"/>
        <v>-565.00952577491046</v>
      </c>
      <c r="U65">
        <f t="shared" si="12"/>
        <v>0.39967743300000003</v>
      </c>
      <c r="V65">
        <f t="shared" si="13"/>
        <v>0.01</v>
      </c>
      <c r="W65">
        <f t="shared" si="14"/>
        <v>8.8229767330014613E-3</v>
      </c>
      <c r="X65">
        <f t="shared" si="15"/>
        <v>3.5263446920647508E-3</v>
      </c>
      <c r="Y65">
        <f t="shared" si="16"/>
        <v>8.8229767330014617E-5</v>
      </c>
      <c r="Z65">
        <f t="shared" si="17"/>
        <v>5.2084022736066963E-3</v>
      </c>
      <c r="AB65">
        <f t="shared" si="18"/>
        <v>-2.6601152087189996</v>
      </c>
      <c r="AC65">
        <f t="shared" si="19"/>
        <v>-2.9427968986554851</v>
      </c>
      <c r="AE65">
        <f t="shared" si="2"/>
        <v>0</v>
      </c>
      <c r="AF65">
        <f t="shared" si="25"/>
        <v>0</v>
      </c>
      <c r="AG65">
        <f t="shared" si="25"/>
        <v>-6.5105028420083699E-2</v>
      </c>
      <c r="AH65">
        <f t="shared" si="4"/>
        <v>-176.31723460323755</v>
      </c>
      <c r="AI65">
        <f t="shared" si="26"/>
        <v>-176.38233963165763</v>
      </c>
      <c r="AJ65">
        <f t="shared" si="6"/>
        <v>0.28268168993648546</v>
      </c>
      <c r="AK65">
        <f t="shared" si="20"/>
        <v>-0.18620806461032999</v>
      </c>
      <c r="AL65">
        <f t="shared" si="23"/>
        <v>-176.28586600633147</v>
      </c>
      <c r="AN65">
        <f t="shared" si="27"/>
        <v>0</v>
      </c>
      <c r="AO65">
        <f t="shared" si="27"/>
        <v>0</v>
      </c>
      <c r="AP65">
        <f t="shared" si="27"/>
        <v>-1.4790793341136363E-4</v>
      </c>
      <c r="AQ65">
        <f t="shared" si="27"/>
        <v>-0.40056380325496699</v>
      </c>
      <c r="AR65">
        <f t="shared" si="27"/>
        <v>-0.40071171118837834</v>
      </c>
      <c r="AS65">
        <f t="shared" si="27"/>
        <v>6.422063792362857E-4</v>
      </c>
      <c r="AT65">
        <f t="shared" si="27"/>
        <v>-4.2303414481802907E-4</v>
      </c>
      <c r="AU65">
        <f t="shared" si="24"/>
        <v>-0.40049253895396003</v>
      </c>
      <c r="AW65">
        <v>62</v>
      </c>
      <c r="AX65">
        <f>IF(Z65&gt;0, (R65*SUMPRODUCT(K65:$K$98, X65:$X$98)-K65*$AZ$3)/Z65, 0)</f>
        <v>-565.00952577491046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0.407215198</v>
      </c>
      <c r="Q66" s="4">
        <f t="shared" si="22"/>
        <v>12.5</v>
      </c>
      <c r="R66">
        <f t="shared" si="0"/>
        <v>50000</v>
      </c>
      <c r="S66">
        <f t="shared" si="1"/>
        <v>-967.53713709002056</v>
      </c>
      <c r="U66">
        <f t="shared" si="12"/>
        <v>0.407215198</v>
      </c>
      <c r="V66">
        <f t="shared" si="13"/>
        <v>0.01</v>
      </c>
      <c r="W66">
        <f t="shared" si="14"/>
        <v>5.2084022736066963E-3</v>
      </c>
      <c r="X66">
        <f t="shared" si="15"/>
        <v>2.1209405631104012E-3</v>
      </c>
      <c r="Y66">
        <f t="shared" si="16"/>
        <v>5.2084022736066967E-5</v>
      </c>
      <c r="Z66">
        <f t="shared" si="17"/>
        <v>3.0353776877602282E-3</v>
      </c>
      <c r="AB66">
        <f t="shared" si="18"/>
        <v>-2.9427968986554851</v>
      </c>
      <c r="AC66">
        <f t="shared" si="19"/>
        <v>-2.9368406380024576</v>
      </c>
      <c r="AE66">
        <f t="shared" si="2"/>
        <v>0</v>
      </c>
      <c r="AF66">
        <f t="shared" si="25"/>
        <v>0</v>
      </c>
      <c r="AG66">
        <f t="shared" si="25"/>
        <v>-3.7942221097002855E-2</v>
      </c>
      <c r="AH66">
        <f t="shared" si="4"/>
        <v>-106.04702815552005</v>
      </c>
      <c r="AI66">
        <f t="shared" si="26"/>
        <v>-106.08497037661705</v>
      </c>
      <c r="AJ66">
        <f t="shared" si="6"/>
        <v>-5.9562606530274564E-3</v>
      </c>
      <c r="AK66">
        <f t="shared" si="20"/>
        <v>-0.20599578290588397</v>
      </c>
      <c r="AL66">
        <f t="shared" si="23"/>
        <v>-106.29692242017596</v>
      </c>
      <c r="AN66">
        <f t="shared" si="27"/>
        <v>0</v>
      </c>
      <c r="AO66">
        <f t="shared" si="27"/>
        <v>0</v>
      </c>
      <c r="AP66">
        <f t="shared" si="27"/>
        <v>-7.6962942578009581E-5</v>
      </c>
      <c r="AQ66">
        <f t="shared" si="27"/>
        <v>-0.21510842282099732</v>
      </c>
      <c r="AR66">
        <f t="shared" si="27"/>
        <v>-0.21518538576357532</v>
      </c>
      <c r="AS66">
        <f t="shared" si="27"/>
        <v>-1.208182687688837E-5</v>
      </c>
      <c r="AT66">
        <f t="shared" si="27"/>
        <v>-4.1784695657550802E-4</v>
      </c>
      <c r="AU66">
        <f t="shared" si="24"/>
        <v>-0.21561531454702773</v>
      </c>
      <c r="AW66">
        <v>63</v>
      </c>
      <c r="AX66">
        <f>IF(Z66&gt;0, (R66*SUMPRODUCT(K66:$K$98, X66:$X$98)-K66*$AZ$3)/Z66, 0)</f>
        <v>-967.53713709002056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0.41552104400000001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-1599.4080321823958</v>
      </c>
      <c r="U67">
        <f t="shared" si="12"/>
        <v>0.41552104400000001</v>
      </c>
      <c r="V67">
        <f t="shared" si="13"/>
        <v>0.01</v>
      </c>
      <c r="W67">
        <f t="shared" si="14"/>
        <v>3.0353776877602282E-3</v>
      </c>
      <c r="X67">
        <f t="shared" si="15"/>
        <v>1.2612633057524361E-3</v>
      </c>
      <c r="Y67">
        <f t="shared" si="16"/>
        <v>3.0353776877602283E-5</v>
      </c>
      <c r="Z67">
        <f t="shared" si="17"/>
        <v>1.7437606051301899E-3</v>
      </c>
      <c r="AB67">
        <f t="shared" si="18"/>
        <v>-2.9368406380024576</v>
      </c>
      <c r="AC67">
        <f t="shared" si="19"/>
        <v>-2.7889847180484608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-2.1797007564127373E-2</v>
      </c>
      <c r="AH67">
        <f t="shared" ref="AH67:AH98" si="32">-X67*R67</f>
        <v>-63.0631652876218</v>
      </c>
      <c r="AI67">
        <f t="shared" ref="AI67:AI98" si="33">SUM(AE67:AH67)</f>
        <v>-63.084962295185925</v>
      </c>
      <c r="AJ67">
        <f t="shared" ref="AJ67:AJ98" si="34">AB67-AC67</f>
        <v>-0.14785591995399683</v>
      </c>
      <c r="AK67">
        <f t="shared" si="20"/>
        <v>-0.20557884466017207</v>
      </c>
      <c r="AL67">
        <f t="shared" si="23"/>
        <v>-63.438397059800096</v>
      </c>
      <c r="AN67">
        <f t="shared" ref="AN67:AU98" si="35">AE67*$K67</f>
        <v>0</v>
      </c>
      <c r="AO67">
        <f t="shared" si="35"/>
        <v>0</v>
      </c>
      <c r="AP67">
        <f t="shared" si="35"/>
        <v>-3.9476420449020434E-5</v>
      </c>
      <c r="AQ67">
        <f t="shared" si="35"/>
        <v>-0.11421329374759495</v>
      </c>
      <c r="AR67">
        <f t="shared" si="35"/>
        <v>-0.11425277016804397</v>
      </c>
      <c r="AS67">
        <f t="shared" si="35"/>
        <v>-2.6778090730154597E-4</v>
      </c>
      <c r="AT67">
        <f t="shared" si="35"/>
        <v>-3.723225256197552E-4</v>
      </c>
      <c r="AU67">
        <f t="shared" si="24"/>
        <v>-0.11489287360096527</v>
      </c>
      <c r="AW67">
        <v>64</v>
      </c>
      <c r="AX67">
        <f>IF(Z67&gt;0, (R67*SUMPRODUCT(K67:$K$98, X67:$X$98)-K67*$AZ$3)/Z67, 0)</f>
        <v>-1599.4080321823958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0.424706421</v>
      </c>
      <c r="Q68" s="4">
        <f t="shared" si="22"/>
        <v>12.5</v>
      </c>
      <c r="R68">
        <f t="shared" si="28"/>
        <v>50000</v>
      </c>
      <c r="S68">
        <f t="shared" si="29"/>
        <v>-2616.4418706962683</v>
      </c>
      <c r="U68">
        <f t="shared" ref="U68:U98" si="39">M68</f>
        <v>0.424706421</v>
      </c>
      <c r="V68">
        <f t="shared" ref="V68:V98" si="40">$C$10</f>
        <v>0.01</v>
      </c>
      <c r="W68">
        <f t="shared" ref="W68:W98" si="41">Z67</f>
        <v>1.7437606051301899E-3</v>
      </c>
      <c r="X68">
        <f t="shared" ref="X68:X98" si="42">U68*W68</f>
        <v>7.4058632568563721E-4</v>
      </c>
      <c r="Y68">
        <f t="shared" ref="Y68:Y98" si="43">V68*W68</f>
        <v>1.7437606051301899E-5</v>
      </c>
      <c r="Z68">
        <f t="shared" ref="Z68:Z98" si="44">MAX(0, W68-X68-Y68)</f>
        <v>9.8573667339325074E-4</v>
      </c>
      <c r="AB68">
        <f t="shared" ref="AB68:AB98" si="45">AC67</f>
        <v>-2.7889847180484608</v>
      </c>
      <c r="AC68">
        <f t="shared" ref="AC68:AC98" si="46">S68*Z68</f>
        <v>-2.5791227057469532</v>
      </c>
      <c r="AE68">
        <f t="shared" si="30"/>
        <v>0</v>
      </c>
      <c r="AF68">
        <f t="shared" si="31"/>
        <v>0</v>
      </c>
      <c r="AG68">
        <f t="shared" si="31"/>
        <v>-1.2321708417415634E-2</v>
      </c>
      <c r="AH68">
        <f t="shared" si="32"/>
        <v>-37.029316284281862</v>
      </c>
      <c r="AI68">
        <f t="shared" si="33"/>
        <v>-37.041637992699279</v>
      </c>
      <c r="AJ68">
        <f t="shared" si="34"/>
        <v>-0.20986201230150758</v>
      </c>
      <c r="AK68">
        <f t="shared" ref="AK68:AK98" si="47">G68*SUM(AB68:AB68, AE68:AF68)</f>
        <v>-0.19522893026339228</v>
      </c>
      <c r="AL68">
        <f t="shared" si="23"/>
        <v>-37.446728935264176</v>
      </c>
      <c r="AN68">
        <f t="shared" si="35"/>
        <v>0</v>
      </c>
      <c r="AO68">
        <f t="shared" si="35"/>
        <v>0</v>
      </c>
      <c r="AP68">
        <f t="shared" si="35"/>
        <v>-1.992479196583531E-5</v>
      </c>
      <c r="AQ68">
        <f t="shared" si="35"/>
        <v>-5.9878175867123865E-2</v>
      </c>
      <c r="AR68">
        <f t="shared" si="35"/>
        <v>-5.9898100659089702E-2</v>
      </c>
      <c r="AS68">
        <f t="shared" si="35"/>
        <v>-3.3935691342354711E-4</v>
      </c>
      <c r="AT68">
        <f t="shared" si="35"/>
        <v>-3.1569451973986333E-4</v>
      </c>
      <c r="AU68">
        <f t="shared" si="24"/>
        <v>-6.0553152092253107E-2</v>
      </c>
      <c r="AW68">
        <v>65</v>
      </c>
      <c r="AX68">
        <f>IF(Z68&gt;0, (R68*SUMPRODUCT(K68:$K$98, X68:$X$98)-K68*$AZ$3)/Z68, 0)</f>
        <v>-2616.4418706962683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0.43382917900000001</v>
      </c>
      <c r="Q69" s="4">
        <f t="shared" ref="Q69:Q98" si="49">$C$8</f>
        <v>12.5</v>
      </c>
      <c r="R69">
        <f t="shared" si="28"/>
        <v>50000</v>
      </c>
      <c r="S69">
        <f t="shared" si="29"/>
        <v>-4285.8175413341805</v>
      </c>
      <c r="U69">
        <f t="shared" si="39"/>
        <v>0.43382917900000001</v>
      </c>
      <c r="V69">
        <f t="shared" si="40"/>
        <v>0.01</v>
      </c>
      <c r="W69">
        <f t="shared" si="41"/>
        <v>9.8573667339325074E-4</v>
      </c>
      <c r="X69">
        <f t="shared" si="42"/>
        <v>4.2764133172838514E-4</v>
      </c>
      <c r="Y69">
        <f t="shared" si="43"/>
        <v>9.8573667339325072E-6</v>
      </c>
      <c r="Z69">
        <f t="shared" si="44"/>
        <v>5.4823797493093311E-4</v>
      </c>
      <c r="AB69">
        <f t="shared" si="45"/>
        <v>-2.5791227057469532</v>
      </c>
      <c r="AC69">
        <f t="shared" si="46"/>
        <v>-2.3496479297845219</v>
      </c>
      <c r="AE69">
        <f t="shared" si="30"/>
        <v>0</v>
      </c>
      <c r="AF69">
        <f t="shared" si="31"/>
        <v>0</v>
      </c>
      <c r="AG69">
        <f t="shared" si="31"/>
        <v>-6.8529746866366637E-3</v>
      </c>
      <c r="AH69">
        <f t="shared" si="32"/>
        <v>-21.382066586419256</v>
      </c>
      <c r="AI69">
        <f t="shared" si="33"/>
        <v>-21.388919561105894</v>
      </c>
      <c r="AJ69">
        <f t="shared" si="34"/>
        <v>-0.22947477596243138</v>
      </c>
      <c r="AK69">
        <f t="shared" si="47"/>
        <v>-0.18053858940228673</v>
      </c>
      <c r="AL69">
        <f t="shared" si="23"/>
        <v>-21.798932926470609</v>
      </c>
      <c r="AN69">
        <f t="shared" si="35"/>
        <v>0</v>
      </c>
      <c r="AO69">
        <f t="shared" si="35"/>
        <v>0</v>
      </c>
      <c r="AP69">
        <f t="shared" si="35"/>
        <v>-9.8942749159757388E-6</v>
      </c>
      <c r="AQ69">
        <f t="shared" si="35"/>
        <v>-3.0871271929586171E-2</v>
      </c>
      <c r="AR69">
        <f t="shared" si="35"/>
        <v>-3.0881166204502149E-2</v>
      </c>
      <c r="AS69">
        <f t="shared" si="35"/>
        <v>-3.3131400938656572E-4</v>
      </c>
      <c r="AT69">
        <f t="shared" si="35"/>
        <v>-2.6066029982162056E-4</v>
      </c>
      <c r="AU69">
        <f t="shared" si="24"/>
        <v>-3.1473140513710328E-2</v>
      </c>
      <c r="AW69">
        <v>66</v>
      </c>
      <c r="AX69">
        <f>IF(Z69&gt;0, (R69*SUMPRODUCT(K69:$K$98, X69:$X$98)-K69*$AZ$3)/Z69, 0)</f>
        <v>-4285.8175413341805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0.44368152799999999</v>
      </c>
      <c r="Q70" s="4">
        <f t="shared" si="49"/>
        <v>12.5</v>
      </c>
      <c r="R70">
        <f t="shared" si="28"/>
        <v>50000</v>
      </c>
      <c r="S70">
        <f t="shared" si="29"/>
        <v>-7085.4075197934499</v>
      </c>
      <c r="U70">
        <f t="shared" si="39"/>
        <v>0.44368152799999999</v>
      </c>
      <c r="V70">
        <f t="shared" si="40"/>
        <v>0.01</v>
      </c>
      <c r="W70">
        <f t="shared" si="41"/>
        <v>5.4823797493093311E-4</v>
      </c>
      <c r="X70">
        <f t="shared" si="42"/>
        <v>2.432430624249821E-4</v>
      </c>
      <c r="Y70">
        <f t="shared" si="43"/>
        <v>5.4823797493093309E-6</v>
      </c>
      <c r="Z70">
        <f t="shared" si="44"/>
        <v>2.9951253275664169E-4</v>
      </c>
      <c r="AB70">
        <f t="shared" si="45"/>
        <v>-2.3496479297845219</v>
      </c>
      <c r="AC70">
        <f t="shared" si="46"/>
        <v>-2.122168351866291</v>
      </c>
      <c r="AE70">
        <f t="shared" si="30"/>
        <v>0</v>
      </c>
      <c r="AF70">
        <f t="shared" si="31"/>
        <v>0</v>
      </c>
      <c r="AG70">
        <f t="shared" si="31"/>
        <v>-3.7439066594580211E-3</v>
      </c>
      <c r="AH70">
        <f t="shared" si="32"/>
        <v>-12.162153121249105</v>
      </c>
      <c r="AI70">
        <f t="shared" si="33"/>
        <v>-12.165897027908564</v>
      </c>
      <c r="AJ70">
        <f t="shared" si="34"/>
        <v>-0.22747957791823081</v>
      </c>
      <c r="AK70">
        <f t="shared" si="47"/>
        <v>-0.16447535508491654</v>
      </c>
      <c r="AL70">
        <f t="shared" si="23"/>
        <v>-12.557851960911712</v>
      </c>
      <c r="AN70">
        <f t="shared" si="35"/>
        <v>0</v>
      </c>
      <c r="AO70">
        <f t="shared" si="35"/>
        <v>0</v>
      </c>
      <c r="AP70">
        <f t="shared" si="35"/>
        <v>-4.82627245861053E-6</v>
      </c>
      <c r="AQ70">
        <f t="shared" si="35"/>
        <v>-1.5678239332757811E-2</v>
      </c>
      <c r="AR70">
        <f t="shared" si="35"/>
        <v>-1.5683065605216422E-2</v>
      </c>
      <c r="AS70">
        <f t="shared" si="35"/>
        <v>-2.9324406874022804E-4</v>
      </c>
      <c r="AT70">
        <f t="shared" si="35"/>
        <v>-2.1202528496835798E-4</v>
      </c>
      <c r="AU70">
        <f t="shared" si="24"/>
        <v>-1.6188334958925011E-2</v>
      </c>
      <c r="AW70">
        <v>67</v>
      </c>
      <c r="AX70">
        <f>IF(Z70&gt;0, (R70*SUMPRODUCT(K70:$K$98, X70:$X$98)-K70*$AZ$3)/Z70, 0)</f>
        <v>-7085.4075197934499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0.45400495099999999</v>
      </c>
      <c r="Q71" s="4">
        <f t="shared" si="49"/>
        <v>12.5</v>
      </c>
      <c r="R71">
        <f t="shared" si="28"/>
        <v>50000</v>
      </c>
      <c r="S71">
        <f t="shared" si="29"/>
        <v>-11879.96163916488</v>
      </c>
      <c r="U71">
        <f t="shared" si="39"/>
        <v>0.45400495099999999</v>
      </c>
      <c r="V71">
        <f t="shared" si="40"/>
        <v>0.01</v>
      </c>
      <c r="W71">
        <f t="shared" si="41"/>
        <v>2.9951253275664169E-4</v>
      </c>
      <c r="X71">
        <f t="shared" si="42"/>
        <v>1.35980172758065E-4</v>
      </c>
      <c r="Y71">
        <f t="shared" si="43"/>
        <v>2.9951253275664169E-6</v>
      </c>
      <c r="Z71">
        <f t="shared" si="44"/>
        <v>1.6053723467101028E-4</v>
      </c>
      <c r="AB71">
        <f t="shared" si="45"/>
        <v>-2.122168351866291</v>
      </c>
      <c r="AC71">
        <f t="shared" si="46"/>
        <v>-1.9071761895492123</v>
      </c>
      <c r="AE71">
        <f t="shared" si="30"/>
        <v>0</v>
      </c>
      <c r="AF71">
        <f t="shared" si="31"/>
        <v>0</v>
      </c>
      <c r="AG71">
        <f t="shared" si="31"/>
        <v>-2.0067154333876284E-3</v>
      </c>
      <c r="AH71">
        <f t="shared" si="32"/>
        <v>-6.7990086379032499</v>
      </c>
      <c r="AI71">
        <f t="shared" si="33"/>
        <v>-6.8010153533366378</v>
      </c>
      <c r="AJ71">
        <f t="shared" si="34"/>
        <v>-0.21499216231707874</v>
      </c>
      <c r="AK71">
        <f t="shared" si="47"/>
        <v>-0.14855178463064039</v>
      </c>
      <c r="AL71">
        <f t="shared" si="23"/>
        <v>-7.1645593002843571</v>
      </c>
      <c r="AN71">
        <f t="shared" si="35"/>
        <v>0</v>
      </c>
      <c r="AO71">
        <f t="shared" si="35"/>
        <v>0</v>
      </c>
      <c r="AP71">
        <f t="shared" si="35"/>
        <v>-2.3096947704824119E-6</v>
      </c>
      <c r="AQ71">
        <f t="shared" si="35"/>
        <v>-7.8255413967290108E-3</v>
      </c>
      <c r="AR71">
        <f t="shared" si="35"/>
        <v>-7.827851091499494E-3</v>
      </c>
      <c r="AS71">
        <f t="shared" si="35"/>
        <v>-2.4745226190849907E-4</v>
      </c>
      <c r="AT71">
        <f t="shared" si="35"/>
        <v>-1.7098053585405538E-4</v>
      </c>
      <c r="AU71">
        <f t="shared" si="24"/>
        <v>-8.2462838892620478E-3</v>
      </c>
      <c r="AW71">
        <v>68</v>
      </c>
      <c r="AX71">
        <f>IF(Z71&gt;0, (R71*SUMPRODUCT(K71:$K$98, X71:$X$98)-K71*$AZ$3)/Z71, 0)</f>
        <v>-11879.96163916488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0.46467133999999999</v>
      </c>
      <c r="Q72" s="4">
        <f t="shared" si="49"/>
        <v>12.5</v>
      </c>
      <c r="R72">
        <f t="shared" si="28"/>
        <v>50000</v>
      </c>
      <c r="S72">
        <f t="shared" si="29"/>
        <v>-20265.01284217753</v>
      </c>
      <c r="U72">
        <f t="shared" si="39"/>
        <v>0.46467133999999999</v>
      </c>
      <c r="V72">
        <f t="shared" si="40"/>
        <v>0.01</v>
      </c>
      <c r="W72">
        <f t="shared" si="41"/>
        <v>1.6053723467101028E-4</v>
      </c>
      <c r="X72">
        <f t="shared" si="42"/>
        <v>7.4597051954472806E-5</v>
      </c>
      <c r="Y72">
        <f t="shared" si="43"/>
        <v>1.6053723467101028E-6</v>
      </c>
      <c r="Z72">
        <f t="shared" si="44"/>
        <v>8.4334810369827377E-5</v>
      </c>
      <c r="AB72">
        <f t="shared" si="45"/>
        <v>-1.9071761895492123</v>
      </c>
      <c r="AC72">
        <f t="shared" si="46"/>
        <v>-1.7090460151871585</v>
      </c>
      <c r="AE72">
        <f t="shared" si="30"/>
        <v>0</v>
      </c>
      <c r="AF72">
        <f t="shared" si="31"/>
        <v>0</v>
      </c>
      <c r="AG72">
        <f t="shared" si="31"/>
        <v>-1.0541851296228422E-3</v>
      </c>
      <c r="AH72">
        <f t="shared" si="32"/>
        <v>-3.7298525977236401</v>
      </c>
      <c r="AI72">
        <f t="shared" si="33"/>
        <v>-3.7309067828532627</v>
      </c>
      <c r="AJ72">
        <f t="shared" si="34"/>
        <v>-0.19813017436205382</v>
      </c>
      <c r="AK72">
        <f t="shared" si="47"/>
        <v>-0.13350233326844488</v>
      </c>
      <c r="AL72">
        <f t="shared" si="23"/>
        <v>-4.0625392904837616</v>
      </c>
      <c r="AN72">
        <f t="shared" si="35"/>
        <v>0</v>
      </c>
      <c r="AO72">
        <f t="shared" si="35"/>
        <v>0</v>
      </c>
      <c r="AP72">
        <f t="shared" si="35"/>
        <v>-1.083347195345119E-6</v>
      </c>
      <c r="AQ72">
        <f t="shared" si="35"/>
        <v>-3.8330320142537671E-3</v>
      </c>
      <c r="AR72">
        <f t="shared" si="35"/>
        <v>-3.8341153614491119E-3</v>
      </c>
      <c r="AS72">
        <f t="shared" si="35"/>
        <v>-2.0361107615430308E-4</v>
      </c>
      <c r="AT72">
        <f t="shared" si="35"/>
        <v>-1.3719542635755395E-4</v>
      </c>
      <c r="AU72">
        <f t="shared" si="24"/>
        <v>-4.1749218639609694E-3</v>
      </c>
      <c r="AW72">
        <v>69</v>
      </c>
      <c r="AX72">
        <f>IF(Z72&gt;0, (R72*SUMPRODUCT(K72:$K$98, X72:$X$98)-K72*$AZ$3)/Z72, 0)</f>
        <v>-20265.01284217753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0.47611615000000002</v>
      </c>
      <c r="Q73" s="4">
        <f t="shared" si="49"/>
        <v>12.5</v>
      </c>
      <c r="R73">
        <f t="shared" si="28"/>
        <v>50000</v>
      </c>
      <c r="S73">
        <f t="shared" si="29"/>
        <v>-35280.343706095613</v>
      </c>
      <c r="U73">
        <f t="shared" si="39"/>
        <v>0.47611615000000002</v>
      </c>
      <c r="V73">
        <f t="shared" si="40"/>
        <v>0.01</v>
      </c>
      <c r="W73">
        <f t="shared" si="41"/>
        <v>8.4334810369827377E-5</v>
      </c>
      <c r="X73">
        <f t="shared" si="42"/>
        <v>4.0153165224262291E-5</v>
      </c>
      <c r="Y73">
        <f t="shared" si="43"/>
        <v>8.4334810369827378E-7</v>
      </c>
      <c r="Z73">
        <f t="shared" si="44"/>
        <v>4.3338297041866809E-5</v>
      </c>
      <c r="AB73">
        <f t="shared" si="45"/>
        <v>-1.7090460151871585</v>
      </c>
      <c r="AC73">
        <f t="shared" si="46"/>
        <v>-1.5289900152739277</v>
      </c>
      <c r="AE73">
        <f t="shared" si="30"/>
        <v>0</v>
      </c>
      <c r="AF73">
        <f t="shared" si="31"/>
        <v>0</v>
      </c>
      <c r="AG73">
        <f t="shared" si="31"/>
        <v>-5.4172871302333515E-4</v>
      </c>
      <c r="AH73">
        <f t="shared" si="32"/>
        <v>-2.0076582612131144</v>
      </c>
      <c r="AI73">
        <f t="shared" si="33"/>
        <v>-2.0081999899261378</v>
      </c>
      <c r="AJ73">
        <f t="shared" si="34"/>
        <v>-0.18005599991323074</v>
      </c>
      <c r="AK73">
        <f t="shared" si="47"/>
        <v>-0.11963322106310111</v>
      </c>
      <c r="AL73">
        <f t="shared" si="23"/>
        <v>-2.3078892109024696</v>
      </c>
      <c r="AN73">
        <f t="shared" si="35"/>
        <v>0</v>
      </c>
      <c r="AO73">
        <f t="shared" si="35"/>
        <v>0</v>
      </c>
      <c r="AP73">
        <f t="shared" si="35"/>
        <v>-4.9706663181308191E-7</v>
      </c>
      <c r="AQ73">
        <f t="shared" si="35"/>
        <v>-1.8421396277179141E-3</v>
      </c>
      <c r="AR73">
        <f t="shared" si="35"/>
        <v>-1.8426366943497272E-3</v>
      </c>
      <c r="AS73">
        <f t="shared" si="35"/>
        <v>-1.6521152979895849E-4</v>
      </c>
      <c r="AT73">
        <f t="shared" si="35"/>
        <v>-1.0977022413102922E-4</v>
      </c>
      <c r="AU73">
        <f t="shared" si="24"/>
        <v>-2.1176184482797149E-3</v>
      </c>
      <c r="AW73">
        <v>70</v>
      </c>
      <c r="AX73">
        <f>IF(Z73&gt;0, (R73*SUMPRODUCT(K73:$K$98, X73:$X$98)-K73*$AZ$3)/Z73, 0)</f>
        <v>-35280.343706095613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0.48788611599999998</v>
      </c>
      <c r="Q74" s="4">
        <f t="shared" si="49"/>
        <v>12.5</v>
      </c>
      <c r="R74">
        <f t="shared" si="28"/>
        <v>50000</v>
      </c>
      <c r="S74">
        <f t="shared" si="29"/>
        <v>-62803.205320107307</v>
      </c>
      <c r="U74">
        <f t="shared" si="39"/>
        <v>0.48788611599999998</v>
      </c>
      <c r="V74">
        <f t="shared" si="40"/>
        <v>0.01</v>
      </c>
      <c r="W74">
        <f t="shared" si="41"/>
        <v>4.3338297041866809E-5</v>
      </c>
      <c r="X74">
        <f t="shared" si="42"/>
        <v>2.1144153417810685E-5</v>
      </c>
      <c r="Y74">
        <f t="shared" si="43"/>
        <v>4.3338297041866812E-7</v>
      </c>
      <c r="Z74">
        <f t="shared" si="44"/>
        <v>2.1760760653637457E-5</v>
      </c>
      <c r="AB74">
        <f t="shared" si="45"/>
        <v>-1.5289900152739277</v>
      </c>
      <c r="AC74">
        <f t="shared" si="46"/>
        <v>-1.3666455192521056</v>
      </c>
      <c r="AE74">
        <f t="shared" si="30"/>
        <v>0</v>
      </c>
      <c r="AF74">
        <f t="shared" si="31"/>
        <v>0</v>
      </c>
      <c r="AG74">
        <f t="shared" si="31"/>
        <v>-2.7200950817046819E-4</v>
      </c>
      <c r="AH74">
        <f t="shared" si="32"/>
        <v>-1.0572076708905342</v>
      </c>
      <c r="AI74">
        <f t="shared" si="33"/>
        <v>-1.0574796803987048</v>
      </c>
      <c r="AJ74">
        <f t="shared" si="34"/>
        <v>-0.1623444960218221</v>
      </c>
      <c r="AK74">
        <f t="shared" si="47"/>
        <v>-0.10702930106917495</v>
      </c>
      <c r="AL74">
        <f t="shared" si="23"/>
        <v>-1.3268534774897018</v>
      </c>
      <c r="AN74">
        <f t="shared" si="35"/>
        <v>0</v>
      </c>
      <c r="AO74">
        <f t="shared" si="35"/>
        <v>0</v>
      </c>
      <c r="AP74">
        <f t="shared" si="35"/>
        <v>-2.2284290813077187E-7</v>
      </c>
      <c r="AQ74">
        <f t="shared" si="35"/>
        <v>-8.6611395853030901E-4</v>
      </c>
      <c r="AR74">
        <f t="shared" si="35"/>
        <v>-8.663368014384398E-4</v>
      </c>
      <c r="AS74">
        <f t="shared" si="35"/>
        <v>-1.3300020229386637E-4</v>
      </c>
      <c r="AT74">
        <f t="shared" si="35"/>
        <v>-8.7683408075984036E-5</v>
      </c>
      <c r="AU74">
        <f t="shared" si="24"/>
        <v>-1.0870204118082901E-3</v>
      </c>
      <c r="AW74">
        <v>71</v>
      </c>
      <c r="AX74">
        <f>IF(Z74&gt;0, (R74*SUMPRODUCT(K74:$K$98, X74:$X$98)-K74*$AZ$3)/Z74, 0)</f>
        <v>-62803.205320107307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0.500352354</v>
      </c>
      <c r="Q75" s="4">
        <f t="shared" si="49"/>
        <v>12.5</v>
      </c>
      <c r="R75">
        <f t="shared" si="28"/>
        <v>50000</v>
      </c>
      <c r="S75">
        <f t="shared" si="29"/>
        <v>-114585.11169469637</v>
      </c>
      <c r="U75">
        <f t="shared" si="39"/>
        <v>0.500352354</v>
      </c>
      <c r="V75">
        <f t="shared" si="40"/>
        <v>0.01</v>
      </c>
      <c r="W75">
        <f t="shared" si="41"/>
        <v>2.1760760653637457E-5</v>
      </c>
      <c r="X75">
        <f t="shared" si="42"/>
        <v>1.088804781787808E-5</v>
      </c>
      <c r="Y75">
        <f t="shared" si="43"/>
        <v>2.1760760653637459E-7</v>
      </c>
      <c r="Z75">
        <f t="shared" si="44"/>
        <v>1.0655105229223002E-5</v>
      </c>
      <c r="AB75">
        <f t="shared" si="45"/>
        <v>-1.3666455192521056</v>
      </c>
      <c r="AC75">
        <f t="shared" si="46"/>
        <v>-1.220916422809261</v>
      </c>
      <c r="AE75">
        <f t="shared" si="30"/>
        <v>0</v>
      </c>
      <c r="AF75">
        <f t="shared" si="31"/>
        <v>0</v>
      </c>
      <c r="AG75">
        <f t="shared" si="31"/>
        <v>-1.3318881536528753E-4</v>
      </c>
      <c r="AH75">
        <f t="shared" si="32"/>
        <v>-0.54440239089390396</v>
      </c>
      <c r="AI75">
        <f t="shared" si="33"/>
        <v>-0.54453557970926925</v>
      </c>
      <c r="AJ75">
        <f t="shared" si="34"/>
        <v>-0.1457290964428446</v>
      </c>
      <c r="AK75">
        <f t="shared" si="47"/>
        <v>-9.566518634764741E-2</v>
      </c>
      <c r="AL75">
        <f t="shared" si="23"/>
        <v>-0.78592986249976127</v>
      </c>
      <c r="AN75">
        <f t="shared" si="35"/>
        <v>0</v>
      </c>
      <c r="AO75">
        <f t="shared" si="35"/>
        <v>0</v>
      </c>
      <c r="AP75">
        <f t="shared" si="35"/>
        <v>-9.7423665530380998E-8</v>
      </c>
      <c r="AQ75">
        <f t="shared" si="35"/>
        <v>-3.9821419162656225E-4</v>
      </c>
      <c r="AR75">
        <f t="shared" si="35"/>
        <v>-3.9831161529209266E-4</v>
      </c>
      <c r="AS75">
        <f t="shared" si="35"/>
        <v>-1.0659650895575541E-4</v>
      </c>
      <c r="AT75">
        <f t="shared" si="35"/>
        <v>-6.9976244567333381E-5</v>
      </c>
      <c r="AU75">
        <f t="shared" si="24"/>
        <v>-5.7488436881518142E-4</v>
      </c>
      <c r="AW75">
        <v>72</v>
      </c>
      <c r="AX75">
        <f>IF(Z75&gt;0, (R75*SUMPRODUCT(K75:$K$98, X75:$X$98)-K75*$AZ$3)/Z75, 0)</f>
        <v>-114585.11169469637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0.513549331</v>
      </c>
      <c r="Q76" s="4">
        <f t="shared" si="49"/>
        <v>12.5</v>
      </c>
      <c r="R76">
        <f t="shared" si="28"/>
        <v>50000</v>
      </c>
      <c r="S76">
        <f t="shared" si="29"/>
        <v>-214793.20406161997</v>
      </c>
      <c r="U76">
        <f t="shared" si="39"/>
        <v>0.513549331</v>
      </c>
      <c r="V76">
        <f t="shared" si="40"/>
        <v>0.01</v>
      </c>
      <c r="W76">
        <f t="shared" si="41"/>
        <v>1.0655105229223002E-5</v>
      </c>
      <c r="X76">
        <f t="shared" si="42"/>
        <v>5.4719221622020739E-6</v>
      </c>
      <c r="Y76">
        <f t="shared" si="43"/>
        <v>1.0655105229223002E-7</v>
      </c>
      <c r="Z76">
        <f t="shared" si="44"/>
        <v>5.0766320147286983E-6</v>
      </c>
      <c r="AB76">
        <f t="shared" si="45"/>
        <v>-1.220916422809261</v>
      </c>
      <c r="AC76">
        <f t="shared" si="46"/>
        <v>-1.0904260562853743</v>
      </c>
      <c r="AE76">
        <f t="shared" si="30"/>
        <v>0</v>
      </c>
      <c r="AF76">
        <f t="shared" si="31"/>
        <v>0</v>
      </c>
      <c r="AG76">
        <f t="shared" si="31"/>
        <v>-6.3457900184108731E-5</v>
      </c>
      <c r="AH76">
        <f t="shared" si="32"/>
        <v>-0.27359610811010371</v>
      </c>
      <c r="AI76">
        <f t="shared" si="33"/>
        <v>-0.27365956601028779</v>
      </c>
      <c r="AJ76">
        <f t="shared" si="34"/>
        <v>-0.13049036652388679</v>
      </c>
      <c r="AK76">
        <f t="shared" si="47"/>
        <v>-8.5464149596648276E-2</v>
      </c>
      <c r="AL76">
        <f t="shared" si="23"/>
        <v>-0.48961408213082286</v>
      </c>
      <c r="AN76">
        <f t="shared" si="35"/>
        <v>0</v>
      </c>
      <c r="AO76">
        <f t="shared" si="35"/>
        <v>0</v>
      </c>
      <c r="AP76">
        <f t="shared" si="35"/>
        <v>-4.1444259480698454E-8</v>
      </c>
      <c r="AQ76">
        <f t="shared" si="35"/>
        <v>-1.7868520805962469E-4</v>
      </c>
      <c r="AR76">
        <f t="shared" si="35"/>
        <v>-1.7872665231910537E-4</v>
      </c>
      <c r="AS76">
        <f t="shared" si="35"/>
        <v>-8.5223062759043412E-5</v>
      </c>
      <c r="AT76">
        <f t="shared" si="35"/>
        <v>-5.5816507982527227E-5</v>
      </c>
      <c r="AU76">
        <f t="shared" si="24"/>
        <v>-3.1976622306067602E-4</v>
      </c>
      <c r="AW76">
        <v>73</v>
      </c>
      <c r="AX76">
        <f>IF(Z76&gt;0, (R76*SUMPRODUCT(K76:$K$98, X76:$X$98)-K76*$AZ$3)/Z76, 0)</f>
        <v>-214793.20406161997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0.52698988800000002</v>
      </c>
      <c r="Q77" s="4">
        <f t="shared" si="49"/>
        <v>12.5</v>
      </c>
      <c r="R77">
        <f t="shared" si="28"/>
        <v>50000</v>
      </c>
      <c r="S77">
        <f t="shared" si="29"/>
        <v>-414263.64533529436</v>
      </c>
      <c r="U77">
        <f t="shared" si="39"/>
        <v>0.52698988800000002</v>
      </c>
      <c r="V77">
        <f t="shared" si="40"/>
        <v>0.01</v>
      </c>
      <c r="W77">
        <f t="shared" si="41"/>
        <v>5.0766320147286983E-6</v>
      </c>
      <c r="X77">
        <f t="shared" si="42"/>
        <v>2.6753337368590913E-6</v>
      </c>
      <c r="Y77">
        <f t="shared" si="43"/>
        <v>5.0766320147286981E-8</v>
      </c>
      <c r="Z77">
        <f t="shared" si="44"/>
        <v>2.35053195772232E-6</v>
      </c>
      <c r="AB77">
        <f t="shared" si="45"/>
        <v>-1.0904260562853743</v>
      </c>
      <c r="AC77">
        <f t="shared" si="46"/>
        <v>-0.97373993728315433</v>
      </c>
      <c r="AE77">
        <f t="shared" si="30"/>
        <v>0</v>
      </c>
      <c r="AF77">
        <f t="shared" si="31"/>
        <v>0</v>
      </c>
      <c r="AG77">
        <f t="shared" si="31"/>
        <v>-2.9381649471528999E-5</v>
      </c>
      <c r="AH77">
        <f t="shared" si="32"/>
        <v>-0.13376668684295456</v>
      </c>
      <c r="AI77">
        <f t="shared" si="33"/>
        <v>-0.13379606849242609</v>
      </c>
      <c r="AJ77">
        <f t="shared" si="34"/>
        <v>-0.11668611900221992</v>
      </c>
      <c r="AK77">
        <f t="shared" si="47"/>
        <v>-7.6329823939976199E-2</v>
      </c>
      <c r="AL77">
        <f t="shared" si="23"/>
        <v>-0.32681201143462224</v>
      </c>
      <c r="AN77">
        <f t="shared" si="35"/>
        <v>0</v>
      </c>
      <c r="AO77">
        <f t="shared" si="35"/>
        <v>0</v>
      </c>
      <c r="AP77">
        <f t="shared" si="35"/>
        <v>-1.7133135021352899E-8</v>
      </c>
      <c r="AQ77">
        <f t="shared" si="35"/>
        <v>-7.8002520221343626E-5</v>
      </c>
      <c r="AR77">
        <f t="shared" si="35"/>
        <v>-7.8019653356364981E-5</v>
      </c>
      <c r="AS77">
        <f t="shared" si="35"/>
        <v>-6.8042436961203369E-5</v>
      </c>
      <c r="AT77">
        <f t="shared" si="35"/>
        <v>-4.4509726419101951E-5</v>
      </c>
      <c r="AU77">
        <f t="shared" si="24"/>
        <v>-1.9057181673667032E-4</v>
      </c>
      <c r="AW77">
        <v>74</v>
      </c>
      <c r="AX77">
        <f>IF(Z77&gt;0, (R77*SUMPRODUCT(K77:$K$98, X77:$X$98)-K77*$AZ$3)/Z77, 0)</f>
        <v>-414263.64533529436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0.54103594799999999</v>
      </c>
      <c r="Q78" s="4">
        <f t="shared" si="49"/>
        <v>12.5</v>
      </c>
      <c r="R78">
        <f t="shared" si="28"/>
        <v>50000</v>
      </c>
      <c r="S78">
        <f t="shared" si="29"/>
        <v>-823908.63156201795</v>
      </c>
      <c r="U78">
        <f t="shared" si="39"/>
        <v>0.54103594799999999</v>
      </c>
      <c r="V78">
        <f t="shared" si="40"/>
        <v>0.01</v>
      </c>
      <c r="W78">
        <f t="shared" si="41"/>
        <v>2.35053195772232E-6</v>
      </c>
      <c r="X78">
        <f t="shared" si="42"/>
        <v>1.2717222860505914E-6</v>
      </c>
      <c r="Y78">
        <f t="shared" si="43"/>
        <v>2.3505319577223202E-8</v>
      </c>
      <c r="Z78">
        <f t="shared" si="44"/>
        <v>1.0553043520945054E-6</v>
      </c>
      <c r="AB78">
        <f t="shared" si="45"/>
        <v>-0.97373993728315433</v>
      </c>
      <c r="AC78">
        <f t="shared" si="46"/>
        <v>-0.86947436461562588</v>
      </c>
      <c r="AE78">
        <f t="shared" si="30"/>
        <v>0</v>
      </c>
      <c r="AF78">
        <f t="shared" si="31"/>
        <v>0</v>
      </c>
      <c r="AG78">
        <f t="shared" si="31"/>
        <v>-1.3191304401181317E-5</v>
      </c>
      <c r="AH78">
        <f t="shared" si="32"/>
        <v>-6.358611430252957E-2</v>
      </c>
      <c r="AI78">
        <f t="shared" si="33"/>
        <v>-6.3599305606930751E-2</v>
      </c>
      <c r="AJ78">
        <f t="shared" si="34"/>
        <v>-0.10426557266752845</v>
      </c>
      <c r="AK78">
        <f t="shared" si="47"/>
        <v>-6.8161795609820816E-2</v>
      </c>
      <c r="AL78">
        <f t="shared" si="23"/>
        <v>-0.23602667388428</v>
      </c>
      <c r="AN78">
        <f t="shared" si="35"/>
        <v>0</v>
      </c>
      <c r="AO78">
        <f t="shared" si="35"/>
        <v>0</v>
      </c>
      <c r="AP78">
        <f t="shared" si="35"/>
        <v>-6.8680015380800928E-9</v>
      </c>
      <c r="AQ78">
        <f t="shared" si="35"/>
        <v>-3.3105864101748809E-5</v>
      </c>
      <c r="AR78">
        <f t="shared" si="35"/>
        <v>-3.3112732103286892E-5</v>
      </c>
      <c r="AS78">
        <f t="shared" si="35"/>
        <v>-5.4285466521814079E-5</v>
      </c>
      <c r="AT78">
        <f t="shared" si="35"/>
        <v>-3.5488174849837256E-5</v>
      </c>
      <c r="AU78">
        <f t="shared" si="24"/>
        <v>-1.2288637347493821E-4</v>
      </c>
      <c r="AW78">
        <v>75</v>
      </c>
      <c r="AX78">
        <f>IF(Z78&gt;0, (R78*SUMPRODUCT(K78:$K$98, X78:$X$98)-K78*$AZ$3)/Z78, 0)</f>
        <v>-823908.63156201795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0.55517679799999997</v>
      </c>
      <c r="Q79" s="4">
        <f t="shared" si="49"/>
        <v>12.5</v>
      </c>
      <c r="R79">
        <f t="shared" si="28"/>
        <v>50000</v>
      </c>
      <c r="S79">
        <f t="shared" si="29"/>
        <v>-1691856.4757627684</v>
      </c>
      <c r="U79">
        <f t="shared" si="39"/>
        <v>0.55517679799999997</v>
      </c>
      <c r="V79">
        <f t="shared" si="40"/>
        <v>0.01</v>
      </c>
      <c r="W79">
        <f t="shared" si="41"/>
        <v>1.0553043520945054E-6</v>
      </c>
      <c r="X79">
        <f t="shared" si="42"/>
        <v>5.8588049111129201E-7</v>
      </c>
      <c r="Y79">
        <f t="shared" si="43"/>
        <v>1.0553043520945054E-8</v>
      </c>
      <c r="Z79">
        <f t="shared" si="44"/>
        <v>4.5887081746226831E-7</v>
      </c>
      <c r="AB79">
        <f t="shared" si="45"/>
        <v>-0.86947436461562588</v>
      </c>
      <c r="AC79">
        <f t="shared" si="46"/>
        <v>-0.77634356406209393</v>
      </c>
      <c r="AE79">
        <f t="shared" si="30"/>
        <v>0</v>
      </c>
      <c r="AF79">
        <f t="shared" si="31"/>
        <v>0</v>
      </c>
      <c r="AG79">
        <f t="shared" si="31"/>
        <v>-5.7358852182783536E-6</v>
      </c>
      <c r="AH79">
        <f t="shared" si="32"/>
        <v>-2.92940245555646E-2</v>
      </c>
      <c r="AI79">
        <f t="shared" si="33"/>
        <v>-2.9299760440782877E-2</v>
      </c>
      <c r="AJ79">
        <f t="shared" si="34"/>
        <v>-9.3130800553531956E-2</v>
      </c>
      <c r="AK79">
        <f t="shared" si="47"/>
        <v>-6.0863205523093815E-2</v>
      </c>
      <c r="AL79">
        <f t="shared" si="23"/>
        <v>-0.18329376651740864</v>
      </c>
      <c r="AN79">
        <f t="shared" si="35"/>
        <v>0</v>
      </c>
      <c r="AO79">
        <f t="shared" si="35"/>
        <v>0</v>
      </c>
      <c r="AP79">
        <f t="shared" si="35"/>
        <v>-2.6663985894008135E-9</v>
      </c>
      <c r="AQ79">
        <f t="shared" si="35"/>
        <v>-1.3617696794894214E-5</v>
      </c>
      <c r="AR79">
        <f t="shared" si="35"/>
        <v>-1.3620363193483614E-5</v>
      </c>
      <c r="AS79">
        <f t="shared" si="35"/>
        <v>-4.3293027279273445E-5</v>
      </c>
      <c r="AT79">
        <f t="shared" si="35"/>
        <v>-2.8293028744027017E-5</v>
      </c>
      <c r="AU79">
        <f t="shared" si="24"/>
        <v>-8.5206419216784073E-5</v>
      </c>
      <c r="AW79">
        <v>76</v>
      </c>
      <c r="AX79">
        <f>IF(Z79&gt;0, (R79*SUMPRODUCT(K79:$K$98, X79:$X$98)-K79*$AZ$3)/Z79, 0)</f>
        <v>-1691856.4757627684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0.56908613200000002</v>
      </c>
      <c r="Q80" s="4">
        <f t="shared" si="49"/>
        <v>12.5</v>
      </c>
      <c r="R80">
        <f t="shared" si="28"/>
        <v>50000</v>
      </c>
      <c r="S80">
        <f t="shared" si="29"/>
        <v>-3588882.9479423482</v>
      </c>
      <c r="U80">
        <f t="shared" si="39"/>
        <v>0.56908613200000002</v>
      </c>
      <c r="V80">
        <f t="shared" si="40"/>
        <v>0.01</v>
      </c>
      <c r="W80">
        <f t="shared" si="41"/>
        <v>4.5887081746226831E-7</v>
      </c>
      <c r="X80">
        <f t="shared" si="42"/>
        <v>2.6113701859728036E-7</v>
      </c>
      <c r="Y80">
        <f t="shared" si="43"/>
        <v>4.588708174622683E-9</v>
      </c>
      <c r="Z80">
        <f t="shared" si="44"/>
        <v>1.9314509069036527E-7</v>
      </c>
      <c r="AB80">
        <f t="shared" si="45"/>
        <v>-0.77634356406209393</v>
      </c>
      <c r="AC80">
        <f t="shared" si="46"/>
        <v>-0.69317512245743029</v>
      </c>
      <c r="AE80">
        <f t="shared" si="30"/>
        <v>0</v>
      </c>
      <c r="AF80">
        <f t="shared" si="31"/>
        <v>0</v>
      </c>
      <c r="AG80">
        <f t="shared" si="31"/>
        <v>-2.4143136336295658E-6</v>
      </c>
      <c r="AH80">
        <f t="shared" si="32"/>
        <v>-1.3056850929864017E-2</v>
      </c>
      <c r="AI80">
        <f t="shared" si="33"/>
        <v>-1.3059265243497648E-2</v>
      </c>
      <c r="AJ80">
        <f t="shared" si="34"/>
        <v>-8.3168441604663634E-2</v>
      </c>
      <c r="AK80">
        <f t="shared" si="47"/>
        <v>-5.4344049484346582E-2</v>
      </c>
      <c r="AL80">
        <f t="shared" si="23"/>
        <v>-0.15057175633250786</v>
      </c>
      <c r="AN80">
        <f t="shared" si="35"/>
        <v>0</v>
      </c>
      <c r="AO80">
        <f t="shared" si="35"/>
        <v>0</v>
      </c>
      <c r="AP80">
        <f t="shared" si="35"/>
        <v>-1.0020751284771786E-9</v>
      </c>
      <c r="AQ80">
        <f t="shared" si="35"/>
        <v>-5.4193230700441609E-6</v>
      </c>
      <c r="AR80">
        <f t="shared" si="35"/>
        <v>-5.4203251451726385E-6</v>
      </c>
      <c r="AS80">
        <f t="shared" si="35"/>
        <v>-3.4519552739694821E-5</v>
      </c>
      <c r="AT80">
        <f t="shared" si="35"/>
        <v>-2.255581860221239E-5</v>
      </c>
      <c r="AU80">
        <f t="shared" si="24"/>
        <v>-6.2495696487079846E-5</v>
      </c>
      <c r="AW80">
        <v>77</v>
      </c>
      <c r="AX80">
        <f>IF(Z80&gt;0, (R80*SUMPRODUCT(K80:$K$98, X80:$X$98)-K80*$AZ$3)/Z80, 0)</f>
        <v>-3588882.9479423482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0.58332808999999997</v>
      </c>
      <c r="Q81" s="4">
        <f t="shared" si="49"/>
        <v>12.5</v>
      </c>
      <c r="R81">
        <f t="shared" si="28"/>
        <v>50000</v>
      </c>
      <c r="S81">
        <f t="shared" si="29"/>
        <v>-7879528.7442346318</v>
      </c>
      <c r="U81">
        <f t="shared" si="39"/>
        <v>0.58332808999999997</v>
      </c>
      <c r="V81">
        <f t="shared" si="40"/>
        <v>0.01</v>
      </c>
      <c r="W81">
        <f t="shared" si="41"/>
        <v>1.9314509069036527E-7</v>
      </c>
      <c r="X81">
        <f t="shared" si="42"/>
        <v>1.1266695684528754E-7</v>
      </c>
      <c r="Y81">
        <f t="shared" si="43"/>
        <v>1.9314509069036526E-9</v>
      </c>
      <c r="Z81">
        <f t="shared" si="44"/>
        <v>7.8546682938174069E-8</v>
      </c>
      <c r="AB81">
        <f t="shared" si="45"/>
        <v>-0.69317512245743029</v>
      </c>
      <c r="AC81">
        <f t="shared" si="46"/>
        <v>-0.61891084597562651</v>
      </c>
      <c r="AE81">
        <f t="shared" si="30"/>
        <v>0</v>
      </c>
      <c r="AF81">
        <f t="shared" si="31"/>
        <v>0</v>
      </c>
      <c r="AG81">
        <f t="shared" si="31"/>
        <v>-9.8183353672717584E-7</v>
      </c>
      <c r="AH81">
        <f t="shared" si="32"/>
        <v>-5.6333478422643767E-3</v>
      </c>
      <c r="AI81">
        <f t="shared" si="33"/>
        <v>-5.6343296758011039E-3</v>
      </c>
      <c r="AJ81">
        <f t="shared" si="34"/>
        <v>-7.4264276481803781E-2</v>
      </c>
      <c r="AK81">
        <f t="shared" si="47"/>
        <v>-4.8522258572020124E-2</v>
      </c>
      <c r="AL81">
        <f t="shared" si="23"/>
        <v>-0.12842086472962499</v>
      </c>
      <c r="AN81">
        <f t="shared" si="35"/>
        <v>0</v>
      </c>
      <c r="AO81">
        <f t="shared" si="35"/>
        <v>0</v>
      </c>
      <c r="AP81">
        <f t="shared" si="35"/>
        <v>-3.6385339862616926E-10</v>
      </c>
      <c r="AQ81">
        <f t="shared" si="35"/>
        <v>-2.0876377526110609E-6</v>
      </c>
      <c r="AR81">
        <f t="shared" si="35"/>
        <v>-2.0880016060096869E-6</v>
      </c>
      <c r="AS81">
        <f t="shared" si="35"/>
        <v>-2.7521273600502676E-5</v>
      </c>
      <c r="AT81">
        <f t="shared" si="35"/>
        <v>-1.798165170574442E-5</v>
      </c>
      <c r="AU81">
        <f t="shared" si="24"/>
        <v>-4.7590926912256778E-5</v>
      </c>
      <c r="AW81">
        <v>78</v>
      </c>
      <c r="AX81">
        <f>IF(Z81&gt;0, (R81*SUMPRODUCT(K81:$K$98, X81:$X$98)-K81*$AZ$3)/Z81, 0)</f>
        <v>-7879528.7442346318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0.59781937299999999</v>
      </c>
      <c r="Q82" s="4">
        <f t="shared" si="49"/>
        <v>12.5</v>
      </c>
      <c r="R82">
        <f t="shared" si="28"/>
        <v>50000</v>
      </c>
      <c r="S82">
        <f t="shared" si="29"/>
        <v>-17938967.745056547</v>
      </c>
      <c r="U82">
        <f t="shared" si="39"/>
        <v>0.59781937299999999</v>
      </c>
      <c r="V82">
        <f t="shared" si="40"/>
        <v>0.01</v>
      </c>
      <c r="W82">
        <f t="shared" si="41"/>
        <v>7.8546682938174069E-8</v>
      </c>
      <c r="X82">
        <f t="shared" si="42"/>
        <v>4.6956728745329021E-8</v>
      </c>
      <c r="Y82">
        <f t="shared" si="43"/>
        <v>7.8546682938174073E-10</v>
      </c>
      <c r="Z82">
        <f t="shared" si="44"/>
        <v>3.0804487363463309E-8</v>
      </c>
      <c r="AB82">
        <f t="shared" si="45"/>
        <v>-0.61891084597562651</v>
      </c>
      <c r="AC82">
        <f t="shared" si="46"/>
        <v>-0.55260070521617033</v>
      </c>
      <c r="AE82">
        <f t="shared" si="30"/>
        <v>0</v>
      </c>
      <c r="AF82">
        <f t="shared" si="31"/>
        <v>0</v>
      </c>
      <c r="AG82">
        <f t="shared" si="31"/>
        <v>-3.8505609204329137E-7</v>
      </c>
      <c r="AH82">
        <f t="shared" si="32"/>
        <v>-2.3478364372664512E-3</v>
      </c>
      <c r="AI82">
        <f t="shared" si="33"/>
        <v>-2.3482214933584944E-3</v>
      </c>
      <c r="AJ82">
        <f t="shared" si="34"/>
        <v>-6.6310140759456182E-2</v>
      </c>
      <c r="AK82">
        <f t="shared" si="47"/>
        <v>-4.3323759218293859E-2</v>
      </c>
      <c r="AL82">
        <f t="shared" si="23"/>
        <v>-0.11198212147110853</v>
      </c>
      <c r="AN82">
        <f t="shared" si="35"/>
        <v>0</v>
      </c>
      <c r="AO82">
        <f t="shared" si="35"/>
        <v>0</v>
      </c>
      <c r="AP82">
        <f t="shared" si="35"/>
        <v>-1.2740736965115358E-10</v>
      </c>
      <c r="AQ82">
        <f t="shared" si="35"/>
        <v>-7.7685218082362709E-7</v>
      </c>
      <c r="AR82">
        <f t="shared" si="35"/>
        <v>-7.769795881932782E-7</v>
      </c>
      <c r="AS82">
        <f t="shared" si="35"/>
        <v>-2.1940701082091219E-5</v>
      </c>
      <c r="AT82">
        <f t="shared" si="35"/>
        <v>-1.4334966565811813E-5</v>
      </c>
      <c r="AU82">
        <f t="shared" si="24"/>
        <v>-3.7052647236096306E-5</v>
      </c>
      <c r="AW82">
        <v>79</v>
      </c>
      <c r="AX82">
        <f>IF(Z82&gt;0, (R82*SUMPRODUCT(K82:$K$98, X82:$X$98)-K82*$AZ$3)/Z82, 0)</f>
        <v>-17938967.745056547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0.61246634</v>
      </c>
      <c r="Q83" s="4">
        <f t="shared" si="49"/>
        <v>12.5</v>
      </c>
      <c r="R83">
        <f t="shared" si="28"/>
        <v>50000</v>
      </c>
      <c r="S83">
        <f t="shared" si="29"/>
        <v>-42425241.072008222</v>
      </c>
      <c r="U83">
        <f t="shared" si="39"/>
        <v>0.61246634</v>
      </c>
      <c r="V83">
        <f t="shared" si="40"/>
        <v>0.01</v>
      </c>
      <c r="W83">
        <f t="shared" si="41"/>
        <v>3.0804487363463309E-8</v>
      </c>
      <c r="X83">
        <f t="shared" si="42"/>
        <v>1.8866711631076623E-8</v>
      </c>
      <c r="Y83">
        <f t="shared" si="43"/>
        <v>3.0804487363463309E-10</v>
      </c>
      <c r="Z83">
        <f t="shared" si="44"/>
        <v>1.1629730858752052E-8</v>
      </c>
      <c r="AB83">
        <f t="shared" si="45"/>
        <v>-0.55260070521617033</v>
      </c>
      <c r="AC83">
        <f t="shared" si="46"/>
        <v>-0.49339413528512904</v>
      </c>
      <c r="AE83">
        <f t="shared" si="30"/>
        <v>0</v>
      </c>
      <c r="AF83">
        <f t="shared" si="31"/>
        <v>0</v>
      </c>
      <c r="AG83">
        <f t="shared" si="31"/>
        <v>-1.4537163573440066E-7</v>
      </c>
      <c r="AH83">
        <f t="shared" si="32"/>
        <v>-9.4333558155383114E-4</v>
      </c>
      <c r="AI83">
        <f t="shared" si="33"/>
        <v>-9.4348095318956559E-4</v>
      </c>
      <c r="AJ83">
        <f t="shared" si="34"/>
        <v>-5.9206569931041286E-2</v>
      </c>
      <c r="AK83">
        <f t="shared" si="47"/>
        <v>-3.8682049365131928E-2</v>
      </c>
      <c r="AL83">
        <f t="shared" si="23"/>
        <v>-9.8832100249362786E-2</v>
      </c>
      <c r="AN83">
        <f t="shared" si="35"/>
        <v>0</v>
      </c>
      <c r="AO83">
        <f t="shared" si="35"/>
        <v>0</v>
      </c>
      <c r="AP83">
        <f t="shared" si="35"/>
        <v>-4.2946938013725822E-11</v>
      </c>
      <c r="AQ83">
        <f t="shared" si="35"/>
        <v>-2.7868830492596102E-7</v>
      </c>
      <c r="AR83">
        <f t="shared" si="35"/>
        <v>-2.7873125186397476E-7</v>
      </c>
      <c r="AS83">
        <f t="shared" si="35"/>
        <v>-1.7491313735228476E-5</v>
      </c>
      <c r="AT83">
        <f t="shared" si="35"/>
        <v>-1.1427783473272701E-5</v>
      </c>
      <c r="AU83">
        <f t="shared" si="24"/>
        <v>-2.9197828460365155E-5</v>
      </c>
      <c r="AW83">
        <v>80</v>
      </c>
      <c r="AX83">
        <f>IF(Z83&gt;0, (R83*SUMPRODUCT(K83:$K$98, X83:$X$98)-K83*$AZ$3)/Z83, 0)</f>
        <v>-42425241.072008222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0.62717650000000003</v>
      </c>
      <c r="Q84" s="4">
        <f t="shared" si="49"/>
        <v>12.5</v>
      </c>
      <c r="R84">
        <f t="shared" si="28"/>
        <v>50000</v>
      </c>
      <c r="S84">
        <f t="shared" si="29"/>
        <v>-104402552.78718549</v>
      </c>
      <c r="U84">
        <f t="shared" si="39"/>
        <v>0.62717650000000003</v>
      </c>
      <c r="V84">
        <f t="shared" si="40"/>
        <v>0.01</v>
      </c>
      <c r="W84">
        <f t="shared" si="41"/>
        <v>1.1629730858752052E-8</v>
      </c>
      <c r="X84">
        <f t="shared" si="42"/>
        <v>7.2938938959341069E-9</v>
      </c>
      <c r="Y84">
        <f t="shared" si="43"/>
        <v>1.1629730858752053E-10</v>
      </c>
      <c r="Z84">
        <f t="shared" si="44"/>
        <v>4.2195396542304246E-9</v>
      </c>
      <c r="AB84">
        <f t="shared" si="45"/>
        <v>-0.49339413528512904</v>
      </c>
      <c r="AC84">
        <f t="shared" si="46"/>
        <v>-0.44053071148841433</v>
      </c>
      <c r="AE84">
        <f t="shared" si="30"/>
        <v>0</v>
      </c>
      <c r="AF84">
        <f t="shared" si="31"/>
        <v>0</v>
      </c>
      <c r="AG84">
        <f t="shared" si="31"/>
        <v>-5.274424567788031E-8</v>
      </c>
      <c r="AH84">
        <f t="shared" si="32"/>
        <v>-3.6469469479670535E-4</v>
      </c>
      <c r="AI84">
        <f t="shared" si="33"/>
        <v>-3.6474743904238324E-4</v>
      </c>
      <c r="AJ84">
        <f t="shared" si="34"/>
        <v>-5.2863423796714715E-2</v>
      </c>
      <c r="AK84">
        <f t="shared" si="47"/>
        <v>-3.4537589469959037E-2</v>
      </c>
      <c r="AL84">
        <f t="shared" si="23"/>
        <v>-8.7765760705716137E-2</v>
      </c>
      <c r="AN84">
        <f t="shared" si="35"/>
        <v>0</v>
      </c>
      <c r="AO84">
        <f t="shared" si="35"/>
        <v>0</v>
      </c>
      <c r="AP84">
        <f t="shared" si="35"/>
        <v>-1.3912641396806293E-11</v>
      </c>
      <c r="AQ84">
        <f t="shared" si="35"/>
        <v>-9.6197536675591119E-8</v>
      </c>
      <c r="AR84">
        <f t="shared" si="35"/>
        <v>-9.6211449316987934E-8</v>
      </c>
      <c r="AS84">
        <f t="shared" si="35"/>
        <v>-1.3944077668353625E-5</v>
      </c>
      <c r="AT84">
        <f t="shared" si="35"/>
        <v>-9.1101709926845613E-6</v>
      </c>
      <c r="AU84">
        <f t="shared" si="24"/>
        <v>-2.3150460110355174E-5</v>
      </c>
      <c r="AW84">
        <v>81</v>
      </c>
      <c r="AX84">
        <f>IF(Z84&gt;0, (R84*SUMPRODUCT(K84:$K$98, X84:$X$98)-K84*$AZ$3)/Z84, 0)</f>
        <v>-104402552.78718549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0.64196478899999998</v>
      </c>
      <c r="Q85" s="4">
        <f t="shared" si="49"/>
        <v>12.5</v>
      </c>
      <c r="R85">
        <f t="shared" si="28"/>
        <v>50000</v>
      </c>
      <c r="S85">
        <f t="shared" si="29"/>
        <v>-267836647.61708131</v>
      </c>
      <c r="U85">
        <f t="shared" si="39"/>
        <v>0.64196478899999998</v>
      </c>
      <c r="V85">
        <f t="shared" si="40"/>
        <v>0.01</v>
      </c>
      <c r="W85">
        <f t="shared" si="41"/>
        <v>4.2195396542304246E-9</v>
      </c>
      <c r="X85">
        <f t="shared" si="42"/>
        <v>2.7087958838051676E-9</v>
      </c>
      <c r="Y85">
        <f t="shared" si="43"/>
        <v>4.2195396542304248E-11</v>
      </c>
      <c r="Z85">
        <f t="shared" si="44"/>
        <v>1.4685483738829527E-9</v>
      </c>
      <c r="AB85">
        <f t="shared" si="45"/>
        <v>-0.44053071148841433</v>
      </c>
      <c r="AC85">
        <f t="shared" si="46"/>
        <v>-0.39333107332432621</v>
      </c>
      <c r="AE85">
        <f t="shared" si="30"/>
        <v>0</v>
      </c>
      <c r="AF85">
        <f t="shared" si="31"/>
        <v>0</v>
      </c>
      <c r="AG85">
        <f t="shared" si="31"/>
        <v>-1.8356854673536909E-8</v>
      </c>
      <c r="AH85">
        <f t="shared" si="32"/>
        <v>-1.3543979419025837E-4</v>
      </c>
      <c r="AI85">
        <f t="shared" si="33"/>
        <v>-1.3545815104493191E-4</v>
      </c>
      <c r="AJ85">
        <f t="shared" si="34"/>
        <v>-4.719963816408812E-2</v>
      </c>
      <c r="AK85">
        <f t="shared" si="47"/>
        <v>-3.0837149804189005E-2</v>
      </c>
      <c r="AL85">
        <f t="shared" si="23"/>
        <v>-7.8172246119322053E-2</v>
      </c>
      <c r="AN85">
        <f t="shared" si="35"/>
        <v>0</v>
      </c>
      <c r="AO85">
        <f t="shared" si="35"/>
        <v>0</v>
      </c>
      <c r="AP85">
        <f t="shared" si="35"/>
        <v>-4.3232938250935821E-12</v>
      </c>
      <c r="AQ85">
        <f t="shared" si="35"/>
        <v>-3.189794963833363E-8</v>
      </c>
      <c r="AR85">
        <f t="shared" si="35"/>
        <v>-3.1902272932158724E-8</v>
      </c>
      <c r="AS85">
        <f t="shared" si="35"/>
        <v>-1.1116169292096741E-5</v>
      </c>
      <c r="AT85">
        <f t="shared" si="35"/>
        <v>-7.2625763891962554E-6</v>
      </c>
      <c r="AU85">
        <f t="shared" si="24"/>
        <v>-1.8410647954225155E-5</v>
      </c>
      <c r="AW85">
        <v>82</v>
      </c>
      <c r="AX85">
        <f>IF(Z85&gt;0, (R85*SUMPRODUCT(K85:$K$98, X85:$X$98)-K85*$AZ$3)/Z85, 0)</f>
        <v>-267836647.61708131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0.65685820900000003</v>
      </c>
      <c r="Q86" s="4">
        <f t="shared" si="49"/>
        <v>12.5</v>
      </c>
      <c r="R86">
        <f t="shared" si="28"/>
        <v>50000</v>
      </c>
      <c r="S86">
        <f t="shared" si="29"/>
        <v>-717832132.57237089</v>
      </c>
      <c r="U86">
        <f t="shared" si="39"/>
        <v>0.65685820900000003</v>
      </c>
      <c r="V86">
        <f t="shared" si="40"/>
        <v>0.01</v>
      </c>
      <c r="W86">
        <f t="shared" si="41"/>
        <v>1.4685483738829527E-9</v>
      </c>
      <c r="X86">
        <f t="shared" si="42"/>
        <v>9.6462805469861874E-10</v>
      </c>
      <c r="Y86">
        <f t="shared" si="43"/>
        <v>1.4685483738829529E-11</v>
      </c>
      <c r="Z86">
        <f t="shared" si="44"/>
        <v>4.8923483544550449E-10</v>
      </c>
      <c r="AB86">
        <f t="shared" si="45"/>
        <v>-0.39333107332432621</v>
      </c>
      <c r="AC86">
        <f t="shared" si="46"/>
        <v>-0.35118848525653945</v>
      </c>
      <c r="AE86">
        <f t="shared" si="30"/>
        <v>0</v>
      </c>
      <c r="AF86">
        <f t="shared" si="31"/>
        <v>0</v>
      </c>
      <c r="AG86">
        <f t="shared" si="31"/>
        <v>-6.1154354430688058E-9</v>
      </c>
      <c r="AH86">
        <f t="shared" si="32"/>
        <v>-4.8231402734930934E-5</v>
      </c>
      <c r="AI86">
        <f t="shared" si="33"/>
        <v>-4.8237518170374006E-5</v>
      </c>
      <c r="AJ86">
        <f t="shared" si="34"/>
        <v>-4.2142588067786757E-2</v>
      </c>
      <c r="AK86">
        <f t="shared" si="47"/>
        <v>-2.7533175132702838E-2</v>
      </c>
      <c r="AL86">
        <f t="shared" si="23"/>
        <v>-6.9724000718659973E-2</v>
      </c>
      <c r="AN86">
        <f t="shared" si="35"/>
        <v>0</v>
      </c>
      <c r="AO86">
        <f t="shared" si="35"/>
        <v>0</v>
      </c>
      <c r="AP86">
        <f t="shared" si="35"/>
        <v>-1.2859552213490326E-12</v>
      </c>
      <c r="AQ86">
        <f t="shared" si="35"/>
        <v>-1.0142110853327606E-8</v>
      </c>
      <c r="AR86">
        <f t="shared" si="35"/>
        <v>-1.0143396808548954E-8</v>
      </c>
      <c r="AS86">
        <f t="shared" si="35"/>
        <v>-8.8617534550796963E-6</v>
      </c>
      <c r="AT86">
        <f t="shared" si="35"/>
        <v>-5.7896826238834672E-6</v>
      </c>
      <c r="AU86">
        <f t="shared" si="24"/>
        <v>-1.4661579475771713E-5</v>
      </c>
      <c r="AW86">
        <v>83</v>
      </c>
      <c r="AX86">
        <f>IF(Z86&gt;0, (R86*SUMPRODUCT(K86:$K$98, X86:$X$98)-K86*$AZ$3)/Z86, 0)</f>
        <v>-717832132.57237089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0.67177231000000004</v>
      </c>
      <c r="Q87" s="4">
        <f t="shared" si="49"/>
        <v>12.5</v>
      </c>
      <c r="R87">
        <f t="shared" si="28"/>
        <v>50000</v>
      </c>
      <c r="S87">
        <f t="shared" si="29"/>
        <v>-2014034556.5273564</v>
      </c>
      <c r="U87">
        <f t="shared" si="39"/>
        <v>0.67177231000000004</v>
      </c>
      <c r="V87">
        <f t="shared" si="40"/>
        <v>0.01</v>
      </c>
      <c r="W87">
        <f t="shared" si="41"/>
        <v>4.8923483544550449E-10</v>
      </c>
      <c r="X87">
        <f t="shared" si="42"/>
        <v>3.2865441553969644E-10</v>
      </c>
      <c r="Y87">
        <f t="shared" si="43"/>
        <v>4.892348354455045E-12</v>
      </c>
      <c r="Z87">
        <f t="shared" si="44"/>
        <v>1.5568807155135301E-10</v>
      </c>
      <c r="AB87">
        <f t="shared" si="45"/>
        <v>-0.35118848525653945</v>
      </c>
      <c r="AC87">
        <f t="shared" si="46"/>
        <v>-0.31356115614352859</v>
      </c>
      <c r="AE87">
        <f t="shared" si="30"/>
        <v>0</v>
      </c>
      <c r="AF87">
        <f t="shared" si="31"/>
        <v>0</v>
      </c>
      <c r="AG87">
        <f t="shared" si="31"/>
        <v>-1.9461008943919127E-9</v>
      </c>
      <c r="AH87">
        <f t="shared" si="32"/>
        <v>-1.6432720776984821E-5</v>
      </c>
      <c r="AI87">
        <f t="shared" si="33"/>
        <v>-1.6434666877879211E-5</v>
      </c>
      <c r="AJ87">
        <f t="shared" si="34"/>
        <v>-3.7627329113010866E-2</v>
      </c>
      <c r="AK87">
        <f t="shared" si="47"/>
        <v>-2.4583193967957762E-2</v>
      </c>
      <c r="AL87">
        <f t="shared" si="23"/>
        <v>-6.2226957747846506E-2</v>
      </c>
      <c r="AN87">
        <f t="shared" si="35"/>
        <v>0</v>
      </c>
      <c r="AO87">
        <f t="shared" si="35"/>
        <v>0</v>
      </c>
      <c r="AP87">
        <f t="shared" si="35"/>
        <v>-3.6538085672619763E-13</v>
      </c>
      <c r="AQ87">
        <f t="shared" si="35"/>
        <v>-3.0852468200078605E-9</v>
      </c>
      <c r="AR87">
        <f t="shared" si="35"/>
        <v>-3.0856122008645865E-9</v>
      </c>
      <c r="AS87">
        <f t="shared" si="35"/>
        <v>-7.0645390417573207E-6</v>
      </c>
      <c r="AT87">
        <f t="shared" si="35"/>
        <v>-4.6154998946677567E-6</v>
      </c>
      <c r="AU87">
        <f t="shared" si="24"/>
        <v>-1.1683124548625943E-5</v>
      </c>
      <c r="AW87">
        <v>84</v>
      </c>
      <c r="AX87">
        <f>IF(Z87&gt;0, (R87*SUMPRODUCT(K87:$K$98, X87:$X$98)-K87*$AZ$3)/Z87, 0)</f>
        <v>-2014034556.5273564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0.68662034599999999</v>
      </c>
      <c r="Q88" s="4">
        <f t="shared" si="49"/>
        <v>12.5</v>
      </c>
      <c r="R88">
        <f t="shared" si="28"/>
        <v>50000</v>
      </c>
      <c r="S88">
        <f t="shared" si="29"/>
        <v>-5927375593.2338018</v>
      </c>
      <c r="U88">
        <f t="shared" si="39"/>
        <v>0.68662034599999999</v>
      </c>
      <c r="V88">
        <f t="shared" si="40"/>
        <v>0.01</v>
      </c>
      <c r="W88">
        <f t="shared" si="41"/>
        <v>1.5568807155135301E-10</v>
      </c>
      <c r="X88">
        <f t="shared" si="42"/>
        <v>1.0689859755666276E-10</v>
      </c>
      <c r="Y88">
        <f t="shared" si="43"/>
        <v>1.5568807155135302E-12</v>
      </c>
      <c r="Z88">
        <f t="shared" si="44"/>
        <v>4.7232593279176719E-11</v>
      </c>
      <c r="AB88">
        <f t="shared" si="45"/>
        <v>-0.31356115614352859</v>
      </c>
      <c r="AC88">
        <f t="shared" si="46"/>
        <v>-0.27996532060813101</v>
      </c>
      <c r="AE88">
        <f t="shared" si="30"/>
        <v>0</v>
      </c>
      <c r="AF88">
        <f t="shared" si="31"/>
        <v>0</v>
      </c>
      <c r="AG88">
        <f t="shared" si="31"/>
        <v>-5.9040741598970898E-10</v>
      </c>
      <c r="AH88">
        <f t="shared" si="32"/>
        <v>-5.3449298778331383E-6</v>
      </c>
      <c r="AI88">
        <f t="shared" si="33"/>
        <v>-5.3455202852491282E-6</v>
      </c>
      <c r="AJ88">
        <f t="shared" si="34"/>
        <v>-3.3595835535397578E-2</v>
      </c>
      <c r="AK88">
        <f t="shared" si="47"/>
        <v>-2.1949280930047003E-2</v>
      </c>
      <c r="AL88">
        <f t="shared" ref="AL88:AL98" si="50">SUM(AI88:AK88)</f>
        <v>-5.5550461985729827E-2</v>
      </c>
      <c r="AN88">
        <f t="shared" si="35"/>
        <v>0</v>
      </c>
      <c r="AO88">
        <f t="shared" si="35"/>
        <v>0</v>
      </c>
      <c r="AP88">
        <f t="shared" si="35"/>
        <v>-9.8972426689122683E-14</v>
      </c>
      <c r="AQ88">
        <f t="shared" si="35"/>
        <v>-8.9599260809685084E-10</v>
      </c>
      <c r="AR88">
        <f t="shared" si="35"/>
        <v>-8.9609158052354004E-10</v>
      </c>
      <c r="AS88">
        <f t="shared" si="35"/>
        <v>-5.6318082726198625E-6</v>
      </c>
      <c r="AT88">
        <f t="shared" si="35"/>
        <v>-3.679448358700665E-6</v>
      </c>
      <c r="AU88">
        <f t="shared" si="24"/>
        <v>-9.3121527229010506E-6</v>
      </c>
      <c r="AW88">
        <v>85</v>
      </c>
      <c r="AX88">
        <f>IF(Z88&gt;0, (R88*SUMPRODUCT(K88:$K$98, X88:$X$98)-K88*$AZ$3)/Z88, 0)</f>
        <v>-5927375593.2338018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0.70385879699999998</v>
      </c>
      <c r="Q89" s="4">
        <f t="shared" si="49"/>
        <v>12.5</v>
      </c>
      <c r="R89">
        <f t="shared" si="28"/>
        <v>50000</v>
      </c>
      <c r="S89">
        <f t="shared" si="29"/>
        <v>-18495412745.553627</v>
      </c>
      <c r="U89">
        <f t="shared" si="39"/>
        <v>0.70385879699999998</v>
      </c>
      <c r="V89">
        <f t="shared" si="40"/>
        <v>0.01</v>
      </c>
      <c r="W89">
        <f t="shared" si="41"/>
        <v>4.7232593279176719E-11</v>
      </c>
      <c r="X89">
        <f t="shared" si="42"/>
        <v>3.3245076284671612E-11</v>
      </c>
      <c r="Y89">
        <f t="shared" si="43"/>
        <v>4.7232593279176716E-13</v>
      </c>
      <c r="Z89">
        <f t="shared" si="44"/>
        <v>1.351519106171334E-11</v>
      </c>
      <c r="AB89">
        <f t="shared" si="45"/>
        <v>-0.27996532060813101</v>
      </c>
      <c r="AC89">
        <f t="shared" si="46"/>
        <v>-0.24996903702140535</v>
      </c>
      <c r="AE89">
        <f t="shared" si="30"/>
        <v>0</v>
      </c>
      <c r="AF89">
        <f t="shared" si="31"/>
        <v>0</v>
      </c>
      <c r="AG89">
        <f t="shared" si="31"/>
        <v>-1.6893988827141675E-10</v>
      </c>
      <c r="AH89">
        <f t="shared" si="32"/>
        <v>-1.6622538142335807E-6</v>
      </c>
      <c r="AI89">
        <f t="shared" si="33"/>
        <v>-1.6624227541218522E-6</v>
      </c>
      <c r="AJ89">
        <f t="shared" si="34"/>
        <v>-2.9996283586725653E-2</v>
      </c>
      <c r="AK89">
        <f t="shared" si="47"/>
        <v>-1.9597572442569173E-2</v>
      </c>
      <c r="AL89">
        <f t="shared" si="50"/>
        <v>-4.9595518452048945E-2</v>
      </c>
      <c r="AN89">
        <f t="shared" si="35"/>
        <v>0</v>
      </c>
      <c r="AO89">
        <f t="shared" si="35"/>
        <v>0</v>
      </c>
      <c r="AP89">
        <f t="shared" si="35"/>
        <v>-2.5285793961298988E-14</v>
      </c>
      <c r="AQ89">
        <f t="shared" si="35"/>
        <v>-2.4879504709134493E-10</v>
      </c>
      <c r="AR89">
        <f t="shared" si="35"/>
        <v>-2.4882033288530622E-10</v>
      </c>
      <c r="AS89">
        <f t="shared" si="35"/>
        <v>-4.4896433526703596E-6</v>
      </c>
      <c r="AT89">
        <f t="shared" si="35"/>
        <v>-2.9332337318011375E-6</v>
      </c>
      <c r="AU89">
        <f t="shared" si="24"/>
        <v>-7.4231259048043815E-6</v>
      </c>
      <c r="AW89">
        <v>86</v>
      </c>
      <c r="AX89">
        <f>IF(Z89&gt;0, (R89*SUMPRODUCT(K89:$K$98, X89:$X$98)-K89*$AZ$3)/Z89, 0)</f>
        <v>-18495412745.553627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0.72100360699999999</v>
      </c>
      <c r="Q90" s="4">
        <f t="shared" si="49"/>
        <v>12.5</v>
      </c>
      <c r="R90">
        <f t="shared" si="28"/>
        <v>50000</v>
      </c>
      <c r="S90">
        <f t="shared" si="29"/>
        <v>-61390270745.060623</v>
      </c>
      <c r="U90">
        <f t="shared" si="39"/>
        <v>0.72100360699999999</v>
      </c>
      <c r="V90">
        <f t="shared" si="40"/>
        <v>0.01</v>
      </c>
      <c r="W90">
        <f t="shared" si="41"/>
        <v>1.351519106171334E-11</v>
      </c>
      <c r="X90">
        <f t="shared" si="42"/>
        <v>9.7445015047894767E-12</v>
      </c>
      <c r="Y90">
        <f t="shared" si="43"/>
        <v>1.3515191061713339E-13</v>
      </c>
      <c r="Z90">
        <f t="shared" si="44"/>
        <v>3.6355376463067294E-12</v>
      </c>
      <c r="AB90">
        <f t="shared" si="45"/>
        <v>-0.24996903702140535</v>
      </c>
      <c r="AC90">
        <f t="shared" si="46"/>
        <v>-0.22318664041063058</v>
      </c>
      <c r="AE90">
        <f t="shared" si="30"/>
        <v>0</v>
      </c>
      <c r="AF90">
        <f t="shared" si="31"/>
        <v>0</v>
      </c>
      <c r="AG90">
        <f t="shared" si="31"/>
        <v>-4.5444220578834116E-11</v>
      </c>
      <c r="AH90">
        <f t="shared" si="32"/>
        <v>-4.8722507523947387E-7</v>
      </c>
      <c r="AI90">
        <f t="shared" si="33"/>
        <v>-4.8727051946005268E-7</v>
      </c>
      <c r="AJ90">
        <f t="shared" si="34"/>
        <v>-2.6782396610774778E-2</v>
      </c>
      <c r="AK90">
        <f t="shared" si="47"/>
        <v>-1.7497832591498376E-2</v>
      </c>
      <c r="AL90">
        <f t="shared" si="50"/>
        <v>-4.4280716472792615E-2</v>
      </c>
      <c r="AN90">
        <f t="shared" si="35"/>
        <v>0</v>
      </c>
      <c r="AO90">
        <f t="shared" si="35"/>
        <v>0</v>
      </c>
      <c r="AP90">
        <f t="shared" si="35"/>
        <v>-6.073024437259473E-15</v>
      </c>
      <c r="AQ90">
        <f t="shared" si="35"/>
        <v>-6.5111245185554948E-11</v>
      </c>
      <c r="AR90">
        <f t="shared" si="35"/>
        <v>-6.5117318209992213E-11</v>
      </c>
      <c r="AS90">
        <f t="shared" si="35"/>
        <v>-3.5791162667968756E-6</v>
      </c>
      <c r="AT90">
        <f t="shared" si="35"/>
        <v>-2.338355979566261E-6</v>
      </c>
      <c r="AU90">
        <f t="shared" si="24"/>
        <v>-5.9175373636813472E-6</v>
      </c>
      <c r="AW90">
        <v>87</v>
      </c>
      <c r="AX90">
        <f>IF(Z90&gt;0, (R90*SUMPRODUCT(K90:$K$98, X90:$X$98)-K90*$AZ$3)/Z90, 0)</f>
        <v>-61390270745.060623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0.73803352099999997</v>
      </c>
      <c r="Q91" s="4">
        <f t="shared" si="49"/>
        <v>12.5</v>
      </c>
      <c r="R91">
        <f t="shared" si="28"/>
        <v>50000</v>
      </c>
      <c r="S91">
        <f t="shared" si="29"/>
        <v>-217539817080.36154</v>
      </c>
      <c r="U91">
        <f t="shared" si="39"/>
        <v>0.73803352099999997</v>
      </c>
      <c r="V91">
        <f t="shared" si="40"/>
        <v>0.01</v>
      </c>
      <c r="W91">
        <f t="shared" si="41"/>
        <v>3.6355376463067294E-12</v>
      </c>
      <c r="X91">
        <f t="shared" si="42"/>
        <v>2.683148649831808E-12</v>
      </c>
      <c r="Y91">
        <f t="shared" si="43"/>
        <v>3.6355376463067292E-14</v>
      </c>
      <c r="Z91">
        <f t="shared" si="44"/>
        <v>9.1603362001185408E-13</v>
      </c>
      <c r="AB91">
        <f t="shared" si="45"/>
        <v>-0.22318664041063058</v>
      </c>
      <c r="AC91">
        <f t="shared" si="46"/>
        <v>-0.19927378613684016</v>
      </c>
      <c r="AE91">
        <f t="shared" si="30"/>
        <v>0</v>
      </c>
      <c r="AF91">
        <f t="shared" si="31"/>
        <v>0</v>
      </c>
      <c r="AG91">
        <f t="shared" si="31"/>
        <v>-1.1450420250148175E-11</v>
      </c>
      <c r="AH91">
        <f t="shared" si="32"/>
        <v>-1.341574324915904E-7</v>
      </c>
      <c r="AI91">
        <f t="shared" si="33"/>
        <v>-1.3416888291184056E-7</v>
      </c>
      <c r="AJ91">
        <f t="shared" si="34"/>
        <v>-2.3912854273790418E-2</v>
      </c>
      <c r="AK91">
        <f t="shared" si="47"/>
        <v>-1.5623064828744142E-2</v>
      </c>
      <c r="AL91">
        <f t="shared" si="50"/>
        <v>-3.9536053271417473E-2</v>
      </c>
      <c r="AN91">
        <f t="shared" si="35"/>
        <v>0</v>
      </c>
      <c r="AO91">
        <f t="shared" si="35"/>
        <v>0</v>
      </c>
      <c r="AP91">
        <f t="shared" si="35"/>
        <v>-1.3662487360153802E-15</v>
      </c>
      <c r="AQ91">
        <f t="shared" si="35"/>
        <v>-1.6007484316248758E-11</v>
      </c>
      <c r="AR91">
        <f t="shared" si="35"/>
        <v>-1.6008850564984773E-11</v>
      </c>
      <c r="AS91">
        <f t="shared" si="35"/>
        <v>-2.8532495936700105E-6</v>
      </c>
      <c r="AT91">
        <f t="shared" si="35"/>
        <v>-1.8641230722236424E-6</v>
      </c>
      <c r="AU91">
        <f t="shared" si="24"/>
        <v>-4.7173886747442185E-6</v>
      </c>
      <c r="AW91">
        <v>88</v>
      </c>
      <c r="AX91">
        <f>IF(Z91&gt;0, (R91*SUMPRODUCT(K91:$K$98, X91:$X$98)-K91*$AZ$3)/Z91, 0)</f>
        <v>-217539817080.36154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0.75492728399999998</v>
      </c>
      <c r="Q92" s="4">
        <f t="shared" si="49"/>
        <v>12.5</v>
      </c>
      <c r="R92">
        <f t="shared" si="28"/>
        <v>50000</v>
      </c>
      <c r="S92">
        <f t="shared" si="29"/>
        <v>-826263391414.14355</v>
      </c>
      <c r="U92">
        <f t="shared" si="39"/>
        <v>0.75492728399999998</v>
      </c>
      <c r="V92">
        <f t="shared" si="40"/>
        <v>0.01</v>
      </c>
      <c r="W92">
        <f t="shared" si="41"/>
        <v>9.1603362001185408E-13</v>
      </c>
      <c r="X92">
        <f t="shared" si="42"/>
        <v>6.9153877280823704E-13</v>
      </c>
      <c r="Y92">
        <f t="shared" si="43"/>
        <v>9.1603362001185405E-15</v>
      </c>
      <c r="Z92">
        <f t="shared" si="44"/>
        <v>2.1533451100349851E-13</v>
      </c>
      <c r="AB92">
        <f t="shared" si="45"/>
        <v>-0.19927378613684016</v>
      </c>
      <c r="AC92">
        <f t="shared" si="46"/>
        <v>-0.17792302335025689</v>
      </c>
      <c r="AE92">
        <f t="shared" si="30"/>
        <v>0</v>
      </c>
      <c r="AF92">
        <f t="shared" si="31"/>
        <v>0</v>
      </c>
      <c r="AG92">
        <f t="shared" si="31"/>
        <v>-2.6916813875437312E-12</v>
      </c>
      <c r="AH92">
        <f t="shared" si="32"/>
        <v>-3.4576938640411852E-8</v>
      </c>
      <c r="AI92">
        <f t="shared" si="33"/>
        <v>-3.4579630321799394E-8</v>
      </c>
      <c r="AJ92">
        <f t="shared" si="34"/>
        <v>-2.1350762786583266E-2</v>
      </c>
      <c r="AK92">
        <f t="shared" si="47"/>
        <v>-1.3949165029578813E-2</v>
      </c>
      <c r="AL92">
        <f t="shared" si="50"/>
        <v>-3.5299962395792403E-2</v>
      </c>
      <c r="AN92">
        <f t="shared" si="35"/>
        <v>0</v>
      </c>
      <c r="AO92">
        <f t="shared" si="35"/>
        <v>0</v>
      </c>
      <c r="AP92">
        <f t="shared" si="35"/>
        <v>-2.8675696527384148E-16</v>
      </c>
      <c r="AQ92">
        <f t="shared" si="35"/>
        <v>-3.6836373126733003E-12</v>
      </c>
      <c r="AR92">
        <f t="shared" si="35"/>
        <v>-3.6839240696385738E-12</v>
      </c>
      <c r="AS92">
        <f t="shared" si="35"/>
        <v>-2.2745931116867056E-6</v>
      </c>
      <c r="AT92">
        <f t="shared" si="35"/>
        <v>-1.4860675005953052E-6</v>
      </c>
      <c r="AU92">
        <f t="shared" si="24"/>
        <v>-3.7606642962060805E-6</v>
      </c>
      <c r="AW92">
        <v>89</v>
      </c>
      <c r="AX92">
        <f>IF(Z92&gt;0, (R92*SUMPRODUCT(K92:$K$98, X92:$X$98)-K92*$AZ$3)/Z92, 0)</f>
        <v>-826263391414.14355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0.77166421299999999</v>
      </c>
      <c r="Q93" s="4">
        <f t="shared" si="49"/>
        <v>12.5</v>
      </c>
      <c r="R93">
        <f t="shared" si="28"/>
        <v>50000</v>
      </c>
      <c r="S93">
        <f t="shared" si="29"/>
        <v>-3378901741473.4219</v>
      </c>
      <c r="U93">
        <f t="shared" si="39"/>
        <v>0.77166421299999999</v>
      </c>
      <c r="V93">
        <f t="shared" si="40"/>
        <v>0.01</v>
      </c>
      <c r="W93">
        <f t="shared" si="41"/>
        <v>2.1533451100349851E-13</v>
      </c>
      <c r="X93">
        <f t="shared" si="42"/>
        <v>1.6616593596525451E-13</v>
      </c>
      <c r="Y93">
        <f t="shared" si="43"/>
        <v>2.1533451100349851E-15</v>
      </c>
      <c r="Z93">
        <f t="shared" si="44"/>
        <v>4.7015229928209011E-14</v>
      </c>
      <c r="AB93">
        <f t="shared" si="45"/>
        <v>-0.17792302335025689</v>
      </c>
      <c r="AC93">
        <f t="shared" si="46"/>
        <v>-0.15885984228019878</v>
      </c>
      <c r="AE93">
        <f t="shared" si="30"/>
        <v>0</v>
      </c>
      <c r="AF93">
        <f t="shared" si="31"/>
        <v>0</v>
      </c>
      <c r="AG93">
        <f t="shared" si="31"/>
        <v>-5.8769037410261264E-13</v>
      </c>
      <c r="AH93">
        <f t="shared" si="32"/>
        <v>-8.3082967982627265E-9</v>
      </c>
      <c r="AI93">
        <f t="shared" si="33"/>
        <v>-8.3088844886368294E-9</v>
      </c>
      <c r="AJ93">
        <f t="shared" si="34"/>
        <v>-1.9063181070058111E-2</v>
      </c>
      <c r="AK93">
        <f t="shared" si="47"/>
        <v>-1.2454611634517984E-2</v>
      </c>
      <c r="AL93">
        <f t="shared" si="50"/>
        <v>-3.1517801013460585E-2</v>
      </c>
      <c r="AN93">
        <f t="shared" si="35"/>
        <v>0</v>
      </c>
      <c r="AO93">
        <f t="shared" si="35"/>
        <v>0</v>
      </c>
      <c r="AP93">
        <f t="shared" si="35"/>
        <v>-5.5901167581067728E-17</v>
      </c>
      <c r="AQ93">
        <f t="shared" si="35"/>
        <v>-7.9028602832252581E-13</v>
      </c>
      <c r="AR93">
        <f t="shared" si="35"/>
        <v>-7.9034192949010695E-13</v>
      </c>
      <c r="AS93">
        <f t="shared" si="35"/>
        <v>-1.8132917035654728E-6</v>
      </c>
      <c r="AT93">
        <f t="shared" si="35"/>
        <v>-1.1846839131939604E-6</v>
      </c>
      <c r="AU93">
        <f t="shared" si="24"/>
        <v>-2.9979764071013627E-6</v>
      </c>
      <c r="AW93">
        <v>90</v>
      </c>
      <c r="AX93">
        <f>IF(Z93&gt;0, (R93*SUMPRODUCT(K93:$K$98, X93:$X$98)-K93*$AZ$3)/Z93, 0)</f>
        <v>-3378901741473.4219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0.78831611899999998</v>
      </c>
      <c r="Q94" s="4">
        <f t="shared" si="49"/>
        <v>12.5</v>
      </c>
      <c r="R94">
        <f t="shared" si="28"/>
        <v>50000</v>
      </c>
      <c r="S94">
        <f t="shared" si="29"/>
        <v>-14958441596537.67</v>
      </c>
      <c r="U94">
        <f t="shared" si="39"/>
        <v>0.78831611899999998</v>
      </c>
      <c r="V94">
        <f t="shared" si="40"/>
        <v>0.01</v>
      </c>
      <c r="W94">
        <f t="shared" si="41"/>
        <v>4.7015229928209011E-14</v>
      </c>
      <c r="X94">
        <f t="shared" si="42"/>
        <v>3.7062863590898373E-14</v>
      </c>
      <c r="Y94">
        <f t="shared" si="43"/>
        <v>4.7015229928209017E-16</v>
      </c>
      <c r="Z94">
        <f t="shared" si="44"/>
        <v>9.4822140380285482E-15</v>
      </c>
      <c r="AB94">
        <f t="shared" si="45"/>
        <v>-0.15885984228019878</v>
      </c>
      <c r="AC94">
        <f t="shared" si="46"/>
        <v>-0.14183914489371965</v>
      </c>
      <c r="AE94">
        <f t="shared" si="30"/>
        <v>0</v>
      </c>
      <c r="AF94">
        <f t="shared" si="31"/>
        <v>0</v>
      </c>
      <c r="AG94">
        <f t="shared" si="31"/>
        <v>-1.1852767547535685E-13</v>
      </c>
      <c r="AH94">
        <f t="shared" si="32"/>
        <v>-1.8531431795449187E-9</v>
      </c>
      <c r="AI94">
        <f t="shared" si="33"/>
        <v>-1.853261707220394E-9</v>
      </c>
      <c r="AJ94">
        <f t="shared" si="34"/>
        <v>-1.7020697386479128E-2</v>
      </c>
      <c r="AK94">
        <f t="shared" si="47"/>
        <v>-1.1120188959613916E-2</v>
      </c>
      <c r="AL94">
        <f t="shared" si="50"/>
        <v>-2.8140888199354751E-2</v>
      </c>
      <c r="AN94">
        <f t="shared" si="35"/>
        <v>0</v>
      </c>
      <c r="AO94">
        <f t="shared" si="35"/>
        <v>0</v>
      </c>
      <c r="AP94">
        <f t="shared" si="35"/>
        <v>-1.0066396812661718E-17</v>
      </c>
      <c r="AQ94">
        <f t="shared" si="35"/>
        <v>-1.573849695538426E-13</v>
      </c>
      <c r="AR94">
        <f t="shared" si="35"/>
        <v>-1.5739503595065525E-13</v>
      </c>
      <c r="AS94">
        <f t="shared" si="35"/>
        <v>-1.4455450445086635E-6</v>
      </c>
      <c r="AT94">
        <f t="shared" si="35"/>
        <v>-9.4442276245033682E-7</v>
      </c>
      <c r="AU94">
        <f t="shared" si="24"/>
        <v>-2.3899679643540363E-6</v>
      </c>
      <c r="AW94">
        <v>91</v>
      </c>
      <c r="AX94">
        <f>IF(Z94&gt;0, (R94*SUMPRODUCT(K94:$K$98, X94:$X$98)-K94*$AZ$3)/Z94, 0)</f>
        <v>-14958441596537.67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0.80496745000000003</v>
      </c>
      <c r="Q95" s="4">
        <f t="shared" si="49"/>
        <v>12.5</v>
      </c>
      <c r="R95">
        <f t="shared" si="28"/>
        <v>50000</v>
      </c>
      <c r="S95">
        <f t="shared" si="29"/>
        <v>-72180551073281.391</v>
      </c>
      <c r="U95">
        <f t="shared" si="39"/>
        <v>0.80496745000000003</v>
      </c>
      <c r="V95">
        <f t="shared" si="40"/>
        <v>0.01</v>
      </c>
      <c r="W95">
        <f t="shared" si="41"/>
        <v>9.4822140380285482E-15</v>
      </c>
      <c r="X95">
        <f t="shared" si="42"/>
        <v>7.6328736545460443E-15</v>
      </c>
      <c r="Y95">
        <f t="shared" si="43"/>
        <v>9.4822140380285489E-17</v>
      </c>
      <c r="Z95">
        <f t="shared" si="44"/>
        <v>1.7545182431022185E-15</v>
      </c>
      <c r="AB95">
        <f t="shared" si="45"/>
        <v>-0.14183914489371965</v>
      </c>
      <c r="AC95">
        <f t="shared" si="46"/>
        <v>-0.12664209365524362</v>
      </c>
      <c r="AE95">
        <f t="shared" si="30"/>
        <v>0</v>
      </c>
      <c r="AF95">
        <f t="shared" si="31"/>
        <v>0</v>
      </c>
      <c r="AG95">
        <f t="shared" si="31"/>
        <v>-2.1931478038777729E-14</v>
      </c>
      <c r="AH95">
        <f t="shared" si="32"/>
        <v>-3.816436827273022E-10</v>
      </c>
      <c r="AI95">
        <f t="shared" si="33"/>
        <v>-3.8166561420534097E-10</v>
      </c>
      <c r="AJ95">
        <f t="shared" si="34"/>
        <v>-1.5197051238476034E-2</v>
      </c>
      <c r="AK95">
        <f t="shared" si="47"/>
        <v>-9.9287401425603768E-3</v>
      </c>
      <c r="AL95">
        <f t="shared" si="50"/>
        <v>-2.5125791762702025E-2</v>
      </c>
      <c r="AN95">
        <f t="shared" si="35"/>
        <v>0</v>
      </c>
      <c r="AO95">
        <f t="shared" si="35"/>
        <v>0</v>
      </c>
      <c r="AP95">
        <f t="shared" si="35"/>
        <v>-1.6630455996059542E-18</v>
      </c>
      <c r="AQ95">
        <f t="shared" si="35"/>
        <v>-2.8939720617772967E-14</v>
      </c>
      <c r="AR95">
        <f t="shared" si="35"/>
        <v>-2.8941383663372571E-14</v>
      </c>
      <c r="AS95">
        <f t="shared" si="35"/>
        <v>-1.1523796592480964E-6</v>
      </c>
      <c r="AT95">
        <f t="shared" si="35"/>
        <v>-7.5288804404886624E-7</v>
      </c>
      <c r="AU95">
        <f t="shared" si="24"/>
        <v>-1.9052677322383462E-6</v>
      </c>
      <c r="AW95">
        <v>92</v>
      </c>
      <c r="AX95">
        <f>IF(Z95&gt;0, (R95*SUMPRODUCT(K95:$K$98, X95:$X$98)-K95*$AZ$3)/Z95, 0)</f>
        <v>-72180551073281.391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0.82161935600000002</v>
      </c>
      <c r="Q96" s="4">
        <f t="shared" si="49"/>
        <v>12.5</v>
      </c>
      <c r="R96">
        <f t="shared" si="28"/>
        <v>50000</v>
      </c>
      <c r="S96">
        <f t="shared" si="29"/>
        <v>-382745421743122</v>
      </c>
      <c r="U96">
        <f t="shared" si="39"/>
        <v>0.82161935600000002</v>
      </c>
      <c r="V96">
        <f t="shared" si="40"/>
        <v>0.01</v>
      </c>
      <c r="W96">
        <f t="shared" si="41"/>
        <v>1.7545182431022185E-15</v>
      </c>
      <c r="X96">
        <f t="shared" si="42"/>
        <v>1.4415461489878962E-15</v>
      </c>
      <c r="Y96">
        <f t="shared" si="43"/>
        <v>1.7545182431022186E-17</v>
      </c>
      <c r="Z96">
        <f t="shared" si="44"/>
        <v>2.9542691168330006E-16</v>
      </c>
      <c r="AB96">
        <f t="shared" si="45"/>
        <v>-0.12664209365524362</v>
      </c>
      <c r="AC96">
        <f t="shared" si="46"/>
        <v>-0.11307329790649273</v>
      </c>
      <c r="AE96">
        <f t="shared" si="30"/>
        <v>0</v>
      </c>
      <c r="AF96">
        <f t="shared" si="31"/>
        <v>0</v>
      </c>
      <c r="AG96">
        <f t="shared" si="31"/>
        <v>-3.6928363960412508E-15</v>
      </c>
      <c r="AH96">
        <f t="shared" si="32"/>
        <v>-7.2077307449394807E-11</v>
      </c>
      <c r="AI96">
        <f t="shared" si="33"/>
        <v>-7.2081000285790844E-11</v>
      </c>
      <c r="AJ96">
        <f t="shared" si="34"/>
        <v>-1.3568795748750889E-2</v>
      </c>
      <c r="AK96">
        <f t="shared" si="47"/>
        <v>-8.8649465558670541E-3</v>
      </c>
      <c r="AL96">
        <f t="shared" si="50"/>
        <v>-2.2433742376698942E-2</v>
      </c>
      <c r="AN96">
        <f t="shared" si="35"/>
        <v>0</v>
      </c>
      <c r="AO96">
        <f t="shared" si="35"/>
        <v>0</v>
      </c>
      <c r="AP96">
        <f t="shared" si="35"/>
        <v>-2.5002204380626489E-19</v>
      </c>
      <c r="AQ96">
        <f t="shared" si="35"/>
        <v>-4.8799659090959925E-15</v>
      </c>
      <c r="AR96">
        <f t="shared" si="35"/>
        <v>-4.8802159311397985E-15</v>
      </c>
      <c r="AS96">
        <f t="shared" si="35"/>
        <v>-9.186700089744674E-7</v>
      </c>
      <c r="AT96">
        <f t="shared" si="35"/>
        <v>-6.0019773919776731E-7</v>
      </c>
      <c r="AU96">
        <f t="shared" si="24"/>
        <v>-1.5188677530524506E-6</v>
      </c>
      <c r="AW96">
        <v>93</v>
      </c>
      <c r="AX96">
        <f>IF(Z96&gt;0, (R96*SUMPRODUCT(K96:$K$98, X96:$X$98)-K96*$AZ$3)/Z96, 0)</f>
        <v>-382745421743122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0.83827126200000002</v>
      </c>
      <c r="Q97" s="4">
        <f t="shared" si="49"/>
        <v>12.5</v>
      </c>
      <c r="R97">
        <f t="shared" si="28"/>
        <v>50000</v>
      </c>
      <c r="S97">
        <f t="shared" si="29"/>
        <v>-2252289106228713.5</v>
      </c>
      <c r="U97">
        <f t="shared" si="39"/>
        <v>0.83827126200000002</v>
      </c>
      <c r="V97">
        <f t="shared" si="40"/>
        <v>0.01</v>
      </c>
      <c r="W97">
        <f t="shared" si="41"/>
        <v>2.9542691168330006E-16</v>
      </c>
      <c r="X97">
        <f t="shared" si="42"/>
        <v>2.4764789008552251E-16</v>
      </c>
      <c r="Y97">
        <f t="shared" si="43"/>
        <v>2.9542691168330005E-18</v>
      </c>
      <c r="Z97">
        <f t="shared" si="44"/>
        <v>4.4824752480944548E-17</v>
      </c>
      <c r="AB97">
        <f t="shared" si="45"/>
        <v>-0.11307329790649273</v>
      </c>
      <c r="AC97">
        <f t="shared" si="46"/>
        <v>-0.1009583017022299</v>
      </c>
      <c r="AE97">
        <f t="shared" si="30"/>
        <v>0</v>
      </c>
      <c r="AF97">
        <f t="shared" si="31"/>
        <v>0</v>
      </c>
      <c r="AG97">
        <f t="shared" si="31"/>
        <v>-5.6030940601180684E-16</v>
      </c>
      <c r="AH97">
        <f t="shared" si="32"/>
        <v>-1.2382394504276126E-11</v>
      </c>
      <c r="AI97">
        <f t="shared" si="33"/>
        <v>-1.2382954813682137E-11</v>
      </c>
      <c r="AJ97">
        <f t="shared" si="34"/>
        <v>-1.2114996204262832E-2</v>
      </c>
      <c r="AK97">
        <f t="shared" si="47"/>
        <v>-7.9151308534544922E-3</v>
      </c>
      <c r="AL97">
        <f t="shared" si="50"/>
        <v>-2.0030127070100278E-2</v>
      </c>
      <c r="AN97">
        <f t="shared" si="35"/>
        <v>0</v>
      </c>
      <c r="AO97">
        <f t="shared" si="35"/>
        <v>0</v>
      </c>
      <c r="AP97">
        <f t="shared" si="35"/>
        <v>-3.3871008195451126E-20</v>
      </c>
      <c r="AQ97">
        <f t="shared" si="35"/>
        <v>-7.4852247924748914E-16</v>
      </c>
      <c r="AR97">
        <f t="shared" si="35"/>
        <v>-7.4855635025568466E-16</v>
      </c>
      <c r="AS97">
        <f t="shared" si="35"/>
        <v>-7.3235810664545376E-7</v>
      </c>
      <c r="AT97">
        <f t="shared" si="35"/>
        <v>-4.7847396300853094E-7</v>
      </c>
      <c r="AU97">
        <f t="shared" si="24"/>
        <v>-1.210832070402541E-6</v>
      </c>
      <c r="AW97">
        <v>94</v>
      </c>
      <c r="AX97">
        <f>IF(Z97&gt;0, (R97*SUMPRODUCT(K97:$K$98, X97:$X$98)-K97*$AZ$3)/Z97, 0)</f>
        <v>-2252289106228713.5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4.4824752480944548E-17</v>
      </c>
      <c r="X98">
        <f t="shared" si="42"/>
        <v>4.4824752480944548E-17</v>
      </c>
      <c r="Y98">
        <f t="shared" si="43"/>
        <v>4.4824752480944548E-19</v>
      </c>
      <c r="Z98">
        <f t="shared" si="44"/>
        <v>0</v>
      </c>
      <c r="AB98">
        <f t="shared" si="45"/>
        <v>-0.1009583017022299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-2.2412376240472274E-12</v>
      </c>
      <c r="AI98">
        <f t="shared" si="33"/>
        <v>-2.2412376240472274E-12</v>
      </c>
      <c r="AJ98">
        <f t="shared" si="34"/>
        <v>-0.1009583017022299</v>
      </c>
      <c r="AK98">
        <f t="shared" si="47"/>
        <v>-7.0670811191560932E-3</v>
      </c>
      <c r="AL98">
        <f t="shared" si="50"/>
        <v>-0.10802538282362723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-1.2096788641232544E-16</v>
      </c>
      <c r="AR98">
        <f t="shared" si="35"/>
        <v>-1.2096788641232544E-16</v>
      </c>
      <c r="AS98">
        <f t="shared" si="35"/>
        <v>-5.4490930553998605E-6</v>
      </c>
      <c r="AT98">
        <f t="shared" si="35"/>
        <v>-3.8143651387799021E-7</v>
      </c>
      <c r="AU98">
        <f t="shared" si="35"/>
        <v>-5.8305295693988182E-6</v>
      </c>
      <c r="AW98">
        <v>95</v>
      </c>
    </row>
    <row r="100" spans="5:50" x14ac:dyDescent="0.25">
      <c r="AN100" s="8">
        <f t="shared" ref="AN100:AP100" si="51">SUM(AN3:AN98)</f>
        <v>2622.8031168188595</v>
      </c>
      <c r="AO100" s="8">
        <f t="shared" si="51"/>
        <v>-262.28031168188596</v>
      </c>
      <c r="AP100" s="8">
        <f t="shared" si="51"/>
        <v>-224.85427626571183</v>
      </c>
      <c r="AQ100" s="8">
        <f>SUM(AQ3:AQ98)</f>
        <v>-1670.0974984953284</v>
      </c>
      <c r="AR100" s="8">
        <f t="shared" ref="AR100:AU100" si="52">SUM(AR3:AR98)</f>
        <v>465.57103037593305</v>
      </c>
      <c r="AS100" s="8">
        <f t="shared" si="52"/>
        <v>-271.13297547219059</v>
      </c>
      <c r="AT100" s="8">
        <f t="shared" si="52"/>
        <v>99.986449123492449</v>
      </c>
      <c r="AU100" s="8">
        <f t="shared" si="52"/>
        <v>294.424504027235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2A24-C739-4E88-9B26-A987460053F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5507.7098635381026</v>
      </c>
      <c r="K3">
        <v>1</v>
      </c>
      <c r="L3" s="2">
        <v>0</v>
      </c>
      <c r="O3">
        <f>$C$3</f>
        <v>5507.7098635381026</v>
      </c>
      <c r="P3">
        <f>O3*C5</f>
        <v>550.77098635381026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5507.7098635381026</v>
      </c>
      <c r="AF3">
        <f t="shared" ref="AF3:AG34" si="3">-$Z3*P3</f>
        <v>-550.77098635381026</v>
      </c>
      <c r="AG3">
        <f t="shared" si="3"/>
        <v>-100</v>
      </c>
      <c r="AH3">
        <f t="shared" ref="AH3:AH66" si="4">-X3*R3</f>
        <v>0</v>
      </c>
      <c r="AI3">
        <f t="shared" ref="AI3:AI66" si="5">SUM(AE3:AH3)</f>
        <v>4856.9388771842923</v>
      </c>
      <c r="AJ3">
        <f t="shared" ref="AJ3:AJ66" si="6">AB3-AC3</f>
        <v>0</v>
      </c>
      <c r="AL3">
        <f t="shared" ref="AL3:AL66" si="7">SUM(AI3:AK3)</f>
        <v>4856.9388771842923</v>
      </c>
      <c r="AN3">
        <f t="shared" ref="AN3:AU34" si="8">AE3*$K3</f>
        <v>5507.7098635381026</v>
      </c>
      <c r="AO3">
        <f t="shared" si="8"/>
        <v>-550.77098635381026</v>
      </c>
      <c r="AP3">
        <f t="shared" si="8"/>
        <v>-100</v>
      </c>
      <c r="AQ3">
        <f t="shared" si="8"/>
        <v>0</v>
      </c>
      <c r="AR3">
        <f t="shared" si="8"/>
        <v>4856.9388771842923</v>
      </c>
      <c r="AS3">
        <f t="shared" si="8"/>
        <v>0</v>
      </c>
      <c r="AT3">
        <f t="shared" si="8"/>
        <v>0</v>
      </c>
      <c r="AU3">
        <f t="shared" si="8"/>
        <v>4856.9388771842923</v>
      </c>
      <c r="AW3">
        <v>0</v>
      </c>
      <c r="AX3">
        <f>IF(Z3&gt;0, (R3*SUMPRODUCT(K3:$K$98, X3:$X$98)-K3*$AZ$3)/Z3, 0)</f>
        <v>0</v>
      </c>
      <c r="AZ3">
        <f>C6*SUMPRODUCT(X4:X89, K4:K89)/1</f>
        <v>3018.9703480027638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</v>
      </c>
      <c r="S4">
        <f t="shared" si="1"/>
        <v>204.93208312200838</v>
      </c>
      <c r="U4">
        <f t="shared" ref="U4:U67" si="12">M4</f>
        <v>1.84855E-3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1.84855E-3</v>
      </c>
      <c r="Y4">
        <f t="shared" ref="Y4:Y67" si="16">V4*W4</f>
        <v>0.01</v>
      </c>
      <c r="Z4">
        <f t="shared" ref="Z4:Z67" si="17">MAX(0, W4-X4-Y4)</f>
        <v>0.98815145000000004</v>
      </c>
      <c r="AB4">
        <f t="shared" ref="AB4:AB67" si="18">AC3</f>
        <v>0</v>
      </c>
      <c r="AC4">
        <f t="shared" ref="AC4:AC67" si="19">S4*Z4</f>
        <v>202.50393508853313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-202.50393508853313</v>
      </c>
      <c r="AK4">
        <f t="shared" ref="AK4:AK67" si="20">G4*SUM(AB4:AB4, AE4:AF4)</f>
        <v>0</v>
      </c>
      <c r="AL4">
        <f t="shared" si="7"/>
        <v>-294.93143508853314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-86.227726467021171</v>
      </c>
      <c r="AR4">
        <f t="shared" si="8"/>
        <v>-86.227726467021171</v>
      </c>
      <c r="AS4">
        <f t="shared" si="8"/>
        <v>-188.92054770830592</v>
      </c>
      <c r="AT4">
        <f t="shared" si="8"/>
        <v>0</v>
      </c>
      <c r="AU4">
        <f t="shared" si="8"/>
        <v>-275.14827417532712</v>
      </c>
      <c r="AW4">
        <v>1</v>
      </c>
      <c r="AX4">
        <f>IF(Z4&gt;0, (R4*SUMPRODUCT(K4:$K$98, X4:$X$98)-K4*$AZ$3)/Z4, 0)</f>
        <v>204.93208312200838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1.8814719999999999E-3</v>
      </c>
      <c r="Q5" s="4">
        <f t="shared" ref="Q5:Q68" si="22">$C$8</f>
        <v>12.5</v>
      </c>
      <c r="R5">
        <f t="shared" si="0"/>
        <v>50000</v>
      </c>
      <c r="S5">
        <f t="shared" si="1"/>
        <v>359.68148610414363</v>
      </c>
      <c r="U5">
        <f t="shared" si="12"/>
        <v>1.8814719999999999E-3</v>
      </c>
      <c r="V5">
        <f t="shared" si="13"/>
        <v>0.01</v>
      </c>
      <c r="W5">
        <f t="shared" si="14"/>
        <v>0.98815145000000004</v>
      </c>
      <c r="X5">
        <f t="shared" si="15"/>
        <v>1.8591792849343999E-3</v>
      </c>
      <c r="Y5">
        <f t="shared" si="16"/>
        <v>9.8815145000000007E-3</v>
      </c>
      <c r="Z5">
        <f t="shared" si="17"/>
        <v>0.97641075621506568</v>
      </c>
      <c r="AB5">
        <f t="shared" si="18"/>
        <v>202.50393508853313</v>
      </c>
      <c r="AC5">
        <f t="shared" si="19"/>
        <v>351.19687184350551</v>
      </c>
      <c r="AE5">
        <f t="shared" si="2"/>
        <v>0</v>
      </c>
      <c r="AF5">
        <f t="shared" si="3"/>
        <v>0</v>
      </c>
      <c r="AG5">
        <f t="shared" si="3"/>
        <v>-12.205134452688322</v>
      </c>
      <c r="AH5">
        <f t="shared" si="4"/>
        <v>-92.958964246720001</v>
      </c>
      <c r="AI5">
        <f t="shared" si="5"/>
        <v>-105.16409869940833</v>
      </c>
      <c r="AJ5">
        <f t="shared" si="6"/>
        <v>-148.69293675497238</v>
      </c>
      <c r="AK5">
        <f t="shared" si="20"/>
        <v>8.3026613386298589</v>
      </c>
      <c r="AL5">
        <f t="shared" si="7"/>
        <v>-245.55437411575085</v>
      </c>
      <c r="AN5">
        <f t="shared" si="8"/>
        <v>0</v>
      </c>
      <c r="AO5">
        <f t="shared" si="8"/>
        <v>0</v>
      </c>
      <c r="AP5">
        <f t="shared" si="8"/>
        <v>-10.436708327262769</v>
      </c>
      <c r="AQ5">
        <f t="shared" si="8"/>
        <v>-79.489955641887263</v>
      </c>
      <c r="AR5">
        <f t="shared" si="8"/>
        <v>-89.926663969150042</v>
      </c>
      <c r="AS5">
        <f t="shared" si="8"/>
        <v>-127.14852239042402</v>
      </c>
      <c r="AT5">
        <f t="shared" si="8"/>
        <v>7.0996722786806092</v>
      </c>
      <c r="AU5">
        <f t="shared" si="8"/>
        <v>-209.97551408089345</v>
      </c>
      <c r="AW5">
        <v>2</v>
      </c>
      <c r="AX5">
        <f>IF(Z5&gt;0, (R5*SUMPRODUCT(K5:$K$98, X5:$X$98)-K5*$AZ$3)/Z5, 0)</f>
        <v>359.68148610414363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1.927022E-3</v>
      </c>
      <c r="Q6" s="4">
        <f t="shared" si="22"/>
        <v>12.5</v>
      </c>
      <c r="R6">
        <f t="shared" si="0"/>
        <v>50000</v>
      </c>
      <c r="S6">
        <f t="shared" si="1"/>
        <v>543.54025622253982</v>
      </c>
      <c r="U6">
        <f t="shared" si="12"/>
        <v>1.927022E-3</v>
      </c>
      <c r="V6">
        <f t="shared" si="13"/>
        <v>0.01</v>
      </c>
      <c r="W6">
        <f t="shared" si="14"/>
        <v>0.97641075621506568</v>
      </c>
      <c r="X6">
        <f t="shared" si="15"/>
        <v>1.8815650082630684E-3</v>
      </c>
      <c r="Y6">
        <f t="shared" si="16"/>
        <v>9.7641075621506569E-3</v>
      </c>
      <c r="Z6">
        <f t="shared" si="17"/>
        <v>0.96476508364465197</v>
      </c>
      <c r="AB6">
        <f t="shared" si="18"/>
        <v>351.19687184350551</v>
      </c>
      <c r="AC6">
        <f t="shared" si="19"/>
        <v>524.38866075877422</v>
      </c>
      <c r="AE6">
        <f t="shared" si="2"/>
        <v>0</v>
      </c>
      <c r="AF6">
        <f t="shared" si="3"/>
        <v>0</v>
      </c>
      <c r="AG6">
        <f t="shared" si="3"/>
        <v>-12.059563545558149</v>
      </c>
      <c r="AH6">
        <f t="shared" si="4"/>
        <v>-94.078250413153413</v>
      </c>
      <c r="AI6">
        <f t="shared" si="5"/>
        <v>-106.13781395871156</v>
      </c>
      <c r="AJ6">
        <f t="shared" si="6"/>
        <v>-173.19178891526872</v>
      </c>
      <c r="AK6">
        <f t="shared" si="20"/>
        <v>20.545017002845075</v>
      </c>
      <c r="AL6">
        <f t="shared" si="7"/>
        <v>-258.78458587113516</v>
      </c>
      <c r="AN6">
        <f t="shared" si="8"/>
        <v>0</v>
      </c>
      <c r="AO6">
        <f t="shared" si="8"/>
        <v>0</v>
      </c>
      <c r="AP6">
        <f t="shared" si="8"/>
        <v>-9.3028682701271279</v>
      </c>
      <c r="AQ6">
        <f t="shared" si="8"/>
        <v>-72.572905924108454</v>
      </c>
      <c r="AR6">
        <f t="shared" si="8"/>
        <v>-81.875774194235575</v>
      </c>
      <c r="AS6">
        <f t="shared" si="8"/>
        <v>-133.60188299184745</v>
      </c>
      <c r="AT6">
        <f t="shared" si="8"/>
        <v>15.848632171716286</v>
      </c>
      <c r="AU6">
        <f t="shared" si="8"/>
        <v>-199.6290250143667</v>
      </c>
      <c r="AW6">
        <v>3</v>
      </c>
      <c r="AX6">
        <f>IF(Z6&gt;0, (R6*SUMPRODUCT(K6:$K$98, X6:$X$98)-K6*$AZ$3)/Z6, 0)</f>
        <v>543.54025622253982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1.979789E-3</v>
      </c>
      <c r="Q7" s="4">
        <f t="shared" si="22"/>
        <v>12.5</v>
      </c>
      <c r="R7">
        <f t="shared" si="0"/>
        <v>50000</v>
      </c>
      <c r="S7">
        <f t="shared" si="1"/>
        <v>694.28440444691887</v>
      </c>
      <c r="U7">
        <f t="shared" si="12"/>
        <v>1.979789E-3</v>
      </c>
      <c r="V7">
        <f t="shared" si="13"/>
        <v>0.01</v>
      </c>
      <c r="W7">
        <f t="shared" si="14"/>
        <v>0.96476508364465197</v>
      </c>
      <c r="X7">
        <f t="shared" si="15"/>
        <v>1.9100313001837619E-3</v>
      </c>
      <c r="Y7">
        <f t="shared" si="16"/>
        <v>9.6476508364465204E-3</v>
      </c>
      <c r="Z7">
        <f t="shared" si="17"/>
        <v>0.95320740150802175</v>
      </c>
      <c r="AB7">
        <f t="shared" si="18"/>
        <v>524.38866075877422</v>
      </c>
      <c r="AC7">
        <f t="shared" si="19"/>
        <v>661.79703307039199</v>
      </c>
      <c r="AE7">
        <f t="shared" si="2"/>
        <v>0</v>
      </c>
      <c r="AF7">
        <f t="shared" si="3"/>
        <v>0</v>
      </c>
      <c r="AG7">
        <f t="shared" si="3"/>
        <v>-11.915092518850273</v>
      </c>
      <c r="AH7">
        <f t="shared" si="4"/>
        <v>-95.501565009188099</v>
      </c>
      <c r="AI7">
        <f t="shared" si="5"/>
        <v>-107.41665752803837</v>
      </c>
      <c r="AJ7">
        <f t="shared" si="6"/>
        <v>-137.40837231161777</v>
      </c>
      <c r="AK7">
        <f t="shared" si="20"/>
        <v>25.747483243255815</v>
      </c>
      <c r="AL7">
        <f t="shared" si="7"/>
        <v>-219.07754659640034</v>
      </c>
      <c r="AN7">
        <f t="shared" si="8"/>
        <v>0</v>
      </c>
      <c r="AO7">
        <f t="shared" si="8"/>
        <v>0</v>
      </c>
      <c r="AP7">
        <f t="shared" si="8"/>
        <v>-8.3626802576255237</v>
      </c>
      <c r="AQ7">
        <f t="shared" si="8"/>
        <v>-67.028355089242908</v>
      </c>
      <c r="AR7">
        <f t="shared" si="8"/>
        <v>-75.391035346868435</v>
      </c>
      <c r="AS7">
        <f t="shared" si="8"/>
        <v>-96.440903043336533</v>
      </c>
      <c r="AT7">
        <f t="shared" si="8"/>
        <v>18.071027938832668</v>
      </c>
      <c r="AU7">
        <f t="shared" si="8"/>
        <v>-153.7609104513723</v>
      </c>
      <c r="AW7">
        <v>4</v>
      </c>
      <c r="AX7">
        <f>IF(Z7&gt;0, (R7*SUMPRODUCT(K7:$K$98, X7:$X$98)-K7*$AZ$3)/Z7, 0)</f>
        <v>694.28440444691887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2.0334569999999998E-3</v>
      </c>
      <c r="Q8" s="4">
        <f t="shared" si="22"/>
        <v>12.5</v>
      </c>
      <c r="R8">
        <f t="shared" si="0"/>
        <v>50000</v>
      </c>
      <c r="S8">
        <f t="shared" si="1"/>
        <v>781.31173194567771</v>
      </c>
      <c r="U8">
        <f t="shared" si="12"/>
        <v>2.0334569999999998E-3</v>
      </c>
      <c r="V8">
        <f t="shared" si="13"/>
        <v>0.01</v>
      </c>
      <c r="W8">
        <f t="shared" si="14"/>
        <v>0.95320740150802175</v>
      </c>
      <c r="X8">
        <f t="shared" si="15"/>
        <v>1.9383062630482972E-3</v>
      </c>
      <c r="Y8">
        <f t="shared" si="16"/>
        <v>9.5320740150802181E-3</v>
      </c>
      <c r="Z8">
        <f t="shared" si="17"/>
        <v>0.94173702122989322</v>
      </c>
      <c r="AB8">
        <f t="shared" si="18"/>
        <v>661.79703307039199</v>
      </c>
      <c r="AC8">
        <f t="shared" si="19"/>
        <v>735.79018309449134</v>
      </c>
      <c r="AE8">
        <f t="shared" si="2"/>
        <v>0</v>
      </c>
      <c r="AF8">
        <f t="shared" si="3"/>
        <v>0</v>
      </c>
      <c r="AG8">
        <f t="shared" si="3"/>
        <v>-11.771712765373666</v>
      </c>
      <c r="AH8">
        <f t="shared" si="4"/>
        <v>-96.915313152414868</v>
      </c>
      <c r="AI8">
        <f t="shared" si="5"/>
        <v>-108.68702591778853</v>
      </c>
      <c r="AJ8">
        <f t="shared" si="6"/>
        <v>-73.99315002409935</v>
      </c>
      <c r="AK8">
        <f t="shared" si="20"/>
        <v>14.096276804399348</v>
      </c>
      <c r="AL8">
        <f t="shared" si="7"/>
        <v>-168.58389913748854</v>
      </c>
      <c r="AN8">
        <f t="shared" si="8"/>
        <v>0</v>
      </c>
      <c r="AO8">
        <f t="shared" si="8"/>
        <v>0</v>
      </c>
      <c r="AP8">
        <f t="shared" si="8"/>
        <v>-7.7121705445166047</v>
      </c>
      <c r="AQ8">
        <f t="shared" si="8"/>
        <v>-63.493515200711002</v>
      </c>
      <c r="AR8">
        <f t="shared" si="8"/>
        <v>-71.205685745227612</v>
      </c>
      <c r="AS8">
        <f t="shared" si="8"/>
        <v>-48.476190634757067</v>
      </c>
      <c r="AT8">
        <f t="shared" si="8"/>
        <v>9.2350954296148657</v>
      </c>
      <c r="AU8">
        <f t="shared" si="8"/>
        <v>-110.44678095036981</v>
      </c>
      <c r="AW8">
        <v>5</v>
      </c>
      <c r="AX8">
        <f>IF(Z8&gt;0, (R8*SUMPRODUCT(K8:$K$98, X8:$X$98)-K8*$AZ$3)/Z8, 0)</f>
        <v>781.31173194567771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2.08983E-3</v>
      </c>
      <c r="Q9" s="4">
        <f t="shared" si="22"/>
        <v>12.5</v>
      </c>
      <c r="R9">
        <f t="shared" si="0"/>
        <v>50000</v>
      </c>
      <c r="S9">
        <f t="shared" si="1"/>
        <v>835.17444598714462</v>
      </c>
      <c r="U9">
        <f t="shared" si="12"/>
        <v>2.08983E-3</v>
      </c>
      <c r="V9">
        <f t="shared" si="13"/>
        <v>0.01</v>
      </c>
      <c r="W9">
        <f t="shared" si="14"/>
        <v>0.94173702122989322</v>
      </c>
      <c r="X9">
        <f t="shared" si="15"/>
        <v>1.9680702790768677E-3</v>
      </c>
      <c r="Y9">
        <f t="shared" si="16"/>
        <v>9.4173702122989332E-3</v>
      </c>
      <c r="Z9">
        <f t="shared" si="17"/>
        <v>0.93035158073851743</v>
      </c>
      <c r="AB9">
        <f t="shared" si="18"/>
        <v>735.79018309449134</v>
      </c>
      <c r="AC9">
        <f t="shared" si="19"/>
        <v>777.0058660165555</v>
      </c>
      <c r="AE9">
        <f t="shared" si="2"/>
        <v>0</v>
      </c>
      <c r="AF9">
        <f t="shared" si="3"/>
        <v>0</v>
      </c>
      <c r="AG9">
        <f t="shared" si="3"/>
        <v>-11.629394759231468</v>
      </c>
      <c r="AH9">
        <f t="shared" si="4"/>
        <v>-98.403513953843387</v>
      </c>
      <c r="AI9">
        <f t="shared" si="5"/>
        <v>-110.03290871307486</v>
      </c>
      <c r="AJ9">
        <f t="shared" si="6"/>
        <v>-41.215682922064161</v>
      </c>
      <c r="AK9">
        <f t="shared" si="20"/>
        <v>4.3411620802574991</v>
      </c>
      <c r="AL9">
        <f t="shared" si="7"/>
        <v>-146.9074295548815</v>
      </c>
      <c r="AN9">
        <f t="shared" si="8"/>
        <v>0</v>
      </c>
      <c r="AO9">
        <f t="shared" si="8"/>
        <v>0</v>
      </c>
      <c r="AP9">
        <f t="shared" si="8"/>
        <v>-7.2155807497891757</v>
      </c>
      <c r="AQ9">
        <f t="shared" si="8"/>
        <v>-61.055499077742716</v>
      </c>
      <c r="AR9">
        <f t="shared" si="8"/>
        <v>-68.271079827531892</v>
      </c>
      <c r="AS9">
        <f t="shared" si="8"/>
        <v>-25.572705582617445</v>
      </c>
      <c r="AT9">
        <f t="shared" si="8"/>
        <v>2.6935198423078379</v>
      </c>
      <c r="AU9">
        <f t="shared" si="8"/>
        <v>-91.150265567841487</v>
      </c>
      <c r="AW9">
        <v>6</v>
      </c>
      <c r="AX9">
        <f>IF(Z9&gt;0, (R9*SUMPRODUCT(K9:$K$98, X9:$X$98)-K9*$AZ$3)/Z9, 0)</f>
        <v>835.17444598714462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2.1556750000000001E-3</v>
      </c>
      <c r="Q10" s="4">
        <f t="shared" si="22"/>
        <v>12.5</v>
      </c>
      <c r="R10">
        <f t="shared" si="0"/>
        <v>50000</v>
      </c>
      <c r="S10">
        <f t="shared" si="1"/>
        <v>883.62276918186785</v>
      </c>
      <c r="U10">
        <f t="shared" si="12"/>
        <v>2.1556750000000001E-3</v>
      </c>
      <c r="V10">
        <f t="shared" si="13"/>
        <v>0.01</v>
      </c>
      <c r="W10">
        <f t="shared" si="14"/>
        <v>0.93035158073851743</v>
      </c>
      <c r="X10">
        <f t="shared" si="15"/>
        <v>2.0055356438085036E-3</v>
      </c>
      <c r="Y10">
        <f t="shared" si="16"/>
        <v>9.3035158073851744E-3</v>
      </c>
      <c r="Z10">
        <f t="shared" si="17"/>
        <v>0.91904252928732377</v>
      </c>
      <c r="AB10">
        <f t="shared" si="18"/>
        <v>777.0058660165555</v>
      </c>
      <c r="AC10">
        <f t="shared" si="19"/>
        <v>812.08690472477292</v>
      </c>
      <c r="AE10">
        <f t="shared" si="2"/>
        <v>0</v>
      </c>
      <c r="AF10">
        <f t="shared" si="3"/>
        <v>0</v>
      </c>
      <c r="AG10">
        <f t="shared" si="3"/>
        <v>-11.488031616091547</v>
      </c>
      <c r="AH10">
        <f t="shared" si="4"/>
        <v>-100.27678219042518</v>
      </c>
      <c r="AI10">
        <f t="shared" si="5"/>
        <v>-111.76481380651673</v>
      </c>
      <c r="AJ10">
        <f t="shared" si="6"/>
        <v>-35.08103870821742</v>
      </c>
      <c r="AK10">
        <f t="shared" si="20"/>
        <v>3.1857240506678779</v>
      </c>
      <c r="AL10">
        <f t="shared" si="7"/>
        <v>-143.66012846406625</v>
      </c>
      <c r="AN10">
        <f t="shared" si="8"/>
        <v>0</v>
      </c>
      <c r="AO10">
        <f t="shared" si="8"/>
        <v>0</v>
      </c>
      <c r="AP10">
        <f t="shared" si="8"/>
        <v>-6.7620439192282342</v>
      </c>
      <c r="AQ10">
        <f t="shared" si="8"/>
        <v>-59.024559464194219</v>
      </c>
      <c r="AR10">
        <f t="shared" si="8"/>
        <v>-65.786603383422445</v>
      </c>
      <c r="AS10">
        <f t="shared" si="8"/>
        <v>-20.649275037233807</v>
      </c>
      <c r="AT10">
        <f t="shared" si="8"/>
        <v>1.8751694515693607</v>
      </c>
      <c r="AU10">
        <f t="shared" si="8"/>
        <v>-84.560708969086889</v>
      </c>
      <c r="AW10">
        <v>7</v>
      </c>
      <c r="AX10">
        <f>IF(Z10&gt;0, (R10*SUMPRODUCT(K10:$K$98, X10:$X$98)-K10*$AZ$3)/Z10, 0)</f>
        <v>883.62276918186785</v>
      </c>
    </row>
    <row r="11" spans="1:52" x14ac:dyDescent="0.25">
      <c r="A11" t="s">
        <v>33</v>
      </c>
      <c r="C11" s="12">
        <f>AU91</f>
        <v>1283.176689287819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2.2206180000000002E-3</v>
      </c>
      <c r="Q11" s="4">
        <f t="shared" si="22"/>
        <v>12.5</v>
      </c>
      <c r="R11">
        <f t="shared" si="0"/>
        <v>50000</v>
      </c>
      <c r="S11">
        <f t="shared" si="1"/>
        <v>927.00066322068562</v>
      </c>
      <c r="U11">
        <f t="shared" si="12"/>
        <v>2.2206180000000002E-3</v>
      </c>
      <c r="V11">
        <f t="shared" si="13"/>
        <v>0.01</v>
      </c>
      <c r="W11">
        <f t="shared" si="14"/>
        <v>0.91904252928732377</v>
      </c>
      <c r="X11">
        <f t="shared" si="15"/>
        <v>2.0408423833009584E-3</v>
      </c>
      <c r="Y11">
        <f t="shared" si="16"/>
        <v>9.1904252928732381E-3</v>
      </c>
      <c r="Z11">
        <f t="shared" si="17"/>
        <v>0.90781126161114956</v>
      </c>
      <c r="AB11">
        <f t="shared" si="18"/>
        <v>812.08690472477292</v>
      </c>
      <c r="AC11">
        <f t="shared" si="19"/>
        <v>841.54164159274296</v>
      </c>
      <c r="AE11">
        <f t="shared" si="2"/>
        <v>0</v>
      </c>
      <c r="AF11">
        <f t="shared" si="3"/>
        <v>0</v>
      </c>
      <c r="AG11">
        <f t="shared" si="3"/>
        <v>-11.347640770139369</v>
      </c>
      <c r="AH11">
        <f t="shared" si="4"/>
        <v>-102.04211916504792</v>
      </c>
      <c r="AI11">
        <f t="shared" si="5"/>
        <v>-113.38975993518729</v>
      </c>
      <c r="AJ11">
        <f t="shared" si="6"/>
        <v>-29.454736867970041</v>
      </c>
      <c r="AK11">
        <f t="shared" si="20"/>
        <v>1.9490085713394549</v>
      </c>
      <c r="AL11">
        <f t="shared" si="7"/>
        <v>-140.89548823181786</v>
      </c>
      <c r="AN11">
        <f t="shared" si="8"/>
        <v>0</v>
      </c>
      <c r="AO11">
        <f t="shared" si="8"/>
        <v>0</v>
      </c>
      <c r="AP11">
        <f t="shared" si="8"/>
        <v>-6.3468334887800486</v>
      </c>
      <c r="AQ11">
        <f t="shared" si="8"/>
        <v>-57.073038555031417</v>
      </c>
      <c r="AR11">
        <f t="shared" si="8"/>
        <v>-63.419872043811459</v>
      </c>
      <c r="AS11">
        <f t="shared" si="8"/>
        <v>-16.474288721649462</v>
      </c>
      <c r="AT11">
        <f t="shared" si="8"/>
        <v>1.090097326930511</v>
      </c>
      <c r="AU11">
        <f t="shared" si="8"/>
        <v>-78.804063438530406</v>
      </c>
      <c r="AW11">
        <v>8</v>
      </c>
      <c r="AX11">
        <f>IF(Z11&gt;0, (R11*SUMPRODUCT(K11:$K$98, X11:$X$98)-K11*$AZ$3)/Z11, 0)</f>
        <v>927.00066322068562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2.2950319999999998E-3</v>
      </c>
      <c r="Q12" s="4">
        <f t="shared" si="22"/>
        <v>12.5</v>
      </c>
      <c r="R12">
        <f t="shared" si="0"/>
        <v>50000</v>
      </c>
      <c r="S12">
        <f t="shared" si="1"/>
        <v>968.48297113709123</v>
      </c>
      <c r="U12">
        <f t="shared" si="12"/>
        <v>2.2950319999999998E-3</v>
      </c>
      <c r="V12">
        <f t="shared" si="13"/>
        <v>0.01</v>
      </c>
      <c r="W12">
        <f t="shared" si="14"/>
        <v>0.90781126161114956</v>
      </c>
      <c r="X12">
        <f t="shared" si="15"/>
        <v>2.0834558953579598E-3</v>
      </c>
      <c r="Y12">
        <f t="shared" si="16"/>
        <v>9.0781126161114962E-3</v>
      </c>
      <c r="Z12">
        <f t="shared" si="17"/>
        <v>0.89664969309968012</v>
      </c>
      <c r="AB12">
        <f t="shared" si="18"/>
        <v>841.54164159274296</v>
      </c>
      <c r="AC12">
        <f t="shared" si="19"/>
        <v>868.38995884233918</v>
      </c>
      <c r="AE12">
        <f t="shared" si="2"/>
        <v>0</v>
      </c>
      <c r="AF12">
        <f t="shared" si="3"/>
        <v>0</v>
      </c>
      <c r="AG12">
        <f t="shared" si="3"/>
        <v>-11.208121163746002</v>
      </c>
      <c r="AH12">
        <f t="shared" si="4"/>
        <v>-104.17279476789798</v>
      </c>
      <c r="AI12">
        <f t="shared" si="5"/>
        <v>-115.38091593164398</v>
      </c>
      <c r="AJ12">
        <f t="shared" si="6"/>
        <v>-26.848317249596221</v>
      </c>
      <c r="AK12">
        <f t="shared" si="20"/>
        <v>1.9355457756633088</v>
      </c>
      <c r="AL12">
        <f t="shared" si="7"/>
        <v>-140.29368740557689</v>
      </c>
      <c r="AN12">
        <f t="shared" si="8"/>
        <v>0</v>
      </c>
      <c r="AO12">
        <f t="shared" si="8"/>
        <v>0</v>
      </c>
      <c r="AP12">
        <f t="shared" si="8"/>
        <v>-5.9572355487378381</v>
      </c>
      <c r="AQ12">
        <f t="shared" si="8"/>
        <v>-55.368947849175527</v>
      </c>
      <c r="AR12">
        <f t="shared" si="8"/>
        <v>-61.326183397913361</v>
      </c>
      <c r="AS12">
        <f t="shared" si="8"/>
        <v>-14.270166034646063</v>
      </c>
      <c r="AT12">
        <f t="shared" si="8"/>
        <v>1.0287631559772563</v>
      </c>
      <c r="AU12">
        <f t="shared" si="8"/>
        <v>-74.567586276582162</v>
      </c>
      <c r="AW12">
        <v>9</v>
      </c>
      <c r="AX12">
        <f>IF(Z12&gt;0, (R12*SUMPRODUCT(K12:$K$98, X12:$X$98)-K12*$AZ$3)/Z12, 0)</f>
        <v>968.48297113709123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2.375308E-3</v>
      </c>
      <c r="Q13" s="4">
        <f t="shared" si="22"/>
        <v>12.5</v>
      </c>
      <c r="R13">
        <f t="shared" si="0"/>
        <v>50000</v>
      </c>
      <c r="S13">
        <f t="shared" si="1"/>
        <v>1007.6598388240454</v>
      </c>
      <c r="U13">
        <f t="shared" si="12"/>
        <v>2.375308E-3</v>
      </c>
      <c r="V13">
        <f t="shared" si="13"/>
        <v>0.01</v>
      </c>
      <c r="W13">
        <f t="shared" si="14"/>
        <v>0.89664969309968012</v>
      </c>
      <c r="X13">
        <f t="shared" si="15"/>
        <v>2.1298191892172151E-3</v>
      </c>
      <c r="Y13">
        <f t="shared" si="16"/>
        <v>8.9664969309968014E-3</v>
      </c>
      <c r="Z13">
        <f t="shared" si="17"/>
        <v>0.88555337697946612</v>
      </c>
      <c r="AB13">
        <f t="shared" si="18"/>
        <v>868.38995884233918</v>
      </c>
      <c r="AC13">
        <f t="shared" si="19"/>
        <v>892.33657311721799</v>
      </c>
      <c r="AE13">
        <f t="shared" si="2"/>
        <v>0</v>
      </c>
      <c r="AF13">
        <f t="shared" si="3"/>
        <v>0</v>
      </c>
      <c r="AG13">
        <f t="shared" si="3"/>
        <v>-11.069417212243327</v>
      </c>
      <c r="AH13">
        <f t="shared" si="4"/>
        <v>-106.49095946086075</v>
      </c>
      <c r="AI13">
        <f t="shared" si="5"/>
        <v>-117.56037667310407</v>
      </c>
      <c r="AJ13">
        <f t="shared" si="6"/>
        <v>-23.946614274878812</v>
      </c>
      <c r="AK13">
        <f t="shared" si="20"/>
        <v>1.7367799176846783</v>
      </c>
      <c r="AL13">
        <f t="shared" si="7"/>
        <v>-139.77021103029821</v>
      </c>
      <c r="AN13">
        <f t="shared" si="8"/>
        <v>0</v>
      </c>
      <c r="AO13">
        <f t="shared" si="8"/>
        <v>0</v>
      </c>
      <c r="AP13">
        <f t="shared" si="8"/>
        <v>-5.5926928935300921</v>
      </c>
      <c r="AQ13">
        <f t="shared" si="8"/>
        <v>-53.803305158940589</v>
      </c>
      <c r="AR13">
        <f t="shared" si="8"/>
        <v>-59.395998052470674</v>
      </c>
      <c r="AS13">
        <f t="shared" si="8"/>
        <v>-12.098745300799767</v>
      </c>
      <c r="AT13">
        <f t="shared" si="8"/>
        <v>0.87748763254830719</v>
      </c>
      <c r="AU13">
        <f t="shared" si="8"/>
        <v>-70.617255720722142</v>
      </c>
      <c r="AW13">
        <v>10</v>
      </c>
      <c r="AX13">
        <f>IF(Z13&gt;0, (R13*SUMPRODUCT(K13:$K$98, X13:$X$98)-K13*$AZ$3)/Z13, 0)</f>
        <v>1007.6598388240454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2.4628010000000001E-3</v>
      </c>
      <c r="Q14" s="4">
        <f t="shared" si="22"/>
        <v>12.5</v>
      </c>
      <c r="R14">
        <f t="shared" si="0"/>
        <v>50000</v>
      </c>
      <c r="S14">
        <f t="shared" si="1"/>
        <v>1044.7512081761804</v>
      </c>
      <c r="U14">
        <f t="shared" si="12"/>
        <v>2.4628010000000001E-3</v>
      </c>
      <c r="V14">
        <f t="shared" si="13"/>
        <v>0.01</v>
      </c>
      <c r="W14">
        <f t="shared" si="14"/>
        <v>0.88555337697946612</v>
      </c>
      <c r="X14">
        <f t="shared" si="15"/>
        <v>2.1809417423784062E-3</v>
      </c>
      <c r="Y14">
        <f t="shared" si="16"/>
        <v>8.8555337697946608E-3</v>
      </c>
      <c r="Z14">
        <f t="shared" si="17"/>
        <v>0.87451690146729311</v>
      </c>
      <c r="AB14">
        <f t="shared" si="18"/>
        <v>892.33657311721799</v>
      </c>
      <c r="AC14">
        <f t="shared" si="19"/>
        <v>913.65258937844419</v>
      </c>
      <c r="AE14">
        <f t="shared" si="2"/>
        <v>0</v>
      </c>
      <c r="AF14">
        <f t="shared" si="3"/>
        <v>0</v>
      </c>
      <c r="AG14">
        <f t="shared" si="3"/>
        <v>-10.931461268341163</v>
      </c>
      <c r="AH14">
        <f t="shared" si="4"/>
        <v>-109.0470871189203</v>
      </c>
      <c r="AI14">
        <f t="shared" si="5"/>
        <v>-119.97854838726147</v>
      </c>
      <c r="AJ14">
        <f t="shared" si="6"/>
        <v>-21.316016261226196</v>
      </c>
      <c r="AK14">
        <f t="shared" si="20"/>
        <v>1.6062058316109924</v>
      </c>
      <c r="AL14">
        <f t="shared" si="7"/>
        <v>-139.68835881687667</v>
      </c>
      <c r="AN14">
        <f t="shared" si="8"/>
        <v>0</v>
      </c>
      <c r="AO14">
        <f t="shared" si="8"/>
        <v>0</v>
      </c>
      <c r="AP14">
        <f t="shared" si="8"/>
        <v>-5.2509909440425107</v>
      </c>
      <c r="AQ14">
        <f t="shared" si="8"/>
        <v>-52.381401980904371</v>
      </c>
      <c r="AR14">
        <f t="shared" si="8"/>
        <v>-57.632392924946885</v>
      </c>
      <c r="AS14">
        <f t="shared" si="8"/>
        <v>-10.239272280543599</v>
      </c>
      <c r="AT14">
        <f t="shared" si="8"/>
        <v>0.77155030503414723</v>
      </c>
      <c r="AU14">
        <f t="shared" si="8"/>
        <v>-67.100114900456333</v>
      </c>
      <c r="AW14">
        <v>11</v>
      </c>
      <c r="AX14">
        <f>IF(Z14&gt;0, (R14*SUMPRODUCT(K14:$K$98, X14:$X$98)-K14*$AZ$3)/Z14, 0)</f>
        <v>1044.7512081761804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2.5557050000000001E-3</v>
      </c>
      <c r="Q15" s="4">
        <f t="shared" si="22"/>
        <v>12.5</v>
      </c>
      <c r="R15">
        <f t="shared" si="0"/>
        <v>50000</v>
      </c>
      <c r="S15">
        <f t="shared" si="1"/>
        <v>1083.5663745330635</v>
      </c>
      <c r="U15">
        <f t="shared" si="12"/>
        <v>2.5557050000000001E-3</v>
      </c>
      <c r="V15">
        <f t="shared" si="13"/>
        <v>0.01</v>
      </c>
      <c r="W15">
        <f t="shared" si="14"/>
        <v>0.87451690146729311</v>
      </c>
      <c r="X15">
        <f t="shared" si="15"/>
        <v>2.2350072176644683E-3</v>
      </c>
      <c r="Y15">
        <f t="shared" si="16"/>
        <v>8.7451690146729318E-3</v>
      </c>
      <c r="Z15">
        <f t="shared" si="17"/>
        <v>0.86353672523495573</v>
      </c>
      <c r="AB15">
        <f t="shared" si="18"/>
        <v>913.65258937844419</v>
      </c>
      <c r="AC15">
        <f t="shared" si="19"/>
        <v>935.69935863899514</v>
      </c>
      <c r="AE15">
        <f t="shared" si="2"/>
        <v>0</v>
      </c>
      <c r="AF15">
        <f t="shared" si="3"/>
        <v>0</v>
      </c>
      <c r="AG15">
        <f t="shared" si="3"/>
        <v>-10.794209065436947</v>
      </c>
      <c r="AH15">
        <f t="shared" si="4"/>
        <v>-111.75036088322341</v>
      </c>
      <c r="AI15">
        <f t="shared" si="5"/>
        <v>-122.54456994866035</v>
      </c>
      <c r="AJ15">
        <f t="shared" si="6"/>
        <v>-22.046769260550946</v>
      </c>
      <c r="AK15">
        <f t="shared" si="20"/>
        <v>3.7459756164516214</v>
      </c>
      <c r="AL15">
        <f t="shared" si="7"/>
        <v>-140.84536359275967</v>
      </c>
      <c r="AN15">
        <f t="shared" si="8"/>
        <v>0</v>
      </c>
      <c r="AO15">
        <f t="shared" si="8"/>
        <v>0</v>
      </c>
      <c r="AP15">
        <f t="shared" si="8"/>
        <v>-4.9189460684863313</v>
      </c>
      <c r="AQ15">
        <f t="shared" si="8"/>
        <v>-50.924898247392711</v>
      </c>
      <c r="AR15">
        <f t="shared" si="8"/>
        <v>-55.843844315879039</v>
      </c>
      <c r="AS15">
        <f t="shared" si="8"/>
        <v>-10.046763808221874</v>
      </c>
      <c r="AT15">
        <f t="shared" si="8"/>
        <v>1.7070497633950055</v>
      </c>
      <c r="AU15">
        <f t="shared" si="8"/>
        <v>-64.183558360705902</v>
      </c>
      <c r="AW15">
        <v>12</v>
      </c>
      <c r="AX15">
        <f>IF(Z15&gt;0, (R15*SUMPRODUCT(K15:$K$98, X15:$X$98)-K15*$AZ$3)/Z15, 0)</f>
        <v>1083.5663745330635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2.6648449999999999E-3</v>
      </c>
      <c r="Q16" s="4">
        <f t="shared" si="22"/>
        <v>12.5</v>
      </c>
      <c r="R16">
        <f t="shared" si="0"/>
        <v>50000</v>
      </c>
      <c r="S16">
        <f t="shared" si="1"/>
        <v>1124.8961683135747</v>
      </c>
      <c r="U16">
        <f t="shared" si="12"/>
        <v>2.6648449999999999E-3</v>
      </c>
      <c r="V16">
        <f t="shared" si="13"/>
        <v>0.01</v>
      </c>
      <c r="W16">
        <f t="shared" si="14"/>
        <v>0.86353672523495573</v>
      </c>
      <c r="X16">
        <f t="shared" si="15"/>
        <v>2.3011915245587456E-3</v>
      </c>
      <c r="Y16">
        <f t="shared" si="16"/>
        <v>8.6353672523495576E-3</v>
      </c>
      <c r="Z16">
        <f t="shared" si="17"/>
        <v>0.85260016645804737</v>
      </c>
      <c r="AB16">
        <f t="shared" si="18"/>
        <v>935.69935863899514</v>
      </c>
      <c r="AC16">
        <f t="shared" si="19"/>
        <v>959.08666035217345</v>
      </c>
      <c r="AE16">
        <f t="shared" si="2"/>
        <v>0</v>
      </c>
      <c r="AF16">
        <f t="shared" si="3"/>
        <v>0</v>
      </c>
      <c r="AG16">
        <f t="shared" si="3"/>
        <v>-10.657502080725592</v>
      </c>
      <c r="AH16">
        <f t="shared" si="4"/>
        <v>-115.05957622793728</v>
      </c>
      <c r="AI16">
        <f t="shared" si="5"/>
        <v>-125.71707830866288</v>
      </c>
      <c r="AJ16">
        <f t="shared" si="6"/>
        <v>-23.387301713178317</v>
      </c>
      <c r="AK16">
        <f t="shared" si="20"/>
        <v>6.6434654463368661</v>
      </c>
      <c r="AL16">
        <f t="shared" si="7"/>
        <v>-142.46091457550432</v>
      </c>
      <c r="AN16">
        <f t="shared" si="8"/>
        <v>0</v>
      </c>
      <c r="AO16">
        <f t="shared" si="8"/>
        <v>0</v>
      </c>
      <c r="AP16">
        <f t="shared" si="8"/>
        <v>-4.5943131009039755</v>
      </c>
      <c r="AQ16">
        <f t="shared" si="8"/>
        <v>-49.600714543091321</v>
      </c>
      <c r="AR16">
        <f t="shared" si="8"/>
        <v>-54.195027643995296</v>
      </c>
      <c r="AS16">
        <f t="shared" si="8"/>
        <v>-10.081967222879841</v>
      </c>
      <c r="AT16">
        <f t="shared" si="8"/>
        <v>2.8639131481577254</v>
      </c>
      <c r="AU16">
        <f t="shared" si="8"/>
        <v>-61.413081718717407</v>
      </c>
      <c r="AW16">
        <v>13</v>
      </c>
      <c r="AX16">
        <f>IF(Z16&gt;0, (R16*SUMPRODUCT(K16:$K$98, X16:$X$98)-K16*$AZ$3)/Z16, 0)</f>
        <v>1124.8961683135747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2.7902209999999998E-3</v>
      </c>
      <c r="Q17" s="4">
        <f t="shared" si="22"/>
        <v>12.5</v>
      </c>
      <c r="R17">
        <f t="shared" si="0"/>
        <v>50000</v>
      </c>
      <c r="S17">
        <f t="shared" si="1"/>
        <v>1173.272747664513</v>
      </c>
      <c r="U17">
        <f t="shared" si="12"/>
        <v>2.7902209999999998E-3</v>
      </c>
      <c r="V17">
        <f t="shared" si="13"/>
        <v>0.01</v>
      </c>
      <c r="W17">
        <f t="shared" si="14"/>
        <v>0.85260016645804737</v>
      </c>
      <c r="X17">
        <f t="shared" si="15"/>
        <v>2.3789428890547393E-3</v>
      </c>
      <c r="Y17">
        <f t="shared" si="16"/>
        <v>8.5260016645804741E-3</v>
      </c>
      <c r="Z17">
        <f t="shared" si="17"/>
        <v>0.84169522190441215</v>
      </c>
      <c r="AB17">
        <f t="shared" si="18"/>
        <v>959.08666035217345</v>
      </c>
      <c r="AC17">
        <f t="shared" si="19"/>
        <v>987.5380656998816</v>
      </c>
      <c r="AE17">
        <f t="shared" si="2"/>
        <v>0</v>
      </c>
      <c r="AF17">
        <f t="shared" si="3"/>
        <v>0</v>
      </c>
      <c r="AG17">
        <f t="shared" si="3"/>
        <v>-10.521190273805152</v>
      </c>
      <c r="AH17">
        <f t="shared" si="4"/>
        <v>-118.94714445273696</v>
      </c>
      <c r="AI17">
        <f t="shared" si="5"/>
        <v>-129.46833472654211</v>
      </c>
      <c r="AJ17">
        <f t="shared" si="6"/>
        <v>-28.451405347708146</v>
      </c>
      <c r="AK17">
        <f t="shared" si="20"/>
        <v>13.235395912859994</v>
      </c>
      <c r="AL17">
        <f t="shared" si="7"/>
        <v>-144.68434416139027</v>
      </c>
      <c r="AN17">
        <f t="shared" si="8"/>
        <v>0</v>
      </c>
      <c r="AO17">
        <f t="shared" si="8"/>
        <v>0</v>
      </c>
      <c r="AP17">
        <f t="shared" si="8"/>
        <v>-4.2635371507804267</v>
      </c>
      <c r="AQ17">
        <f t="shared" si="8"/>
        <v>-48.201349481922875</v>
      </c>
      <c r="AR17">
        <f t="shared" si="8"/>
        <v>-52.464886632703298</v>
      </c>
      <c r="AS17">
        <f t="shared" si="8"/>
        <v>-11.52945822050942</v>
      </c>
      <c r="AT17">
        <f t="shared" si="8"/>
        <v>5.3634237867801016</v>
      </c>
      <c r="AU17">
        <f t="shared" si="8"/>
        <v>-58.63092106643262</v>
      </c>
      <c r="AW17">
        <v>14</v>
      </c>
      <c r="AX17">
        <f>IF(Z17&gt;0, (R17*SUMPRODUCT(K17:$K$98, X17:$X$98)-K17*$AZ$3)/Z17, 0)</f>
        <v>1173.272747664513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3.5816260000000001E-3</v>
      </c>
      <c r="Q18" s="4">
        <f t="shared" si="22"/>
        <v>12.5</v>
      </c>
      <c r="R18">
        <f t="shared" si="0"/>
        <v>50000</v>
      </c>
      <c r="S18">
        <f t="shared" si="1"/>
        <v>1229.8244844958608</v>
      </c>
      <c r="U18">
        <f t="shared" si="12"/>
        <v>3.5816260000000001E-3</v>
      </c>
      <c r="V18">
        <f t="shared" si="13"/>
        <v>0.01</v>
      </c>
      <c r="W18">
        <f t="shared" si="14"/>
        <v>0.84169522190441215</v>
      </c>
      <c r="X18">
        <f t="shared" si="15"/>
        <v>3.0146374908486123E-3</v>
      </c>
      <c r="Y18">
        <f t="shared" si="16"/>
        <v>8.4169522190441215E-3</v>
      </c>
      <c r="Z18">
        <f t="shared" si="17"/>
        <v>0.83026363219451937</v>
      </c>
      <c r="AB18">
        <f t="shared" si="18"/>
        <v>987.5380656998816</v>
      </c>
      <c r="AC18">
        <f t="shared" si="19"/>
        <v>1021.0785434592858</v>
      </c>
      <c r="AE18">
        <f t="shared" si="2"/>
        <v>0</v>
      </c>
      <c r="AF18">
        <f t="shared" si="3"/>
        <v>0</v>
      </c>
      <c r="AG18">
        <f t="shared" si="3"/>
        <v>-10.378295402431492</v>
      </c>
      <c r="AH18">
        <f t="shared" si="4"/>
        <v>-150.7318745424306</v>
      </c>
      <c r="AI18">
        <f t="shared" si="5"/>
        <v>-161.11016994486209</v>
      </c>
      <c r="AJ18">
        <f t="shared" si="6"/>
        <v>-33.540477759404212</v>
      </c>
      <c r="AK18">
        <f t="shared" si="20"/>
        <v>21.330822219117444</v>
      </c>
      <c r="AL18">
        <f t="shared" si="7"/>
        <v>-173.31982548514887</v>
      </c>
      <c r="AN18">
        <f t="shared" si="8"/>
        <v>0</v>
      </c>
      <c r="AO18">
        <f t="shared" si="8"/>
        <v>0</v>
      </c>
      <c r="AP18">
        <f t="shared" si="8"/>
        <v>-3.924628017694495</v>
      </c>
      <c r="AQ18">
        <f t="shared" si="8"/>
        <v>-57.000356518107857</v>
      </c>
      <c r="AR18">
        <f t="shared" si="8"/>
        <v>-60.924984535802352</v>
      </c>
      <c r="AS18">
        <f t="shared" si="8"/>
        <v>-12.683576024495972</v>
      </c>
      <c r="AT18">
        <f t="shared" si="8"/>
        <v>8.0664058282630098</v>
      </c>
      <c r="AU18">
        <f t="shared" si="8"/>
        <v>-65.542154732035314</v>
      </c>
      <c r="AW18">
        <v>15</v>
      </c>
      <c r="AX18">
        <f>IF(Z18&gt;0, (R18*SUMPRODUCT(K18:$K$98, X18:$X$98)-K18*$AZ$3)/Z18, 0)</f>
        <v>1229.8244844958608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4.4506370000000003E-3</v>
      </c>
      <c r="Q19" s="4">
        <f t="shared" si="22"/>
        <v>12.5</v>
      </c>
      <c r="R19">
        <f t="shared" si="0"/>
        <v>50000</v>
      </c>
      <c r="S19">
        <f t="shared" si="1"/>
        <v>1272.2685405808254</v>
      </c>
      <c r="U19">
        <f t="shared" si="12"/>
        <v>4.4506370000000003E-3</v>
      </c>
      <c r="V19">
        <f t="shared" si="13"/>
        <v>0.01</v>
      </c>
      <c r="W19">
        <f t="shared" si="14"/>
        <v>0.83026363219451937</v>
      </c>
      <c r="X19">
        <f t="shared" si="15"/>
        <v>3.6952020411993194E-3</v>
      </c>
      <c r="Y19">
        <f t="shared" si="16"/>
        <v>8.3026363219451931E-3</v>
      </c>
      <c r="Z19">
        <f t="shared" si="17"/>
        <v>0.81826579383137488</v>
      </c>
      <c r="AB19">
        <f t="shared" si="18"/>
        <v>1021.0785434592858</v>
      </c>
      <c r="AC19">
        <f t="shared" si="19"/>
        <v>1041.0538273250538</v>
      </c>
      <c r="AE19">
        <f t="shared" si="2"/>
        <v>0</v>
      </c>
      <c r="AF19">
        <f t="shared" si="3"/>
        <v>0</v>
      </c>
      <c r="AG19">
        <f t="shared" si="3"/>
        <v>-10.228322422892186</v>
      </c>
      <c r="AH19">
        <f t="shared" si="4"/>
        <v>-184.76010205996596</v>
      </c>
      <c r="AI19">
        <f t="shared" si="5"/>
        <v>-194.98842448285814</v>
      </c>
      <c r="AJ19">
        <f t="shared" si="6"/>
        <v>-19.975283865768006</v>
      </c>
      <c r="AK19">
        <f t="shared" si="20"/>
        <v>22.770051519142076</v>
      </c>
      <c r="AL19">
        <f t="shared" si="7"/>
        <v>-192.19365682948407</v>
      </c>
      <c r="AN19">
        <f t="shared" si="8"/>
        <v>0</v>
      </c>
      <c r="AO19">
        <f t="shared" si="8"/>
        <v>0</v>
      </c>
      <c r="AP19">
        <f t="shared" si="8"/>
        <v>-3.6071198758283711</v>
      </c>
      <c r="AQ19">
        <f t="shared" si="8"/>
        <v>-65.157491995851061</v>
      </c>
      <c r="AR19">
        <f t="shared" si="8"/>
        <v>-68.764611871679435</v>
      </c>
      <c r="AS19">
        <f t="shared" si="8"/>
        <v>-7.0444830030252019</v>
      </c>
      <c r="AT19">
        <f t="shared" si="8"/>
        <v>8.0300856790070636</v>
      </c>
      <c r="AU19">
        <f t="shared" si="8"/>
        <v>-67.779009195697569</v>
      </c>
      <c r="AW19">
        <v>16</v>
      </c>
      <c r="AX19">
        <f>IF(Z19&gt;0, (R19*SUMPRODUCT(K19:$K$98, X19:$X$98)-K19*$AZ$3)/Z19, 0)</f>
        <v>1272.2685405808254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5.383718E-3</v>
      </c>
      <c r="Q20" s="4">
        <f t="shared" si="22"/>
        <v>12.5</v>
      </c>
      <c r="R20">
        <f t="shared" si="0"/>
        <v>50000</v>
      </c>
      <c r="S20">
        <f t="shared" si="1"/>
        <v>1279.3332453776084</v>
      </c>
      <c r="U20">
        <f t="shared" si="12"/>
        <v>5.383718E-3</v>
      </c>
      <c r="V20">
        <f t="shared" si="13"/>
        <v>0.01</v>
      </c>
      <c r="W20">
        <f t="shared" si="14"/>
        <v>0.81826579383137488</v>
      </c>
      <c r="X20">
        <f t="shared" si="15"/>
        <v>4.4053122830342616E-3</v>
      </c>
      <c r="Y20">
        <f t="shared" si="16"/>
        <v>8.182657938313749E-3</v>
      </c>
      <c r="Z20">
        <f t="shared" si="17"/>
        <v>0.80567782361002682</v>
      </c>
      <c r="AB20">
        <f t="shared" si="18"/>
        <v>1041.0538273250538</v>
      </c>
      <c r="AC20">
        <f t="shared" si="19"/>
        <v>1030.7304248077839</v>
      </c>
      <c r="AE20">
        <f t="shared" si="2"/>
        <v>0</v>
      </c>
      <c r="AF20">
        <f t="shared" si="3"/>
        <v>0</v>
      </c>
      <c r="AG20">
        <f t="shared" si="3"/>
        <v>-10.070972795125336</v>
      </c>
      <c r="AH20">
        <f t="shared" si="4"/>
        <v>-220.26561415171307</v>
      </c>
      <c r="AI20">
        <f t="shared" si="5"/>
        <v>-230.33658694683839</v>
      </c>
      <c r="AJ20">
        <f t="shared" si="6"/>
        <v>10.323402517269869</v>
      </c>
      <c r="AK20">
        <f t="shared" si="20"/>
        <v>4.4765314574977317</v>
      </c>
      <c r="AL20">
        <f t="shared" si="7"/>
        <v>-215.53665297207078</v>
      </c>
      <c r="AN20">
        <f t="shared" si="8"/>
        <v>0</v>
      </c>
      <c r="AO20">
        <f t="shared" si="8"/>
        <v>0</v>
      </c>
      <c r="AP20">
        <f t="shared" si="8"/>
        <v>-3.368708110468019</v>
      </c>
      <c r="AQ20">
        <f t="shared" si="8"/>
        <v>-73.678141719263834</v>
      </c>
      <c r="AR20">
        <f t="shared" si="8"/>
        <v>-77.04684982973184</v>
      </c>
      <c r="AS20">
        <f t="shared" si="8"/>
        <v>3.453145043186483</v>
      </c>
      <c r="AT20">
        <f t="shared" si="8"/>
        <v>1.497385419900755</v>
      </c>
      <c r="AU20">
        <f t="shared" si="8"/>
        <v>-72.096319366644607</v>
      </c>
      <c r="AW20">
        <v>17</v>
      </c>
      <c r="AX20">
        <f>IF(Z20&gt;0, (R20*SUMPRODUCT(K20:$K$98, X20:$X$98)-K20*$AZ$3)/Z20, 0)</f>
        <v>1279.3332453776084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6.4575739999999998E-3</v>
      </c>
      <c r="Q21" s="4">
        <f t="shared" si="22"/>
        <v>12.5</v>
      </c>
      <c r="R21">
        <f t="shared" si="0"/>
        <v>50000</v>
      </c>
      <c r="S21">
        <f t="shared" si="1"/>
        <v>1270.2924348992608</v>
      </c>
      <c r="U21">
        <f t="shared" si="12"/>
        <v>6.4575739999999998E-3</v>
      </c>
      <c r="V21">
        <f t="shared" si="13"/>
        <v>0.01</v>
      </c>
      <c r="W21">
        <f t="shared" si="14"/>
        <v>0.80567782361002682</v>
      </c>
      <c r="X21">
        <f t="shared" si="15"/>
        <v>5.202724166120695E-3</v>
      </c>
      <c r="Y21">
        <f t="shared" si="16"/>
        <v>8.0567782361002684E-3</v>
      </c>
      <c r="Z21">
        <f t="shared" si="17"/>
        <v>0.79241832120780586</v>
      </c>
      <c r="AB21">
        <f t="shared" si="18"/>
        <v>1030.7304248077839</v>
      </c>
      <c r="AC21">
        <f t="shared" si="19"/>
        <v>1006.6029987058482</v>
      </c>
      <c r="AE21">
        <f t="shared" si="2"/>
        <v>0</v>
      </c>
      <c r="AF21">
        <f t="shared" si="3"/>
        <v>0</v>
      </c>
      <c r="AG21">
        <f t="shared" si="3"/>
        <v>-9.9052290150975733</v>
      </c>
      <c r="AH21">
        <f t="shared" si="4"/>
        <v>-260.13620830603475</v>
      </c>
      <c r="AI21">
        <f t="shared" si="5"/>
        <v>-270.04143732113232</v>
      </c>
      <c r="AJ21">
        <f t="shared" si="6"/>
        <v>24.127426101935725</v>
      </c>
      <c r="AK21">
        <f t="shared" si="20"/>
        <v>1.6491686796924543</v>
      </c>
      <c r="AL21">
        <f t="shared" si="7"/>
        <v>-244.26484253950414</v>
      </c>
      <c r="AN21">
        <f t="shared" si="8"/>
        <v>0</v>
      </c>
      <c r="AO21">
        <f t="shared" si="8"/>
        <v>0</v>
      </c>
      <c r="AP21">
        <f t="shared" si="8"/>
        <v>-3.1506916579075614</v>
      </c>
      <c r="AQ21">
        <f t="shared" si="8"/>
        <v>-82.745081429240798</v>
      </c>
      <c r="AR21">
        <f t="shared" si="8"/>
        <v>-85.895773087148356</v>
      </c>
      <c r="AS21">
        <f t="shared" si="8"/>
        <v>7.6745403897560678</v>
      </c>
      <c r="AT21">
        <f t="shared" si="8"/>
        <v>0.52457363617435337</v>
      </c>
      <c r="AU21">
        <f t="shared" si="8"/>
        <v>-77.696659061217943</v>
      </c>
      <c r="AW21">
        <v>18</v>
      </c>
      <c r="AX21">
        <f>IF(Z21&gt;0, (R21*SUMPRODUCT(K21:$K$98, X21:$X$98)-K21*$AZ$3)/Z21, 0)</f>
        <v>1270.2924348992608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7.6803260000000003E-3</v>
      </c>
      <c r="Q22" s="4">
        <f t="shared" si="22"/>
        <v>12.5</v>
      </c>
      <c r="R22">
        <f t="shared" si="0"/>
        <v>50000</v>
      </c>
      <c r="S22">
        <f t="shared" si="1"/>
        <v>1268.6382258126698</v>
      </c>
      <c r="U22">
        <f t="shared" si="12"/>
        <v>7.6803260000000003E-3</v>
      </c>
      <c r="V22">
        <f t="shared" si="13"/>
        <v>0.01</v>
      </c>
      <c r="W22">
        <f t="shared" si="14"/>
        <v>0.79241832120780586</v>
      </c>
      <c r="X22">
        <f t="shared" si="15"/>
        <v>6.0860310352486629E-3</v>
      </c>
      <c r="Y22">
        <f t="shared" si="16"/>
        <v>7.9241832120780595E-3</v>
      </c>
      <c r="Z22">
        <f t="shared" si="17"/>
        <v>0.77840810696047913</v>
      </c>
      <c r="AB22">
        <f t="shared" si="18"/>
        <v>1006.6029987058482</v>
      </c>
      <c r="AC22">
        <f t="shared" si="19"/>
        <v>987.51827977254118</v>
      </c>
      <c r="AE22">
        <f t="shared" si="2"/>
        <v>0</v>
      </c>
      <c r="AF22">
        <f t="shared" si="3"/>
        <v>0</v>
      </c>
      <c r="AG22">
        <f t="shared" si="3"/>
        <v>-9.7301013370059888</v>
      </c>
      <c r="AH22">
        <f t="shared" si="4"/>
        <v>-304.30155176243312</v>
      </c>
      <c r="AI22">
        <f t="shared" si="5"/>
        <v>-314.0316530994391</v>
      </c>
      <c r="AJ22">
        <f t="shared" si="6"/>
        <v>19.084718933307045</v>
      </c>
      <c r="AK22">
        <f t="shared" si="20"/>
        <v>21.138662972822814</v>
      </c>
      <c r="AL22">
        <f t="shared" si="7"/>
        <v>-273.80827119330922</v>
      </c>
      <c r="AN22">
        <f t="shared" si="8"/>
        <v>0</v>
      </c>
      <c r="AO22">
        <f t="shared" si="8"/>
        <v>0</v>
      </c>
      <c r="AP22">
        <f t="shared" si="8"/>
        <v>-2.8898098994120214</v>
      </c>
      <c r="AQ22">
        <f t="shared" si="8"/>
        <v>-90.376616463904938</v>
      </c>
      <c r="AR22">
        <f t="shared" si="8"/>
        <v>-93.266426363316953</v>
      </c>
      <c r="AS22">
        <f t="shared" si="8"/>
        <v>5.668102293160401</v>
      </c>
      <c r="AT22">
        <f t="shared" si="8"/>
        <v>6.2781172984159763</v>
      </c>
      <c r="AU22">
        <f t="shared" si="8"/>
        <v>-81.320206771740573</v>
      </c>
      <c r="AW22">
        <v>19</v>
      </c>
      <c r="AX22">
        <f>IF(Z22&gt;0, (R22*SUMPRODUCT(K22:$K$98, X22:$X$98)-K22*$AZ$3)/Z22, 0)</f>
        <v>1268.6382258126698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9.0334749999999991E-3</v>
      </c>
      <c r="Q23" s="4">
        <f t="shared" si="22"/>
        <v>12.5</v>
      </c>
      <c r="R23">
        <f t="shared" si="0"/>
        <v>50000</v>
      </c>
      <c r="S23">
        <f t="shared" si="1"/>
        <v>1300.7053820424228</v>
      </c>
      <c r="U23">
        <f t="shared" si="12"/>
        <v>9.0334749999999991E-3</v>
      </c>
      <c r="V23">
        <f t="shared" si="13"/>
        <v>0.01</v>
      </c>
      <c r="W23">
        <f t="shared" si="14"/>
        <v>0.77840810696047913</v>
      </c>
      <c r="X23">
        <f t="shared" si="15"/>
        <v>7.0317301740248136E-3</v>
      </c>
      <c r="Y23">
        <f t="shared" si="16"/>
        <v>7.7840810696047915E-3</v>
      </c>
      <c r="Z23">
        <f t="shared" si="17"/>
        <v>0.7635922957168495</v>
      </c>
      <c r="AB23">
        <f t="shared" si="18"/>
        <v>987.51827977254118</v>
      </c>
      <c r="AC23">
        <f t="shared" si="19"/>
        <v>993.20860872503545</v>
      </c>
      <c r="AE23">
        <f t="shared" si="2"/>
        <v>0</v>
      </c>
      <c r="AF23">
        <f t="shared" si="3"/>
        <v>0</v>
      </c>
      <c r="AG23">
        <f t="shared" si="3"/>
        <v>-9.5449036964606186</v>
      </c>
      <c r="AH23">
        <f t="shared" si="4"/>
        <v>-351.58650870124069</v>
      </c>
      <c r="AI23">
        <f t="shared" si="5"/>
        <v>-361.1314123977013</v>
      </c>
      <c r="AJ23">
        <f t="shared" si="6"/>
        <v>-5.6903289524942693</v>
      </c>
      <c r="AK23">
        <f t="shared" si="20"/>
        <v>69.126279584077892</v>
      </c>
      <c r="AL23">
        <f t="shared" si="7"/>
        <v>-297.69546176611766</v>
      </c>
      <c r="AN23">
        <f t="shared" si="8"/>
        <v>0</v>
      </c>
      <c r="AO23">
        <f t="shared" si="8"/>
        <v>0</v>
      </c>
      <c r="AP23">
        <f t="shared" si="8"/>
        <v>-2.5310774776221519</v>
      </c>
      <c r="AQ23">
        <f t="shared" si="8"/>
        <v>-93.232233861039319</v>
      </c>
      <c r="AR23">
        <f t="shared" si="8"/>
        <v>-95.763311338661467</v>
      </c>
      <c r="AS23">
        <f t="shared" si="8"/>
        <v>-1.5089375346196738</v>
      </c>
      <c r="AT23">
        <f t="shared" si="8"/>
        <v>18.330616518629785</v>
      </c>
      <c r="AU23">
        <f t="shared" si="8"/>
        <v>-78.941632354651347</v>
      </c>
      <c r="AW23">
        <v>20</v>
      </c>
      <c r="AX23">
        <f>IF(Z23&gt;0, (R23*SUMPRODUCT(K23:$K$98, X23:$X$98)-K23*$AZ$3)/Z23, 0)</f>
        <v>1300.7053820424228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1.0570714E-2</v>
      </c>
      <c r="Q24" s="4">
        <f t="shared" si="22"/>
        <v>12.5</v>
      </c>
      <c r="R24">
        <f t="shared" si="0"/>
        <v>50000</v>
      </c>
      <c r="S24">
        <f t="shared" si="1"/>
        <v>1318.051418837867</v>
      </c>
      <c r="U24">
        <f t="shared" si="12"/>
        <v>1.0570714E-2</v>
      </c>
      <c r="V24">
        <f t="shared" si="13"/>
        <v>0.01</v>
      </c>
      <c r="W24">
        <f t="shared" si="14"/>
        <v>0.7635922957168495</v>
      </c>
      <c r="X24">
        <f t="shared" si="15"/>
        <v>8.0717157706262418E-3</v>
      </c>
      <c r="Y24">
        <f t="shared" si="16"/>
        <v>7.6359229571684954E-3</v>
      </c>
      <c r="Z24">
        <f t="shared" si="17"/>
        <v>0.74788465698905471</v>
      </c>
      <c r="AB24">
        <f t="shared" si="18"/>
        <v>993.20860872503545</v>
      </c>
      <c r="AC24">
        <f t="shared" si="19"/>
        <v>985.75043327149501</v>
      </c>
      <c r="AE24">
        <f t="shared" si="2"/>
        <v>0</v>
      </c>
      <c r="AF24">
        <f t="shared" si="3"/>
        <v>0</v>
      </c>
      <c r="AG24">
        <f t="shared" si="3"/>
        <v>-9.3485582123631836</v>
      </c>
      <c r="AH24">
        <f t="shared" si="4"/>
        <v>-403.58578853131206</v>
      </c>
      <c r="AI24">
        <f t="shared" si="5"/>
        <v>-412.93434674367523</v>
      </c>
      <c r="AJ24">
        <f t="shared" si="6"/>
        <v>7.4581754535404343</v>
      </c>
      <c r="AK24">
        <f t="shared" si="20"/>
        <v>69.524602610752481</v>
      </c>
      <c r="AL24">
        <f t="shared" si="7"/>
        <v>-335.95156867938232</v>
      </c>
      <c r="AN24">
        <f t="shared" si="8"/>
        <v>0</v>
      </c>
      <c r="AO24">
        <f t="shared" si="8"/>
        <v>0</v>
      </c>
      <c r="AP24">
        <f t="shared" si="8"/>
        <v>-2.2134030417126294</v>
      </c>
      <c r="AQ24">
        <f t="shared" si="8"/>
        <v>-95.554629027804168</v>
      </c>
      <c r="AR24">
        <f t="shared" si="8"/>
        <v>-97.768032069516792</v>
      </c>
      <c r="AS24">
        <f t="shared" si="8"/>
        <v>1.7658282549561071</v>
      </c>
      <c r="AT24">
        <f t="shared" si="8"/>
        <v>16.460930487547465</v>
      </c>
      <c r="AU24">
        <f t="shared" si="8"/>
        <v>-79.541273327013215</v>
      </c>
      <c r="AW24">
        <v>21</v>
      </c>
      <c r="AX24">
        <f>IF(Z24&gt;0, (R24*SUMPRODUCT(K24:$K$98, X24:$X$98)-K24*$AZ$3)/Z24, 0)</f>
        <v>1318.051418837867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1.2312346E-2</v>
      </c>
      <c r="Q25" s="4">
        <f t="shared" si="22"/>
        <v>12.5</v>
      </c>
      <c r="R25">
        <f t="shared" si="0"/>
        <v>50000</v>
      </c>
      <c r="S25">
        <f t="shared" si="1"/>
        <v>1322.1867667213098</v>
      </c>
      <c r="U25">
        <f t="shared" si="12"/>
        <v>1.2312346E-2</v>
      </c>
      <c r="V25">
        <f t="shared" si="13"/>
        <v>0.01</v>
      </c>
      <c r="W25">
        <f t="shared" si="14"/>
        <v>0.74788465698905471</v>
      </c>
      <c r="X25">
        <f t="shared" si="15"/>
        <v>9.2082146649405602E-3</v>
      </c>
      <c r="Y25">
        <f t="shared" si="16"/>
        <v>7.478846569890547E-3</v>
      </c>
      <c r="Z25">
        <f t="shared" si="17"/>
        <v>0.73119759575422361</v>
      </c>
      <c r="AB25">
        <f t="shared" si="18"/>
        <v>985.75043327149501</v>
      </c>
      <c r="AC25">
        <f t="shared" si="19"/>
        <v>966.77978496467222</v>
      </c>
      <c r="AE25">
        <f t="shared" si="2"/>
        <v>0</v>
      </c>
      <c r="AF25">
        <f t="shared" si="3"/>
        <v>0</v>
      </c>
      <c r="AG25">
        <f t="shared" si="3"/>
        <v>-9.1399699469277955</v>
      </c>
      <c r="AH25">
        <f t="shared" si="4"/>
        <v>-460.41073324702802</v>
      </c>
      <c r="AI25">
        <f t="shared" si="5"/>
        <v>-469.55070319395583</v>
      </c>
      <c r="AJ25">
        <f t="shared" si="6"/>
        <v>18.970648306822795</v>
      </c>
      <c r="AK25">
        <f t="shared" si="20"/>
        <v>69.002530329004657</v>
      </c>
      <c r="AL25">
        <f t="shared" si="7"/>
        <v>-381.5775245581284</v>
      </c>
      <c r="AN25">
        <f t="shared" si="8"/>
        <v>0</v>
      </c>
      <c r="AO25">
        <f t="shared" si="8"/>
        <v>0</v>
      </c>
      <c r="AP25">
        <f t="shared" si="8"/>
        <v>-1.9321578814361471</v>
      </c>
      <c r="AQ25">
        <f t="shared" si="8"/>
        <v>-97.329228882208298</v>
      </c>
      <c r="AR25">
        <f t="shared" si="8"/>
        <v>-99.261386763644452</v>
      </c>
      <c r="AS25">
        <f t="shared" si="8"/>
        <v>4.0103291208634131</v>
      </c>
      <c r="AT25">
        <f t="shared" si="8"/>
        <v>14.586895097946908</v>
      </c>
      <c r="AU25">
        <f t="shared" si="8"/>
        <v>-80.664162544834141</v>
      </c>
      <c r="AW25">
        <v>22</v>
      </c>
      <c r="AX25">
        <f>IF(Z25&gt;0, (R25*SUMPRODUCT(K25:$K$98, X25:$X$98)-K25*$AZ$3)/Z25, 0)</f>
        <v>1322.1867667213098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1.4128425999999999E-2</v>
      </c>
      <c r="Q26" s="4">
        <f t="shared" si="22"/>
        <v>12.5</v>
      </c>
      <c r="R26">
        <f t="shared" si="0"/>
        <v>50000</v>
      </c>
      <c r="S26">
        <f t="shared" si="1"/>
        <v>1314.3053832655805</v>
      </c>
      <c r="U26">
        <f t="shared" si="12"/>
        <v>1.4128425999999999E-2</v>
      </c>
      <c r="V26">
        <f t="shared" si="13"/>
        <v>0.01</v>
      </c>
      <c r="W26">
        <f t="shared" si="14"/>
        <v>0.73119759575422361</v>
      </c>
      <c r="X26">
        <f t="shared" si="15"/>
        <v>1.0330671122991462E-2</v>
      </c>
      <c r="Y26">
        <f t="shared" si="16"/>
        <v>7.3119759575422365E-3</v>
      </c>
      <c r="Z26">
        <f t="shared" si="17"/>
        <v>0.71355494867368996</v>
      </c>
      <c r="AB26">
        <f t="shared" si="18"/>
        <v>966.77978496467222</v>
      </c>
      <c r="AC26">
        <f t="shared" si="19"/>
        <v>937.82911029762568</v>
      </c>
      <c r="AE26">
        <f t="shared" si="2"/>
        <v>0</v>
      </c>
      <c r="AF26">
        <f t="shared" si="3"/>
        <v>0</v>
      </c>
      <c r="AG26">
        <f t="shared" si="3"/>
        <v>-8.9194368584211237</v>
      </c>
      <c r="AH26">
        <f t="shared" si="4"/>
        <v>-516.53355614957309</v>
      </c>
      <c r="AI26">
        <f t="shared" si="5"/>
        <v>-525.45299300799422</v>
      </c>
      <c r="AJ26">
        <f t="shared" si="6"/>
        <v>28.950674667046542</v>
      </c>
      <c r="AK26">
        <f t="shared" si="20"/>
        <v>67.674584947527066</v>
      </c>
      <c r="AL26">
        <f t="shared" si="7"/>
        <v>-428.8277333934206</v>
      </c>
      <c r="AN26">
        <f t="shared" si="8"/>
        <v>0</v>
      </c>
      <c r="AO26">
        <f t="shared" si="8"/>
        <v>0</v>
      </c>
      <c r="AP26">
        <f t="shared" si="8"/>
        <v>-1.6835160294407125</v>
      </c>
      <c r="AQ26">
        <f t="shared" si="8"/>
        <v>-97.49410588638348</v>
      </c>
      <c r="AR26">
        <f t="shared" si="8"/>
        <v>-99.17762191582419</v>
      </c>
      <c r="AS26">
        <f t="shared" si="8"/>
        <v>5.4643500075994202</v>
      </c>
      <c r="AT26">
        <f t="shared" si="8"/>
        <v>12.773367910255777</v>
      </c>
      <c r="AU26">
        <f t="shared" si="8"/>
        <v>-80.939903997968997</v>
      </c>
      <c r="AW26">
        <v>23</v>
      </c>
      <c r="AX26">
        <f>IF(Z26&gt;0, (R26*SUMPRODUCT(K26:$K$98, X26:$X$98)-K26*$AZ$3)/Z26, 0)</f>
        <v>1314.3053832655805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1.6072195000000001E-2</v>
      </c>
      <c r="Q27" s="4">
        <f t="shared" si="22"/>
        <v>12.5</v>
      </c>
      <c r="R27">
        <f t="shared" si="0"/>
        <v>50000</v>
      </c>
      <c r="S27">
        <f t="shared" si="1"/>
        <v>1297.0515598851084</v>
      </c>
      <c r="U27">
        <f t="shared" si="12"/>
        <v>1.6072195000000001E-2</v>
      </c>
      <c r="V27">
        <f t="shared" si="13"/>
        <v>0.01</v>
      </c>
      <c r="W27">
        <f t="shared" si="14"/>
        <v>0.71355494867368996</v>
      </c>
      <c r="X27">
        <f t="shared" si="15"/>
        <v>1.1468394278298537E-2</v>
      </c>
      <c r="Y27">
        <f t="shared" si="16"/>
        <v>7.1355494867368996E-3</v>
      </c>
      <c r="Z27">
        <f t="shared" si="17"/>
        <v>0.69495100490865458</v>
      </c>
      <c r="AB27">
        <f t="shared" si="18"/>
        <v>937.82911029762568</v>
      </c>
      <c r="AC27">
        <f t="shared" si="19"/>
        <v>901.38728496049407</v>
      </c>
      <c r="AE27">
        <f t="shared" si="2"/>
        <v>0</v>
      </c>
      <c r="AF27">
        <f t="shared" si="3"/>
        <v>0</v>
      </c>
      <c r="AG27">
        <f t="shared" si="3"/>
        <v>-8.6868875613581817</v>
      </c>
      <c r="AH27">
        <f t="shared" si="4"/>
        <v>-573.41971391492689</v>
      </c>
      <c r="AI27">
        <f t="shared" si="5"/>
        <v>-582.10660147628505</v>
      </c>
      <c r="AJ27">
        <f t="shared" si="6"/>
        <v>36.441825337131604</v>
      </c>
      <c r="AK27">
        <f t="shared" si="20"/>
        <v>65.648037720833798</v>
      </c>
      <c r="AL27">
        <f t="shared" si="7"/>
        <v>-480.01673841831962</v>
      </c>
      <c r="AN27">
        <f t="shared" si="8"/>
        <v>0</v>
      </c>
      <c r="AO27">
        <f t="shared" si="8"/>
        <v>0</v>
      </c>
      <c r="AP27">
        <f t="shared" si="8"/>
        <v>-1.4639491707459897</v>
      </c>
      <c r="AQ27">
        <f t="shared" si="8"/>
        <v>-96.634992538560269</v>
      </c>
      <c r="AR27">
        <f t="shared" si="8"/>
        <v>-98.09894170930626</v>
      </c>
      <c r="AS27">
        <f t="shared" si="8"/>
        <v>6.1413227241567956</v>
      </c>
      <c r="AT27">
        <f t="shared" si="8"/>
        <v>11.06327090153912</v>
      </c>
      <c r="AU27">
        <f t="shared" si="8"/>
        <v>-80.894348083610339</v>
      </c>
      <c r="AW27">
        <v>24</v>
      </c>
      <c r="AX27">
        <f>IF(Z27&gt;0, (R27*SUMPRODUCT(K27:$K$98, X27:$X$98)-K27*$AZ$3)/Z27, 0)</f>
        <v>1297.0515598851084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1.8213139E-2</v>
      </c>
      <c r="Q28" s="4">
        <f t="shared" si="22"/>
        <v>12.5</v>
      </c>
      <c r="R28">
        <f t="shared" si="0"/>
        <v>50000</v>
      </c>
      <c r="S28">
        <f t="shared" si="1"/>
        <v>1272.3337024955213</v>
      </c>
      <c r="U28">
        <f t="shared" si="12"/>
        <v>1.8213139E-2</v>
      </c>
      <c r="V28">
        <f t="shared" si="13"/>
        <v>0.01</v>
      </c>
      <c r="W28">
        <f t="shared" si="14"/>
        <v>0.69495100490865458</v>
      </c>
      <c r="X28">
        <f t="shared" si="15"/>
        <v>1.2657239250591009E-2</v>
      </c>
      <c r="Y28">
        <f t="shared" si="16"/>
        <v>6.9495100490865463E-3</v>
      </c>
      <c r="Z28">
        <f t="shared" si="17"/>
        <v>0.67534425560897704</v>
      </c>
      <c r="AB28">
        <f t="shared" si="18"/>
        <v>901.38728496049407</v>
      </c>
      <c r="AC28">
        <f t="shared" si="19"/>
        <v>859.26325719805141</v>
      </c>
      <c r="AE28">
        <f t="shared" si="2"/>
        <v>0</v>
      </c>
      <c r="AF28">
        <f t="shared" si="3"/>
        <v>0</v>
      </c>
      <c r="AG28">
        <f t="shared" si="3"/>
        <v>-8.4418031951122128</v>
      </c>
      <c r="AH28">
        <f t="shared" si="4"/>
        <v>-632.8619625295504</v>
      </c>
      <c r="AI28">
        <f t="shared" si="5"/>
        <v>-641.30376572466264</v>
      </c>
      <c r="AJ28">
        <f t="shared" si="6"/>
        <v>42.124027762442665</v>
      </c>
      <c r="AK28">
        <f t="shared" si="20"/>
        <v>63.097109947234593</v>
      </c>
      <c r="AL28">
        <f t="shared" si="7"/>
        <v>-536.0826280149854</v>
      </c>
      <c r="AN28">
        <f t="shared" si="8"/>
        <v>0</v>
      </c>
      <c r="AO28">
        <f t="shared" si="8"/>
        <v>0</v>
      </c>
      <c r="AP28">
        <f t="shared" si="8"/>
        <v>-1.270220151163213</v>
      </c>
      <c r="AQ28">
        <f t="shared" si="8"/>
        <v>-95.225391913326604</v>
      </c>
      <c r="AR28">
        <f t="shared" si="8"/>
        <v>-96.495612064489819</v>
      </c>
      <c r="AS28">
        <f t="shared" si="8"/>
        <v>6.3383127603583116</v>
      </c>
      <c r="AT28">
        <f t="shared" si="8"/>
        <v>9.4940877775429868</v>
      </c>
      <c r="AU28">
        <f t="shared" si="8"/>
        <v>-80.663211526588526</v>
      </c>
      <c r="AW28">
        <v>25</v>
      </c>
      <c r="AX28">
        <f>IF(Z28&gt;0, (R28*SUMPRODUCT(K28:$K$98, X28:$X$98)-K28*$AZ$3)/Z28, 0)</f>
        <v>1272.3337024955213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2.0774602E-2</v>
      </c>
      <c r="Q29" s="4">
        <f t="shared" si="22"/>
        <v>12.5</v>
      </c>
      <c r="R29">
        <f t="shared" si="0"/>
        <v>50000</v>
      </c>
      <c r="S29">
        <f t="shared" si="1"/>
        <v>1241.6086686346803</v>
      </c>
      <c r="U29">
        <f t="shared" si="12"/>
        <v>2.0774602E-2</v>
      </c>
      <c r="V29">
        <f t="shared" si="13"/>
        <v>0.01</v>
      </c>
      <c r="W29">
        <f t="shared" si="14"/>
        <v>0.67534425560897704</v>
      </c>
      <c r="X29">
        <f t="shared" si="15"/>
        <v>1.4030008123262765E-2</v>
      </c>
      <c r="Y29">
        <f t="shared" si="16"/>
        <v>6.7534425560897707E-3</v>
      </c>
      <c r="Z29">
        <f t="shared" si="17"/>
        <v>0.65456080492962454</v>
      </c>
      <c r="AB29">
        <f t="shared" si="18"/>
        <v>859.26325719805141</v>
      </c>
      <c r="AC29">
        <f t="shared" si="19"/>
        <v>812.70836954911579</v>
      </c>
      <c r="AE29">
        <f t="shared" si="2"/>
        <v>0</v>
      </c>
      <c r="AF29">
        <f t="shared" si="3"/>
        <v>0</v>
      </c>
      <c r="AG29">
        <f t="shared" si="3"/>
        <v>-8.1820100616203071</v>
      </c>
      <c r="AH29">
        <f t="shared" si="4"/>
        <v>-701.50040616313822</v>
      </c>
      <c r="AI29">
        <f t="shared" si="5"/>
        <v>-709.68241622475853</v>
      </c>
      <c r="AJ29">
        <f t="shared" si="6"/>
        <v>46.554887648935619</v>
      </c>
      <c r="AK29">
        <f t="shared" si="20"/>
        <v>60.148428003863607</v>
      </c>
      <c r="AL29">
        <f t="shared" si="7"/>
        <v>-602.97910057195929</v>
      </c>
      <c r="AN29">
        <f t="shared" si="8"/>
        <v>0</v>
      </c>
      <c r="AO29">
        <f t="shared" si="8"/>
        <v>0</v>
      </c>
      <c r="AP29">
        <f t="shared" si="8"/>
        <v>-1.0992228853203441</v>
      </c>
      <c r="AQ29">
        <f t="shared" si="8"/>
        <v>-94.243993188555663</v>
      </c>
      <c r="AR29">
        <f t="shared" si="8"/>
        <v>-95.343216073876007</v>
      </c>
      <c r="AS29">
        <f t="shared" si="8"/>
        <v>6.2544775112502471</v>
      </c>
      <c r="AT29">
        <f t="shared" si="8"/>
        <v>8.080719539569559</v>
      </c>
      <c r="AU29">
        <f t="shared" si="8"/>
        <v>-81.008019023056193</v>
      </c>
      <c r="AW29">
        <v>26</v>
      </c>
      <c r="AX29">
        <f>IF(Z29&gt;0, (R29*SUMPRODUCT(K29:$K$98, X29:$X$98)-K29*$AZ$3)/Z29, 0)</f>
        <v>1241.6086686346803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2.3506165999999998E-2</v>
      </c>
      <c r="Q30" s="4">
        <f t="shared" si="22"/>
        <v>12.5</v>
      </c>
      <c r="R30">
        <f t="shared" si="0"/>
        <v>50000</v>
      </c>
      <c r="S30">
        <f t="shared" si="1"/>
        <v>1204.3712910526456</v>
      </c>
      <c r="U30">
        <f t="shared" si="12"/>
        <v>2.3506165999999998E-2</v>
      </c>
      <c r="V30">
        <f t="shared" si="13"/>
        <v>0.01</v>
      </c>
      <c r="W30">
        <f t="shared" si="14"/>
        <v>0.65456080492962454</v>
      </c>
      <c r="X30">
        <f t="shared" si="15"/>
        <v>1.5386214937769371E-2</v>
      </c>
      <c r="Y30">
        <f t="shared" si="16"/>
        <v>6.5456080492962455E-3</v>
      </c>
      <c r="Z30">
        <f t="shared" si="17"/>
        <v>0.6326289819425589</v>
      </c>
      <c r="AB30">
        <f t="shared" si="18"/>
        <v>812.70836954911579</v>
      </c>
      <c r="AC30">
        <f t="shared" si="19"/>
        <v>761.92018373948042</v>
      </c>
      <c r="AE30">
        <f t="shared" si="2"/>
        <v>0</v>
      </c>
      <c r="AF30">
        <f t="shared" si="3"/>
        <v>0</v>
      </c>
      <c r="AG30">
        <f t="shared" si="3"/>
        <v>-7.9078622742819862</v>
      </c>
      <c r="AH30">
        <f t="shared" si="4"/>
        <v>-769.31074688846854</v>
      </c>
      <c r="AI30">
        <f t="shared" si="5"/>
        <v>-777.21860916275057</v>
      </c>
      <c r="AJ30">
        <f t="shared" si="6"/>
        <v>50.788185809635365</v>
      </c>
      <c r="AK30">
        <f t="shared" si="20"/>
        <v>56.889585868438111</v>
      </c>
      <c r="AL30">
        <f t="shared" si="7"/>
        <v>-669.54083748467713</v>
      </c>
      <c r="AN30">
        <f t="shared" si="8"/>
        <v>0</v>
      </c>
      <c r="AO30">
        <f t="shared" si="8"/>
        <v>0</v>
      </c>
      <c r="AP30">
        <f t="shared" si="8"/>
        <v>-0.94856441147660853</v>
      </c>
      <c r="AQ30">
        <f t="shared" si="8"/>
        <v>-92.280412904782025</v>
      </c>
      <c r="AR30">
        <f t="shared" si="8"/>
        <v>-93.228977316258636</v>
      </c>
      <c r="AS30">
        <f t="shared" si="8"/>
        <v>6.0921477779347972</v>
      </c>
      <c r="AT30">
        <f t="shared" si="8"/>
        <v>6.824023315876822</v>
      </c>
      <c r="AU30">
        <f t="shared" si="8"/>
        <v>-80.312806222447023</v>
      </c>
      <c r="AW30">
        <v>27</v>
      </c>
      <c r="AX30">
        <f>IF(Z30&gt;0, (R30*SUMPRODUCT(K30:$K$98, X30:$X$98)-K30*$AZ$3)/Z30, 0)</f>
        <v>1204.3712910526456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2.6226451000000001E-2</v>
      </c>
      <c r="Q31" s="4">
        <f t="shared" si="22"/>
        <v>12.5</v>
      </c>
      <c r="R31">
        <f t="shared" si="0"/>
        <v>50000</v>
      </c>
      <c r="S31">
        <f t="shared" si="1"/>
        <v>1161.9267274360684</v>
      </c>
      <c r="U31">
        <f t="shared" si="12"/>
        <v>2.6226451000000001E-2</v>
      </c>
      <c r="V31">
        <f t="shared" si="13"/>
        <v>0.01</v>
      </c>
      <c r="W31">
        <f t="shared" si="14"/>
        <v>0.6326289819425589</v>
      </c>
      <c r="X31">
        <f t="shared" si="15"/>
        <v>1.6591612996096405E-2</v>
      </c>
      <c r="Y31">
        <f t="shared" si="16"/>
        <v>6.3262898194255887E-3</v>
      </c>
      <c r="Z31">
        <f t="shared" si="17"/>
        <v>0.60971107912703681</v>
      </c>
      <c r="AB31">
        <f t="shared" si="18"/>
        <v>761.92018373948042</v>
      </c>
      <c r="AC31">
        <f t="shared" si="19"/>
        <v>708.43959885159165</v>
      </c>
      <c r="AE31">
        <f t="shared" si="2"/>
        <v>0</v>
      </c>
      <c r="AF31">
        <f t="shared" si="3"/>
        <v>0</v>
      </c>
      <c r="AG31">
        <f t="shared" si="3"/>
        <v>-7.62138848908796</v>
      </c>
      <c r="AH31">
        <f t="shared" si="4"/>
        <v>-829.58064980482027</v>
      </c>
      <c r="AI31">
        <f t="shared" si="5"/>
        <v>-837.20203829390823</v>
      </c>
      <c r="AJ31">
        <f t="shared" si="6"/>
        <v>53.480584887888767</v>
      </c>
      <c r="AK31">
        <f t="shared" si="20"/>
        <v>53.334412861763631</v>
      </c>
      <c r="AL31">
        <f t="shared" si="7"/>
        <v>-730.3870405442558</v>
      </c>
      <c r="AN31">
        <f t="shared" si="8"/>
        <v>0</v>
      </c>
      <c r="AO31">
        <f t="shared" si="8"/>
        <v>0</v>
      </c>
      <c r="AP31">
        <f t="shared" si="8"/>
        <v>-0.81625115116420277</v>
      </c>
      <c r="AQ31">
        <f t="shared" si="8"/>
        <v>-88.848135921196814</v>
      </c>
      <c r="AR31">
        <f t="shared" si="8"/>
        <v>-89.664387072361023</v>
      </c>
      <c r="AS31">
        <f t="shared" si="8"/>
        <v>5.7277737569966112</v>
      </c>
      <c r="AT31">
        <f t="shared" si="8"/>
        <v>5.7121187244833793</v>
      </c>
      <c r="AU31">
        <f t="shared" si="8"/>
        <v>-78.224494590881022</v>
      </c>
      <c r="AW31">
        <v>28</v>
      </c>
      <c r="AX31">
        <f>IF(Z31&gt;0, (R31*SUMPRODUCT(K31:$K$98, X31:$X$98)-K31*$AZ$3)/Z31, 0)</f>
        <v>1161.9267274360684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2.9219711999999998E-2</v>
      </c>
      <c r="Q32" s="4">
        <f t="shared" si="22"/>
        <v>12.5</v>
      </c>
      <c r="R32">
        <f t="shared" si="0"/>
        <v>50000</v>
      </c>
      <c r="S32">
        <f t="shared" si="1"/>
        <v>1116.8248017211542</v>
      </c>
      <c r="U32">
        <f t="shared" si="12"/>
        <v>2.9219711999999998E-2</v>
      </c>
      <c r="V32">
        <f t="shared" si="13"/>
        <v>0.01</v>
      </c>
      <c r="W32">
        <f t="shared" si="14"/>
        <v>0.60971107912703681</v>
      </c>
      <c r="X32">
        <f t="shared" si="15"/>
        <v>1.7815582135301225E-2</v>
      </c>
      <c r="Y32">
        <f t="shared" si="16"/>
        <v>6.097110791270368E-3</v>
      </c>
      <c r="Z32">
        <f t="shared" si="17"/>
        <v>0.5857983862004652</v>
      </c>
      <c r="AB32">
        <f t="shared" si="18"/>
        <v>708.43959885159165</v>
      </c>
      <c r="AC32">
        <f t="shared" si="19"/>
        <v>654.23416651690673</v>
      </c>
      <c r="AE32">
        <f t="shared" si="2"/>
        <v>0</v>
      </c>
      <c r="AF32">
        <f t="shared" si="3"/>
        <v>0</v>
      </c>
      <c r="AG32">
        <f t="shared" si="3"/>
        <v>-7.3224798275058154</v>
      </c>
      <c r="AH32">
        <f t="shared" si="4"/>
        <v>-890.77910676506121</v>
      </c>
      <c r="AI32">
        <f t="shared" si="5"/>
        <v>-898.10158659256706</v>
      </c>
      <c r="AJ32">
        <f t="shared" si="6"/>
        <v>54.205432334684929</v>
      </c>
      <c r="AK32">
        <f t="shared" si="20"/>
        <v>49.59077191961142</v>
      </c>
      <c r="AL32">
        <f t="shared" si="7"/>
        <v>-794.30538233827076</v>
      </c>
      <c r="AN32">
        <f t="shared" si="8"/>
        <v>0</v>
      </c>
      <c r="AO32">
        <f t="shared" si="8"/>
        <v>0</v>
      </c>
      <c r="AP32">
        <f t="shared" si="8"/>
        <v>-0.70021251437131626</v>
      </c>
      <c r="AQ32">
        <f t="shared" si="8"/>
        <v>-85.180798416737375</v>
      </c>
      <c r="AR32">
        <f t="shared" si="8"/>
        <v>-85.88101093110869</v>
      </c>
      <c r="AS32">
        <f t="shared" si="8"/>
        <v>5.1833972864056808</v>
      </c>
      <c r="AT32">
        <f t="shared" si="8"/>
        <v>4.7421201441907286</v>
      </c>
      <c r="AU32">
        <f t="shared" si="8"/>
        <v>-75.95549350051229</v>
      </c>
      <c r="AW32">
        <v>29</v>
      </c>
      <c r="AX32">
        <f>IF(Z32&gt;0, (R32*SUMPRODUCT(K32:$K$98, X32:$X$98)-K32*$AZ$3)/Z32, 0)</f>
        <v>1116.8248017211542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3.2402927999999998E-2</v>
      </c>
      <c r="Q33" s="4">
        <f t="shared" si="22"/>
        <v>12.5</v>
      </c>
      <c r="R33">
        <f t="shared" si="0"/>
        <v>50000</v>
      </c>
      <c r="S33">
        <f t="shared" si="1"/>
        <v>1069.5693385809873</v>
      </c>
      <c r="U33">
        <f t="shared" si="12"/>
        <v>3.2402927999999998E-2</v>
      </c>
      <c r="V33">
        <f t="shared" si="13"/>
        <v>0.01</v>
      </c>
      <c r="W33">
        <f t="shared" si="14"/>
        <v>0.5857983862004652</v>
      </c>
      <c r="X33">
        <f t="shared" si="15"/>
        <v>1.8981582930569865E-2</v>
      </c>
      <c r="Y33">
        <f t="shared" si="16"/>
        <v>5.8579838620046523E-3</v>
      </c>
      <c r="Z33">
        <f t="shared" si="17"/>
        <v>0.56095881940789072</v>
      </c>
      <c r="AB33">
        <f t="shared" si="18"/>
        <v>654.23416651690673</v>
      </c>
      <c r="AC33">
        <f t="shared" si="19"/>
        <v>599.98435344526922</v>
      </c>
      <c r="AE33">
        <f t="shared" si="2"/>
        <v>0</v>
      </c>
      <c r="AF33">
        <f t="shared" si="3"/>
        <v>0</v>
      </c>
      <c r="AG33">
        <f t="shared" si="3"/>
        <v>-7.0119852425986338</v>
      </c>
      <c r="AH33">
        <f t="shared" si="4"/>
        <v>-949.0791465284932</v>
      </c>
      <c r="AI33">
        <f t="shared" si="5"/>
        <v>-956.0911317710918</v>
      </c>
      <c r="AJ33">
        <f t="shared" si="6"/>
        <v>54.249813071637504</v>
      </c>
      <c r="AK33">
        <f t="shared" si="20"/>
        <v>45.796391656183474</v>
      </c>
      <c r="AL33">
        <f t="shared" si="7"/>
        <v>-856.04492704327083</v>
      </c>
      <c r="AN33">
        <f t="shared" si="8"/>
        <v>0</v>
      </c>
      <c r="AO33">
        <f t="shared" si="8"/>
        <v>0</v>
      </c>
      <c r="AP33">
        <f t="shared" si="8"/>
        <v>-0.59867986923190208</v>
      </c>
      <c r="AQ33">
        <f t="shared" si="8"/>
        <v>-81.031913170973993</v>
      </c>
      <c r="AR33">
        <f t="shared" si="8"/>
        <v>-81.630593040205895</v>
      </c>
      <c r="AS33">
        <f t="shared" si="8"/>
        <v>4.6318224970403188</v>
      </c>
      <c r="AT33">
        <f t="shared" si="8"/>
        <v>3.9100735126270805</v>
      </c>
      <c r="AU33">
        <f t="shared" si="8"/>
        <v>-73.088697030538498</v>
      </c>
      <c r="AW33">
        <v>30</v>
      </c>
      <c r="AX33">
        <f>IF(Z33&gt;0, (R33*SUMPRODUCT(K33:$K$98, X33:$X$98)-K33*$AZ$3)/Z33, 0)</f>
        <v>1069.5693385809873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3.5947104000000001E-2</v>
      </c>
      <c r="Q34" s="4">
        <f t="shared" si="22"/>
        <v>12.5</v>
      </c>
      <c r="R34">
        <f t="shared" si="0"/>
        <v>50000</v>
      </c>
      <c r="S34">
        <f t="shared" si="1"/>
        <v>1021.2730520100326</v>
      </c>
      <c r="U34">
        <f t="shared" si="12"/>
        <v>3.5947104000000001E-2</v>
      </c>
      <c r="V34">
        <f t="shared" si="13"/>
        <v>0.01</v>
      </c>
      <c r="W34">
        <f t="shared" si="14"/>
        <v>0.56095881940789072</v>
      </c>
      <c r="X34">
        <f t="shared" si="15"/>
        <v>2.0164845020972665E-2</v>
      </c>
      <c r="Y34">
        <f t="shared" si="16"/>
        <v>5.609588194078907E-3</v>
      </c>
      <c r="Z34">
        <f t="shared" si="17"/>
        <v>0.53518438619283915</v>
      </c>
      <c r="AB34">
        <f t="shared" si="18"/>
        <v>599.98435344526922</v>
      </c>
      <c r="AC34">
        <f t="shared" si="19"/>
        <v>546.5693914752768</v>
      </c>
      <c r="AE34">
        <f t="shared" si="2"/>
        <v>0</v>
      </c>
      <c r="AF34">
        <f t="shared" si="3"/>
        <v>0</v>
      </c>
      <c r="AG34">
        <f t="shared" si="3"/>
        <v>-6.6898048274104891</v>
      </c>
      <c r="AH34">
        <f t="shared" si="4"/>
        <v>-1008.2422510486333</v>
      </c>
      <c r="AI34">
        <f t="shared" si="5"/>
        <v>-1014.9320558760438</v>
      </c>
      <c r="AJ34">
        <f t="shared" si="6"/>
        <v>53.414961969992419</v>
      </c>
      <c r="AK34">
        <f t="shared" si="20"/>
        <v>41.99890474116885</v>
      </c>
      <c r="AL34">
        <f t="shared" si="7"/>
        <v>-919.51818916488253</v>
      </c>
      <c r="AN34">
        <f t="shared" si="8"/>
        <v>0</v>
      </c>
      <c r="AO34">
        <f t="shared" si="8"/>
        <v>0</v>
      </c>
      <c r="AP34">
        <f t="shared" si="8"/>
        <v>-0.50997523483714058</v>
      </c>
      <c r="AQ34">
        <f t="shared" si="8"/>
        <v>-76.860026864234229</v>
      </c>
      <c r="AR34">
        <f t="shared" si="8"/>
        <v>-77.370002099071371</v>
      </c>
      <c r="AS34">
        <f t="shared" si="8"/>
        <v>4.0719136771899036</v>
      </c>
      <c r="AT34">
        <f t="shared" si="8"/>
        <v>3.2016481587805878</v>
      </c>
      <c r="AU34">
        <f t="shared" ref="AU34:AU89" si="23">AL34*$K34</f>
        <v>-70.096440263100874</v>
      </c>
      <c r="AW34">
        <v>31</v>
      </c>
      <c r="AX34">
        <f>IF(Z34&gt;0, (R34*SUMPRODUCT(K34:$K$98, X34:$X$98)-K34*$AZ$3)/Z34, 0)</f>
        <v>1021.2730520100326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4.0034525000000001E-2</v>
      </c>
      <c r="Q35" s="4">
        <f t="shared" si="22"/>
        <v>12.5</v>
      </c>
      <c r="R35">
        <f t="shared" si="0"/>
        <v>50000</v>
      </c>
      <c r="S35">
        <f t="shared" si="1"/>
        <v>972.38562518253605</v>
      </c>
      <c r="U35">
        <f t="shared" si="12"/>
        <v>4.0034525000000001E-2</v>
      </c>
      <c r="V35">
        <f t="shared" si="13"/>
        <v>0.01</v>
      </c>
      <c r="W35">
        <f t="shared" si="14"/>
        <v>0.53518438619283915</v>
      </c>
      <c r="X35">
        <f t="shared" si="15"/>
        <v>2.1425852688646874E-2</v>
      </c>
      <c r="Y35">
        <f t="shared" si="16"/>
        <v>5.3518438619283917E-3</v>
      </c>
      <c r="Z35">
        <f t="shared" si="17"/>
        <v>0.50840668964226388</v>
      </c>
      <c r="AB35">
        <f t="shared" si="18"/>
        <v>546.5693914752768</v>
      </c>
      <c r="AC35">
        <f t="shared" si="19"/>
        <v>494.36735675477632</v>
      </c>
      <c r="AE35">
        <f t="shared" si="2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4"/>
        <v>-1071.2926344323437</v>
      </c>
      <c r="AI35">
        <f t="shared" si="5"/>
        <v>-1077.6477180528721</v>
      </c>
      <c r="AJ35">
        <f t="shared" si="6"/>
        <v>52.202034720500478</v>
      </c>
      <c r="AK35">
        <f t="shared" si="20"/>
        <v>38.259857403269379</v>
      </c>
      <c r="AL35">
        <f t="shared" si="7"/>
        <v>-987.18582592910218</v>
      </c>
      <c r="AN35">
        <f t="shared" ref="AN35:AT66" si="25">AE35*$K35</f>
        <v>0</v>
      </c>
      <c r="AO35">
        <f t="shared" si="25"/>
        <v>0</v>
      </c>
      <c r="AP35">
        <f t="shared" si="25"/>
        <v>-0.43255255910741142</v>
      </c>
      <c r="AQ35">
        <f t="shared" si="25"/>
        <v>-72.916486744529905</v>
      </c>
      <c r="AR35">
        <f t="shared" si="25"/>
        <v>-73.349039303637326</v>
      </c>
      <c r="AS35">
        <f t="shared" si="25"/>
        <v>3.5530805033041153</v>
      </c>
      <c r="AT35">
        <f t="shared" si="25"/>
        <v>2.6041198226582987</v>
      </c>
      <c r="AU35">
        <f t="shared" si="23"/>
        <v>-67.191838977674919</v>
      </c>
      <c r="AW35">
        <v>32</v>
      </c>
      <c r="AX35">
        <f>IF(Z35&gt;0, (R35*SUMPRODUCT(K35:$K$98, X35:$X$98)-K35*$AZ$3)/Z35, 0)</f>
        <v>972.38562518253605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4.4405750000000001E-2</v>
      </c>
      <c r="Q36" s="4">
        <f t="shared" si="22"/>
        <v>12.5</v>
      </c>
      <c r="R36">
        <f t="shared" si="0"/>
        <v>50000</v>
      </c>
      <c r="S36">
        <f t="shared" si="1"/>
        <v>922.45494781439379</v>
      </c>
      <c r="U36">
        <f t="shared" si="12"/>
        <v>4.4405750000000001E-2</v>
      </c>
      <c r="V36">
        <f t="shared" si="13"/>
        <v>0.01</v>
      </c>
      <c r="W36">
        <f t="shared" si="14"/>
        <v>0.50840668964226388</v>
      </c>
      <c r="X36">
        <f t="shared" si="15"/>
        <v>2.2576180358581961E-2</v>
      </c>
      <c r="Y36">
        <f t="shared" si="16"/>
        <v>5.0840668964226392E-3</v>
      </c>
      <c r="Z36">
        <f t="shared" si="17"/>
        <v>0.48074644238725928</v>
      </c>
      <c r="AB36">
        <f t="shared" si="18"/>
        <v>494.36735675477632</v>
      </c>
      <c r="AC36">
        <f t="shared" si="19"/>
        <v>443.46693442429472</v>
      </c>
      <c r="AE36">
        <f t="shared" si="2"/>
        <v>0</v>
      </c>
      <c r="AF36">
        <f t="shared" si="24"/>
        <v>0</v>
      </c>
      <c r="AG36">
        <f t="shared" si="24"/>
        <v>-6.0093305298407413</v>
      </c>
      <c r="AH36">
        <f t="shared" si="4"/>
        <v>-1128.809017929098</v>
      </c>
      <c r="AI36">
        <f t="shared" si="5"/>
        <v>-1134.8183484589388</v>
      </c>
      <c r="AJ36">
        <f t="shared" si="6"/>
        <v>50.900422330481604</v>
      </c>
      <c r="AK36">
        <f t="shared" si="20"/>
        <v>34.605714972834349</v>
      </c>
      <c r="AL36">
        <f t="shared" si="7"/>
        <v>-1049.3122111556227</v>
      </c>
      <c r="AN36">
        <f t="shared" si="25"/>
        <v>0</v>
      </c>
      <c r="AO36">
        <f t="shared" si="25"/>
        <v>0</v>
      </c>
      <c r="AP36">
        <f t="shared" si="25"/>
        <v>-0.36519572563817265</v>
      </c>
      <c r="AQ36">
        <f t="shared" si="25"/>
        <v>-68.599360005656905</v>
      </c>
      <c r="AR36">
        <f t="shared" si="25"/>
        <v>-68.964555731295079</v>
      </c>
      <c r="AS36">
        <f t="shared" si="25"/>
        <v>3.0932924351495621</v>
      </c>
      <c r="AT36">
        <f t="shared" si="25"/>
        <v>2.1030394530598309</v>
      </c>
      <c r="AU36">
        <f t="shared" si="23"/>
        <v>-63.768223843085678</v>
      </c>
      <c r="AW36">
        <v>33</v>
      </c>
      <c r="AX36">
        <f>IF(Z36&gt;0, (R36*SUMPRODUCT(K36:$K$98, X36:$X$98)-K36*$AZ$3)/Z36, 0)</f>
        <v>922.45494781439379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4.9048597999999999E-2</v>
      </c>
      <c r="Q37" s="4">
        <f t="shared" si="22"/>
        <v>12.5</v>
      </c>
      <c r="R37">
        <f t="shared" si="0"/>
        <v>50000</v>
      </c>
      <c r="S37">
        <f t="shared" si="1"/>
        <v>872.14964397735184</v>
      </c>
      <c r="U37">
        <f t="shared" si="12"/>
        <v>4.9048597999999999E-2</v>
      </c>
      <c r="V37">
        <f t="shared" si="13"/>
        <v>0.01</v>
      </c>
      <c r="W37">
        <f t="shared" si="14"/>
        <v>0.48074644238725928</v>
      </c>
      <c r="X37">
        <f t="shared" si="15"/>
        <v>2.3579938992582841E-2</v>
      </c>
      <c r="Y37">
        <f t="shared" si="16"/>
        <v>4.8074644238725933E-3</v>
      </c>
      <c r="Z37">
        <f t="shared" si="17"/>
        <v>0.45235903897080387</v>
      </c>
      <c r="AB37">
        <f t="shared" si="18"/>
        <v>443.46693442429472</v>
      </c>
      <c r="AC37">
        <f t="shared" si="19"/>
        <v>394.52477478832361</v>
      </c>
      <c r="AE37">
        <f t="shared" si="2"/>
        <v>0</v>
      </c>
      <c r="AF37">
        <f t="shared" si="24"/>
        <v>0</v>
      </c>
      <c r="AG37">
        <f t="shared" si="24"/>
        <v>-5.6544879871350489</v>
      </c>
      <c r="AH37">
        <f t="shared" si="4"/>
        <v>-1178.9969496291421</v>
      </c>
      <c r="AI37">
        <f t="shared" si="5"/>
        <v>-1184.6514376162772</v>
      </c>
      <c r="AJ37">
        <f t="shared" si="6"/>
        <v>48.942159635971109</v>
      </c>
      <c r="AK37">
        <f t="shared" si="20"/>
        <v>31.042685409700635</v>
      </c>
      <c r="AL37">
        <f t="shared" si="7"/>
        <v>-1104.6665925706054</v>
      </c>
      <c r="AN37">
        <f t="shared" si="25"/>
        <v>0</v>
      </c>
      <c r="AO37">
        <f t="shared" si="25"/>
        <v>0</v>
      </c>
      <c r="AP37">
        <f t="shared" si="25"/>
        <v>-0.30681377682468386</v>
      </c>
      <c r="AQ37">
        <f t="shared" si="25"/>
        <v>-63.97263692194651</v>
      </c>
      <c r="AR37">
        <f t="shared" si="25"/>
        <v>-64.2794506987712</v>
      </c>
      <c r="AS37">
        <f t="shared" si="25"/>
        <v>2.6556124759718678</v>
      </c>
      <c r="AT37">
        <f t="shared" si="25"/>
        <v>1.684383020178001</v>
      </c>
      <c r="AU37">
        <f t="shared" si="23"/>
        <v>-59.939455202621325</v>
      </c>
      <c r="AW37">
        <v>34</v>
      </c>
      <c r="AX37">
        <f>IF(Z37&gt;0, (R37*SUMPRODUCT(K37:$K$98, X37:$X$98)-K37*$AZ$3)/Z37, 0)</f>
        <v>872.14964397735184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5.4278005999999997E-2</v>
      </c>
      <c r="Q38" s="4">
        <f t="shared" si="22"/>
        <v>12.5</v>
      </c>
      <c r="R38">
        <f t="shared" si="0"/>
        <v>50000</v>
      </c>
      <c r="S38">
        <f t="shared" si="1"/>
        <v>822.39018267861354</v>
      </c>
      <c r="U38">
        <f t="shared" si="12"/>
        <v>5.4278005999999997E-2</v>
      </c>
      <c r="V38">
        <f t="shared" si="13"/>
        <v>0.01</v>
      </c>
      <c r="W38">
        <f t="shared" si="14"/>
        <v>0.45235903897080387</v>
      </c>
      <c r="X38">
        <f t="shared" si="15"/>
        <v>2.4553146631411525E-2</v>
      </c>
      <c r="Y38">
        <f t="shared" si="16"/>
        <v>4.5235903897080385E-3</v>
      </c>
      <c r="Z38">
        <f t="shared" si="17"/>
        <v>0.4232823019496843</v>
      </c>
      <c r="AB38">
        <f t="shared" si="18"/>
        <v>394.52477478832361</v>
      </c>
      <c r="AC38">
        <f t="shared" si="19"/>
        <v>348.10320962502493</v>
      </c>
      <c r="AE38">
        <f t="shared" si="2"/>
        <v>0</v>
      </c>
      <c r="AF38">
        <f t="shared" si="24"/>
        <v>0</v>
      </c>
      <c r="AG38">
        <f t="shared" si="24"/>
        <v>-5.2910287743710533</v>
      </c>
      <c r="AH38">
        <f t="shared" si="4"/>
        <v>-1227.6573315705762</v>
      </c>
      <c r="AI38">
        <f t="shared" si="5"/>
        <v>-1232.9483603449471</v>
      </c>
      <c r="AJ38">
        <f t="shared" si="6"/>
        <v>46.421565163298681</v>
      </c>
      <c r="AK38">
        <f t="shared" si="20"/>
        <v>27.616734235182655</v>
      </c>
      <c r="AL38">
        <f t="shared" si="7"/>
        <v>-1158.9100609464658</v>
      </c>
      <c r="AN38">
        <f t="shared" si="25"/>
        <v>0</v>
      </c>
      <c r="AO38">
        <f t="shared" si="25"/>
        <v>0</v>
      </c>
      <c r="AP38">
        <f t="shared" si="25"/>
        <v>-0.25633249914023581</v>
      </c>
      <c r="AQ38">
        <f t="shared" si="25"/>
        <v>-59.475857212045881</v>
      </c>
      <c r="AR38">
        <f t="shared" si="25"/>
        <v>-59.732189711186109</v>
      </c>
      <c r="AS38">
        <f t="shared" si="25"/>
        <v>2.2489682668044346</v>
      </c>
      <c r="AT38">
        <f t="shared" si="25"/>
        <v>1.3379376311249733</v>
      </c>
      <c r="AU38">
        <f t="shared" si="23"/>
        <v>-56.145283813256704</v>
      </c>
      <c r="AW38">
        <v>35</v>
      </c>
      <c r="AX38">
        <f>IF(Z38&gt;0, (R38*SUMPRODUCT(K38:$K$98, X38:$X$98)-K38*$AZ$3)/Z38, 0)</f>
        <v>822.39018267861354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6.0174738999999998E-2</v>
      </c>
      <c r="Q39" s="4">
        <f t="shared" si="22"/>
        <v>12.5</v>
      </c>
      <c r="R39">
        <f t="shared" si="0"/>
        <v>50000</v>
      </c>
      <c r="S39">
        <f t="shared" si="1"/>
        <v>773.15679782240124</v>
      </c>
      <c r="U39">
        <f t="shared" si="12"/>
        <v>6.0174738999999998E-2</v>
      </c>
      <c r="V39">
        <f t="shared" si="13"/>
        <v>0.01</v>
      </c>
      <c r="W39">
        <f t="shared" si="14"/>
        <v>0.4232823019496843</v>
      </c>
      <c r="X39">
        <f t="shared" si="15"/>
        <v>2.5470902043141442E-2</v>
      </c>
      <c r="Y39">
        <f t="shared" si="16"/>
        <v>4.2328230194968435E-3</v>
      </c>
      <c r="Z39">
        <f t="shared" si="17"/>
        <v>0.39357857688704601</v>
      </c>
      <c r="AB39">
        <f t="shared" si="18"/>
        <v>348.10320962502493</v>
      </c>
      <c r="AC39">
        <f t="shared" si="19"/>
        <v>304.29795219748621</v>
      </c>
      <c r="AE39">
        <f t="shared" si="2"/>
        <v>0</v>
      </c>
      <c r="AF39">
        <f t="shared" si="24"/>
        <v>0</v>
      </c>
      <c r="AG39">
        <f t="shared" si="24"/>
        <v>-4.9197322110880748</v>
      </c>
      <c r="AH39">
        <f t="shared" si="4"/>
        <v>-1273.5451021570721</v>
      </c>
      <c r="AI39">
        <f t="shared" si="5"/>
        <v>-1278.4648343681602</v>
      </c>
      <c r="AJ39">
        <f t="shared" si="6"/>
        <v>43.80525742753872</v>
      </c>
      <c r="AK39">
        <f t="shared" si="20"/>
        <v>24.367224673751746</v>
      </c>
      <c r="AL39">
        <f t="shared" si="7"/>
        <v>-1210.2923522668698</v>
      </c>
      <c r="AN39">
        <f t="shared" si="25"/>
        <v>0</v>
      </c>
      <c r="AO39">
        <f t="shared" si="25"/>
        <v>0</v>
      </c>
      <c r="AP39">
        <f t="shared" si="25"/>
        <v>-0.21280752938915357</v>
      </c>
      <c r="AQ39">
        <f t="shared" si="25"/>
        <v>-55.088361546362187</v>
      </c>
      <c r="AR39">
        <f t="shared" si="25"/>
        <v>-55.301169075751339</v>
      </c>
      <c r="AS39">
        <f t="shared" si="25"/>
        <v>1.8948365901705573</v>
      </c>
      <c r="AT39">
        <f t="shared" si="25"/>
        <v>1.0540266539720204</v>
      </c>
      <c r="AU39">
        <f t="shared" si="23"/>
        <v>-52.352305831608767</v>
      </c>
      <c r="AW39">
        <v>36</v>
      </c>
      <c r="AX39">
        <f>IF(Z39&gt;0, (R39*SUMPRODUCT(K39:$K$98, X39:$X$98)-K39*$AZ$3)/Z39, 0)</f>
        <v>773.15679782240124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6.6923788999999997E-2</v>
      </c>
      <c r="Q40" s="4">
        <f t="shared" si="22"/>
        <v>12.5</v>
      </c>
      <c r="R40">
        <f t="shared" si="0"/>
        <v>50000</v>
      </c>
      <c r="S40">
        <f t="shared" si="1"/>
        <v>724.46740609728135</v>
      </c>
      <c r="U40">
        <f t="shared" si="12"/>
        <v>6.6923788999999997E-2</v>
      </c>
      <c r="V40">
        <f t="shared" si="13"/>
        <v>0.01</v>
      </c>
      <c r="W40">
        <f t="shared" si="14"/>
        <v>0.39357857688704601</v>
      </c>
      <c r="X40">
        <f t="shared" si="15"/>
        <v>2.6339769634508944E-2</v>
      </c>
      <c r="Y40">
        <f t="shared" si="16"/>
        <v>3.9357857688704602E-3</v>
      </c>
      <c r="Z40">
        <f t="shared" si="17"/>
        <v>0.36330302148366661</v>
      </c>
      <c r="AB40">
        <f t="shared" si="18"/>
        <v>304.29795219748621</v>
      </c>
      <c r="AC40">
        <f t="shared" si="19"/>
        <v>263.20119760157684</v>
      </c>
      <c r="AE40">
        <f t="shared" si="2"/>
        <v>0</v>
      </c>
      <c r="AF40">
        <f t="shared" si="24"/>
        <v>0</v>
      </c>
      <c r="AG40">
        <f t="shared" si="24"/>
        <v>-4.5412877685458328</v>
      </c>
      <c r="AH40">
        <f t="shared" si="4"/>
        <v>-1316.9884817254472</v>
      </c>
      <c r="AI40">
        <f t="shared" si="5"/>
        <v>-1321.5297694939929</v>
      </c>
      <c r="AJ40">
        <f t="shared" si="6"/>
        <v>41.096754595909374</v>
      </c>
      <c r="AK40">
        <f t="shared" si="20"/>
        <v>21.300856653824038</v>
      </c>
      <c r="AL40">
        <f t="shared" si="7"/>
        <v>-1259.1321582442595</v>
      </c>
      <c r="AN40">
        <f t="shared" si="25"/>
        <v>0</v>
      </c>
      <c r="AO40">
        <f t="shared" si="25"/>
        <v>0</v>
      </c>
      <c r="AP40">
        <f t="shared" si="25"/>
        <v>-0.17539068562572413</v>
      </c>
      <c r="AQ40">
        <f t="shared" si="25"/>
        <v>-50.863879265896472</v>
      </c>
      <c r="AR40">
        <f t="shared" si="25"/>
        <v>-51.039269951522193</v>
      </c>
      <c r="AS40">
        <f t="shared" si="25"/>
        <v>1.5872123355610972</v>
      </c>
      <c r="AT40">
        <f t="shared" si="25"/>
        <v>0.82266793987507258</v>
      </c>
      <c r="AU40">
        <f t="shared" si="23"/>
        <v>-48.629389676086021</v>
      </c>
      <c r="AW40">
        <v>37</v>
      </c>
      <c r="AX40">
        <f>IF(Z40&gt;0, (R40*SUMPRODUCT(K40:$K$98, X40:$X$98)-K40*$AZ$3)/Z40, 0)</f>
        <v>724.46740609728135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7.4711050000000001E-2</v>
      </c>
      <c r="Q41" s="4">
        <f t="shared" si="22"/>
        <v>12.5</v>
      </c>
      <c r="R41">
        <f t="shared" si="0"/>
        <v>50000</v>
      </c>
      <c r="S41">
        <f t="shared" si="1"/>
        <v>676.12452989100996</v>
      </c>
      <c r="U41">
        <f t="shared" si="12"/>
        <v>7.4711050000000001E-2</v>
      </c>
      <c r="V41">
        <f t="shared" si="13"/>
        <v>0.01</v>
      </c>
      <c r="W41">
        <f t="shared" si="14"/>
        <v>0.36330302148366661</v>
      </c>
      <c r="X41">
        <f t="shared" si="15"/>
        <v>2.714275020321729E-2</v>
      </c>
      <c r="Y41">
        <f t="shared" si="16"/>
        <v>3.633030214836666E-3</v>
      </c>
      <c r="Z41">
        <f t="shared" si="17"/>
        <v>0.33252724106561266</v>
      </c>
      <c r="AB41">
        <f t="shared" si="18"/>
        <v>263.20119760157684</v>
      </c>
      <c r="AC41">
        <f t="shared" si="19"/>
        <v>224.82982454144189</v>
      </c>
      <c r="AE41">
        <f t="shared" si="2"/>
        <v>0</v>
      </c>
      <c r="AF41">
        <f t="shared" si="24"/>
        <v>0</v>
      </c>
      <c r="AG41">
        <f t="shared" si="24"/>
        <v>-4.1565905133201584</v>
      </c>
      <c r="AH41">
        <f t="shared" si="4"/>
        <v>-1357.1375101608646</v>
      </c>
      <c r="AI41">
        <f t="shared" si="5"/>
        <v>-1361.2941006741848</v>
      </c>
      <c r="AJ41">
        <f t="shared" si="6"/>
        <v>38.371373060134943</v>
      </c>
      <c r="AK41">
        <f t="shared" si="20"/>
        <v>18.42408383211038</v>
      </c>
      <c r="AL41">
        <f t="shared" si="7"/>
        <v>-1304.4986437819396</v>
      </c>
      <c r="AN41">
        <f t="shared" si="25"/>
        <v>0</v>
      </c>
      <c r="AO41">
        <f t="shared" si="25"/>
        <v>0</v>
      </c>
      <c r="AP41">
        <f t="shared" si="25"/>
        <v>-0.14333317543406171</v>
      </c>
      <c r="AQ41">
        <f t="shared" si="25"/>
        <v>-46.798651011849131</v>
      </c>
      <c r="AR41">
        <f t="shared" si="25"/>
        <v>-46.94198418728319</v>
      </c>
      <c r="AS41">
        <f t="shared" si="25"/>
        <v>1.3231735791267554</v>
      </c>
      <c r="AT41">
        <f t="shared" si="25"/>
        <v>0.6353241753444604</v>
      </c>
      <c r="AU41">
        <f t="shared" si="23"/>
        <v>-44.983486432811979</v>
      </c>
      <c r="AW41">
        <v>38</v>
      </c>
      <c r="AX41">
        <f>IF(Z41&gt;0, (R41*SUMPRODUCT(K41:$K$98, X41:$X$98)-K41*$AZ$3)/Z41, 0)</f>
        <v>676.12452989100996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8.3689026999999999E-2</v>
      </c>
      <c r="Q42" s="4">
        <f t="shared" si="22"/>
        <v>12.5</v>
      </c>
      <c r="R42">
        <f t="shared" si="0"/>
        <v>50000</v>
      </c>
      <c r="S42">
        <f t="shared" si="1"/>
        <v>627.74416441840594</v>
      </c>
      <c r="U42">
        <f t="shared" si="12"/>
        <v>8.3689026999999999E-2</v>
      </c>
      <c r="V42">
        <f t="shared" si="13"/>
        <v>0.01</v>
      </c>
      <c r="W42">
        <f t="shared" si="14"/>
        <v>0.33252724106561266</v>
      </c>
      <c r="X42">
        <f t="shared" si="15"/>
        <v>2.7828881255775567E-2</v>
      </c>
      <c r="Y42">
        <f t="shared" si="16"/>
        <v>3.3252724106561265E-3</v>
      </c>
      <c r="Z42">
        <f t="shared" si="17"/>
        <v>0.30137308739918095</v>
      </c>
      <c r="AB42">
        <f t="shared" si="18"/>
        <v>224.82982454144189</v>
      </c>
      <c r="AC42">
        <f t="shared" si="19"/>
        <v>189.18519692759406</v>
      </c>
      <c r="AE42">
        <f t="shared" si="2"/>
        <v>0</v>
      </c>
      <c r="AF42">
        <f t="shared" si="24"/>
        <v>0</v>
      </c>
      <c r="AG42">
        <f t="shared" si="24"/>
        <v>-3.7671635924897617</v>
      </c>
      <c r="AH42">
        <f t="shared" si="4"/>
        <v>-1391.4440627887784</v>
      </c>
      <c r="AI42">
        <f t="shared" si="5"/>
        <v>-1395.2112263812683</v>
      </c>
      <c r="AJ42">
        <f t="shared" si="6"/>
        <v>35.644627613847831</v>
      </c>
      <c r="AK42">
        <f t="shared" si="20"/>
        <v>15.738087717900934</v>
      </c>
      <c r="AL42">
        <f t="shared" si="7"/>
        <v>-1343.8285110495194</v>
      </c>
      <c r="AN42">
        <f t="shared" si="25"/>
        <v>0</v>
      </c>
      <c r="AO42">
        <f t="shared" si="25"/>
        <v>0</v>
      </c>
      <c r="AP42">
        <f t="shared" si="25"/>
        <v>-0.11598609793823583</v>
      </c>
      <c r="AQ42">
        <f t="shared" si="25"/>
        <v>-42.840764246060452</v>
      </c>
      <c r="AR42">
        <f t="shared" si="25"/>
        <v>-42.956750343998692</v>
      </c>
      <c r="AS42">
        <f t="shared" si="25"/>
        <v>1.0974520134017611</v>
      </c>
      <c r="AT42">
        <f t="shared" si="25"/>
        <v>0.48455537929070314</v>
      </c>
      <c r="AU42">
        <f t="shared" si="23"/>
        <v>-41.374742951306224</v>
      </c>
      <c r="AW42">
        <v>39</v>
      </c>
      <c r="AX42">
        <f>IF(Z42&gt;0, (R42*SUMPRODUCT(K42:$K$98, X42:$X$98)-K42*$AZ$3)/Z42, 0)</f>
        <v>627.74416441840594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9.4384723000000004E-2</v>
      </c>
      <c r="Q43" s="4">
        <f t="shared" si="22"/>
        <v>12.5</v>
      </c>
      <c r="R43">
        <f t="shared" si="0"/>
        <v>50000</v>
      </c>
      <c r="S43">
        <f t="shared" si="1"/>
        <v>579.08513299922413</v>
      </c>
      <c r="U43">
        <f t="shared" si="12"/>
        <v>9.4384723000000004E-2</v>
      </c>
      <c r="V43">
        <f t="shared" si="13"/>
        <v>0.01</v>
      </c>
      <c r="W43">
        <f t="shared" si="14"/>
        <v>0.30137308739918095</v>
      </c>
      <c r="X43">
        <f t="shared" si="15"/>
        <v>2.8445015373826484E-2</v>
      </c>
      <c r="Y43">
        <f t="shared" si="16"/>
        <v>3.0137308739918095E-3</v>
      </c>
      <c r="Z43">
        <f t="shared" si="17"/>
        <v>0.26991434115136265</v>
      </c>
      <c r="AB43">
        <f t="shared" si="18"/>
        <v>189.18519692759406</v>
      </c>
      <c r="AC43">
        <f t="shared" si="19"/>
        <v>156.3033821440348</v>
      </c>
      <c r="AE43">
        <f t="shared" si="2"/>
        <v>0</v>
      </c>
      <c r="AF43">
        <f t="shared" si="24"/>
        <v>0</v>
      </c>
      <c r="AG43">
        <f t="shared" si="24"/>
        <v>-3.3739292643920331</v>
      </c>
      <c r="AH43">
        <f t="shared" si="4"/>
        <v>-1422.2507686913243</v>
      </c>
      <c r="AI43">
        <f t="shared" si="5"/>
        <v>-1425.6246979557163</v>
      </c>
      <c r="AJ43">
        <f t="shared" si="6"/>
        <v>32.881814783559264</v>
      </c>
      <c r="AK43">
        <f t="shared" si="20"/>
        <v>13.242963784931586</v>
      </c>
      <c r="AL43">
        <f t="shared" si="7"/>
        <v>-1379.4999193872254</v>
      </c>
      <c r="AN43">
        <f t="shared" si="25"/>
        <v>0</v>
      </c>
      <c r="AO43">
        <f t="shared" si="25"/>
        <v>0</v>
      </c>
      <c r="AP43">
        <f t="shared" si="25"/>
        <v>-9.2749036815269845E-2</v>
      </c>
      <c r="AQ43">
        <f t="shared" si="25"/>
        <v>-39.097556163397364</v>
      </c>
      <c r="AR43">
        <f t="shared" si="25"/>
        <v>-39.190305200212634</v>
      </c>
      <c r="AS43">
        <f t="shared" si="25"/>
        <v>0.9039183725930231</v>
      </c>
      <c r="AT43">
        <f t="shared" si="25"/>
        <v>0.36404798067194633</v>
      </c>
      <c r="AU43">
        <f t="shared" si="23"/>
        <v>-37.92233884694766</v>
      </c>
      <c r="AW43">
        <v>40</v>
      </c>
      <c r="AX43">
        <f>IF(Z43&gt;0, (R43*SUMPRODUCT(K43:$K$98, X43:$X$98)-K43*$AZ$3)/Z43, 0)</f>
        <v>579.08513299922413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0.106719178</v>
      </c>
      <c r="Q44" s="4">
        <f t="shared" si="22"/>
        <v>12.5</v>
      </c>
      <c r="R44">
        <f t="shared" si="0"/>
        <v>50000</v>
      </c>
      <c r="S44">
        <f t="shared" si="1"/>
        <v>528.91095140522384</v>
      </c>
      <c r="U44">
        <f t="shared" si="12"/>
        <v>0.106719178</v>
      </c>
      <c r="V44">
        <f t="shared" si="13"/>
        <v>0.01</v>
      </c>
      <c r="W44">
        <f t="shared" si="14"/>
        <v>0.26991434115136265</v>
      </c>
      <c r="X44">
        <f t="shared" si="15"/>
        <v>2.8805036618084996E-2</v>
      </c>
      <c r="Y44">
        <f t="shared" si="16"/>
        <v>2.6991434115136263E-3</v>
      </c>
      <c r="Z44">
        <f t="shared" si="17"/>
        <v>0.23841016112176402</v>
      </c>
      <c r="AB44">
        <f t="shared" si="18"/>
        <v>156.3033821440348</v>
      </c>
      <c r="AC44">
        <f t="shared" si="19"/>
        <v>126.09774514358492</v>
      </c>
      <c r="AE44">
        <f t="shared" si="2"/>
        <v>0</v>
      </c>
      <c r="AF44">
        <f t="shared" si="24"/>
        <v>0</v>
      </c>
      <c r="AG44">
        <f t="shared" si="24"/>
        <v>-2.9801270140220502</v>
      </c>
      <c r="AH44">
        <f t="shared" si="4"/>
        <v>-1440.2518309042498</v>
      </c>
      <c r="AI44">
        <f t="shared" si="5"/>
        <v>-1443.2319579182717</v>
      </c>
      <c r="AJ44">
        <f t="shared" si="6"/>
        <v>30.205637000449883</v>
      </c>
      <c r="AK44">
        <f t="shared" si="20"/>
        <v>10.941236750082437</v>
      </c>
      <c r="AL44">
        <f t="shared" si="7"/>
        <v>-1402.0850841677395</v>
      </c>
      <c r="AN44">
        <f t="shared" si="25"/>
        <v>0</v>
      </c>
      <c r="AO44">
        <f t="shared" si="25"/>
        <v>0</v>
      </c>
      <c r="AP44">
        <f t="shared" si="25"/>
        <v>-7.3145933462410537E-2</v>
      </c>
      <c r="AQ44">
        <f t="shared" si="25"/>
        <v>-35.350360604347621</v>
      </c>
      <c r="AR44">
        <f t="shared" si="25"/>
        <v>-35.423506537810034</v>
      </c>
      <c r="AS44">
        <f t="shared" si="25"/>
        <v>0.74138434497217875</v>
      </c>
      <c r="AT44">
        <f t="shared" si="25"/>
        <v>0.26854794159860235</v>
      </c>
      <c r="AU44">
        <f t="shared" si="23"/>
        <v>-34.413574251239254</v>
      </c>
      <c r="AW44">
        <v>41</v>
      </c>
      <c r="AX44">
        <f>IF(Z44&gt;0, (R44*SUMPRODUCT(K44:$K$98, X44:$X$98)-K44*$AZ$3)/Z44, 0)</f>
        <v>528.91095140522384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0.12088460199999999</v>
      </c>
      <c r="Q45" s="4">
        <f t="shared" si="22"/>
        <v>12.5</v>
      </c>
      <c r="R45">
        <f t="shared" si="0"/>
        <v>50000</v>
      </c>
      <c r="S45">
        <f t="shared" si="1"/>
        <v>476.27301172649288</v>
      </c>
      <c r="U45">
        <f t="shared" si="12"/>
        <v>0.12088460199999999</v>
      </c>
      <c r="V45">
        <f t="shared" si="13"/>
        <v>0.01</v>
      </c>
      <c r="W45">
        <f t="shared" si="14"/>
        <v>0.23841016112176402</v>
      </c>
      <c r="X45">
        <f t="shared" si="15"/>
        <v>2.8820117439960317E-2</v>
      </c>
      <c r="Y45">
        <f t="shared" si="16"/>
        <v>2.3841016112176403E-3</v>
      </c>
      <c r="Z45">
        <f t="shared" si="17"/>
        <v>0.20720594207058607</v>
      </c>
      <c r="AB45">
        <f t="shared" si="18"/>
        <v>126.09774514358492</v>
      </c>
      <c r="AC45">
        <f t="shared" si="19"/>
        <v>98.686598077583241</v>
      </c>
      <c r="AE45">
        <f t="shared" si="2"/>
        <v>0</v>
      </c>
      <c r="AF45">
        <f t="shared" si="24"/>
        <v>0</v>
      </c>
      <c r="AG45">
        <f t="shared" si="24"/>
        <v>-2.5900742758823259</v>
      </c>
      <c r="AH45">
        <f t="shared" si="4"/>
        <v>-1441.0058719980159</v>
      </c>
      <c r="AI45">
        <f t="shared" si="5"/>
        <v>-1443.5959462738981</v>
      </c>
      <c r="AJ45">
        <f t="shared" si="6"/>
        <v>27.411147066001675</v>
      </c>
      <c r="AK45">
        <f t="shared" si="20"/>
        <v>8.8268421600509441</v>
      </c>
      <c r="AL45">
        <f t="shared" si="7"/>
        <v>-1407.3579570478455</v>
      </c>
      <c r="AN45">
        <f t="shared" si="25"/>
        <v>0</v>
      </c>
      <c r="AO45">
        <f t="shared" si="25"/>
        <v>0</v>
      </c>
      <c r="AP45">
        <f t="shared" si="25"/>
        <v>-5.6760943815414681E-2</v>
      </c>
      <c r="AQ45">
        <f t="shared" si="25"/>
        <v>-31.579346623292782</v>
      </c>
      <c r="AR45">
        <f t="shared" si="25"/>
        <v>-31.636107567108194</v>
      </c>
      <c r="AS45">
        <f t="shared" si="25"/>
        <v>0.60070963717801817</v>
      </c>
      <c r="AT45">
        <f t="shared" si="25"/>
        <v>0.19343842629513375</v>
      </c>
      <c r="AU45">
        <f t="shared" si="23"/>
        <v>-30.841959503635042</v>
      </c>
      <c r="AW45">
        <v>42</v>
      </c>
      <c r="AX45">
        <f>IF(Z45&gt;0, (R45*SUMPRODUCT(K45:$K$98, X45:$X$98)-K45*$AZ$3)/Z45, 0)</f>
        <v>476.27301172649288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0.13724737000000001</v>
      </c>
      <c r="Q46" s="4">
        <f t="shared" si="22"/>
        <v>12.5</v>
      </c>
      <c r="R46">
        <f t="shared" si="0"/>
        <v>50000</v>
      </c>
      <c r="S46">
        <f t="shared" si="1"/>
        <v>419.9081012284646</v>
      </c>
      <c r="U46">
        <f t="shared" si="12"/>
        <v>0.13724737000000001</v>
      </c>
      <c r="V46">
        <f t="shared" si="13"/>
        <v>0.01</v>
      </c>
      <c r="W46">
        <f t="shared" si="14"/>
        <v>0.20720594207058607</v>
      </c>
      <c r="X46">
        <f t="shared" si="15"/>
        <v>2.8438470597560293E-2</v>
      </c>
      <c r="Y46">
        <f t="shared" si="16"/>
        <v>2.0720594207058606E-3</v>
      </c>
      <c r="Z46">
        <f t="shared" si="17"/>
        <v>0.17669541205231989</v>
      </c>
      <c r="AB46">
        <f t="shared" si="18"/>
        <v>98.686598077583241</v>
      </c>
      <c r="AC46">
        <f t="shared" si="19"/>
        <v>74.195834970670802</v>
      </c>
      <c r="AE46">
        <f t="shared" si="2"/>
        <v>0</v>
      </c>
      <c r="AF46">
        <f t="shared" si="24"/>
        <v>0</v>
      </c>
      <c r="AG46">
        <f t="shared" si="24"/>
        <v>-2.2086926506539988</v>
      </c>
      <c r="AH46">
        <f t="shared" si="4"/>
        <v>-1421.9235298780147</v>
      </c>
      <c r="AI46">
        <f t="shared" si="5"/>
        <v>-1424.1322225286688</v>
      </c>
      <c r="AJ46">
        <f t="shared" si="6"/>
        <v>24.490763106912439</v>
      </c>
      <c r="AK46">
        <f t="shared" si="20"/>
        <v>6.9080618654308275</v>
      </c>
      <c r="AL46">
        <f t="shared" si="7"/>
        <v>-1392.7333975563254</v>
      </c>
      <c r="AN46">
        <f t="shared" si="25"/>
        <v>0</v>
      </c>
      <c r="AO46">
        <f t="shared" si="25"/>
        <v>0</v>
      </c>
      <c r="AP46">
        <f t="shared" si="25"/>
        <v>-4.3217003678461693E-2</v>
      </c>
      <c r="AQ46">
        <f t="shared" si="25"/>
        <v>-27.822465204940823</v>
      </c>
      <c r="AR46">
        <f t="shared" si="25"/>
        <v>-27.865682208619283</v>
      </c>
      <c r="AS46">
        <f t="shared" si="25"/>
        <v>0.47920537923932921</v>
      </c>
      <c r="AT46">
        <f t="shared" si="25"/>
        <v>0.13516852829702899</v>
      </c>
      <c r="AU46">
        <f t="shared" si="23"/>
        <v>-27.251308301082922</v>
      </c>
      <c r="AW46">
        <v>43</v>
      </c>
      <c r="AX46">
        <f>IF(Z46&gt;0, (R46*SUMPRODUCT(K46:$K$98, X46:$X$98)-K46*$AZ$3)/Z46, 0)</f>
        <v>419.9081012284646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0.155543078</v>
      </c>
      <c r="Q47" s="4">
        <f t="shared" si="22"/>
        <v>12.5</v>
      </c>
      <c r="R47">
        <f t="shared" si="0"/>
        <v>50000</v>
      </c>
      <c r="S47">
        <f t="shared" si="1"/>
        <v>357.43881423795432</v>
      </c>
      <c r="U47">
        <f t="shared" si="12"/>
        <v>0.155543078</v>
      </c>
      <c r="V47">
        <f t="shared" si="13"/>
        <v>0.01</v>
      </c>
      <c r="W47">
        <f t="shared" si="14"/>
        <v>0.17669541205231989</v>
      </c>
      <c r="X47">
        <f t="shared" si="15"/>
        <v>2.7483748259096132E-2</v>
      </c>
      <c r="Y47">
        <f t="shared" si="16"/>
        <v>1.7669541205231989E-3</v>
      </c>
      <c r="Z47">
        <f t="shared" si="17"/>
        <v>0.14744470967270057</v>
      </c>
      <c r="AB47">
        <f t="shared" si="18"/>
        <v>74.195834970670802</v>
      </c>
      <c r="AC47">
        <f t="shared" si="19"/>
        <v>52.702462191069522</v>
      </c>
      <c r="AE47">
        <f t="shared" si="2"/>
        <v>0</v>
      </c>
      <c r="AF47">
        <f t="shared" si="24"/>
        <v>0</v>
      </c>
      <c r="AG47">
        <f t="shared" si="24"/>
        <v>-1.8430588709087572</v>
      </c>
      <c r="AH47">
        <f t="shared" si="4"/>
        <v>-1374.1874129548066</v>
      </c>
      <c r="AI47">
        <f t="shared" si="5"/>
        <v>-1376.0304718257155</v>
      </c>
      <c r="AJ47">
        <f t="shared" si="6"/>
        <v>21.49337277960128</v>
      </c>
      <c r="AK47">
        <f t="shared" si="20"/>
        <v>5.1937084479469569</v>
      </c>
      <c r="AL47">
        <f t="shared" si="7"/>
        <v>-1349.3433905981674</v>
      </c>
      <c r="AN47">
        <f t="shared" si="25"/>
        <v>0</v>
      </c>
      <c r="AO47">
        <f t="shared" si="25"/>
        <v>0</v>
      </c>
      <c r="AP47">
        <f t="shared" si="25"/>
        <v>-3.2198864167492694E-2</v>
      </c>
      <c r="AQ47">
        <f t="shared" si="25"/>
        <v>-24.007520621733047</v>
      </c>
      <c r="AR47">
        <f t="shared" si="25"/>
        <v>-24.039719485900541</v>
      </c>
      <c r="AS47">
        <f t="shared" si="25"/>
        <v>0.37549651915916898</v>
      </c>
      <c r="AT47">
        <f t="shared" si="25"/>
        <v>9.0735849777032085E-2</v>
      </c>
      <c r="AU47">
        <f t="shared" si="23"/>
        <v>-23.573487116964341</v>
      </c>
      <c r="AW47">
        <v>44</v>
      </c>
      <c r="AX47">
        <f>IF(Z47&gt;0, (R47*SUMPRODUCT(K47:$K$98, X47:$X$98)-K47*$AZ$3)/Z47, 0)</f>
        <v>357.43881423795432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0.175905283</v>
      </c>
      <c r="Q48" s="4">
        <f t="shared" si="22"/>
        <v>12.5</v>
      </c>
      <c r="R48">
        <f t="shared" si="0"/>
        <v>50000</v>
      </c>
      <c r="S48">
        <f t="shared" si="1"/>
        <v>286.13500029231301</v>
      </c>
      <c r="U48">
        <f t="shared" si="12"/>
        <v>0.175905283</v>
      </c>
      <c r="V48">
        <f t="shared" si="13"/>
        <v>0.01</v>
      </c>
      <c r="W48">
        <f t="shared" si="14"/>
        <v>0.14744470967270057</v>
      </c>
      <c r="X48">
        <f t="shared" si="15"/>
        <v>2.5936303381829229E-2</v>
      </c>
      <c r="Y48">
        <f t="shared" si="16"/>
        <v>1.4744470967270058E-3</v>
      </c>
      <c r="Z48">
        <f t="shared" si="17"/>
        <v>0.12003395919414434</v>
      </c>
      <c r="AB48">
        <f t="shared" si="18"/>
        <v>52.702462191069522</v>
      </c>
      <c r="AC48">
        <f t="shared" si="19"/>
        <v>34.34591694910398</v>
      </c>
      <c r="AE48">
        <f t="shared" si="2"/>
        <v>0</v>
      </c>
      <c r="AF48">
        <f t="shared" si="24"/>
        <v>0</v>
      </c>
      <c r="AG48">
        <f t="shared" si="24"/>
        <v>-1.5004244899268042</v>
      </c>
      <c r="AH48">
        <f t="shared" si="4"/>
        <v>-1296.8151690914615</v>
      </c>
      <c r="AI48">
        <f t="shared" si="5"/>
        <v>-1298.3155935813884</v>
      </c>
      <c r="AJ48">
        <f t="shared" si="6"/>
        <v>18.356545241965541</v>
      </c>
      <c r="AK48">
        <f t="shared" si="20"/>
        <v>3.6891723533748668</v>
      </c>
      <c r="AL48">
        <f t="shared" si="7"/>
        <v>-1276.269875986048</v>
      </c>
      <c r="AN48">
        <f t="shared" si="25"/>
        <v>0</v>
      </c>
      <c r="AO48">
        <f t="shared" si="25"/>
        <v>0</v>
      </c>
      <c r="AP48">
        <f t="shared" si="25"/>
        <v>-2.3404397510853932E-2</v>
      </c>
      <c r="AQ48">
        <f t="shared" si="25"/>
        <v>-20.228393977362003</v>
      </c>
      <c r="AR48">
        <f t="shared" si="25"/>
        <v>-20.251798374872859</v>
      </c>
      <c r="AS48">
        <f t="shared" si="25"/>
        <v>0.28633489032819937</v>
      </c>
      <c r="AT48">
        <f t="shared" si="25"/>
        <v>5.7545619139187723E-2</v>
      </c>
      <c r="AU48">
        <f t="shared" si="23"/>
        <v>-19.907917865405473</v>
      </c>
      <c r="AW48">
        <v>45</v>
      </c>
      <c r="AX48">
        <f>IF(Z48&gt;0, (R48*SUMPRODUCT(K48:$K$98, X48:$X$98)-K48*$AZ$3)/Z48, 0)</f>
        <v>286.13500029231301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0.19813004200000001</v>
      </c>
      <c r="Q49" s="4">
        <f t="shared" si="22"/>
        <v>12.5</v>
      </c>
      <c r="R49">
        <f t="shared" si="0"/>
        <v>50000</v>
      </c>
      <c r="S49">
        <f t="shared" si="1"/>
        <v>201.60733709785245</v>
      </c>
      <c r="U49">
        <f t="shared" si="12"/>
        <v>0.19813004200000001</v>
      </c>
      <c r="V49">
        <f t="shared" si="13"/>
        <v>0.01</v>
      </c>
      <c r="W49">
        <f t="shared" si="14"/>
        <v>0.12003395919414434</v>
      </c>
      <c r="X49">
        <f t="shared" si="15"/>
        <v>2.3782333376562104E-2</v>
      </c>
      <c r="Y49">
        <f t="shared" si="16"/>
        <v>1.2003395919414435E-3</v>
      </c>
      <c r="Z49">
        <f t="shared" si="17"/>
        <v>9.5051286225640783E-2</v>
      </c>
      <c r="AB49">
        <f t="shared" si="18"/>
        <v>34.34591694910398</v>
      </c>
      <c r="AC49">
        <f t="shared" si="19"/>
        <v>19.163036703677221</v>
      </c>
      <c r="AE49">
        <f t="shared" si="2"/>
        <v>0</v>
      </c>
      <c r="AF49">
        <f t="shared" si="24"/>
        <v>0</v>
      </c>
      <c r="AG49">
        <f t="shared" si="24"/>
        <v>-1.1881410778205097</v>
      </c>
      <c r="AH49">
        <f t="shared" si="4"/>
        <v>-1189.1166688281053</v>
      </c>
      <c r="AI49">
        <f t="shared" si="5"/>
        <v>-1190.3048099059258</v>
      </c>
      <c r="AJ49">
        <f t="shared" si="6"/>
        <v>15.182880245426759</v>
      </c>
      <c r="AK49">
        <f t="shared" si="20"/>
        <v>2.404214186437279</v>
      </c>
      <c r="AL49">
        <f t="shared" si="7"/>
        <v>-1172.7177154740618</v>
      </c>
      <c r="AN49">
        <f t="shared" si="25"/>
        <v>0</v>
      </c>
      <c r="AO49">
        <f t="shared" si="25"/>
        <v>0</v>
      </c>
      <c r="AP49">
        <f t="shared" si="25"/>
        <v>-1.6547535066013575E-2</v>
      </c>
      <c r="AQ49">
        <f t="shared" si="25"/>
        <v>-16.561122363607804</v>
      </c>
      <c r="AR49">
        <f t="shared" si="25"/>
        <v>-16.577669898673818</v>
      </c>
      <c r="AS49">
        <f t="shared" si="25"/>
        <v>0.2114557336281562</v>
      </c>
      <c r="AT49">
        <f t="shared" si="25"/>
        <v>3.3484086443048004E-2</v>
      </c>
      <c r="AU49">
        <f t="shared" si="23"/>
        <v>-16.332730078602616</v>
      </c>
      <c r="AW49">
        <v>46</v>
      </c>
      <c r="AX49">
        <f>IF(Z49&gt;0, (R49*SUMPRODUCT(K49:$K$98, X49:$X$98)-K49*$AZ$3)/Z49, 0)</f>
        <v>201.60733709785245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0.22255936300000001</v>
      </c>
      <c r="Q50" s="4">
        <f t="shared" si="22"/>
        <v>12.5</v>
      </c>
      <c r="R50">
        <f t="shared" si="0"/>
        <v>50000</v>
      </c>
      <c r="S50">
        <f t="shared" si="1"/>
        <v>97.425711013396722</v>
      </c>
      <c r="U50">
        <f t="shared" si="12"/>
        <v>0.22255936300000001</v>
      </c>
      <c r="V50">
        <f t="shared" si="13"/>
        <v>0.01</v>
      </c>
      <c r="W50">
        <f t="shared" si="14"/>
        <v>9.5051286225640783E-2</v>
      </c>
      <c r="X50">
        <f t="shared" si="15"/>
        <v>2.1154553714709288E-2</v>
      </c>
      <c r="Y50">
        <f t="shared" si="16"/>
        <v>9.505128622564078E-4</v>
      </c>
      <c r="Z50">
        <f t="shared" si="17"/>
        <v>7.2946219648675092E-2</v>
      </c>
      <c r="AB50">
        <f t="shared" si="18"/>
        <v>19.163036703677221</v>
      </c>
      <c r="AC50">
        <f t="shared" si="19"/>
        <v>7.1068373150115809</v>
      </c>
      <c r="AE50">
        <f t="shared" si="2"/>
        <v>0</v>
      </c>
      <c r="AF50">
        <f t="shared" si="24"/>
        <v>0</v>
      </c>
      <c r="AG50">
        <f t="shared" si="24"/>
        <v>-0.91182774560843871</v>
      </c>
      <c r="AH50">
        <f t="shared" si="4"/>
        <v>-1057.7276857354643</v>
      </c>
      <c r="AI50">
        <f t="shared" si="5"/>
        <v>-1058.6395134810728</v>
      </c>
      <c r="AJ50">
        <f t="shared" si="6"/>
        <v>12.05619938866564</v>
      </c>
      <c r="AK50">
        <f t="shared" si="20"/>
        <v>1.3414125692574057</v>
      </c>
      <c r="AL50">
        <f t="shared" si="7"/>
        <v>-1045.2419015231496</v>
      </c>
      <c r="AN50">
        <f t="shared" si="25"/>
        <v>0</v>
      </c>
      <c r="AO50">
        <f t="shared" si="25"/>
        <v>0</v>
      </c>
      <c r="AP50">
        <f t="shared" si="25"/>
        <v>-1.1338616832001158E-2</v>
      </c>
      <c r="AQ50">
        <f t="shared" si="25"/>
        <v>-13.152888798257658</v>
      </c>
      <c r="AR50">
        <f t="shared" si="25"/>
        <v>-13.164227415089659</v>
      </c>
      <c r="AS50">
        <f t="shared" si="25"/>
        <v>0.14991935261530076</v>
      </c>
      <c r="AT50">
        <f t="shared" si="25"/>
        <v>1.6680522400961666E-2</v>
      </c>
      <c r="AU50">
        <f t="shared" si="23"/>
        <v>-12.997627540073395</v>
      </c>
      <c r="AW50">
        <v>47</v>
      </c>
      <c r="AX50">
        <f>IF(Z50&gt;0, (R50*SUMPRODUCT(K50:$K$98, X50:$X$98)-K50*$AZ$3)/Z50, 0)</f>
        <v>97.425711013396722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0.25004150400000003</v>
      </c>
      <c r="Q51" s="4">
        <f t="shared" si="22"/>
        <v>12.5</v>
      </c>
      <c r="R51">
        <f t="shared" si="0"/>
        <v>50000</v>
      </c>
      <c r="S51">
        <f t="shared" si="1"/>
        <v>-37.493604061218647</v>
      </c>
      <c r="U51">
        <f t="shared" si="12"/>
        <v>0.25004150400000003</v>
      </c>
      <c r="V51">
        <f t="shared" si="13"/>
        <v>0.01</v>
      </c>
      <c r="W51">
        <f t="shared" si="14"/>
        <v>7.2946219648675092E-2</v>
      </c>
      <c r="X51">
        <f t="shared" si="15"/>
        <v>1.8239582472069072E-2</v>
      </c>
      <c r="Y51">
        <f t="shared" si="16"/>
        <v>7.2946219648675097E-4</v>
      </c>
      <c r="Z51">
        <f t="shared" si="17"/>
        <v>5.3977174980119273E-2</v>
      </c>
      <c r="AB51">
        <f t="shared" si="18"/>
        <v>7.1068373150115809</v>
      </c>
      <c r="AC51">
        <f t="shared" si="19"/>
        <v>-2.0237988270477096</v>
      </c>
      <c r="AE51">
        <f t="shared" si="2"/>
        <v>0</v>
      </c>
      <c r="AF51">
        <f t="shared" si="24"/>
        <v>0</v>
      </c>
      <c r="AG51">
        <f t="shared" si="24"/>
        <v>-0.67471468725149086</v>
      </c>
      <c r="AH51">
        <f t="shared" si="4"/>
        <v>-911.97912360345356</v>
      </c>
      <c r="AI51">
        <f t="shared" si="5"/>
        <v>-912.65383829070504</v>
      </c>
      <c r="AJ51">
        <f t="shared" si="6"/>
        <v>9.1306361420592914</v>
      </c>
      <c r="AK51">
        <f t="shared" si="20"/>
        <v>0.49747861205081073</v>
      </c>
      <c r="AL51">
        <f t="shared" si="7"/>
        <v>-903.02572353659491</v>
      </c>
      <c r="AN51">
        <f t="shared" si="25"/>
        <v>0</v>
      </c>
      <c r="AO51">
        <f t="shared" si="25"/>
        <v>0</v>
      </c>
      <c r="AP51">
        <f t="shared" si="25"/>
        <v>-7.4911659443998753E-3</v>
      </c>
      <c r="AQ51">
        <f t="shared" si="25"/>
        <v>-10.125445735547444</v>
      </c>
      <c r="AR51">
        <f t="shared" si="25"/>
        <v>-10.132936901491844</v>
      </c>
      <c r="AS51">
        <f t="shared" si="25"/>
        <v>0.10137486527339573</v>
      </c>
      <c r="AT51">
        <f t="shared" si="25"/>
        <v>5.5233640338309027E-3</v>
      </c>
      <c r="AU51">
        <f t="shared" si="23"/>
        <v>-10.026038672184617</v>
      </c>
      <c r="AW51">
        <v>48</v>
      </c>
      <c r="AX51">
        <f>IF(Z51&gt;0, (R51*SUMPRODUCT(K51:$K$98, X51:$X$98)-K51*$AZ$3)/Z51, 0)</f>
        <v>-37.493604061218647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0.28092614399999999</v>
      </c>
      <c r="Q52" s="4">
        <f t="shared" si="22"/>
        <v>12.5</v>
      </c>
      <c r="R52">
        <f t="shared" si="0"/>
        <v>50000</v>
      </c>
      <c r="S52">
        <f t="shared" si="1"/>
        <v>-223.59804209071666</v>
      </c>
      <c r="U52">
        <f t="shared" si="12"/>
        <v>0.28092614399999999</v>
      </c>
      <c r="V52">
        <f t="shared" si="13"/>
        <v>0.01</v>
      </c>
      <c r="W52">
        <f t="shared" si="14"/>
        <v>5.3977174980119273E-2</v>
      </c>
      <c r="X52">
        <f t="shared" si="15"/>
        <v>1.5163599631178184E-2</v>
      </c>
      <c r="Y52">
        <f t="shared" si="16"/>
        <v>5.3977174980119279E-4</v>
      </c>
      <c r="Z52">
        <f t="shared" si="17"/>
        <v>3.8273803599139893E-2</v>
      </c>
      <c r="AB52">
        <f t="shared" si="18"/>
        <v>-2.0237988270477096</v>
      </c>
      <c r="AC52">
        <f t="shared" si="19"/>
        <v>-8.5579475481323044</v>
      </c>
      <c r="AE52">
        <f t="shared" si="2"/>
        <v>0</v>
      </c>
      <c r="AF52">
        <f t="shared" si="24"/>
        <v>0</v>
      </c>
      <c r="AG52">
        <f t="shared" si="24"/>
        <v>-0.47842254498924863</v>
      </c>
      <c r="AH52">
        <f t="shared" si="4"/>
        <v>-758.17998155890916</v>
      </c>
      <c r="AI52">
        <f t="shared" si="5"/>
        <v>-758.65840410389842</v>
      </c>
      <c r="AJ52">
        <f t="shared" si="6"/>
        <v>6.5341487210845948</v>
      </c>
      <c r="AK52">
        <f t="shared" si="20"/>
        <v>-0.14166591789333968</v>
      </c>
      <c r="AL52">
        <f t="shared" si="7"/>
        <v>-752.26592130070708</v>
      </c>
      <c r="AN52">
        <f t="shared" si="25"/>
        <v>0</v>
      </c>
      <c r="AO52">
        <f t="shared" si="25"/>
        <v>0</v>
      </c>
      <c r="AP52">
        <f t="shared" si="25"/>
        <v>-4.7426695733316969E-3</v>
      </c>
      <c r="AQ52">
        <f t="shared" si="25"/>
        <v>-7.515944152944197</v>
      </c>
      <c r="AR52">
        <f t="shared" si="25"/>
        <v>-7.5206868225175292</v>
      </c>
      <c r="AS52">
        <f t="shared" si="25"/>
        <v>6.4773929764970706E-2</v>
      </c>
      <c r="AT52">
        <f t="shared" si="25"/>
        <v>-1.40435404938107E-3</v>
      </c>
      <c r="AU52">
        <f t="shared" si="23"/>
        <v>-7.4573172468019386</v>
      </c>
      <c r="AW52">
        <v>49</v>
      </c>
      <c r="AX52">
        <f>IF(Z52&gt;0, (R52*SUMPRODUCT(K52:$K$98, X52:$X$98)-K52*$AZ$3)/Z52, 0)</f>
        <v>-223.59804209071666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0.31575788199999999</v>
      </c>
      <c r="Q53" s="4">
        <f t="shared" si="22"/>
        <v>12.5</v>
      </c>
      <c r="R53">
        <f t="shared" si="0"/>
        <v>50000</v>
      </c>
      <c r="S53">
        <f t="shared" si="1"/>
        <v>-498.62322898781571</v>
      </c>
      <c r="U53">
        <f t="shared" si="12"/>
        <v>0.31575788199999999</v>
      </c>
      <c r="V53">
        <f t="shared" si="13"/>
        <v>0.01</v>
      </c>
      <c r="W53">
        <f t="shared" si="14"/>
        <v>3.8273803599139893E-2</v>
      </c>
      <c r="X53">
        <f t="shared" si="15"/>
        <v>1.2085255160548388E-2</v>
      </c>
      <c r="Y53">
        <f t="shared" si="16"/>
        <v>3.8273803599139891E-4</v>
      </c>
      <c r="Z53">
        <f t="shared" si="17"/>
        <v>2.5805810402600105E-2</v>
      </c>
      <c r="AB53">
        <f t="shared" si="18"/>
        <v>-8.5579475481323044</v>
      </c>
      <c r="AC53">
        <f t="shared" si="19"/>
        <v>-12.867376509591828</v>
      </c>
      <c r="AE53">
        <f t="shared" si="2"/>
        <v>0</v>
      </c>
      <c r="AF53">
        <f t="shared" si="24"/>
        <v>0</v>
      </c>
      <c r="AG53">
        <f t="shared" si="24"/>
        <v>-0.32257263003250131</v>
      </c>
      <c r="AH53">
        <f t="shared" si="4"/>
        <v>-604.26275802741941</v>
      </c>
      <c r="AI53">
        <f t="shared" si="5"/>
        <v>-604.58533065745189</v>
      </c>
      <c r="AJ53">
        <f t="shared" si="6"/>
        <v>4.309428961459524</v>
      </c>
      <c r="AK53">
        <f t="shared" si="20"/>
        <v>-0.59905632836926137</v>
      </c>
      <c r="AL53">
        <f t="shared" si="7"/>
        <v>-600.8749580243616</v>
      </c>
      <c r="AN53">
        <f t="shared" si="25"/>
        <v>0</v>
      </c>
      <c r="AO53">
        <f t="shared" si="25"/>
        <v>0</v>
      </c>
      <c r="AP53">
        <f t="shared" si="25"/>
        <v>-2.8550960518726061E-3</v>
      </c>
      <c r="AQ53">
        <f t="shared" si="25"/>
        <v>-5.3483403553609277</v>
      </c>
      <c r="AR53">
        <f t="shared" si="25"/>
        <v>-5.3511954514128002</v>
      </c>
      <c r="AS53">
        <f t="shared" si="25"/>
        <v>3.8142831933536521E-2</v>
      </c>
      <c r="AT53">
        <f t="shared" si="25"/>
        <v>-5.3022581544009094E-3</v>
      </c>
      <c r="AU53">
        <f t="shared" si="23"/>
        <v>-5.3183548776336647</v>
      </c>
      <c r="AW53">
        <v>50</v>
      </c>
      <c r="AX53">
        <f>IF(Z53&gt;0, (R53*SUMPRODUCT(K53:$K$98, X53:$X$98)-K53*$AZ$3)/Z53, 0)</f>
        <v>-498.62322898781571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0.35338435200000001</v>
      </c>
      <c r="Q54" s="4">
        <f t="shared" si="22"/>
        <v>12.5</v>
      </c>
      <c r="R54">
        <f t="shared" si="0"/>
        <v>50000</v>
      </c>
      <c r="S54">
        <f t="shared" si="1"/>
        <v>-934.52637073641495</v>
      </c>
      <c r="U54">
        <f t="shared" si="12"/>
        <v>0.35338435200000001</v>
      </c>
      <c r="V54">
        <f t="shared" si="13"/>
        <v>0.01</v>
      </c>
      <c r="W54">
        <f t="shared" si="14"/>
        <v>2.5805810402600105E-2</v>
      </c>
      <c r="X54">
        <f t="shared" si="15"/>
        <v>9.1193695869576982E-3</v>
      </c>
      <c r="Y54">
        <f t="shared" si="16"/>
        <v>2.5805810402600106E-4</v>
      </c>
      <c r="Z54">
        <f t="shared" si="17"/>
        <v>1.6428382711616403E-2</v>
      </c>
      <c r="AB54">
        <f t="shared" si="18"/>
        <v>-12.867376509591828</v>
      </c>
      <c r="AC54">
        <f t="shared" si="19"/>
        <v>-15.352756872555741</v>
      </c>
      <c r="AE54">
        <f t="shared" si="2"/>
        <v>0</v>
      </c>
      <c r="AF54">
        <f t="shared" si="24"/>
        <v>0</v>
      </c>
      <c r="AG54">
        <f t="shared" si="24"/>
        <v>-0.20535478389520503</v>
      </c>
      <c r="AH54">
        <f t="shared" si="4"/>
        <v>-455.96847934788491</v>
      </c>
      <c r="AI54">
        <f t="shared" si="5"/>
        <v>-456.1738341317801</v>
      </c>
      <c r="AJ54">
        <f t="shared" si="6"/>
        <v>2.4853803629639124</v>
      </c>
      <c r="AK54">
        <f t="shared" si="20"/>
        <v>-0.90071635567142805</v>
      </c>
      <c r="AL54">
        <f t="shared" si="7"/>
        <v>-454.58917012448762</v>
      </c>
      <c r="AN54">
        <f t="shared" si="25"/>
        <v>0</v>
      </c>
      <c r="AO54">
        <f t="shared" si="25"/>
        <v>0</v>
      </c>
      <c r="AP54">
        <f t="shared" si="25"/>
        <v>-1.6228560921117147E-3</v>
      </c>
      <c r="AQ54">
        <f t="shared" si="25"/>
        <v>-3.6033795292455699</v>
      </c>
      <c r="AR54">
        <f t="shared" si="25"/>
        <v>-3.6050023853376811</v>
      </c>
      <c r="AS54">
        <f t="shared" si="25"/>
        <v>1.9641201372299702E-2</v>
      </c>
      <c r="AT54">
        <f t="shared" si="25"/>
        <v>-7.1180860622754166E-3</v>
      </c>
      <c r="AU54">
        <f t="shared" si="23"/>
        <v>-3.5924792700276571</v>
      </c>
      <c r="AW54">
        <v>51</v>
      </c>
      <c r="AX54">
        <f>IF(Z54&gt;0, (R54*SUMPRODUCT(K54:$K$98, X54:$X$98)-K54*$AZ$3)/Z54, 0)</f>
        <v>-934.52637073641495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0.39269921299999999</v>
      </c>
      <c r="Q55" s="4">
        <f t="shared" si="22"/>
        <v>12.5</v>
      </c>
      <c r="R55">
        <f t="shared" si="0"/>
        <v>50000</v>
      </c>
      <c r="S55">
        <f t="shared" si="1"/>
        <v>-1671.2979761019087</v>
      </c>
      <c r="U55">
        <f t="shared" si="12"/>
        <v>0.39269921299999999</v>
      </c>
      <c r="V55">
        <f t="shared" si="13"/>
        <v>0.01</v>
      </c>
      <c r="W55">
        <f t="shared" si="14"/>
        <v>1.6428382711616403E-2</v>
      </c>
      <c r="X55">
        <f t="shared" si="15"/>
        <v>6.4514129617145675E-3</v>
      </c>
      <c r="Y55">
        <f t="shared" si="16"/>
        <v>1.6428382711616404E-4</v>
      </c>
      <c r="Z55">
        <f t="shared" si="17"/>
        <v>9.8126859227856723E-3</v>
      </c>
      <c r="AB55">
        <f t="shared" si="18"/>
        <v>-15.352756872555741</v>
      </c>
      <c r="AC55">
        <f t="shared" si="19"/>
        <v>-16.399922122875385</v>
      </c>
      <c r="AE55">
        <f t="shared" si="2"/>
        <v>0</v>
      </c>
      <c r="AF55">
        <f t="shared" si="24"/>
        <v>0</v>
      </c>
      <c r="AG55">
        <f t="shared" si="24"/>
        <v>-0.1226585740348209</v>
      </c>
      <c r="AH55">
        <f t="shared" si="4"/>
        <v>-322.57064808572835</v>
      </c>
      <c r="AI55">
        <f t="shared" si="5"/>
        <v>-322.69330665976315</v>
      </c>
      <c r="AJ55">
        <f t="shared" si="6"/>
        <v>1.0471652503196438</v>
      </c>
      <c r="AK55">
        <f t="shared" si="20"/>
        <v>-1.0746929810789019</v>
      </c>
      <c r="AL55">
        <f t="shared" si="7"/>
        <v>-322.72083439052238</v>
      </c>
      <c r="AN55">
        <f t="shared" si="25"/>
        <v>0</v>
      </c>
      <c r="AO55">
        <f t="shared" si="25"/>
        <v>0</v>
      </c>
      <c r="AP55">
        <f t="shared" si="25"/>
        <v>-8.6547609018399255E-4</v>
      </c>
      <c r="AQ55">
        <f t="shared" si="25"/>
        <v>-2.2760511078018779</v>
      </c>
      <c r="AR55">
        <f t="shared" si="25"/>
        <v>-2.2769165838920618</v>
      </c>
      <c r="AS55">
        <f t="shared" si="25"/>
        <v>7.388774031939287E-3</v>
      </c>
      <c r="AT55">
        <f t="shared" si="25"/>
        <v>-7.5830090699432091E-3</v>
      </c>
      <c r="AU55">
        <f t="shared" si="23"/>
        <v>-2.2771108189300655</v>
      </c>
      <c r="AW55">
        <v>52</v>
      </c>
      <c r="AX55">
        <f>IF(Z55&gt;0, (R55*SUMPRODUCT(K55:$K$98, X55:$X$98)-K55*$AZ$3)/Z55, 0)</f>
        <v>-1671.2979761019087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0.39967743300000003</v>
      </c>
      <c r="Q56" s="4">
        <f t="shared" si="22"/>
        <v>12.5</v>
      </c>
      <c r="R56">
        <f t="shared" si="0"/>
        <v>50000</v>
      </c>
      <c r="S56">
        <f t="shared" si="1"/>
        <v>-2830.0759089684279</v>
      </c>
      <c r="U56">
        <f t="shared" si="12"/>
        <v>0.39967743300000003</v>
      </c>
      <c r="V56">
        <f t="shared" si="13"/>
        <v>0.01</v>
      </c>
      <c r="W56">
        <f t="shared" si="14"/>
        <v>9.8126859227856723E-3</v>
      </c>
      <c r="X56">
        <f t="shared" si="15"/>
        <v>3.9219091204542138E-3</v>
      </c>
      <c r="Y56">
        <f t="shared" si="16"/>
        <v>9.8126859227856727E-5</v>
      </c>
      <c r="Z56">
        <f t="shared" si="17"/>
        <v>5.7926499431036017E-3</v>
      </c>
      <c r="AB56">
        <f t="shared" si="18"/>
        <v>-16.399922122875385</v>
      </c>
      <c r="AC56">
        <f t="shared" si="19"/>
        <v>-16.393639053064838</v>
      </c>
      <c r="AE56">
        <f t="shared" si="2"/>
        <v>0</v>
      </c>
      <c r="AF56">
        <f t="shared" si="24"/>
        <v>0</v>
      </c>
      <c r="AG56">
        <f t="shared" si="24"/>
        <v>-7.240812428879502E-2</v>
      </c>
      <c r="AH56">
        <f t="shared" si="4"/>
        <v>-196.09545602271069</v>
      </c>
      <c r="AI56">
        <f t="shared" si="5"/>
        <v>-196.16786414699948</v>
      </c>
      <c r="AJ56">
        <f t="shared" si="6"/>
        <v>-6.2830698105464933E-3</v>
      </c>
      <c r="AK56">
        <f t="shared" si="20"/>
        <v>-1.147994548601277</v>
      </c>
      <c r="AL56">
        <f t="shared" si="7"/>
        <v>-197.32214176541129</v>
      </c>
      <c r="AN56">
        <f t="shared" si="25"/>
        <v>0</v>
      </c>
      <c r="AO56">
        <f t="shared" si="25"/>
        <v>0</v>
      </c>
      <c r="AP56">
        <f t="shared" si="25"/>
        <v>-4.5616970288798027E-4</v>
      </c>
      <c r="AQ56">
        <f t="shared" si="25"/>
        <v>-1.2353973644557665</v>
      </c>
      <c r="AR56">
        <f t="shared" si="25"/>
        <v>-1.2358535341586545</v>
      </c>
      <c r="AS56">
        <f t="shared" si="25"/>
        <v>-3.9583211371005799E-5</v>
      </c>
      <c r="AT56">
        <f t="shared" si="25"/>
        <v>-7.2323421894454993E-3</v>
      </c>
      <c r="AU56">
        <f t="shared" si="23"/>
        <v>-1.243125459559471</v>
      </c>
      <c r="AW56">
        <v>53</v>
      </c>
      <c r="AX56">
        <f>IF(Z56&gt;0, (R56*SUMPRODUCT(K56:$K$98, X56:$X$98)-K56*$AZ$3)/Z56, 0)</f>
        <v>-2830.0759089684279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0.407215198</v>
      </c>
      <c r="Q57" s="4">
        <f t="shared" si="22"/>
        <v>12.5</v>
      </c>
      <c r="R57">
        <f t="shared" si="0"/>
        <v>50000</v>
      </c>
      <c r="S57">
        <f t="shared" si="1"/>
        <v>-4618.4378143696622</v>
      </c>
      <c r="U57">
        <f t="shared" si="12"/>
        <v>0.407215198</v>
      </c>
      <c r="V57">
        <f t="shared" si="13"/>
        <v>0.01</v>
      </c>
      <c r="W57">
        <f t="shared" si="14"/>
        <v>5.7926499431036017E-3</v>
      </c>
      <c r="X57">
        <f t="shared" si="15"/>
        <v>2.3588550935256217E-3</v>
      </c>
      <c r="Y57">
        <f t="shared" si="16"/>
        <v>5.7926499431036018E-5</v>
      </c>
      <c r="Z57">
        <f t="shared" si="17"/>
        <v>3.3758683501469442E-3</v>
      </c>
      <c r="AB57">
        <f t="shared" si="18"/>
        <v>-16.393639053064838</v>
      </c>
      <c r="AC57">
        <f t="shared" si="19"/>
        <v>-15.59123804465237</v>
      </c>
      <c r="AE57">
        <f t="shared" si="2"/>
        <v>0</v>
      </c>
      <c r="AF57">
        <f t="shared" si="24"/>
        <v>0</v>
      </c>
      <c r="AG57">
        <f t="shared" si="24"/>
        <v>-4.2198354376836805E-2</v>
      </c>
      <c r="AH57">
        <f t="shared" si="4"/>
        <v>-117.94275467628108</v>
      </c>
      <c r="AI57">
        <f t="shared" si="5"/>
        <v>-117.98495303065792</v>
      </c>
      <c r="AJ57">
        <f t="shared" si="6"/>
        <v>-0.80240100841246864</v>
      </c>
      <c r="AK57">
        <f t="shared" si="20"/>
        <v>-1.1475547337145389</v>
      </c>
      <c r="AL57">
        <f t="shared" si="7"/>
        <v>-119.93490877278494</v>
      </c>
      <c r="AN57">
        <f t="shared" si="25"/>
        <v>0</v>
      </c>
      <c r="AO57">
        <f t="shared" si="25"/>
        <v>0</v>
      </c>
      <c r="AP57">
        <f t="shared" si="25"/>
        <v>-2.3736497319283076E-4</v>
      </c>
      <c r="AQ57">
        <f t="shared" si="25"/>
        <v>-0.66342584243975011</v>
      </c>
      <c r="AR57">
        <f t="shared" si="25"/>
        <v>-0.66366320741294293</v>
      </c>
      <c r="AS57">
        <f t="shared" si="25"/>
        <v>-4.5134910274196105E-3</v>
      </c>
      <c r="AT57">
        <f t="shared" si="25"/>
        <v>-6.454974432722793E-3</v>
      </c>
      <c r="AU57">
        <f t="shared" si="23"/>
        <v>-0.67463167287308545</v>
      </c>
      <c r="AW57">
        <v>54</v>
      </c>
      <c r="AX57">
        <f>IF(Z57&gt;0, (R57*SUMPRODUCT(K57:$K$98, X57:$X$98)-K57*$AZ$3)/Z57, 0)</f>
        <v>-4618.4378143696622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0.41552104400000001</v>
      </c>
      <c r="Q58" s="4">
        <f t="shared" si="22"/>
        <v>12.5</v>
      </c>
      <c r="R58">
        <f t="shared" si="0"/>
        <v>50000</v>
      </c>
      <c r="S58">
        <f t="shared" si="1"/>
        <v>-7443.2603621506978</v>
      </c>
      <c r="U58">
        <f t="shared" si="12"/>
        <v>0.41552104400000001</v>
      </c>
      <c r="V58">
        <f t="shared" si="13"/>
        <v>0.01</v>
      </c>
      <c r="W58">
        <f t="shared" si="14"/>
        <v>3.3758683501469442E-3</v>
      </c>
      <c r="X58">
        <f t="shared" si="15"/>
        <v>1.4027443412596159E-3</v>
      </c>
      <c r="Y58">
        <f t="shared" si="16"/>
        <v>3.3758683501469444E-5</v>
      </c>
      <c r="Z58">
        <f t="shared" si="17"/>
        <v>1.9393653253858586E-3</v>
      </c>
      <c r="AB58">
        <f t="shared" si="18"/>
        <v>-15.59123804465237</v>
      </c>
      <c r="AC58">
        <f t="shared" si="19"/>
        <v>-14.435201054174051</v>
      </c>
      <c r="AE58">
        <f t="shared" si="2"/>
        <v>0</v>
      </c>
      <c r="AF58">
        <f t="shared" si="24"/>
        <v>0</v>
      </c>
      <c r="AG58">
        <f t="shared" si="24"/>
        <v>-2.4242066567323233E-2</v>
      </c>
      <c r="AH58">
        <f t="shared" si="4"/>
        <v>-70.137217062980795</v>
      </c>
      <c r="AI58">
        <f t="shared" si="5"/>
        <v>-70.16145912954812</v>
      </c>
      <c r="AJ58">
        <f t="shared" si="6"/>
        <v>-1.1560369904783183</v>
      </c>
      <c r="AK58">
        <f t="shared" si="20"/>
        <v>-1.0913866631256659</v>
      </c>
      <c r="AL58">
        <f t="shared" si="7"/>
        <v>-72.408882783152094</v>
      </c>
      <c r="AN58">
        <f t="shared" si="25"/>
        <v>0</v>
      </c>
      <c r="AO58">
        <f t="shared" si="25"/>
        <v>0</v>
      </c>
      <c r="AP58">
        <f t="shared" si="25"/>
        <v>-1.2175105534891551E-4</v>
      </c>
      <c r="AQ58">
        <f t="shared" si="25"/>
        <v>-0.35225050525041807</v>
      </c>
      <c r="AR58">
        <f t="shared" si="25"/>
        <v>-0.35237225630576696</v>
      </c>
      <c r="AS58">
        <f t="shared" si="25"/>
        <v>-5.8059705108985957E-3</v>
      </c>
      <c r="AT58">
        <f t="shared" si="25"/>
        <v>-5.4812768400030534E-3</v>
      </c>
      <c r="AU58">
        <f t="shared" si="23"/>
        <v>-0.36365950365666855</v>
      </c>
      <c r="AW58">
        <v>55</v>
      </c>
      <c r="AX58">
        <f>IF(Z58&gt;0, (R58*SUMPRODUCT(K58:$K$98, X58:$X$98)-K58*$AZ$3)/Z58, 0)</f>
        <v>-7443.2603621506978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0.424706421</v>
      </c>
      <c r="Q59" s="4">
        <f t="shared" si="22"/>
        <v>12.5</v>
      </c>
      <c r="R59">
        <f t="shared" si="0"/>
        <v>50000</v>
      </c>
      <c r="S59">
        <f t="shared" si="1"/>
        <v>-12006.569290209351</v>
      </c>
      <c r="U59">
        <f t="shared" si="12"/>
        <v>0.424706421</v>
      </c>
      <c r="V59">
        <f t="shared" si="13"/>
        <v>0.01</v>
      </c>
      <c r="W59">
        <f t="shared" si="14"/>
        <v>1.9393653253858586E-3</v>
      </c>
      <c r="X59">
        <f t="shared" si="15"/>
        <v>8.2366090635612843E-4</v>
      </c>
      <c r="Y59">
        <f t="shared" si="16"/>
        <v>1.9393653253858588E-5</v>
      </c>
      <c r="Z59">
        <f t="shared" si="17"/>
        <v>1.0963107657758716E-3</v>
      </c>
      <c r="AB59">
        <f t="shared" si="18"/>
        <v>-14.435201054174051</v>
      </c>
      <c r="AC59">
        <f t="shared" si="19"/>
        <v>-13.162931172890476</v>
      </c>
      <c r="AE59">
        <f t="shared" si="2"/>
        <v>0</v>
      </c>
      <c r="AF59">
        <f t="shared" si="24"/>
        <v>0</v>
      </c>
      <c r="AG59">
        <f t="shared" si="24"/>
        <v>-1.3703884572198396E-2</v>
      </c>
      <c r="AH59">
        <f t="shared" si="4"/>
        <v>-41.183045317806425</v>
      </c>
      <c r="AI59">
        <f t="shared" si="5"/>
        <v>-41.196749202378626</v>
      </c>
      <c r="AJ59">
        <f t="shared" si="6"/>
        <v>-1.2722698812835755</v>
      </c>
      <c r="AK59">
        <f t="shared" si="20"/>
        <v>-1.0104640737921837</v>
      </c>
      <c r="AL59">
        <f t="shared" si="7"/>
        <v>-43.479483157454389</v>
      </c>
      <c r="AN59">
        <f t="shared" si="25"/>
        <v>0</v>
      </c>
      <c r="AO59">
        <f t="shared" si="25"/>
        <v>0</v>
      </c>
      <c r="AP59">
        <f t="shared" si="25"/>
        <v>-6.1450973058228166E-5</v>
      </c>
      <c r="AQ59">
        <f t="shared" si="25"/>
        <v>-0.18467305346503859</v>
      </c>
      <c r="AR59">
        <f t="shared" si="25"/>
        <v>-0.18473450443809686</v>
      </c>
      <c r="AS59">
        <f t="shared" si="25"/>
        <v>-5.7051138883761074E-3</v>
      </c>
      <c r="AT59">
        <f t="shared" si="25"/>
        <v>-4.5311240216429922E-3</v>
      </c>
      <c r="AU59">
        <f t="shared" si="23"/>
        <v>-0.19497074234811596</v>
      </c>
      <c r="AW59">
        <v>56</v>
      </c>
      <c r="AX59">
        <f>IF(Z59&gt;0, (R59*SUMPRODUCT(K59:$K$98, X59:$X$98)-K59*$AZ$3)/Z59, 0)</f>
        <v>-12006.569290209351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0.43382917900000001</v>
      </c>
      <c r="Q60" s="4">
        <f t="shared" si="22"/>
        <v>12.5</v>
      </c>
      <c r="R60">
        <f t="shared" si="0"/>
        <v>50000</v>
      </c>
      <c r="S60">
        <f t="shared" si="1"/>
        <v>-19511.950173030127</v>
      </c>
      <c r="U60">
        <f t="shared" si="12"/>
        <v>0.43382917900000001</v>
      </c>
      <c r="V60">
        <f t="shared" si="13"/>
        <v>0.01</v>
      </c>
      <c r="W60">
        <f t="shared" si="14"/>
        <v>1.0963107657758716E-3</v>
      </c>
      <c r="X60">
        <f t="shared" si="15"/>
        <v>4.7561159944540767E-4</v>
      </c>
      <c r="Y60">
        <f t="shared" si="16"/>
        <v>1.0963107657758716E-5</v>
      </c>
      <c r="Z60">
        <f t="shared" si="17"/>
        <v>6.0973605867270519E-4</v>
      </c>
      <c r="AB60">
        <f t="shared" si="18"/>
        <v>-13.162931172890476</v>
      </c>
      <c r="AC60">
        <f t="shared" si="19"/>
        <v>-11.897139595521597</v>
      </c>
      <c r="AE60">
        <f t="shared" si="2"/>
        <v>0</v>
      </c>
      <c r="AF60">
        <f t="shared" si="24"/>
        <v>0</v>
      </c>
      <c r="AG60">
        <f t="shared" si="24"/>
        <v>-7.6217007334088149E-3</v>
      </c>
      <c r="AH60">
        <f t="shared" si="4"/>
        <v>-23.780579972270385</v>
      </c>
      <c r="AI60">
        <f t="shared" si="5"/>
        <v>-23.788201673003794</v>
      </c>
      <c r="AJ60">
        <f t="shared" si="6"/>
        <v>-1.2657915773688782</v>
      </c>
      <c r="AK60">
        <f t="shared" si="20"/>
        <v>-0.92140518210233335</v>
      </c>
      <c r="AL60">
        <f t="shared" si="7"/>
        <v>-25.975398432475004</v>
      </c>
      <c r="AN60">
        <f t="shared" si="25"/>
        <v>0</v>
      </c>
      <c r="AO60">
        <f t="shared" si="25"/>
        <v>0</v>
      </c>
      <c r="AP60">
        <f t="shared" si="25"/>
        <v>-3.0515391193788959E-5</v>
      </c>
      <c r="AQ60">
        <f t="shared" si="25"/>
        <v>-9.521151853786515E-2</v>
      </c>
      <c r="AR60">
        <f t="shared" si="25"/>
        <v>-9.5242033929058945E-2</v>
      </c>
      <c r="AS60">
        <f t="shared" si="25"/>
        <v>-5.0679141709017109E-3</v>
      </c>
      <c r="AT60">
        <f t="shared" si="25"/>
        <v>-3.6890768298720217E-3</v>
      </c>
      <c r="AU60">
        <f t="shared" si="23"/>
        <v>-0.10399902492983266</v>
      </c>
      <c r="AW60">
        <v>57</v>
      </c>
      <c r="AX60">
        <f>IF(Z60&gt;0, (R60*SUMPRODUCT(K60:$K$98, X60:$X$98)-K60*$AZ$3)/Z60, 0)</f>
        <v>-19511.950173030127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0.44368152799999999</v>
      </c>
      <c r="Q61" s="4">
        <f t="shared" si="22"/>
        <v>12.5</v>
      </c>
      <c r="R61">
        <f t="shared" si="0"/>
        <v>50000</v>
      </c>
      <c r="S61">
        <f t="shared" si="1"/>
        <v>-32113.389268077721</v>
      </c>
      <c r="U61">
        <f t="shared" si="12"/>
        <v>0.44368152799999999</v>
      </c>
      <c r="V61">
        <f t="shared" si="13"/>
        <v>0.01</v>
      </c>
      <c r="W61">
        <f t="shared" si="14"/>
        <v>6.0973605867270519E-4</v>
      </c>
      <c r="X61">
        <f t="shared" si="15"/>
        <v>2.7052862618860349E-4</v>
      </c>
      <c r="Y61">
        <f t="shared" si="16"/>
        <v>6.0973605867270518E-6</v>
      </c>
      <c r="Z61">
        <f t="shared" si="17"/>
        <v>3.3311007189737468E-4</v>
      </c>
      <c r="AB61">
        <f t="shared" si="18"/>
        <v>-11.897139595521597</v>
      </c>
      <c r="AC61">
        <f t="shared" si="19"/>
        <v>-10.69729340795775</v>
      </c>
      <c r="AE61">
        <f t="shared" si="2"/>
        <v>0</v>
      </c>
      <c r="AF61">
        <f t="shared" si="24"/>
        <v>0</v>
      </c>
      <c r="AG61">
        <f t="shared" si="24"/>
        <v>-4.1638758987171832E-3</v>
      </c>
      <c r="AH61">
        <f t="shared" si="4"/>
        <v>-13.526431309430174</v>
      </c>
      <c r="AI61">
        <f t="shared" si="5"/>
        <v>-13.530595185328892</v>
      </c>
      <c r="AJ61">
        <f t="shared" si="6"/>
        <v>-1.199846187563848</v>
      </c>
      <c r="AK61">
        <f t="shared" si="20"/>
        <v>-0.83279977168651187</v>
      </c>
      <c r="AL61">
        <f t="shared" si="7"/>
        <v>-15.563241144579251</v>
      </c>
      <c r="AN61">
        <f t="shared" si="25"/>
        <v>0</v>
      </c>
      <c r="AO61">
        <f t="shared" si="25"/>
        <v>0</v>
      </c>
      <c r="AP61">
        <f t="shared" si="25"/>
        <v>-1.4884930258458071E-5</v>
      </c>
      <c r="AQ61">
        <f t="shared" si="25"/>
        <v>-4.8353983544207245E-2</v>
      </c>
      <c r="AR61">
        <f t="shared" si="25"/>
        <v>-4.8368868474465705E-2</v>
      </c>
      <c r="AS61">
        <f t="shared" si="25"/>
        <v>-4.2891832651080963E-3</v>
      </c>
      <c r="AT61">
        <f t="shared" si="25"/>
        <v>-2.9770739624186623E-3</v>
      </c>
      <c r="AU61">
        <f t="shared" si="23"/>
        <v>-5.5635125701992458E-2</v>
      </c>
      <c r="AW61">
        <v>58</v>
      </c>
      <c r="AX61">
        <f>IF(Z61&gt;0, (R61*SUMPRODUCT(K61:$K$98, X61:$X$98)-K61*$AZ$3)/Z61, 0)</f>
        <v>-32113.389268077721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0.45400495099999999</v>
      </c>
      <c r="Q62" s="4">
        <f t="shared" si="22"/>
        <v>12.5</v>
      </c>
      <c r="R62">
        <f t="shared" si="0"/>
        <v>50000</v>
      </c>
      <c r="S62">
        <f t="shared" si="1"/>
        <v>-53708.180612420125</v>
      </c>
      <c r="U62">
        <f t="shared" si="12"/>
        <v>0.45400495099999999</v>
      </c>
      <c r="V62">
        <f t="shared" si="13"/>
        <v>0.01</v>
      </c>
      <c r="W62">
        <f t="shared" si="14"/>
        <v>3.3311007189737468E-4</v>
      </c>
      <c r="X62">
        <f t="shared" si="15"/>
        <v>1.5123362186937408E-4</v>
      </c>
      <c r="Y62">
        <f t="shared" si="16"/>
        <v>3.331100718973747E-6</v>
      </c>
      <c r="Z62">
        <f t="shared" si="17"/>
        <v>1.7854534930902686E-4</v>
      </c>
      <c r="AB62">
        <f t="shared" si="18"/>
        <v>-10.69729340795775</v>
      </c>
      <c r="AC62">
        <f t="shared" si="19"/>
        <v>-9.5893458681968546</v>
      </c>
      <c r="AE62">
        <f t="shared" si="2"/>
        <v>0</v>
      </c>
      <c r="AF62">
        <f t="shared" si="24"/>
        <v>0</v>
      </c>
      <c r="AG62">
        <f t="shared" si="24"/>
        <v>-2.2318168663628358E-3</v>
      </c>
      <c r="AH62">
        <f t="shared" si="4"/>
        <v>-7.561681093468704</v>
      </c>
      <c r="AI62">
        <f t="shared" si="5"/>
        <v>-7.5639129103350671</v>
      </c>
      <c r="AJ62">
        <f t="shared" si="6"/>
        <v>-1.1079475397608949</v>
      </c>
      <c r="AK62">
        <f t="shared" si="20"/>
        <v>-0.74881053855704249</v>
      </c>
      <c r="AL62">
        <f t="shared" si="7"/>
        <v>-9.420670988653006</v>
      </c>
      <c r="AN62">
        <f t="shared" si="25"/>
        <v>0</v>
      </c>
      <c r="AO62">
        <f t="shared" si="25"/>
        <v>0</v>
      </c>
      <c r="AP62">
        <f t="shared" si="25"/>
        <v>-7.1234365386105503E-6</v>
      </c>
      <c r="AQ62">
        <f t="shared" si="25"/>
        <v>-2.4135114402248834E-2</v>
      </c>
      <c r="AR62">
        <f t="shared" si="25"/>
        <v>-2.4142237838787446E-2</v>
      </c>
      <c r="AS62">
        <f t="shared" si="25"/>
        <v>-3.536308962687678E-3</v>
      </c>
      <c r="AT62">
        <f t="shared" si="25"/>
        <v>-2.3900277980902634E-3</v>
      </c>
      <c r="AU62">
        <f t="shared" si="23"/>
        <v>-3.0068574599565395E-2</v>
      </c>
      <c r="AW62">
        <v>59</v>
      </c>
      <c r="AX62">
        <f>IF(Z62&gt;0, (R62*SUMPRODUCT(K62:$K$98, X62:$X$98)-K62*$AZ$3)/Z62, 0)</f>
        <v>-53708.180612420125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0.46467133999999999</v>
      </c>
      <c r="Q63" s="4">
        <f t="shared" si="22"/>
        <v>12.5</v>
      </c>
      <c r="R63">
        <f t="shared" si="0"/>
        <v>50000</v>
      </c>
      <c r="S63">
        <f t="shared" si="1"/>
        <v>-91487.498323725333</v>
      </c>
      <c r="U63">
        <f t="shared" si="12"/>
        <v>0.46467133999999999</v>
      </c>
      <c r="V63">
        <f t="shared" si="13"/>
        <v>0.01</v>
      </c>
      <c r="W63">
        <f t="shared" si="14"/>
        <v>1.7854534930902686E-4</v>
      </c>
      <c r="X63">
        <f t="shared" si="15"/>
        <v>8.2964906714193582E-5</v>
      </c>
      <c r="Y63">
        <f t="shared" si="16"/>
        <v>1.7854534930902686E-6</v>
      </c>
      <c r="Z63">
        <f t="shared" si="17"/>
        <v>9.3794989101743005E-5</v>
      </c>
      <c r="AB63">
        <f t="shared" si="18"/>
        <v>-9.5893458681968546</v>
      </c>
      <c r="AC63">
        <f t="shared" si="19"/>
        <v>-8.5810689082195495</v>
      </c>
      <c r="AE63">
        <f t="shared" si="2"/>
        <v>0</v>
      </c>
      <c r="AF63">
        <f t="shared" si="24"/>
        <v>0</v>
      </c>
      <c r="AG63">
        <f t="shared" si="24"/>
        <v>-1.1724373637717876E-3</v>
      </c>
      <c r="AH63">
        <f t="shared" si="4"/>
        <v>-4.1482453357096789</v>
      </c>
      <c r="AI63">
        <f t="shared" si="5"/>
        <v>-4.1494177730734503</v>
      </c>
      <c r="AJ63">
        <f t="shared" si="6"/>
        <v>-1.0082769599773052</v>
      </c>
      <c r="AK63">
        <f t="shared" si="20"/>
        <v>-0.67125421077377989</v>
      </c>
      <c r="AL63">
        <f t="shared" si="7"/>
        <v>-5.8289489438245354</v>
      </c>
      <c r="AN63">
        <f t="shared" si="25"/>
        <v>0</v>
      </c>
      <c r="AO63">
        <f t="shared" si="25"/>
        <v>0</v>
      </c>
      <c r="AP63">
        <f t="shared" si="25"/>
        <v>-3.3412012244851056E-6</v>
      </c>
      <c r="AQ63">
        <f t="shared" si="25"/>
        <v>-1.182163143500402E-2</v>
      </c>
      <c r="AR63">
        <f t="shared" si="25"/>
        <v>-1.1824972636228503E-2</v>
      </c>
      <c r="AS63">
        <f t="shared" si="25"/>
        <v>-2.8733784143986324E-3</v>
      </c>
      <c r="AT63">
        <f t="shared" si="25"/>
        <v>-1.9129340809840413E-3</v>
      </c>
      <c r="AU63">
        <f t="shared" si="23"/>
        <v>-1.6611285131611177E-2</v>
      </c>
      <c r="AW63">
        <v>60</v>
      </c>
      <c r="AX63">
        <f>IF(Z63&gt;0, (R63*SUMPRODUCT(K63:$K$98, X63:$X$98)-K63*$AZ$3)/Z63, 0)</f>
        <v>-91487.498323725333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0.47611615000000002</v>
      </c>
      <c r="Q64" s="4">
        <f t="shared" si="22"/>
        <v>12.5</v>
      </c>
      <c r="R64">
        <f t="shared" si="0"/>
        <v>50000</v>
      </c>
      <c r="S64">
        <f t="shared" si="1"/>
        <v>-159152.21987999624</v>
      </c>
      <c r="U64">
        <f t="shared" si="12"/>
        <v>0.47611615000000002</v>
      </c>
      <c r="V64">
        <f t="shared" si="13"/>
        <v>0.01</v>
      </c>
      <c r="W64">
        <f t="shared" si="14"/>
        <v>9.3794989101743005E-5</v>
      </c>
      <c r="X64">
        <f t="shared" si="15"/>
        <v>4.465730910041384E-5</v>
      </c>
      <c r="Y64">
        <f t="shared" si="16"/>
        <v>9.3794989101743012E-7</v>
      </c>
      <c r="Z64">
        <f t="shared" si="17"/>
        <v>4.8199730110311737E-5</v>
      </c>
      <c r="AB64">
        <f t="shared" si="18"/>
        <v>-8.5810689082195495</v>
      </c>
      <c r="AC64">
        <f t="shared" si="19"/>
        <v>-7.6710940446728086</v>
      </c>
      <c r="AE64">
        <f t="shared" si="2"/>
        <v>0</v>
      </c>
      <c r="AF64">
        <f t="shared" si="24"/>
        <v>0</v>
      </c>
      <c r="AG64">
        <f t="shared" si="24"/>
        <v>-6.0249662637889667E-4</v>
      </c>
      <c r="AH64">
        <f t="shared" si="4"/>
        <v>-2.2328654550206921</v>
      </c>
      <c r="AI64">
        <f t="shared" si="5"/>
        <v>-2.233467951647071</v>
      </c>
      <c r="AJ64">
        <f t="shared" si="6"/>
        <v>-0.90997486354674084</v>
      </c>
      <c r="AK64">
        <f t="shared" si="20"/>
        <v>-0.6006748235753685</v>
      </c>
      <c r="AL64">
        <f t="shared" si="7"/>
        <v>-3.7441176387691804</v>
      </c>
      <c r="AN64">
        <f t="shared" si="25"/>
        <v>0</v>
      </c>
      <c r="AO64">
        <f t="shared" si="25"/>
        <v>0</v>
      </c>
      <c r="AP64">
        <f t="shared" si="25"/>
        <v>-1.5330262043420717E-6</v>
      </c>
      <c r="AQ64">
        <f t="shared" si="25"/>
        <v>-5.681428083489766E-3</v>
      </c>
      <c r="AR64">
        <f t="shared" si="25"/>
        <v>-5.6829611096941074E-3</v>
      </c>
      <c r="AS64">
        <f t="shared" si="25"/>
        <v>-2.3153910744596611E-3</v>
      </c>
      <c r="AT64">
        <f t="shared" si="25"/>
        <v>-1.5283907071215509E-3</v>
      </c>
      <c r="AU64">
        <f t="shared" si="23"/>
        <v>-9.5267428912753204E-3</v>
      </c>
      <c r="AW64">
        <v>61</v>
      </c>
      <c r="AX64">
        <f>IF(Z64&gt;0, (R64*SUMPRODUCT(K64:$K$98, X64:$X$98)-K64*$AZ$3)/Z64, 0)</f>
        <v>-159152.21987999624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0.48788611599999998</v>
      </c>
      <c r="Q65" s="4">
        <f t="shared" si="22"/>
        <v>12.5</v>
      </c>
      <c r="R65">
        <f t="shared" si="0"/>
        <v>50000</v>
      </c>
      <c r="S65">
        <f t="shared" si="1"/>
        <v>-283191.9940499519</v>
      </c>
      <c r="U65">
        <f t="shared" si="12"/>
        <v>0.48788611599999998</v>
      </c>
      <c r="V65">
        <f t="shared" si="13"/>
        <v>0.01</v>
      </c>
      <c r="W65">
        <f t="shared" si="14"/>
        <v>4.8199730110311737E-5</v>
      </c>
      <c r="X65">
        <f t="shared" si="15"/>
        <v>2.3515979115768244E-5</v>
      </c>
      <c r="Y65">
        <f t="shared" si="16"/>
        <v>4.8199730110311743E-7</v>
      </c>
      <c r="Z65">
        <f t="shared" si="17"/>
        <v>2.4201753693440376E-5</v>
      </c>
      <c r="AB65">
        <f t="shared" si="18"/>
        <v>-7.6710940446728086</v>
      </c>
      <c r="AC65">
        <f t="shared" si="19"/>
        <v>-6.8537428879511682</v>
      </c>
      <c r="AE65">
        <f t="shared" si="2"/>
        <v>0</v>
      </c>
      <c r="AF65">
        <f t="shared" si="24"/>
        <v>0</v>
      </c>
      <c r="AG65">
        <f t="shared" si="24"/>
        <v>-3.0252192116800471E-4</v>
      </c>
      <c r="AH65">
        <f t="shared" si="4"/>
        <v>-1.1757989557884121</v>
      </c>
      <c r="AI65">
        <f t="shared" si="5"/>
        <v>-1.1761014777095802</v>
      </c>
      <c r="AJ65">
        <f t="shared" si="6"/>
        <v>-0.81735115672164049</v>
      </c>
      <c r="AK65">
        <f t="shared" si="20"/>
        <v>-0.53697658312709662</v>
      </c>
      <c r="AL65">
        <f t="shared" si="7"/>
        <v>-2.5304292175583174</v>
      </c>
      <c r="AN65">
        <f t="shared" si="25"/>
        <v>0</v>
      </c>
      <c r="AO65">
        <f t="shared" si="25"/>
        <v>0</v>
      </c>
      <c r="AP65">
        <f t="shared" si="25"/>
        <v>-6.8728012654997794E-7</v>
      </c>
      <c r="AQ65">
        <f t="shared" si="25"/>
        <v>-2.6712221448666985E-3</v>
      </c>
      <c r="AR65">
        <f t="shared" si="25"/>
        <v>-2.6719094249932486E-3</v>
      </c>
      <c r="AS65">
        <f t="shared" si="25"/>
        <v>-1.856887607544493E-3</v>
      </c>
      <c r="AT65">
        <f t="shared" si="25"/>
        <v>-1.2199226177762271E-3</v>
      </c>
      <c r="AU65">
        <f t="shared" si="23"/>
        <v>-5.7487196503139696E-3</v>
      </c>
      <c r="AW65">
        <v>62</v>
      </c>
      <c r="AX65">
        <f>IF(Z65&gt;0, (R65*SUMPRODUCT(K65:$K$98, X65:$X$98)-K65*$AZ$3)/Z65, 0)</f>
        <v>-283191.9940499519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0.500352354</v>
      </c>
      <c r="Q66" s="4">
        <f t="shared" si="22"/>
        <v>12.5</v>
      </c>
      <c r="R66">
        <f t="shared" si="0"/>
        <v>50000</v>
      </c>
      <c r="S66">
        <f t="shared" si="1"/>
        <v>-516573.18377010076</v>
      </c>
      <c r="U66">
        <f t="shared" si="12"/>
        <v>0.500352354</v>
      </c>
      <c r="V66">
        <f t="shared" si="13"/>
        <v>0.01</v>
      </c>
      <c r="W66">
        <f t="shared" si="14"/>
        <v>2.4201753693440376E-5</v>
      </c>
      <c r="X66">
        <f t="shared" si="15"/>
        <v>1.2109404431441086E-5</v>
      </c>
      <c r="Y66">
        <f t="shared" si="16"/>
        <v>2.4201753693440376E-7</v>
      </c>
      <c r="Z66">
        <f t="shared" si="17"/>
        <v>1.1850331725064886E-5</v>
      </c>
      <c r="AB66">
        <f t="shared" si="18"/>
        <v>-6.8537428879511682</v>
      </c>
      <c r="AC66">
        <f t="shared" si="19"/>
        <v>-6.1215635879485983</v>
      </c>
      <c r="AE66">
        <f t="shared" si="2"/>
        <v>0</v>
      </c>
      <c r="AF66">
        <f t="shared" si="24"/>
        <v>0</v>
      </c>
      <c r="AG66">
        <f t="shared" si="24"/>
        <v>-1.4812914656331107E-4</v>
      </c>
      <c r="AH66">
        <f t="shared" si="4"/>
        <v>-0.60547022157205432</v>
      </c>
      <c r="AI66">
        <f t="shared" si="5"/>
        <v>-0.60561835071861758</v>
      </c>
      <c r="AJ66">
        <f t="shared" si="6"/>
        <v>-0.73217930000256981</v>
      </c>
      <c r="AK66">
        <f t="shared" si="20"/>
        <v>-0.47976200215658182</v>
      </c>
      <c r="AL66">
        <f t="shared" si="7"/>
        <v>-1.8175596528777691</v>
      </c>
      <c r="AN66">
        <f t="shared" si="25"/>
        <v>0</v>
      </c>
      <c r="AO66">
        <f t="shared" si="25"/>
        <v>0</v>
      </c>
      <c r="AP66">
        <f t="shared" si="25"/>
        <v>-3.0046883581051672E-7</v>
      </c>
      <c r="AQ66">
        <f t="shared" si="25"/>
        <v>-1.2281508184882118E-3</v>
      </c>
      <c r="AR66">
        <f t="shared" si="25"/>
        <v>-1.2284512873240222E-3</v>
      </c>
      <c r="AS66">
        <f t="shared" si="25"/>
        <v>-1.4851706566897927E-3</v>
      </c>
      <c r="AT66">
        <f t="shared" si="25"/>
        <v>-9.7316114754295762E-4</v>
      </c>
      <c r="AU66">
        <f t="shared" si="23"/>
        <v>-3.6867830915567725E-3</v>
      </c>
      <c r="AW66">
        <v>63</v>
      </c>
      <c r="AX66">
        <f>IF(Z66&gt;0, (R66*SUMPRODUCT(K66:$K$98, X66:$X$98)-K66*$AZ$3)/Z66, 0)</f>
        <v>-516573.18377010076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0.513549331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-968221.72375598887</v>
      </c>
      <c r="U67">
        <f t="shared" si="12"/>
        <v>0.513549331</v>
      </c>
      <c r="V67">
        <f t="shared" si="13"/>
        <v>0.01</v>
      </c>
      <c r="W67">
        <f t="shared" si="14"/>
        <v>1.1850331725064886E-5</v>
      </c>
      <c r="X67">
        <f t="shared" si="15"/>
        <v>6.0857299295351483E-6</v>
      </c>
      <c r="Y67">
        <f t="shared" si="16"/>
        <v>1.1850331725064887E-7</v>
      </c>
      <c r="Z67">
        <f t="shared" si="17"/>
        <v>5.6460984782790887E-6</v>
      </c>
      <c r="AB67">
        <f t="shared" si="18"/>
        <v>-6.1215635879485983</v>
      </c>
      <c r="AC67">
        <f t="shared" si="19"/>
        <v>-5.4666752011354447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-7.0576230978488611E-5</v>
      </c>
      <c r="AH67">
        <f t="shared" ref="AH67:AH89" si="30">-X67*R67</f>
        <v>-0.30428649647675743</v>
      </c>
      <c r="AI67">
        <f t="shared" ref="AI67:AI89" si="31">SUM(AE67:AH67)</f>
        <v>-0.30435707270773593</v>
      </c>
      <c r="AJ67">
        <f t="shared" ref="AJ67:AJ89" si="32">AB67-AC67</f>
        <v>-0.65488838681315364</v>
      </c>
      <c r="AK67">
        <f t="shared" si="20"/>
        <v>-0.42850945115640193</v>
      </c>
      <c r="AL67">
        <f t="shared" ref="AL67:AL89" si="33">SUM(AI67:AK67)</f>
        <v>-1.3877549106772915</v>
      </c>
      <c r="AN67">
        <f t="shared" ref="AN67:AT89" si="34">AE67*$K67</f>
        <v>0</v>
      </c>
      <c r="AO67">
        <f t="shared" si="34"/>
        <v>0</v>
      </c>
      <c r="AP67">
        <f t="shared" si="34"/>
        <v>-1.2782015878176057E-7</v>
      </c>
      <c r="AQ67">
        <f t="shared" si="34"/>
        <v>-5.5109132006014188E-4</v>
      </c>
      <c r="AR67">
        <f t="shared" si="34"/>
        <v>-5.5121914021892364E-4</v>
      </c>
      <c r="AS67">
        <f t="shared" si="34"/>
        <v>-1.186064152565787E-3</v>
      </c>
      <c r="AT67">
        <f t="shared" si="34"/>
        <v>-7.7607071569167152E-4</v>
      </c>
      <c r="AU67">
        <f t="shared" si="23"/>
        <v>-2.5133540084763821E-3</v>
      </c>
      <c r="AW67">
        <v>64</v>
      </c>
      <c r="AX67">
        <f>IF(Z67&gt;0, (R67*SUMPRODUCT(K67:$K$98, X67:$X$98)-K67*$AZ$3)/Z67, 0)</f>
        <v>-968221.72375598887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0.52698988800000002</v>
      </c>
      <c r="Q68" s="4">
        <f t="shared" si="22"/>
        <v>12.5</v>
      </c>
      <c r="R68">
        <f t="shared" si="26"/>
        <v>50000</v>
      </c>
      <c r="S68">
        <f t="shared" si="27"/>
        <v>-1867265.9586597639</v>
      </c>
      <c r="U68">
        <f t="shared" ref="U68:U89" si="38">M68</f>
        <v>0.52698988800000002</v>
      </c>
      <c r="V68">
        <f t="shared" ref="V68:V89" si="39">$C$10</f>
        <v>0.01</v>
      </c>
      <c r="W68">
        <f t="shared" ref="W68:W89" si="40">Z67</f>
        <v>5.6460984782790887E-6</v>
      </c>
      <c r="X68">
        <f t="shared" ref="X68:X89" si="41">U68*W68</f>
        <v>2.9754368047052676E-6</v>
      </c>
      <c r="Y68">
        <f t="shared" ref="Y68:Y89" si="42">V68*W68</f>
        <v>5.6460984782790885E-8</v>
      </c>
      <c r="Z68">
        <f t="shared" ref="Z68:Z89" si="43">MAX(0, W68-X68-Y68)</f>
        <v>2.6142006887910304E-6</v>
      </c>
      <c r="AB68">
        <f t="shared" ref="AB68:AB89" si="44">AC67</f>
        <v>-5.4666752011354447</v>
      </c>
      <c r="AC68">
        <f t="shared" ref="AC68:AC89" si="45">S68*Z68</f>
        <v>-4.8814079552843985</v>
      </c>
      <c r="AE68">
        <f t="shared" si="28"/>
        <v>0</v>
      </c>
      <c r="AF68">
        <f t="shared" si="29"/>
        <v>0</v>
      </c>
      <c r="AG68">
        <f t="shared" si="29"/>
        <v>-3.2677508609887881E-5</v>
      </c>
      <c r="AH68">
        <f t="shared" si="30"/>
        <v>-0.14877184023526338</v>
      </c>
      <c r="AI68">
        <f t="shared" si="31"/>
        <v>-0.14880451774387327</v>
      </c>
      <c r="AJ68">
        <f t="shared" si="32"/>
        <v>-0.58526724585104617</v>
      </c>
      <c r="AK68">
        <f t="shared" ref="AK68:AK89" si="46">G68*SUM(AB68:AB68, AE68:AF68)</f>
        <v>-0.38266726407948115</v>
      </c>
      <c r="AL68">
        <f t="shared" si="33"/>
        <v>-1.1167390276744005</v>
      </c>
      <c r="AN68">
        <f t="shared" si="34"/>
        <v>0</v>
      </c>
      <c r="AO68">
        <f t="shared" si="34"/>
        <v>0</v>
      </c>
      <c r="AP68">
        <f t="shared" si="34"/>
        <v>-5.2841094672679235E-8</v>
      </c>
      <c r="AQ68">
        <f t="shared" si="34"/>
        <v>-2.4057118271622222E-4</v>
      </c>
      <c r="AR68">
        <f t="shared" si="34"/>
        <v>-2.406240238108949E-4</v>
      </c>
      <c r="AS68">
        <f t="shared" si="34"/>
        <v>-9.4640513498251897E-4</v>
      </c>
      <c r="AT68">
        <f t="shared" si="34"/>
        <v>-6.1879127233220208E-4</v>
      </c>
      <c r="AU68">
        <f t="shared" si="23"/>
        <v>-1.8058204311256158E-3</v>
      </c>
      <c r="AW68">
        <v>65</v>
      </c>
      <c r="AX68">
        <f>IF(Z68&gt;0, (R68*SUMPRODUCT(K68:$K$98, X68:$X$98)-K68*$AZ$3)/Z68, 0)</f>
        <v>-1867265.9586597639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6"/>
        <v>50000</v>
      </c>
      <c r="S69">
        <f t="shared" si="27"/>
        <v>-3713608.9180500843</v>
      </c>
      <c r="U69">
        <f t="shared" si="38"/>
        <v>0.54103594799999999</v>
      </c>
      <c r="V69">
        <f t="shared" si="39"/>
        <v>0.01</v>
      </c>
      <c r="W69">
        <f t="shared" si="40"/>
        <v>2.6142006887910304E-6</v>
      </c>
      <c r="X69">
        <f t="shared" si="41"/>
        <v>1.414376547922308E-6</v>
      </c>
      <c r="Y69">
        <f t="shared" si="42"/>
        <v>2.6142006887910303E-8</v>
      </c>
      <c r="Z69">
        <f t="shared" si="43"/>
        <v>1.173682133980812E-6</v>
      </c>
      <c r="AB69">
        <f t="shared" si="44"/>
        <v>-4.8814079552843985</v>
      </c>
      <c r="AC69">
        <f t="shared" si="45"/>
        <v>-4.3585964397071972</v>
      </c>
      <c r="AE69">
        <f t="shared" si="28"/>
        <v>0</v>
      </c>
      <c r="AF69">
        <f t="shared" si="29"/>
        <v>0</v>
      </c>
      <c r="AG69">
        <f t="shared" si="29"/>
        <v>-1.4671026674760151E-5</v>
      </c>
      <c r="AH69">
        <f t="shared" si="30"/>
        <v>-7.0718827396115402E-2</v>
      </c>
      <c r="AI69">
        <f t="shared" si="31"/>
        <v>-7.0733498422790156E-2</v>
      </c>
      <c r="AJ69">
        <f t="shared" si="32"/>
        <v>-0.52281151557720129</v>
      </c>
      <c r="AK69">
        <f t="shared" si="46"/>
        <v>-0.34169855686990791</v>
      </c>
      <c r="AL69">
        <f t="shared" si="33"/>
        <v>-0.9352435708698994</v>
      </c>
      <c r="AN69">
        <f t="shared" si="34"/>
        <v>0</v>
      </c>
      <c r="AO69">
        <f t="shared" si="34"/>
        <v>0</v>
      </c>
      <c r="AP69">
        <f t="shared" si="34"/>
        <v>-2.118192140746579E-8</v>
      </c>
      <c r="AQ69">
        <f t="shared" si="34"/>
        <v>-1.0210332767710985E-4</v>
      </c>
      <c r="AR69">
        <f t="shared" si="34"/>
        <v>-1.021245095985173E-4</v>
      </c>
      <c r="AS69">
        <f t="shared" si="34"/>
        <v>-7.5483145654190549E-4</v>
      </c>
      <c r="AT69">
        <f t="shared" si="34"/>
        <v>-4.9334188650305868E-4</v>
      </c>
      <c r="AU69">
        <f t="shared" si="23"/>
        <v>-1.3502978526434815E-3</v>
      </c>
      <c r="AW69">
        <v>66</v>
      </c>
      <c r="AX69">
        <f>IF(Z69&gt;0, (R69*SUMPRODUCT(K69:$K$98, X69:$X$98)-K69*$AZ$3)/Z69, 0)</f>
        <v>-3713608.9180500843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6"/>
        <v>50000</v>
      </c>
      <c r="S70">
        <f t="shared" si="27"/>
        <v>-7625613.4019138766</v>
      </c>
      <c r="U70">
        <f t="shared" si="38"/>
        <v>0.55517679799999997</v>
      </c>
      <c r="V70">
        <f t="shared" si="39"/>
        <v>0.01</v>
      </c>
      <c r="W70">
        <f t="shared" si="40"/>
        <v>1.173682133980812E-6</v>
      </c>
      <c r="X70">
        <f t="shared" si="41"/>
        <v>6.5160108901327414E-7</v>
      </c>
      <c r="Y70">
        <f t="shared" si="42"/>
        <v>1.173682133980812E-8</v>
      </c>
      <c r="Z70">
        <f t="shared" si="43"/>
        <v>5.1034422362772979E-7</v>
      </c>
      <c r="AB70">
        <f t="shared" si="44"/>
        <v>-4.3585964397071972</v>
      </c>
      <c r="AC70">
        <f t="shared" si="45"/>
        <v>-3.8916877512849486</v>
      </c>
      <c r="AE70">
        <f t="shared" si="28"/>
        <v>0</v>
      </c>
      <c r="AF70">
        <f t="shared" si="29"/>
        <v>0</v>
      </c>
      <c r="AG70">
        <f t="shared" si="29"/>
        <v>-6.3793027953466221E-6</v>
      </c>
      <c r="AH70">
        <f t="shared" si="30"/>
        <v>-3.2580054450663705E-2</v>
      </c>
      <c r="AI70">
        <f t="shared" si="31"/>
        <v>-3.258643375345905E-2</v>
      </c>
      <c r="AJ70">
        <f t="shared" si="32"/>
        <v>-0.46690868842224864</v>
      </c>
      <c r="AK70">
        <f t="shared" si="46"/>
        <v>-0.30510175077950386</v>
      </c>
      <c r="AL70">
        <f t="shared" si="33"/>
        <v>-0.80459687295521154</v>
      </c>
      <c r="AN70">
        <f t="shared" si="34"/>
        <v>0</v>
      </c>
      <c r="AO70">
        <f t="shared" si="34"/>
        <v>0</v>
      </c>
      <c r="AP70">
        <f t="shared" si="34"/>
        <v>-8.2235632954523408E-9</v>
      </c>
      <c r="AQ70">
        <f t="shared" si="34"/>
        <v>-4.1998968937444669E-5</v>
      </c>
      <c r="AR70">
        <f t="shared" si="34"/>
        <v>-4.200719250074012E-5</v>
      </c>
      <c r="AS70">
        <f t="shared" si="34"/>
        <v>-6.018922875455653E-4</v>
      </c>
      <c r="AT70">
        <f t="shared" si="34"/>
        <v>-3.9330686120100477E-4</v>
      </c>
      <c r="AU70">
        <f t="shared" si="23"/>
        <v>-1.0372063412473101E-3</v>
      </c>
      <c r="AW70">
        <v>67</v>
      </c>
      <c r="AX70">
        <f>IF(Z70&gt;0, (R70*SUMPRODUCT(K70:$K$98, X70:$X$98)-K70*$AZ$3)/Z70, 0)</f>
        <v>-7625613.4019138766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6"/>
        <v>50000</v>
      </c>
      <c r="S71">
        <f t="shared" si="27"/>
        <v>-16175877.664638847</v>
      </c>
      <c r="U71">
        <f t="shared" si="38"/>
        <v>0.56908613200000002</v>
      </c>
      <c r="V71">
        <f t="shared" si="39"/>
        <v>0.01</v>
      </c>
      <c r="W71">
        <f t="shared" si="40"/>
        <v>5.1034422362772979E-7</v>
      </c>
      <c r="X71">
        <f t="shared" si="41"/>
        <v>2.9042982021284776E-7</v>
      </c>
      <c r="Y71">
        <f t="shared" si="42"/>
        <v>5.1034422362772976E-9</v>
      </c>
      <c r="Z71">
        <f t="shared" si="43"/>
        <v>2.1481096117860473E-7</v>
      </c>
      <c r="AB71">
        <f t="shared" si="44"/>
        <v>-3.8916877512849486</v>
      </c>
      <c r="AC71">
        <f t="shared" si="45"/>
        <v>-3.4747558290485947</v>
      </c>
      <c r="AE71">
        <f t="shared" si="28"/>
        <v>0</v>
      </c>
      <c r="AF71">
        <f t="shared" si="29"/>
        <v>0</v>
      </c>
      <c r="AG71">
        <f t="shared" si="29"/>
        <v>-2.6851370147325591E-6</v>
      </c>
      <c r="AH71">
        <f t="shared" si="30"/>
        <v>-1.4521491010642387E-2</v>
      </c>
      <c r="AI71">
        <f t="shared" si="31"/>
        <v>-1.4524176147657119E-2</v>
      </c>
      <c r="AJ71">
        <f t="shared" si="32"/>
        <v>-0.41693192223635389</v>
      </c>
      <c r="AK71">
        <f t="shared" si="46"/>
        <v>-0.27241814258994645</v>
      </c>
      <c r="AL71">
        <f t="shared" si="33"/>
        <v>-0.70387424097395745</v>
      </c>
      <c r="AN71">
        <f t="shared" si="34"/>
        <v>0</v>
      </c>
      <c r="AO71">
        <f t="shared" si="34"/>
        <v>0</v>
      </c>
      <c r="AP71">
        <f t="shared" si="34"/>
        <v>-3.0905462816354211E-9</v>
      </c>
      <c r="AQ71">
        <f t="shared" si="34"/>
        <v>-1.6713985096664808E-5</v>
      </c>
      <c r="AR71">
        <f t="shared" si="34"/>
        <v>-1.6717075642946442E-5</v>
      </c>
      <c r="AS71">
        <f t="shared" si="34"/>
        <v>-4.7988143431519154E-4</v>
      </c>
      <c r="AT71">
        <f t="shared" si="34"/>
        <v>-3.1354857238644214E-4</v>
      </c>
      <c r="AU71">
        <f t="shared" si="23"/>
        <v>-8.1014708234458004E-4</v>
      </c>
      <c r="AW71">
        <v>68</v>
      </c>
      <c r="AX71">
        <f>IF(Z71&gt;0, (R71*SUMPRODUCT(K71:$K$98, X71:$X$98)-K71*$AZ$3)/Z71, 0)</f>
        <v>-16175877.664638847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6"/>
        <v>50000</v>
      </c>
      <c r="S72">
        <f t="shared" si="27"/>
        <v>-35514654.384972386</v>
      </c>
      <c r="U72">
        <f t="shared" si="38"/>
        <v>0.58332808999999997</v>
      </c>
      <c r="V72">
        <f t="shared" si="39"/>
        <v>0.01</v>
      </c>
      <c r="W72">
        <f t="shared" si="40"/>
        <v>2.1481096117860473E-7</v>
      </c>
      <c r="X72">
        <f t="shared" si="41"/>
        <v>1.2530526769537962E-7</v>
      </c>
      <c r="Y72">
        <f t="shared" si="42"/>
        <v>2.1481096117860472E-9</v>
      </c>
      <c r="Z72">
        <f t="shared" si="43"/>
        <v>8.7357583871439053E-8</v>
      </c>
      <c r="AB72">
        <f t="shared" si="44"/>
        <v>-3.4747558290485947</v>
      </c>
      <c r="AC72">
        <f t="shared" si="45"/>
        <v>-3.1024743991003958</v>
      </c>
      <c r="AE72">
        <f t="shared" si="28"/>
        <v>0</v>
      </c>
      <c r="AF72">
        <f t="shared" si="29"/>
        <v>0</v>
      </c>
      <c r="AG72">
        <f t="shared" si="29"/>
        <v>-1.0919697983929881E-6</v>
      </c>
      <c r="AH72">
        <f t="shared" si="30"/>
        <v>-6.2652633847689815E-3</v>
      </c>
      <c r="AI72">
        <f t="shared" si="31"/>
        <v>-6.2663553545673741E-3</v>
      </c>
      <c r="AJ72">
        <f t="shared" si="32"/>
        <v>-0.37228142994819891</v>
      </c>
      <c r="AK72">
        <f t="shared" si="46"/>
        <v>-0.24323290803340164</v>
      </c>
      <c r="AL72">
        <f t="shared" si="33"/>
        <v>-0.62178069333616792</v>
      </c>
      <c r="AN72">
        <f t="shared" si="34"/>
        <v>0</v>
      </c>
      <c r="AO72">
        <f t="shared" si="34"/>
        <v>0</v>
      </c>
      <c r="AP72">
        <f t="shared" si="34"/>
        <v>-1.1221771065143524E-9</v>
      </c>
      <c r="AQ72">
        <f t="shared" si="34"/>
        <v>-6.4385802125821135E-6</v>
      </c>
      <c r="AR72">
        <f t="shared" si="34"/>
        <v>-6.4397023896886281E-6</v>
      </c>
      <c r="AS72">
        <f t="shared" si="34"/>
        <v>-3.8257990146165752E-4</v>
      </c>
      <c r="AT72">
        <f t="shared" si="34"/>
        <v>-2.4996149284319522E-4</v>
      </c>
      <c r="AU72">
        <f t="shared" si="23"/>
        <v>-6.3898109669454143E-4</v>
      </c>
      <c r="AW72">
        <v>69</v>
      </c>
      <c r="AX72">
        <f>IF(Z72&gt;0, (R72*SUMPRODUCT(K72:$K$98, X72:$X$98)-K72*$AZ$3)/Z72, 0)</f>
        <v>-35514654.384972386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6"/>
        <v>50000</v>
      </c>
      <c r="S73">
        <f t="shared" si="27"/>
        <v>-80854514.311964944</v>
      </c>
      <c r="U73">
        <f t="shared" si="38"/>
        <v>0.59781937299999999</v>
      </c>
      <c r="V73">
        <f t="shared" si="39"/>
        <v>0.01</v>
      </c>
      <c r="W73">
        <f t="shared" si="40"/>
        <v>8.7357583871439053E-8</v>
      </c>
      <c r="X73">
        <f t="shared" si="41"/>
        <v>5.2224056016818603E-8</v>
      </c>
      <c r="Y73">
        <f t="shared" si="42"/>
        <v>8.7357583871439059E-10</v>
      </c>
      <c r="Z73">
        <f t="shared" si="43"/>
        <v>3.4259952015906063E-8</v>
      </c>
      <c r="AB73">
        <f t="shared" si="44"/>
        <v>-3.1024743991003958</v>
      </c>
      <c r="AC73">
        <f t="shared" si="45"/>
        <v>-2.7700717805973092</v>
      </c>
      <c r="AE73">
        <f t="shared" si="28"/>
        <v>0</v>
      </c>
      <c r="AF73">
        <f t="shared" si="29"/>
        <v>0</v>
      </c>
      <c r="AG73">
        <f t="shared" si="29"/>
        <v>-4.2824940019882577E-7</v>
      </c>
      <c r="AH73">
        <f t="shared" si="30"/>
        <v>-2.61120280084093E-3</v>
      </c>
      <c r="AI73">
        <f t="shared" si="31"/>
        <v>-2.6116310502411286E-3</v>
      </c>
      <c r="AJ73">
        <f t="shared" si="32"/>
        <v>-0.33240261850308661</v>
      </c>
      <c r="AK73">
        <f t="shared" si="46"/>
        <v>-0.21717320793702774</v>
      </c>
      <c r="AL73">
        <f t="shared" si="33"/>
        <v>-0.55218745749035547</v>
      </c>
      <c r="AN73">
        <f t="shared" si="34"/>
        <v>0</v>
      </c>
      <c r="AO73">
        <f t="shared" si="34"/>
        <v>0</v>
      </c>
      <c r="AP73">
        <f t="shared" si="34"/>
        <v>-3.9294296539093271E-10</v>
      </c>
      <c r="AQ73">
        <f t="shared" si="34"/>
        <v>-2.3959257650405868E-6</v>
      </c>
      <c r="AR73">
        <f t="shared" si="34"/>
        <v>-2.3963187080059774E-6</v>
      </c>
      <c r="AS73">
        <f t="shared" si="34"/>
        <v>-3.0499814023714282E-4</v>
      </c>
      <c r="AT73">
        <f t="shared" si="34"/>
        <v>-1.9926866048292788E-4</v>
      </c>
      <c r="AU73">
        <f t="shared" si="23"/>
        <v>-5.0666311942807666E-4</v>
      </c>
      <c r="AW73">
        <v>70</v>
      </c>
      <c r="AX73">
        <f>IF(Z73&gt;0, (R73*SUMPRODUCT(K73:$K$98, X73:$X$98)-K73*$AZ$3)/Z73, 0)</f>
        <v>-80854514.311964944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6"/>
        <v>50000</v>
      </c>
      <c r="S74">
        <f t="shared" si="27"/>
        <v>-191218947.24178651</v>
      </c>
      <c r="U74">
        <f t="shared" si="38"/>
        <v>0.61246634</v>
      </c>
      <c r="V74">
        <f t="shared" si="39"/>
        <v>0.01</v>
      </c>
      <c r="W74">
        <f t="shared" si="40"/>
        <v>3.4259952015906063E-8</v>
      </c>
      <c r="X74">
        <f t="shared" si="41"/>
        <v>2.0983067419757608E-8</v>
      </c>
      <c r="Y74">
        <f t="shared" si="42"/>
        <v>3.4259952015906065E-10</v>
      </c>
      <c r="Z74">
        <f t="shared" si="43"/>
        <v>1.2934285075989394E-8</v>
      </c>
      <c r="AB74">
        <f t="shared" si="44"/>
        <v>-2.7700717805973092</v>
      </c>
      <c r="AC74">
        <f t="shared" si="45"/>
        <v>-2.4732803755558423</v>
      </c>
      <c r="AE74">
        <f t="shared" si="28"/>
        <v>0</v>
      </c>
      <c r="AF74">
        <f t="shared" si="29"/>
        <v>0</v>
      </c>
      <c r="AG74">
        <f t="shared" si="29"/>
        <v>-1.6167856344986743E-7</v>
      </c>
      <c r="AH74">
        <f t="shared" si="30"/>
        <v>-1.0491533709878803E-3</v>
      </c>
      <c r="AI74">
        <f t="shared" si="31"/>
        <v>-1.0493150495513302E-3</v>
      </c>
      <c r="AJ74">
        <f t="shared" si="32"/>
        <v>-0.29679140504146684</v>
      </c>
      <c r="AK74">
        <f t="shared" si="46"/>
        <v>-0.19390502464181167</v>
      </c>
      <c r="AL74">
        <f t="shared" si="33"/>
        <v>-0.49174574473282984</v>
      </c>
      <c r="AN74">
        <f t="shared" si="34"/>
        <v>0</v>
      </c>
      <c r="AO74">
        <f t="shared" si="34"/>
        <v>0</v>
      </c>
      <c r="AP74">
        <f t="shared" si="34"/>
        <v>-1.3245463919222513E-10</v>
      </c>
      <c r="AQ74">
        <f t="shared" si="34"/>
        <v>-8.5951549943475426E-7</v>
      </c>
      <c r="AR74">
        <f t="shared" si="34"/>
        <v>-8.5964795407394649E-7</v>
      </c>
      <c r="AS74">
        <f t="shared" si="34"/>
        <v>-2.4314539683741401E-4</v>
      </c>
      <c r="AT74">
        <f t="shared" si="34"/>
        <v>-1.5885606309493561E-4</v>
      </c>
      <c r="AU74">
        <f t="shared" si="23"/>
        <v>-4.0286110788642355E-4</v>
      </c>
      <c r="AW74">
        <v>71</v>
      </c>
      <c r="AX74">
        <f>IF(Z74&gt;0, (R74*SUMPRODUCT(K74:$K$98, X74:$X$98)-K74*$AZ$3)/Z74, 0)</f>
        <v>-191218947.24178651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6"/>
        <v>50000</v>
      </c>
      <c r="S75">
        <f t="shared" si="27"/>
        <v>-470562845.52982616</v>
      </c>
      <c r="U75">
        <f t="shared" si="38"/>
        <v>0.62717650000000003</v>
      </c>
      <c r="V75">
        <f t="shared" si="39"/>
        <v>0.01</v>
      </c>
      <c r="W75">
        <f t="shared" si="40"/>
        <v>1.2934285075989394E-8</v>
      </c>
      <c r="X75">
        <f t="shared" si="41"/>
        <v>8.1120796439612621E-9</v>
      </c>
      <c r="Y75">
        <f t="shared" si="42"/>
        <v>1.2934285075989394E-10</v>
      </c>
      <c r="Z75">
        <f t="shared" si="43"/>
        <v>4.6928625812682381E-9</v>
      </c>
      <c r="AB75">
        <f t="shared" si="44"/>
        <v>-2.4732803755558423</v>
      </c>
      <c r="AC75">
        <f t="shared" si="45"/>
        <v>-2.2082867699220272</v>
      </c>
      <c r="AE75">
        <f t="shared" si="28"/>
        <v>0</v>
      </c>
      <c r="AF75">
        <f t="shared" si="29"/>
        <v>0</v>
      </c>
      <c r="AG75">
        <f t="shared" si="29"/>
        <v>-5.8660782265852979E-8</v>
      </c>
      <c r="AH75">
        <f t="shared" si="30"/>
        <v>-4.056039821980631E-4</v>
      </c>
      <c r="AI75">
        <f t="shared" si="31"/>
        <v>-4.0566264298032897E-4</v>
      </c>
      <c r="AJ75">
        <f t="shared" si="32"/>
        <v>-0.26499360563381513</v>
      </c>
      <c r="AK75">
        <f t="shared" si="46"/>
        <v>-0.17312962628890899</v>
      </c>
      <c r="AL75">
        <f t="shared" si="33"/>
        <v>-0.43852889456570443</v>
      </c>
      <c r="AN75">
        <f t="shared" si="34"/>
        <v>0</v>
      </c>
      <c r="AO75">
        <f t="shared" si="34"/>
        <v>0</v>
      </c>
      <c r="AP75">
        <f t="shared" si="34"/>
        <v>-4.2908621234785978E-11</v>
      </c>
      <c r="AQ75">
        <f t="shared" si="34"/>
        <v>-2.9668727506193776E-7</v>
      </c>
      <c r="AR75">
        <f t="shared" si="34"/>
        <v>-2.9673018368317258E-7</v>
      </c>
      <c r="AS75">
        <f t="shared" si="34"/>
        <v>-1.938349577789471E-4</v>
      </c>
      <c r="AT75">
        <f t="shared" si="34"/>
        <v>-1.2663918331813981E-4</v>
      </c>
      <c r="AU75">
        <f t="shared" si="23"/>
        <v>-3.2077087128077009E-4</v>
      </c>
      <c r="AW75">
        <v>72</v>
      </c>
      <c r="AX75">
        <f>IF(Z75&gt;0, (R75*SUMPRODUCT(K75:$K$98, X75:$X$98)-K75*$AZ$3)/Z75, 0)</f>
        <v>-470562845.52982616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6"/>
        <v>50000</v>
      </c>
      <c r="S76">
        <f t="shared" si="27"/>
        <v>-1207192369.3308718</v>
      </c>
      <c r="U76">
        <f t="shared" si="38"/>
        <v>0.64196478899999998</v>
      </c>
      <c r="V76">
        <f t="shared" si="39"/>
        <v>0.01</v>
      </c>
      <c r="W76">
        <f t="shared" si="40"/>
        <v>4.6928625812682381E-9</v>
      </c>
      <c r="X76">
        <f t="shared" si="41"/>
        <v>3.0126525367898598E-9</v>
      </c>
      <c r="Y76">
        <f t="shared" si="42"/>
        <v>4.692862581268238E-11</v>
      </c>
      <c r="Z76">
        <f t="shared" si="43"/>
        <v>1.6332814186656959E-9</v>
      </c>
      <c r="AB76">
        <f t="shared" si="44"/>
        <v>-2.2082867699220272</v>
      </c>
      <c r="AC76">
        <f t="shared" si="45"/>
        <v>-1.9716848655831292</v>
      </c>
      <c r="AE76">
        <f t="shared" si="28"/>
        <v>0</v>
      </c>
      <c r="AF76">
        <f t="shared" si="29"/>
        <v>0</v>
      </c>
      <c r="AG76">
        <f t="shared" si="29"/>
        <v>-2.04160177333212E-8</v>
      </c>
      <c r="AH76">
        <f t="shared" si="30"/>
        <v>-1.5063262683949298E-4</v>
      </c>
      <c r="AI76">
        <f t="shared" si="31"/>
        <v>-1.5065304285722631E-4</v>
      </c>
      <c r="AJ76">
        <f t="shared" si="32"/>
        <v>-0.23660190433889805</v>
      </c>
      <c r="AK76">
        <f t="shared" si="46"/>
        <v>-0.15458007389454193</v>
      </c>
      <c r="AL76">
        <f t="shared" si="33"/>
        <v>-0.39133263127629719</v>
      </c>
      <c r="AN76">
        <f t="shared" si="34"/>
        <v>0</v>
      </c>
      <c r="AO76">
        <f t="shared" si="34"/>
        <v>0</v>
      </c>
      <c r="AP76">
        <f t="shared" si="34"/>
        <v>-1.3333670576042694E-11</v>
      </c>
      <c r="AQ76">
        <f t="shared" si="34"/>
        <v>-9.8377942775965332E-8</v>
      </c>
      <c r="AR76">
        <f t="shared" si="34"/>
        <v>-9.8391276446541389E-8</v>
      </c>
      <c r="AS76">
        <f t="shared" si="34"/>
        <v>-1.5452434903454734E-4</v>
      </c>
      <c r="AT76">
        <f t="shared" si="34"/>
        <v>-1.0095601453001207E-4</v>
      </c>
      <c r="AU76">
        <f t="shared" si="23"/>
        <v>-2.5557875484100596E-4</v>
      </c>
      <c r="AW76">
        <v>73</v>
      </c>
      <c r="AX76">
        <f>IF(Z76&gt;0, (R76*SUMPRODUCT(K76:$K$98, X76:$X$98)-K76*$AZ$3)/Z76, 0)</f>
        <v>-1207192369.3308718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6"/>
        <v>50000</v>
      </c>
      <c r="S77">
        <f t="shared" si="27"/>
        <v>-3235410295.955121</v>
      </c>
      <c r="U77">
        <f t="shared" si="38"/>
        <v>0.65685820900000003</v>
      </c>
      <c r="V77">
        <f t="shared" si="39"/>
        <v>0.01</v>
      </c>
      <c r="W77">
        <f t="shared" si="40"/>
        <v>1.6332814186656959E-9</v>
      </c>
      <c r="X77">
        <f t="shared" si="41"/>
        <v>1.0728343074577283E-9</v>
      </c>
      <c r="Y77">
        <f t="shared" si="42"/>
        <v>1.6332814186656959E-11</v>
      </c>
      <c r="Z77">
        <f t="shared" si="43"/>
        <v>5.4411429702131064E-10</v>
      </c>
      <c r="AB77">
        <f t="shared" si="44"/>
        <v>-1.9716848655831292</v>
      </c>
      <c r="AC77">
        <f t="shared" si="45"/>
        <v>-1.7604329987591314</v>
      </c>
      <c r="AE77">
        <f t="shared" si="28"/>
        <v>0</v>
      </c>
      <c r="AF77">
        <f t="shared" si="29"/>
        <v>0</v>
      </c>
      <c r="AG77">
        <f t="shared" si="29"/>
        <v>-6.8014287127663831E-9</v>
      </c>
      <c r="AH77">
        <f t="shared" si="30"/>
        <v>-5.3641715372886414E-5</v>
      </c>
      <c r="AI77">
        <f t="shared" si="31"/>
        <v>-5.3648516801599181E-5</v>
      </c>
      <c r="AJ77">
        <f t="shared" si="32"/>
        <v>-0.21125186682399777</v>
      </c>
      <c r="AK77">
        <f t="shared" si="46"/>
        <v>-0.13801794059081907</v>
      </c>
      <c r="AL77">
        <f t="shared" si="33"/>
        <v>-0.3493234559316184</v>
      </c>
      <c r="AN77">
        <f t="shared" si="34"/>
        <v>0</v>
      </c>
      <c r="AO77">
        <f t="shared" si="34"/>
        <v>0</v>
      </c>
      <c r="AP77">
        <f t="shared" si="34"/>
        <v>-3.9660740145596993E-12</v>
      </c>
      <c r="AQ77">
        <f t="shared" si="34"/>
        <v>-3.1279753478483582E-8</v>
      </c>
      <c r="AR77">
        <f t="shared" si="34"/>
        <v>-3.1283719552498142E-8</v>
      </c>
      <c r="AS77">
        <f t="shared" si="34"/>
        <v>-1.2318596208547251E-4</v>
      </c>
      <c r="AT77">
        <f t="shared" si="34"/>
        <v>-8.0481526872851558E-5</v>
      </c>
      <c r="AU77">
        <f t="shared" si="23"/>
        <v>-2.0369877267787656E-4</v>
      </c>
      <c r="AW77">
        <v>74</v>
      </c>
      <c r="AX77">
        <f>IF(Z77&gt;0, (R77*SUMPRODUCT(K77:$K$98, X77:$X$98)-K77*$AZ$3)/Z77, 0)</f>
        <v>-3235410295.955121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6"/>
        <v>50000</v>
      </c>
      <c r="S78">
        <f t="shared" si="27"/>
        <v>-9077648904.544239</v>
      </c>
      <c r="U78">
        <f t="shared" si="38"/>
        <v>0.67177231000000004</v>
      </c>
      <c r="V78">
        <f t="shared" si="39"/>
        <v>0.01</v>
      </c>
      <c r="W78">
        <f t="shared" si="40"/>
        <v>5.4411429702131064E-10</v>
      </c>
      <c r="X78">
        <f t="shared" si="41"/>
        <v>3.6552091821403197E-10</v>
      </c>
      <c r="Y78">
        <f t="shared" si="42"/>
        <v>5.4411429702131067E-12</v>
      </c>
      <c r="Z78">
        <f t="shared" si="43"/>
        <v>1.7315223583706557E-10</v>
      </c>
      <c r="AB78">
        <f t="shared" si="44"/>
        <v>-1.7604329987591314</v>
      </c>
      <c r="AC78">
        <f t="shared" si="45"/>
        <v>-1.5718152039657241</v>
      </c>
      <c r="AE78">
        <f t="shared" si="28"/>
        <v>0</v>
      </c>
      <c r="AF78">
        <f t="shared" si="29"/>
        <v>0</v>
      </c>
      <c r="AG78">
        <f t="shared" si="29"/>
        <v>-2.1644029479633198E-9</v>
      </c>
      <c r="AH78">
        <f t="shared" si="30"/>
        <v>-1.8276045910701597E-5</v>
      </c>
      <c r="AI78">
        <f t="shared" si="31"/>
        <v>-1.8278210313649559E-5</v>
      </c>
      <c r="AJ78">
        <f t="shared" si="32"/>
        <v>-0.18861779479340735</v>
      </c>
      <c r="AK78">
        <f t="shared" si="46"/>
        <v>-0.12323030991313921</v>
      </c>
      <c r="AL78">
        <f t="shared" si="33"/>
        <v>-0.3118663829168602</v>
      </c>
      <c r="AN78">
        <f t="shared" si="34"/>
        <v>0</v>
      </c>
      <c r="AO78">
        <f t="shared" si="34"/>
        <v>0</v>
      </c>
      <c r="AP78">
        <f t="shared" si="34"/>
        <v>-1.1268880107342496E-12</v>
      </c>
      <c r="AQ78">
        <f t="shared" si="34"/>
        <v>-9.5153525085419379E-9</v>
      </c>
      <c r="AR78">
        <f t="shared" si="34"/>
        <v>-9.5164793965526715E-9</v>
      </c>
      <c r="AS78">
        <f t="shared" si="34"/>
        <v>-9.8203124221315669E-5</v>
      </c>
      <c r="AT78">
        <f t="shared" si="34"/>
        <v>-6.4159383506132579E-5</v>
      </c>
      <c r="AU78">
        <f t="shared" si="23"/>
        <v>-1.6237202420684479E-4</v>
      </c>
      <c r="AW78">
        <v>75</v>
      </c>
      <c r="AX78">
        <f>IF(Z78&gt;0, (R78*SUMPRODUCT(K78:$K$98, X78:$X$98)-K78*$AZ$3)/Z78, 0)</f>
        <v>-9077648904.544239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6"/>
        <v>50000</v>
      </c>
      <c r="S79">
        <f t="shared" si="27"/>
        <v>-26715844667.31905</v>
      </c>
      <c r="U79">
        <f t="shared" si="38"/>
        <v>0.68662034599999999</v>
      </c>
      <c r="V79">
        <f t="shared" si="39"/>
        <v>0.01</v>
      </c>
      <c r="W79">
        <f t="shared" si="40"/>
        <v>1.7315223583706557E-10</v>
      </c>
      <c r="X79">
        <f t="shared" si="41"/>
        <v>1.1888984808111957E-10</v>
      </c>
      <c r="Y79">
        <f t="shared" si="42"/>
        <v>1.7315223583706558E-12</v>
      </c>
      <c r="Z79">
        <f t="shared" si="43"/>
        <v>5.2530865397575353E-11</v>
      </c>
      <c r="AB79">
        <f t="shared" si="44"/>
        <v>-1.5718152039657241</v>
      </c>
      <c r="AC79">
        <f t="shared" si="45"/>
        <v>-1.4034064402014683</v>
      </c>
      <c r="AE79">
        <f t="shared" si="28"/>
        <v>0</v>
      </c>
      <c r="AF79">
        <f t="shared" si="29"/>
        <v>0</v>
      </c>
      <c r="AG79">
        <f t="shared" si="29"/>
        <v>-6.5663581746969195E-10</v>
      </c>
      <c r="AH79">
        <f t="shared" si="30"/>
        <v>-5.9444924040559783E-6</v>
      </c>
      <c r="AI79">
        <f t="shared" si="31"/>
        <v>-5.9451490398734483E-6</v>
      </c>
      <c r="AJ79">
        <f t="shared" si="32"/>
        <v>-0.16840876376425573</v>
      </c>
      <c r="AK79">
        <f t="shared" si="46"/>
        <v>-0.1100270642776007</v>
      </c>
      <c r="AL79">
        <f t="shared" si="33"/>
        <v>-0.2784417731908963</v>
      </c>
      <c r="AN79">
        <f t="shared" si="34"/>
        <v>0</v>
      </c>
      <c r="AO79">
        <f t="shared" si="34"/>
        <v>0</v>
      </c>
      <c r="AP79">
        <f t="shared" si="34"/>
        <v>-3.0524544177973654E-13</v>
      </c>
      <c r="AQ79">
        <f t="shared" si="34"/>
        <v>-2.7633722708342933E-9</v>
      </c>
      <c r="AR79">
        <f t="shared" si="34"/>
        <v>-2.7636775162760732E-9</v>
      </c>
      <c r="AS79">
        <f t="shared" si="34"/>
        <v>-7.8286937945130068E-5</v>
      </c>
      <c r="AT79">
        <f t="shared" si="34"/>
        <v>-5.1147468580928992E-5</v>
      </c>
      <c r="AU79">
        <f t="shared" si="23"/>
        <v>-1.2943717020357534E-4</v>
      </c>
      <c r="AW79">
        <v>76</v>
      </c>
      <c r="AX79">
        <f>IF(Z79&gt;0, (R79*SUMPRODUCT(K79:$K$98, X79:$X$98)-K79*$AZ$3)/Z79, 0)</f>
        <v>-26715844667.31905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6"/>
        <v>50000</v>
      </c>
      <c r="S80">
        <f t="shared" si="27"/>
        <v>-83362453688.787933</v>
      </c>
      <c r="U80">
        <f t="shared" si="38"/>
        <v>0.70385879699999998</v>
      </c>
      <c r="V80">
        <f t="shared" si="39"/>
        <v>0.01</v>
      </c>
      <c r="W80">
        <f t="shared" si="40"/>
        <v>5.2530865397575353E-11</v>
      </c>
      <c r="X80">
        <f t="shared" si="41"/>
        <v>3.6974311724106312E-11</v>
      </c>
      <c r="Y80">
        <f t="shared" si="42"/>
        <v>5.2530865397575358E-13</v>
      </c>
      <c r="Z80">
        <f t="shared" si="43"/>
        <v>1.5031245019493287E-11</v>
      </c>
      <c r="AB80">
        <f t="shared" si="44"/>
        <v>-1.4034064402014683</v>
      </c>
      <c r="AC80">
        <f t="shared" si="45"/>
        <v>-1.2530414668223333</v>
      </c>
      <c r="AE80">
        <f t="shared" si="28"/>
        <v>0</v>
      </c>
      <c r="AF80">
        <f t="shared" si="29"/>
        <v>0</v>
      </c>
      <c r="AG80">
        <f t="shared" si="29"/>
        <v>-1.8789056274366609E-10</v>
      </c>
      <c r="AH80">
        <f t="shared" si="30"/>
        <v>-1.8487155862053157E-6</v>
      </c>
      <c r="AI80">
        <f t="shared" si="31"/>
        <v>-1.8489034767680593E-6</v>
      </c>
      <c r="AJ80">
        <f t="shared" si="32"/>
        <v>-0.15036497337913501</v>
      </c>
      <c r="AK80">
        <f t="shared" si="46"/>
        <v>-9.823845081410279E-2</v>
      </c>
      <c r="AL80">
        <f t="shared" si="33"/>
        <v>-0.24860527309671457</v>
      </c>
      <c r="AN80">
        <f t="shared" si="34"/>
        <v>0</v>
      </c>
      <c r="AO80">
        <f t="shared" si="34"/>
        <v>0</v>
      </c>
      <c r="AP80">
        <f t="shared" si="34"/>
        <v>-7.798508742957168E-14</v>
      </c>
      <c r="AQ80">
        <f t="shared" si="34"/>
        <v>-7.673203194314959E-10</v>
      </c>
      <c r="AR80">
        <f t="shared" si="34"/>
        <v>-7.6739830451892546E-10</v>
      </c>
      <c r="AS80">
        <f t="shared" si="34"/>
        <v>-6.2409870001373235E-5</v>
      </c>
      <c r="AT80">
        <f t="shared" si="34"/>
        <v>-4.0774449039973105E-5</v>
      </c>
      <c r="AU80">
        <f t="shared" si="23"/>
        <v>-1.0318508643965086E-4</v>
      </c>
      <c r="AW80">
        <v>77</v>
      </c>
      <c r="AX80">
        <f>IF(Z80&gt;0, (R80*SUMPRODUCT(K80:$K$98, X80:$X$98)-K80*$AZ$3)/Z80, 0)</f>
        <v>-83362453688.787933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6"/>
        <v>50000</v>
      </c>
      <c r="S81">
        <f t="shared" si="27"/>
        <v>-276697993737.87543</v>
      </c>
      <c r="U81">
        <f t="shared" si="38"/>
        <v>0.72100360699999999</v>
      </c>
      <c r="V81">
        <f t="shared" si="39"/>
        <v>0.01</v>
      </c>
      <c r="W81">
        <f t="shared" si="40"/>
        <v>1.5031245019493287E-11</v>
      </c>
      <c r="X81">
        <f t="shared" si="41"/>
        <v>1.0837581876755444E-11</v>
      </c>
      <c r="Y81">
        <f t="shared" si="42"/>
        <v>1.5031245019493287E-13</v>
      </c>
      <c r="Z81">
        <f t="shared" si="43"/>
        <v>4.0433506925429096E-12</v>
      </c>
      <c r="AB81">
        <f t="shared" si="44"/>
        <v>-1.2530414668223333</v>
      </c>
      <c r="AC81">
        <f t="shared" si="45"/>
        <v>-1.1187870246052722</v>
      </c>
      <c r="AE81">
        <f t="shared" si="28"/>
        <v>0</v>
      </c>
      <c r="AF81">
        <f t="shared" si="29"/>
        <v>0</v>
      </c>
      <c r="AG81">
        <f t="shared" si="29"/>
        <v>-5.0541883656786371E-11</v>
      </c>
      <c r="AH81">
        <f t="shared" si="30"/>
        <v>-5.4187909383777225E-7</v>
      </c>
      <c r="AI81">
        <f t="shared" si="31"/>
        <v>-5.4192963572142906E-7</v>
      </c>
      <c r="AJ81">
        <f t="shared" si="32"/>
        <v>-0.13425444221706107</v>
      </c>
      <c r="AK81">
        <f t="shared" si="46"/>
        <v>-8.7712902677563334E-2</v>
      </c>
      <c r="AL81">
        <f t="shared" si="33"/>
        <v>-0.22196788682426011</v>
      </c>
      <c r="AN81">
        <f t="shared" si="34"/>
        <v>0</v>
      </c>
      <c r="AO81">
        <f t="shared" si="34"/>
        <v>0</v>
      </c>
      <c r="AP81">
        <f t="shared" si="34"/>
        <v>-1.8730095737807523E-14</v>
      </c>
      <c r="AQ81">
        <f t="shared" si="34"/>
        <v>-2.0081260474618405E-10</v>
      </c>
      <c r="AR81">
        <f t="shared" si="34"/>
        <v>-2.0083133484192185E-10</v>
      </c>
      <c r="AS81">
        <f t="shared" si="34"/>
        <v>-4.9752766893836596E-5</v>
      </c>
      <c r="AT81">
        <f t="shared" si="34"/>
        <v>-3.2505141196318731E-5</v>
      </c>
      <c r="AU81">
        <f t="shared" si="23"/>
        <v>-8.2258108921490165E-5</v>
      </c>
      <c r="AW81">
        <v>78</v>
      </c>
      <c r="AX81">
        <f>IF(Z81&gt;0, (R81*SUMPRODUCT(K81:$K$98, X81:$X$98)-K81*$AZ$3)/Z81, 0)</f>
        <v>-276697993737.87543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6"/>
        <v>50000</v>
      </c>
      <c r="S82">
        <f t="shared" si="27"/>
        <v>-980494632247.32007</v>
      </c>
      <c r="U82">
        <f t="shared" si="38"/>
        <v>0.73803352099999997</v>
      </c>
      <c r="V82">
        <f t="shared" si="39"/>
        <v>0.01</v>
      </c>
      <c r="W82">
        <f t="shared" si="40"/>
        <v>4.0433506925429096E-12</v>
      </c>
      <c r="X82">
        <f t="shared" si="41"/>
        <v>2.9841283482552317E-12</v>
      </c>
      <c r="Y82">
        <f t="shared" si="42"/>
        <v>4.0433506925429096E-14</v>
      </c>
      <c r="Z82">
        <f t="shared" si="43"/>
        <v>1.0187888373622487E-12</v>
      </c>
      <c r="AB82">
        <f t="shared" si="44"/>
        <v>-1.1187870246052722</v>
      </c>
      <c r="AC82">
        <f t="shared" si="45"/>
        <v>-0.99891698642717275</v>
      </c>
      <c r="AE82">
        <f t="shared" si="28"/>
        <v>0</v>
      </c>
      <c r="AF82">
        <f t="shared" si="29"/>
        <v>0</v>
      </c>
      <c r="AG82">
        <f t="shared" si="29"/>
        <v>-1.2734860467028108E-11</v>
      </c>
      <c r="AH82">
        <f t="shared" si="30"/>
        <v>-1.4920641741276159E-7</v>
      </c>
      <c r="AI82">
        <f t="shared" si="31"/>
        <v>-1.4921915227322861E-7</v>
      </c>
      <c r="AJ82">
        <f t="shared" si="32"/>
        <v>-0.11987003817809949</v>
      </c>
      <c r="AK82">
        <f t="shared" si="46"/>
        <v>-7.8315091722369071E-2</v>
      </c>
      <c r="AL82">
        <f t="shared" si="33"/>
        <v>-0.19818527911962083</v>
      </c>
      <c r="AN82">
        <f t="shared" si="34"/>
        <v>0</v>
      </c>
      <c r="AO82">
        <f t="shared" si="34"/>
        <v>0</v>
      </c>
      <c r="AP82">
        <f t="shared" si="34"/>
        <v>-4.2137109592752398E-15</v>
      </c>
      <c r="AQ82">
        <f t="shared" si="34"/>
        <v>-4.9369423235861339E-11</v>
      </c>
      <c r="AR82">
        <f t="shared" si="34"/>
        <v>-4.9373636946820616E-11</v>
      </c>
      <c r="AS82">
        <f t="shared" si="34"/>
        <v>-3.9662601319233157E-5</v>
      </c>
      <c r="AT82">
        <f t="shared" si="34"/>
        <v>-2.5912899565848364E-5</v>
      </c>
      <c r="AU82">
        <f t="shared" si="23"/>
        <v>-6.5575550258718468E-5</v>
      </c>
      <c r="AW82">
        <v>79</v>
      </c>
      <c r="AX82">
        <f>IF(Z82&gt;0, (R82*SUMPRODUCT(K82:$K$98, X82:$X$98)-K82*$AZ$3)/Z82, 0)</f>
        <v>-980494632247.32007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6"/>
        <v>50000</v>
      </c>
      <c r="S83">
        <f t="shared" si="27"/>
        <v>-3724131200223.4263</v>
      </c>
      <c r="U83">
        <f t="shared" si="38"/>
        <v>0.75492728399999998</v>
      </c>
      <c r="V83">
        <f t="shared" si="39"/>
        <v>0.01</v>
      </c>
      <c r="W83">
        <f t="shared" si="40"/>
        <v>1.0187888373622487E-12</v>
      </c>
      <c r="X83">
        <f t="shared" si="41"/>
        <v>7.6911148995940011E-13</v>
      </c>
      <c r="Y83">
        <f t="shared" si="42"/>
        <v>1.0187888373622487E-14</v>
      </c>
      <c r="Z83">
        <f t="shared" si="43"/>
        <v>2.3948945902922605E-13</v>
      </c>
      <c r="AB83">
        <f t="shared" si="44"/>
        <v>-0.99891698642717275</v>
      </c>
      <c r="AC83">
        <f t="shared" si="45"/>
        <v>-0.89189016649537067</v>
      </c>
      <c r="AE83">
        <f t="shared" si="28"/>
        <v>0</v>
      </c>
      <c r="AF83">
        <f t="shared" si="29"/>
        <v>0</v>
      </c>
      <c r="AG83">
        <f t="shared" si="29"/>
        <v>-2.9936182378653256E-12</v>
      </c>
      <c r="AH83">
        <f t="shared" si="30"/>
        <v>-3.8455574497970008E-8</v>
      </c>
      <c r="AI83">
        <f t="shared" si="31"/>
        <v>-3.8458568116207873E-8</v>
      </c>
      <c r="AJ83">
        <f t="shared" si="32"/>
        <v>-0.10702681993180208</v>
      </c>
      <c r="AK83">
        <f t="shared" si="46"/>
        <v>-6.9924189049902094E-2</v>
      </c>
      <c r="AL83">
        <f t="shared" si="33"/>
        <v>-0.17695104744027229</v>
      </c>
      <c r="AN83">
        <f t="shared" si="34"/>
        <v>0</v>
      </c>
      <c r="AO83">
        <f t="shared" si="34"/>
        <v>0</v>
      </c>
      <c r="AP83">
        <f t="shared" si="34"/>
        <v>-8.844004282462463E-16</v>
      </c>
      <c r="AQ83">
        <f t="shared" si="34"/>
        <v>-1.1360876321595326E-11</v>
      </c>
      <c r="AR83">
        <f t="shared" si="34"/>
        <v>-1.1361760722023573E-11</v>
      </c>
      <c r="AS83">
        <f t="shared" si="34"/>
        <v>-3.1618782977824003E-5</v>
      </c>
      <c r="AT83">
        <f t="shared" si="34"/>
        <v>-2.0657604887055391E-5</v>
      </c>
      <c r="AU83">
        <f t="shared" si="23"/>
        <v>-5.2276399226640115E-5</v>
      </c>
      <c r="AW83">
        <v>80</v>
      </c>
      <c r="AX83">
        <f>IF(Z83&gt;0, (R83*SUMPRODUCT(K83:$K$98, X83:$X$98)-K83*$AZ$3)/Z83, 0)</f>
        <v>-3724131200223.4263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6"/>
        <v>50000</v>
      </c>
      <c r="S84">
        <f t="shared" si="27"/>
        <v>-15229373016607.811</v>
      </c>
      <c r="U84">
        <f t="shared" si="38"/>
        <v>0.77166421299999999</v>
      </c>
      <c r="V84">
        <f t="shared" si="39"/>
        <v>0.01</v>
      </c>
      <c r="W84">
        <f t="shared" si="40"/>
        <v>2.3948945902922605E-13</v>
      </c>
      <c r="X84">
        <f t="shared" si="41"/>
        <v>1.8480544492358346E-13</v>
      </c>
      <c r="Y84">
        <f t="shared" si="42"/>
        <v>2.3948945902922605E-15</v>
      </c>
      <c r="Z84">
        <f t="shared" si="43"/>
        <v>5.2289119515350326E-14</v>
      </c>
      <c r="AB84">
        <f t="shared" si="44"/>
        <v>-0.89189016649537067</v>
      </c>
      <c r="AC84">
        <f t="shared" si="45"/>
        <v>-0.79633050580925713</v>
      </c>
      <c r="AE84">
        <f t="shared" si="28"/>
        <v>0</v>
      </c>
      <c r="AF84">
        <f t="shared" si="29"/>
        <v>0</v>
      </c>
      <c r="AG84">
        <f t="shared" si="29"/>
        <v>-6.5361399394187911E-13</v>
      </c>
      <c r="AH84">
        <f t="shared" si="30"/>
        <v>-9.2402722461791736E-9</v>
      </c>
      <c r="AI84">
        <f t="shared" si="31"/>
        <v>-9.2409258601731157E-9</v>
      </c>
      <c r="AJ84">
        <f t="shared" si="32"/>
        <v>-9.5559660686113546E-2</v>
      </c>
      <c r="AK84">
        <f t="shared" si="46"/>
        <v>-6.243231165467595E-2</v>
      </c>
      <c r="AL84">
        <f t="shared" si="33"/>
        <v>-0.15799198158171535</v>
      </c>
      <c r="AN84">
        <f t="shared" si="34"/>
        <v>0</v>
      </c>
      <c r="AO84">
        <f t="shared" si="34"/>
        <v>0</v>
      </c>
      <c r="AP84">
        <f t="shared" si="34"/>
        <v>-1.7240737814667965E-16</v>
      </c>
      <c r="AQ84">
        <f t="shared" si="34"/>
        <v>-2.4373577158553664E-12</v>
      </c>
      <c r="AR84">
        <f t="shared" si="34"/>
        <v>-2.4375301232335135E-12</v>
      </c>
      <c r="AS84">
        <f t="shared" si="34"/>
        <v>-2.5206300214166144E-5</v>
      </c>
      <c r="AT84">
        <f t="shared" si="34"/>
        <v>-1.6468116141614029E-5</v>
      </c>
      <c r="AU84">
        <f t="shared" si="23"/>
        <v>-4.1674418793310294E-5</v>
      </c>
      <c r="AW84">
        <v>81</v>
      </c>
      <c r="AX84">
        <f>IF(Z84&gt;0, (R84*SUMPRODUCT(K84:$K$98, X84:$X$98)-K84*$AZ$3)/Z84, 0)</f>
        <v>-15229373016607.811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6"/>
        <v>50000</v>
      </c>
      <c r="S85">
        <f t="shared" si="27"/>
        <v>-67420630799714.297</v>
      </c>
      <c r="U85">
        <f t="shared" si="38"/>
        <v>0.78831611899999998</v>
      </c>
      <c r="V85">
        <f t="shared" si="39"/>
        <v>0.01</v>
      </c>
      <c r="W85">
        <f t="shared" si="40"/>
        <v>5.2289119515350326E-14</v>
      </c>
      <c r="X85">
        <f t="shared" si="41"/>
        <v>4.1220355762268126E-14</v>
      </c>
      <c r="Y85">
        <f t="shared" si="42"/>
        <v>5.2289119515350324E-16</v>
      </c>
      <c r="Z85">
        <f t="shared" si="43"/>
        <v>1.0545872557928697E-14</v>
      </c>
      <c r="AB85">
        <f t="shared" si="44"/>
        <v>-0.79633050580925713</v>
      </c>
      <c r="AC85">
        <f t="shared" si="45"/>
        <v>-0.71100938018894932</v>
      </c>
      <c r="AE85">
        <f t="shared" si="28"/>
        <v>0</v>
      </c>
      <c r="AF85">
        <f t="shared" si="29"/>
        <v>0</v>
      </c>
      <c r="AG85">
        <f t="shared" si="29"/>
        <v>-1.3182340697410871E-13</v>
      </c>
      <c r="AH85">
        <f t="shared" si="30"/>
        <v>-2.0610177881134064E-9</v>
      </c>
      <c r="AI85">
        <f t="shared" si="31"/>
        <v>-2.0611496115203805E-9</v>
      </c>
      <c r="AJ85">
        <f t="shared" si="32"/>
        <v>-8.5321125620307803E-2</v>
      </c>
      <c r="AK85">
        <f t="shared" si="46"/>
        <v>-5.5743135406648006E-2</v>
      </c>
      <c r="AL85">
        <f t="shared" si="33"/>
        <v>-0.14106426308810543</v>
      </c>
      <c r="AN85">
        <f t="shared" si="34"/>
        <v>0</v>
      </c>
      <c r="AO85">
        <f t="shared" si="34"/>
        <v>0</v>
      </c>
      <c r="AP85">
        <f t="shared" si="34"/>
        <v>-3.1046240301479421E-17</v>
      </c>
      <c r="AQ85">
        <f t="shared" si="34"/>
        <v>-4.8539826866984248E-13</v>
      </c>
      <c r="AR85">
        <f t="shared" si="34"/>
        <v>-4.8542931491014398E-13</v>
      </c>
      <c r="AS85">
        <f t="shared" si="34"/>
        <v>-2.0094308208261194E-5</v>
      </c>
      <c r="AT85">
        <f t="shared" si="34"/>
        <v>-1.3128281363055711E-5</v>
      </c>
      <c r="AU85">
        <f t="shared" si="23"/>
        <v>-3.3222590056746222E-5</v>
      </c>
      <c r="AW85">
        <v>82</v>
      </c>
      <c r="AX85">
        <f>IF(Z85&gt;0, (R85*SUMPRODUCT(K85:$K$98, X85:$X$98)-K85*$AZ$3)/Z85, 0)</f>
        <v>-67420630799714.297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6"/>
        <v>50000</v>
      </c>
      <c r="S86">
        <f t="shared" si="27"/>
        <v>-325331903956894.19</v>
      </c>
      <c r="U86">
        <f t="shared" si="38"/>
        <v>0.80496745000000003</v>
      </c>
      <c r="V86">
        <f t="shared" si="39"/>
        <v>0.01</v>
      </c>
      <c r="W86">
        <f t="shared" si="40"/>
        <v>1.0545872557928697E-14</v>
      </c>
      <c r="X86">
        <f t="shared" si="41"/>
        <v>8.4890841409808408E-15</v>
      </c>
      <c r="Y86">
        <f t="shared" si="42"/>
        <v>1.0545872557928698E-16</v>
      </c>
      <c r="Z86">
        <f t="shared" si="43"/>
        <v>1.9513296913685693E-15</v>
      </c>
      <c r="AB86">
        <f t="shared" si="44"/>
        <v>-0.71100938018894932</v>
      </c>
      <c r="AC86">
        <f t="shared" si="45"/>
        <v>-0.63482980374055531</v>
      </c>
      <c r="AE86">
        <f t="shared" si="28"/>
        <v>0</v>
      </c>
      <c r="AF86">
        <f t="shared" si="29"/>
        <v>0</v>
      </c>
      <c r="AG86">
        <f t="shared" si="29"/>
        <v>-2.4391621142107116E-14</v>
      </c>
      <c r="AH86">
        <f t="shared" si="30"/>
        <v>-4.2445420704904206E-10</v>
      </c>
      <c r="AI86">
        <f t="shared" si="31"/>
        <v>-4.2447859867018416E-10</v>
      </c>
      <c r="AJ86">
        <f t="shared" si="32"/>
        <v>-7.6179576448394015E-2</v>
      </c>
      <c r="AK86">
        <f t="shared" si="46"/>
        <v>-4.9770656613226459E-2</v>
      </c>
      <c r="AL86">
        <f t="shared" si="33"/>
        <v>-0.12595023348609907</v>
      </c>
      <c r="AN86">
        <f t="shared" si="34"/>
        <v>0</v>
      </c>
      <c r="AO86">
        <f t="shared" si="34"/>
        <v>0</v>
      </c>
      <c r="AP86">
        <f t="shared" si="34"/>
        <v>-5.1290759025852725E-18</v>
      </c>
      <c r="AQ86">
        <f t="shared" si="34"/>
        <v>-8.9254331741318285E-14</v>
      </c>
      <c r="AR86">
        <f t="shared" si="34"/>
        <v>-8.925946081722087E-14</v>
      </c>
      <c r="AS86">
        <f t="shared" si="34"/>
        <v>-1.601905947760454E-5</v>
      </c>
      <c r="AT86">
        <f t="shared" si="34"/>
        <v>-1.0465785525426275E-5</v>
      </c>
      <c r="AU86">
        <f t="shared" si="23"/>
        <v>-2.6484845092290275E-5</v>
      </c>
      <c r="AW86">
        <v>83</v>
      </c>
      <c r="AX86">
        <f>IF(Z86&gt;0, (R86*SUMPRODUCT(K86:$K$98, X86:$X$98)-K86*$AZ$3)/Z86, 0)</f>
        <v>-325331903956894.19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6"/>
        <v>50000</v>
      </c>
      <c r="S87">
        <f t="shared" si="27"/>
        <v>-1725108702204909.5</v>
      </c>
      <c r="U87">
        <f t="shared" si="38"/>
        <v>0.82161935600000002</v>
      </c>
      <c r="V87">
        <f t="shared" si="39"/>
        <v>0.01</v>
      </c>
      <c r="W87">
        <f t="shared" si="40"/>
        <v>1.9513296913685693E-15</v>
      </c>
      <c r="X87">
        <f t="shared" si="41"/>
        <v>1.6032502443659228E-15</v>
      </c>
      <c r="Y87">
        <f t="shared" si="42"/>
        <v>1.9513296913685692E-17</v>
      </c>
      <c r="Z87">
        <f t="shared" si="43"/>
        <v>3.2856615008896082E-16</v>
      </c>
      <c r="AB87">
        <f t="shared" si="44"/>
        <v>-0.63482980374055531</v>
      </c>
      <c r="AC87">
        <f t="shared" si="45"/>
        <v>-0.56681232476843069</v>
      </c>
      <c r="AE87">
        <f t="shared" si="28"/>
        <v>0</v>
      </c>
      <c r="AF87">
        <f t="shared" si="29"/>
        <v>0</v>
      </c>
      <c r="AG87">
        <f t="shared" si="29"/>
        <v>-4.1070768761120101E-15</v>
      </c>
      <c r="AH87">
        <f t="shared" si="30"/>
        <v>-8.0162512218296143E-11</v>
      </c>
      <c r="AI87">
        <f t="shared" si="31"/>
        <v>-8.0166619295172254E-11</v>
      </c>
      <c r="AJ87">
        <f t="shared" si="32"/>
        <v>-6.8017478972124623E-2</v>
      </c>
      <c r="AK87">
        <f t="shared" si="46"/>
        <v>-4.4438086261838879E-2</v>
      </c>
      <c r="AL87">
        <f t="shared" si="33"/>
        <v>-0.11245556531413012</v>
      </c>
      <c r="AN87">
        <f t="shared" si="34"/>
        <v>0</v>
      </c>
      <c r="AO87">
        <f t="shared" si="34"/>
        <v>0</v>
      </c>
      <c r="AP87">
        <f t="shared" si="34"/>
        <v>-7.7110455678766884E-19</v>
      </c>
      <c r="AQ87">
        <f t="shared" si="34"/>
        <v>-1.5050528714132966E-14</v>
      </c>
      <c r="AR87">
        <f t="shared" si="34"/>
        <v>-1.5051299818689755E-14</v>
      </c>
      <c r="AS87">
        <f t="shared" si="34"/>
        <v>-1.2770296139736621E-5</v>
      </c>
      <c r="AT87">
        <f t="shared" si="34"/>
        <v>-8.3432601446374614E-6</v>
      </c>
      <c r="AU87">
        <f t="shared" si="23"/>
        <v>-2.1113556299425381E-5</v>
      </c>
      <c r="AW87">
        <v>84</v>
      </c>
      <c r="AX87">
        <f>IF(Z87&gt;0, (R87*SUMPRODUCT(K87:$K$98, X87:$X$98)-K87*$AZ$3)/Z87, 0)</f>
        <v>-1725108702204909.5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6"/>
        <v>50000</v>
      </c>
      <c r="S88">
        <f t="shared" si="27"/>
        <v>-1.0151508852388332E+16</v>
      </c>
      <c r="U88">
        <f t="shared" si="38"/>
        <v>0.83827126200000002</v>
      </c>
      <c r="V88">
        <f t="shared" si="39"/>
        <v>0.01</v>
      </c>
      <c r="W88">
        <f t="shared" si="40"/>
        <v>3.2856615008896082E-16</v>
      </c>
      <c r="X88">
        <f t="shared" si="41"/>
        <v>2.7542756128555462E-16</v>
      </c>
      <c r="Y88">
        <f t="shared" si="42"/>
        <v>3.2856615008896083E-18</v>
      </c>
      <c r="Z88">
        <f t="shared" si="43"/>
        <v>4.9852927302516588E-17</v>
      </c>
      <c r="AB88">
        <f t="shared" si="44"/>
        <v>-0.56681232476843069</v>
      </c>
      <c r="AC88">
        <f t="shared" si="45"/>
        <v>-0.50608243282896914</v>
      </c>
      <c r="AE88">
        <f t="shared" si="28"/>
        <v>0</v>
      </c>
      <c r="AF88">
        <f t="shared" si="29"/>
        <v>0</v>
      </c>
      <c r="AG88">
        <f t="shared" si="29"/>
        <v>-6.2316159128145737E-16</v>
      </c>
      <c r="AH88">
        <f t="shared" si="30"/>
        <v>-1.3771378064277731E-11</v>
      </c>
      <c r="AI88">
        <f t="shared" si="31"/>
        <v>-1.3772001225869012E-11</v>
      </c>
      <c r="AJ88">
        <f t="shared" si="32"/>
        <v>-6.0729891939461544E-2</v>
      </c>
      <c r="AK88">
        <f t="shared" si="46"/>
        <v>-3.9676862733790154E-2</v>
      </c>
      <c r="AL88">
        <f t="shared" si="33"/>
        <v>-0.1004067546870237</v>
      </c>
      <c r="AN88">
        <f t="shared" si="34"/>
        <v>0</v>
      </c>
      <c r="AO88">
        <f t="shared" si="34"/>
        <v>0</v>
      </c>
      <c r="AP88">
        <f t="shared" si="34"/>
        <v>-1.0446314398878774E-19</v>
      </c>
      <c r="AQ88">
        <f t="shared" si="34"/>
        <v>-2.3085528212583924E-15</v>
      </c>
      <c r="AR88">
        <f t="shared" si="34"/>
        <v>-2.3086572844023811E-15</v>
      </c>
      <c r="AS88">
        <f t="shared" si="34"/>
        <v>-1.0180401897122286E-5</v>
      </c>
      <c r="AT88">
        <f t="shared" si="34"/>
        <v>-6.6511959061213368E-6</v>
      </c>
      <c r="AU88">
        <f t="shared" si="23"/>
        <v>-1.6831597805552282E-5</v>
      </c>
      <c r="AW88">
        <v>85</v>
      </c>
      <c r="AX88">
        <f>IF(Z88&gt;0, (R88*SUMPRODUCT(K88:$K$98, X88:$X$98)-K88*$AZ$3)/Z88, 0)</f>
        <v>-1.0151508852388332E+16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4.9852927302516588E-17</v>
      </c>
      <c r="X89">
        <f t="shared" si="41"/>
        <v>4.9852927302516588E-17</v>
      </c>
      <c r="Y89">
        <f t="shared" si="42"/>
        <v>4.9852927302516584E-19</v>
      </c>
      <c r="Z89">
        <f t="shared" si="43"/>
        <v>0</v>
      </c>
      <c r="AB89">
        <f t="shared" si="44"/>
        <v>-0.50608243282896914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-2.4926463651258293E-12</v>
      </c>
      <c r="AI89">
        <f t="shared" si="31"/>
        <v>-2.4926463651258293E-12</v>
      </c>
      <c r="AJ89">
        <f t="shared" si="32"/>
        <v>-0.50608243282896914</v>
      </c>
      <c r="AK89">
        <f t="shared" si="46"/>
        <v>-3.5425770298027841E-2</v>
      </c>
      <c r="AL89">
        <f t="shared" si="33"/>
        <v>-0.54150820312948966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-3.7308265710281327E-16</v>
      </c>
      <c r="AR89">
        <f t="shared" si="34"/>
        <v>-3.7308265710281327E-16</v>
      </c>
      <c r="AS89">
        <f t="shared" si="34"/>
        <v>-7.5747037925035405E-5</v>
      </c>
      <c r="AT89">
        <f t="shared" si="34"/>
        <v>-5.3022926547524785E-6</v>
      </c>
      <c r="AU89">
        <f t="shared" si="23"/>
        <v>-8.1049330580160972E-5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5507.7098635381026</v>
      </c>
      <c r="AO91" s="8">
        <f t="shared" ref="AO91:AU91" si="49">SUM(AO3:AO89)</f>
        <v>-550.77098635381026</v>
      </c>
      <c r="AP91" s="8">
        <f t="shared" si="49"/>
        <v>-221.80107562514647</v>
      </c>
      <c r="AQ91" s="8">
        <f t="shared" si="49"/>
        <v>-3018.9703480027606</v>
      </c>
      <c r="AR91" s="8">
        <f t="shared" si="49"/>
        <v>1716.1674535563836</v>
      </c>
      <c r="AS91" s="8">
        <f t="shared" si="49"/>
        <v>-652.92022809492948</v>
      </c>
      <c r="AT91" s="8">
        <f t="shared" si="49"/>
        <v>219.9294638263647</v>
      </c>
      <c r="AU91" s="8">
        <f t="shared" si="49"/>
        <v>1283.176689287819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E2E9-FF89-44B3-9E6B-00E2370A015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12391.212449008231</v>
      </c>
      <c r="K3">
        <v>1</v>
      </c>
      <c r="L3" s="2">
        <v>0</v>
      </c>
      <c r="O3">
        <f>$C$3</f>
        <v>12391.212449008231</v>
      </c>
      <c r="P3">
        <f>O3*C5</f>
        <v>1239.1212449008233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12391.212449008231</v>
      </c>
      <c r="AF3">
        <f t="shared" ref="AF3:AG34" si="3">-$Z3*P3</f>
        <v>-1239.1212449008233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11052.091204107408</v>
      </c>
      <c r="AJ3">
        <f t="shared" ref="AJ3:AJ66" si="6">AB3-AC3</f>
        <v>0</v>
      </c>
      <c r="AL3">
        <f t="shared" ref="AL3:AL66" si="7">SUM(AI3:AK3)</f>
        <v>11052.091204107408</v>
      </c>
      <c r="AN3">
        <f t="shared" ref="AN3:AU34" si="8">AE3*$K3</f>
        <v>12391.212449008231</v>
      </c>
      <c r="AO3">
        <f t="shared" si="8"/>
        <v>-1239.1212449008233</v>
      </c>
      <c r="AP3">
        <f t="shared" si="8"/>
        <v>-100</v>
      </c>
      <c r="AQ3">
        <f t="shared" si="8"/>
        <v>0</v>
      </c>
      <c r="AR3">
        <f t="shared" si="8"/>
        <v>11052.091204107408</v>
      </c>
      <c r="AS3">
        <f t="shared" si="8"/>
        <v>0</v>
      </c>
      <c r="AT3">
        <f t="shared" si="8"/>
        <v>0</v>
      </c>
      <c r="AU3">
        <f t="shared" si="8"/>
        <v>11052.091204107408</v>
      </c>
      <c r="AW3">
        <v>0</v>
      </c>
      <c r="AX3">
        <f>IF(Z3&gt;0, (R3*SUMPRODUCT(K3:$K$98, X3:$X$98)-K3*$AZ$3)/Z3, 0)</f>
        <v>0</v>
      </c>
      <c r="AZ3">
        <f>C6*ABS(SUMPRODUCT(X4:X79, K4:K79))/1</f>
        <v>6767.1308147377522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</v>
      </c>
      <c r="S4">
        <f t="shared" si="1"/>
        <v>459.64837333970314</v>
      </c>
      <c r="U4">
        <f t="shared" ref="U4:U67" si="12">M4</f>
        <v>2.4628010000000001E-3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2.4628010000000001E-3</v>
      </c>
      <c r="Y4">
        <f t="shared" ref="Y4:Y67" si="16">V4*W4</f>
        <v>0.01</v>
      </c>
      <c r="Z4">
        <f t="shared" ref="Z4:Z67" si="17">MAX(0, W4-X4-Y4)</f>
        <v>0.98753719900000003</v>
      </c>
      <c r="AB4">
        <f t="shared" ref="AB4:AB67" si="18">AC3</f>
        <v>0</v>
      </c>
      <c r="AC4">
        <f t="shared" ref="AC4:AC67" si="19">S4*Z4</f>
        <v>453.91986713279675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-453.91986713279675</v>
      </c>
      <c r="AK4">
        <f t="shared" ref="AK4:AK67" si="20">G4*SUM(AB4:AB4, AE4:AF4)</f>
        <v>0</v>
      </c>
      <c r="AL4">
        <f t="shared" si="7"/>
        <v>-577.05991713279673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-114.88016606026682</v>
      </c>
      <c r="AR4">
        <f t="shared" si="8"/>
        <v>-114.88016606026682</v>
      </c>
      <c r="AS4">
        <f t="shared" si="8"/>
        <v>-423.47221488272857</v>
      </c>
      <c r="AT4">
        <f t="shared" si="8"/>
        <v>0</v>
      </c>
      <c r="AU4">
        <f t="shared" si="8"/>
        <v>-538.3523809429953</v>
      </c>
      <c r="AW4">
        <v>1</v>
      </c>
      <c r="AX4">
        <f>IF(Z4&gt;0, (R4*SUMPRODUCT(K4:$K$98, X4:$X$98)-K4*$AZ$3)/Z4, 0)</f>
        <v>459.64837333970314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2.5557050000000001E-3</v>
      </c>
      <c r="Q5" s="4">
        <f t="shared" ref="Q5:Q68" si="22">$C$8</f>
        <v>12.5</v>
      </c>
      <c r="R5">
        <f t="shared" si="0"/>
        <v>50000</v>
      </c>
      <c r="S5">
        <f t="shared" si="1"/>
        <v>887.69267129462742</v>
      </c>
      <c r="U5">
        <f t="shared" si="12"/>
        <v>2.5557050000000001E-3</v>
      </c>
      <c r="V5">
        <f t="shared" si="13"/>
        <v>0.01</v>
      </c>
      <c r="W5">
        <f t="shared" si="14"/>
        <v>0.98753719900000003</v>
      </c>
      <c r="X5">
        <f t="shared" si="15"/>
        <v>2.5238537571702952E-3</v>
      </c>
      <c r="Y5">
        <f t="shared" si="16"/>
        <v>9.8753719900000012E-3</v>
      </c>
      <c r="Z5">
        <f t="shared" si="17"/>
        <v>0.97513797325282969</v>
      </c>
      <c r="AB5">
        <f t="shared" si="18"/>
        <v>453.91986713279675</v>
      </c>
      <c r="AC5">
        <f t="shared" si="19"/>
        <v>865.62283235763334</v>
      </c>
      <c r="AE5">
        <f t="shared" si="2"/>
        <v>0</v>
      </c>
      <c r="AF5">
        <f t="shared" si="3"/>
        <v>0</v>
      </c>
      <c r="AG5">
        <f t="shared" si="3"/>
        <v>-12.189224665660371</v>
      </c>
      <c r="AH5">
        <f t="shared" si="4"/>
        <v>-126.19268785851476</v>
      </c>
      <c r="AI5">
        <f t="shared" si="5"/>
        <v>-138.38191252417514</v>
      </c>
      <c r="AJ5">
        <f t="shared" si="6"/>
        <v>-411.70296522483659</v>
      </c>
      <c r="AK5">
        <f t="shared" si="20"/>
        <v>18.610714552444669</v>
      </c>
      <c r="AL5">
        <f t="shared" si="7"/>
        <v>-531.47416319656713</v>
      </c>
      <c r="AN5">
        <f t="shared" si="8"/>
        <v>0</v>
      </c>
      <c r="AO5">
        <f t="shared" si="8"/>
        <v>0</v>
      </c>
      <c r="AP5">
        <f t="shared" si="8"/>
        <v>-10.42310374081571</v>
      </c>
      <c r="AQ5">
        <f t="shared" si="8"/>
        <v>-107.90837915943973</v>
      </c>
      <c r="AR5">
        <f t="shared" si="8"/>
        <v>-118.33148290025545</v>
      </c>
      <c r="AS5">
        <f t="shared" si="8"/>
        <v>-352.05050646323701</v>
      </c>
      <c r="AT5">
        <f t="shared" si="8"/>
        <v>15.914171228406852</v>
      </c>
      <c r="AU5">
        <f t="shared" si="8"/>
        <v>-454.46781813508568</v>
      </c>
      <c r="AW5">
        <v>2</v>
      </c>
      <c r="AX5">
        <f>IF(Z5&gt;0, (R5*SUMPRODUCT(K5:$K$98, X5:$X$98)-K5*$AZ$3)/Z5, 0)</f>
        <v>887.69267129462742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2.6648449999999999E-3</v>
      </c>
      <c r="Q6" s="4">
        <f t="shared" si="22"/>
        <v>12.5</v>
      </c>
      <c r="R6">
        <f t="shared" si="0"/>
        <v>50000</v>
      </c>
      <c r="S6">
        <f t="shared" si="1"/>
        <v>1375.2868601994551</v>
      </c>
      <c r="U6">
        <f t="shared" si="12"/>
        <v>2.6648449999999999E-3</v>
      </c>
      <c r="V6">
        <f t="shared" si="13"/>
        <v>0.01</v>
      </c>
      <c r="W6">
        <f t="shared" si="14"/>
        <v>0.97513797325282969</v>
      </c>
      <c r="X6">
        <f t="shared" si="15"/>
        <v>2.5985915523329367E-3</v>
      </c>
      <c r="Y6">
        <f t="shared" si="16"/>
        <v>9.7513797325282977E-3</v>
      </c>
      <c r="Z6">
        <f t="shared" si="17"/>
        <v>0.96278800196796854</v>
      </c>
      <c r="AB6">
        <f t="shared" si="18"/>
        <v>865.62283235763334</v>
      </c>
      <c r="AC6">
        <f t="shared" si="19"/>
        <v>1324.1096882642341</v>
      </c>
      <c r="AE6">
        <f t="shared" si="2"/>
        <v>0</v>
      </c>
      <c r="AF6">
        <f t="shared" si="3"/>
        <v>0</v>
      </c>
      <c r="AG6">
        <f t="shared" si="3"/>
        <v>-12.034850024599606</v>
      </c>
      <c r="AH6">
        <f t="shared" si="4"/>
        <v>-129.92957761664684</v>
      </c>
      <c r="AI6">
        <f t="shared" si="5"/>
        <v>-141.96442764124646</v>
      </c>
      <c r="AJ6">
        <f t="shared" si="6"/>
        <v>-458.48685590660079</v>
      </c>
      <c r="AK6">
        <f t="shared" si="20"/>
        <v>50.638935692921557</v>
      </c>
      <c r="AL6">
        <f t="shared" si="7"/>
        <v>-549.81234785492563</v>
      </c>
      <c r="AN6">
        <f t="shared" si="8"/>
        <v>0</v>
      </c>
      <c r="AO6">
        <f t="shared" si="8"/>
        <v>0</v>
      </c>
      <c r="AP6">
        <f t="shared" si="8"/>
        <v>-9.2838040121960841</v>
      </c>
      <c r="AQ6">
        <f t="shared" si="8"/>
        <v>-100.22897929885083</v>
      </c>
      <c r="AR6">
        <f t="shared" si="8"/>
        <v>-109.51278331104693</v>
      </c>
      <c r="AS6">
        <f t="shared" si="8"/>
        <v>-353.68135902852515</v>
      </c>
      <c r="AT6">
        <f t="shared" si="8"/>
        <v>39.063382875427678</v>
      </c>
      <c r="AU6">
        <f t="shared" si="8"/>
        <v>-424.13075946414432</v>
      </c>
      <c r="AW6">
        <v>3</v>
      </c>
      <c r="AX6">
        <f>IF(Z6&gt;0, (R6*SUMPRODUCT(K6:$K$98, X6:$X$98)-K6*$AZ$3)/Z6, 0)</f>
        <v>1375.2868601994551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2.7902209999999998E-3</v>
      </c>
      <c r="Q7" s="4">
        <f t="shared" si="22"/>
        <v>12.5</v>
      </c>
      <c r="R7">
        <f t="shared" si="0"/>
        <v>50000</v>
      </c>
      <c r="S7">
        <f t="shared" si="1"/>
        <v>1782.8596999032548</v>
      </c>
      <c r="U7">
        <f t="shared" si="12"/>
        <v>2.7902209999999998E-3</v>
      </c>
      <c r="V7">
        <f t="shared" si="13"/>
        <v>0.01</v>
      </c>
      <c r="W7">
        <f t="shared" si="14"/>
        <v>0.96278800196796854</v>
      </c>
      <c r="X7">
        <f t="shared" si="15"/>
        <v>2.6863913016390668E-3</v>
      </c>
      <c r="Y7">
        <f t="shared" si="16"/>
        <v>9.6278800196796851E-3</v>
      </c>
      <c r="Z7">
        <f t="shared" si="17"/>
        <v>0.95047373064664975</v>
      </c>
      <c r="AB7">
        <f t="shared" si="18"/>
        <v>1324.1096882642341</v>
      </c>
      <c r="AC7">
        <f t="shared" si="19"/>
        <v>1694.5613101866129</v>
      </c>
      <c r="AE7">
        <f t="shared" si="2"/>
        <v>0</v>
      </c>
      <c r="AF7">
        <f t="shared" si="3"/>
        <v>0</v>
      </c>
      <c r="AG7">
        <f t="shared" si="3"/>
        <v>-11.880921633083123</v>
      </c>
      <c r="AH7">
        <f t="shared" si="4"/>
        <v>-134.31956508195333</v>
      </c>
      <c r="AI7">
        <f t="shared" si="5"/>
        <v>-146.20048671503645</v>
      </c>
      <c r="AJ7">
        <f t="shared" si="6"/>
        <v>-370.45162192237876</v>
      </c>
      <c r="AK7">
        <f t="shared" si="20"/>
        <v>65.013785693773897</v>
      </c>
      <c r="AL7">
        <f t="shared" si="7"/>
        <v>-451.63832294364136</v>
      </c>
      <c r="AN7">
        <f t="shared" si="8"/>
        <v>0</v>
      </c>
      <c r="AO7">
        <f t="shared" si="8"/>
        <v>0</v>
      </c>
      <c r="AP7">
        <f t="shared" si="8"/>
        <v>-8.3386972133194526</v>
      </c>
      <c r="AQ7">
        <f t="shared" si="8"/>
        <v>-94.27300487567561</v>
      </c>
      <c r="AR7">
        <f t="shared" si="8"/>
        <v>-102.61170208899506</v>
      </c>
      <c r="AS7">
        <f t="shared" si="8"/>
        <v>-260.00372721860873</v>
      </c>
      <c r="AT7">
        <f t="shared" si="8"/>
        <v>45.630321479642369</v>
      </c>
      <c r="AU7">
        <f t="shared" si="8"/>
        <v>-316.98510782796143</v>
      </c>
      <c r="AW7">
        <v>4</v>
      </c>
      <c r="AX7">
        <f>IF(Z7&gt;0, (R7*SUMPRODUCT(K7:$K$98, X7:$X$98)-K7*$AZ$3)/Z7, 0)</f>
        <v>1782.8596999032548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3.5816260000000001E-3</v>
      </c>
      <c r="Q8" s="4">
        <f t="shared" si="22"/>
        <v>12.5</v>
      </c>
      <c r="R8">
        <f t="shared" si="0"/>
        <v>50000</v>
      </c>
      <c r="S8">
        <f t="shared" si="1"/>
        <v>2044.0114524396961</v>
      </c>
      <c r="U8">
        <f t="shared" si="12"/>
        <v>3.5816260000000001E-3</v>
      </c>
      <c r="V8">
        <f t="shared" si="13"/>
        <v>0.01</v>
      </c>
      <c r="W8">
        <f t="shared" si="14"/>
        <v>0.95047373064664975</v>
      </c>
      <c r="X8">
        <f t="shared" si="15"/>
        <v>3.4042414260010375E-3</v>
      </c>
      <c r="Y8">
        <f t="shared" si="16"/>
        <v>9.5047373064664972E-3</v>
      </c>
      <c r="Z8">
        <f t="shared" si="17"/>
        <v>0.9375647519141822</v>
      </c>
      <c r="AB8">
        <f t="shared" si="18"/>
        <v>1694.5613101866129</v>
      </c>
      <c r="AC8">
        <f t="shared" si="19"/>
        <v>1916.3930903163709</v>
      </c>
      <c r="AE8">
        <f t="shared" si="2"/>
        <v>0</v>
      </c>
      <c r="AF8">
        <f t="shared" si="3"/>
        <v>0</v>
      </c>
      <c r="AG8">
        <f t="shared" si="3"/>
        <v>-11.719559398927277</v>
      </c>
      <c r="AH8">
        <f t="shared" si="4"/>
        <v>-170.21207130005189</v>
      </c>
      <c r="AI8">
        <f t="shared" si="5"/>
        <v>-181.93163069897918</v>
      </c>
      <c r="AJ8">
        <f t="shared" si="6"/>
        <v>-221.83178012975804</v>
      </c>
      <c r="AK8">
        <f t="shared" si="20"/>
        <v>36.094155906974855</v>
      </c>
      <c r="AL8">
        <f t="shared" si="7"/>
        <v>-367.66925492176239</v>
      </c>
      <c r="AN8">
        <f t="shared" si="8"/>
        <v>0</v>
      </c>
      <c r="AO8">
        <f t="shared" si="8"/>
        <v>0</v>
      </c>
      <c r="AP8">
        <f t="shared" si="8"/>
        <v>-7.6780025636524831</v>
      </c>
      <c r="AQ8">
        <f t="shared" si="8"/>
        <v>-111.51346866555586</v>
      </c>
      <c r="AR8">
        <f t="shared" si="8"/>
        <v>-119.19147122920836</v>
      </c>
      <c r="AS8">
        <f t="shared" si="8"/>
        <v>-145.3318267828206</v>
      </c>
      <c r="AT8">
        <f t="shared" si="8"/>
        <v>23.646880582557728</v>
      </c>
      <c r="AU8">
        <f t="shared" si="8"/>
        <v>-240.87641742947125</v>
      </c>
      <c r="AW8">
        <v>5</v>
      </c>
      <c r="AX8">
        <f>IF(Z8&gt;0, (R8*SUMPRODUCT(K8:$K$98, X8:$X$98)-K8*$AZ$3)/Z8, 0)</f>
        <v>2044.0114524396961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4.4506370000000003E-3</v>
      </c>
      <c r="Q9" s="4">
        <f t="shared" si="22"/>
        <v>12.5</v>
      </c>
      <c r="R9">
        <f t="shared" si="0"/>
        <v>50000</v>
      </c>
      <c r="S9">
        <f t="shared" si="1"/>
        <v>2207.3084262298366</v>
      </c>
      <c r="U9">
        <f t="shared" si="12"/>
        <v>4.4506370000000003E-3</v>
      </c>
      <c r="V9">
        <f t="shared" si="13"/>
        <v>0.01</v>
      </c>
      <c r="W9">
        <f t="shared" si="14"/>
        <v>0.9375647519141822</v>
      </c>
      <c r="X9">
        <f t="shared" si="15"/>
        <v>4.1727603747650803E-3</v>
      </c>
      <c r="Y9">
        <f t="shared" si="16"/>
        <v>9.3756475191418224E-3</v>
      </c>
      <c r="Z9">
        <f t="shared" si="17"/>
        <v>0.92401634402027533</v>
      </c>
      <c r="AB9">
        <f t="shared" si="18"/>
        <v>1916.3930903163709</v>
      </c>
      <c r="AC9">
        <f t="shared" si="19"/>
        <v>2039.5890621300412</v>
      </c>
      <c r="AE9">
        <f t="shared" si="2"/>
        <v>0</v>
      </c>
      <c r="AF9">
        <f t="shared" si="3"/>
        <v>0</v>
      </c>
      <c r="AG9">
        <f t="shared" si="3"/>
        <v>-11.550204300253441</v>
      </c>
      <c r="AH9">
        <f t="shared" si="4"/>
        <v>-208.638018738254</v>
      </c>
      <c r="AI9">
        <f t="shared" si="5"/>
        <v>-220.18822303850743</v>
      </c>
      <c r="AJ9">
        <f t="shared" si="6"/>
        <v>-123.19597181367021</v>
      </c>
      <c r="AK9">
        <f t="shared" si="20"/>
        <v>11.306719232866588</v>
      </c>
      <c r="AL9">
        <f t="shared" si="7"/>
        <v>-332.07747561931103</v>
      </c>
      <c r="AN9">
        <f t="shared" si="8"/>
        <v>0</v>
      </c>
      <c r="AO9">
        <f t="shared" si="8"/>
        <v>0</v>
      </c>
      <c r="AP9">
        <f t="shared" si="8"/>
        <v>-7.1664461935032397</v>
      </c>
      <c r="AQ9">
        <f t="shared" si="8"/>
        <v>-129.45166131598293</v>
      </c>
      <c r="AR9">
        <f t="shared" si="8"/>
        <v>-136.61810750948615</v>
      </c>
      <c r="AS9">
        <f t="shared" si="8"/>
        <v>-76.438241290644243</v>
      </c>
      <c r="AT9">
        <f t="shared" si="8"/>
        <v>7.0153733129732299</v>
      </c>
      <c r="AU9">
        <f t="shared" si="8"/>
        <v>-206.04097548715717</v>
      </c>
      <c r="AW9">
        <v>6</v>
      </c>
      <c r="AX9">
        <f>IF(Z9&gt;0, (R9*SUMPRODUCT(K9:$K$98, X9:$X$98)-K9*$AZ$3)/Z9, 0)</f>
        <v>2207.3084262298366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5.383718E-3</v>
      </c>
      <c r="Q10" s="4">
        <f t="shared" si="22"/>
        <v>12.5</v>
      </c>
      <c r="R10">
        <f t="shared" si="0"/>
        <v>50000</v>
      </c>
      <c r="S10">
        <f t="shared" si="1"/>
        <v>2336.367688387636</v>
      </c>
      <c r="U10">
        <f t="shared" si="12"/>
        <v>5.383718E-3</v>
      </c>
      <c r="V10">
        <f t="shared" si="13"/>
        <v>0.01</v>
      </c>
      <c r="W10">
        <f t="shared" si="14"/>
        <v>0.92401634402027533</v>
      </c>
      <c r="X10">
        <f t="shared" si="15"/>
        <v>4.9746434235961486E-3</v>
      </c>
      <c r="Y10">
        <f t="shared" si="16"/>
        <v>9.2401634402027536E-3</v>
      </c>
      <c r="Z10">
        <f t="shared" si="17"/>
        <v>0.90980153715647649</v>
      </c>
      <c r="AB10">
        <f t="shared" si="18"/>
        <v>2039.5890621300412</v>
      </c>
      <c r="AC10">
        <f t="shared" si="19"/>
        <v>2125.6309142577948</v>
      </c>
      <c r="AE10">
        <f t="shared" si="2"/>
        <v>0</v>
      </c>
      <c r="AF10">
        <f t="shared" si="3"/>
        <v>0</v>
      </c>
      <c r="AG10">
        <f t="shared" si="3"/>
        <v>-11.372519214455956</v>
      </c>
      <c r="AH10">
        <f t="shared" si="4"/>
        <v>-248.73217117980744</v>
      </c>
      <c r="AI10">
        <f t="shared" si="5"/>
        <v>-260.1046903942634</v>
      </c>
      <c r="AJ10">
        <f t="shared" si="6"/>
        <v>-86.0418521277536</v>
      </c>
      <c r="AK10">
        <f t="shared" si="20"/>
        <v>8.3623151547331691</v>
      </c>
      <c r="AL10">
        <f t="shared" si="7"/>
        <v>-337.78422736728385</v>
      </c>
      <c r="AN10">
        <f t="shared" si="8"/>
        <v>0</v>
      </c>
      <c r="AO10">
        <f t="shared" si="8"/>
        <v>0</v>
      </c>
      <c r="AP10">
        <f t="shared" si="8"/>
        <v>-6.6940514241535087</v>
      </c>
      <c r="AQ10">
        <f t="shared" si="8"/>
        <v>-146.4078374651167</v>
      </c>
      <c r="AR10">
        <f t="shared" si="8"/>
        <v>-153.10188888927021</v>
      </c>
      <c r="AS10">
        <f t="shared" si="8"/>
        <v>-50.645646044762302</v>
      </c>
      <c r="AT10">
        <f t="shared" si="8"/>
        <v>4.9221959194060529</v>
      </c>
      <c r="AU10">
        <f t="shared" si="8"/>
        <v>-198.82533901462648</v>
      </c>
      <c r="AW10">
        <v>7</v>
      </c>
      <c r="AX10">
        <f>IF(Z10&gt;0, (R10*SUMPRODUCT(K10:$K$98, X10:$X$98)-K10*$AZ$3)/Z10, 0)</f>
        <v>2336.367688387636</v>
      </c>
    </row>
    <row r="11" spans="1:52" x14ac:dyDescent="0.25">
      <c r="A11" t="s">
        <v>33</v>
      </c>
      <c r="C11" s="12">
        <f>AU81</f>
        <v>3306.3153194751521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6.4575739999999998E-3</v>
      </c>
      <c r="Q11" s="4">
        <f t="shared" si="22"/>
        <v>12.5</v>
      </c>
      <c r="R11">
        <f t="shared" si="0"/>
        <v>50000</v>
      </c>
      <c r="S11">
        <f t="shared" si="1"/>
        <v>2433.486220108764</v>
      </c>
      <c r="U11">
        <f t="shared" si="12"/>
        <v>6.4575739999999998E-3</v>
      </c>
      <c r="V11">
        <f t="shared" si="13"/>
        <v>0.01</v>
      </c>
      <c r="W11">
        <f t="shared" si="14"/>
        <v>0.90980153715647649</v>
      </c>
      <c r="X11">
        <f t="shared" si="15"/>
        <v>5.8751107515016962E-3</v>
      </c>
      <c r="Y11">
        <f t="shared" si="16"/>
        <v>9.0980153715647643E-3</v>
      </c>
      <c r="Z11">
        <f t="shared" si="17"/>
        <v>0.89482841103341004</v>
      </c>
      <c r="AB11">
        <f t="shared" si="18"/>
        <v>2125.6309142577948</v>
      </c>
      <c r="AC11">
        <f t="shared" si="19"/>
        <v>2177.5526076116244</v>
      </c>
      <c r="AE11">
        <f t="shared" si="2"/>
        <v>0</v>
      </c>
      <c r="AF11">
        <f t="shared" si="3"/>
        <v>0</v>
      </c>
      <c r="AG11">
        <f t="shared" si="3"/>
        <v>-11.185355137917625</v>
      </c>
      <c r="AH11">
        <f t="shared" si="4"/>
        <v>-293.75553757508482</v>
      </c>
      <c r="AI11">
        <f t="shared" si="5"/>
        <v>-304.94089271300243</v>
      </c>
      <c r="AJ11">
        <f t="shared" si="6"/>
        <v>-51.921693353829596</v>
      </c>
      <c r="AK11">
        <f t="shared" si="20"/>
        <v>5.1015141942187068</v>
      </c>
      <c r="AL11">
        <f t="shared" si="7"/>
        <v>-351.76107187261334</v>
      </c>
      <c r="AN11">
        <f t="shared" si="8"/>
        <v>0</v>
      </c>
      <c r="AO11">
        <f t="shared" si="8"/>
        <v>0</v>
      </c>
      <c r="AP11">
        <f t="shared" si="8"/>
        <v>-6.2560657330679375</v>
      </c>
      <c r="AQ11">
        <f t="shared" si="8"/>
        <v>-164.30000924088435</v>
      </c>
      <c r="AR11">
        <f t="shared" si="8"/>
        <v>-170.55607497395226</v>
      </c>
      <c r="AS11">
        <f t="shared" si="8"/>
        <v>-29.040251524300487</v>
      </c>
      <c r="AT11">
        <f t="shared" si="8"/>
        <v>2.8533209490166467</v>
      </c>
      <c r="AU11">
        <f t="shared" si="8"/>
        <v>-196.74300554923613</v>
      </c>
      <c r="AW11">
        <v>8</v>
      </c>
      <c r="AX11">
        <f>IF(Z11&gt;0, (R11*SUMPRODUCT(K11:$K$98, X11:$X$98)-K11*$AZ$3)/Z11, 0)</f>
        <v>2433.486220108764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7.6803260000000003E-3</v>
      </c>
      <c r="Q12" s="4">
        <f t="shared" si="22"/>
        <v>12.5</v>
      </c>
      <c r="R12">
        <f t="shared" si="0"/>
        <v>50000</v>
      </c>
      <c r="S12">
        <f t="shared" si="1"/>
        <v>2504.3759109024704</v>
      </c>
      <c r="U12">
        <f t="shared" si="12"/>
        <v>7.6803260000000003E-3</v>
      </c>
      <c r="V12">
        <f t="shared" si="13"/>
        <v>0.01</v>
      </c>
      <c r="W12">
        <f t="shared" si="14"/>
        <v>0.89482841103341004</v>
      </c>
      <c r="X12">
        <f t="shared" si="15"/>
        <v>6.8725739107985866E-3</v>
      </c>
      <c r="Y12">
        <f t="shared" si="16"/>
        <v>8.9482841103341003E-3</v>
      </c>
      <c r="Z12">
        <f t="shared" si="17"/>
        <v>0.8790075530122774</v>
      </c>
      <c r="AB12">
        <f t="shared" si="18"/>
        <v>2177.5526076116244</v>
      </c>
      <c r="AC12">
        <f t="shared" si="19"/>
        <v>2201.3653412652739</v>
      </c>
      <c r="AE12">
        <f t="shared" si="2"/>
        <v>0</v>
      </c>
      <c r="AF12">
        <f t="shared" si="3"/>
        <v>0</v>
      </c>
      <c r="AG12">
        <f t="shared" si="3"/>
        <v>-10.987594412653468</v>
      </c>
      <c r="AH12">
        <f t="shared" si="4"/>
        <v>-343.62869553992931</v>
      </c>
      <c r="AI12">
        <f t="shared" si="5"/>
        <v>-354.6162899525828</v>
      </c>
      <c r="AJ12">
        <f t="shared" si="6"/>
        <v>-23.812733653649502</v>
      </c>
      <c r="AK12">
        <f t="shared" si="20"/>
        <v>5.0083709975067361</v>
      </c>
      <c r="AL12">
        <f t="shared" si="7"/>
        <v>-373.42065260872556</v>
      </c>
      <c r="AN12">
        <f t="shared" si="8"/>
        <v>0</v>
      </c>
      <c r="AO12">
        <f t="shared" si="8"/>
        <v>0</v>
      </c>
      <c r="AP12">
        <f t="shared" si="8"/>
        <v>-5.8400232361777702</v>
      </c>
      <c r="AQ12">
        <f t="shared" si="8"/>
        <v>-182.64230469406343</v>
      </c>
      <c r="AR12">
        <f t="shared" si="8"/>
        <v>-188.48232793024121</v>
      </c>
      <c r="AS12">
        <f t="shared" si="8"/>
        <v>-12.656721083012862</v>
      </c>
      <c r="AT12">
        <f t="shared" si="8"/>
        <v>2.6620024276792211</v>
      </c>
      <c r="AU12">
        <f t="shared" si="8"/>
        <v>-198.47704658557487</v>
      </c>
      <c r="AW12">
        <v>9</v>
      </c>
      <c r="AX12">
        <f>IF(Z12&gt;0, (R12*SUMPRODUCT(K12:$K$98, X12:$X$98)-K12*$AZ$3)/Z12, 0)</f>
        <v>2504.3759109024704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9.0334749999999991E-3</v>
      </c>
      <c r="Q13" s="4">
        <f t="shared" si="22"/>
        <v>12.5</v>
      </c>
      <c r="R13">
        <f t="shared" si="0"/>
        <v>50000</v>
      </c>
      <c r="S13">
        <f t="shared" si="1"/>
        <v>2547.3389245909761</v>
      </c>
      <c r="U13">
        <f t="shared" si="12"/>
        <v>9.0334749999999991E-3</v>
      </c>
      <c r="V13">
        <f t="shared" si="13"/>
        <v>0.01</v>
      </c>
      <c r="W13">
        <f t="shared" si="14"/>
        <v>0.8790075530122774</v>
      </c>
      <c r="X13">
        <f t="shared" si="15"/>
        <v>7.9404927549475823E-3</v>
      </c>
      <c r="Y13">
        <f t="shared" si="16"/>
        <v>8.7900755301227734E-3</v>
      </c>
      <c r="Z13">
        <f t="shared" si="17"/>
        <v>0.86227698472720704</v>
      </c>
      <c r="AB13">
        <f t="shared" si="18"/>
        <v>2201.3653412652739</v>
      </c>
      <c r="AC13">
        <f t="shared" si="19"/>
        <v>2196.5117269745533</v>
      </c>
      <c r="AE13">
        <f t="shared" si="2"/>
        <v>0</v>
      </c>
      <c r="AF13">
        <f t="shared" si="3"/>
        <v>0</v>
      </c>
      <c r="AG13">
        <f t="shared" si="3"/>
        <v>-10.778462309090088</v>
      </c>
      <c r="AH13">
        <f t="shared" si="4"/>
        <v>-397.02463774737913</v>
      </c>
      <c r="AI13">
        <f t="shared" si="5"/>
        <v>-407.80310005646925</v>
      </c>
      <c r="AJ13">
        <f t="shared" si="6"/>
        <v>4.8536142907205431</v>
      </c>
      <c r="AK13">
        <f t="shared" si="20"/>
        <v>4.4027306825305477</v>
      </c>
      <c r="AL13">
        <f t="shared" si="7"/>
        <v>-398.54675508321816</v>
      </c>
      <c r="AN13">
        <f t="shared" si="8"/>
        <v>0</v>
      </c>
      <c r="AO13">
        <f t="shared" si="8"/>
        <v>0</v>
      </c>
      <c r="AP13">
        <f t="shared" si="8"/>
        <v>-5.4456913497267685</v>
      </c>
      <c r="AQ13">
        <f t="shared" si="8"/>
        <v>-200.59203005106835</v>
      </c>
      <c r="AR13">
        <f t="shared" si="8"/>
        <v>-206.03772140079514</v>
      </c>
      <c r="AS13">
        <f t="shared" si="8"/>
        <v>2.4522315521385725</v>
      </c>
      <c r="AT13">
        <f t="shared" si="8"/>
        <v>2.2244279105390561</v>
      </c>
      <c r="AU13">
        <f t="shared" si="8"/>
        <v>-201.3610619381175</v>
      </c>
      <c r="AW13">
        <v>10</v>
      </c>
      <c r="AX13">
        <f>IF(Z13&gt;0, (R13*SUMPRODUCT(K13:$K$98, X13:$X$98)-K13*$AZ$3)/Z13, 0)</f>
        <v>2547.3389245909761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1.0570714E-2</v>
      </c>
      <c r="Q14" s="4">
        <f t="shared" si="22"/>
        <v>12.5</v>
      </c>
      <c r="R14">
        <f t="shared" si="0"/>
        <v>50000</v>
      </c>
      <c r="S14">
        <f t="shared" si="1"/>
        <v>2562.7016787752868</v>
      </c>
      <c r="U14">
        <f t="shared" si="12"/>
        <v>1.0570714E-2</v>
      </c>
      <c r="V14">
        <f t="shared" si="13"/>
        <v>0.01</v>
      </c>
      <c r="W14">
        <f t="shared" si="14"/>
        <v>0.86227698472720704</v>
      </c>
      <c r="X14">
        <f t="shared" si="15"/>
        <v>9.1148833943336741E-3</v>
      </c>
      <c r="Y14">
        <f t="shared" si="16"/>
        <v>8.6227698472720708E-3</v>
      </c>
      <c r="Z14">
        <f t="shared" si="17"/>
        <v>0.84453933148560134</v>
      </c>
      <c r="AB14">
        <f t="shared" si="18"/>
        <v>2196.5117269745533</v>
      </c>
      <c r="AC14">
        <f t="shared" si="19"/>
        <v>2164.3023625899091</v>
      </c>
      <c r="AE14">
        <f t="shared" si="2"/>
        <v>0</v>
      </c>
      <c r="AF14">
        <f t="shared" si="3"/>
        <v>0</v>
      </c>
      <c r="AG14">
        <f t="shared" si="3"/>
        <v>-10.556741643570017</v>
      </c>
      <c r="AH14">
        <f t="shared" si="4"/>
        <v>-455.7441697166837</v>
      </c>
      <c r="AI14">
        <f t="shared" si="5"/>
        <v>-466.30091136025374</v>
      </c>
      <c r="AJ14">
        <f t="shared" si="6"/>
        <v>32.209364384644232</v>
      </c>
      <c r="AK14">
        <f t="shared" si="20"/>
        <v>3.9537211085541957</v>
      </c>
      <c r="AL14">
        <f t="shared" si="7"/>
        <v>-430.13782586705531</v>
      </c>
      <c r="AN14">
        <f t="shared" si="8"/>
        <v>0</v>
      </c>
      <c r="AO14">
        <f t="shared" si="8"/>
        <v>0</v>
      </c>
      <c r="AP14">
        <f t="shared" si="8"/>
        <v>-5.070992194751156</v>
      </c>
      <c r="AQ14">
        <f t="shared" si="8"/>
        <v>-218.91936029753052</v>
      </c>
      <c r="AR14">
        <f t="shared" si="8"/>
        <v>-223.99035249228169</v>
      </c>
      <c r="AS14">
        <f t="shared" si="8"/>
        <v>15.471955353943057</v>
      </c>
      <c r="AT14">
        <f t="shared" si="8"/>
        <v>1.8991929099556009</v>
      </c>
      <c r="AU14">
        <f t="shared" si="8"/>
        <v>-206.61920422838304</v>
      </c>
      <c r="AW14">
        <v>11</v>
      </c>
      <c r="AX14">
        <f>IF(Z14&gt;0, (R14*SUMPRODUCT(K14:$K$98, X14:$X$98)-K14*$AZ$3)/Z14, 0)</f>
        <v>2562.7016787752868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1.2312346E-2</v>
      </c>
      <c r="Q15" s="4">
        <f t="shared" si="22"/>
        <v>12.5</v>
      </c>
      <c r="R15">
        <f t="shared" si="0"/>
        <v>50000</v>
      </c>
      <c r="S15">
        <f t="shared" si="1"/>
        <v>2558.1052280489816</v>
      </c>
      <c r="U15">
        <f t="shared" si="12"/>
        <v>1.2312346E-2</v>
      </c>
      <c r="V15">
        <f t="shared" si="13"/>
        <v>0.01</v>
      </c>
      <c r="W15">
        <f t="shared" si="14"/>
        <v>0.84453933148560134</v>
      </c>
      <c r="X15">
        <f t="shared" si="15"/>
        <v>1.0398260459859417E-2</v>
      </c>
      <c r="Y15">
        <f t="shared" si="16"/>
        <v>8.4453933148560135E-3</v>
      </c>
      <c r="Z15">
        <f t="shared" si="17"/>
        <v>0.82569567771088592</v>
      </c>
      <c r="AB15">
        <f t="shared" si="18"/>
        <v>2164.3023625899091</v>
      </c>
      <c r="AC15">
        <f t="shared" si="19"/>
        <v>2112.2164299296642</v>
      </c>
      <c r="AE15">
        <f t="shared" si="2"/>
        <v>0</v>
      </c>
      <c r="AF15">
        <f t="shared" si="3"/>
        <v>0</v>
      </c>
      <c r="AG15">
        <f t="shared" si="3"/>
        <v>-10.321195971386073</v>
      </c>
      <c r="AH15">
        <f t="shared" si="4"/>
        <v>-519.91302299297092</v>
      </c>
      <c r="AI15">
        <f t="shared" si="5"/>
        <v>-530.23421896435696</v>
      </c>
      <c r="AJ15">
        <f t="shared" si="6"/>
        <v>52.085932660244907</v>
      </c>
      <c r="AK15">
        <f t="shared" si="20"/>
        <v>8.8736396866186276</v>
      </c>
      <c r="AL15">
        <f t="shared" si="7"/>
        <v>-469.27464661749343</v>
      </c>
      <c r="AN15">
        <f t="shared" si="8"/>
        <v>0</v>
      </c>
      <c r="AO15">
        <f t="shared" si="8"/>
        <v>0</v>
      </c>
      <c r="AP15">
        <f t="shared" si="8"/>
        <v>-4.7033929061176059</v>
      </c>
      <c r="AQ15">
        <f t="shared" si="8"/>
        <v>-236.9255685990916</v>
      </c>
      <c r="AR15">
        <f t="shared" si="8"/>
        <v>-241.62896150520919</v>
      </c>
      <c r="AS15">
        <f t="shared" si="8"/>
        <v>23.735680134539273</v>
      </c>
      <c r="AT15">
        <f t="shared" si="8"/>
        <v>4.0437381548798159</v>
      </c>
      <c r="AU15">
        <f t="shared" si="8"/>
        <v>-213.84954321579011</v>
      </c>
      <c r="AW15">
        <v>12</v>
      </c>
      <c r="AX15">
        <f>IF(Z15&gt;0, (R15*SUMPRODUCT(K15:$K$98, X15:$X$98)-K15*$AZ$3)/Z15, 0)</f>
        <v>2558.1052280489816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1.4128425999999999E-2</v>
      </c>
      <c r="Q16" s="4">
        <f t="shared" si="22"/>
        <v>12.5</v>
      </c>
      <c r="R16">
        <f t="shared" si="0"/>
        <v>50000</v>
      </c>
      <c r="S16">
        <f t="shared" si="1"/>
        <v>2534.0443096898421</v>
      </c>
      <c r="U16">
        <f t="shared" si="12"/>
        <v>1.4128425999999999E-2</v>
      </c>
      <c r="V16">
        <f t="shared" si="13"/>
        <v>0.01</v>
      </c>
      <c r="W16">
        <f t="shared" si="14"/>
        <v>0.82569567771088592</v>
      </c>
      <c r="X16">
        <f t="shared" si="15"/>
        <v>1.1665780281058101E-2</v>
      </c>
      <c r="Y16">
        <f t="shared" si="16"/>
        <v>8.2569567771088592E-3</v>
      </c>
      <c r="Z16">
        <f t="shared" si="17"/>
        <v>0.80577294065271898</v>
      </c>
      <c r="AB16">
        <f t="shared" si="18"/>
        <v>2112.2164299296642</v>
      </c>
      <c r="AC16">
        <f t="shared" si="19"/>
        <v>2041.8643351630733</v>
      </c>
      <c r="AE16">
        <f t="shared" si="2"/>
        <v>0</v>
      </c>
      <c r="AF16">
        <f t="shared" si="3"/>
        <v>0</v>
      </c>
      <c r="AG16">
        <f t="shared" si="3"/>
        <v>-10.072161758158988</v>
      </c>
      <c r="AH16">
        <f t="shared" si="4"/>
        <v>-583.28901405290503</v>
      </c>
      <c r="AI16">
        <f t="shared" si="5"/>
        <v>-593.36117581106407</v>
      </c>
      <c r="AJ16">
        <f t="shared" si="6"/>
        <v>70.352094766590881</v>
      </c>
      <c r="AK16">
        <f t="shared" si="20"/>
        <v>14.996736652500616</v>
      </c>
      <c r="AL16">
        <f t="shared" si="7"/>
        <v>-508.01234439197259</v>
      </c>
      <c r="AN16">
        <f t="shared" si="8"/>
        <v>0</v>
      </c>
      <c r="AO16">
        <f t="shared" si="8"/>
        <v>0</v>
      </c>
      <c r="AP16">
        <f t="shared" si="8"/>
        <v>-4.3419803598840438</v>
      </c>
      <c r="AQ16">
        <f t="shared" si="8"/>
        <v>-251.44844810522198</v>
      </c>
      <c r="AR16">
        <f t="shared" si="8"/>
        <v>-255.79042846510606</v>
      </c>
      <c r="AS16">
        <f t="shared" si="8"/>
        <v>30.327889989037732</v>
      </c>
      <c r="AT16">
        <f t="shared" si="8"/>
        <v>6.4649017332117209</v>
      </c>
      <c r="AU16">
        <f t="shared" si="8"/>
        <v>-218.99763674285663</v>
      </c>
      <c r="AW16">
        <v>13</v>
      </c>
      <c r="AX16">
        <f>IF(Z16&gt;0, (R16*SUMPRODUCT(K16:$K$98, X16:$X$98)-K16*$AZ$3)/Z16, 0)</f>
        <v>2534.0443096898421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1.6072195000000001E-2</v>
      </c>
      <c r="Q17" s="4">
        <f t="shared" si="22"/>
        <v>12.5</v>
      </c>
      <c r="R17">
        <f t="shared" si="0"/>
        <v>50000</v>
      </c>
      <c r="S17">
        <f t="shared" si="1"/>
        <v>2504.4100451399536</v>
      </c>
      <c r="U17">
        <f t="shared" si="12"/>
        <v>1.6072195000000001E-2</v>
      </c>
      <c r="V17">
        <f t="shared" si="13"/>
        <v>0.01</v>
      </c>
      <c r="W17">
        <f t="shared" si="14"/>
        <v>0.80577294065271898</v>
      </c>
      <c r="X17">
        <f t="shared" si="15"/>
        <v>1.2950539827893928E-2</v>
      </c>
      <c r="Y17">
        <f t="shared" si="16"/>
        <v>8.05772940652719E-3</v>
      </c>
      <c r="Z17">
        <f t="shared" si="17"/>
        <v>0.78476467141829787</v>
      </c>
      <c r="AB17">
        <f t="shared" si="18"/>
        <v>2041.8643351630733</v>
      </c>
      <c r="AC17">
        <f t="shared" si="19"/>
        <v>1965.3725261709401</v>
      </c>
      <c r="AE17">
        <f t="shared" si="2"/>
        <v>0</v>
      </c>
      <c r="AF17">
        <f t="shared" si="3"/>
        <v>0</v>
      </c>
      <c r="AG17">
        <f t="shared" si="3"/>
        <v>-9.8095583927287233</v>
      </c>
      <c r="AH17">
        <f t="shared" si="4"/>
        <v>-647.52699139469632</v>
      </c>
      <c r="AI17">
        <f t="shared" si="5"/>
        <v>-657.33654978742504</v>
      </c>
      <c r="AJ17">
        <f t="shared" si="6"/>
        <v>76.491808992133201</v>
      </c>
      <c r="AK17">
        <f t="shared" si="20"/>
        <v>28.177727825250411</v>
      </c>
      <c r="AL17">
        <f t="shared" si="7"/>
        <v>-552.66701297004147</v>
      </c>
      <c r="AN17">
        <f t="shared" si="8"/>
        <v>0</v>
      </c>
      <c r="AO17">
        <f t="shared" si="8"/>
        <v>0</v>
      </c>
      <c r="AP17">
        <f t="shared" si="8"/>
        <v>-3.9751601816647644</v>
      </c>
      <c r="AQ17">
        <f t="shared" si="8"/>
        <v>-262.39953010049453</v>
      </c>
      <c r="AR17">
        <f t="shared" si="8"/>
        <v>-266.37469028215929</v>
      </c>
      <c r="AS17">
        <f t="shared" si="8"/>
        <v>30.997031788344586</v>
      </c>
      <c r="AT17">
        <f t="shared" si="8"/>
        <v>11.41855496204092</v>
      </c>
      <c r="AU17">
        <f t="shared" si="8"/>
        <v>-223.95910353177379</v>
      </c>
      <c r="AW17">
        <v>14</v>
      </c>
      <c r="AX17">
        <f>IF(Z17&gt;0, (R17*SUMPRODUCT(K17:$K$98, X17:$X$98)-K17*$AZ$3)/Z17, 0)</f>
        <v>2504.4100451399536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1.8213139E-2</v>
      </c>
      <c r="Q18" s="4">
        <f t="shared" si="22"/>
        <v>12.5</v>
      </c>
      <c r="R18">
        <f t="shared" si="0"/>
        <v>50000</v>
      </c>
      <c r="S18">
        <f t="shared" si="1"/>
        <v>2473.3030371652549</v>
      </c>
      <c r="U18">
        <f t="shared" si="12"/>
        <v>1.8213139E-2</v>
      </c>
      <c r="V18">
        <f t="shared" si="13"/>
        <v>0.01</v>
      </c>
      <c r="W18">
        <f t="shared" si="14"/>
        <v>0.78476467141829787</v>
      </c>
      <c r="X18">
        <f t="shared" si="15"/>
        <v>1.4293028042830785E-2</v>
      </c>
      <c r="Y18">
        <f t="shared" si="16"/>
        <v>7.8476467141829782E-3</v>
      </c>
      <c r="Z18">
        <f t="shared" si="17"/>
        <v>0.762623996661284</v>
      </c>
      <c r="AB18">
        <f t="shared" si="18"/>
        <v>1965.3725261709401</v>
      </c>
      <c r="AC18">
        <f t="shared" si="19"/>
        <v>1886.200247157459</v>
      </c>
      <c r="AE18">
        <f t="shared" si="2"/>
        <v>0</v>
      </c>
      <c r="AF18">
        <f t="shared" si="3"/>
        <v>0</v>
      </c>
      <c r="AG18">
        <f t="shared" si="3"/>
        <v>-9.5327999582660503</v>
      </c>
      <c r="AH18">
        <f t="shared" si="4"/>
        <v>-714.65140214153928</v>
      </c>
      <c r="AI18">
        <f t="shared" si="5"/>
        <v>-724.18420209980536</v>
      </c>
      <c r="AJ18">
        <f t="shared" si="6"/>
        <v>79.172279013481102</v>
      </c>
      <c r="AK18">
        <f t="shared" si="20"/>
        <v>42.452046565292306</v>
      </c>
      <c r="AL18">
        <f t="shared" si="7"/>
        <v>-602.55987652103192</v>
      </c>
      <c r="AN18">
        <f t="shared" si="8"/>
        <v>0</v>
      </c>
      <c r="AO18">
        <f t="shared" si="8"/>
        <v>0</v>
      </c>
      <c r="AP18">
        <f t="shared" si="8"/>
        <v>-3.6048977556104802</v>
      </c>
      <c r="AQ18">
        <f t="shared" si="8"/>
        <v>-270.2506343259634</v>
      </c>
      <c r="AR18">
        <f t="shared" si="8"/>
        <v>-273.85553208157393</v>
      </c>
      <c r="AS18">
        <f t="shared" si="8"/>
        <v>29.939574120065608</v>
      </c>
      <c r="AT18">
        <f t="shared" si="8"/>
        <v>16.053550693843562</v>
      </c>
      <c r="AU18">
        <f t="shared" si="8"/>
        <v>-227.86240726766474</v>
      </c>
      <c r="AW18">
        <v>15</v>
      </c>
      <c r="AX18">
        <f>IF(Z18&gt;0, (R18*SUMPRODUCT(K18:$K$98, X18:$X$98)-K18*$AZ$3)/Z18, 0)</f>
        <v>2473.3030371652549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2.0774602E-2</v>
      </c>
      <c r="Q19" s="4">
        <f t="shared" si="22"/>
        <v>12.5</v>
      </c>
      <c r="R19">
        <f t="shared" si="0"/>
        <v>50000</v>
      </c>
      <c r="S19">
        <f t="shared" si="1"/>
        <v>2419.6472745178885</v>
      </c>
      <c r="U19">
        <f t="shared" si="12"/>
        <v>2.0774602E-2</v>
      </c>
      <c r="V19">
        <f t="shared" si="13"/>
        <v>0.01</v>
      </c>
      <c r="W19">
        <f t="shared" si="14"/>
        <v>0.762623996661284</v>
      </c>
      <c r="X19">
        <f t="shared" si="15"/>
        <v>1.5843210006287505E-2</v>
      </c>
      <c r="Y19">
        <f t="shared" si="16"/>
        <v>7.6262399666128401E-3</v>
      </c>
      <c r="Z19">
        <f t="shared" si="17"/>
        <v>0.73915454668838365</v>
      </c>
      <c r="AB19">
        <f t="shared" si="18"/>
        <v>1886.200247157459</v>
      </c>
      <c r="AC19">
        <f t="shared" si="19"/>
        <v>1788.4932843420529</v>
      </c>
      <c r="AE19">
        <f t="shared" si="2"/>
        <v>0</v>
      </c>
      <c r="AF19">
        <f t="shared" si="3"/>
        <v>0</v>
      </c>
      <c r="AG19">
        <f t="shared" si="3"/>
        <v>-9.2394318336047956</v>
      </c>
      <c r="AH19">
        <f t="shared" si="4"/>
        <v>-792.16050031437521</v>
      </c>
      <c r="AI19">
        <f t="shared" si="5"/>
        <v>-801.39993214798005</v>
      </c>
      <c r="AJ19">
        <f t="shared" si="6"/>
        <v>97.706962815406087</v>
      </c>
      <c r="AK19">
        <f t="shared" si="20"/>
        <v>42.062265511611336</v>
      </c>
      <c r="AL19">
        <f t="shared" si="7"/>
        <v>-661.63070382096259</v>
      </c>
      <c r="AN19">
        <f t="shared" si="8"/>
        <v>0</v>
      </c>
      <c r="AO19">
        <f t="shared" si="8"/>
        <v>0</v>
      </c>
      <c r="AP19">
        <f t="shared" si="8"/>
        <v>-3.2583777505650233</v>
      </c>
      <c r="AQ19">
        <f t="shared" si="8"/>
        <v>-279.36329804532687</v>
      </c>
      <c r="AR19">
        <f t="shared" si="8"/>
        <v>-282.62167579589192</v>
      </c>
      <c r="AS19">
        <f t="shared" si="8"/>
        <v>34.457334546813968</v>
      </c>
      <c r="AT19">
        <f t="shared" si="8"/>
        <v>14.833677281205778</v>
      </c>
      <c r="AU19">
        <f t="shared" si="8"/>
        <v>-233.33066396787214</v>
      </c>
      <c r="AW19">
        <v>16</v>
      </c>
      <c r="AX19">
        <f>IF(Z19&gt;0, (R19*SUMPRODUCT(K19:$K$98, X19:$X$98)-K19*$AZ$3)/Z19, 0)</f>
        <v>2419.6472745178885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2.3506165999999998E-2</v>
      </c>
      <c r="Q20" s="4">
        <f t="shared" si="22"/>
        <v>12.5</v>
      </c>
      <c r="R20">
        <f t="shared" si="0"/>
        <v>50000</v>
      </c>
      <c r="S20">
        <f t="shared" si="1"/>
        <v>2284.5314611260078</v>
      </c>
      <c r="U20">
        <f t="shared" si="12"/>
        <v>2.3506165999999998E-2</v>
      </c>
      <c r="V20">
        <f t="shared" si="13"/>
        <v>0.01</v>
      </c>
      <c r="W20">
        <f t="shared" si="14"/>
        <v>0.73915454668838365</v>
      </c>
      <c r="X20">
        <f t="shared" si="15"/>
        <v>1.7374689474111894E-2</v>
      </c>
      <c r="Y20">
        <f t="shared" si="16"/>
        <v>7.3915454668838365E-3</v>
      </c>
      <c r="Z20">
        <f t="shared" si="17"/>
        <v>0.71438831174738793</v>
      </c>
      <c r="AB20">
        <f t="shared" si="18"/>
        <v>1788.4932843420529</v>
      </c>
      <c r="AC20">
        <f t="shared" si="19"/>
        <v>1632.042573647602</v>
      </c>
      <c r="AE20">
        <f t="shared" si="2"/>
        <v>0</v>
      </c>
      <c r="AF20">
        <f t="shared" si="3"/>
        <v>0</v>
      </c>
      <c r="AG20">
        <f t="shared" si="3"/>
        <v>-8.9298538968423493</v>
      </c>
      <c r="AH20">
        <f t="shared" si="4"/>
        <v>-868.73447370559472</v>
      </c>
      <c r="AI20">
        <f t="shared" si="5"/>
        <v>-877.66432760243708</v>
      </c>
      <c r="AJ20">
        <f t="shared" si="6"/>
        <v>156.45071069445089</v>
      </c>
      <c r="AK20">
        <f t="shared" si="20"/>
        <v>7.6905211226708277</v>
      </c>
      <c r="AL20">
        <f t="shared" si="7"/>
        <v>-713.52309578531538</v>
      </c>
      <c r="AN20">
        <f t="shared" si="8"/>
        <v>0</v>
      </c>
      <c r="AO20">
        <f t="shared" si="8"/>
        <v>0</v>
      </c>
      <c r="AP20">
        <f t="shared" si="8"/>
        <v>-2.9870074976419283</v>
      </c>
      <c r="AQ20">
        <f t="shared" si="8"/>
        <v>-290.58889612250033</v>
      </c>
      <c r="AR20">
        <f t="shared" si="8"/>
        <v>-293.57590362014224</v>
      </c>
      <c r="AS20">
        <f t="shared" si="8"/>
        <v>52.332261115826327</v>
      </c>
      <c r="AT20">
        <f t="shared" si="8"/>
        <v>2.5724546582239487</v>
      </c>
      <c r="AU20">
        <f t="shared" si="8"/>
        <v>-238.67118784609198</v>
      </c>
      <c r="AW20">
        <v>17</v>
      </c>
      <c r="AX20">
        <f>IF(Z20&gt;0, (R20*SUMPRODUCT(K20:$K$98, X20:$X$98)-K20*$AZ$3)/Z20, 0)</f>
        <v>2284.5314611260078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2.6226451000000001E-2</v>
      </c>
      <c r="Q21" s="4">
        <f t="shared" si="22"/>
        <v>12.5</v>
      </c>
      <c r="R21">
        <f t="shared" si="0"/>
        <v>50000</v>
      </c>
      <c r="S21">
        <f t="shared" si="1"/>
        <v>2109.6664288348984</v>
      </c>
      <c r="U21">
        <f t="shared" si="12"/>
        <v>2.6226451000000001E-2</v>
      </c>
      <c r="V21">
        <f t="shared" si="13"/>
        <v>0.01</v>
      </c>
      <c r="W21">
        <f t="shared" si="14"/>
        <v>0.71438831174738793</v>
      </c>
      <c r="X21">
        <f t="shared" si="15"/>
        <v>1.8735870053015594E-2</v>
      </c>
      <c r="Y21">
        <f t="shared" si="16"/>
        <v>7.1438831174738798E-3</v>
      </c>
      <c r="Z21">
        <f t="shared" si="17"/>
        <v>0.68850855857689852</v>
      </c>
      <c r="AB21">
        <f t="shared" si="18"/>
        <v>1632.042573647602</v>
      </c>
      <c r="AC21">
        <f t="shared" si="19"/>
        <v>1452.5233919951891</v>
      </c>
      <c r="AE21">
        <f t="shared" si="2"/>
        <v>0</v>
      </c>
      <c r="AF21">
        <f t="shared" si="3"/>
        <v>0</v>
      </c>
      <c r="AG21">
        <f t="shared" si="3"/>
        <v>-8.6063569822112314</v>
      </c>
      <c r="AH21">
        <f t="shared" si="4"/>
        <v>-936.79350265077971</v>
      </c>
      <c r="AI21">
        <f t="shared" si="5"/>
        <v>-945.39985963299091</v>
      </c>
      <c r="AJ21">
        <f t="shared" si="6"/>
        <v>179.51918165241295</v>
      </c>
      <c r="AK21">
        <f t="shared" si="20"/>
        <v>2.6112681178361634</v>
      </c>
      <c r="AL21">
        <f t="shared" si="7"/>
        <v>-763.26940986274178</v>
      </c>
      <c r="AN21">
        <f t="shared" si="8"/>
        <v>0</v>
      </c>
      <c r="AO21">
        <f t="shared" si="8"/>
        <v>0</v>
      </c>
      <c r="AP21">
        <f t="shared" si="8"/>
        <v>-2.7375416668809156</v>
      </c>
      <c r="AQ21">
        <f t="shared" si="8"/>
        <v>-297.97872108611131</v>
      </c>
      <c r="AR21">
        <f t="shared" si="8"/>
        <v>-300.71626275299218</v>
      </c>
      <c r="AS21">
        <f t="shared" si="8"/>
        <v>57.102121233597543</v>
      </c>
      <c r="AT21">
        <f t="shared" si="8"/>
        <v>0.83060176224964688</v>
      </c>
      <c r="AU21">
        <f t="shared" si="8"/>
        <v>-242.78353975714498</v>
      </c>
      <c r="AW21">
        <v>18</v>
      </c>
      <c r="AX21">
        <f>IF(Z21&gt;0, (R21*SUMPRODUCT(K21:$K$98, X21:$X$98)-K21*$AZ$3)/Z21, 0)</f>
        <v>2109.6664288348984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2.9219711999999998E-2</v>
      </c>
      <c r="Q22" s="4">
        <f t="shared" si="22"/>
        <v>12.5</v>
      </c>
      <c r="R22">
        <f t="shared" si="0"/>
        <v>50000</v>
      </c>
      <c r="S22">
        <f t="shared" si="1"/>
        <v>1961.0445611655175</v>
      </c>
      <c r="U22">
        <f t="shared" si="12"/>
        <v>2.9219711999999998E-2</v>
      </c>
      <c r="V22">
        <f t="shared" si="13"/>
        <v>0.01</v>
      </c>
      <c r="W22">
        <f t="shared" si="14"/>
        <v>0.68850855857689852</v>
      </c>
      <c r="X22">
        <f t="shared" si="15"/>
        <v>2.0118021791152102E-2</v>
      </c>
      <c r="Y22">
        <f t="shared" si="16"/>
        <v>6.8850855857689854E-3</v>
      </c>
      <c r="Z22">
        <f t="shared" si="17"/>
        <v>0.6615054511999775</v>
      </c>
      <c r="AB22">
        <f t="shared" si="18"/>
        <v>1452.5233919951891</v>
      </c>
      <c r="AC22">
        <f t="shared" si="19"/>
        <v>1297.2416672570575</v>
      </c>
      <c r="AE22">
        <f t="shared" si="2"/>
        <v>0</v>
      </c>
      <c r="AF22">
        <f t="shared" si="3"/>
        <v>0</v>
      </c>
      <c r="AG22">
        <f t="shared" si="3"/>
        <v>-8.268818139999718</v>
      </c>
      <c r="AH22">
        <f t="shared" si="4"/>
        <v>-1005.9010895576051</v>
      </c>
      <c r="AI22">
        <f t="shared" si="5"/>
        <v>-1014.1699076976048</v>
      </c>
      <c r="AJ22">
        <f t="shared" si="6"/>
        <v>155.28172473813152</v>
      </c>
      <c r="AK22">
        <f t="shared" si="20"/>
        <v>30.502991231898971</v>
      </c>
      <c r="AL22">
        <f t="shared" si="7"/>
        <v>-828.38519172757435</v>
      </c>
      <c r="AN22">
        <f t="shared" si="8"/>
        <v>0</v>
      </c>
      <c r="AO22">
        <f t="shared" si="8"/>
        <v>0</v>
      </c>
      <c r="AP22">
        <f t="shared" si="8"/>
        <v>-2.4558133250400056</v>
      </c>
      <c r="AQ22">
        <f t="shared" si="8"/>
        <v>-298.74950175260608</v>
      </c>
      <c r="AR22">
        <f t="shared" si="8"/>
        <v>-301.20531507764611</v>
      </c>
      <c r="AS22">
        <f t="shared" si="8"/>
        <v>46.118190325456915</v>
      </c>
      <c r="AT22">
        <f t="shared" si="8"/>
        <v>9.0592937288712108</v>
      </c>
      <c r="AU22">
        <f t="shared" si="8"/>
        <v>-246.02783102331796</v>
      </c>
      <c r="AW22">
        <v>19</v>
      </c>
      <c r="AX22">
        <f>IF(Z22&gt;0, (R22*SUMPRODUCT(K22:$K$98, X22:$X$98)-K22*$AZ$3)/Z22, 0)</f>
        <v>1961.0445611655175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3.2402927999999998E-2</v>
      </c>
      <c r="Q23" s="4">
        <f t="shared" si="22"/>
        <v>12.5</v>
      </c>
      <c r="R23">
        <f t="shared" si="0"/>
        <v>50000</v>
      </c>
      <c r="S23">
        <f t="shared" si="1"/>
        <v>1916.203007365182</v>
      </c>
      <c r="U23">
        <f t="shared" si="12"/>
        <v>3.2402927999999998E-2</v>
      </c>
      <c r="V23">
        <f t="shared" si="13"/>
        <v>0.01</v>
      </c>
      <c r="W23">
        <f t="shared" si="14"/>
        <v>0.6615054511999775</v>
      </c>
      <c r="X23">
        <f t="shared" si="15"/>
        <v>2.1434713506840383E-2</v>
      </c>
      <c r="Y23">
        <f t="shared" si="16"/>
        <v>6.6150545119997755E-3</v>
      </c>
      <c r="Z23">
        <f t="shared" si="17"/>
        <v>0.63345568318113743</v>
      </c>
      <c r="AB23">
        <f t="shared" si="18"/>
        <v>1297.2416672570575</v>
      </c>
      <c r="AC23">
        <f t="shared" si="19"/>
        <v>1213.8296851442615</v>
      </c>
      <c r="AE23">
        <f t="shared" si="2"/>
        <v>0</v>
      </c>
      <c r="AF23">
        <f t="shared" si="3"/>
        <v>0</v>
      </c>
      <c r="AG23">
        <f t="shared" si="3"/>
        <v>-7.9181960397642177</v>
      </c>
      <c r="AH23">
        <f t="shared" si="4"/>
        <v>-1071.7356753420192</v>
      </c>
      <c r="AI23">
        <f t="shared" si="5"/>
        <v>-1079.6538713817836</v>
      </c>
      <c r="AJ23">
        <f t="shared" si="6"/>
        <v>83.411982112796068</v>
      </c>
      <c r="AK23">
        <f t="shared" si="20"/>
        <v>90.806916707994034</v>
      </c>
      <c r="AL23">
        <f t="shared" si="7"/>
        <v>-905.43497256099351</v>
      </c>
      <c r="AN23">
        <f t="shared" si="8"/>
        <v>0</v>
      </c>
      <c r="AO23">
        <f t="shared" si="8"/>
        <v>0</v>
      </c>
      <c r="AP23">
        <f t="shared" si="8"/>
        <v>-2.0997139727115126</v>
      </c>
      <c r="AQ23">
        <f t="shared" si="8"/>
        <v>-284.19836554539967</v>
      </c>
      <c r="AR23">
        <f t="shared" si="8"/>
        <v>-286.29807951811125</v>
      </c>
      <c r="AS23">
        <f t="shared" si="8"/>
        <v>22.118839121216794</v>
      </c>
      <c r="AT23">
        <f t="shared" si="8"/>
        <v>24.079796821537546</v>
      </c>
      <c r="AU23">
        <f t="shared" si="8"/>
        <v>-240.0994435753569</v>
      </c>
      <c r="AW23">
        <v>20</v>
      </c>
      <c r="AX23">
        <f>IF(Z23&gt;0, (R23*SUMPRODUCT(K23:$K$98, X23:$X$98)-K23*$AZ$3)/Z23, 0)</f>
        <v>1916.203007365182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3.5947104000000001E-2</v>
      </c>
      <c r="Q24" s="4">
        <f t="shared" si="22"/>
        <v>12.5</v>
      </c>
      <c r="R24">
        <f t="shared" si="0"/>
        <v>50000</v>
      </c>
      <c r="S24">
        <f t="shared" si="1"/>
        <v>1856.3688871953473</v>
      </c>
      <c r="U24">
        <f t="shared" si="12"/>
        <v>3.5947104000000001E-2</v>
      </c>
      <c r="V24">
        <f t="shared" si="13"/>
        <v>0.01</v>
      </c>
      <c r="W24">
        <f t="shared" si="14"/>
        <v>0.63345568318113743</v>
      </c>
      <c r="X24">
        <f t="shared" si="15"/>
        <v>2.2770897322703397E-2</v>
      </c>
      <c r="Y24">
        <f t="shared" si="16"/>
        <v>6.3345568318113749E-3</v>
      </c>
      <c r="Z24">
        <f t="shared" si="17"/>
        <v>0.60435022902662261</v>
      </c>
      <c r="AB24">
        <f t="shared" si="18"/>
        <v>1213.8296851442615</v>
      </c>
      <c r="AC24">
        <f t="shared" si="19"/>
        <v>1121.8969621344047</v>
      </c>
      <c r="AE24">
        <f t="shared" si="2"/>
        <v>0</v>
      </c>
      <c r="AF24">
        <f t="shared" si="3"/>
        <v>0</v>
      </c>
      <c r="AG24">
        <f t="shared" si="3"/>
        <v>-7.5543778628327827</v>
      </c>
      <c r="AH24">
        <f t="shared" si="4"/>
        <v>-1138.5448661351697</v>
      </c>
      <c r="AI24">
        <f t="shared" ref="AI24:AI79" si="23">SUM(AE24:AH24)</f>
        <v>-1146.0992439980025</v>
      </c>
      <c r="AJ24">
        <f t="shared" si="6"/>
        <v>91.932723009856772</v>
      </c>
      <c r="AK24">
        <f t="shared" si="20"/>
        <v>84.968077960098313</v>
      </c>
      <c r="AL24">
        <f t="shared" si="7"/>
        <v>-969.19844302804745</v>
      </c>
      <c r="AN24">
        <f t="shared" si="8"/>
        <v>0</v>
      </c>
      <c r="AO24">
        <f t="shared" si="8"/>
        <v>0</v>
      </c>
      <c r="AP24">
        <f t="shared" si="8"/>
        <v>-1.7886055325331103</v>
      </c>
      <c r="AQ24">
        <f t="shared" si="8"/>
        <v>-269.5665590975496</v>
      </c>
      <c r="AR24">
        <f t="shared" si="8"/>
        <v>-271.35516463008275</v>
      </c>
      <c r="AS24">
        <f t="shared" si="8"/>
        <v>21.766369114955072</v>
      </c>
      <c r="AT24">
        <f t="shared" si="8"/>
        <v>20.117391145582474</v>
      </c>
      <c r="AU24">
        <f t="shared" si="8"/>
        <v>-229.47140436954518</v>
      </c>
      <c r="AW24">
        <v>21</v>
      </c>
      <c r="AX24">
        <f>IF(Z24&gt;0, (R24*SUMPRODUCT(K24:$K$98, X24:$X$98)-K24*$AZ$3)/Z24, 0)</f>
        <v>1856.3688871953473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4.0034525000000001E-2</v>
      </c>
      <c r="Q25" s="4">
        <f t="shared" si="22"/>
        <v>12.5</v>
      </c>
      <c r="R25">
        <f t="shared" si="0"/>
        <v>50000</v>
      </c>
      <c r="S25">
        <f t="shared" si="1"/>
        <v>1783.6178630509721</v>
      </c>
      <c r="U25">
        <f t="shared" si="12"/>
        <v>4.0034525000000001E-2</v>
      </c>
      <c r="V25">
        <f t="shared" si="13"/>
        <v>0.01</v>
      </c>
      <c r="W25">
        <f t="shared" si="14"/>
        <v>0.60435022902662261</v>
      </c>
      <c r="X25">
        <f t="shared" si="15"/>
        <v>2.4194874352722048E-2</v>
      </c>
      <c r="Y25">
        <f t="shared" si="16"/>
        <v>6.0435022902662261E-3</v>
      </c>
      <c r="Z25">
        <f t="shared" si="17"/>
        <v>0.57411185238363438</v>
      </c>
      <c r="AB25">
        <f t="shared" si="18"/>
        <v>1121.8969621344047</v>
      </c>
      <c r="AC25">
        <f t="shared" si="19"/>
        <v>1023.9961553007331</v>
      </c>
      <c r="AE25">
        <f t="shared" si="2"/>
        <v>0</v>
      </c>
      <c r="AF25">
        <f t="shared" si="3"/>
        <v>0</v>
      </c>
      <c r="AG25">
        <f t="shared" si="3"/>
        <v>-7.1763981547954296</v>
      </c>
      <c r="AH25">
        <f t="shared" si="4"/>
        <v>-1209.7437176361025</v>
      </c>
      <c r="AI25">
        <f t="shared" si="23"/>
        <v>-1216.9201157908979</v>
      </c>
      <c r="AJ25">
        <f t="shared" si="6"/>
        <v>97.900806833671595</v>
      </c>
      <c r="AK25">
        <f t="shared" si="20"/>
        <v>78.532787349408338</v>
      </c>
      <c r="AL25">
        <f t="shared" si="7"/>
        <v>-1040.4865216078178</v>
      </c>
      <c r="AN25">
        <f t="shared" si="8"/>
        <v>0</v>
      </c>
      <c r="AO25">
        <f t="shared" si="8"/>
        <v>0</v>
      </c>
      <c r="AP25">
        <f t="shared" si="8"/>
        <v>-1.5170656288396822</v>
      </c>
      <c r="AQ25">
        <f t="shared" si="8"/>
        <v>-255.73561752619682</v>
      </c>
      <c r="AR25">
        <f t="shared" si="8"/>
        <v>-257.25268315503649</v>
      </c>
      <c r="AS25">
        <f t="shared" si="8"/>
        <v>20.695890317037463</v>
      </c>
      <c r="AT25">
        <f t="shared" si="8"/>
        <v>16.601558310299659</v>
      </c>
      <c r="AU25">
        <f t="shared" si="8"/>
        <v>-219.95523452769936</v>
      </c>
      <c r="AW25">
        <v>22</v>
      </c>
      <c r="AX25">
        <f>IF(Z25&gt;0, (R25*SUMPRODUCT(K25:$K$98, X25:$X$98)-K25*$AZ$3)/Z25, 0)</f>
        <v>1783.6178630509721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4.4405750000000001E-2</v>
      </c>
      <c r="Q26" s="4">
        <f t="shared" si="22"/>
        <v>12.5</v>
      </c>
      <c r="R26">
        <f t="shared" si="0"/>
        <v>50000</v>
      </c>
      <c r="S26">
        <f t="shared" si="1"/>
        <v>1697.5000921628491</v>
      </c>
      <c r="U26">
        <f t="shared" si="12"/>
        <v>4.4405750000000001E-2</v>
      </c>
      <c r="V26">
        <f t="shared" si="13"/>
        <v>0.01</v>
      </c>
      <c r="W26">
        <f t="shared" si="14"/>
        <v>0.57411185238363438</v>
      </c>
      <c r="X26">
        <f t="shared" si="15"/>
        <v>2.5493867388984574E-2</v>
      </c>
      <c r="Y26">
        <f t="shared" si="16"/>
        <v>5.741118523836344E-3</v>
      </c>
      <c r="Z26">
        <f t="shared" si="17"/>
        <v>0.54287686647081346</v>
      </c>
      <c r="AB26">
        <f t="shared" si="18"/>
        <v>1023.9961553007331</v>
      </c>
      <c r="AC26">
        <f t="shared" si="19"/>
        <v>921.53353086728453</v>
      </c>
      <c r="AE26">
        <f t="shared" si="2"/>
        <v>0</v>
      </c>
      <c r="AF26">
        <f t="shared" si="3"/>
        <v>0</v>
      </c>
      <c r="AG26">
        <f t="shared" si="3"/>
        <v>-6.785960830885168</v>
      </c>
      <c r="AH26">
        <f t="shared" si="4"/>
        <v>-1274.6933694492286</v>
      </c>
      <c r="AI26">
        <f t="shared" si="23"/>
        <v>-1281.4793302801138</v>
      </c>
      <c r="AJ26">
        <f t="shared" si="6"/>
        <v>102.46262443344858</v>
      </c>
      <c r="AK26">
        <f t="shared" si="20"/>
        <v>71.679730871051319</v>
      </c>
      <c r="AL26">
        <f t="shared" si="7"/>
        <v>-1107.3369749756139</v>
      </c>
      <c r="AN26">
        <f t="shared" si="8"/>
        <v>0</v>
      </c>
      <c r="AO26">
        <f t="shared" si="8"/>
        <v>0</v>
      </c>
      <c r="AP26">
        <f t="shared" si="8"/>
        <v>-1.2808290495566406</v>
      </c>
      <c r="AQ26">
        <f t="shared" si="8"/>
        <v>-240.59441802802755</v>
      </c>
      <c r="AR26">
        <f t="shared" si="8"/>
        <v>-241.87524707758419</v>
      </c>
      <c r="AS26">
        <f t="shared" si="8"/>
        <v>19.339502413699353</v>
      </c>
      <c r="AT26">
        <f t="shared" si="8"/>
        <v>13.529326775095566</v>
      </c>
      <c r="AU26">
        <f t="shared" si="8"/>
        <v>-209.00641788878929</v>
      </c>
      <c r="AW26">
        <v>23</v>
      </c>
      <c r="AX26">
        <f>IF(Z26&gt;0, (R26*SUMPRODUCT(K26:$K$98, X26:$X$98)-K26*$AZ$3)/Z26, 0)</f>
        <v>1697.5000921628491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4.9048597999999999E-2</v>
      </c>
      <c r="Q27" s="4">
        <f t="shared" si="22"/>
        <v>12.5</v>
      </c>
      <c r="R27">
        <f t="shared" si="0"/>
        <v>50000</v>
      </c>
      <c r="S27">
        <f t="shared" si="1"/>
        <v>1600.9334032338611</v>
      </c>
      <c r="U27">
        <f t="shared" si="12"/>
        <v>4.9048597999999999E-2</v>
      </c>
      <c r="V27">
        <f t="shared" si="13"/>
        <v>0.01</v>
      </c>
      <c r="W27">
        <f t="shared" si="14"/>
        <v>0.54287686647081346</v>
      </c>
      <c r="X27">
        <f t="shared" si="15"/>
        <v>2.6627349187026608E-2</v>
      </c>
      <c r="Y27">
        <f t="shared" si="16"/>
        <v>5.4287686647081345E-3</v>
      </c>
      <c r="Z27">
        <f t="shared" si="17"/>
        <v>0.51082074861907878</v>
      </c>
      <c r="AB27">
        <f t="shared" si="18"/>
        <v>921.53353086728453</v>
      </c>
      <c r="AC27">
        <f t="shared" si="19"/>
        <v>817.78999952921049</v>
      </c>
      <c r="AE27">
        <f t="shared" si="2"/>
        <v>0</v>
      </c>
      <c r="AF27">
        <f t="shared" si="3"/>
        <v>0</v>
      </c>
      <c r="AG27">
        <f t="shared" si="3"/>
        <v>-6.3852593577384846</v>
      </c>
      <c r="AH27">
        <f t="shared" si="4"/>
        <v>-1331.3674593513304</v>
      </c>
      <c r="AI27">
        <f t="shared" si="23"/>
        <v>-1337.7527187090689</v>
      </c>
      <c r="AJ27">
        <f t="shared" si="6"/>
        <v>103.74353133807404</v>
      </c>
      <c r="AK27">
        <f t="shared" si="20"/>
        <v>64.507347160709926</v>
      </c>
      <c r="AL27">
        <f t="shared" si="7"/>
        <v>-1169.5018402102849</v>
      </c>
      <c r="AN27">
        <f t="shared" si="8"/>
        <v>0</v>
      </c>
      <c r="AO27">
        <f t="shared" si="8"/>
        <v>0</v>
      </c>
      <c r="AP27">
        <f t="shared" si="8"/>
        <v>-1.0760695445559363</v>
      </c>
      <c r="AQ27">
        <f t="shared" si="8"/>
        <v>-224.3673898515205</v>
      </c>
      <c r="AR27">
        <f t="shared" si="8"/>
        <v>-225.44345939607643</v>
      </c>
      <c r="AS27">
        <f t="shared" si="8"/>
        <v>17.483276443938298</v>
      </c>
      <c r="AT27">
        <f t="shared" si="8"/>
        <v>10.87103714833626</v>
      </c>
      <c r="AU27">
        <f t="shared" si="8"/>
        <v>-197.08914580380187</v>
      </c>
      <c r="AW27">
        <v>24</v>
      </c>
      <c r="AX27">
        <f>IF(Z27&gt;0, (R27*SUMPRODUCT(K27:$K$98, X27:$X$98)-K27*$AZ$3)/Z27, 0)</f>
        <v>1600.9334032338611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5.4278005999999997E-2</v>
      </c>
      <c r="Q28" s="4">
        <f t="shared" si="22"/>
        <v>12.5</v>
      </c>
      <c r="R28">
        <f t="shared" si="0"/>
        <v>50000</v>
      </c>
      <c r="S28">
        <f t="shared" si="1"/>
        <v>1497.1371290230707</v>
      </c>
      <c r="U28">
        <f t="shared" si="12"/>
        <v>5.4278005999999997E-2</v>
      </c>
      <c r="V28">
        <f t="shared" si="13"/>
        <v>0.01</v>
      </c>
      <c r="W28">
        <f t="shared" si="14"/>
        <v>0.51082074861907878</v>
      </c>
      <c r="X28">
        <f t="shared" si="15"/>
        <v>2.7726331658470847E-2</v>
      </c>
      <c r="Y28">
        <f t="shared" si="16"/>
        <v>5.1082074861907882E-3</v>
      </c>
      <c r="Z28">
        <f t="shared" si="17"/>
        <v>0.47798620947441717</v>
      </c>
      <c r="AB28">
        <f t="shared" si="18"/>
        <v>817.78999952921049</v>
      </c>
      <c r="AC28">
        <f t="shared" si="19"/>
        <v>715.61090136514895</v>
      </c>
      <c r="AE28">
        <f t="shared" si="2"/>
        <v>0</v>
      </c>
      <c r="AF28">
        <f t="shared" si="3"/>
        <v>0</v>
      </c>
      <c r="AG28">
        <f t="shared" si="3"/>
        <v>-5.9748276184302149</v>
      </c>
      <c r="AH28">
        <f t="shared" si="4"/>
        <v>-1386.3165829235425</v>
      </c>
      <c r="AI28">
        <f t="shared" si="23"/>
        <v>-1392.2914105419727</v>
      </c>
      <c r="AJ28">
        <f t="shared" si="6"/>
        <v>102.17909816406154</v>
      </c>
      <c r="AK28">
        <f t="shared" si="20"/>
        <v>57.245299967044737</v>
      </c>
      <c r="AL28">
        <f t="shared" si="7"/>
        <v>-1232.8670124108664</v>
      </c>
      <c r="AN28">
        <f t="shared" si="8"/>
        <v>0</v>
      </c>
      <c r="AO28">
        <f t="shared" si="8"/>
        <v>0</v>
      </c>
      <c r="AP28">
        <f t="shared" si="8"/>
        <v>-0.89901958920942204</v>
      </c>
      <c r="AQ28">
        <f t="shared" si="8"/>
        <v>-208.59610427080133</v>
      </c>
      <c r="AR28">
        <f t="shared" si="8"/>
        <v>-209.49512386001078</v>
      </c>
      <c r="AS28">
        <f t="shared" si="8"/>
        <v>15.374671325058035</v>
      </c>
      <c r="AT28">
        <f t="shared" si="8"/>
        <v>8.6135783904112309</v>
      </c>
      <c r="AU28">
        <f t="shared" si="8"/>
        <v>-185.50687414454151</v>
      </c>
      <c r="AW28">
        <v>25</v>
      </c>
      <c r="AX28">
        <f>IF(Z28&gt;0, (R28*SUMPRODUCT(K28:$K$98, X28:$X$98)-K28*$AZ$3)/Z28, 0)</f>
        <v>1497.1371290230707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6.0174738999999998E-2</v>
      </c>
      <c r="Q29" s="4">
        <f t="shared" si="22"/>
        <v>12.5</v>
      </c>
      <c r="R29">
        <f t="shared" si="0"/>
        <v>50000</v>
      </c>
      <c r="S29">
        <f t="shared" si="1"/>
        <v>1386.2533154825812</v>
      </c>
      <c r="U29">
        <f t="shared" si="12"/>
        <v>6.0174738999999998E-2</v>
      </c>
      <c r="V29">
        <f t="shared" si="13"/>
        <v>0.01</v>
      </c>
      <c r="W29">
        <f t="shared" si="14"/>
        <v>0.47798620947441717</v>
      </c>
      <c r="X29">
        <f t="shared" si="15"/>
        <v>2.876269540072238E-2</v>
      </c>
      <c r="Y29">
        <f t="shared" si="16"/>
        <v>4.7798620947441719E-3</v>
      </c>
      <c r="Z29">
        <f t="shared" si="17"/>
        <v>0.44444365197895058</v>
      </c>
      <c r="AB29">
        <f t="shared" si="18"/>
        <v>715.61090136514895</v>
      </c>
      <c r="AC29">
        <f t="shared" si="19"/>
        <v>616.11148610100668</v>
      </c>
      <c r="AE29">
        <f t="shared" si="2"/>
        <v>0</v>
      </c>
      <c r="AF29">
        <f t="shared" si="3"/>
        <v>0</v>
      </c>
      <c r="AG29">
        <f t="shared" si="3"/>
        <v>-5.5555456497368825</v>
      </c>
      <c r="AH29">
        <f t="shared" si="4"/>
        <v>-1438.1347700361191</v>
      </c>
      <c r="AI29">
        <f t="shared" si="23"/>
        <v>-1443.6903156858559</v>
      </c>
      <c r="AJ29">
        <f t="shared" si="6"/>
        <v>99.499415264142272</v>
      </c>
      <c r="AK29">
        <f t="shared" si="20"/>
        <v>50.092763095560429</v>
      </c>
      <c r="AL29">
        <f t="shared" si="7"/>
        <v>-1294.0981373261532</v>
      </c>
      <c r="AN29">
        <f t="shared" si="8"/>
        <v>0</v>
      </c>
      <c r="AO29">
        <f t="shared" si="8"/>
        <v>0</v>
      </c>
      <c r="AP29">
        <f t="shared" si="8"/>
        <v>-0.746367075161396</v>
      </c>
      <c r="AQ29">
        <f t="shared" si="8"/>
        <v>-193.20810405915779</v>
      </c>
      <c r="AR29">
        <f t="shared" si="8"/>
        <v>-193.95447113431919</v>
      </c>
      <c r="AS29">
        <f t="shared" si="8"/>
        <v>13.367379593844975</v>
      </c>
      <c r="AT29">
        <f t="shared" si="8"/>
        <v>6.7297780336224715</v>
      </c>
      <c r="AU29">
        <f t="shared" si="8"/>
        <v>-173.85731350685174</v>
      </c>
      <c r="AW29">
        <v>26</v>
      </c>
      <c r="AX29">
        <f>IF(Z29&gt;0, (R29*SUMPRODUCT(K29:$K$98, X29:$X$98)-K29*$AZ$3)/Z29, 0)</f>
        <v>1386.2533154825812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6.6923788999999997E-2</v>
      </c>
      <c r="Q30" s="4">
        <f t="shared" si="22"/>
        <v>12.5</v>
      </c>
      <c r="R30">
        <f t="shared" si="0"/>
        <v>50000</v>
      </c>
      <c r="S30">
        <f t="shared" si="1"/>
        <v>1268.2616436805558</v>
      </c>
      <c r="U30">
        <f t="shared" si="12"/>
        <v>6.6923788999999997E-2</v>
      </c>
      <c r="V30">
        <f t="shared" si="13"/>
        <v>0.01</v>
      </c>
      <c r="W30">
        <f t="shared" si="14"/>
        <v>0.44444365197895058</v>
      </c>
      <c r="X30">
        <f t="shared" si="15"/>
        <v>2.9743853187428719E-2</v>
      </c>
      <c r="Y30">
        <f t="shared" si="16"/>
        <v>4.4444365197895061E-3</v>
      </c>
      <c r="Z30">
        <f t="shared" si="17"/>
        <v>0.41025536227173237</v>
      </c>
      <c r="AB30">
        <f t="shared" si="18"/>
        <v>616.11148610100668</v>
      </c>
      <c r="AC30">
        <f t="shared" si="19"/>
        <v>520.31114008350914</v>
      </c>
      <c r="AE30">
        <f t="shared" si="2"/>
        <v>0</v>
      </c>
      <c r="AF30">
        <f t="shared" si="3"/>
        <v>0</v>
      </c>
      <c r="AG30">
        <f t="shared" si="3"/>
        <v>-5.1281920283966542</v>
      </c>
      <c r="AH30">
        <f t="shared" si="4"/>
        <v>-1487.1926593714359</v>
      </c>
      <c r="AI30">
        <f t="shared" si="23"/>
        <v>-1492.3208513998325</v>
      </c>
      <c r="AJ30">
        <f t="shared" si="6"/>
        <v>95.800346017497532</v>
      </c>
      <c r="AK30">
        <f t="shared" si="20"/>
        <v>43.127804027070468</v>
      </c>
      <c r="AL30">
        <f t="shared" si="7"/>
        <v>-1353.3927013552645</v>
      </c>
      <c r="AN30">
        <f t="shared" si="8"/>
        <v>0</v>
      </c>
      <c r="AO30">
        <f t="shared" si="8"/>
        <v>0</v>
      </c>
      <c r="AP30">
        <f t="shared" si="8"/>
        <v>-0.61513722478136923</v>
      </c>
      <c r="AQ30">
        <f t="shared" si="8"/>
        <v>-178.39183090945855</v>
      </c>
      <c r="AR30">
        <f t="shared" si="8"/>
        <v>-179.00696813423991</v>
      </c>
      <c r="AS30">
        <f t="shared" si="8"/>
        <v>11.491449356026376</v>
      </c>
      <c r="AT30">
        <f t="shared" si="8"/>
        <v>5.1732691625476095</v>
      </c>
      <c r="AU30">
        <f t="shared" si="8"/>
        <v>-162.34224961566593</v>
      </c>
      <c r="AW30">
        <v>27</v>
      </c>
      <c r="AX30">
        <f>IF(Z30&gt;0, (R30*SUMPRODUCT(K30:$K$98, X30:$X$98)-K30*$AZ$3)/Z30, 0)</f>
        <v>1268.2616436805558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7.4711050000000001E-2</v>
      </c>
      <c r="Q31" s="4">
        <f t="shared" si="22"/>
        <v>12.5</v>
      </c>
      <c r="R31">
        <f t="shared" si="0"/>
        <v>50000</v>
      </c>
      <c r="S31">
        <f t="shared" si="1"/>
        <v>1142.1784532261477</v>
      </c>
      <c r="U31">
        <f t="shared" si="12"/>
        <v>7.4711050000000001E-2</v>
      </c>
      <c r="V31">
        <f t="shared" si="13"/>
        <v>0.01</v>
      </c>
      <c r="W31">
        <f t="shared" si="14"/>
        <v>0.41025536227173237</v>
      </c>
      <c r="X31">
        <f t="shared" si="15"/>
        <v>3.0650608883451513E-2</v>
      </c>
      <c r="Y31">
        <f t="shared" si="16"/>
        <v>4.102553622717324E-3</v>
      </c>
      <c r="Z31">
        <f t="shared" si="17"/>
        <v>0.37550219976556354</v>
      </c>
      <c r="AB31">
        <f t="shared" si="18"/>
        <v>520.31114008350914</v>
      </c>
      <c r="AC31">
        <f t="shared" si="19"/>
        <v>428.89052171124729</v>
      </c>
      <c r="AE31">
        <f t="shared" si="2"/>
        <v>0</v>
      </c>
      <c r="AF31">
        <f t="shared" si="3"/>
        <v>0</v>
      </c>
      <c r="AG31">
        <f t="shared" si="3"/>
        <v>-4.6937774970695445</v>
      </c>
      <c r="AH31">
        <f t="shared" si="4"/>
        <v>-1532.5304441725757</v>
      </c>
      <c r="AI31">
        <f t="shared" si="23"/>
        <v>-1537.2242216696452</v>
      </c>
      <c r="AJ31">
        <f t="shared" si="6"/>
        <v>91.420618372261856</v>
      </c>
      <c r="AK31">
        <f t="shared" si="20"/>
        <v>36.421779805845645</v>
      </c>
      <c r="AL31">
        <f t="shared" si="7"/>
        <v>-1409.3818234915375</v>
      </c>
      <c r="AN31">
        <f t="shared" si="8"/>
        <v>0</v>
      </c>
      <c r="AO31">
        <f t="shared" si="8"/>
        <v>0</v>
      </c>
      <c r="AP31">
        <f t="shared" si="8"/>
        <v>-0.50270384337147633</v>
      </c>
      <c r="AQ31">
        <f t="shared" si="8"/>
        <v>-164.13409984822187</v>
      </c>
      <c r="AR31">
        <f t="shared" si="8"/>
        <v>-164.63680369159331</v>
      </c>
      <c r="AS31">
        <f t="shared" si="8"/>
        <v>9.7911535533641239</v>
      </c>
      <c r="AT31">
        <f t="shared" si="8"/>
        <v>3.9007747389515743</v>
      </c>
      <c r="AU31">
        <f t="shared" si="8"/>
        <v>-150.94487539927761</v>
      </c>
      <c r="AW31">
        <v>28</v>
      </c>
      <c r="AX31">
        <f>IF(Z31&gt;0, (R31*SUMPRODUCT(K31:$K$98, X31:$X$98)-K31*$AZ$3)/Z31, 0)</f>
        <v>1142.1784532261477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8.3689026999999999E-2</v>
      </c>
      <c r="Q32" s="4">
        <f t="shared" si="22"/>
        <v>12.5</v>
      </c>
      <c r="R32">
        <f t="shared" si="0"/>
        <v>50000</v>
      </c>
      <c r="S32">
        <f t="shared" si="1"/>
        <v>1006.1339778623046</v>
      </c>
      <c r="U32">
        <f t="shared" si="12"/>
        <v>8.3689026999999999E-2</v>
      </c>
      <c r="V32">
        <f t="shared" si="13"/>
        <v>0.01</v>
      </c>
      <c r="W32">
        <f t="shared" si="14"/>
        <v>0.37550219976556354</v>
      </c>
      <c r="X32">
        <f t="shared" si="15"/>
        <v>3.1425413734739643E-2</v>
      </c>
      <c r="Y32">
        <f t="shared" si="16"/>
        <v>3.7550219976556355E-3</v>
      </c>
      <c r="Z32">
        <f t="shared" si="17"/>
        <v>0.34032176403316827</v>
      </c>
      <c r="AB32">
        <f t="shared" si="18"/>
        <v>428.89052171124729</v>
      </c>
      <c r="AC32">
        <f t="shared" si="19"/>
        <v>342.4092901998082</v>
      </c>
      <c r="AE32">
        <f t="shared" si="2"/>
        <v>0</v>
      </c>
      <c r="AF32">
        <f t="shared" si="3"/>
        <v>0</v>
      </c>
      <c r="AG32">
        <f t="shared" si="3"/>
        <v>-4.2540220504146031</v>
      </c>
      <c r="AH32">
        <f t="shared" si="4"/>
        <v>-1571.2706867369823</v>
      </c>
      <c r="AI32">
        <f t="shared" si="23"/>
        <v>-1575.5247087873968</v>
      </c>
      <c r="AJ32">
        <f t="shared" si="6"/>
        <v>86.481231511439091</v>
      </c>
      <c r="AK32">
        <f t="shared" si="20"/>
        <v>30.022336519787313</v>
      </c>
      <c r="AL32">
        <f t="shared" si="7"/>
        <v>-1459.0211407561703</v>
      </c>
      <c r="AN32">
        <f t="shared" si="8"/>
        <v>0</v>
      </c>
      <c r="AO32">
        <f t="shared" si="8"/>
        <v>0</v>
      </c>
      <c r="AP32">
        <f t="shared" si="8"/>
        <v>-0.40679107983646623</v>
      </c>
      <c r="AQ32">
        <f t="shared" si="8"/>
        <v>-150.25284114614018</v>
      </c>
      <c r="AR32">
        <f t="shared" si="8"/>
        <v>-150.65963222597662</v>
      </c>
      <c r="AS32">
        <f t="shared" si="8"/>
        <v>8.2697722614524452</v>
      </c>
      <c r="AT32">
        <f t="shared" si="8"/>
        <v>2.8708874912643618</v>
      </c>
      <c r="AU32">
        <f t="shared" si="8"/>
        <v>-139.51897247325982</v>
      </c>
      <c r="AW32">
        <v>29</v>
      </c>
      <c r="AX32">
        <f>IF(Z32&gt;0, (R32*SUMPRODUCT(K32:$K$98, X32:$X$98)-K32*$AZ$3)/Z32, 0)</f>
        <v>1006.1339778623046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9.4384723000000004E-2</v>
      </c>
      <c r="Q33" s="4">
        <f t="shared" si="22"/>
        <v>12.5</v>
      </c>
      <c r="R33">
        <f t="shared" si="0"/>
        <v>50000</v>
      </c>
      <c r="S33">
        <f t="shared" si="1"/>
        <v>857.91214794518896</v>
      </c>
      <c r="U33">
        <f t="shared" si="12"/>
        <v>9.4384723000000004E-2</v>
      </c>
      <c r="V33">
        <f t="shared" si="13"/>
        <v>0.01</v>
      </c>
      <c r="W33">
        <f t="shared" si="14"/>
        <v>0.34032176403316827</v>
      </c>
      <c r="X33">
        <f t="shared" si="15"/>
        <v>3.2121175429141953E-2</v>
      </c>
      <c r="Y33">
        <f t="shared" si="16"/>
        <v>3.4032176403316827E-3</v>
      </c>
      <c r="Z33">
        <f t="shared" si="17"/>
        <v>0.30479737096369464</v>
      </c>
      <c r="AB33">
        <f t="shared" si="18"/>
        <v>342.4092901998082</v>
      </c>
      <c r="AC33">
        <f t="shared" si="19"/>
        <v>261.48936721150983</v>
      </c>
      <c r="AE33">
        <f t="shared" si="2"/>
        <v>0</v>
      </c>
      <c r="AF33">
        <f t="shared" si="3"/>
        <v>0</v>
      </c>
      <c r="AG33">
        <f t="shared" si="3"/>
        <v>-3.8099671370461827</v>
      </c>
      <c r="AH33">
        <f t="shared" si="4"/>
        <v>-1606.0587714570977</v>
      </c>
      <c r="AI33">
        <f t="shared" si="23"/>
        <v>-1609.8687385941439</v>
      </c>
      <c r="AJ33">
        <f t="shared" si="6"/>
        <v>80.919922988298367</v>
      </c>
      <c r="AK33">
        <f t="shared" si="20"/>
        <v>23.968650313986576</v>
      </c>
      <c r="AL33">
        <f t="shared" si="7"/>
        <v>-1504.9801652918591</v>
      </c>
      <c r="AN33">
        <f t="shared" si="8"/>
        <v>0</v>
      </c>
      <c r="AO33">
        <f t="shared" si="8"/>
        <v>0</v>
      </c>
      <c r="AP33">
        <f t="shared" si="8"/>
        <v>-0.32529313004363014</v>
      </c>
      <c r="AQ33">
        <f t="shared" si="8"/>
        <v>-137.12451210441341</v>
      </c>
      <c r="AR33">
        <f t="shared" si="8"/>
        <v>-137.44980523445705</v>
      </c>
      <c r="AS33">
        <f t="shared" si="8"/>
        <v>6.9089034327368806</v>
      </c>
      <c r="AT33">
        <f t="shared" si="8"/>
        <v>2.0464316365738306</v>
      </c>
      <c r="AU33">
        <f t="shared" si="8"/>
        <v>-128.49447016514634</v>
      </c>
      <c r="AW33">
        <v>30</v>
      </c>
      <c r="AX33">
        <f>IF(Z33&gt;0, (R33*SUMPRODUCT(K33:$K$98, X33:$X$98)-K33*$AZ$3)/Z33, 0)</f>
        <v>857.91214794518896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0.106719178</v>
      </c>
      <c r="Q34" s="4">
        <f t="shared" si="22"/>
        <v>12.5</v>
      </c>
      <c r="R34">
        <f t="shared" si="0"/>
        <v>50000</v>
      </c>
      <c r="S34">
        <f t="shared" si="1"/>
        <v>691.88057811582519</v>
      </c>
      <c r="U34">
        <f t="shared" si="12"/>
        <v>0.106719178</v>
      </c>
      <c r="V34">
        <f t="shared" si="13"/>
        <v>0.01</v>
      </c>
      <c r="W34">
        <f t="shared" si="14"/>
        <v>0.30479737096369464</v>
      </c>
      <c r="X34">
        <f t="shared" si="15"/>
        <v>3.2527724885806561E-2</v>
      </c>
      <c r="Y34">
        <f t="shared" si="16"/>
        <v>3.0479737096369463E-3</v>
      </c>
      <c r="Z34">
        <f t="shared" si="17"/>
        <v>0.26922167236825112</v>
      </c>
      <c r="AB34">
        <f t="shared" si="18"/>
        <v>261.48936721150983</v>
      </c>
      <c r="AC34">
        <f t="shared" si="19"/>
        <v>186.26924631945485</v>
      </c>
      <c r="AE34">
        <f t="shared" si="2"/>
        <v>0</v>
      </c>
      <c r="AF34">
        <f t="shared" si="3"/>
        <v>0</v>
      </c>
      <c r="AG34">
        <f t="shared" si="3"/>
        <v>-3.3652709046031388</v>
      </c>
      <c r="AH34">
        <f t="shared" si="4"/>
        <v>-1626.386244290328</v>
      </c>
      <c r="AI34">
        <f t="shared" si="23"/>
        <v>-1629.7515151949312</v>
      </c>
      <c r="AJ34">
        <f t="shared" si="6"/>
        <v>75.220120892054979</v>
      </c>
      <c r="AK34">
        <f t="shared" si="20"/>
        <v>18.304255704805691</v>
      </c>
      <c r="AL34">
        <f t="shared" si="7"/>
        <v>-1536.2271385980707</v>
      </c>
      <c r="AN34">
        <f t="shared" si="8"/>
        <v>0</v>
      </c>
      <c r="AO34">
        <f t="shared" si="8"/>
        <v>0</v>
      </c>
      <c r="AP34">
        <f t="shared" si="8"/>
        <v>-0.25654034222847366</v>
      </c>
      <c r="AQ34">
        <f t="shared" si="8"/>
        <v>-123.98219802608327</v>
      </c>
      <c r="AR34">
        <f t="shared" si="8"/>
        <v>-124.23873836831176</v>
      </c>
      <c r="AS34">
        <f t="shared" si="8"/>
        <v>5.7341581415391616</v>
      </c>
      <c r="AT34">
        <f t="shared" si="8"/>
        <v>1.3953646395377224</v>
      </c>
      <c r="AU34">
        <f t="shared" ref="AU34:AU79" si="24">AL34*$K34</f>
        <v>-117.10921558723489</v>
      </c>
      <c r="AW34">
        <v>31</v>
      </c>
      <c r="AX34">
        <f>IF(Z34&gt;0, (R34*SUMPRODUCT(K34:$K$98, X34:$X$98)-K34*$AZ$3)/Z34, 0)</f>
        <v>691.88057811582519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0.12088460199999999</v>
      </c>
      <c r="Q35" s="4">
        <f t="shared" si="22"/>
        <v>12.5</v>
      </c>
      <c r="R35">
        <f t="shared" si="0"/>
        <v>50000</v>
      </c>
      <c r="S35">
        <f t="shared" si="1"/>
        <v>502.4209945950185</v>
      </c>
      <c r="U35">
        <f t="shared" si="12"/>
        <v>0.12088460199999999</v>
      </c>
      <c r="V35">
        <f t="shared" si="13"/>
        <v>0.01</v>
      </c>
      <c r="W35">
        <f t="shared" si="14"/>
        <v>0.26922167236825112</v>
      </c>
      <c r="X35">
        <f t="shared" si="15"/>
        <v>3.2544754714010429E-2</v>
      </c>
      <c r="Y35">
        <f t="shared" si="16"/>
        <v>2.6922167236825114E-3</v>
      </c>
      <c r="Z35">
        <f t="shared" si="17"/>
        <v>0.2339847009305582</v>
      </c>
      <c r="AB35">
        <f t="shared" si="18"/>
        <v>186.26924631945485</v>
      </c>
      <c r="AC35">
        <f t="shared" si="19"/>
        <v>117.55882616154901</v>
      </c>
      <c r="AE35">
        <f t="shared" si="2"/>
        <v>0</v>
      </c>
      <c r="AF35">
        <f t="shared" ref="AF35:AG66" si="25">-$Z35*P35</f>
        <v>0</v>
      </c>
      <c r="AG35">
        <f t="shared" si="25"/>
        <v>-2.9248087616319776</v>
      </c>
      <c r="AH35">
        <f t="shared" si="4"/>
        <v>-1627.2377357005214</v>
      </c>
      <c r="AI35">
        <f t="shared" si="23"/>
        <v>-1630.1625444621534</v>
      </c>
      <c r="AJ35">
        <f t="shared" si="6"/>
        <v>68.710420157905844</v>
      </c>
      <c r="AK35">
        <f t="shared" si="20"/>
        <v>13.038847242361841</v>
      </c>
      <c r="AL35">
        <f t="shared" si="7"/>
        <v>-1548.4132770618855</v>
      </c>
      <c r="AN35">
        <f t="shared" ref="AN35:AT66" si="26">AE35*$K35</f>
        <v>0</v>
      </c>
      <c r="AO35">
        <f t="shared" si="26"/>
        <v>0</v>
      </c>
      <c r="AP35">
        <f t="shared" si="26"/>
        <v>-0.1990742514633537</v>
      </c>
      <c r="AQ35">
        <f t="shared" si="26"/>
        <v>-110.75634702583153</v>
      </c>
      <c r="AR35">
        <f t="shared" si="26"/>
        <v>-110.95542127729489</v>
      </c>
      <c r="AS35">
        <f t="shared" si="26"/>
        <v>4.676707633026699</v>
      </c>
      <c r="AT35">
        <f t="shared" si="26"/>
        <v>0.88747640145534012</v>
      </c>
      <c r="AU35">
        <f t="shared" si="24"/>
        <v>-105.39123724281284</v>
      </c>
      <c r="AW35">
        <v>32</v>
      </c>
      <c r="AX35">
        <f>IF(Z35&gt;0, (R35*SUMPRODUCT(K35:$K$98, X35:$X$98)-K35*$AZ$3)/Z35, 0)</f>
        <v>502.4209945950185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0.13724737000000001</v>
      </c>
      <c r="Q36" s="4">
        <f t="shared" si="22"/>
        <v>12.5</v>
      </c>
      <c r="R36">
        <f t="shared" si="0"/>
        <v>50000</v>
      </c>
      <c r="S36">
        <f t="shared" si="1"/>
        <v>281.42123959687831</v>
      </c>
      <c r="U36">
        <f t="shared" si="12"/>
        <v>0.13724737000000001</v>
      </c>
      <c r="V36">
        <f t="shared" si="13"/>
        <v>0.01</v>
      </c>
      <c r="W36">
        <f t="shared" si="14"/>
        <v>0.2339847009305582</v>
      </c>
      <c r="X36">
        <f t="shared" si="15"/>
        <v>3.2113784822955668E-2</v>
      </c>
      <c r="Y36">
        <f t="shared" si="16"/>
        <v>2.3398470093055823E-3</v>
      </c>
      <c r="Z36">
        <f t="shared" si="17"/>
        <v>0.19953106909829696</v>
      </c>
      <c r="AB36">
        <f t="shared" si="18"/>
        <v>117.55882616154901</v>
      </c>
      <c r="AC36">
        <f t="shared" si="19"/>
        <v>56.152280803733113</v>
      </c>
      <c r="AE36">
        <f t="shared" si="2"/>
        <v>0</v>
      </c>
      <c r="AF36">
        <f t="shared" si="25"/>
        <v>0</v>
      </c>
      <c r="AG36">
        <f t="shared" si="25"/>
        <v>-2.494138363728712</v>
      </c>
      <c r="AH36">
        <f t="shared" si="4"/>
        <v>-1605.6892411477834</v>
      </c>
      <c r="AI36">
        <f t="shared" si="23"/>
        <v>-1608.1833795115122</v>
      </c>
      <c r="AJ36">
        <f t="shared" si="6"/>
        <v>61.406545357815894</v>
      </c>
      <c r="AK36">
        <f t="shared" si="20"/>
        <v>8.2291178313084306</v>
      </c>
      <c r="AL36">
        <f t="shared" si="7"/>
        <v>-1538.5477163223877</v>
      </c>
      <c r="AN36">
        <f t="shared" si="26"/>
        <v>0</v>
      </c>
      <c r="AO36">
        <f t="shared" si="26"/>
        <v>0</v>
      </c>
      <c r="AP36">
        <f t="shared" si="26"/>
        <v>-0.1515724031255859</v>
      </c>
      <c r="AQ36">
        <f t="shared" si="26"/>
        <v>-97.580062314514095</v>
      </c>
      <c r="AR36">
        <f t="shared" si="26"/>
        <v>-97.731634717639679</v>
      </c>
      <c r="AS36">
        <f t="shared" si="26"/>
        <v>3.7317647580745157</v>
      </c>
      <c r="AT36">
        <f t="shared" si="26"/>
        <v>0.50009541709238492</v>
      </c>
      <c r="AU36">
        <f t="shared" si="24"/>
        <v>-93.499774542472778</v>
      </c>
      <c r="AW36">
        <v>33</v>
      </c>
      <c r="AX36">
        <f>IF(Z36&gt;0, (R36*SUMPRODUCT(K36:$K$98, X36:$X$98)-K36*$AZ$3)/Z36, 0)</f>
        <v>281.42123959687831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0.155543078</v>
      </c>
      <c r="Q37" s="4">
        <f t="shared" si="22"/>
        <v>12.5</v>
      </c>
      <c r="R37">
        <f t="shared" si="0"/>
        <v>50000</v>
      </c>
      <c r="S37">
        <f t="shared" si="1"/>
        <v>15.823063743824191</v>
      </c>
      <c r="U37">
        <f t="shared" si="12"/>
        <v>0.155543078</v>
      </c>
      <c r="V37">
        <f t="shared" si="13"/>
        <v>0.01</v>
      </c>
      <c r="W37">
        <f t="shared" si="14"/>
        <v>0.19953106909829696</v>
      </c>
      <c r="X37">
        <f t="shared" si="15"/>
        <v>3.1035676644179794E-2</v>
      </c>
      <c r="Y37">
        <f t="shared" si="16"/>
        <v>1.9953106909829698E-3</v>
      </c>
      <c r="Z37">
        <f t="shared" si="17"/>
        <v>0.16650008176313419</v>
      </c>
      <c r="AB37">
        <f t="shared" si="18"/>
        <v>56.152280803733113</v>
      </c>
      <c r="AC37">
        <f t="shared" si="19"/>
        <v>2.6345414070900119</v>
      </c>
      <c r="AE37">
        <f t="shared" si="2"/>
        <v>0</v>
      </c>
      <c r="AF37">
        <f t="shared" si="25"/>
        <v>0</v>
      </c>
      <c r="AG37">
        <f t="shared" si="25"/>
        <v>-2.0812510220391776</v>
      </c>
      <c r="AH37">
        <f t="shared" si="4"/>
        <v>-1551.7838322089897</v>
      </c>
      <c r="AI37">
        <f t="shared" si="23"/>
        <v>-1553.8650832310288</v>
      </c>
      <c r="AJ37">
        <f t="shared" si="6"/>
        <v>53.517739396643101</v>
      </c>
      <c r="AK37">
        <f t="shared" si="20"/>
        <v>3.9306596562613181</v>
      </c>
      <c r="AL37">
        <f t="shared" si="7"/>
        <v>-1496.4166841781246</v>
      </c>
      <c r="AN37">
        <f t="shared" si="26"/>
        <v>0</v>
      </c>
      <c r="AO37">
        <f t="shared" si="26"/>
        <v>0</v>
      </c>
      <c r="AP37">
        <f t="shared" si="26"/>
        <v>-0.11292914372528534</v>
      </c>
      <c r="AQ37">
        <f t="shared" si="26"/>
        <v>-84.200136150037324</v>
      </c>
      <c r="AR37">
        <f t="shared" si="26"/>
        <v>-84.313065293762605</v>
      </c>
      <c r="AS37">
        <f t="shared" si="26"/>
        <v>2.9038844522725271</v>
      </c>
      <c r="AT37">
        <f t="shared" si="26"/>
        <v>0.21327846788140067</v>
      </c>
      <c r="AU37">
        <f t="shared" si="24"/>
        <v>-81.195902373608689</v>
      </c>
      <c r="AW37">
        <v>34</v>
      </c>
      <c r="AX37">
        <f>IF(Z37&gt;0, (R37*SUMPRODUCT(K37:$K$98, X37:$X$98)-K37*$AZ$3)/Z37, 0)</f>
        <v>15.823063743824191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0.175905283</v>
      </c>
      <c r="Q38" s="4">
        <f t="shared" si="22"/>
        <v>12.5</v>
      </c>
      <c r="R38">
        <f t="shared" si="0"/>
        <v>50000</v>
      </c>
      <c r="S38">
        <f t="shared" si="1"/>
        <v>-311.5102937626545</v>
      </c>
      <c r="U38">
        <f t="shared" si="12"/>
        <v>0.175905283</v>
      </c>
      <c r="V38">
        <f t="shared" si="13"/>
        <v>0.01</v>
      </c>
      <c r="W38">
        <f t="shared" si="14"/>
        <v>0.16650008176313419</v>
      </c>
      <c r="X38">
        <f t="shared" si="15"/>
        <v>2.9288244002067258E-2</v>
      </c>
      <c r="Y38">
        <f t="shared" si="16"/>
        <v>1.665000817631342E-3</v>
      </c>
      <c r="Z38">
        <f t="shared" si="17"/>
        <v>0.13554683694343558</v>
      </c>
      <c r="AB38">
        <f t="shared" si="18"/>
        <v>2.6345414070900119</v>
      </c>
      <c r="AC38">
        <f t="shared" si="19"/>
        <v>-42.224234994848246</v>
      </c>
      <c r="AE38">
        <f t="shared" si="2"/>
        <v>0</v>
      </c>
      <c r="AF38">
        <f t="shared" si="25"/>
        <v>0</v>
      </c>
      <c r="AG38">
        <f t="shared" si="25"/>
        <v>-1.6943354617929447</v>
      </c>
      <c r="AH38">
        <f t="shared" si="4"/>
        <v>-1464.4122001033629</v>
      </c>
      <c r="AI38">
        <f t="shared" si="23"/>
        <v>-1466.1065355651558</v>
      </c>
      <c r="AJ38">
        <f t="shared" si="6"/>
        <v>44.858776401938258</v>
      </c>
      <c r="AK38">
        <f t="shared" si="20"/>
        <v>0.18441789849630086</v>
      </c>
      <c r="AL38">
        <f t="shared" si="7"/>
        <v>-1421.0633412647212</v>
      </c>
      <c r="AN38">
        <f t="shared" si="26"/>
        <v>0</v>
      </c>
      <c r="AO38">
        <f t="shared" si="26"/>
        <v>0</v>
      </c>
      <c r="AP38">
        <f t="shared" si="26"/>
        <v>-8.2084838662578999E-2</v>
      </c>
      <c r="AQ38">
        <f t="shared" si="26"/>
        <v>-70.945832092657113</v>
      </c>
      <c r="AR38">
        <f t="shared" si="26"/>
        <v>-71.02791693131968</v>
      </c>
      <c r="AS38">
        <f t="shared" si="26"/>
        <v>2.1732564221121118</v>
      </c>
      <c r="AT38">
        <f t="shared" si="26"/>
        <v>8.9344251985033676E-3</v>
      </c>
      <c r="AU38">
        <f t="shared" si="24"/>
        <v>-68.845726084009073</v>
      </c>
      <c r="AW38">
        <v>35</v>
      </c>
      <c r="AX38">
        <f>IF(Z38&gt;0, (R38*SUMPRODUCT(K38:$K$98, X38:$X$98)-K38*$AZ$3)/Z38, 0)</f>
        <v>-311.5102937626545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0.19813004200000001</v>
      </c>
      <c r="Q39" s="4">
        <f t="shared" si="22"/>
        <v>12.5</v>
      </c>
      <c r="R39">
        <f t="shared" si="0"/>
        <v>50000</v>
      </c>
      <c r="S39">
        <f t="shared" si="1"/>
        <v>-727.10218182867732</v>
      </c>
      <c r="U39">
        <f t="shared" si="12"/>
        <v>0.19813004200000001</v>
      </c>
      <c r="V39">
        <f t="shared" si="13"/>
        <v>0.01</v>
      </c>
      <c r="W39">
        <f t="shared" si="14"/>
        <v>0.13554683694343558</v>
      </c>
      <c r="X39">
        <f t="shared" si="15"/>
        <v>2.6855900496570044E-2</v>
      </c>
      <c r="Y39">
        <f t="shared" si="16"/>
        <v>1.3554683694343558E-3</v>
      </c>
      <c r="Z39">
        <f t="shared" si="17"/>
        <v>0.10733546807743118</v>
      </c>
      <c r="AB39">
        <f t="shared" si="18"/>
        <v>-42.224234994848246</v>
      </c>
      <c r="AC39">
        <f t="shared" si="19"/>
        <v>-78.04385302670255</v>
      </c>
      <c r="AE39">
        <f t="shared" si="2"/>
        <v>0</v>
      </c>
      <c r="AF39">
        <f t="shared" si="25"/>
        <v>0</v>
      </c>
      <c r="AG39">
        <f t="shared" si="25"/>
        <v>-1.3416933509678897</v>
      </c>
      <c r="AH39">
        <f t="shared" si="4"/>
        <v>-1342.7950248285022</v>
      </c>
      <c r="AI39">
        <f t="shared" si="23"/>
        <v>-1344.1367181794701</v>
      </c>
      <c r="AJ39">
        <f t="shared" si="6"/>
        <v>35.819618031854304</v>
      </c>
      <c r="AK39">
        <f t="shared" si="20"/>
        <v>-2.9556964496393774</v>
      </c>
      <c r="AL39">
        <f t="shared" si="7"/>
        <v>-1311.2727965972551</v>
      </c>
      <c r="AN39">
        <f t="shared" si="26"/>
        <v>0</v>
      </c>
      <c r="AO39">
        <f t="shared" si="26"/>
        <v>0</v>
      </c>
      <c r="AP39">
        <f t="shared" si="26"/>
        <v>-5.8036176557297502E-2</v>
      </c>
      <c r="AQ39">
        <f t="shared" si="26"/>
        <v>-58.083830470642859</v>
      </c>
      <c r="AR39">
        <f t="shared" si="26"/>
        <v>-58.14186664720016</v>
      </c>
      <c r="AS39">
        <f t="shared" si="26"/>
        <v>1.5494104333244219</v>
      </c>
      <c r="AT39">
        <f t="shared" si="26"/>
        <v>-0.12785136102620043</v>
      </c>
      <c r="AU39">
        <f t="shared" si="24"/>
        <v>-56.720307574901938</v>
      </c>
      <c r="AW39">
        <v>36</v>
      </c>
      <c r="AX39">
        <f>IF(Z39&gt;0, (R39*SUMPRODUCT(K39:$K$98, X39:$X$98)-K39*$AZ$3)/Z39, 0)</f>
        <v>-727.10218182867732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0.22255936300000001</v>
      </c>
      <c r="Q40" s="4">
        <f t="shared" si="22"/>
        <v>12.5</v>
      </c>
      <c r="R40">
        <f t="shared" si="0"/>
        <v>50000</v>
      </c>
      <c r="S40">
        <f t="shared" si="1"/>
        <v>-1271.827289073351</v>
      </c>
      <c r="U40">
        <f t="shared" si="12"/>
        <v>0.22255936300000001</v>
      </c>
      <c r="V40">
        <f t="shared" si="13"/>
        <v>0.01</v>
      </c>
      <c r="W40">
        <f t="shared" si="14"/>
        <v>0.10733546807743118</v>
      </c>
      <c r="X40">
        <f t="shared" si="15"/>
        <v>2.3888513402619917E-2</v>
      </c>
      <c r="Y40">
        <f t="shared" si="16"/>
        <v>1.0733546807743118E-3</v>
      </c>
      <c r="Z40">
        <f t="shared" si="17"/>
        <v>8.2373599994036942E-2</v>
      </c>
      <c r="AB40">
        <f t="shared" si="18"/>
        <v>-78.04385302670255</v>
      </c>
      <c r="AC40">
        <f t="shared" si="19"/>
        <v>-104.76499237162861</v>
      </c>
      <c r="AE40">
        <f t="shared" si="2"/>
        <v>0</v>
      </c>
      <c r="AF40">
        <f t="shared" si="25"/>
        <v>0</v>
      </c>
      <c r="AG40">
        <f t="shared" si="25"/>
        <v>-1.0296699999254617</v>
      </c>
      <c r="AH40">
        <f t="shared" si="4"/>
        <v>-1194.4256701309957</v>
      </c>
      <c r="AI40">
        <f t="shared" si="23"/>
        <v>-1195.4553401309213</v>
      </c>
      <c r="AJ40">
        <f t="shared" si="6"/>
        <v>26.721139344926058</v>
      </c>
      <c r="AK40">
        <f t="shared" si="20"/>
        <v>-5.4630697118691787</v>
      </c>
      <c r="AL40">
        <f t="shared" si="7"/>
        <v>-1174.1972704978643</v>
      </c>
      <c r="AN40">
        <f t="shared" si="26"/>
        <v>0</v>
      </c>
      <c r="AO40">
        <f t="shared" si="26"/>
        <v>0</v>
      </c>
      <c r="AP40">
        <f t="shared" si="26"/>
        <v>-3.976725027337219E-2</v>
      </c>
      <c r="AQ40">
        <f t="shared" si="26"/>
        <v>-46.130337448384509</v>
      </c>
      <c r="AR40">
        <f t="shared" si="26"/>
        <v>-46.17010469865788</v>
      </c>
      <c r="AS40">
        <f t="shared" si="26"/>
        <v>1.0320066001692301</v>
      </c>
      <c r="AT40">
        <f t="shared" si="26"/>
        <v>-0.21099115299902671</v>
      </c>
      <c r="AU40">
        <f t="shared" si="24"/>
        <v>-45.349089251487676</v>
      </c>
      <c r="AW40">
        <v>37</v>
      </c>
      <c r="AX40">
        <f>IF(Z40&gt;0, (R40*SUMPRODUCT(K40:$K$98, X40:$X$98)-K40*$AZ$3)/Z40, 0)</f>
        <v>-1271.827289073351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0.25004150400000003</v>
      </c>
      <c r="Q41" s="4">
        <f t="shared" si="22"/>
        <v>12.5</v>
      </c>
      <c r="R41">
        <f t="shared" si="0"/>
        <v>50000</v>
      </c>
      <c r="S41">
        <f t="shared" si="1"/>
        <v>-2016.190113278022</v>
      </c>
      <c r="U41">
        <f t="shared" si="12"/>
        <v>0.25004150400000003</v>
      </c>
      <c r="V41">
        <f t="shared" si="13"/>
        <v>0.01</v>
      </c>
      <c r="W41">
        <f t="shared" si="14"/>
        <v>8.2373599994036942E-2</v>
      </c>
      <c r="X41">
        <f t="shared" si="15"/>
        <v>2.0596818832403389E-2</v>
      </c>
      <c r="Y41">
        <f t="shared" si="16"/>
        <v>8.2373599994036947E-4</v>
      </c>
      <c r="Z41">
        <f t="shared" si="17"/>
        <v>6.0953045161693184E-2</v>
      </c>
      <c r="AB41">
        <f t="shared" si="18"/>
        <v>-104.76499237162861</v>
      </c>
      <c r="AC41">
        <f t="shared" si="19"/>
        <v>-122.89292702919457</v>
      </c>
      <c r="AE41">
        <f t="shared" si="2"/>
        <v>0</v>
      </c>
      <c r="AF41">
        <f t="shared" si="25"/>
        <v>0</v>
      </c>
      <c r="AG41">
        <f t="shared" si="25"/>
        <v>-0.76191306452116481</v>
      </c>
      <c r="AH41">
        <f t="shared" si="4"/>
        <v>-1029.8409416201694</v>
      </c>
      <c r="AI41">
        <f t="shared" si="23"/>
        <v>-1030.6028546846906</v>
      </c>
      <c r="AJ41">
        <f t="shared" si="6"/>
        <v>18.127934657565959</v>
      </c>
      <c r="AK41">
        <f t="shared" si="20"/>
        <v>-7.333549466014003</v>
      </c>
      <c r="AL41">
        <f t="shared" si="7"/>
        <v>-1019.8084694931387</v>
      </c>
      <c r="AN41">
        <f t="shared" si="26"/>
        <v>0</v>
      </c>
      <c r="AO41">
        <f t="shared" si="26"/>
        <v>0</v>
      </c>
      <c r="AP41">
        <f t="shared" si="26"/>
        <v>-2.6273316698517922E-2</v>
      </c>
      <c r="AQ41">
        <f t="shared" si="26"/>
        <v>-35.51236810106569</v>
      </c>
      <c r="AR41">
        <f t="shared" si="26"/>
        <v>-35.538641417764204</v>
      </c>
      <c r="AS41">
        <f t="shared" si="26"/>
        <v>0.62511195899704786</v>
      </c>
      <c r="AT41">
        <f t="shared" si="26"/>
        <v>-0.25288537054542215</v>
      </c>
      <c r="AU41">
        <f t="shared" si="24"/>
        <v>-35.166414829312579</v>
      </c>
      <c r="AW41">
        <v>38</v>
      </c>
      <c r="AX41">
        <f>IF(Z41&gt;0, (R41*SUMPRODUCT(K41:$K$98, X41:$X$98)-K41*$AZ$3)/Z41, 0)</f>
        <v>-2016.190113278022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0.28092614399999999</v>
      </c>
      <c r="Q42" s="4">
        <f t="shared" si="22"/>
        <v>12.5</v>
      </c>
      <c r="R42">
        <f t="shared" si="0"/>
        <v>50000</v>
      </c>
      <c r="S42">
        <f t="shared" si="1"/>
        <v>-3086.5918377444937</v>
      </c>
      <c r="U42">
        <f t="shared" si="12"/>
        <v>0.28092614399999999</v>
      </c>
      <c r="V42">
        <f t="shared" si="13"/>
        <v>0.01</v>
      </c>
      <c r="W42">
        <f t="shared" si="14"/>
        <v>6.0953045161693184E-2</v>
      </c>
      <c r="X42">
        <f t="shared" si="15"/>
        <v>1.7123303942332323E-2</v>
      </c>
      <c r="Y42">
        <f t="shared" si="16"/>
        <v>6.0953045161693184E-4</v>
      </c>
      <c r="Z42">
        <f t="shared" si="17"/>
        <v>4.3220210767743933E-2</v>
      </c>
      <c r="AB42">
        <f t="shared" si="18"/>
        <v>-122.89292702919457</v>
      </c>
      <c r="AC42">
        <f t="shared" si="19"/>
        <v>-133.40314978131511</v>
      </c>
      <c r="AE42">
        <f t="shared" si="2"/>
        <v>0</v>
      </c>
      <c r="AF42">
        <f t="shared" si="25"/>
        <v>0</v>
      </c>
      <c r="AG42">
        <f t="shared" si="25"/>
        <v>-0.54025263459679917</v>
      </c>
      <c r="AH42">
        <f t="shared" si="4"/>
        <v>-856.16519711661613</v>
      </c>
      <c r="AI42">
        <f t="shared" si="23"/>
        <v>-856.70544975121288</v>
      </c>
      <c r="AJ42">
        <f t="shared" si="6"/>
        <v>10.510222752120541</v>
      </c>
      <c r="AK42">
        <f t="shared" si="20"/>
        <v>-8.6025048920436209</v>
      </c>
      <c r="AL42">
        <f t="shared" si="7"/>
        <v>-854.79773189113598</v>
      </c>
      <c r="AN42">
        <f t="shared" si="26"/>
        <v>0</v>
      </c>
      <c r="AO42">
        <f t="shared" si="26"/>
        <v>0</v>
      </c>
      <c r="AP42">
        <f t="shared" si="26"/>
        <v>-1.6633680340470795E-2</v>
      </c>
      <c r="AQ42">
        <f t="shared" si="26"/>
        <v>-26.360219822162318</v>
      </c>
      <c r="AR42">
        <f t="shared" si="26"/>
        <v>-26.37685350250279</v>
      </c>
      <c r="AS42">
        <f t="shared" si="26"/>
        <v>0.32359617403141505</v>
      </c>
      <c r="AT42">
        <f t="shared" si="26"/>
        <v>-0.26486000685287098</v>
      </c>
      <c r="AU42">
        <f t="shared" si="24"/>
        <v>-26.318117335324246</v>
      </c>
      <c r="AW42">
        <v>39</v>
      </c>
      <c r="AX42">
        <f>IF(Z42&gt;0, (R42*SUMPRODUCT(K42:$K$98, X42:$X$98)-K42*$AZ$3)/Z42, 0)</f>
        <v>-3086.5918377444937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0.31575788199999999</v>
      </c>
      <c r="Q43" s="4">
        <f t="shared" si="22"/>
        <v>12.5</v>
      </c>
      <c r="R43">
        <f t="shared" si="0"/>
        <v>50000</v>
      </c>
      <c r="S43">
        <f t="shared" si="1"/>
        <v>-4716.3982394649965</v>
      </c>
      <c r="U43">
        <f t="shared" si="12"/>
        <v>0.31575788199999999</v>
      </c>
      <c r="V43">
        <f t="shared" si="13"/>
        <v>0.01</v>
      </c>
      <c r="W43">
        <f t="shared" si="14"/>
        <v>4.3220210767743933E-2</v>
      </c>
      <c r="X43">
        <f t="shared" si="15"/>
        <v>1.3647122211616418E-2</v>
      </c>
      <c r="Y43">
        <f t="shared" si="16"/>
        <v>4.3220210767743936E-4</v>
      </c>
      <c r="Z43">
        <f t="shared" si="17"/>
        <v>2.9140886448450077E-2</v>
      </c>
      <c r="AB43">
        <f t="shared" si="18"/>
        <v>-133.40314978131511</v>
      </c>
      <c r="AC43">
        <f t="shared" si="19"/>
        <v>-137.44002554191931</v>
      </c>
      <c r="AE43">
        <f t="shared" si="2"/>
        <v>0</v>
      </c>
      <c r="AF43">
        <f t="shared" si="25"/>
        <v>0</v>
      </c>
      <c r="AG43">
        <f t="shared" si="25"/>
        <v>-0.36426108060562595</v>
      </c>
      <c r="AH43">
        <f t="shared" si="4"/>
        <v>-682.35611058082088</v>
      </c>
      <c r="AI43">
        <f t="shared" si="23"/>
        <v>-682.7203716614265</v>
      </c>
      <c r="AJ43">
        <f t="shared" si="6"/>
        <v>4.0368757606042038</v>
      </c>
      <c r="AK43">
        <f t="shared" si="20"/>
        <v>-9.3382204846920587</v>
      </c>
      <c r="AL43">
        <f t="shared" si="7"/>
        <v>-688.02171638551442</v>
      </c>
      <c r="AN43">
        <f t="shared" si="26"/>
        <v>0</v>
      </c>
      <c r="AO43">
        <f t="shared" si="26"/>
        <v>0</v>
      </c>
      <c r="AP43">
        <f t="shared" si="26"/>
        <v>-1.0013507020441063E-2</v>
      </c>
      <c r="AQ43">
        <f t="shared" si="26"/>
        <v>-18.757913122043206</v>
      </c>
      <c r="AR43">
        <f t="shared" si="26"/>
        <v>-18.767926629063645</v>
      </c>
      <c r="AS43">
        <f t="shared" si="26"/>
        <v>0.11097338124141672</v>
      </c>
      <c r="AT43">
        <f t="shared" si="26"/>
        <v>-0.25670690985274108</v>
      </c>
      <c r="AU43">
        <f t="shared" si="24"/>
        <v>-18.913660157674972</v>
      </c>
      <c r="AW43">
        <v>40</v>
      </c>
      <c r="AX43">
        <f>IF(Z43&gt;0, (R43*SUMPRODUCT(K43:$K$98, X43:$X$98)-K43*$AZ$3)/Z43, 0)</f>
        <v>-4716.3982394649965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0.35338435200000001</v>
      </c>
      <c r="Q44" s="4">
        <f t="shared" si="22"/>
        <v>12.5</v>
      </c>
      <c r="R44">
        <f t="shared" si="0"/>
        <v>50000</v>
      </c>
      <c r="S44">
        <f t="shared" si="1"/>
        <v>-7345.2850712315676</v>
      </c>
      <c r="U44">
        <f t="shared" si="12"/>
        <v>0.35338435200000001</v>
      </c>
      <c r="V44">
        <f t="shared" si="13"/>
        <v>0.01</v>
      </c>
      <c r="W44">
        <f t="shared" si="14"/>
        <v>2.9140886448450077E-2</v>
      </c>
      <c r="X44">
        <f t="shared" si="15"/>
        <v>1.0297933274291113E-2</v>
      </c>
      <c r="Y44">
        <f t="shared" si="16"/>
        <v>2.914088644845008E-4</v>
      </c>
      <c r="Z44">
        <f t="shared" si="17"/>
        <v>1.8551544309674463E-2</v>
      </c>
      <c r="AB44">
        <f t="shared" si="18"/>
        <v>-137.44002554191931</v>
      </c>
      <c r="AC44">
        <f t="shared" si="19"/>
        <v>-136.26638146614278</v>
      </c>
      <c r="AE44">
        <f t="shared" si="2"/>
        <v>0</v>
      </c>
      <c r="AF44">
        <f t="shared" si="25"/>
        <v>0</v>
      </c>
      <c r="AG44">
        <f t="shared" si="25"/>
        <v>-0.2318943038709308</v>
      </c>
      <c r="AH44">
        <f t="shared" si="4"/>
        <v>-514.89666371455564</v>
      </c>
      <c r="AI44">
        <f t="shared" si="23"/>
        <v>-515.12855801842659</v>
      </c>
      <c r="AJ44">
        <f t="shared" si="6"/>
        <v>-1.1736440757765365</v>
      </c>
      <c r="AK44">
        <f t="shared" si="20"/>
        <v>-9.6208017879343526</v>
      </c>
      <c r="AL44">
        <f t="shared" si="7"/>
        <v>-525.92300388213755</v>
      </c>
      <c r="AN44">
        <f t="shared" si="26"/>
        <v>0</v>
      </c>
      <c r="AO44">
        <f t="shared" si="26"/>
        <v>0</v>
      </c>
      <c r="AP44">
        <f t="shared" si="26"/>
        <v>-5.6917457683666392E-3</v>
      </c>
      <c r="AQ44">
        <f t="shared" si="26"/>
        <v>-12.6379167488072</v>
      </c>
      <c r="AR44">
        <f t="shared" si="26"/>
        <v>-12.643608494575567</v>
      </c>
      <c r="AS44">
        <f t="shared" si="26"/>
        <v>-2.8806588132443824E-2</v>
      </c>
      <c r="AT44">
        <f t="shared" si="26"/>
        <v>-0.23613843441039306</v>
      </c>
      <c r="AU44">
        <f t="shared" si="24"/>
        <v>-12.908553517118406</v>
      </c>
      <c r="AW44">
        <v>41</v>
      </c>
      <c r="AX44">
        <f>IF(Z44&gt;0, (R44*SUMPRODUCT(K44:$K$98, X44:$X$98)-K44*$AZ$3)/Z44, 0)</f>
        <v>-7345.2850712315676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0.39269921299999999</v>
      </c>
      <c r="Q45" s="4">
        <f t="shared" si="22"/>
        <v>12.5</v>
      </c>
      <c r="R45">
        <f t="shared" si="0"/>
        <v>50000</v>
      </c>
      <c r="S45">
        <f t="shared" si="1"/>
        <v>-11831.966062765894</v>
      </c>
      <c r="U45">
        <f t="shared" si="12"/>
        <v>0.39269921299999999</v>
      </c>
      <c r="V45">
        <f t="shared" si="13"/>
        <v>0.01</v>
      </c>
      <c r="W45">
        <f t="shared" si="14"/>
        <v>1.8551544309674463E-2</v>
      </c>
      <c r="X45">
        <f t="shared" si="15"/>
        <v>7.2851768503437893E-3</v>
      </c>
      <c r="Y45">
        <f t="shared" si="16"/>
        <v>1.8551544309674463E-4</v>
      </c>
      <c r="Z45">
        <f t="shared" si="17"/>
        <v>1.108085201623393E-2</v>
      </c>
      <c r="AB45">
        <f t="shared" si="18"/>
        <v>-136.26638146614278</v>
      </c>
      <c r="AC45">
        <f t="shared" si="19"/>
        <v>-131.10826500261089</v>
      </c>
      <c r="AE45">
        <f t="shared" si="2"/>
        <v>0</v>
      </c>
      <c r="AF45">
        <f t="shared" si="25"/>
        <v>0</v>
      </c>
      <c r="AG45">
        <f t="shared" si="25"/>
        <v>-0.13851065020292411</v>
      </c>
      <c r="AH45">
        <f t="shared" si="4"/>
        <v>-364.25884251718946</v>
      </c>
      <c r="AI45">
        <f t="shared" si="23"/>
        <v>-364.3973531673924</v>
      </c>
      <c r="AJ45">
        <f t="shared" si="6"/>
        <v>-5.1581164635318828</v>
      </c>
      <c r="AK45">
        <f t="shared" si="20"/>
        <v>-9.538646702629995</v>
      </c>
      <c r="AL45">
        <f t="shared" si="7"/>
        <v>-379.09411633355427</v>
      </c>
      <c r="AN45">
        <f t="shared" si="26"/>
        <v>0</v>
      </c>
      <c r="AO45">
        <f t="shared" si="26"/>
        <v>0</v>
      </c>
      <c r="AP45">
        <f t="shared" si="26"/>
        <v>-3.0354323454011723E-3</v>
      </c>
      <c r="AQ45">
        <f t="shared" si="26"/>
        <v>-7.9826574422630685</v>
      </c>
      <c r="AR45">
        <f t="shared" si="26"/>
        <v>-7.9856928746084694</v>
      </c>
      <c r="AS45">
        <f t="shared" si="26"/>
        <v>-0.11303905895909544</v>
      </c>
      <c r="AT45">
        <f t="shared" si="26"/>
        <v>-0.20903747610814463</v>
      </c>
      <c r="AU45">
        <f t="shared" si="24"/>
        <v>-8.3077694096757089</v>
      </c>
      <c r="AW45">
        <v>42</v>
      </c>
      <c r="AX45">
        <f>IF(Z45&gt;0, (R45*SUMPRODUCT(K45:$K$98, X45:$X$98)-K45*$AZ$3)/Z45, 0)</f>
        <v>-11831.966062765894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0.39967743300000003</v>
      </c>
      <c r="Q46" s="4">
        <f t="shared" si="22"/>
        <v>12.5</v>
      </c>
      <c r="R46">
        <f t="shared" si="0"/>
        <v>50000</v>
      </c>
      <c r="S46">
        <f t="shared" si="1"/>
        <v>-18834.48857909521</v>
      </c>
      <c r="U46">
        <f t="shared" si="12"/>
        <v>0.39967743300000003</v>
      </c>
      <c r="V46">
        <f t="shared" si="13"/>
        <v>0.01</v>
      </c>
      <c r="W46">
        <f t="shared" si="14"/>
        <v>1.108085201623393E-2</v>
      </c>
      <c r="X46">
        <f t="shared" si="15"/>
        <v>4.4287664893012512E-3</v>
      </c>
      <c r="Y46">
        <f t="shared" si="16"/>
        <v>1.1080852016233929E-4</v>
      </c>
      <c r="Z46">
        <f t="shared" si="17"/>
        <v>6.5412770067703394E-3</v>
      </c>
      <c r="AB46">
        <f t="shared" si="18"/>
        <v>-131.10826500261089</v>
      </c>
      <c r="AC46">
        <f t="shared" si="19"/>
        <v>-123.20160707671405</v>
      </c>
      <c r="AE46">
        <f t="shared" si="2"/>
        <v>0</v>
      </c>
      <c r="AF46">
        <f t="shared" si="25"/>
        <v>0</v>
      </c>
      <c r="AG46">
        <f t="shared" si="25"/>
        <v>-8.1765962584629245E-2</v>
      </c>
      <c r="AH46">
        <f t="shared" si="4"/>
        <v>-221.43832446506255</v>
      </c>
      <c r="AI46">
        <f t="shared" si="23"/>
        <v>-221.52009042764718</v>
      </c>
      <c r="AJ46">
        <f t="shared" si="6"/>
        <v>-7.9066579258968375</v>
      </c>
      <c r="AK46">
        <f t="shared" si="20"/>
        <v>-9.1775785501827638</v>
      </c>
      <c r="AL46">
        <f t="shared" si="7"/>
        <v>-238.60432690372679</v>
      </c>
      <c r="AN46">
        <f t="shared" si="26"/>
        <v>0</v>
      </c>
      <c r="AO46">
        <f t="shared" si="26"/>
        <v>0</v>
      </c>
      <c r="AP46">
        <f t="shared" si="26"/>
        <v>-1.5998966197250453E-3</v>
      </c>
      <c r="AQ46">
        <f t="shared" si="26"/>
        <v>-4.3328350280539638</v>
      </c>
      <c r="AR46">
        <f t="shared" si="26"/>
        <v>-4.3344349246736886</v>
      </c>
      <c r="AS46">
        <f t="shared" si="26"/>
        <v>-0.15470783794505913</v>
      </c>
      <c r="AT46">
        <f t="shared" si="26"/>
        <v>-0.1795756624830428</v>
      </c>
      <c r="AU46">
        <f t="shared" si="24"/>
        <v>-4.6687184251017904</v>
      </c>
      <c r="AW46">
        <v>43</v>
      </c>
      <c r="AX46">
        <f>IF(Z46&gt;0, (R46*SUMPRODUCT(K46:$K$98, X46:$X$98)-K46*$AZ$3)/Z46, 0)</f>
        <v>-18834.48857909521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0.407215198</v>
      </c>
      <c r="Q47" s="4">
        <f t="shared" si="22"/>
        <v>12.5</v>
      </c>
      <c r="R47">
        <f t="shared" si="0"/>
        <v>50000</v>
      </c>
      <c r="S47">
        <f t="shared" si="1"/>
        <v>-29733.182180069591</v>
      </c>
      <c r="U47">
        <f t="shared" si="12"/>
        <v>0.407215198</v>
      </c>
      <c r="V47">
        <f t="shared" si="13"/>
        <v>0.01</v>
      </c>
      <c r="W47">
        <f t="shared" si="14"/>
        <v>6.5412770067703394E-3</v>
      </c>
      <c r="X47">
        <f t="shared" si="15"/>
        <v>2.663707411484831E-3</v>
      </c>
      <c r="Y47">
        <f t="shared" si="16"/>
        <v>6.5412770067703401E-5</v>
      </c>
      <c r="Z47">
        <f t="shared" si="17"/>
        <v>3.8121568252178048E-3</v>
      </c>
      <c r="AB47">
        <f t="shared" si="18"/>
        <v>-123.20160707671405</v>
      </c>
      <c r="AC47">
        <f t="shared" si="19"/>
        <v>-113.3475533831967</v>
      </c>
      <c r="AE47">
        <f t="shared" si="2"/>
        <v>0</v>
      </c>
      <c r="AF47">
        <f t="shared" si="25"/>
        <v>0</v>
      </c>
      <c r="AG47">
        <f t="shared" si="25"/>
        <v>-4.7651960315222563E-2</v>
      </c>
      <c r="AH47">
        <f t="shared" si="4"/>
        <v>-133.18537057424155</v>
      </c>
      <c r="AI47">
        <f t="shared" si="23"/>
        <v>-133.23302253455677</v>
      </c>
      <c r="AJ47">
        <f t="shared" si="6"/>
        <v>-9.8540536935173577</v>
      </c>
      <c r="AK47">
        <f t="shared" si="20"/>
        <v>-8.6241124953699853</v>
      </c>
      <c r="AL47">
        <f t="shared" si="7"/>
        <v>-151.71118872344411</v>
      </c>
      <c r="AN47">
        <f t="shared" si="26"/>
        <v>0</v>
      </c>
      <c r="AO47">
        <f t="shared" si="26"/>
        <v>0</v>
      </c>
      <c r="AP47">
        <f t="shared" si="26"/>
        <v>-8.3249592388118731E-4</v>
      </c>
      <c r="AQ47">
        <f t="shared" si="26"/>
        <v>-2.326793638503089</v>
      </c>
      <c r="AR47">
        <f t="shared" si="26"/>
        <v>-2.32762613442697</v>
      </c>
      <c r="AS47">
        <f t="shared" si="26"/>
        <v>-0.17215366333919613</v>
      </c>
      <c r="AT47">
        <f t="shared" si="26"/>
        <v>-0.15066617305972199</v>
      </c>
      <c r="AU47">
        <f t="shared" si="24"/>
        <v>-2.6504459708258881</v>
      </c>
      <c r="AW47">
        <v>44</v>
      </c>
      <c r="AX47">
        <f>IF(Z47&gt;0, (R47*SUMPRODUCT(K47:$K$98, X47:$X$98)-K47*$AZ$3)/Z47, 0)</f>
        <v>-29733.182180069591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0.41552104400000001</v>
      </c>
      <c r="Q48" s="4">
        <f t="shared" si="22"/>
        <v>12.5</v>
      </c>
      <c r="R48">
        <f t="shared" si="0"/>
        <v>50000</v>
      </c>
      <c r="S48">
        <f t="shared" si="1"/>
        <v>-47035.296767683634</v>
      </c>
      <c r="U48">
        <f t="shared" si="12"/>
        <v>0.41552104400000001</v>
      </c>
      <c r="V48">
        <f t="shared" si="13"/>
        <v>0.01</v>
      </c>
      <c r="W48">
        <f t="shared" si="14"/>
        <v>3.8121568252178048E-3</v>
      </c>
      <c r="X48">
        <f t="shared" si="15"/>
        <v>1.5840313839062278E-3</v>
      </c>
      <c r="Y48">
        <f t="shared" si="16"/>
        <v>3.812156825217805E-5</v>
      </c>
      <c r="Z48">
        <f t="shared" si="17"/>
        <v>2.1900038730593989E-3</v>
      </c>
      <c r="AB48">
        <f t="shared" si="18"/>
        <v>-113.3475533831967</v>
      </c>
      <c r="AC48">
        <f t="shared" si="19"/>
        <v>-103.00748209172538</v>
      </c>
      <c r="AE48">
        <f t="shared" si="2"/>
        <v>0</v>
      </c>
      <c r="AF48">
        <f t="shared" si="25"/>
        <v>0</v>
      </c>
      <c r="AG48">
        <f t="shared" si="25"/>
        <v>-2.7375048413242488E-2</v>
      </c>
      <c r="AH48">
        <f t="shared" si="4"/>
        <v>-79.201569195311393</v>
      </c>
      <c r="AI48">
        <f t="shared" si="23"/>
        <v>-79.228944243724641</v>
      </c>
      <c r="AJ48">
        <f t="shared" si="6"/>
        <v>-10.340071291471318</v>
      </c>
      <c r="AK48">
        <f t="shared" si="20"/>
        <v>-7.9343287368237698</v>
      </c>
      <c r="AL48">
        <f t="shared" si="7"/>
        <v>-97.503344272019731</v>
      </c>
      <c r="AN48">
        <f t="shared" si="26"/>
        <v>0</v>
      </c>
      <c r="AO48">
        <f t="shared" si="26"/>
        <v>0</v>
      </c>
      <c r="AP48">
        <f t="shared" si="26"/>
        <v>-4.2701016895135705E-4</v>
      </c>
      <c r="AQ48">
        <f t="shared" si="26"/>
        <v>-1.235427055060198</v>
      </c>
      <c r="AR48">
        <f t="shared" si="26"/>
        <v>-1.2358540652291494</v>
      </c>
      <c r="AS48">
        <f t="shared" si="26"/>
        <v>-0.16128978193895602</v>
      </c>
      <c r="AT48">
        <f t="shared" si="26"/>
        <v>-0.12376376484462344</v>
      </c>
      <c r="AU48">
        <f t="shared" si="24"/>
        <v>-1.5209076120127289</v>
      </c>
      <c r="AW48">
        <v>45</v>
      </c>
      <c r="AX48">
        <f>IF(Z48&gt;0, (R48*SUMPRODUCT(K48:$K$98, X48:$X$98)-K48*$AZ$3)/Z48, 0)</f>
        <v>-47035.296767683634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0.424706421</v>
      </c>
      <c r="Q49" s="4">
        <f t="shared" si="22"/>
        <v>12.5</v>
      </c>
      <c r="R49">
        <f t="shared" si="0"/>
        <v>50000</v>
      </c>
      <c r="S49">
        <f t="shared" si="1"/>
        <v>-75067.507341248114</v>
      </c>
      <c r="U49">
        <f t="shared" si="12"/>
        <v>0.424706421</v>
      </c>
      <c r="V49">
        <f t="shared" si="13"/>
        <v>0.01</v>
      </c>
      <c r="W49">
        <f t="shared" si="14"/>
        <v>2.1900038730593989E-3</v>
      </c>
      <c r="X49">
        <f t="shared" si="15"/>
        <v>9.3010870690319561E-4</v>
      </c>
      <c r="Y49">
        <f t="shared" si="16"/>
        <v>2.1900038730593989E-5</v>
      </c>
      <c r="Z49">
        <f t="shared" si="17"/>
        <v>1.2379951274256093E-3</v>
      </c>
      <c r="AB49">
        <f t="shared" si="18"/>
        <v>-103.00748209172538</v>
      </c>
      <c r="AC49">
        <f t="shared" si="19"/>
        <v>-92.933208316451328</v>
      </c>
      <c r="AE49">
        <f t="shared" si="2"/>
        <v>0</v>
      </c>
      <c r="AF49">
        <f t="shared" si="25"/>
        <v>0</v>
      </c>
      <c r="AG49">
        <f t="shared" si="25"/>
        <v>-1.5474939092820116E-2</v>
      </c>
      <c r="AH49">
        <f t="shared" si="4"/>
        <v>-46.505435345159782</v>
      </c>
      <c r="AI49">
        <f t="shared" si="23"/>
        <v>-46.520910284252601</v>
      </c>
      <c r="AJ49">
        <f t="shared" si="6"/>
        <v>-10.074273775274051</v>
      </c>
      <c r="AK49">
        <f t="shared" si="20"/>
        <v>-7.210523746420777</v>
      </c>
      <c r="AL49">
        <f t="shared" si="7"/>
        <v>-63.805707805947428</v>
      </c>
      <c r="AN49">
        <f t="shared" si="26"/>
        <v>0</v>
      </c>
      <c r="AO49">
        <f t="shared" si="26"/>
        <v>0</v>
      </c>
      <c r="AP49">
        <f t="shared" si="26"/>
        <v>-2.1552330953206007E-4</v>
      </c>
      <c r="AQ49">
        <f t="shared" si="26"/>
        <v>-0.64769271637834336</v>
      </c>
      <c r="AR49">
        <f t="shared" si="26"/>
        <v>-0.64790823968787548</v>
      </c>
      <c r="AS49">
        <f t="shared" si="26"/>
        <v>-0.1403069060340594</v>
      </c>
      <c r="AT49">
        <f t="shared" si="26"/>
        <v>-0.10042275009722902</v>
      </c>
      <c r="AU49">
        <f t="shared" si="24"/>
        <v>-0.88863789581916386</v>
      </c>
      <c r="AW49">
        <v>46</v>
      </c>
      <c r="AX49">
        <f>IF(Z49&gt;0, (R49*SUMPRODUCT(K49:$K$98, X49:$X$98)-K49*$AZ$3)/Z49, 0)</f>
        <v>-75067.507341248114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0.43382917900000001</v>
      </c>
      <c r="Q50" s="4">
        <f t="shared" si="22"/>
        <v>12.5</v>
      </c>
      <c r="R50">
        <f t="shared" si="0"/>
        <v>50000</v>
      </c>
      <c r="S50">
        <f t="shared" si="1"/>
        <v>-121246.90784145525</v>
      </c>
      <c r="U50">
        <f t="shared" si="12"/>
        <v>0.43382917900000001</v>
      </c>
      <c r="V50">
        <f t="shared" si="13"/>
        <v>0.01</v>
      </c>
      <c r="W50">
        <f t="shared" si="14"/>
        <v>1.2379951274256093E-3</v>
      </c>
      <c r="X50">
        <f t="shared" si="15"/>
        <v>5.3707840973705252E-4</v>
      </c>
      <c r="Y50">
        <f t="shared" si="16"/>
        <v>1.2379951274256093E-5</v>
      </c>
      <c r="Z50">
        <f t="shared" si="17"/>
        <v>6.8853676641430074E-4</v>
      </c>
      <c r="AB50">
        <f t="shared" si="18"/>
        <v>-92.933208316451328</v>
      </c>
      <c r="AC50">
        <f t="shared" si="19"/>
        <v>-83.482953862888323</v>
      </c>
      <c r="AE50">
        <f t="shared" si="2"/>
        <v>0</v>
      </c>
      <c r="AF50">
        <f t="shared" si="25"/>
        <v>0</v>
      </c>
      <c r="AG50">
        <f t="shared" si="25"/>
        <v>-8.6067095801787598E-3</v>
      </c>
      <c r="AH50">
        <f t="shared" si="4"/>
        <v>-26.853920486852626</v>
      </c>
      <c r="AI50">
        <f t="shared" si="23"/>
        <v>-26.862527196432804</v>
      </c>
      <c r="AJ50">
        <f t="shared" si="6"/>
        <v>-9.4502544535630051</v>
      </c>
      <c r="AK50">
        <f t="shared" si="20"/>
        <v>-6.5053245821515935</v>
      </c>
      <c r="AL50">
        <f t="shared" si="7"/>
        <v>-42.818106232147407</v>
      </c>
      <c r="AN50">
        <f t="shared" si="26"/>
        <v>0</v>
      </c>
      <c r="AO50">
        <f t="shared" si="26"/>
        <v>0</v>
      </c>
      <c r="AP50">
        <f t="shared" si="26"/>
        <v>-1.0702480000632408E-4</v>
      </c>
      <c r="AQ50">
        <f t="shared" si="26"/>
        <v>-0.33392964439163031</v>
      </c>
      <c r="AR50">
        <f t="shared" si="26"/>
        <v>-0.33403666919163666</v>
      </c>
      <c r="AS50">
        <f t="shared" si="26"/>
        <v>-0.1175143164155014</v>
      </c>
      <c r="AT50">
        <f t="shared" si="26"/>
        <v>-8.0893988102540046E-2</v>
      </c>
      <c r="AU50">
        <f t="shared" si="24"/>
        <v>-0.53244497370967814</v>
      </c>
      <c r="AW50">
        <v>47</v>
      </c>
      <c r="AX50">
        <f>IF(Z50&gt;0, (R50*SUMPRODUCT(K50:$K$98, X50:$X$98)-K50*$AZ$3)/Z50, 0)</f>
        <v>-121246.90784145525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0.44368152799999999</v>
      </c>
      <c r="Q51" s="4">
        <f t="shared" si="22"/>
        <v>12.5</v>
      </c>
      <c r="R51">
        <f t="shared" si="0"/>
        <v>50000</v>
      </c>
      <c r="S51">
        <f t="shared" si="1"/>
        <v>-198853.64957922092</v>
      </c>
      <c r="U51">
        <f t="shared" si="12"/>
        <v>0.44368152799999999</v>
      </c>
      <c r="V51">
        <f t="shared" si="13"/>
        <v>0.01</v>
      </c>
      <c r="W51">
        <f t="shared" si="14"/>
        <v>6.8853676641430074E-4</v>
      </c>
      <c r="X51">
        <f t="shared" si="15"/>
        <v>3.0549104460687605E-4</v>
      </c>
      <c r="Y51">
        <f t="shared" si="16"/>
        <v>6.8853676641430077E-6</v>
      </c>
      <c r="Z51">
        <f t="shared" si="17"/>
        <v>3.7616035414328171E-4</v>
      </c>
      <c r="AB51">
        <f t="shared" si="18"/>
        <v>-83.482953862888323</v>
      </c>
      <c r="AC51">
        <f t="shared" si="19"/>
        <v>-74.800859248403782</v>
      </c>
      <c r="AE51">
        <f t="shared" si="2"/>
        <v>0</v>
      </c>
      <c r="AF51">
        <f t="shared" si="25"/>
        <v>0</v>
      </c>
      <c r="AG51">
        <f t="shared" si="25"/>
        <v>-4.702004426791021E-3</v>
      </c>
      <c r="AH51">
        <f t="shared" si="4"/>
        <v>-15.274552230343803</v>
      </c>
      <c r="AI51">
        <f t="shared" si="23"/>
        <v>-15.279254234770594</v>
      </c>
      <c r="AJ51">
        <f t="shared" si="6"/>
        <v>-8.6820946144845408</v>
      </c>
      <c r="AK51">
        <f t="shared" si="20"/>
        <v>-5.8438067704021828</v>
      </c>
      <c r="AL51">
        <f t="shared" si="7"/>
        <v>-29.805155619657317</v>
      </c>
      <c r="AN51">
        <f t="shared" si="26"/>
        <v>0</v>
      </c>
      <c r="AO51">
        <f t="shared" si="26"/>
        <v>0</v>
      </c>
      <c r="AP51">
        <f t="shared" si="26"/>
        <v>-5.2205022504964776E-5</v>
      </c>
      <c r="AQ51">
        <f t="shared" si="26"/>
        <v>-0.16958902428821526</v>
      </c>
      <c r="AR51">
        <f t="shared" si="26"/>
        <v>-0.16964122931072023</v>
      </c>
      <c r="AS51">
        <f t="shared" si="26"/>
        <v>-9.6394835818716565E-2</v>
      </c>
      <c r="AT51">
        <f t="shared" si="26"/>
        <v>-6.4882130315584763E-2</v>
      </c>
      <c r="AU51">
        <f t="shared" si="24"/>
        <v>-0.33091819544502155</v>
      </c>
      <c r="AW51">
        <v>48</v>
      </c>
      <c r="AX51">
        <f>IF(Z51&gt;0, (R51*SUMPRODUCT(K51:$K$98, X51:$X$98)-K51*$AZ$3)/Z51, 0)</f>
        <v>-198853.64957922092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0.45400495099999999</v>
      </c>
      <c r="Q52" s="4">
        <f t="shared" si="22"/>
        <v>12.5</v>
      </c>
      <c r="R52">
        <f t="shared" si="0"/>
        <v>50000</v>
      </c>
      <c r="S52">
        <f t="shared" si="1"/>
        <v>-331913.48867598735</v>
      </c>
      <c r="U52">
        <f t="shared" si="12"/>
        <v>0.45400495099999999</v>
      </c>
      <c r="V52">
        <f t="shared" si="13"/>
        <v>0.01</v>
      </c>
      <c r="W52">
        <f t="shared" si="14"/>
        <v>3.7616035414328171E-4</v>
      </c>
      <c r="X52">
        <f t="shared" si="15"/>
        <v>1.7077866315096324E-4</v>
      </c>
      <c r="Y52">
        <f t="shared" si="16"/>
        <v>3.761603541432817E-6</v>
      </c>
      <c r="Z52">
        <f t="shared" si="17"/>
        <v>2.0162008745088566E-4</v>
      </c>
      <c r="AB52">
        <f t="shared" si="18"/>
        <v>-74.800859248403782</v>
      </c>
      <c r="AC52">
        <f t="shared" si="19"/>
        <v>-66.920426612981117</v>
      </c>
      <c r="AE52">
        <f t="shared" si="2"/>
        <v>0</v>
      </c>
      <c r="AF52">
        <f t="shared" si="25"/>
        <v>0</v>
      </c>
      <c r="AG52">
        <f t="shared" si="25"/>
        <v>-2.5202510931360707E-3</v>
      </c>
      <c r="AH52">
        <f t="shared" si="4"/>
        <v>-8.5389331575481631</v>
      </c>
      <c r="AI52">
        <f t="shared" si="23"/>
        <v>-8.5414534086412992</v>
      </c>
      <c r="AJ52">
        <f t="shared" si="6"/>
        <v>-7.8804326354226646</v>
      </c>
      <c r="AK52">
        <f t="shared" si="20"/>
        <v>-5.2360601473882653</v>
      </c>
      <c r="AL52">
        <f t="shared" si="7"/>
        <v>-21.657946191452229</v>
      </c>
      <c r="AN52">
        <f t="shared" si="26"/>
        <v>0</v>
      </c>
      <c r="AO52">
        <f t="shared" si="26"/>
        <v>0</v>
      </c>
      <c r="AP52">
        <f t="shared" si="26"/>
        <v>-2.4983601424638127E-5</v>
      </c>
      <c r="AQ52">
        <f t="shared" si="26"/>
        <v>-8.4647638158287256E-2</v>
      </c>
      <c r="AR52">
        <f t="shared" si="26"/>
        <v>-8.4672621759711894E-2</v>
      </c>
      <c r="AS52">
        <f t="shared" si="26"/>
        <v>-7.8119830422182721E-2</v>
      </c>
      <c r="AT52">
        <f t="shared" si="26"/>
        <v>-5.1905796257388045E-2</v>
      </c>
      <c r="AU52">
        <f t="shared" si="24"/>
        <v>-0.21469824843928265</v>
      </c>
      <c r="AW52">
        <v>49</v>
      </c>
      <c r="AX52">
        <f>IF(Z52&gt;0, (R52*SUMPRODUCT(K52:$K$98, X52:$X$98)-K52*$AZ$3)/Z52, 0)</f>
        <v>-331913.48867598735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0.46467133999999999</v>
      </c>
      <c r="Q53" s="4">
        <f t="shared" si="22"/>
        <v>12.5</v>
      </c>
      <c r="R53">
        <f t="shared" si="0"/>
        <v>50000</v>
      </c>
      <c r="S53">
        <f t="shared" si="1"/>
        <v>-564759.78367687494</v>
      </c>
      <c r="U53">
        <f t="shared" si="12"/>
        <v>0.46467133999999999</v>
      </c>
      <c r="V53">
        <f t="shared" si="13"/>
        <v>0.01</v>
      </c>
      <c r="W53">
        <f t="shared" si="14"/>
        <v>2.0162008745088566E-4</v>
      </c>
      <c r="X53">
        <f t="shared" si="15"/>
        <v>9.3687076206720214E-5</v>
      </c>
      <c r="Y53">
        <f t="shared" si="16"/>
        <v>2.0162008745088566E-6</v>
      </c>
      <c r="Z53">
        <f t="shared" si="17"/>
        <v>1.0591681036965659E-4</v>
      </c>
      <c r="AB53">
        <f t="shared" si="18"/>
        <v>-66.920426612981117</v>
      </c>
      <c r="AC53">
        <f t="shared" si="19"/>
        <v>-59.817554912111838</v>
      </c>
      <c r="AE53">
        <f t="shared" si="2"/>
        <v>0</v>
      </c>
      <c r="AF53">
        <f t="shared" si="25"/>
        <v>0</v>
      </c>
      <c r="AG53">
        <f t="shared" si="25"/>
        <v>-1.3239601296207073E-3</v>
      </c>
      <c r="AH53">
        <f t="shared" si="4"/>
        <v>-4.6843538103360105</v>
      </c>
      <c r="AI53">
        <f t="shared" si="23"/>
        <v>-4.6856777704656309</v>
      </c>
      <c r="AJ53">
        <f t="shared" si="6"/>
        <v>-7.1028717008692794</v>
      </c>
      <c r="AK53">
        <f t="shared" si="20"/>
        <v>-4.6844298629086785</v>
      </c>
      <c r="AL53">
        <f t="shared" si="7"/>
        <v>-16.47297933424359</v>
      </c>
      <c r="AN53">
        <f t="shared" si="26"/>
        <v>0</v>
      </c>
      <c r="AO53">
        <f t="shared" si="26"/>
        <v>0</v>
      </c>
      <c r="AP53">
        <f t="shared" si="26"/>
        <v>-1.1718394516410033E-5</v>
      </c>
      <c r="AQ53">
        <f t="shared" si="26"/>
        <v>-4.1461298400044658E-2</v>
      </c>
      <c r="AR53">
        <f t="shared" si="26"/>
        <v>-4.1473016794561064E-2</v>
      </c>
      <c r="AS53">
        <f t="shared" si="26"/>
        <v>-6.2867643011331312E-2</v>
      </c>
      <c r="AT53">
        <f t="shared" si="26"/>
        <v>-4.1461971542710037E-2</v>
      </c>
      <c r="AU53">
        <f t="shared" si="24"/>
        <v>-0.14580263134860244</v>
      </c>
      <c r="AW53">
        <v>50</v>
      </c>
      <c r="AX53">
        <f>IF(Z53&gt;0, (R53*SUMPRODUCT(K53:$K$98, X53:$X$98)-K53*$AZ$3)/Z53, 0)</f>
        <v>-564759.78367687494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0.47611615000000002</v>
      </c>
      <c r="Q54" s="4">
        <f t="shared" si="22"/>
        <v>12.5</v>
      </c>
      <c r="R54">
        <f t="shared" si="0"/>
        <v>50000</v>
      </c>
      <c r="S54">
        <f t="shared" si="1"/>
        <v>-981859.83239400794</v>
      </c>
      <c r="U54">
        <f t="shared" si="12"/>
        <v>0.47611615000000002</v>
      </c>
      <c r="V54">
        <f t="shared" si="13"/>
        <v>0.01</v>
      </c>
      <c r="W54">
        <f t="shared" si="14"/>
        <v>1.0591681036965659E-4</v>
      </c>
      <c r="X54">
        <f t="shared" si="15"/>
        <v>5.0428703973480969E-5</v>
      </c>
      <c r="Y54">
        <f t="shared" si="16"/>
        <v>1.0591681036965658E-6</v>
      </c>
      <c r="Z54">
        <f t="shared" si="17"/>
        <v>5.4428938292479054E-5</v>
      </c>
      <c r="AB54">
        <f t="shared" si="18"/>
        <v>-59.817554912111838</v>
      </c>
      <c r="AC54">
        <f t="shared" si="19"/>
        <v>-53.441588229237283</v>
      </c>
      <c r="AE54">
        <f t="shared" si="2"/>
        <v>0</v>
      </c>
      <c r="AF54">
        <f t="shared" si="25"/>
        <v>0</v>
      </c>
      <c r="AG54">
        <f t="shared" si="25"/>
        <v>-6.8036172865598818E-4</v>
      </c>
      <c r="AH54">
        <f t="shared" si="4"/>
        <v>-2.5214351986740486</v>
      </c>
      <c r="AI54">
        <f t="shared" si="23"/>
        <v>-2.5221155604027046</v>
      </c>
      <c r="AJ54">
        <f t="shared" si="6"/>
        <v>-6.3759666828745551</v>
      </c>
      <c r="AK54">
        <f t="shared" si="20"/>
        <v>-4.1872288438478291</v>
      </c>
      <c r="AL54">
        <f t="shared" si="7"/>
        <v>-13.085311087125088</v>
      </c>
      <c r="AN54">
        <f t="shared" si="26"/>
        <v>0</v>
      </c>
      <c r="AO54">
        <f t="shared" si="26"/>
        <v>0</v>
      </c>
      <c r="AP54">
        <f t="shared" si="26"/>
        <v>-5.3766907945639969E-6</v>
      </c>
      <c r="AQ54">
        <f t="shared" si="26"/>
        <v>-1.9926131719050919E-2</v>
      </c>
      <c r="AR54">
        <f t="shared" si="26"/>
        <v>-1.9931508409845481E-2</v>
      </c>
      <c r="AS54">
        <f t="shared" si="26"/>
        <v>-5.038731593262824E-2</v>
      </c>
      <c r="AT54">
        <f t="shared" si="26"/>
        <v>-3.3090389760640042E-2</v>
      </c>
      <c r="AU54">
        <f t="shared" si="24"/>
        <v>-0.10340921410311375</v>
      </c>
      <c r="AW54">
        <v>51</v>
      </c>
      <c r="AX54">
        <f>IF(Z54&gt;0, (R54*SUMPRODUCT(K54:$K$98, X54:$X$98)-K54*$AZ$3)/Z54, 0)</f>
        <v>-981859.83239400794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0.48788611599999998</v>
      </c>
      <c r="Q55" s="4">
        <f t="shared" si="22"/>
        <v>12.5</v>
      </c>
      <c r="R55">
        <f t="shared" si="0"/>
        <v>50000</v>
      </c>
      <c r="S55">
        <f t="shared" si="1"/>
        <v>-1746523.8377600743</v>
      </c>
      <c r="U55">
        <f t="shared" si="12"/>
        <v>0.48788611599999998</v>
      </c>
      <c r="V55">
        <f t="shared" si="13"/>
        <v>0.01</v>
      </c>
      <c r="W55">
        <f t="shared" si="14"/>
        <v>5.4428938292479054E-5</v>
      </c>
      <c r="X55">
        <f t="shared" si="15"/>
        <v>2.6555123301521278E-5</v>
      </c>
      <c r="Y55">
        <f t="shared" si="16"/>
        <v>5.4428938292479051E-7</v>
      </c>
      <c r="Z55">
        <f t="shared" si="17"/>
        <v>2.7329525608032984E-5</v>
      </c>
      <c r="AB55">
        <f t="shared" si="18"/>
        <v>-53.441588229237283</v>
      </c>
      <c r="AC55">
        <f t="shared" si="19"/>
        <v>-47.731667949103993</v>
      </c>
      <c r="AE55">
        <f t="shared" si="2"/>
        <v>0</v>
      </c>
      <c r="AF55">
        <f t="shared" si="25"/>
        <v>0</v>
      </c>
      <c r="AG55">
        <f t="shared" si="25"/>
        <v>-3.4161907010041227E-4</v>
      </c>
      <c r="AH55">
        <f t="shared" si="4"/>
        <v>-1.3277561650760639</v>
      </c>
      <c r="AI55">
        <f t="shared" si="23"/>
        <v>-1.3280977841461643</v>
      </c>
      <c r="AJ55">
        <f t="shared" si="6"/>
        <v>-5.7099202801332893</v>
      </c>
      <c r="AK55">
        <f t="shared" si="20"/>
        <v>-3.7409111760466103</v>
      </c>
      <c r="AL55">
        <f t="shared" si="7"/>
        <v>-10.778929240326065</v>
      </c>
      <c r="AN55">
        <f t="shared" si="26"/>
        <v>0</v>
      </c>
      <c r="AO55">
        <f t="shared" si="26"/>
        <v>0</v>
      </c>
      <c r="AP55">
        <f t="shared" si="26"/>
        <v>-2.4104563374335483E-6</v>
      </c>
      <c r="AQ55">
        <f t="shared" si="26"/>
        <v>-9.368617102474221E-3</v>
      </c>
      <c r="AR55">
        <f t="shared" si="26"/>
        <v>-9.3710275588116555E-3</v>
      </c>
      <c r="AS55">
        <f t="shared" si="26"/>
        <v>-4.0289066770898094E-2</v>
      </c>
      <c r="AT55">
        <f t="shared" si="26"/>
        <v>-2.6395783611925055E-2</v>
      </c>
      <c r="AU55">
        <f t="shared" si="24"/>
        <v>-7.6055877941634806E-2</v>
      </c>
      <c r="AW55">
        <v>52</v>
      </c>
      <c r="AX55">
        <f>IF(Z55&gt;0, (R55*SUMPRODUCT(K55:$K$98, X55:$X$98)-K55*$AZ$3)/Z55, 0)</f>
        <v>-1746523.8377600743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0.500352354</v>
      </c>
      <c r="Q56" s="4">
        <f t="shared" si="22"/>
        <v>12.5</v>
      </c>
      <c r="R56">
        <f t="shared" si="0"/>
        <v>50000</v>
      </c>
      <c r="S56">
        <f t="shared" si="1"/>
        <v>-3185295.0731644556</v>
      </c>
      <c r="U56">
        <f t="shared" si="12"/>
        <v>0.500352354</v>
      </c>
      <c r="V56">
        <f t="shared" si="13"/>
        <v>0.01</v>
      </c>
      <c r="W56">
        <f t="shared" si="14"/>
        <v>2.7329525608032984E-5</v>
      </c>
      <c r="X56">
        <f t="shared" si="15"/>
        <v>1.3674392471682584E-5</v>
      </c>
      <c r="Y56">
        <f t="shared" si="16"/>
        <v>2.7329525608032984E-7</v>
      </c>
      <c r="Z56">
        <f t="shared" si="17"/>
        <v>1.338183788027007E-5</v>
      </c>
      <c r="AB56">
        <f t="shared" si="18"/>
        <v>-47.731667949103993</v>
      </c>
      <c r="AC56">
        <f t="shared" si="19"/>
        <v>-42.625102269909739</v>
      </c>
      <c r="AE56">
        <f t="shared" si="2"/>
        <v>0</v>
      </c>
      <c r="AF56">
        <f t="shared" si="25"/>
        <v>0</v>
      </c>
      <c r="AG56">
        <f t="shared" si="25"/>
        <v>-1.6727297350337589E-4</v>
      </c>
      <c r="AH56">
        <f t="shared" si="4"/>
        <v>-0.68371962358412919</v>
      </c>
      <c r="AI56">
        <f t="shared" si="23"/>
        <v>-0.68388689655763257</v>
      </c>
      <c r="AJ56">
        <f t="shared" si="6"/>
        <v>-5.1065656791942544</v>
      </c>
      <c r="AK56">
        <f t="shared" si="20"/>
        <v>-3.3412167564372797</v>
      </c>
      <c r="AL56">
        <f t="shared" si="7"/>
        <v>-9.1316693321891673</v>
      </c>
      <c r="AN56">
        <f t="shared" si="26"/>
        <v>0</v>
      </c>
      <c r="AO56">
        <f t="shared" si="26"/>
        <v>0</v>
      </c>
      <c r="AP56">
        <f t="shared" si="26"/>
        <v>-1.0538163137590344E-6</v>
      </c>
      <c r="AQ56">
        <f t="shared" si="26"/>
        <v>-4.3074196523181923E-3</v>
      </c>
      <c r="AR56">
        <f t="shared" si="26"/>
        <v>-4.308473468631952E-3</v>
      </c>
      <c r="AS56">
        <f t="shared" si="26"/>
        <v>-3.2171259393008175E-2</v>
      </c>
      <c r="AT56">
        <f t="shared" si="26"/>
        <v>-2.1049597266037664E-2</v>
      </c>
      <c r="AU56">
        <f t="shared" si="24"/>
        <v>-5.7529330127677795E-2</v>
      </c>
      <c r="AW56">
        <v>53</v>
      </c>
      <c r="AX56">
        <f>IF(Z56&gt;0, (R56*SUMPRODUCT(K56:$K$98, X56:$X$98)-K56*$AZ$3)/Z56, 0)</f>
        <v>-3185295.0731644556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0.513549331</v>
      </c>
      <c r="Q57" s="4">
        <f t="shared" si="22"/>
        <v>12.5</v>
      </c>
      <c r="R57">
        <f t="shared" si="0"/>
        <v>50000</v>
      </c>
      <c r="S57">
        <f t="shared" si="1"/>
        <v>-5969713.1515869256</v>
      </c>
      <c r="U57">
        <f t="shared" si="12"/>
        <v>0.513549331</v>
      </c>
      <c r="V57">
        <f t="shared" si="13"/>
        <v>0.01</v>
      </c>
      <c r="W57">
        <f t="shared" si="14"/>
        <v>1.338183788027007E-5</v>
      </c>
      <c r="X57">
        <f t="shared" si="15"/>
        <v>6.8722338909631526E-6</v>
      </c>
      <c r="Y57">
        <f t="shared" si="16"/>
        <v>1.3381837880270071E-7</v>
      </c>
      <c r="Z57">
        <f t="shared" si="17"/>
        <v>6.3757856105042168E-6</v>
      </c>
      <c r="AB57">
        <f t="shared" si="18"/>
        <v>-42.625102269909739</v>
      </c>
      <c r="AC57">
        <f t="shared" si="19"/>
        <v>-38.061611210725701</v>
      </c>
      <c r="AE57">
        <f t="shared" si="2"/>
        <v>0</v>
      </c>
      <c r="AF57">
        <f t="shared" si="25"/>
        <v>0</v>
      </c>
      <c r="AG57">
        <f t="shared" si="25"/>
        <v>-7.9697320131302712E-5</v>
      </c>
      <c r="AH57">
        <f t="shared" si="4"/>
        <v>-0.34361169454815765</v>
      </c>
      <c r="AI57">
        <f t="shared" si="23"/>
        <v>-0.34369139186828895</v>
      </c>
      <c r="AJ57">
        <f t="shared" si="6"/>
        <v>-4.5634910591840381</v>
      </c>
      <c r="AK57">
        <f t="shared" si="20"/>
        <v>-2.983757158893682</v>
      </c>
      <c r="AL57">
        <f t="shared" si="7"/>
        <v>-7.8909396099460087</v>
      </c>
      <c r="AN57">
        <f t="shared" si="26"/>
        <v>0</v>
      </c>
      <c r="AO57">
        <f t="shared" si="26"/>
        <v>0</v>
      </c>
      <c r="AP57">
        <f t="shared" si="26"/>
        <v>-4.4829597115500518E-7</v>
      </c>
      <c r="AQ57">
        <f t="shared" si="26"/>
        <v>-1.932809510456565E-3</v>
      </c>
      <c r="AR57">
        <f t="shared" si="26"/>
        <v>-1.93325780642772E-3</v>
      </c>
      <c r="AS57">
        <f t="shared" si="26"/>
        <v>-2.5669553918044038E-2</v>
      </c>
      <c r="AT57">
        <f t="shared" si="26"/>
        <v>-1.6783579561184904E-2</v>
      </c>
      <c r="AU57">
        <f t="shared" si="24"/>
        <v>-4.4386391285656662E-2</v>
      </c>
      <c r="AW57">
        <v>54</v>
      </c>
      <c r="AX57">
        <f>IF(Z57&gt;0, (R57*SUMPRODUCT(K57:$K$98, X57:$X$98)-K57*$AZ$3)/Z57, 0)</f>
        <v>-5969713.1515869256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0.52698988800000002</v>
      </c>
      <c r="Q58" s="4">
        <f t="shared" si="22"/>
        <v>12.5</v>
      </c>
      <c r="R58">
        <f t="shared" si="0"/>
        <v>50000</v>
      </c>
      <c r="S58">
        <f t="shared" si="1"/>
        <v>-11512378.032573879</v>
      </c>
      <c r="U58">
        <f t="shared" si="12"/>
        <v>0.52698988800000002</v>
      </c>
      <c r="V58">
        <f t="shared" si="13"/>
        <v>0.01</v>
      </c>
      <c r="W58">
        <f t="shared" si="14"/>
        <v>6.3757856105042168E-6</v>
      </c>
      <c r="X58">
        <f t="shared" si="15"/>
        <v>3.3599745447916289E-6</v>
      </c>
      <c r="Y58">
        <f t="shared" si="16"/>
        <v>6.3757856105042172E-8</v>
      </c>
      <c r="Z58">
        <f t="shared" si="17"/>
        <v>2.9520532096075459E-6</v>
      </c>
      <c r="AB58">
        <f t="shared" si="18"/>
        <v>-38.061611210725701</v>
      </c>
      <c r="AC58">
        <f t="shared" si="19"/>
        <v>-33.985152521275126</v>
      </c>
      <c r="AE58">
        <f t="shared" si="2"/>
        <v>0</v>
      </c>
      <c r="AF58">
        <f t="shared" si="25"/>
        <v>0</v>
      </c>
      <c r="AG58">
        <f t="shared" si="25"/>
        <v>-3.6900665120094325E-5</v>
      </c>
      <c r="AH58">
        <f t="shared" si="4"/>
        <v>-0.16799872723958145</v>
      </c>
      <c r="AI58">
        <f t="shared" si="23"/>
        <v>-0.16803562790470156</v>
      </c>
      <c r="AJ58">
        <f t="shared" si="6"/>
        <v>-4.0764586894505754</v>
      </c>
      <c r="AK58">
        <f t="shared" si="20"/>
        <v>-2.6643127847507992</v>
      </c>
      <c r="AL58">
        <f t="shared" si="7"/>
        <v>-6.908807102106076</v>
      </c>
      <c r="AN58">
        <f t="shared" si="26"/>
        <v>0</v>
      </c>
      <c r="AO58">
        <f t="shared" si="26"/>
        <v>0</v>
      </c>
      <c r="AP58">
        <f t="shared" si="26"/>
        <v>-1.8532639983359619E-7</v>
      </c>
      <c r="AQ58">
        <f t="shared" si="26"/>
        <v>-8.4374087010652648E-4</v>
      </c>
      <c r="AR58">
        <f t="shared" si="26"/>
        <v>-8.4392619650636017E-4</v>
      </c>
      <c r="AS58">
        <f t="shared" si="26"/>
        <v>-2.0473219399366853E-2</v>
      </c>
      <c r="AT58">
        <f t="shared" si="26"/>
        <v>-1.3380991774037339E-2</v>
      </c>
      <c r="AU58">
        <f t="shared" si="24"/>
        <v>-3.4698137369910551E-2</v>
      </c>
      <c r="AW58">
        <v>55</v>
      </c>
      <c r="AX58">
        <f>IF(Z58&gt;0, (R58*SUMPRODUCT(K58:$K$98, X58:$X$98)-K58*$AZ$3)/Z58, 0)</f>
        <v>-11512378.032573879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0.54103594799999999</v>
      </c>
      <c r="Q59" s="4">
        <f t="shared" si="22"/>
        <v>12.5</v>
      </c>
      <c r="R59">
        <f t="shared" si="0"/>
        <v>50000</v>
      </c>
      <c r="S59">
        <f t="shared" si="1"/>
        <v>-22895245.940136708</v>
      </c>
      <c r="U59">
        <f t="shared" si="12"/>
        <v>0.54103594799999999</v>
      </c>
      <c r="V59">
        <f t="shared" si="13"/>
        <v>0.01</v>
      </c>
      <c r="W59">
        <f t="shared" si="14"/>
        <v>2.9520532096075459E-6</v>
      </c>
      <c r="X59">
        <f t="shared" si="15"/>
        <v>1.5971669068064613E-6</v>
      </c>
      <c r="Y59">
        <f t="shared" si="16"/>
        <v>2.952053209607546E-8</v>
      </c>
      <c r="Z59">
        <f t="shared" si="17"/>
        <v>1.3253657707050092E-6</v>
      </c>
      <c r="AB59">
        <f t="shared" si="18"/>
        <v>-33.985152521275126</v>
      </c>
      <c r="AC59">
        <f t="shared" si="19"/>
        <v>-30.344575280930023</v>
      </c>
      <c r="AE59">
        <f t="shared" si="2"/>
        <v>0</v>
      </c>
      <c r="AF59">
        <f t="shared" si="25"/>
        <v>0</v>
      </c>
      <c r="AG59">
        <f t="shared" si="25"/>
        <v>-1.6567072133812614E-5</v>
      </c>
      <c r="AH59">
        <f t="shared" si="4"/>
        <v>-7.9858345340323059E-2</v>
      </c>
      <c r="AI59">
        <f t="shared" si="23"/>
        <v>-7.9874912412456867E-2</v>
      </c>
      <c r="AJ59">
        <f t="shared" si="6"/>
        <v>-3.6405772403451024</v>
      </c>
      <c r="AK59">
        <f t="shared" si="20"/>
        <v>-2.378960676489259</v>
      </c>
      <c r="AL59">
        <f t="shared" si="7"/>
        <v>-6.0994128292468179</v>
      </c>
      <c r="AN59">
        <f t="shared" si="26"/>
        <v>0</v>
      </c>
      <c r="AO59">
        <f t="shared" si="26"/>
        <v>0</v>
      </c>
      <c r="AP59">
        <f t="shared" si="26"/>
        <v>-7.429008161773524E-8</v>
      </c>
      <c r="AQ59">
        <f t="shared" si="26"/>
        <v>-3.5810087294070261E-4</v>
      </c>
      <c r="AR59">
        <f t="shared" si="26"/>
        <v>-3.5817516302232033E-4</v>
      </c>
      <c r="AS59">
        <f t="shared" si="26"/>
        <v>-1.6325080143093803E-2</v>
      </c>
      <c r="AT59">
        <f t="shared" si="26"/>
        <v>-1.066773787150148E-2</v>
      </c>
      <c r="AU59">
        <f t="shared" si="24"/>
        <v>-2.7350993177617602E-2</v>
      </c>
      <c r="AW59">
        <v>56</v>
      </c>
      <c r="AX59">
        <f>IF(Z59&gt;0, (R59*SUMPRODUCT(K59:$K$98, X59:$X$98)-K59*$AZ$3)/Z59, 0)</f>
        <v>-22895245.940136708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0.55517679799999997</v>
      </c>
      <c r="Q60" s="4">
        <f t="shared" si="22"/>
        <v>12.5</v>
      </c>
      <c r="R60">
        <f t="shared" si="0"/>
        <v>50000</v>
      </c>
      <c r="S60">
        <f t="shared" si="1"/>
        <v>-47013143.508794613</v>
      </c>
      <c r="U60">
        <f t="shared" si="12"/>
        <v>0.55517679799999997</v>
      </c>
      <c r="V60">
        <f t="shared" si="13"/>
        <v>0.01</v>
      </c>
      <c r="W60">
        <f t="shared" si="14"/>
        <v>1.3253657707050092E-6</v>
      </c>
      <c r="X60">
        <f t="shared" si="15"/>
        <v>7.3581232475880921E-7</v>
      </c>
      <c r="Y60">
        <f t="shared" si="16"/>
        <v>1.3253657707050093E-8</v>
      </c>
      <c r="Z60">
        <f t="shared" si="17"/>
        <v>5.7629978823914987E-7</v>
      </c>
      <c r="AB60">
        <f t="shared" si="18"/>
        <v>-30.344575280930023</v>
      </c>
      <c r="AC60">
        <f t="shared" si="19"/>
        <v>-27.0936646485751</v>
      </c>
      <c r="AE60">
        <f t="shared" si="2"/>
        <v>0</v>
      </c>
      <c r="AF60">
        <f t="shared" si="25"/>
        <v>0</v>
      </c>
      <c r="AG60">
        <f t="shared" si="25"/>
        <v>-7.2037473529893734E-6</v>
      </c>
      <c r="AH60">
        <f t="shared" si="4"/>
        <v>-3.6790616237940457E-2</v>
      </c>
      <c r="AI60">
        <f t="shared" si="23"/>
        <v>-3.6797819985293446E-2</v>
      </c>
      <c r="AJ60">
        <f t="shared" si="6"/>
        <v>-3.2509106323549233</v>
      </c>
      <c r="AK60">
        <f t="shared" si="20"/>
        <v>-2.1241202696651018</v>
      </c>
      <c r="AL60">
        <f t="shared" si="7"/>
        <v>-5.4118287220053185</v>
      </c>
      <c r="AN60">
        <f t="shared" si="26"/>
        <v>0</v>
      </c>
      <c r="AO60">
        <f t="shared" si="26"/>
        <v>0</v>
      </c>
      <c r="AP60">
        <f t="shared" si="26"/>
        <v>-2.8842009969522296E-8</v>
      </c>
      <c r="AQ60">
        <f t="shared" si="26"/>
        <v>-1.4730046298461752E-4</v>
      </c>
      <c r="AR60">
        <f t="shared" si="26"/>
        <v>-1.4732930499458704E-4</v>
      </c>
      <c r="AS60">
        <f t="shared" si="26"/>
        <v>-1.3015836379866589E-2</v>
      </c>
      <c r="AT60">
        <f t="shared" si="26"/>
        <v>-8.5044484477543886E-3</v>
      </c>
      <c r="AU60">
        <f t="shared" si="24"/>
        <v>-2.1667614132615566E-2</v>
      </c>
      <c r="AW60">
        <v>57</v>
      </c>
      <c r="AX60">
        <f>IF(Z60&gt;0, (R60*SUMPRODUCT(K60:$K$98, X60:$X$98)-K60*$AZ$3)/Z60, 0)</f>
        <v>-47013143.508794613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0.56908613200000002</v>
      </c>
      <c r="Q61" s="4">
        <f t="shared" si="22"/>
        <v>12.5</v>
      </c>
      <c r="R61">
        <f t="shared" si="0"/>
        <v>50000</v>
      </c>
      <c r="S61">
        <f t="shared" si="1"/>
        <v>-99726416.463802189</v>
      </c>
      <c r="U61">
        <f t="shared" si="12"/>
        <v>0.56908613200000002</v>
      </c>
      <c r="V61">
        <f t="shared" si="13"/>
        <v>0.01</v>
      </c>
      <c r="W61">
        <f t="shared" si="14"/>
        <v>5.7629978823914987E-7</v>
      </c>
      <c r="X61">
        <f t="shared" si="15"/>
        <v>3.2796421736143688E-7</v>
      </c>
      <c r="Y61">
        <f t="shared" si="16"/>
        <v>5.7629978823914988E-9</v>
      </c>
      <c r="Z61">
        <f t="shared" si="17"/>
        <v>2.4257257299532152E-7</v>
      </c>
      <c r="AB61">
        <f t="shared" si="18"/>
        <v>-27.0936646485751</v>
      </c>
      <c r="AC61">
        <f t="shared" si="19"/>
        <v>-24.190893437227491</v>
      </c>
      <c r="AE61">
        <f t="shared" si="2"/>
        <v>0</v>
      </c>
      <c r="AF61">
        <f t="shared" si="25"/>
        <v>0</v>
      </c>
      <c r="AG61">
        <f t="shared" si="25"/>
        <v>-3.0321571624415191E-6</v>
      </c>
      <c r="AH61">
        <f t="shared" si="4"/>
        <v>-1.6398210868071843E-2</v>
      </c>
      <c r="AI61">
        <f t="shared" si="23"/>
        <v>-1.6401243025234286E-2</v>
      </c>
      <c r="AJ61">
        <f t="shared" si="6"/>
        <v>-2.9027712113476092</v>
      </c>
      <c r="AK61">
        <f t="shared" si="20"/>
        <v>-1.8965565254002572</v>
      </c>
      <c r="AL61">
        <f t="shared" si="7"/>
        <v>-4.8157289797731009</v>
      </c>
      <c r="AN61">
        <f t="shared" si="26"/>
        <v>0</v>
      </c>
      <c r="AO61">
        <f t="shared" si="26"/>
        <v>0</v>
      </c>
      <c r="AP61">
        <f t="shared" si="26"/>
        <v>-1.0839287479612672E-8</v>
      </c>
      <c r="AQ61">
        <f t="shared" si="26"/>
        <v>-5.8619956759503142E-5</v>
      </c>
      <c r="AR61">
        <f t="shared" si="26"/>
        <v>-5.863079604698276E-5</v>
      </c>
      <c r="AS61">
        <f t="shared" si="26"/>
        <v>-1.037676148092706E-2</v>
      </c>
      <c r="AT61">
        <f t="shared" si="26"/>
        <v>-6.7797677688961845E-3</v>
      </c>
      <c r="AU61">
        <f t="shared" si="24"/>
        <v>-1.7215160045870228E-2</v>
      </c>
      <c r="AW61">
        <v>58</v>
      </c>
      <c r="AX61">
        <f>IF(Z61&gt;0, (R61*SUMPRODUCT(K61:$K$98, X61:$X$98)-K61*$AZ$3)/Z61, 0)</f>
        <v>-99726416.463802189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0.58332808999999997</v>
      </c>
      <c r="Q62" s="4">
        <f t="shared" si="22"/>
        <v>12.5</v>
      </c>
      <c r="R62">
        <f t="shared" si="0"/>
        <v>50000</v>
      </c>
      <c r="S62">
        <f t="shared" si="1"/>
        <v>-218952037.62726989</v>
      </c>
      <c r="U62">
        <f t="shared" si="12"/>
        <v>0.58332808999999997</v>
      </c>
      <c r="V62">
        <f t="shared" si="13"/>
        <v>0.01</v>
      </c>
      <c r="W62">
        <f t="shared" si="14"/>
        <v>2.4257257299532152E-7</v>
      </c>
      <c r="X62">
        <f t="shared" si="15"/>
        <v>1.4149939569174647E-7</v>
      </c>
      <c r="Y62">
        <f t="shared" si="16"/>
        <v>2.4257257299532153E-9</v>
      </c>
      <c r="Z62">
        <f t="shared" si="17"/>
        <v>9.8647451573621834E-8</v>
      </c>
      <c r="AB62">
        <f t="shared" si="18"/>
        <v>-24.190893437227491</v>
      </c>
      <c r="AC62">
        <f t="shared" si="19"/>
        <v>-21.599060528781933</v>
      </c>
      <c r="AE62">
        <f t="shared" si="2"/>
        <v>0</v>
      </c>
      <c r="AF62">
        <f t="shared" si="25"/>
        <v>0</v>
      </c>
      <c r="AG62">
        <f t="shared" si="25"/>
        <v>-1.2330931446702729E-6</v>
      </c>
      <c r="AH62">
        <f t="shared" si="4"/>
        <v>-7.0749697845873235E-3</v>
      </c>
      <c r="AI62">
        <f t="shared" si="23"/>
        <v>-7.076202877731994E-3</v>
      </c>
      <c r="AJ62">
        <f t="shared" si="6"/>
        <v>-2.5918329084455571</v>
      </c>
      <c r="AK62">
        <f t="shared" si="20"/>
        <v>-1.6933625406059245</v>
      </c>
      <c r="AL62">
        <f t="shared" si="7"/>
        <v>-4.2922716519292141</v>
      </c>
      <c r="AN62">
        <f t="shared" si="26"/>
        <v>0</v>
      </c>
      <c r="AO62">
        <f t="shared" si="26"/>
        <v>0</v>
      </c>
      <c r="AP62">
        <f t="shared" si="26"/>
        <v>-3.9357444128331886E-9</v>
      </c>
      <c r="AQ62">
        <f t="shared" si="26"/>
        <v>-2.2581645937297763E-5</v>
      </c>
      <c r="AR62">
        <f t="shared" si="26"/>
        <v>-2.2585581681710596E-5</v>
      </c>
      <c r="AS62">
        <f t="shared" si="26"/>
        <v>-8.2725233957402881E-3</v>
      </c>
      <c r="AT62">
        <f t="shared" si="26"/>
        <v>-5.4048164868136508E-3</v>
      </c>
      <c r="AU62">
        <f t="shared" si="24"/>
        <v>-1.369992546423565E-2</v>
      </c>
      <c r="AW62">
        <v>59</v>
      </c>
      <c r="AX62">
        <f>IF(Z62&gt;0, (R62*SUMPRODUCT(K62:$K$98, X62:$X$98)-K62*$AZ$3)/Z62, 0)</f>
        <v>-218952037.62726989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0.59781937299999999</v>
      </c>
      <c r="Q63" s="4">
        <f t="shared" si="22"/>
        <v>12.5</v>
      </c>
      <c r="R63">
        <f t="shared" si="0"/>
        <v>50000</v>
      </c>
      <c r="S63">
        <f t="shared" si="1"/>
        <v>-498477149.53354681</v>
      </c>
      <c r="U63">
        <f t="shared" si="12"/>
        <v>0.59781937299999999</v>
      </c>
      <c r="V63">
        <f t="shared" si="13"/>
        <v>0.01</v>
      </c>
      <c r="W63">
        <f t="shared" si="14"/>
        <v>9.8647451573621834E-8</v>
      </c>
      <c r="X63">
        <f t="shared" si="15"/>
        <v>5.8973357647790469E-8</v>
      </c>
      <c r="Y63">
        <f t="shared" si="16"/>
        <v>9.8647451573621841E-10</v>
      </c>
      <c r="Z63">
        <f t="shared" si="17"/>
        <v>3.8687619410095147E-8</v>
      </c>
      <c r="AB63">
        <f t="shared" si="18"/>
        <v>-21.599060528781933</v>
      </c>
      <c r="AC63">
        <f t="shared" si="19"/>
        <v>-19.284894245782947</v>
      </c>
      <c r="AE63">
        <f t="shared" si="2"/>
        <v>0</v>
      </c>
      <c r="AF63">
        <f t="shared" si="25"/>
        <v>0</v>
      </c>
      <c r="AG63">
        <f t="shared" si="25"/>
        <v>-4.8359524262618934E-7</v>
      </c>
      <c r="AH63">
        <f t="shared" si="4"/>
        <v>-2.9486678823895233E-3</v>
      </c>
      <c r="AI63">
        <f t="shared" si="23"/>
        <v>-2.9491514776321497E-3</v>
      </c>
      <c r="AJ63">
        <f t="shared" si="6"/>
        <v>-2.3141662829989862</v>
      </c>
      <c r="AK63">
        <f t="shared" si="20"/>
        <v>-1.5119342370147355</v>
      </c>
      <c r="AL63">
        <f t="shared" si="7"/>
        <v>-3.829049671491354</v>
      </c>
      <c r="AN63">
        <f t="shared" si="26"/>
        <v>0</v>
      </c>
      <c r="AO63">
        <f t="shared" si="26"/>
        <v>0</v>
      </c>
      <c r="AP63">
        <f t="shared" si="26"/>
        <v>-1.3781452781577382E-9</v>
      </c>
      <c r="AQ63">
        <f t="shared" si="26"/>
        <v>-8.4030866327435364E-6</v>
      </c>
      <c r="AR63">
        <f t="shared" si="26"/>
        <v>-8.4044647780216939E-6</v>
      </c>
      <c r="AS63">
        <f t="shared" si="26"/>
        <v>-6.5948898059200664E-3</v>
      </c>
      <c r="AT63">
        <f t="shared" si="26"/>
        <v>-4.3086962938498488E-3</v>
      </c>
      <c r="AU63">
        <f t="shared" si="24"/>
        <v>-1.0911990564547938E-2</v>
      </c>
      <c r="AW63">
        <v>60</v>
      </c>
      <c r="AX63">
        <f>IF(Z63&gt;0, (R63*SUMPRODUCT(K63:$K$98, X63:$X$98)-K63*$AZ$3)/Z63, 0)</f>
        <v>-498477149.53354681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0.61246634</v>
      </c>
      <c r="Q64" s="4">
        <f t="shared" si="22"/>
        <v>12.5</v>
      </c>
      <c r="R64">
        <f t="shared" si="0"/>
        <v>50000</v>
      </c>
      <c r="S64">
        <f t="shared" si="1"/>
        <v>-1178885784.1837294</v>
      </c>
      <c r="U64">
        <f t="shared" si="12"/>
        <v>0.61246634</v>
      </c>
      <c r="V64">
        <f t="shared" si="13"/>
        <v>0.01</v>
      </c>
      <c r="W64">
        <f t="shared" si="14"/>
        <v>3.8687619410095147E-8</v>
      </c>
      <c r="X64">
        <f t="shared" si="15"/>
        <v>2.3694864663413933E-8</v>
      </c>
      <c r="Y64">
        <f t="shared" si="16"/>
        <v>3.8687619410095147E-10</v>
      </c>
      <c r="Z64">
        <f t="shared" si="17"/>
        <v>1.4605878552580261E-8</v>
      </c>
      <c r="AB64">
        <f t="shared" si="18"/>
        <v>-19.284894245782947</v>
      </c>
      <c r="AC64">
        <f t="shared" si="19"/>
        <v>-17.218662591150895</v>
      </c>
      <c r="AE64">
        <f t="shared" si="2"/>
        <v>0</v>
      </c>
      <c r="AF64">
        <f t="shared" si="25"/>
        <v>0</v>
      </c>
      <c r="AG64">
        <f t="shared" si="25"/>
        <v>-1.8257348190725326E-7</v>
      </c>
      <c r="AH64">
        <f t="shared" si="4"/>
        <v>-1.1847432331706968E-3</v>
      </c>
      <c r="AI64">
        <f t="shared" si="23"/>
        <v>-1.184925806652604E-3</v>
      </c>
      <c r="AJ64">
        <f t="shared" si="6"/>
        <v>-2.0662316546320518</v>
      </c>
      <c r="AK64">
        <f t="shared" si="20"/>
        <v>-1.3499425972048065</v>
      </c>
      <c r="AL64">
        <f t="shared" si="7"/>
        <v>-3.4173591776435108</v>
      </c>
      <c r="AN64">
        <f t="shared" si="26"/>
        <v>0</v>
      </c>
      <c r="AO64">
        <f t="shared" si="26"/>
        <v>0</v>
      </c>
      <c r="AP64">
        <f t="shared" si="26"/>
        <v>-4.6455020613804372E-10</v>
      </c>
      <c r="AQ64">
        <f t="shared" si="26"/>
        <v>-3.0145271232198283E-6</v>
      </c>
      <c r="AR64">
        <f t="shared" si="26"/>
        <v>-3.0149916734259662E-6</v>
      </c>
      <c r="AS64">
        <f t="shared" si="26"/>
        <v>-5.2574356969095921E-3</v>
      </c>
      <c r="AT64">
        <f t="shared" si="26"/>
        <v>-3.4348696494959324E-3</v>
      </c>
      <c r="AU64">
        <f t="shared" si="24"/>
        <v>-8.6953203380789497E-3</v>
      </c>
      <c r="AW64">
        <v>61</v>
      </c>
      <c r="AX64">
        <f>IF(Z64&gt;0, (R64*SUMPRODUCT(K64:$K$98, X64:$X$98)-K64*$AZ$3)/Z64, 0)</f>
        <v>-1178885784.1837294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0.62717650000000003</v>
      </c>
      <c r="Q65" s="4">
        <f t="shared" si="22"/>
        <v>12.5</v>
      </c>
      <c r="R65">
        <f t="shared" si="0"/>
        <v>50000</v>
      </c>
      <c r="S65">
        <f t="shared" si="1"/>
        <v>-2901071088.2505059</v>
      </c>
      <c r="U65">
        <f t="shared" si="12"/>
        <v>0.62717650000000003</v>
      </c>
      <c r="V65">
        <f t="shared" si="13"/>
        <v>0.01</v>
      </c>
      <c r="W65">
        <f t="shared" si="14"/>
        <v>1.4605878552580261E-8</v>
      </c>
      <c r="X65">
        <f t="shared" si="15"/>
        <v>9.1604637900323541E-9</v>
      </c>
      <c r="Y65">
        <f t="shared" si="16"/>
        <v>1.460587855258026E-10</v>
      </c>
      <c r="Z65">
        <f t="shared" si="17"/>
        <v>5.2993559770221048E-9</v>
      </c>
      <c r="AB65">
        <f t="shared" si="18"/>
        <v>-17.218662591150895</v>
      </c>
      <c r="AC65">
        <f t="shared" si="19"/>
        <v>-15.37380841128634</v>
      </c>
      <c r="AE65">
        <f t="shared" si="2"/>
        <v>0</v>
      </c>
      <c r="AF65">
        <f t="shared" si="25"/>
        <v>0</v>
      </c>
      <c r="AG65">
        <f t="shared" si="25"/>
        <v>-6.6241949712776311E-8</v>
      </c>
      <c r="AH65">
        <f t="shared" si="4"/>
        <v>-4.5802318950161769E-4</v>
      </c>
      <c r="AI65">
        <f t="shared" si="23"/>
        <v>-4.5808943145133046E-4</v>
      </c>
      <c r="AJ65">
        <f t="shared" si="6"/>
        <v>-1.844854179864555</v>
      </c>
      <c r="AK65">
        <f t="shared" si="20"/>
        <v>-1.2053063813805629</v>
      </c>
      <c r="AL65">
        <f t="shared" si="7"/>
        <v>-3.0506186506765696</v>
      </c>
      <c r="AN65">
        <f t="shared" si="26"/>
        <v>0</v>
      </c>
      <c r="AO65">
        <f t="shared" si="26"/>
        <v>0</v>
      </c>
      <c r="AP65">
        <f t="shared" si="26"/>
        <v>-1.504908318899344E-10</v>
      </c>
      <c r="AQ65">
        <f t="shared" si="26"/>
        <v>-1.0405534727140598E-6</v>
      </c>
      <c r="AR65">
        <f t="shared" si="26"/>
        <v>-1.0407039635459497E-6</v>
      </c>
      <c r="AS65">
        <f t="shared" si="26"/>
        <v>-4.1912057457133001E-3</v>
      </c>
      <c r="AT65">
        <f t="shared" si="26"/>
        <v>-2.7382581702788044E-3</v>
      </c>
      <c r="AU65">
        <f t="shared" si="24"/>
        <v>-6.9305046199556507E-3</v>
      </c>
      <c r="AW65">
        <v>62</v>
      </c>
      <c r="AX65">
        <f>IF(Z65&gt;0, (R65*SUMPRODUCT(K65:$K$98, X65:$X$98)-K65*$AZ$3)/Z65, 0)</f>
        <v>-2901071088.2505059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0.64196478899999998</v>
      </c>
      <c r="Q66" s="4">
        <f t="shared" si="22"/>
        <v>12.5</v>
      </c>
      <c r="R66">
        <f t="shared" si="0"/>
        <v>50000</v>
      </c>
      <c r="S66">
        <f t="shared" si="1"/>
        <v>-7442471699.392704</v>
      </c>
      <c r="U66">
        <f t="shared" si="12"/>
        <v>0.64196478899999998</v>
      </c>
      <c r="V66">
        <f t="shared" si="13"/>
        <v>0.01</v>
      </c>
      <c r="W66">
        <f t="shared" si="14"/>
        <v>5.2993559770221048E-9</v>
      </c>
      <c r="X66">
        <f t="shared" si="15"/>
        <v>3.4019999416248844E-9</v>
      </c>
      <c r="Y66">
        <f t="shared" si="16"/>
        <v>5.2993559770221048E-11</v>
      </c>
      <c r="Z66">
        <f t="shared" si="17"/>
        <v>1.8443624756269994E-9</v>
      </c>
      <c r="AB66">
        <f t="shared" si="18"/>
        <v>-15.37380841128634</v>
      </c>
      <c r="AC66">
        <f t="shared" si="19"/>
        <v>-13.72661552827581</v>
      </c>
      <c r="AE66">
        <f t="shared" si="2"/>
        <v>0</v>
      </c>
      <c r="AF66">
        <f t="shared" si="25"/>
        <v>0</v>
      </c>
      <c r="AG66">
        <f t="shared" si="25"/>
        <v>-2.3054530945337493E-8</v>
      </c>
      <c r="AH66">
        <f t="shared" si="4"/>
        <v>-1.7009999708124423E-4</v>
      </c>
      <c r="AI66">
        <f t="shared" si="23"/>
        <v>-1.7012305161218956E-4</v>
      </c>
      <c r="AJ66">
        <f t="shared" si="6"/>
        <v>-1.6471928830105309</v>
      </c>
      <c r="AK66">
        <f t="shared" si="20"/>
        <v>-1.076166588790044</v>
      </c>
      <c r="AL66">
        <f t="shared" si="7"/>
        <v>-2.7235295948521872</v>
      </c>
      <c r="AN66">
        <f t="shared" si="26"/>
        <v>0</v>
      </c>
      <c r="AO66">
        <f t="shared" si="26"/>
        <v>0</v>
      </c>
      <c r="AP66">
        <f t="shared" si="26"/>
        <v>-4.6764382527123958E-11</v>
      </c>
      <c r="AQ66">
        <f t="shared" si="26"/>
        <v>-3.450350540737721E-7</v>
      </c>
      <c r="AR66">
        <f t="shared" si="26"/>
        <v>-3.4508181845629924E-7</v>
      </c>
      <c r="AS66">
        <f t="shared" si="26"/>
        <v>-3.3412069089455501E-3</v>
      </c>
      <c r="AT66">
        <f t="shared" si="26"/>
        <v>-2.1829230072132797E-3</v>
      </c>
      <c r="AU66">
        <f t="shared" si="24"/>
        <v>-5.5244749979772856E-3</v>
      </c>
      <c r="AW66">
        <v>63</v>
      </c>
      <c r="AX66">
        <f>IF(Z66&gt;0, (R66*SUMPRODUCT(K66:$K$98, X66:$X$98)-K66*$AZ$3)/Z66, 0)</f>
        <v>-7442471699.392704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0.65685820900000003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-19946654411.969738</v>
      </c>
      <c r="U67">
        <f t="shared" si="12"/>
        <v>0.65685820900000003</v>
      </c>
      <c r="V67">
        <f t="shared" si="13"/>
        <v>0.01</v>
      </c>
      <c r="W67">
        <f t="shared" si="14"/>
        <v>1.8443624756269994E-9</v>
      </c>
      <c r="X67">
        <f t="shared" si="15"/>
        <v>1.2114846324871569E-9</v>
      </c>
      <c r="Y67">
        <f t="shared" si="16"/>
        <v>1.8443624756269994E-11</v>
      </c>
      <c r="Z67">
        <f t="shared" si="17"/>
        <v>6.1443421838357245E-10</v>
      </c>
      <c r="AB67">
        <f t="shared" si="18"/>
        <v>-13.72661552827581</v>
      </c>
      <c r="AC67">
        <f t="shared" si="19"/>
        <v>-12.255907012985864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-7.6804277297946559E-9</v>
      </c>
      <c r="AH67">
        <f t="shared" ref="AH67:AH79" si="31">-X67*R67</f>
        <v>-6.0574231624357843E-5</v>
      </c>
      <c r="AI67">
        <f t="shared" si="23"/>
        <v>-6.0581912052087637E-5</v>
      </c>
      <c r="AJ67">
        <f t="shared" ref="AJ67:AJ79" si="32">AB67-AC67</f>
        <v>-1.470708515289946</v>
      </c>
      <c r="AK67">
        <f t="shared" si="20"/>
        <v>-0.96086308697930678</v>
      </c>
      <c r="AL67">
        <f t="shared" ref="AL67:AL79" si="33">SUM(AI67:AK67)</f>
        <v>-2.4316321841813049</v>
      </c>
      <c r="AN67">
        <f t="shared" ref="AN67:AT79" si="34">AE67*$K67</f>
        <v>0</v>
      </c>
      <c r="AO67">
        <f t="shared" si="34"/>
        <v>0</v>
      </c>
      <c r="AP67">
        <f t="shared" si="34"/>
        <v>-1.3909973348299269E-11</v>
      </c>
      <c r="AQ67">
        <f t="shared" si="34"/>
        <v>-1.0970560197056262E-7</v>
      </c>
      <c r="AR67">
        <f t="shared" si="34"/>
        <v>-1.0971951194391092E-7</v>
      </c>
      <c r="AS67">
        <f t="shared" si="34"/>
        <v>-2.6635907491765294E-3</v>
      </c>
      <c r="AT67">
        <f t="shared" si="34"/>
        <v>-1.7402129674884738E-3</v>
      </c>
      <c r="AU67">
        <f t="shared" si="24"/>
        <v>-4.4039134361769467E-3</v>
      </c>
      <c r="AW67">
        <v>64</v>
      </c>
      <c r="AX67">
        <f>IF(Z67&gt;0, (R67*SUMPRODUCT(K67:$K$98, X67:$X$98)-K67*$AZ$3)/Z67, 0)</f>
        <v>-19946654411.969738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0.67177231000000004</v>
      </c>
      <c r="Q68" s="4">
        <f t="shared" si="22"/>
        <v>12.5</v>
      </c>
      <c r="R68">
        <f t="shared" si="27"/>
        <v>50000</v>
      </c>
      <c r="S68">
        <f t="shared" si="28"/>
        <v>-55964686853.953209</v>
      </c>
      <c r="U68">
        <f t="shared" ref="U68:U79" si="38">M68</f>
        <v>0.67177231000000004</v>
      </c>
      <c r="V68">
        <f t="shared" ref="V68:V79" si="39">$C$10</f>
        <v>0.01</v>
      </c>
      <c r="W68">
        <f t="shared" ref="W68:W79" si="40">Z67</f>
        <v>6.1443421838357245E-10</v>
      </c>
      <c r="X68">
        <f t="shared" ref="X68:X79" si="41">U68*W68</f>
        <v>4.1275989422657695E-10</v>
      </c>
      <c r="Y68">
        <f t="shared" ref="Y68:Y79" si="42">V68*W68</f>
        <v>6.1443421838357245E-12</v>
      </c>
      <c r="Z68">
        <f t="shared" ref="Z68:Z79" si="43">MAX(0, W68-X68-Y68)</f>
        <v>1.9552998197315977E-10</v>
      </c>
      <c r="AB68">
        <f t="shared" ref="AB68:AB79" si="44">AC67</f>
        <v>-12.255907012985864</v>
      </c>
      <c r="AC68">
        <f t="shared" ref="AC68:AC79" si="45">S68*Z68</f>
        <v>-10.942774211687002</v>
      </c>
      <c r="AE68">
        <f t="shared" si="29"/>
        <v>0</v>
      </c>
      <c r="AF68">
        <f t="shared" si="30"/>
        <v>0</v>
      </c>
      <c r="AG68">
        <f t="shared" si="30"/>
        <v>-2.4441247746644971E-9</v>
      </c>
      <c r="AH68">
        <f t="shared" si="31"/>
        <v>-2.0637994711328848E-5</v>
      </c>
      <c r="AI68">
        <f t="shared" si="23"/>
        <v>-2.0640438836103512E-5</v>
      </c>
      <c r="AJ68">
        <f t="shared" si="32"/>
        <v>-1.3131328012988615</v>
      </c>
      <c r="AK68">
        <f t="shared" ref="AK68:AK79" si="46">G68*SUM(AB68:AB68, AE68:AF68)</f>
        <v>-0.85791349090901048</v>
      </c>
      <c r="AL68">
        <f t="shared" si="33"/>
        <v>-2.171066932646708</v>
      </c>
      <c r="AN68">
        <f t="shared" si="34"/>
        <v>0</v>
      </c>
      <c r="AO68">
        <f t="shared" si="34"/>
        <v>0</v>
      </c>
      <c r="AP68">
        <f t="shared" si="34"/>
        <v>-3.952266684456108E-12</v>
      </c>
      <c r="AQ68">
        <f t="shared" si="34"/>
        <v>-3.3372624743662267E-8</v>
      </c>
      <c r="AR68">
        <f t="shared" si="34"/>
        <v>-3.3376577010346722E-8</v>
      </c>
      <c r="AS68">
        <f t="shared" si="34"/>
        <v>-2.1233985583049533E-3</v>
      </c>
      <c r="AT68">
        <f t="shared" si="34"/>
        <v>-1.3872871562911754E-3</v>
      </c>
      <c r="AU68">
        <f t="shared" si="24"/>
        <v>-3.5107190911731392E-3</v>
      </c>
      <c r="AW68">
        <v>65</v>
      </c>
      <c r="AX68">
        <f>IF(Z68&gt;0, (R68*SUMPRODUCT(K68:$K$98, X68:$X$98)-K68*$AZ$3)/Z68, 0)</f>
        <v>-55964686853.953209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7"/>
        <v>50000</v>
      </c>
      <c r="S69">
        <f t="shared" si="28"/>
        <v>-164706070072.88757</v>
      </c>
      <c r="U69">
        <f t="shared" si="38"/>
        <v>0.68662034599999999</v>
      </c>
      <c r="V69">
        <f t="shared" si="39"/>
        <v>0.01</v>
      </c>
      <c r="W69">
        <f t="shared" si="40"/>
        <v>1.9552998197315977E-10</v>
      </c>
      <c r="X69">
        <f t="shared" si="41"/>
        <v>1.3425486387578474E-10</v>
      </c>
      <c r="Y69">
        <f t="shared" si="42"/>
        <v>1.9552998197315977E-12</v>
      </c>
      <c r="Z69">
        <f t="shared" si="43"/>
        <v>5.9319818277643438E-11</v>
      </c>
      <c r="AB69">
        <f t="shared" si="44"/>
        <v>-10.942774211687002</v>
      </c>
      <c r="AC69">
        <f t="shared" si="45"/>
        <v>-9.7703341459484978</v>
      </c>
      <c r="AE69">
        <f t="shared" si="29"/>
        <v>0</v>
      </c>
      <c r="AF69">
        <f t="shared" si="30"/>
        <v>0</v>
      </c>
      <c r="AG69">
        <f t="shared" si="30"/>
        <v>-7.4149772847054294E-10</v>
      </c>
      <c r="AH69">
        <f t="shared" si="31"/>
        <v>-6.7127431937892369E-6</v>
      </c>
      <c r="AI69">
        <f t="shared" si="23"/>
        <v>-6.7134846915177072E-6</v>
      </c>
      <c r="AJ69">
        <f t="shared" si="32"/>
        <v>-1.1724400657385043</v>
      </c>
      <c r="AK69">
        <f t="shared" si="46"/>
        <v>-0.76599419481809017</v>
      </c>
      <c r="AL69">
        <f t="shared" si="33"/>
        <v>-1.938440974041286</v>
      </c>
      <c r="AN69">
        <f t="shared" si="34"/>
        <v>0</v>
      </c>
      <c r="AO69">
        <f t="shared" si="34"/>
        <v>0</v>
      </c>
      <c r="AP69">
        <f t="shared" si="34"/>
        <v>-1.0705690171839472E-12</v>
      </c>
      <c r="AQ69">
        <f t="shared" si="34"/>
        <v>-9.6918097084483072E-9</v>
      </c>
      <c r="AR69">
        <f t="shared" si="34"/>
        <v>-9.6928802774654902E-9</v>
      </c>
      <c r="AS69">
        <f t="shared" si="34"/>
        <v>-1.6927604235197826E-3</v>
      </c>
      <c r="AT69">
        <f t="shared" si="34"/>
        <v>-1.1059368367944899E-3</v>
      </c>
      <c r="AU69">
        <f t="shared" si="24"/>
        <v>-2.79870695319455E-3</v>
      </c>
      <c r="AW69">
        <v>66</v>
      </c>
      <c r="AX69">
        <f>IF(Z69&gt;0, (R69*SUMPRODUCT(K69:$K$98, X69:$X$98)-K69*$AZ$3)/Z69, 0)</f>
        <v>-164706070072.88757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7"/>
        <v>50000</v>
      </c>
      <c r="S70">
        <f t="shared" si="28"/>
        <v>-513938537106.9649</v>
      </c>
      <c r="U70">
        <f t="shared" si="38"/>
        <v>0.70385879699999998</v>
      </c>
      <c r="V70">
        <f t="shared" si="39"/>
        <v>0.01</v>
      </c>
      <c r="W70">
        <f t="shared" si="40"/>
        <v>5.9319818277643438E-11</v>
      </c>
      <c r="X70">
        <f t="shared" si="41"/>
        <v>4.1752775931160722E-11</v>
      </c>
      <c r="Y70">
        <f t="shared" si="42"/>
        <v>5.9319818277643439E-13</v>
      </c>
      <c r="Z70">
        <f t="shared" si="43"/>
        <v>1.6973844163706281E-11</v>
      </c>
      <c r="AB70">
        <f t="shared" si="44"/>
        <v>-9.7703341459484978</v>
      </c>
      <c r="AC70">
        <f t="shared" si="45"/>
        <v>-8.7235126385767998</v>
      </c>
      <c r="AE70">
        <f t="shared" si="29"/>
        <v>0</v>
      </c>
      <c r="AF70">
        <f t="shared" si="30"/>
        <v>0</v>
      </c>
      <c r="AG70">
        <f t="shared" si="30"/>
        <v>-2.1217305204632851E-10</v>
      </c>
      <c r="AH70">
        <f t="shared" si="31"/>
        <v>-2.0876387965580362E-6</v>
      </c>
      <c r="AI70">
        <f t="shared" si="23"/>
        <v>-2.0878509696100825E-6</v>
      </c>
      <c r="AJ70">
        <f t="shared" si="32"/>
        <v>-1.046821507371698</v>
      </c>
      <c r="AK70">
        <f t="shared" si="46"/>
        <v>-0.68392339021639492</v>
      </c>
      <c r="AL70">
        <f t="shared" si="33"/>
        <v>-1.7307469854390627</v>
      </c>
      <c r="AN70">
        <f t="shared" si="34"/>
        <v>0</v>
      </c>
      <c r="AO70">
        <f t="shared" si="34"/>
        <v>0</v>
      </c>
      <c r="AP70">
        <f t="shared" si="34"/>
        <v>-2.7351241649244851E-13</v>
      </c>
      <c r="AQ70">
        <f t="shared" si="34"/>
        <v>-2.6911765019305911E-9</v>
      </c>
      <c r="AR70">
        <f t="shared" si="34"/>
        <v>-2.6914500143470836E-9</v>
      </c>
      <c r="AS70">
        <f t="shared" si="34"/>
        <v>-1.3494582717082386E-3</v>
      </c>
      <c r="AT70">
        <f t="shared" si="34"/>
        <v>-8.8164607781080818E-4</v>
      </c>
      <c r="AU70">
        <f t="shared" si="24"/>
        <v>-2.2311070409690614E-3</v>
      </c>
      <c r="AW70">
        <v>67</v>
      </c>
      <c r="AX70">
        <f>IF(Z70&gt;0, (R70*SUMPRODUCT(K70:$K$98, X70:$X$98)-K70*$AZ$3)/Z70, 0)</f>
        <v>-513938537106.9649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7"/>
        <v>50000</v>
      </c>
      <c r="S71">
        <f t="shared" si="28"/>
        <v>-1705873037417.3018</v>
      </c>
      <c r="U71">
        <f t="shared" si="38"/>
        <v>0.72100360699999999</v>
      </c>
      <c r="V71">
        <f t="shared" si="39"/>
        <v>0.01</v>
      </c>
      <c r="W71">
        <f t="shared" si="40"/>
        <v>1.6973844163706281E-11</v>
      </c>
      <c r="X71">
        <f t="shared" si="41"/>
        <v>1.2238202866688127E-11</v>
      </c>
      <c r="Y71">
        <f t="shared" si="42"/>
        <v>1.697384416370628E-13</v>
      </c>
      <c r="Z71">
        <f t="shared" si="43"/>
        <v>4.5659028553810904E-12</v>
      </c>
      <c r="AB71">
        <f t="shared" si="44"/>
        <v>-8.7235126385767998</v>
      </c>
      <c r="AC71">
        <f t="shared" si="45"/>
        <v>-7.7888505724612713</v>
      </c>
      <c r="AE71">
        <f t="shared" si="29"/>
        <v>0</v>
      </c>
      <c r="AF71">
        <f t="shared" si="30"/>
        <v>0</v>
      </c>
      <c r="AG71">
        <f t="shared" si="30"/>
        <v>-5.7073785692263633E-11</v>
      </c>
      <c r="AH71">
        <f t="shared" si="31"/>
        <v>-6.1191014333440635E-7</v>
      </c>
      <c r="AI71">
        <f t="shared" si="23"/>
        <v>-6.1196721712009859E-7</v>
      </c>
      <c r="AJ71">
        <f t="shared" si="32"/>
        <v>-0.93466206611552849</v>
      </c>
      <c r="AK71">
        <f t="shared" si="46"/>
        <v>-0.61064588470037606</v>
      </c>
      <c r="AL71">
        <f t="shared" si="33"/>
        <v>-1.5453085627831218</v>
      </c>
      <c r="AN71">
        <f t="shared" si="34"/>
        <v>0</v>
      </c>
      <c r="AO71">
        <f t="shared" si="34"/>
        <v>0</v>
      </c>
      <c r="AP71">
        <f t="shared" si="34"/>
        <v>-6.5690940604627101E-14</v>
      </c>
      <c r="AQ71">
        <f t="shared" si="34"/>
        <v>-7.042979958940774E-10</v>
      </c>
      <c r="AR71">
        <f t="shared" si="34"/>
        <v>-7.0436368683468196E-10</v>
      </c>
      <c r="AS71">
        <f t="shared" si="34"/>
        <v>-1.0757798790788089E-3</v>
      </c>
      <c r="AT71">
        <f t="shared" si="34"/>
        <v>-7.0284285606359953E-4</v>
      </c>
      <c r="AU71">
        <f t="shared" si="24"/>
        <v>-1.7786234395060954E-3</v>
      </c>
      <c r="AW71">
        <v>68</v>
      </c>
      <c r="AX71">
        <f>IF(Z71&gt;0, (R71*SUMPRODUCT(K71:$K$98, X71:$X$98)-K71*$AZ$3)/Z71, 0)</f>
        <v>-1705873037417.3018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7"/>
        <v>50000</v>
      </c>
      <c r="S72">
        <f t="shared" si="28"/>
        <v>-6044855380933.1328</v>
      </c>
      <c r="U72">
        <f t="shared" si="38"/>
        <v>0.73803352099999997</v>
      </c>
      <c r="V72">
        <f t="shared" si="39"/>
        <v>0.01</v>
      </c>
      <c r="W72">
        <f t="shared" si="40"/>
        <v>4.5659028553810904E-12</v>
      </c>
      <c r="X72">
        <f t="shared" si="41"/>
        <v>3.3697893609008599E-12</v>
      </c>
      <c r="Y72">
        <f t="shared" si="42"/>
        <v>4.5659028553810903E-14</v>
      </c>
      <c r="Z72">
        <f t="shared" si="43"/>
        <v>1.1504544659264195E-12</v>
      </c>
      <c r="AB72">
        <f t="shared" si="44"/>
        <v>-7.7888505724612713</v>
      </c>
      <c r="AC72">
        <f t="shared" si="45"/>
        <v>-6.9543308688738703</v>
      </c>
      <c r="AE72">
        <f t="shared" si="29"/>
        <v>0</v>
      </c>
      <c r="AF72">
        <f t="shared" si="30"/>
        <v>0</v>
      </c>
      <c r="AG72">
        <f t="shared" si="30"/>
        <v>-1.4380680824080244E-11</v>
      </c>
      <c r="AH72">
        <f t="shared" si="31"/>
        <v>-1.6848946804504299E-7</v>
      </c>
      <c r="AI72">
        <f t="shared" si="23"/>
        <v>-1.6850384872586707E-7</v>
      </c>
      <c r="AJ72">
        <f t="shared" si="32"/>
        <v>-0.83451970358740102</v>
      </c>
      <c r="AK72">
        <f t="shared" si="46"/>
        <v>-0.54521954007228901</v>
      </c>
      <c r="AL72">
        <f t="shared" si="33"/>
        <v>-1.3797394121635387</v>
      </c>
      <c r="AN72">
        <f t="shared" si="34"/>
        <v>0</v>
      </c>
      <c r="AO72">
        <f t="shared" si="34"/>
        <v>0</v>
      </c>
      <c r="AP72">
        <f t="shared" si="34"/>
        <v>-1.4778495541380375E-14</v>
      </c>
      <c r="AQ72">
        <f t="shared" si="34"/>
        <v>-1.7315041497226715E-10</v>
      </c>
      <c r="AR72">
        <f t="shared" si="34"/>
        <v>-1.7316519346780852E-10</v>
      </c>
      <c r="AS72">
        <f t="shared" si="34"/>
        <v>-8.5760513493972671E-4</v>
      </c>
      <c r="AT72">
        <f t="shared" si="34"/>
        <v>-5.6030202190007392E-4</v>
      </c>
      <c r="AU72">
        <f t="shared" si="24"/>
        <v>-1.417907330004994E-3</v>
      </c>
      <c r="AW72">
        <v>69</v>
      </c>
      <c r="AX72">
        <f>IF(Z72&gt;0, (R72*SUMPRODUCT(K72:$K$98, X72:$X$98)-K72*$AZ$3)/Z72, 0)</f>
        <v>-6044855380933.1328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7"/>
        <v>50000</v>
      </c>
      <c r="S73">
        <f t="shared" si="28"/>
        <v>-22959671357752.395</v>
      </c>
      <c r="U73">
        <f t="shared" si="38"/>
        <v>0.75492728399999998</v>
      </c>
      <c r="V73">
        <f t="shared" si="39"/>
        <v>0.01</v>
      </c>
      <c r="W73">
        <f t="shared" si="40"/>
        <v>1.1504544659264195E-12</v>
      </c>
      <c r="X73">
        <f t="shared" si="41"/>
        <v>8.6850946532750245E-13</v>
      </c>
      <c r="Y73">
        <f t="shared" si="42"/>
        <v>1.1504544659264195E-14</v>
      </c>
      <c r="Z73">
        <f t="shared" si="43"/>
        <v>2.704404559396529E-13</v>
      </c>
      <c r="AB73">
        <f t="shared" si="44"/>
        <v>-6.9543308688738703</v>
      </c>
      <c r="AC73">
        <f t="shared" si="45"/>
        <v>-6.2092239902151469</v>
      </c>
      <c r="AE73">
        <f t="shared" si="29"/>
        <v>0</v>
      </c>
      <c r="AF73">
        <f t="shared" si="30"/>
        <v>0</v>
      </c>
      <c r="AG73">
        <f t="shared" si="30"/>
        <v>-3.3805056992456614E-12</v>
      </c>
      <c r="AH73">
        <f t="shared" si="31"/>
        <v>-4.3425473266375122E-8</v>
      </c>
      <c r="AI73">
        <f t="shared" si="23"/>
        <v>-4.342885377207437E-8</v>
      </c>
      <c r="AJ73">
        <f t="shared" si="32"/>
        <v>-0.74510687865872338</v>
      </c>
      <c r="AK73">
        <f t="shared" si="46"/>
        <v>-0.48680316082117098</v>
      </c>
      <c r="AL73">
        <f t="shared" si="33"/>
        <v>-1.2319100829087481</v>
      </c>
      <c r="AN73">
        <f t="shared" si="34"/>
        <v>0</v>
      </c>
      <c r="AO73">
        <f t="shared" si="34"/>
        <v>0</v>
      </c>
      <c r="AP73">
        <f t="shared" si="34"/>
        <v>-3.101804540451942E-15</v>
      </c>
      <c r="AQ73">
        <f t="shared" si="34"/>
        <v>-3.9845319645215698E-11</v>
      </c>
      <c r="AR73">
        <f t="shared" si="34"/>
        <v>-3.9848421449756151E-11</v>
      </c>
      <c r="AS73">
        <f t="shared" si="34"/>
        <v>-6.8367756334838513E-4</v>
      </c>
      <c r="AT73">
        <f t="shared" si="34"/>
        <v>-4.4666934147704739E-4</v>
      </c>
      <c r="AU73">
        <f t="shared" si="24"/>
        <v>-1.1303469446738539E-3</v>
      </c>
      <c r="AW73">
        <v>70</v>
      </c>
      <c r="AX73">
        <f>IF(Z73&gt;0, (R73*SUMPRODUCT(K73:$K$98, X73:$X$98)-K73*$AZ$3)/Z73, 0)</f>
        <v>-22959671357752.395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7"/>
        <v>50000</v>
      </c>
      <c r="S74">
        <f t="shared" si="28"/>
        <v>-93890730654929.797</v>
      </c>
      <c r="U74">
        <f t="shared" si="38"/>
        <v>0.77166421299999999</v>
      </c>
      <c r="V74">
        <f t="shared" si="39"/>
        <v>0.01</v>
      </c>
      <c r="W74">
        <f t="shared" si="40"/>
        <v>2.704404559396529E-13</v>
      </c>
      <c r="X74">
        <f t="shared" si="41"/>
        <v>2.0868922159603344E-13</v>
      </c>
      <c r="Y74">
        <f t="shared" si="42"/>
        <v>2.7044045593965292E-15</v>
      </c>
      <c r="Z74">
        <f t="shared" si="43"/>
        <v>5.9046829784222928E-14</v>
      </c>
      <c r="AB74">
        <f t="shared" si="44"/>
        <v>-6.2092239902151469</v>
      </c>
      <c r="AC74">
        <f t="shared" si="45"/>
        <v>-5.5439499912979615</v>
      </c>
      <c r="AE74">
        <f t="shared" si="29"/>
        <v>0</v>
      </c>
      <c r="AF74">
        <f t="shared" si="30"/>
        <v>0</v>
      </c>
      <c r="AG74">
        <f t="shared" si="30"/>
        <v>-7.3808537230278656E-13</v>
      </c>
      <c r="AH74">
        <f t="shared" si="31"/>
        <v>-1.0434461079801671E-8</v>
      </c>
      <c r="AI74">
        <f t="shared" si="23"/>
        <v>-1.0435199165173973E-8</v>
      </c>
      <c r="AJ74">
        <f t="shared" si="32"/>
        <v>-0.66527399891718542</v>
      </c>
      <c r="AK74">
        <f t="shared" si="46"/>
        <v>-0.43464567931506032</v>
      </c>
      <c r="AL74">
        <f t="shared" si="33"/>
        <v>-1.0999196886674449</v>
      </c>
      <c r="AN74">
        <f t="shared" si="34"/>
        <v>0</v>
      </c>
      <c r="AO74">
        <f t="shared" si="34"/>
        <v>0</v>
      </c>
      <c r="AP74">
        <f t="shared" si="34"/>
        <v>-6.0467404951763205E-16</v>
      </c>
      <c r="AQ74">
        <f t="shared" si="34"/>
        <v>-8.5483984270988376E-12</v>
      </c>
      <c r="AR74">
        <f t="shared" si="34"/>
        <v>-8.5490031011483547E-12</v>
      </c>
      <c r="AS74">
        <f t="shared" si="34"/>
        <v>-5.4502356781434421E-4</v>
      </c>
      <c r="AT74">
        <f t="shared" si="34"/>
        <v>-3.560820643238039E-4</v>
      </c>
      <c r="AU74">
        <f t="shared" si="24"/>
        <v>-9.0110564068715125E-4</v>
      </c>
      <c r="AW74">
        <v>71</v>
      </c>
      <c r="AX74">
        <f>IF(Z74&gt;0, (R74*SUMPRODUCT(K74:$K$98, X74:$X$98)-K74*$AZ$3)/Z74, 0)</f>
        <v>-93890730654929.797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7"/>
        <v>50000</v>
      </c>
      <c r="S75">
        <f t="shared" si="28"/>
        <v>-415655475776250.38</v>
      </c>
      <c r="U75">
        <f t="shared" si="38"/>
        <v>0.78831611899999998</v>
      </c>
      <c r="V75">
        <f t="shared" si="39"/>
        <v>0.01</v>
      </c>
      <c r="W75">
        <f t="shared" si="40"/>
        <v>5.9046829784222928E-14</v>
      </c>
      <c r="X75">
        <f t="shared" si="41"/>
        <v>4.6547567694752226E-14</v>
      </c>
      <c r="Y75">
        <f t="shared" si="42"/>
        <v>5.9046829784222928E-16</v>
      </c>
      <c r="Z75">
        <f t="shared" si="43"/>
        <v>1.1908793791628473E-14</v>
      </c>
      <c r="AB75">
        <f t="shared" si="44"/>
        <v>-5.5439499912979615</v>
      </c>
      <c r="AC75">
        <f t="shared" si="45"/>
        <v>-4.9499553493805895</v>
      </c>
      <c r="AE75">
        <f t="shared" si="29"/>
        <v>0</v>
      </c>
      <c r="AF75">
        <f t="shared" si="30"/>
        <v>0</v>
      </c>
      <c r="AG75">
        <f t="shared" si="30"/>
        <v>-1.4885992239535592E-13</v>
      </c>
      <c r="AH75">
        <f t="shared" si="31"/>
        <v>-2.3273783847376113E-9</v>
      </c>
      <c r="AI75">
        <f t="shared" si="23"/>
        <v>-2.3275272446600066E-9</v>
      </c>
      <c r="AJ75">
        <f t="shared" si="32"/>
        <v>-0.59399464191737206</v>
      </c>
      <c r="AK75">
        <f t="shared" si="46"/>
        <v>-0.38807649939085737</v>
      </c>
      <c r="AL75">
        <f t="shared" si="33"/>
        <v>-0.98207114363575676</v>
      </c>
      <c r="AN75">
        <f t="shared" si="34"/>
        <v>0</v>
      </c>
      <c r="AO75">
        <f t="shared" si="34"/>
        <v>0</v>
      </c>
      <c r="AP75">
        <f t="shared" si="34"/>
        <v>-1.0888661522026983E-16</v>
      </c>
      <c r="AQ75">
        <f t="shared" si="34"/>
        <v>-1.7024082141991196E-12</v>
      </c>
      <c r="AR75">
        <f t="shared" si="34"/>
        <v>-1.7025171008143398E-12</v>
      </c>
      <c r="AS75">
        <f t="shared" si="34"/>
        <v>-4.3448945140237862E-4</v>
      </c>
      <c r="AT75">
        <f t="shared" si="34"/>
        <v>-2.8386644158642842E-4</v>
      </c>
      <c r="AU75">
        <f t="shared" si="24"/>
        <v>-7.1835589469132423E-4</v>
      </c>
      <c r="AW75">
        <v>72</v>
      </c>
      <c r="AX75">
        <f>IF(Z75&gt;0, (R75*SUMPRODUCT(K75:$K$98, X75:$X$98)-K75*$AZ$3)/Z75, 0)</f>
        <v>-415655475776250.38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7"/>
        <v>50000</v>
      </c>
      <c r="S76">
        <f t="shared" si="28"/>
        <v>-2005706350123984</v>
      </c>
      <c r="U76">
        <f t="shared" si="38"/>
        <v>0.80496745000000003</v>
      </c>
      <c r="V76">
        <f t="shared" si="39"/>
        <v>0.01</v>
      </c>
      <c r="W76">
        <f t="shared" si="40"/>
        <v>1.1908793791628473E-14</v>
      </c>
      <c r="X76">
        <f t="shared" si="41"/>
        <v>9.5861913710230037E-15</v>
      </c>
      <c r="Y76">
        <f t="shared" si="42"/>
        <v>1.1908793791628474E-16</v>
      </c>
      <c r="Z76">
        <f t="shared" si="43"/>
        <v>2.2035144826891848E-15</v>
      </c>
      <c r="AB76">
        <f t="shared" si="44"/>
        <v>-4.9499553493805895</v>
      </c>
      <c r="AC76">
        <f t="shared" si="45"/>
        <v>-4.4196029905198637</v>
      </c>
      <c r="AE76">
        <f t="shared" si="29"/>
        <v>0</v>
      </c>
      <c r="AF76">
        <f t="shared" si="30"/>
        <v>0</v>
      </c>
      <c r="AG76">
        <f t="shared" si="30"/>
        <v>-2.7543931033614809E-14</v>
      </c>
      <c r="AH76">
        <f t="shared" si="31"/>
        <v>-4.7930956855115016E-10</v>
      </c>
      <c r="AI76">
        <f t="shared" si="23"/>
        <v>-4.793371124821838E-10</v>
      </c>
      <c r="AJ76">
        <f t="shared" si="32"/>
        <v>-0.53035235886072574</v>
      </c>
      <c r="AK76">
        <f t="shared" si="46"/>
        <v>-0.34649687445664129</v>
      </c>
      <c r="AL76">
        <f t="shared" si="33"/>
        <v>-0.87684923379670421</v>
      </c>
      <c r="AN76">
        <f t="shared" si="34"/>
        <v>0</v>
      </c>
      <c r="AO76">
        <f t="shared" si="34"/>
        <v>0</v>
      </c>
      <c r="AP76">
        <f t="shared" si="34"/>
        <v>-1.7988900067031549E-17</v>
      </c>
      <c r="AQ76">
        <f t="shared" si="34"/>
        <v>-3.1303636068925637E-13</v>
      </c>
      <c r="AR76">
        <f t="shared" si="34"/>
        <v>-3.1305434958932341E-13</v>
      </c>
      <c r="AS76">
        <f t="shared" si="34"/>
        <v>-3.4637233052235022E-4</v>
      </c>
      <c r="AT76">
        <f t="shared" si="34"/>
        <v>-2.262965892752338E-4</v>
      </c>
      <c r="AU76">
        <f t="shared" si="24"/>
        <v>-5.7266892011063842E-4</v>
      </c>
      <c r="AW76">
        <v>73</v>
      </c>
      <c r="AX76">
        <f>IF(Z76&gt;0, (R76*SUMPRODUCT(K76:$K$98, X76:$X$98)-K76*$AZ$3)/Z76, 0)</f>
        <v>-2005706350123984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7"/>
        <v>50000</v>
      </c>
      <c r="S77">
        <f t="shared" si="28"/>
        <v>-1.0635481600737032E+16</v>
      </c>
      <c r="U77">
        <f t="shared" si="38"/>
        <v>0.82161935600000002</v>
      </c>
      <c r="V77">
        <f t="shared" si="39"/>
        <v>0.01</v>
      </c>
      <c r="W77">
        <f t="shared" si="40"/>
        <v>2.2035144826891848E-15</v>
      </c>
      <c r="X77">
        <f t="shared" si="41"/>
        <v>1.8104501502037612E-15</v>
      </c>
      <c r="Y77">
        <f t="shared" si="42"/>
        <v>2.2035144826891847E-17</v>
      </c>
      <c r="Z77">
        <f t="shared" si="43"/>
        <v>3.7102918765853169E-16</v>
      </c>
      <c r="AB77">
        <f t="shared" si="44"/>
        <v>-4.4196029905198637</v>
      </c>
      <c r="AC77">
        <f t="shared" si="45"/>
        <v>-3.9460740986787211</v>
      </c>
      <c r="AE77">
        <f t="shared" si="29"/>
        <v>0</v>
      </c>
      <c r="AF77">
        <f t="shared" si="30"/>
        <v>0</v>
      </c>
      <c r="AG77">
        <f t="shared" si="30"/>
        <v>-4.6378648457316463E-15</v>
      </c>
      <c r="AH77">
        <f t="shared" si="31"/>
        <v>-9.0522507510188065E-11</v>
      </c>
      <c r="AI77">
        <f t="shared" si="23"/>
        <v>-9.0527145375033799E-11</v>
      </c>
      <c r="AJ77">
        <f t="shared" si="32"/>
        <v>-0.47352889184114266</v>
      </c>
      <c r="AK77">
        <f t="shared" si="46"/>
        <v>-0.30937220933639048</v>
      </c>
      <c r="AL77">
        <f t="shared" si="33"/>
        <v>-0.78290110126806023</v>
      </c>
      <c r="AN77">
        <f t="shared" si="34"/>
        <v>0</v>
      </c>
      <c r="AO77">
        <f t="shared" si="34"/>
        <v>0</v>
      </c>
      <c r="AP77">
        <f t="shared" si="34"/>
        <v>-2.7044487304807271E-18</v>
      </c>
      <c r="AQ77">
        <f t="shared" si="34"/>
        <v>-5.2785816029367206E-14</v>
      </c>
      <c r="AR77">
        <f t="shared" si="34"/>
        <v>-5.2788520478097687E-14</v>
      </c>
      <c r="AS77">
        <f t="shared" si="34"/>
        <v>-2.7612590124620099E-4</v>
      </c>
      <c r="AT77">
        <f t="shared" si="34"/>
        <v>-1.804022554809547E-4</v>
      </c>
      <c r="AU77">
        <f t="shared" si="24"/>
        <v>-4.5652815677994421E-4</v>
      </c>
      <c r="AW77">
        <v>74</v>
      </c>
      <c r="AX77">
        <f>IF(Z77&gt;0, (R77*SUMPRODUCT(K77:$K$98, X77:$X$98)-K77*$AZ$3)/Z77, 0)</f>
        <v>-1.0635481600737032E+16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7"/>
        <v>50000</v>
      </c>
      <c r="S78">
        <f t="shared" si="28"/>
        <v>-6.258514926120264E+16</v>
      </c>
      <c r="U78">
        <f t="shared" si="38"/>
        <v>0.83827126200000002</v>
      </c>
      <c r="V78">
        <f t="shared" si="39"/>
        <v>0.01</v>
      </c>
      <c r="W78">
        <f t="shared" si="40"/>
        <v>3.7102918765853169E-16</v>
      </c>
      <c r="X78">
        <f t="shared" si="41"/>
        <v>3.1102310537735221E-16</v>
      </c>
      <c r="Y78">
        <f t="shared" si="42"/>
        <v>3.710291876585317E-18</v>
      </c>
      <c r="Z78">
        <f t="shared" si="43"/>
        <v>5.6295790404594165E-17</v>
      </c>
      <c r="AB78">
        <f t="shared" si="44"/>
        <v>-3.9460740986787211</v>
      </c>
      <c r="AC78">
        <f t="shared" si="45"/>
        <v>-3.523280445248905</v>
      </c>
      <c r="AE78">
        <f t="shared" si="29"/>
        <v>0</v>
      </c>
      <c r="AF78">
        <f t="shared" si="30"/>
        <v>0</v>
      </c>
      <c r="AG78">
        <f t="shared" si="30"/>
        <v>-7.0369738005742706E-16</v>
      </c>
      <c r="AH78">
        <f t="shared" si="31"/>
        <v>-1.5551155268867612E-11</v>
      </c>
      <c r="AI78">
        <f t="shared" si="23"/>
        <v>-1.5551858966247668E-11</v>
      </c>
      <c r="AJ78">
        <f t="shared" si="32"/>
        <v>-0.42279365342981601</v>
      </c>
      <c r="AK78">
        <f t="shared" si="46"/>
        <v>-0.27622518690751052</v>
      </c>
      <c r="AL78">
        <f t="shared" si="33"/>
        <v>-0.69901884035287831</v>
      </c>
      <c r="AN78">
        <f t="shared" si="34"/>
        <v>0</v>
      </c>
      <c r="AO78">
        <f t="shared" si="34"/>
        <v>0</v>
      </c>
      <c r="AP78">
        <f t="shared" si="34"/>
        <v>-3.6637731505494886E-19</v>
      </c>
      <c r="AQ78">
        <f t="shared" si="34"/>
        <v>-8.0966487511227768E-15</v>
      </c>
      <c r="AR78">
        <f t="shared" si="34"/>
        <v>-8.0970151284378306E-15</v>
      </c>
      <c r="AS78">
        <f t="shared" si="34"/>
        <v>-2.2012587790684593E-4</v>
      </c>
      <c r="AT78">
        <f t="shared" si="34"/>
        <v>-1.43815573565822E-4</v>
      </c>
      <c r="AU78">
        <f t="shared" si="24"/>
        <v>-3.6394145148076494E-4</v>
      </c>
      <c r="AW78">
        <v>75</v>
      </c>
      <c r="AX78">
        <f>IF(Z78&gt;0, (R78*SUMPRODUCT(K78:$K$98, X78:$X$98)-K78*$AZ$3)/Z78, 0)</f>
        <v>-6.258514926120264E+16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5.6295790404594165E-17</v>
      </c>
      <c r="X79">
        <f t="shared" si="41"/>
        <v>5.6295790404594165E-17</v>
      </c>
      <c r="Y79">
        <f t="shared" si="42"/>
        <v>5.629579040459417E-19</v>
      </c>
      <c r="Z79">
        <f t="shared" si="43"/>
        <v>0</v>
      </c>
      <c r="AB79">
        <f t="shared" si="44"/>
        <v>-3.523280445248905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-2.8147895202297081E-12</v>
      </c>
      <c r="AI79">
        <f t="shared" si="23"/>
        <v>-2.8147895202297081E-12</v>
      </c>
      <c r="AJ79">
        <f t="shared" si="32"/>
        <v>-3.523280445248905</v>
      </c>
      <c r="AK79">
        <f t="shared" si="46"/>
        <v>-0.24662963116742337</v>
      </c>
      <c r="AL79">
        <f t="shared" si="33"/>
        <v>-3.7699100764191429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-1.3084904109105315E-15</v>
      </c>
      <c r="AR79">
        <f t="shared" si="34"/>
        <v>-1.3084904109105315E-15</v>
      </c>
      <c r="AS79">
        <f t="shared" si="34"/>
        <v>-1.6378413534737597E-3</v>
      </c>
      <c r="AT79">
        <f t="shared" si="34"/>
        <v>-1.1464889474316319E-4</v>
      </c>
      <c r="AU79">
        <f t="shared" si="24"/>
        <v>-1.7524902482182311E-3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12391.212449008231</v>
      </c>
      <c r="AO81" s="8">
        <f t="shared" ref="AO81:AU81" si="49">SUM(AO3:AO79)</f>
        <v>-1239.1212449008233</v>
      </c>
      <c r="AP81" s="8">
        <f t="shared" si="49"/>
        <v>-212.48357731597136</v>
      </c>
      <c r="AQ81" s="8">
        <f t="shared" si="49"/>
        <v>-6767.1308147377486</v>
      </c>
      <c r="AR81" s="8">
        <f t="shared" si="49"/>
        <v>4172.4768120536846</v>
      </c>
      <c r="AS81" s="8">
        <f t="shared" si="49"/>
        <v>-1192.293619336808</v>
      </c>
      <c r="AT81" s="8">
        <f t="shared" si="49"/>
        <v>326.13212675827481</v>
      </c>
      <c r="AU81" s="8">
        <f t="shared" si="49"/>
        <v>3306.3153194751521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52A71-EDED-425C-B267-B6E2EC9A3065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21856.688719042559</v>
      </c>
      <c r="K3">
        <v>1</v>
      </c>
      <c r="L3" s="2">
        <v>0</v>
      </c>
      <c r="O3">
        <f>$C$3</f>
        <v>21856.688719042559</v>
      </c>
      <c r="P3" s="2">
        <f>O3*C5</f>
        <v>2185.6688719042559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21856.688719042559</v>
      </c>
      <c r="AF3">
        <f t="shared" ref="AF3:AG34" si="3">-$Z3*P3</f>
        <v>-2185.6688719042559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19571.019847138305</v>
      </c>
      <c r="AJ3">
        <f t="shared" ref="AJ3:AJ66" si="6">AB3-AC3</f>
        <v>0</v>
      </c>
      <c r="AL3">
        <f t="shared" ref="AL3:AL66" si="7">SUM(AI3:AK3)</f>
        <v>19571.019847138305</v>
      </c>
      <c r="AN3">
        <f t="shared" ref="AN3:AU34" si="8">AE3*$K3</f>
        <v>21856.688719042559</v>
      </c>
      <c r="AO3">
        <f t="shared" si="8"/>
        <v>-2185.6688719042559</v>
      </c>
      <c r="AP3">
        <f t="shared" si="8"/>
        <v>-100</v>
      </c>
      <c r="AQ3">
        <f t="shared" si="8"/>
        <v>0</v>
      </c>
      <c r="AR3">
        <f t="shared" si="8"/>
        <v>19571.019847138305</v>
      </c>
      <c r="AS3">
        <f t="shared" si="8"/>
        <v>0</v>
      </c>
      <c r="AT3">
        <f t="shared" si="8"/>
        <v>0</v>
      </c>
      <c r="AU3">
        <f t="shared" si="8"/>
        <v>19571.019847138305</v>
      </c>
      <c r="AW3">
        <v>0</v>
      </c>
      <c r="AX3">
        <f>IF(Z3&gt;0, (R3*SUMPRODUCT(K3:$K$98, X3:$X$98)-K3*$AZ$3)/Z3, 0)</f>
        <v>0</v>
      </c>
      <c r="AZ3">
        <f>C6*ABS(SUMPRODUCT(X4:X69, K4:K69))/1</f>
        <v>14058.326712120595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</v>
      </c>
      <c r="S4">
        <f t="shared" si="1"/>
        <v>962.79796951989363</v>
      </c>
      <c r="U4">
        <f t="shared" ref="U4:U67" si="12">M4</f>
        <v>1.0570714E-2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1.0570714E-2</v>
      </c>
      <c r="Y4">
        <f t="shared" ref="Y4:Y67" si="16">V4*W4</f>
        <v>0.01</v>
      </c>
      <c r="Z4">
        <f t="shared" ref="Z4:Z67" si="17">MAX(0, W4-X4-Y4)</f>
        <v>0.97942928600000001</v>
      </c>
      <c r="AB4">
        <f t="shared" ref="AB4:AB67" si="18">AC3</f>
        <v>0</v>
      </c>
      <c r="AC4">
        <f>S4*Z4</f>
        <v>942.99252784911914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-942.99252784911914</v>
      </c>
      <c r="AK4">
        <f t="shared" ref="AK4:AK67" si="19">G4*SUM(AB4:AB4, AE4:AF4)</f>
        <v>0</v>
      </c>
      <c r="AL4">
        <f t="shared" si="7"/>
        <v>-1471.528227849119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-493.08303013340799</v>
      </c>
      <c r="AR4">
        <f t="shared" si="8"/>
        <v>-493.08303013340799</v>
      </c>
      <c r="AS4">
        <f t="shared" si="8"/>
        <v>-879.73927404526455</v>
      </c>
      <c r="AT4">
        <f t="shared" si="8"/>
        <v>0</v>
      </c>
      <c r="AU4">
        <f t="shared" si="8"/>
        <v>-1372.8223041786725</v>
      </c>
      <c r="AW4">
        <v>1</v>
      </c>
      <c r="AX4">
        <f>IF(Z4&gt;0, (R4*SUMPRODUCT(K4:$K$98, X4:$X$98)-K4*$AZ$3)/Z4, 0)</f>
        <v>962.79796951989363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50000</v>
      </c>
      <c r="S5">
        <f t="shared" si="1"/>
        <v>1612.2541949086262</v>
      </c>
      <c r="U5">
        <f t="shared" si="12"/>
        <v>1.2312346E-2</v>
      </c>
      <c r="V5">
        <f t="shared" si="13"/>
        <v>0.01</v>
      </c>
      <c r="W5">
        <f t="shared" si="14"/>
        <v>0.97942928600000001</v>
      </c>
      <c r="X5">
        <f t="shared" si="15"/>
        <v>1.2059072251764957E-2</v>
      </c>
      <c r="Y5">
        <f t="shared" si="16"/>
        <v>9.7942928599999996E-3</v>
      </c>
      <c r="Z5">
        <f t="shared" si="17"/>
        <v>0.95757592088823507</v>
      </c>
      <c r="AB5">
        <f t="shared" si="18"/>
        <v>942.99252784911914</v>
      </c>
      <c r="AC5">
        <f>S5*Z5</f>
        <v>1543.8557953955478</v>
      </c>
      <c r="AE5">
        <f t="shared" si="2"/>
        <v>0</v>
      </c>
      <c r="AF5">
        <f t="shared" si="3"/>
        <v>0</v>
      </c>
      <c r="AG5">
        <f t="shared" si="3"/>
        <v>-11.969699011102938</v>
      </c>
      <c r="AH5">
        <f t="shared" si="4"/>
        <v>-602.95361258824778</v>
      </c>
      <c r="AI5">
        <f t="shared" si="5"/>
        <v>-614.92331159935077</v>
      </c>
      <c r="AJ5">
        <f t="shared" si="6"/>
        <v>-600.86326754642869</v>
      </c>
      <c r="AK5">
        <f t="shared" si="19"/>
        <v>38.662693641813888</v>
      </c>
      <c r="AL5">
        <f t="shared" si="7"/>
        <v>-1177.1238855039655</v>
      </c>
      <c r="AN5">
        <f t="shared" si="8"/>
        <v>0</v>
      </c>
      <c r="AO5">
        <f t="shared" si="8"/>
        <v>0</v>
      </c>
      <c r="AP5">
        <f t="shared" si="8"/>
        <v>-10.235385593518879</v>
      </c>
      <c r="AQ5">
        <f t="shared" si="8"/>
        <v>-515.59046840871656</v>
      </c>
      <c r="AR5">
        <f t="shared" si="8"/>
        <v>-525.82585400223547</v>
      </c>
      <c r="AS5">
        <f t="shared" si="8"/>
        <v>-513.80299760375533</v>
      </c>
      <c r="AT5">
        <f t="shared" si="8"/>
        <v>33.060779317924705</v>
      </c>
      <c r="AU5">
        <f t="shared" si="8"/>
        <v>-1006.5680722880661</v>
      </c>
      <c r="AW5">
        <v>2</v>
      </c>
      <c r="AX5">
        <f>IF(Z5&gt;0, (R5*SUMPRODUCT(K5:$K$98, X5:$X$98)-K5*$AZ$3)/Z5, 0)</f>
        <v>1612.2541949086262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50000</v>
      </c>
      <c r="S6">
        <f t="shared" si="1"/>
        <v>2359.5367907434265</v>
      </c>
      <c r="U6">
        <f t="shared" si="12"/>
        <v>1.4128425999999999E-2</v>
      </c>
      <c r="V6">
        <f t="shared" si="13"/>
        <v>0.01</v>
      </c>
      <c r="W6">
        <f t="shared" si="14"/>
        <v>0.95757592088823507</v>
      </c>
      <c r="X6">
        <f t="shared" si="15"/>
        <v>1.3529040537651284E-2</v>
      </c>
      <c r="Y6">
        <f t="shared" si="16"/>
        <v>9.5757592088823503E-3</v>
      </c>
      <c r="Z6">
        <f t="shared" si="17"/>
        <v>0.9344711211417015</v>
      </c>
      <c r="AB6">
        <f t="shared" si="18"/>
        <v>1543.8557953955478</v>
      </c>
      <c r="AC6">
        <f t="shared" ref="AC6:AC69" si="22">S6*Z6</f>
        <v>2204.9189902211019</v>
      </c>
      <c r="AE6">
        <f t="shared" si="2"/>
        <v>0</v>
      </c>
      <c r="AF6">
        <f t="shared" si="3"/>
        <v>0</v>
      </c>
      <c r="AG6">
        <f t="shared" si="3"/>
        <v>-11.680889014271269</v>
      </c>
      <c r="AH6">
        <f t="shared" si="4"/>
        <v>-676.45202688256416</v>
      </c>
      <c r="AI6">
        <f t="shared" si="5"/>
        <v>-688.13291589683547</v>
      </c>
      <c r="AJ6">
        <f t="shared" si="6"/>
        <v>-661.06319482555409</v>
      </c>
      <c r="AK6">
        <f t="shared" si="19"/>
        <v>90.31556403063955</v>
      </c>
      <c r="AL6">
        <f t="shared" si="7"/>
        <v>-1258.8805466917502</v>
      </c>
      <c r="AN6">
        <f t="shared" si="8"/>
        <v>0</v>
      </c>
      <c r="AO6">
        <f t="shared" si="8"/>
        <v>0</v>
      </c>
      <c r="AP6">
        <f t="shared" si="8"/>
        <v>-9.0107549387859205</v>
      </c>
      <c r="AQ6">
        <f t="shared" si="8"/>
        <v>-521.82187799548058</v>
      </c>
      <c r="AR6">
        <f t="shared" si="8"/>
        <v>-530.83263293426648</v>
      </c>
      <c r="AS6">
        <f t="shared" si="8"/>
        <v>-509.9507786048062</v>
      </c>
      <c r="AT6">
        <f t="shared" si="8"/>
        <v>69.670331910870601</v>
      </c>
      <c r="AU6">
        <f t="shared" si="8"/>
        <v>-971.11307962820229</v>
      </c>
      <c r="AW6">
        <v>3</v>
      </c>
      <c r="AX6">
        <f>IF(Z6&gt;0, (R6*SUMPRODUCT(K6:$K$98, X6:$X$98)-K6*$AZ$3)/Z6, 0)</f>
        <v>2359.5367907434265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50000</v>
      </c>
      <c r="S7">
        <f t="shared" si="1"/>
        <v>2923.7308501192938</v>
      </c>
      <c r="U7">
        <f t="shared" si="12"/>
        <v>1.6072195000000001E-2</v>
      </c>
      <c r="V7">
        <f t="shared" si="13"/>
        <v>0.01</v>
      </c>
      <c r="W7">
        <f t="shared" si="14"/>
        <v>0.9344711211417015</v>
      </c>
      <c r="X7">
        <f t="shared" si="15"/>
        <v>1.5019002080858049E-2</v>
      </c>
      <c r="Y7">
        <f t="shared" si="16"/>
        <v>9.3447112114170144E-3</v>
      </c>
      <c r="Z7">
        <f t="shared" si="17"/>
        <v>0.91010740784942645</v>
      </c>
      <c r="AB7">
        <f t="shared" si="18"/>
        <v>2204.9189902211019</v>
      </c>
      <c r="AC7">
        <f t="shared" si="22"/>
        <v>2660.9091052514705</v>
      </c>
      <c r="AE7">
        <f t="shared" si="2"/>
        <v>0</v>
      </c>
      <c r="AF7">
        <f t="shared" si="3"/>
        <v>0</v>
      </c>
      <c r="AG7">
        <f t="shared" si="3"/>
        <v>-11.37634259811783</v>
      </c>
      <c r="AH7">
        <f t="shared" si="4"/>
        <v>-750.95010404290247</v>
      </c>
      <c r="AI7">
        <f t="shared" si="5"/>
        <v>-762.32644664102031</v>
      </c>
      <c r="AJ7">
        <f t="shared" si="6"/>
        <v>-455.99011503036854</v>
      </c>
      <c r="AK7">
        <f t="shared" si="19"/>
        <v>108.26152241985611</v>
      </c>
      <c r="AL7">
        <f t="shared" si="7"/>
        <v>-1110.0550392515327</v>
      </c>
      <c r="AN7">
        <f t="shared" si="8"/>
        <v>0</v>
      </c>
      <c r="AO7">
        <f t="shared" si="8"/>
        <v>0</v>
      </c>
      <c r="AP7">
        <f t="shared" si="8"/>
        <v>-7.984555344304141</v>
      </c>
      <c r="AQ7">
        <f t="shared" si="8"/>
        <v>-527.05890446139711</v>
      </c>
      <c r="AR7">
        <f t="shared" si="8"/>
        <v>-535.04345980570133</v>
      </c>
      <c r="AS7">
        <f t="shared" si="8"/>
        <v>-320.03943961022742</v>
      </c>
      <c r="AT7">
        <f t="shared" si="8"/>
        <v>75.984008917152295</v>
      </c>
      <c r="AU7">
        <f t="shared" si="8"/>
        <v>-779.09889049877631</v>
      </c>
      <c r="AW7">
        <v>4</v>
      </c>
      <c r="AX7">
        <f>IF(Z7&gt;0, (R7*SUMPRODUCT(K7:$K$98, X7:$X$98)-K7*$AZ$3)/Z7, 0)</f>
        <v>2923.7308501192938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50000</v>
      </c>
      <c r="S8">
        <f t="shared" si="1"/>
        <v>3155.1829537086433</v>
      </c>
      <c r="U8">
        <f t="shared" si="12"/>
        <v>1.8213139E-2</v>
      </c>
      <c r="V8">
        <f t="shared" si="13"/>
        <v>0.01</v>
      </c>
      <c r="W8">
        <f t="shared" si="14"/>
        <v>0.91010740784942645</v>
      </c>
      <c r="X8">
        <f t="shared" si="15"/>
        <v>1.6575912724091296E-2</v>
      </c>
      <c r="Y8">
        <f t="shared" si="16"/>
        <v>9.1010740784942656E-3</v>
      </c>
      <c r="Z8">
        <f t="shared" si="17"/>
        <v>0.88443042104684089</v>
      </c>
      <c r="AB8">
        <f t="shared" si="18"/>
        <v>2660.9091052514705</v>
      </c>
      <c r="AC8">
        <f t="shared" si="22"/>
        <v>2790.5397882283505</v>
      </c>
      <c r="AE8">
        <f t="shared" si="2"/>
        <v>0</v>
      </c>
      <c r="AF8">
        <f t="shared" si="3"/>
        <v>0</v>
      </c>
      <c r="AG8">
        <f t="shared" si="3"/>
        <v>-11.05538026308551</v>
      </c>
      <c r="AH8">
        <f t="shared" si="4"/>
        <v>-828.79563620456474</v>
      </c>
      <c r="AI8">
        <f t="shared" si="5"/>
        <v>-839.8510164676502</v>
      </c>
      <c r="AJ8">
        <f t="shared" si="6"/>
        <v>-129.63068297688005</v>
      </c>
      <c r="AK8">
        <f t="shared" si="19"/>
        <v>56.677363941856321</v>
      </c>
      <c r="AL8">
        <f t="shared" si="7"/>
        <v>-912.80433550267389</v>
      </c>
      <c r="AN8">
        <f t="shared" si="8"/>
        <v>0</v>
      </c>
      <c r="AO8">
        <f t="shared" si="8"/>
        <v>0</v>
      </c>
      <c r="AP8">
        <f t="shared" si="8"/>
        <v>-7.2428693872137551</v>
      </c>
      <c r="AQ8">
        <f t="shared" si="8"/>
        <v>-542.9807386875915</v>
      </c>
      <c r="AR8">
        <f t="shared" si="8"/>
        <v>-550.22360807480527</v>
      </c>
      <c r="AS8">
        <f t="shared" si="8"/>
        <v>-84.926803333204688</v>
      </c>
      <c r="AT8">
        <f t="shared" si="8"/>
        <v>37.131852046116158</v>
      </c>
      <c r="AU8">
        <f t="shared" si="8"/>
        <v>-598.01855936189372</v>
      </c>
      <c r="AW8">
        <v>5</v>
      </c>
      <c r="AX8">
        <f>IF(Z8&gt;0, (R8*SUMPRODUCT(K8:$K$98, X8:$X$98)-K8*$AZ$3)/Z8, 0)</f>
        <v>3155.1829537086433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50000</v>
      </c>
      <c r="S9">
        <f t="shared" si="1"/>
        <v>3190.7545721604788</v>
      </c>
      <c r="U9">
        <f t="shared" si="12"/>
        <v>2.0774602E-2</v>
      </c>
      <c r="V9">
        <f t="shared" si="13"/>
        <v>0.01</v>
      </c>
      <c r="W9">
        <f t="shared" si="14"/>
        <v>0.88443042104684089</v>
      </c>
      <c r="X9">
        <f t="shared" si="15"/>
        <v>1.8373689993940543E-2</v>
      </c>
      <c r="Y9">
        <f t="shared" si="16"/>
        <v>8.8443042104684091E-3</v>
      </c>
      <c r="Z9">
        <f t="shared" si="17"/>
        <v>0.85721242684243193</v>
      </c>
      <c r="AB9">
        <f t="shared" si="18"/>
        <v>2790.5397882283505</v>
      </c>
      <c r="AC9">
        <f t="shared" si="22"/>
        <v>2735.1544702602696</v>
      </c>
      <c r="AE9">
        <f t="shared" si="2"/>
        <v>0</v>
      </c>
      <c r="AF9">
        <f t="shared" si="3"/>
        <v>0</v>
      </c>
      <c r="AG9">
        <f t="shared" si="3"/>
        <v>-10.715155335530399</v>
      </c>
      <c r="AH9">
        <f t="shared" si="4"/>
        <v>-918.68449969702715</v>
      </c>
      <c r="AI9">
        <f t="shared" si="5"/>
        <v>-929.39965503255758</v>
      </c>
      <c r="AJ9">
        <f t="shared" si="6"/>
        <v>55.385317968080926</v>
      </c>
      <c r="AK9">
        <f t="shared" si="19"/>
        <v>16.464184750547268</v>
      </c>
      <c r="AL9">
        <f t="shared" si="7"/>
        <v>-857.5501523139294</v>
      </c>
      <c r="AN9">
        <f t="shared" si="8"/>
        <v>0</v>
      </c>
      <c r="AO9">
        <f t="shared" si="8"/>
        <v>0</v>
      </c>
      <c r="AP9">
        <f t="shared" si="8"/>
        <v>-6.6483312477358343</v>
      </c>
      <c r="AQ9">
        <f t="shared" si="8"/>
        <v>-570.0074963816636</v>
      </c>
      <c r="AR9">
        <f t="shared" si="8"/>
        <v>-576.65582762939948</v>
      </c>
      <c r="AS9">
        <f t="shared" si="8"/>
        <v>34.364405235638195</v>
      </c>
      <c r="AT9">
        <f t="shared" si="8"/>
        <v>10.215377240738899</v>
      </c>
      <c r="AU9">
        <f t="shared" si="8"/>
        <v>-532.07604515302239</v>
      </c>
      <c r="AW9">
        <v>6</v>
      </c>
      <c r="AX9">
        <f>IF(Z9&gt;0, (R9*SUMPRODUCT(K9:$K$98, X9:$X$98)-K9*$AZ$3)/Z9, 0)</f>
        <v>3190.7545721604788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50000</v>
      </c>
      <c r="S10">
        <f t="shared" si="1"/>
        <v>3153.7142887345631</v>
      </c>
      <c r="U10">
        <f t="shared" si="12"/>
        <v>2.3506165999999998E-2</v>
      </c>
      <c r="V10">
        <f t="shared" si="13"/>
        <v>0.01</v>
      </c>
      <c r="W10">
        <f t="shared" si="14"/>
        <v>0.85721242684243193</v>
      </c>
      <c r="X10">
        <f t="shared" si="15"/>
        <v>2.0149777602621058E-2</v>
      </c>
      <c r="Y10">
        <f t="shared" si="16"/>
        <v>8.5721242684243196E-3</v>
      </c>
      <c r="Z10">
        <f t="shared" si="17"/>
        <v>0.82849052497138653</v>
      </c>
      <c r="AB10">
        <f t="shared" si="18"/>
        <v>2735.1544702602696</v>
      </c>
      <c r="AC10">
        <f t="shared" si="22"/>
        <v>2612.8224066834609</v>
      </c>
      <c r="AE10">
        <f t="shared" si="2"/>
        <v>0</v>
      </c>
      <c r="AF10">
        <f t="shared" si="3"/>
        <v>0</v>
      </c>
      <c r="AG10">
        <f t="shared" si="3"/>
        <v>-10.356131562142332</v>
      </c>
      <c r="AH10">
        <f t="shared" si="4"/>
        <v>-1007.4888801310528</v>
      </c>
      <c r="AI10">
        <f t="shared" si="5"/>
        <v>-1017.8450116931951</v>
      </c>
      <c r="AJ10">
        <f t="shared" si="6"/>
        <v>122.33206357680865</v>
      </c>
      <c r="AK10">
        <f t="shared" si="19"/>
        <v>11.214133328067106</v>
      </c>
      <c r="AL10">
        <f t="shared" si="7"/>
        <v>-884.29881478831942</v>
      </c>
      <c r="AN10">
        <f t="shared" si="8"/>
        <v>0</v>
      </c>
      <c r="AO10">
        <f t="shared" si="8"/>
        <v>0</v>
      </c>
      <c r="AP10">
        <f t="shared" si="8"/>
        <v>-6.0957889738413913</v>
      </c>
      <c r="AQ10">
        <f t="shared" si="8"/>
        <v>-593.02448698326771</v>
      </c>
      <c r="AR10">
        <f t="shared" si="8"/>
        <v>-599.12027595710913</v>
      </c>
      <c r="AS10">
        <f t="shared" si="8"/>
        <v>72.006659998872408</v>
      </c>
      <c r="AT10">
        <f t="shared" si="8"/>
        <v>6.6008228924312329</v>
      </c>
      <c r="AU10">
        <f t="shared" si="8"/>
        <v>-520.51279306580545</v>
      </c>
      <c r="AW10">
        <v>7</v>
      </c>
      <c r="AX10">
        <f>IF(Z10&gt;0, (R10*SUMPRODUCT(K10:$K$98, X10:$X$98)-K10*$AZ$3)/Z10, 0)</f>
        <v>3153.7142887345631</v>
      </c>
    </row>
    <row r="11" spans="1:52" x14ac:dyDescent="0.25">
      <c r="A11" t="s">
        <v>33</v>
      </c>
      <c r="C11" s="12">
        <f>AU71</f>
        <v>4731.4228912287781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50000</v>
      </c>
      <c r="S11">
        <f t="shared" si="1"/>
        <v>3045.5672352995962</v>
      </c>
      <c r="U11">
        <f t="shared" si="12"/>
        <v>2.6226451000000001E-2</v>
      </c>
      <c r="V11">
        <f t="shared" si="13"/>
        <v>0.01</v>
      </c>
      <c r="W11">
        <f t="shared" si="14"/>
        <v>0.82849052497138653</v>
      </c>
      <c r="X11">
        <f t="shared" si="15"/>
        <v>2.1728366157126346E-2</v>
      </c>
      <c r="Y11">
        <f t="shared" si="16"/>
        <v>8.2849052497138663E-3</v>
      </c>
      <c r="Z11">
        <f t="shared" si="17"/>
        <v>0.79847725356454635</v>
      </c>
      <c r="AB11">
        <f t="shared" si="18"/>
        <v>2612.8224066834609</v>
      </c>
      <c r="AC11">
        <f t="shared" si="22"/>
        <v>2431.81616158819</v>
      </c>
      <c r="AE11">
        <f t="shared" si="2"/>
        <v>0</v>
      </c>
      <c r="AF11">
        <f t="shared" si="3"/>
        <v>0</v>
      </c>
      <c r="AG11">
        <f t="shared" si="3"/>
        <v>-9.980965669556829</v>
      </c>
      <c r="AH11">
        <f t="shared" si="4"/>
        <v>-1086.4183078563174</v>
      </c>
      <c r="AI11">
        <f t="shared" si="5"/>
        <v>-1096.3992735258742</v>
      </c>
      <c r="AJ11">
        <f t="shared" si="6"/>
        <v>181.00624509527097</v>
      </c>
      <c r="AK11">
        <f t="shared" si="19"/>
        <v>6.2707737760403059</v>
      </c>
      <c r="AL11">
        <f t="shared" si="7"/>
        <v>-909.12225465456288</v>
      </c>
      <c r="AN11">
        <f t="shared" si="8"/>
        <v>0</v>
      </c>
      <c r="AO11">
        <f t="shared" si="8"/>
        <v>0</v>
      </c>
      <c r="AP11">
        <f t="shared" si="8"/>
        <v>-5.5824403014768018</v>
      </c>
      <c r="AQ11">
        <f t="shared" si="8"/>
        <v>-607.64314264078882</v>
      </c>
      <c r="AR11">
        <f t="shared" si="8"/>
        <v>-613.22558294226565</v>
      </c>
      <c r="AS11">
        <f t="shared" si="8"/>
        <v>101.2383561763813</v>
      </c>
      <c r="AT11">
        <f t="shared" si="8"/>
        <v>3.5072979316605144</v>
      </c>
      <c r="AU11">
        <f t="shared" si="8"/>
        <v>-508.47992883422381</v>
      </c>
      <c r="AW11">
        <v>8</v>
      </c>
      <c r="AX11">
        <f>IF(Z11&gt;0, (R11*SUMPRODUCT(K11:$K$98, X11:$X$98)-K11*$AZ$3)/Z11, 0)</f>
        <v>3045.5672352995962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50000</v>
      </c>
      <c r="S12">
        <f t="shared" si="1"/>
        <v>2887.2242923043741</v>
      </c>
      <c r="U12">
        <f t="shared" si="12"/>
        <v>2.9219711999999998E-2</v>
      </c>
      <c r="V12">
        <f t="shared" si="13"/>
        <v>0.01</v>
      </c>
      <c r="W12">
        <f t="shared" si="14"/>
        <v>0.79847725356454635</v>
      </c>
      <c r="X12">
        <f t="shared" si="15"/>
        <v>2.3331275387707018E-2</v>
      </c>
      <c r="Y12">
        <f t="shared" si="16"/>
        <v>7.9847725356454631E-3</v>
      </c>
      <c r="Z12">
        <f t="shared" si="17"/>
        <v>0.76716120564119383</v>
      </c>
      <c r="AB12">
        <f t="shared" si="18"/>
        <v>2431.81616158819</v>
      </c>
      <c r="AC12">
        <f t="shared" si="22"/>
        <v>2214.9664690407662</v>
      </c>
      <c r="AE12">
        <f t="shared" si="2"/>
        <v>0</v>
      </c>
      <c r="AF12">
        <f t="shared" si="3"/>
        <v>0</v>
      </c>
      <c r="AG12">
        <f t="shared" si="3"/>
        <v>-9.5895150705149224</v>
      </c>
      <c r="AH12">
        <f t="shared" si="4"/>
        <v>-1166.563769385351</v>
      </c>
      <c r="AI12">
        <f t="shared" si="5"/>
        <v>-1176.1532844558658</v>
      </c>
      <c r="AJ12">
        <f t="shared" si="6"/>
        <v>216.84969254742373</v>
      </c>
      <c r="AK12">
        <f t="shared" si="19"/>
        <v>5.5931771716528367</v>
      </c>
      <c r="AL12">
        <f t="shared" si="7"/>
        <v>-953.71041473678918</v>
      </c>
      <c r="AN12">
        <f t="shared" si="8"/>
        <v>0</v>
      </c>
      <c r="AO12">
        <f t="shared" si="8"/>
        <v>0</v>
      </c>
      <c r="AP12">
        <f t="shared" si="8"/>
        <v>-5.0969292032649314</v>
      </c>
      <c r="AQ12">
        <f t="shared" si="8"/>
        <v>-620.04104482123091</v>
      </c>
      <c r="AR12">
        <f t="shared" si="8"/>
        <v>-625.13797402449586</v>
      </c>
      <c r="AS12">
        <f t="shared" si="8"/>
        <v>115.25791685362427</v>
      </c>
      <c r="AT12">
        <f t="shared" si="8"/>
        <v>2.9728331261386005</v>
      </c>
      <c r="AU12">
        <f t="shared" si="8"/>
        <v>-506.90722404473291</v>
      </c>
      <c r="AW12">
        <v>9</v>
      </c>
      <c r="AX12">
        <f>IF(Z12&gt;0, (R12*SUMPRODUCT(K12:$K$98, X12:$X$98)-K12*$AZ$3)/Z12, 0)</f>
        <v>2887.2242923043741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50000</v>
      </c>
      <c r="S13">
        <f t="shared" si="1"/>
        <v>2673.8190730773163</v>
      </c>
      <c r="U13">
        <f t="shared" si="12"/>
        <v>3.2402927999999998E-2</v>
      </c>
      <c r="V13">
        <f t="shared" si="13"/>
        <v>0.01</v>
      </c>
      <c r="W13">
        <f t="shared" si="14"/>
        <v>0.76716120564119383</v>
      </c>
      <c r="X13">
        <f t="shared" si="15"/>
        <v>2.4858269310784796E-2</v>
      </c>
      <c r="Y13">
        <f t="shared" si="16"/>
        <v>7.6716120564119389E-3</v>
      </c>
      <c r="Z13">
        <f t="shared" si="17"/>
        <v>0.73463132427399702</v>
      </c>
      <c r="AB13">
        <f t="shared" si="18"/>
        <v>2214.9664690407662</v>
      </c>
      <c r="AC13">
        <f t="shared" si="22"/>
        <v>1964.2712465238601</v>
      </c>
      <c r="AE13">
        <f t="shared" si="2"/>
        <v>0</v>
      </c>
      <c r="AF13">
        <f t="shared" si="3"/>
        <v>0</v>
      </c>
      <c r="AG13">
        <f t="shared" si="3"/>
        <v>-9.1828915534249624</v>
      </c>
      <c r="AH13">
        <f t="shared" si="4"/>
        <v>-1242.9134655392397</v>
      </c>
      <c r="AI13">
        <f t="shared" si="5"/>
        <v>-1252.0963570926647</v>
      </c>
      <c r="AJ13">
        <f t="shared" si="6"/>
        <v>250.69522251690614</v>
      </c>
      <c r="AK13">
        <f t="shared" si="19"/>
        <v>4.4299329380815324</v>
      </c>
      <c r="AL13">
        <f t="shared" si="7"/>
        <v>-996.97120163767704</v>
      </c>
      <c r="AN13">
        <f t="shared" si="8"/>
        <v>0</v>
      </c>
      <c r="AO13">
        <f t="shared" si="8"/>
        <v>0</v>
      </c>
      <c r="AP13">
        <f t="shared" si="8"/>
        <v>-4.6395479859674813</v>
      </c>
      <c r="AQ13">
        <f t="shared" si="8"/>
        <v>-627.96741442772213</v>
      </c>
      <c r="AR13">
        <f t="shared" si="8"/>
        <v>-632.60696241368964</v>
      </c>
      <c r="AS13">
        <f t="shared" si="8"/>
        <v>126.66081353058917</v>
      </c>
      <c r="AT13">
        <f t="shared" si="8"/>
        <v>2.2381715303151464</v>
      </c>
      <c r="AU13">
        <f t="shared" si="8"/>
        <v>-503.70797735278529</v>
      </c>
      <c r="AW13">
        <v>10</v>
      </c>
      <c r="AX13">
        <f>IF(Z13&gt;0, (R13*SUMPRODUCT(K13:$K$98, X13:$X$98)-K13*$AZ$3)/Z13, 0)</f>
        <v>2673.8190730773163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50000</v>
      </c>
      <c r="S14">
        <f t="shared" si="1"/>
        <v>2405.7128912539511</v>
      </c>
      <c r="U14">
        <f t="shared" si="12"/>
        <v>3.5947104000000001E-2</v>
      </c>
      <c r="V14">
        <f t="shared" si="13"/>
        <v>0.01</v>
      </c>
      <c r="W14">
        <f t="shared" si="14"/>
        <v>0.73463132427399702</v>
      </c>
      <c r="X14">
        <f t="shared" si="15"/>
        <v>2.6407868615335096E-2</v>
      </c>
      <c r="Y14">
        <f t="shared" si="16"/>
        <v>7.3463132427399706E-3</v>
      </c>
      <c r="Z14">
        <f t="shared" si="17"/>
        <v>0.70087714241592203</v>
      </c>
      <c r="AB14">
        <f t="shared" si="18"/>
        <v>1964.2712465238601</v>
      </c>
      <c r="AC14">
        <f t="shared" si="22"/>
        <v>1686.109176695215</v>
      </c>
      <c r="AE14">
        <f t="shared" si="2"/>
        <v>0</v>
      </c>
      <c r="AF14">
        <f t="shared" si="3"/>
        <v>0</v>
      </c>
      <c r="AG14">
        <f t="shared" si="3"/>
        <v>-8.7609642801990262</v>
      </c>
      <c r="AH14">
        <f t="shared" si="4"/>
        <v>-1320.3934307667548</v>
      </c>
      <c r="AI14">
        <f t="shared" si="5"/>
        <v>-1329.1543950469538</v>
      </c>
      <c r="AJ14">
        <f t="shared" si="6"/>
        <v>278.16206982864514</v>
      </c>
      <c r="AK14">
        <f t="shared" si="19"/>
        <v>3.535688243742948</v>
      </c>
      <c r="AL14">
        <f t="shared" si="7"/>
        <v>-1047.4566369745658</v>
      </c>
      <c r="AN14">
        <f t="shared" si="8"/>
        <v>0</v>
      </c>
      <c r="AO14">
        <f t="shared" si="8"/>
        <v>0</v>
      </c>
      <c r="AP14">
        <f t="shared" si="8"/>
        <v>-4.2083801028173076</v>
      </c>
      <c r="AQ14">
        <f t="shared" si="8"/>
        <v>-634.25865740469135</v>
      </c>
      <c r="AR14">
        <f t="shared" si="8"/>
        <v>-638.46703750750873</v>
      </c>
      <c r="AS14">
        <f t="shared" si="8"/>
        <v>133.61676666929128</v>
      </c>
      <c r="AT14">
        <f t="shared" si="8"/>
        <v>1.6983883941134923</v>
      </c>
      <c r="AU14">
        <f t="shared" si="8"/>
        <v>-503.15188244410393</v>
      </c>
      <c r="AW14">
        <v>11</v>
      </c>
      <c r="AX14">
        <f>IF(Z14&gt;0, (R14*SUMPRODUCT(K14:$K$98, X14:$X$98)-K14*$AZ$3)/Z14, 0)</f>
        <v>2405.7128912539511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50000</v>
      </c>
      <c r="S15">
        <f t="shared" si="1"/>
        <v>2100.3579507085237</v>
      </c>
      <c r="U15">
        <f t="shared" si="12"/>
        <v>4.0034525000000001E-2</v>
      </c>
      <c r="V15">
        <f t="shared" si="13"/>
        <v>0.01</v>
      </c>
      <c r="W15">
        <f t="shared" si="14"/>
        <v>0.70087714241592203</v>
      </c>
      <c r="X15">
        <f t="shared" si="15"/>
        <v>2.805928347997879E-2</v>
      </c>
      <c r="Y15">
        <f t="shared" si="16"/>
        <v>7.0087714241592203E-3</v>
      </c>
      <c r="Z15">
        <f t="shared" si="17"/>
        <v>0.66580908751178403</v>
      </c>
      <c r="AB15">
        <f t="shared" si="18"/>
        <v>1686.109176695215</v>
      </c>
      <c r="AC15">
        <f t="shared" si="22"/>
        <v>1398.4374106093628</v>
      </c>
      <c r="AE15">
        <f t="shared" si="2"/>
        <v>0</v>
      </c>
      <c r="AF15">
        <f t="shared" si="3"/>
        <v>0</v>
      </c>
      <c r="AG15">
        <f t="shared" si="3"/>
        <v>-8.3226135938972998</v>
      </c>
      <c r="AH15">
        <f t="shared" si="4"/>
        <v>-1402.9641739989395</v>
      </c>
      <c r="AI15">
        <f t="shared" si="5"/>
        <v>-1411.2867875928368</v>
      </c>
      <c r="AJ15">
        <f t="shared" si="6"/>
        <v>287.67176608585214</v>
      </c>
      <c r="AK15">
        <f t="shared" si="19"/>
        <v>6.9130476244503818</v>
      </c>
      <c r="AL15">
        <f t="shared" si="7"/>
        <v>-1116.7019738825343</v>
      </c>
      <c r="AN15">
        <f t="shared" si="8"/>
        <v>0</v>
      </c>
      <c r="AO15">
        <f t="shared" si="8"/>
        <v>0</v>
      </c>
      <c r="AP15">
        <f t="shared" si="8"/>
        <v>-3.7926342883534692</v>
      </c>
      <c r="AQ15">
        <f t="shared" si="8"/>
        <v>-639.33402309360417</v>
      </c>
      <c r="AR15">
        <f t="shared" si="8"/>
        <v>-643.12665738195767</v>
      </c>
      <c r="AS15">
        <f t="shared" si="8"/>
        <v>131.09268999925948</v>
      </c>
      <c r="AT15">
        <f t="shared" si="8"/>
        <v>3.1502918117856993</v>
      </c>
      <c r="AU15">
        <f t="shared" si="8"/>
        <v>-508.88367557091249</v>
      </c>
      <c r="AW15">
        <v>12</v>
      </c>
      <c r="AX15">
        <f>IF(Z15&gt;0, (R15*SUMPRODUCT(K15:$K$98, X15:$X$98)-K15*$AZ$3)/Z15, 0)</f>
        <v>2100.3579507085237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50000</v>
      </c>
      <c r="S16">
        <f t="shared" si="1"/>
        <v>1755.362357854458</v>
      </c>
      <c r="U16">
        <f t="shared" si="12"/>
        <v>4.4405750000000001E-2</v>
      </c>
      <c r="V16">
        <f t="shared" si="13"/>
        <v>0.01</v>
      </c>
      <c r="W16">
        <f t="shared" si="14"/>
        <v>0.66580908751178403</v>
      </c>
      <c r="X16">
        <f t="shared" si="15"/>
        <v>2.9565751887776406E-2</v>
      </c>
      <c r="Y16">
        <f t="shared" si="16"/>
        <v>6.6580908751178404E-3</v>
      </c>
      <c r="Z16">
        <f t="shared" si="17"/>
        <v>0.62958524474888977</v>
      </c>
      <c r="AB16">
        <f t="shared" si="18"/>
        <v>1398.4374106093628</v>
      </c>
      <c r="AC16">
        <f t="shared" si="22"/>
        <v>1105.1502396927872</v>
      </c>
      <c r="AE16">
        <f t="shared" si="2"/>
        <v>0</v>
      </c>
      <c r="AF16">
        <f t="shared" si="3"/>
        <v>0</v>
      </c>
      <c r="AG16">
        <f t="shared" si="3"/>
        <v>-7.8698155593611219</v>
      </c>
      <c r="AH16">
        <f t="shared" si="4"/>
        <v>-1478.2875943888203</v>
      </c>
      <c r="AI16">
        <f t="shared" si="5"/>
        <v>-1486.1574099481813</v>
      </c>
      <c r="AJ16">
        <f t="shared" si="6"/>
        <v>293.28717091657563</v>
      </c>
      <c r="AK16">
        <f t="shared" si="19"/>
        <v>9.9289056153264763</v>
      </c>
      <c r="AL16">
        <f t="shared" si="7"/>
        <v>-1182.9413334162791</v>
      </c>
      <c r="AN16">
        <f t="shared" si="8"/>
        <v>0</v>
      </c>
      <c r="AO16">
        <f t="shared" si="8"/>
        <v>0</v>
      </c>
      <c r="AP16">
        <f t="shared" si="8"/>
        <v>-3.3925770271685578</v>
      </c>
      <c r="AQ16">
        <f t="shared" si="8"/>
        <v>-637.27091117227167</v>
      </c>
      <c r="AR16">
        <f t="shared" si="8"/>
        <v>-640.66348819944017</v>
      </c>
      <c r="AS16">
        <f t="shared" si="8"/>
        <v>126.43235548656337</v>
      </c>
      <c r="AT16">
        <f t="shared" si="8"/>
        <v>4.2802244654150492</v>
      </c>
      <c r="AU16">
        <f t="shared" si="8"/>
        <v>-509.95090824746171</v>
      </c>
      <c r="AW16">
        <v>13</v>
      </c>
      <c r="AX16">
        <f>IF(Z16&gt;0, (R16*SUMPRODUCT(K16:$K$98, X16:$X$98)-K16*$AZ$3)/Z16, 0)</f>
        <v>1755.362357854458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50000</v>
      </c>
      <c r="S17">
        <f t="shared" si="1"/>
        <v>1403.3236494586374</v>
      </c>
      <c r="U17">
        <f t="shared" si="12"/>
        <v>4.9048597999999999E-2</v>
      </c>
      <c r="V17">
        <f t="shared" si="13"/>
        <v>0.01</v>
      </c>
      <c r="W17">
        <f t="shared" si="14"/>
        <v>0.62958524474888977</v>
      </c>
      <c r="X17">
        <f t="shared" si="15"/>
        <v>3.0880273576419905E-2</v>
      </c>
      <c r="Y17">
        <f t="shared" si="16"/>
        <v>6.2958524474888977E-3</v>
      </c>
      <c r="Z17">
        <f t="shared" si="17"/>
        <v>0.59240911872498103</v>
      </c>
      <c r="AB17">
        <f t="shared" si="18"/>
        <v>1105.1502396927872</v>
      </c>
      <c r="AC17">
        <f t="shared" si="22"/>
        <v>831.34172646171555</v>
      </c>
      <c r="AE17">
        <f t="shared" si="2"/>
        <v>0</v>
      </c>
      <c r="AF17">
        <f t="shared" si="3"/>
        <v>0</v>
      </c>
      <c r="AG17">
        <f t="shared" si="3"/>
        <v>-7.4051139840622628</v>
      </c>
      <c r="AH17">
        <f t="shared" si="4"/>
        <v>-1544.0136788209952</v>
      </c>
      <c r="AI17">
        <f t="shared" si="5"/>
        <v>-1551.4187928050574</v>
      </c>
      <c r="AJ17">
        <f t="shared" si="6"/>
        <v>273.80851323107163</v>
      </c>
      <c r="AK17">
        <f t="shared" si="19"/>
        <v>15.251073307760462</v>
      </c>
      <c r="AL17">
        <f t="shared" si="7"/>
        <v>-1262.3592062662253</v>
      </c>
      <c r="AN17">
        <f t="shared" si="8"/>
        <v>0</v>
      </c>
      <c r="AO17">
        <f t="shared" si="8"/>
        <v>0</v>
      </c>
      <c r="AP17">
        <f t="shared" si="8"/>
        <v>-3.0007991258763362</v>
      </c>
      <c r="AQ17">
        <f t="shared" si="8"/>
        <v>-625.68583113226418</v>
      </c>
      <c r="AR17">
        <f t="shared" si="8"/>
        <v>-628.68663025814044</v>
      </c>
      <c r="AS17">
        <f t="shared" si="8"/>
        <v>110.9563402980281</v>
      </c>
      <c r="AT17">
        <f t="shared" si="8"/>
        <v>6.1802434843140315</v>
      </c>
      <c r="AU17">
        <f t="shared" si="8"/>
        <v>-511.55004647579835</v>
      </c>
      <c r="AW17">
        <v>14</v>
      </c>
      <c r="AX17">
        <f>IF(Z17&gt;0, (R17*SUMPRODUCT(K17:$K$98, X17:$X$98)-K17*$AZ$3)/Z17, 0)</f>
        <v>1403.3236494586374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50000</v>
      </c>
      <c r="S18">
        <f t="shared" si="1"/>
        <v>1057.672794547756</v>
      </c>
      <c r="U18">
        <f t="shared" si="12"/>
        <v>5.4278005999999997E-2</v>
      </c>
      <c r="V18">
        <f t="shared" si="13"/>
        <v>0.01</v>
      </c>
      <c r="W18">
        <f t="shared" si="14"/>
        <v>0.59240911872498103</v>
      </c>
      <c r="X18">
        <f t="shared" si="15"/>
        <v>3.2154785700609229E-2</v>
      </c>
      <c r="Y18">
        <f t="shared" si="16"/>
        <v>5.9240911872498105E-3</v>
      </c>
      <c r="Z18">
        <f t="shared" si="17"/>
        <v>0.55433024183712198</v>
      </c>
      <c r="AB18">
        <f t="shared" si="18"/>
        <v>831.34172646171555</v>
      </c>
      <c r="AC18">
        <f t="shared" si="22"/>
        <v>586.3000159862022</v>
      </c>
      <c r="AE18">
        <f t="shared" si="2"/>
        <v>0</v>
      </c>
      <c r="AF18">
        <f t="shared" si="3"/>
        <v>0</v>
      </c>
      <c r="AG18">
        <f t="shared" si="3"/>
        <v>-6.9291280229640249</v>
      </c>
      <c r="AH18">
        <f t="shared" si="4"/>
        <v>-1607.7392850304614</v>
      </c>
      <c r="AI18">
        <f t="shared" si="5"/>
        <v>-1614.6684130534254</v>
      </c>
      <c r="AJ18">
        <f t="shared" si="6"/>
        <v>245.04171047551336</v>
      </c>
      <c r="AK18">
        <f t="shared" si="19"/>
        <v>17.956981291573058</v>
      </c>
      <c r="AL18">
        <f t="shared" si="7"/>
        <v>-1351.6697212863389</v>
      </c>
      <c r="AN18">
        <f t="shared" si="8"/>
        <v>0</v>
      </c>
      <c r="AO18">
        <f t="shared" si="8"/>
        <v>0</v>
      </c>
      <c r="AP18">
        <f t="shared" si="8"/>
        <v>-2.620300244175497</v>
      </c>
      <c r="AQ18">
        <f t="shared" si="8"/>
        <v>-607.9783238488634</v>
      </c>
      <c r="AR18">
        <f t="shared" si="8"/>
        <v>-610.59862409303889</v>
      </c>
      <c r="AS18">
        <f t="shared" si="8"/>
        <v>92.664308072274551</v>
      </c>
      <c r="AT18">
        <f t="shared" si="8"/>
        <v>6.7905633013309972</v>
      </c>
      <c r="AU18">
        <f t="shared" si="8"/>
        <v>-511.14375271943334</v>
      </c>
      <c r="AW18">
        <v>15</v>
      </c>
      <c r="AX18">
        <f>IF(Z18&gt;0, (R18*SUMPRODUCT(K18:$K$98, X18:$X$98)-K18*$AZ$3)/Z18, 0)</f>
        <v>1057.672794547756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50000</v>
      </c>
      <c r="S19">
        <f t="shared" si="1"/>
        <v>653.37895936084976</v>
      </c>
      <c r="U19">
        <f t="shared" si="12"/>
        <v>6.0174738999999998E-2</v>
      </c>
      <c r="V19">
        <f t="shared" si="13"/>
        <v>0.01</v>
      </c>
      <c r="W19">
        <f t="shared" si="14"/>
        <v>0.55433024183712198</v>
      </c>
      <c r="X19">
        <f t="shared" si="15"/>
        <v>3.3356677622355696E-2</v>
      </c>
      <c r="Y19">
        <f t="shared" si="16"/>
        <v>5.5433024183712196E-3</v>
      </c>
      <c r="Z19">
        <f t="shared" si="17"/>
        <v>0.51543026179639506</v>
      </c>
      <c r="AB19">
        <f t="shared" si="18"/>
        <v>586.3000159862022</v>
      </c>
      <c r="AC19">
        <f t="shared" si="22"/>
        <v>336.77128807561894</v>
      </c>
      <c r="AE19">
        <f t="shared" si="2"/>
        <v>0</v>
      </c>
      <c r="AF19">
        <f t="shared" si="3"/>
        <v>0</v>
      </c>
      <c r="AG19">
        <f t="shared" si="3"/>
        <v>-6.442878272454938</v>
      </c>
      <c r="AH19">
        <f t="shared" si="4"/>
        <v>-1667.8338811177848</v>
      </c>
      <c r="AI19">
        <f t="shared" si="5"/>
        <v>-1674.2767593902397</v>
      </c>
      <c r="AJ19">
        <f t="shared" si="6"/>
        <v>249.52872791058326</v>
      </c>
      <c r="AK19">
        <f t="shared" si="19"/>
        <v>13.074490356492309</v>
      </c>
      <c r="AL19">
        <f t="shared" si="7"/>
        <v>-1411.6735411231641</v>
      </c>
      <c r="AN19">
        <f t="shared" si="8"/>
        <v>0</v>
      </c>
      <c r="AO19">
        <f t="shared" si="8"/>
        <v>0</v>
      </c>
      <c r="AP19">
        <f t="shared" si="8"/>
        <v>-2.2721452564010494</v>
      </c>
      <c r="AQ19">
        <f t="shared" si="8"/>
        <v>-588.17824599420612</v>
      </c>
      <c r="AR19">
        <f t="shared" si="8"/>
        <v>-590.45039125060714</v>
      </c>
      <c r="AS19">
        <f t="shared" si="8"/>
        <v>87.998793626406396</v>
      </c>
      <c r="AT19">
        <f t="shared" si="8"/>
        <v>4.610849373077774</v>
      </c>
      <c r="AU19">
        <f t="shared" si="8"/>
        <v>-497.84074825112293</v>
      </c>
      <c r="AW19">
        <v>16</v>
      </c>
      <c r="AX19">
        <f>IF(Z19&gt;0, (R19*SUMPRODUCT(K19:$K$98, X19:$X$98)-K19*$AZ$3)/Z19, 0)</f>
        <v>653.37895936084976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50000</v>
      </c>
      <c r="S20">
        <f t="shared" si="1"/>
        <v>8.2746045890955333</v>
      </c>
      <c r="U20">
        <f t="shared" si="12"/>
        <v>6.6923788999999997E-2</v>
      </c>
      <c r="V20">
        <f t="shared" si="13"/>
        <v>0.01</v>
      </c>
      <c r="W20">
        <f t="shared" si="14"/>
        <v>0.51543026179639506</v>
      </c>
      <c r="X20">
        <f t="shared" si="15"/>
        <v>3.4494546084676704E-2</v>
      </c>
      <c r="Y20">
        <f t="shared" si="16"/>
        <v>5.1543026179639503E-3</v>
      </c>
      <c r="Z20">
        <f t="shared" si="17"/>
        <v>0.47578141309375438</v>
      </c>
      <c r="AB20">
        <f t="shared" si="18"/>
        <v>336.77128807561894</v>
      </c>
      <c r="AC20">
        <f t="shared" si="22"/>
        <v>3.9369030641919376</v>
      </c>
      <c r="AE20">
        <f t="shared" si="2"/>
        <v>0</v>
      </c>
      <c r="AF20">
        <f t="shared" si="3"/>
        <v>0</v>
      </c>
      <c r="AG20">
        <f t="shared" si="3"/>
        <v>-5.9472676636719299</v>
      </c>
      <c r="AH20">
        <f t="shared" si="4"/>
        <v>-1724.7273042338352</v>
      </c>
      <c r="AI20">
        <f t="shared" si="5"/>
        <v>-1730.6745718975071</v>
      </c>
      <c r="AJ20">
        <f t="shared" si="6"/>
        <v>332.834385011427</v>
      </c>
      <c r="AK20">
        <f t="shared" si="19"/>
        <v>1.4481165387251616</v>
      </c>
      <c r="AL20">
        <f t="shared" si="7"/>
        <v>-1396.392070347355</v>
      </c>
      <c r="AN20">
        <f t="shared" si="8"/>
        <v>0</v>
      </c>
      <c r="AO20">
        <f t="shared" si="8"/>
        <v>0</v>
      </c>
      <c r="AP20">
        <f t="shared" si="8"/>
        <v>-1.9893419653991311</v>
      </c>
      <c r="AQ20">
        <f t="shared" si="8"/>
        <v>-576.91575345436672</v>
      </c>
      <c r="AR20">
        <f t="shared" si="8"/>
        <v>-578.90509541976587</v>
      </c>
      <c r="AS20">
        <f t="shared" si="8"/>
        <v>111.33203465442143</v>
      </c>
      <c r="AT20">
        <f t="shared" si="8"/>
        <v>0.4843903392597354</v>
      </c>
      <c r="AU20">
        <f t="shared" si="8"/>
        <v>-467.08867042608472</v>
      </c>
      <c r="AW20">
        <v>17</v>
      </c>
      <c r="AX20">
        <f>IF(Z20&gt;0, (R20*SUMPRODUCT(K20:$K$98, X20:$X$98)-K20*$AZ$3)/Z20, 0)</f>
        <v>8.2746045890955333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50000</v>
      </c>
      <c r="S21">
        <f t="shared" si="1"/>
        <v>-785.89112671376131</v>
      </c>
      <c r="U21">
        <f t="shared" si="12"/>
        <v>7.4711050000000001E-2</v>
      </c>
      <c r="V21">
        <f t="shared" si="13"/>
        <v>0.01</v>
      </c>
      <c r="W21">
        <f t="shared" si="14"/>
        <v>0.47578141309375438</v>
      </c>
      <c r="X21">
        <f t="shared" si="15"/>
        <v>3.5546128942718136E-2</v>
      </c>
      <c r="Y21">
        <f t="shared" si="16"/>
        <v>4.7578141309375438E-3</v>
      </c>
      <c r="Z21">
        <f t="shared" si="17"/>
        <v>0.43547747002009868</v>
      </c>
      <c r="AB21">
        <f t="shared" si="18"/>
        <v>3.9369030641919376</v>
      </c>
      <c r="AC21">
        <f t="shared" si="22"/>
        <v>-342.23787957255354</v>
      </c>
      <c r="AE21">
        <f t="shared" si="2"/>
        <v>0</v>
      </c>
      <c r="AF21">
        <f t="shared" si="3"/>
        <v>0</v>
      </c>
      <c r="AG21">
        <f t="shared" si="3"/>
        <v>-5.4434683752512338</v>
      </c>
      <c r="AH21">
        <f t="shared" si="4"/>
        <v>-1777.3064471359069</v>
      </c>
      <c r="AI21">
        <f t="shared" si="5"/>
        <v>-1782.7499155111582</v>
      </c>
      <c r="AJ21">
        <f t="shared" si="6"/>
        <v>346.17478263674548</v>
      </c>
      <c r="AK21">
        <f t="shared" si="19"/>
        <v>6.2990449027071002E-3</v>
      </c>
      <c r="AL21">
        <f t="shared" si="7"/>
        <v>-1436.5688338295099</v>
      </c>
      <c r="AN21">
        <f t="shared" si="8"/>
        <v>0</v>
      </c>
      <c r="AO21">
        <f t="shared" si="8"/>
        <v>0</v>
      </c>
      <c r="AP21">
        <f t="shared" si="8"/>
        <v>-1.7314784316290484</v>
      </c>
      <c r="AQ21">
        <f t="shared" si="8"/>
        <v>-565.33216829225091</v>
      </c>
      <c r="AR21">
        <f t="shared" si="8"/>
        <v>-567.06364672387997</v>
      </c>
      <c r="AS21">
        <f t="shared" si="8"/>
        <v>110.11254744025858</v>
      </c>
      <c r="AT21">
        <f t="shared" si="8"/>
        <v>2.0036233586820211E-3</v>
      </c>
      <c r="AU21">
        <f t="shared" si="8"/>
        <v>-456.94909566026269</v>
      </c>
      <c r="AW21">
        <v>18</v>
      </c>
      <c r="AX21">
        <f>IF(Z21&gt;0, (R21*SUMPRODUCT(K21:$K$98, X21:$X$98)-K21*$AZ$3)/Z21, 0)</f>
        <v>-785.89112671376131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50000</v>
      </c>
      <c r="S22">
        <f t="shared" si="1"/>
        <v>-1548.4146454210945</v>
      </c>
      <c r="U22">
        <f t="shared" si="12"/>
        <v>8.3689026999999999E-2</v>
      </c>
      <c r="V22">
        <f t="shared" si="13"/>
        <v>0.01</v>
      </c>
      <c r="W22">
        <f t="shared" si="14"/>
        <v>0.43547747002009868</v>
      </c>
      <c r="X22">
        <f t="shared" si="15"/>
        <v>3.6444685746403728E-2</v>
      </c>
      <c r="Y22">
        <f t="shared" si="16"/>
        <v>4.3547747002009871E-3</v>
      </c>
      <c r="Z22">
        <f t="shared" si="17"/>
        <v>0.39467800957349392</v>
      </c>
      <c r="AB22">
        <f t="shared" si="18"/>
        <v>-342.23787957255354</v>
      </c>
      <c r="AC22">
        <f t="shared" si="22"/>
        <v>-611.1252102492449</v>
      </c>
      <c r="AE22">
        <f t="shared" si="2"/>
        <v>0</v>
      </c>
      <c r="AF22">
        <f t="shared" si="3"/>
        <v>0</v>
      </c>
      <c r="AG22">
        <f t="shared" si="3"/>
        <v>-4.9334751196686737</v>
      </c>
      <c r="AH22">
        <f t="shared" si="4"/>
        <v>-1822.2342873201865</v>
      </c>
      <c r="AI22">
        <f t="shared" si="5"/>
        <v>-1827.1677624398551</v>
      </c>
      <c r="AJ22">
        <f t="shared" si="6"/>
        <v>268.88733067669136</v>
      </c>
      <c r="AK22">
        <f t="shared" si="19"/>
        <v>-7.186995471023625</v>
      </c>
      <c r="AL22">
        <f t="shared" si="7"/>
        <v>-1565.4674272341874</v>
      </c>
      <c r="AN22">
        <f t="shared" si="8"/>
        <v>0</v>
      </c>
      <c r="AO22">
        <f t="shared" si="8"/>
        <v>0</v>
      </c>
      <c r="AP22">
        <f t="shared" si="8"/>
        <v>-1.4652267993447585</v>
      </c>
      <c r="AQ22">
        <f t="shared" si="8"/>
        <v>-541.19792797206742</v>
      </c>
      <c r="AR22">
        <f t="shared" si="8"/>
        <v>-542.66315477141222</v>
      </c>
      <c r="AS22">
        <f t="shared" si="8"/>
        <v>79.858702710600369</v>
      </c>
      <c r="AT22">
        <f t="shared" si="8"/>
        <v>-2.1345153498251435</v>
      </c>
      <c r="AU22">
        <f t="shared" si="8"/>
        <v>-464.93896741063702</v>
      </c>
      <c r="AW22">
        <v>19</v>
      </c>
      <c r="AX22">
        <f>IF(Z22&gt;0, (R22*SUMPRODUCT(K22:$K$98, X22:$X$98)-K22*$AZ$3)/Z22, 0)</f>
        <v>-1548.4146454210945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50000</v>
      </c>
      <c r="S23">
        <f t="shared" si="1"/>
        <v>-1994.3772262356374</v>
      </c>
      <c r="U23">
        <f t="shared" si="12"/>
        <v>9.4384723000000004E-2</v>
      </c>
      <c r="V23">
        <f t="shared" si="13"/>
        <v>0.01</v>
      </c>
      <c r="W23">
        <f t="shared" si="14"/>
        <v>0.39467800957349392</v>
      </c>
      <c r="X23">
        <f t="shared" si="15"/>
        <v>3.7251574607785574E-2</v>
      </c>
      <c r="Y23">
        <f t="shared" si="16"/>
        <v>3.9467800957349395E-3</v>
      </c>
      <c r="Z23">
        <f t="shared" si="17"/>
        <v>0.3534796548699734</v>
      </c>
      <c r="AB23">
        <f t="shared" si="18"/>
        <v>-611.1252102492449</v>
      </c>
      <c r="AC23">
        <f t="shared" si="22"/>
        <v>-704.97177361030799</v>
      </c>
      <c r="AE23">
        <f t="shared" si="2"/>
        <v>0</v>
      </c>
      <c r="AF23">
        <f t="shared" si="3"/>
        <v>0</v>
      </c>
      <c r="AG23">
        <f t="shared" si="3"/>
        <v>-4.4184956858746673</v>
      </c>
      <c r="AH23">
        <f t="shared" si="4"/>
        <v>-1862.5787303892787</v>
      </c>
      <c r="AI23">
        <f t="shared" si="5"/>
        <v>-1866.9972260751533</v>
      </c>
      <c r="AJ23">
        <f t="shared" si="6"/>
        <v>93.84656336106309</v>
      </c>
      <c r="AK23">
        <f t="shared" si="19"/>
        <v>-42.778764717447146</v>
      </c>
      <c r="AL23">
        <f t="shared" si="7"/>
        <v>-1815.9294274315373</v>
      </c>
      <c r="AN23">
        <f t="shared" si="8"/>
        <v>0</v>
      </c>
      <c r="AO23">
        <f t="shared" si="8"/>
        <v>0</v>
      </c>
      <c r="AP23">
        <f t="shared" si="8"/>
        <v>-1.1716781301455172</v>
      </c>
      <c r="AQ23">
        <f t="shared" si="8"/>
        <v>-493.91080567261292</v>
      </c>
      <c r="AR23">
        <f t="shared" si="8"/>
        <v>-495.08248380275847</v>
      </c>
      <c r="AS23">
        <f t="shared" si="8"/>
        <v>24.885837555753181</v>
      </c>
      <c r="AT23">
        <f t="shared" si="8"/>
        <v>-11.343893174844498</v>
      </c>
      <c r="AU23">
        <f t="shared" si="8"/>
        <v>-481.54053942184976</v>
      </c>
      <c r="AW23">
        <v>20</v>
      </c>
      <c r="AX23">
        <f>IF(Z23&gt;0, (R23*SUMPRODUCT(K23:$K$98, X23:$X$98)-K23*$AZ$3)/Z23, 0)</f>
        <v>-1994.3772262356374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50000</v>
      </c>
      <c r="S24">
        <f t="shared" si="1"/>
        <v>-2560.557007011158</v>
      </c>
      <c r="U24">
        <f t="shared" si="12"/>
        <v>0.106719178</v>
      </c>
      <c r="V24">
        <f t="shared" si="13"/>
        <v>0.01</v>
      </c>
      <c r="W24">
        <f t="shared" si="14"/>
        <v>0.3534796548699734</v>
      </c>
      <c r="X24">
        <f t="shared" si="15"/>
        <v>3.7723058207447258E-2</v>
      </c>
      <c r="Y24">
        <f t="shared" si="16"/>
        <v>3.5347965486997343E-3</v>
      </c>
      <c r="Z24">
        <f t="shared" si="17"/>
        <v>0.31222180011382639</v>
      </c>
      <c r="AB24">
        <f t="shared" si="18"/>
        <v>-704.97177361030799</v>
      </c>
      <c r="AC24">
        <f t="shared" si="22"/>
        <v>-799.46171802309527</v>
      </c>
      <c r="AE24">
        <f t="shared" si="2"/>
        <v>0</v>
      </c>
      <c r="AF24">
        <f t="shared" si="3"/>
        <v>0</v>
      </c>
      <c r="AG24">
        <f t="shared" si="3"/>
        <v>-3.9027725014228301</v>
      </c>
      <c r="AH24">
        <f t="shared" si="4"/>
        <v>-1886.1529103723628</v>
      </c>
      <c r="AI24">
        <f t="shared" ref="AI24:AI69" si="23">SUM(AE24:AH24)</f>
        <v>-1890.0556828737856</v>
      </c>
      <c r="AJ24">
        <f t="shared" si="6"/>
        <v>94.489944412787281</v>
      </c>
      <c r="AK24">
        <f t="shared" si="19"/>
        <v>-49.348024152721564</v>
      </c>
      <c r="AL24">
        <f t="shared" si="7"/>
        <v>-1844.9137626137199</v>
      </c>
      <c r="AN24">
        <f t="shared" si="8"/>
        <v>0</v>
      </c>
      <c r="AO24">
        <f t="shared" si="8"/>
        <v>0</v>
      </c>
      <c r="AP24">
        <f t="shared" si="8"/>
        <v>-0.92403644813781727</v>
      </c>
      <c r="AQ24">
        <f t="shared" si="8"/>
        <v>-446.57331046323787</v>
      </c>
      <c r="AR24">
        <f t="shared" si="8"/>
        <v>-447.4973469113757</v>
      </c>
      <c r="AS24">
        <f t="shared" si="8"/>
        <v>22.371827358141026</v>
      </c>
      <c r="AT24">
        <f t="shared" si="8"/>
        <v>-11.683840896202875</v>
      </c>
      <c r="AU24">
        <f t="shared" si="8"/>
        <v>-436.80936044943752</v>
      </c>
      <c r="AW24">
        <v>21</v>
      </c>
      <c r="AX24">
        <f>IF(Z24&gt;0, (R24*SUMPRODUCT(K24:$K$98, X24:$X$98)-K24*$AZ$3)/Z24, 0)</f>
        <v>-2560.557007011158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50000</v>
      </c>
      <c r="S25">
        <f t="shared" si="1"/>
        <v>-3277.6379456598374</v>
      </c>
      <c r="U25">
        <f t="shared" si="12"/>
        <v>0.12088460199999999</v>
      </c>
      <c r="V25">
        <f t="shared" si="13"/>
        <v>0.01</v>
      </c>
      <c r="W25">
        <f t="shared" si="14"/>
        <v>0.31222180011382639</v>
      </c>
      <c r="X25">
        <f t="shared" si="15"/>
        <v>3.7742808042483457E-2</v>
      </c>
      <c r="Y25">
        <f t="shared" si="16"/>
        <v>3.1222180011382639E-3</v>
      </c>
      <c r="Z25">
        <f t="shared" si="17"/>
        <v>0.27135677407020464</v>
      </c>
      <c r="AB25">
        <f t="shared" si="18"/>
        <v>-799.46171802309527</v>
      </c>
      <c r="AC25">
        <f t="shared" si="22"/>
        <v>-889.40925950434621</v>
      </c>
      <c r="AE25">
        <f t="shared" si="2"/>
        <v>0</v>
      </c>
      <c r="AF25">
        <f t="shared" si="3"/>
        <v>0</v>
      </c>
      <c r="AG25">
        <f t="shared" si="3"/>
        <v>-3.3919596758775579</v>
      </c>
      <c r="AH25">
        <f t="shared" si="4"/>
        <v>-1887.1404021241729</v>
      </c>
      <c r="AI25">
        <f t="shared" si="23"/>
        <v>-1890.5323618000505</v>
      </c>
      <c r="AJ25">
        <f t="shared" si="6"/>
        <v>89.947541481250937</v>
      </c>
      <c r="AK25">
        <f t="shared" si="19"/>
        <v>-55.962320261616675</v>
      </c>
      <c r="AL25">
        <f t="shared" si="7"/>
        <v>-1856.5471405804162</v>
      </c>
      <c r="AN25">
        <f t="shared" si="8"/>
        <v>0</v>
      </c>
      <c r="AO25">
        <f t="shared" si="8"/>
        <v>0</v>
      </c>
      <c r="AP25">
        <f t="shared" si="8"/>
        <v>-0.7170484869551832</v>
      </c>
      <c r="AQ25">
        <f t="shared" si="8"/>
        <v>-398.93492238083451</v>
      </c>
      <c r="AR25">
        <f t="shared" si="8"/>
        <v>-399.65197086778971</v>
      </c>
      <c r="AS25">
        <f t="shared" si="8"/>
        <v>19.014597662568956</v>
      </c>
      <c r="AT25">
        <f t="shared" si="8"/>
        <v>-11.830240010064951</v>
      </c>
      <c r="AU25">
        <f t="shared" si="8"/>
        <v>-392.46761321528572</v>
      </c>
      <c r="AW25">
        <v>22</v>
      </c>
      <c r="AX25">
        <f>IF(Z25&gt;0, (R25*SUMPRODUCT(K25:$K$98, X25:$X$98)-K25*$AZ$3)/Z25, 0)</f>
        <v>-3277.6379456598374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50000</v>
      </c>
      <c r="S26">
        <f t="shared" si="1"/>
        <v>-4191.562086670132</v>
      </c>
      <c r="U26">
        <f t="shared" si="12"/>
        <v>0.13724737000000001</v>
      </c>
      <c r="V26">
        <f t="shared" si="13"/>
        <v>0.01</v>
      </c>
      <c r="W26">
        <f t="shared" si="14"/>
        <v>0.27135677407020464</v>
      </c>
      <c r="X26">
        <f t="shared" si="15"/>
        <v>3.7243003572819781E-2</v>
      </c>
      <c r="Y26">
        <f t="shared" si="16"/>
        <v>2.7135677407020466E-3</v>
      </c>
      <c r="Z26">
        <f t="shared" si="17"/>
        <v>0.2314002027566828</v>
      </c>
      <c r="AB26">
        <f t="shared" si="18"/>
        <v>-889.40925950434621</v>
      </c>
      <c r="AC26">
        <f t="shared" si="22"/>
        <v>-969.92831672269301</v>
      </c>
      <c r="AE26">
        <f t="shared" si="2"/>
        <v>0</v>
      </c>
      <c r="AF26">
        <f t="shared" si="3"/>
        <v>0</v>
      </c>
      <c r="AG26">
        <f t="shared" si="3"/>
        <v>-2.8925025344585351</v>
      </c>
      <c r="AH26">
        <f t="shared" si="4"/>
        <v>-1862.150178640989</v>
      </c>
      <c r="AI26">
        <f t="shared" si="23"/>
        <v>-1865.0426811754476</v>
      </c>
      <c r="AJ26">
        <f t="shared" si="6"/>
        <v>80.519057218346802</v>
      </c>
      <c r="AK26">
        <f t="shared" si="19"/>
        <v>-62.258648165304244</v>
      </c>
      <c r="AL26">
        <f t="shared" si="7"/>
        <v>-1846.7822721224052</v>
      </c>
      <c r="AN26">
        <f t="shared" si="8"/>
        <v>0</v>
      </c>
      <c r="AO26">
        <f t="shared" si="8"/>
        <v>0</v>
      </c>
      <c r="AP26">
        <f t="shared" si="8"/>
        <v>-0.54595087775763684</v>
      </c>
      <c r="AQ26">
        <f t="shared" si="8"/>
        <v>-351.47506784670787</v>
      </c>
      <c r="AR26">
        <f t="shared" si="8"/>
        <v>-352.02101872446553</v>
      </c>
      <c r="AS26">
        <f t="shared" si="8"/>
        <v>15.197722194149382</v>
      </c>
      <c r="AT26">
        <f t="shared" si="8"/>
        <v>-11.751126648611411</v>
      </c>
      <c r="AU26">
        <f t="shared" si="8"/>
        <v>-348.57442317892759</v>
      </c>
      <c r="AW26">
        <v>23</v>
      </c>
      <c r="AX26">
        <f>IF(Z26&gt;0, (R26*SUMPRODUCT(K26:$K$98, X26:$X$98)-K26*$AZ$3)/Z26, 0)</f>
        <v>-4191.562086670132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50000</v>
      </c>
      <c r="S27">
        <f t="shared" si="1"/>
        <v>-5370.9912550022837</v>
      </c>
      <c r="U27">
        <f t="shared" si="12"/>
        <v>0.155543078</v>
      </c>
      <c r="V27">
        <f t="shared" si="13"/>
        <v>0.01</v>
      </c>
      <c r="W27">
        <f t="shared" si="14"/>
        <v>0.2314002027566828</v>
      </c>
      <c r="X27">
        <f t="shared" si="15"/>
        <v>3.5992699786598525E-2</v>
      </c>
      <c r="Y27">
        <f t="shared" si="16"/>
        <v>2.3140020275668281E-3</v>
      </c>
      <c r="Z27">
        <f t="shared" si="17"/>
        <v>0.19309350094251745</v>
      </c>
      <c r="AB27">
        <f t="shared" si="18"/>
        <v>-969.92831672269301</v>
      </c>
      <c r="AC27">
        <f t="shared" si="22"/>
        <v>-1037.1035049600364</v>
      </c>
      <c r="AE27">
        <f t="shared" si="2"/>
        <v>0</v>
      </c>
      <c r="AF27">
        <f t="shared" si="3"/>
        <v>0</v>
      </c>
      <c r="AG27">
        <f t="shared" si="3"/>
        <v>-2.4136687617814681</v>
      </c>
      <c r="AH27">
        <f t="shared" si="4"/>
        <v>-1799.6349893299264</v>
      </c>
      <c r="AI27">
        <f t="shared" si="23"/>
        <v>-1802.0486580917079</v>
      </c>
      <c r="AJ27">
        <f t="shared" si="6"/>
        <v>67.175188237343377</v>
      </c>
      <c r="AK27">
        <f t="shared" si="19"/>
        <v>-67.89498217058852</v>
      </c>
      <c r="AL27">
        <f t="shared" si="7"/>
        <v>-1802.7684520249529</v>
      </c>
      <c r="AN27">
        <f t="shared" si="8"/>
        <v>0</v>
      </c>
      <c r="AO27">
        <f t="shared" si="8"/>
        <v>0</v>
      </c>
      <c r="AP27">
        <f t="shared" si="8"/>
        <v>-0.40676115090788911</v>
      </c>
      <c r="AQ27">
        <f t="shared" si="8"/>
        <v>-303.28171415437339</v>
      </c>
      <c r="AR27">
        <f t="shared" si="8"/>
        <v>-303.68847530528132</v>
      </c>
      <c r="AS27">
        <f t="shared" si="8"/>
        <v>11.320632438275641</v>
      </c>
      <c r="AT27">
        <f t="shared" si="8"/>
        <v>-11.441935001965952</v>
      </c>
      <c r="AU27">
        <f t="shared" si="8"/>
        <v>-303.80977786897159</v>
      </c>
      <c r="AW27">
        <v>24</v>
      </c>
      <c r="AX27">
        <f>IF(Z27&gt;0, (R27*SUMPRODUCT(K27:$K$98, X27:$X$98)-K27*$AZ$3)/Z27, 0)</f>
        <v>-5370.9912550022837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50000</v>
      </c>
      <c r="S28">
        <f t="shared" si="1"/>
        <v>-6912.0288236486822</v>
      </c>
      <c r="U28">
        <f t="shared" si="12"/>
        <v>0.175905283</v>
      </c>
      <c r="V28">
        <f t="shared" si="13"/>
        <v>0.01</v>
      </c>
      <c r="W28">
        <f t="shared" si="14"/>
        <v>0.19309350094251745</v>
      </c>
      <c r="X28">
        <f t="shared" si="15"/>
        <v>3.3966166928754302E-2</v>
      </c>
      <c r="Y28">
        <f t="shared" si="16"/>
        <v>1.9309350094251746E-3</v>
      </c>
      <c r="Z28">
        <f t="shared" si="17"/>
        <v>0.15719639900433799</v>
      </c>
      <c r="AB28">
        <f t="shared" si="18"/>
        <v>-1037.1035049600364</v>
      </c>
      <c r="AC28">
        <f t="shared" si="22"/>
        <v>-1086.5460408917631</v>
      </c>
      <c r="AE28">
        <f t="shared" si="2"/>
        <v>0</v>
      </c>
      <c r="AF28">
        <f t="shared" si="3"/>
        <v>0</v>
      </c>
      <c r="AG28">
        <f t="shared" si="3"/>
        <v>-1.9649549875542249</v>
      </c>
      <c r="AH28">
        <f t="shared" si="4"/>
        <v>-1698.308346437715</v>
      </c>
      <c r="AI28">
        <f t="shared" si="23"/>
        <v>-1700.2733014252692</v>
      </c>
      <c r="AJ28">
        <f t="shared" si="6"/>
        <v>49.442535931726752</v>
      </c>
      <c r="AK28">
        <f t="shared" si="19"/>
        <v>-72.597245347202559</v>
      </c>
      <c r="AL28">
        <f t="shared" si="7"/>
        <v>-1723.4280108407449</v>
      </c>
      <c r="AN28">
        <f t="shared" si="8"/>
        <v>0</v>
      </c>
      <c r="AO28">
        <f t="shared" si="8"/>
        <v>0</v>
      </c>
      <c r="AP28">
        <f t="shared" si="8"/>
        <v>-0.29566259288835028</v>
      </c>
      <c r="AQ28">
        <f t="shared" si="8"/>
        <v>-255.54084058520695</v>
      </c>
      <c r="AR28">
        <f t="shared" si="8"/>
        <v>-255.83650317809531</v>
      </c>
      <c r="AS28">
        <f t="shared" si="8"/>
        <v>7.4395131008803075</v>
      </c>
      <c r="AT28">
        <f t="shared" si="8"/>
        <v>-10.923552922004685</v>
      </c>
      <c r="AU28">
        <f t="shared" si="8"/>
        <v>-259.3205429992197</v>
      </c>
      <c r="AW28">
        <v>25</v>
      </c>
      <c r="AX28">
        <f>IF(Z28&gt;0, (R28*SUMPRODUCT(K28:$K$98, X28:$X$98)-K28*$AZ$3)/Z28, 0)</f>
        <v>-6912.0288236486822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50000</v>
      </c>
      <c r="S29">
        <f t="shared" si="1"/>
        <v>-8960.8995035941825</v>
      </c>
      <c r="U29">
        <f t="shared" si="12"/>
        <v>0.19813004200000001</v>
      </c>
      <c r="V29">
        <f t="shared" si="13"/>
        <v>0.01</v>
      </c>
      <c r="W29">
        <f t="shared" si="14"/>
        <v>0.15719639900433799</v>
      </c>
      <c r="X29">
        <f t="shared" si="15"/>
        <v>3.1145329136978244E-2</v>
      </c>
      <c r="Y29">
        <f t="shared" si="16"/>
        <v>1.57196399004338E-3</v>
      </c>
      <c r="Z29">
        <f t="shared" si="17"/>
        <v>0.12447910587731638</v>
      </c>
      <c r="AB29">
        <f t="shared" si="18"/>
        <v>-1086.5460408917631</v>
      </c>
      <c r="AC29">
        <f t="shared" si="22"/>
        <v>-1115.4447580638921</v>
      </c>
      <c r="AE29">
        <f t="shared" si="2"/>
        <v>0</v>
      </c>
      <c r="AF29">
        <f t="shared" si="3"/>
        <v>0</v>
      </c>
      <c r="AG29">
        <f t="shared" si="3"/>
        <v>-1.5559888234664547</v>
      </c>
      <c r="AH29">
        <f t="shared" si="4"/>
        <v>-1557.2664568489122</v>
      </c>
      <c r="AI29">
        <f t="shared" si="23"/>
        <v>-1558.8224456723785</v>
      </c>
      <c r="AJ29">
        <f t="shared" si="6"/>
        <v>28.898717172128954</v>
      </c>
      <c r="AK29">
        <f t="shared" si="19"/>
        <v>-76.05822286242342</v>
      </c>
      <c r="AL29">
        <f t="shared" si="7"/>
        <v>-1605.981951362673</v>
      </c>
      <c r="AN29">
        <f t="shared" si="8"/>
        <v>0</v>
      </c>
      <c r="AO29">
        <f t="shared" si="8"/>
        <v>0</v>
      </c>
      <c r="AP29">
        <f t="shared" si="8"/>
        <v>-0.20904136161845452</v>
      </c>
      <c r="AQ29">
        <f t="shared" si="8"/>
        <v>-209.21300695284907</v>
      </c>
      <c r="AR29">
        <f t="shared" si="8"/>
        <v>-209.4220483144675</v>
      </c>
      <c r="AS29">
        <f t="shared" si="8"/>
        <v>3.8824361046695444</v>
      </c>
      <c r="AT29">
        <f t="shared" si="8"/>
        <v>-10.218141820594914</v>
      </c>
      <c r="AU29">
        <f t="shared" si="8"/>
        <v>-215.7577540303929</v>
      </c>
      <c r="AW29">
        <v>26</v>
      </c>
      <c r="AX29">
        <f>IF(Z29&gt;0, (R29*SUMPRODUCT(K29:$K$98, X29:$X$98)-K29*$AZ$3)/Z29, 0)</f>
        <v>-8960.8995035941825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50000</v>
      </c>
      <c r="S30">
        <f t="shared" si="1"/>
        <v>-11748.08872877302</v>
      </c>
      <c r="U30">
        <f t="shared" si="12"/>
        <v>0.22255936300000001</v>
      </c>
      <c r="V30">
        <f t="shared" si="13"/>
        <v>0.01</v>
      </c>
      <c r="W30">
        <f t="shared" si="14"/>
        <v>0.12447910587731638</v>
      </c>
      <c r="X30">
        <f t="shared" si="15"/>
        <v>2.7703990510865091E-2</v>
      </c>
      <c r="Y30">
        <f t="shared" si="16"/>
        <v>1.2447910587731637E-3</v>
      </c>
      <c r="Z30">
        <f t="shared" si="17"/>
        <v>9.5530324307678119E-2</v>
      </c>
      <c r="AB30">
        <f t="shared" si="18"/>
        <v>-1115.4447580638921</v>
      </c>
      <c r="AC30">
        <f t="shared" si="22"/>
        <v>-1122.2987262550646</v>
      </c>
      <c r="AE30">
        <f t="shared" si="2"/>
        <v>0</v>
      </c>
      <c r="AF30">
        <f t="shared" si="3"/>
        <v>0</v>
      </c>
      <c r="AG30">
        <f t="shared" si="3"/>
        <v>-1.1941290538459766</v>
      </c>
      <c r="AH30">
        <f t="shared" si="4"/>
        <v>-1385.1995255432546</v>
      </c>
      <c r="AI30">
        <f t="shared" si="23"/>
        <v>-1386.3936545971005</v>
      </c>
      <c r="AJ30">
        <f t="shared" si="6"/>
        <v>6.8539681911724983</v>
      </c>
      <c r="AK30">
        <f t="shared" si="19"/>
        <v>-78.081133064472453</v>
      </c>
      <c r="AL30">
        <f t="shared" si="7"/>
        <v>-1457.6208194704004</v>
      </c>
      <c r="AN30">
        <f t="shared" si="8"/>
        <v>0</v>
      </c>
      <c r="AO30">
        <f t="shared" si="8"/>
        <v>0</v>
      </c>
      <c r="AP30">
        <f t="shared" si="8"/>
        <v>-0.14323824617840542</v>
      </c>
      <c r="AQ30">
        <f t="shared" si="8"/>
        <v>-166.15754386591388</v>
      </c>
      <c r="AR30">
        <f t="shared" si="8"/>
        <v>-166.30078211209229</v>
      </c>
      <c r="AS30">
        <f t="shared" si="8"/>
        <v>0.82214763965767845</v>
      </c>
      <c r="AT30">
        <f t="shared" si="8"/>
        <v>-9.3659931677873072</v>
      </c>
      <c r="AU30">
        <f t="shared" si="8"/>
        <v>-174.84462764022192</v>
      </c>
      <c r="AW30">
        <v>27</v>
      </c>
      <c r="AX30">
        <f>IF(Z30&gt;0, (R30*SUMPRODUCT(K30:$K$98, X30:$X$98)-K30*$AZ$3)/Z30, 0)</f>
        <v>-11748.08872877302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50000</v>
      </c>
      <c r="S31">
        <f t="shared" si="1"/>
        <v>-15671.275344661237</v>
      </c>
      <c r="U31">
        <f t="shared" si="12"/>
        <v>0.25004150400000003</v>
      </c>
      <c r="V31">
        <f t="shared" si="13"/>
        <v>0.01</v>
      </c>
      <c r="W31">
        <f t="shared" si="14"/>
        <v>9.5530324307678119E-2</v>
      </c>
      <c r="X31">
        <f t="shared" si="15"/>
        <v>2.3886545967499596E-2</v>
      </c>
      <c r="Y31">
        <f t="shared" si="16"/>
        <v>9.5530324307678126E-4</v>
      </c>
      <c r="Z31">
        <f t="shared" si="17"/>
        <v>7.068847509710173E-2</v>
      </c>
      <c r="AB31">
        <f t="shared" si="18"/>
        <v>-1122.2987262550646</v>
      </c>
      <c r="AC31">
        <f t="shared" si="22"/>
        <v>-1107.7785569409102</v>
      </c>
      <c r="AE31">
        <f t="shared" si="2"/>
        <v>0</v>
      </c>
      <c r="AF31">
        <f t="shared" si="3"/>
        <v>0</v>
      </c>
      <c r="AG31">
        <f t="shared" si="3"/>
        <v>-0.88360593871377158</v>
      </c>
      <c r="AH31">
        <f t="shared" si="4"/>
        <v>-1194.3272983749798</v>
      </c>
      <c r="AI31">
        <f t="shared" si="23"/>
        <v>-1195.2109043136936</v>
      </c>
      <c r="AJ31">
        <f t="shared" si="6"/>
        <v>-14.520169314154373</v>
      </c>
      <c r="AK31">
        <f t="shared" si="19"/>
        <v>-78.560910837854536</v>
      </c>
      <c r="AL31">
        <f t="shared" si="7"/>
        <v>-1288.2919844657026</v>
      </c>
      <c r="AN31">
        <f t="shared" si="8"/>
        <v>0</v>
      </c>
      <c r="AO31">
        <f t="shared" si="8"/>
        <v>0</v>
      </c>
      <c r="AP31">
        <f t="shared" si="8"/>
        <v>-9.4634247510580874E-2</v>
      </c>
      <c r="AQ31">
        <f t="shared" si="8"/>
        <v>-127.91252323132407</v>
      </c>
      <c r="AR31">
        <f t="shared" si="8"/>
        <v>-128.00715747883464</v>
      </c>
      <c r="AS31">
        <f t="shared" si="8"/>
        <v>-1.5551109794162932</v>
      </c>
      <c r="AT31">
        <f t="shared" si="8"/>
        <v>-8.4138781272886991</v>
      </c>
      <c r="AU31">
        <f t="shared" si="8"/>
        <v>-137.97614658553965</v>
      </c>
      <c r="AW31">
        <v>28</v>
      </c>
      <c r="AX31">
        <f>IF(Z31&gt;0, (R31*SUMPRODUCT(K31:$K$98, X31:$X$98)-K31*$AZ$3)/Z31, 0)</f>
        <v>-15671.275344661237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50000</v>
      </c>
      <c r="S32">
        <f t="shared" si="1"/>
        <v>-21434.55498732394</v>
      </c>
      <c r="U32">
        <f t="shared" si="12"/>
        <v>0.28092614399999999</v>
      </c>
      <c r="V32">
        <f t="shared" si="13"/>
        <v>0.01</v>
      </c>
      <c r="W32">
        <f t="shared" si="14"/>
        <v>7.068847509710173E-2</v>
      </c>
      <c r="X32">
        <f t="shared" si="15"/>
        <v>1.9858240734268815E-2</v>
      </c>
      <c r="Y32">
        <f t="shared" si="16"/>
        <v>7.0688475097101732E-4</v>
      </c>
      <c r="Z32">
        <f t="shared" si="17"/>
        <v>5.0123349611861899E-2</v>
      </c>
      <c r="AB32">
        <f t="shared" si="18"/>
        <v>-1107.7785569409102</v>
      </c>
      <c r="AC32">
        <f t="shared" si="22"/>
        <v>-1074.3716934043159</v>
      </c>
      <c r="AE32">
        <f t="shared" si="2"/>
        <v>0</v>
      </c>
      <c r="AF32">
        <f t="shared" si="3"/>
        <v>0</v>
      </c>
      <c r="AG32">
        <f t="shared" si="3"/>
        <v>-0.62654187014827378</v>
      </c>
      <c r="AH32">
        <f t="shared" si="4"/>
        <v>-992.91203671344078</v>
      </c>
      <c r="AI32">
        <f t="shared" si="23"/>
        <v>-993.53857858358901</v>
      </c>
      <c r="AJ32">
        <f t="shared" si="6"/>
        <v>-33.406863536594301</v>
      </c>
      <c r="AK32">
        <f t="shared" si="19"/>
        <v>-77.544498985863726</v>
      </c>
      <c r="AL32">
        <f t="shared" si="7"/>
        <v>-1104.4899411060471</v>
      </c>
      <c r="AN32">
        <f t="shared" si="8"/>
        <v>0</v>
      </c>
      <c r="AO32">
        <f t="shared" si="8"/>
        <v>0</v>
      </c>
      <c r="AP32">
        <f t="shared" si="8"/>
        <v>-5.9913098921416059E-2</v>
      </c>
      <c r="AQ32">
        <f t="shared" si="8"/>
        <v>-94.947265155318163</v>
      </c>
      <c r="AR32">
        <f t="shared" si="8"/>
        <v>-95.007178254239577</v>
      </c>
      <c r="AS32">
        <f t="shared" si="8"/>
        <v>-3.1945330632868254</v>
      </c>
      <c r="AT32">
        <f t="shared" si="8"/>
        <v>-7.4151967488656769</v>
      </c>
      <c r="AU32">
        <f t="shared" si="8"/>
        <v>-105.61690806639209</v>
      </c>
      <c r="AW32">
        <v>29</v>
      </c>
      <c r="AX32">
        <f>IF(Z32&gt;0, (R32*SUMPRODUCT(K32:$K$98, X32:$X$98)-K32*$AZ$3)/Z32, 0)</f>
        <v>-21434.55498732394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50000</v>
      </c>
      <c r="S33">
        <f t="shared" si="1"/>
        <v>-30338.082475600706</v>
      </c>
      <c r="U33">
        <f t="shared" si="12"/>
        <v>0.31575788199999999</v>
      </c>
      <c r="V33">
        <f t="shared" si="13"/>
        <v>0.01</v>
      </c>
      <c r="W33">
        <f t="shared" si="14"/>
        <v>5.0123349611861899E-2</v>
      </c>
      <c r="X33">
        <f t="shared" si="15"/>
        <v>1.5826842712187036E-2</v>
      </c>
      <c r="Y33">
        <f t="shared" si="16"/>
        <v>5.0123349611861897E-4</v>
      </c>
      <c r="Z33">
        <f t="shared" si="17"/>
        <v>3.3795273403556245E-2</v>
      </c>
      <c r="AB33">
        <f t="shared" si="18"/>
        <v>-1074.3716934043159</v>
      </c>
      <c r="AC33">
        <f t="shared" si="22"/>
        <v>-1025.2837918025643</v>
      </c>
      <c r="AE33">
        <f t="shared" si="2"/>
        <v>0</v>
      </c>
      <c r="AF33">
        <f t="shared" si="3"/>
        <v>0</v>
      </c>
      <c r="AG33">
        <f t="shared" si="3"/>
        <v>-0.42244091754445307</v>
      </c>
      <c r="AH33">
        <f t="shared" si="4"/>
        <v>-791.34213560935177</v>
      </c>
      <c r="AI33">
        <f t="shared" si="23"/>
        <v>-791.76457652689624</v>
      </c>
      <c r="AJ33">
        <f t="shared" si="6"/>
        <v>-49.087901601751582</v>
      </c>
      <c r="AK33">
        <f t="shared" si="19"/>
        <v>-75.206018538302118</v>
      </c>
      <c r="AL33">
        <f t="shared" si="7"/>
        <v>-916.05849666694996</v>
      </c>
      <c r="AN33">
        <f t="shared" si="8"/>
        <v>0</v>
      </c>
      <c r="AO33">
        <f t="shared" si="8"/>
        <v>0</v>
      </c>
      <c r="AP33">
        <f t="shared" si="8"/>
        <v>-3.6067798850642027E-2</v>
      </c>
      <c r="AQ33">
        <f t="shared" si="8"/>
        <v>-67.564404355295778</v>
      </c>
      <c r="AR33">
        <f t="shared" si="8"/>
        <v>-67.600472154146416</v>
      </c>
      <c r="AS33">
        <f t="shared" si="8"/>
        <v>-4.1911010213298701</v>
      </c>
      <c r="AT33">
        <f t="shared" si="8"/>
        <v>-6.4210530664603551</v>
      </c>
      <c r="AU33">
        <f t="shared" si="8"/>
        <v>-78.212626241936647</v>
      </c>
      <c r="AW33">
        <v>30</v>
      </c>
      <c r="AX33">
        <f>IF(Z33&gt;0, (R33*SUMPRODUCT(K33:$K$98, X33:$X$98)-K33*$AZ$3)/Z33, 0)</f>
        <v>-30338.082475600706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50000</v>
      </c>
      <c r="S34">
        <f t="shared" si="1"/>
        <v>-44818.187379847084</v>
      </c>
      <c r="U34">
        <f t="shared" si="12"/>
        <v>0.35338435200000001</v>
      </c>
      <c r="V34">
        <f t="shared" si="13"/>
        <v>0.01</v>
      </c>
      <c r="W34">
        <f t="shared" si="14"/>
        <v>3.3795273403556245E-2</v>
      </c>
      <c r="X34">
        <f t="shared" si="15"/>
        <v>1.1942720792378559E-2</v>
      </c>
      <c r="Y34">
        <f t="shared" si="16"/>
        <v>3.3795273403556246E-4</v>
      </c>
      <c r="Z34">
        <f t="shared" si="17"/>
        <v>2.1514599877142122E-2</v>
      </c>
      <c r="AB34">
        <f t="shared" si="18"/>
        <v>-1025.2837918025643</v>
      </c>
      <c r="AC34">
        <f t="shared" si="22"/>
        <v>-964.24536869619067</v>
      </c>
      <c r="AE34">
        <f t="shared" si="2"/>
        <v>0</v>
      </c>
      <c r="AF34">
        <f t="shared" si="3"/>
        <v>0</v>
      </c>
      <c r="AG34">
        <f t="shared" si="3"/>
        <v>-0.26893249846427653</v>
      </c>
      <c r="AH34">
        <f t="shared" si="4"/>
        <v>-597.13603961892795</v>
      </c>
      <c r="AI34">
        <f t="shared" si="23"/>
        <v>-597.40497211739228</v>
      </c>
      <c r="AJ34">
        <f t="shared" si="6"/>
        <v>-61.038423106373671</v>
      </c>
      <c r="AK34">
        <f t="shared" si="19"/>
        <v>-71.769865426179507</v>
      </c>
      <c r="AL34">
        <f t="shared" si="7"/>
        <v>-730.21326064994548</v>
      </c>
      <c r="AN34">
        <f t="shared" si="8"/>
        <v>0</v>
      </c>
      <c r="AO34">
        <f t="shared" si="8"/>
        <v>0</v>
      </c>
      <c r="AP34">
        <f t="shared" si="8"/>
        <v>-2.0501183158245648E-2</v>
      </c>
      <c r="AQ34">
        <f t="shared" si="8"/>
        <v>-45.520699017501713</v>
      </c>
      <c r="AR34">
        <f t="shared" si="8"/>
        <v>-45.541200200659958</v>
      </c>
      <c r="AS34">
        <f t="shared" si="8"/>
        <v>-4.6530631252826575</v>
      </c>
      <c r="AT34">
        <f t="shared" si="8"/>
        <v>-5.4711392812207711</v>
      </c>
      <c r="AU34">
        <f t="shared" ref="AU34:AU69" si="24">AL34*$K34</f>
        <v>-55.665402607163394</v>
      </c>
      <c r="AW34">
        <v>31</v>
      </c>
      <c r="AX34">
        <f>IF(Z34&gt;0, (R34*SUMPRODUCT(K34:$K$98, X34:$X$98)-K34*$AZ$3)/Z34, 0)</f>
        <v>-44818.187379847084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50000</v>
      </c>
      <c r="S35">
        <f t="shared" si="1"/>
        <v>-69641.575121830261</v>
      </c>
      <c r="U35">
        <f t="shared" si="12"/>
        <v>0.39269921299999999</v>
      </c>
      <c r="V35">
        <f t="shared" si="13"/>
        <v>0.01</v>
      </c>
      <c r="W35">
        <f t="shared" si="14"/>
        <v>2.1514599877142122E-2</v>
      </c>
      <c r="X35">
        <f t="shared" si="15"/>
        <v>8.4487664397636074E-3</v>
      </c>
      <c r="Y35">
        <f t="shared" si="16"/>
        <v>2.1514599877142123E-4</v>
      </c>
      <c r="Z35">
        <f t="shared" si="17"/>
        <v>1.2850687438607093E-2</v>
      </c>
      <c r="AB35">
        <f t="shared" si="18"/>
        <v>-964.24536869619067</v>
      </c>
      <c r="AC35">
        <f t="shared" si="22"/>
        <v>-894.94211462291639</v>
      </c>
      <c r="AE35">
        <f t="shared" si="2"/>
        <v>0</v>
      </c>
      <c r="AF35">
        <f t="shared" ref="AF35:AG69" si="25">-$Z35*P35</f>
        <v>0</v>
      </c>
      <c r="AG35">
        <f t="shared" si="25"/>
        <v>-0.16063359298258867</v>
      </c>
      <c r="AH35">
        <f t="shared" si="4"/>
        <v>-422.43832198818035</v>
      </c>
      <c r="AI35">
        <f t="shared" si="23"/>
        <v>-422.59895558116295</v>
      </c>
      <c r="AJ35">
        <f t="shared" si="6"/>
        <v>-69.303254073274275</v>
      </c>
      <c r="AK35">
        <f t="shared" si="19"/>
        <v>-67.49717580873336</v>
      </c>
      <c r="AL35">
        <f t="shared" si="7"/>
        <v>-559.39938546317057</v>
      </c>
      <c r="AN35">
        <f t="shared" ref="AN35:AT69" si="26">AE35*$K35</f>
        <v>0</v>
      </c>
      <c r="AO35">
        <f t="shared" si="26"/>
        <v>0</v>
      </c>
      <c r="AP35">
        <f t="shared" si="26"/>
        <v>-1.0933368602545779E-2</v>
      </c>
      <c r="AQ35">
        <f t="shared" si="26"/>
        <v>-28.752851756471145</v>
      </c>
      <c r="AR35">
        <f t="shared" si="26"/>
        <v>-28.763785125073689</v>
      </c>
      <c r="AS35">
        <f t="shared" si="26"/>
        <v>-4.7170582944074475</v>
      </c>
      <c r="AT35">
        <f t="shared" si="26"/>
        <v>-4.5941293414740949</v>
      </c>
      <c r="AU35">
        <f t="shared" si="24"/>
        <v>-38.074972760955234</v>
      </c>
      <c r="AW35">
        <v>32</v>
      </c>
      <c r="AX35">
        <f>IF(Z35&gt;0, (R35*SUMPRODUCT(K35:$K$98, X35:$X$98)-K35*$AZ$3)/Z35, 0)</f>
        <v>-69641.575121830261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50000</v>
      </c>
      <c r="S36">
        <f t="shared" si="1"/>
        <v>-108247.83562917395</v>
      </c>
      <c r="U36">
        <f t="shared" si="12"/>
        <v>0.39967743300000003</v>
      </c>
      <c r="V36">
        <f t="shared" si="13"/>
        <v>0.01</v>
      </c>
      <c r="W36">
        <f t="shared" si="14"/>
        <v>1.2850687438607093E-2</v>
      </c>
      <c r="X36">
        <f t="shared" si="15"/>
        <v>5.1361297677478285E-3</v>
      </c>
      <c r="Y36">
        <f t="shared" si="16"/>
        <v>1.2850687438607092E-4</v>
      </c>
      <c r="Z36">
        <f t="shared" si="17"/>
        <v>7.5860507964731934E-3</v>
      </c>
      <c r="AB36">
        <f t="shared" si="18"/>
        <v>-894.94211462291639</v>
      </c>
      <c r="AC36">
        <f t="shared" si="22"/>
        <v>-821.17357969119439</v>
      </c>
      <c r="AE36">
        <f t="shared" si="2"/>
        <v>0</v>
      </c>
      <c r="AF36">
        <f t="shared" si="25"/>
        <v>0</v>
      </c>
      <c r="AG36">
        <f t="shared" si="25"/>
        <v>-9.4825634955914923E-2</v>
      </c>
      <c r="AH36">
        <f t="shared" si="4"/>
        <v>-256.80648838739143</v>
      </c>
      <c r="AI36">
        <f t="shared" si="23"/>
        <v>-256.90131402234732</v>
      </c>
      <c r="AJ36">
        <f t="shared" si="6"/>
        <v>-73.768534931722002</v>
      </c>
      <c r="AK36">
        <f t="shared" si="19"/>
        <v>-62.645948023604156</v>
      </c>
      <c r="AL36">
        <f t="shared" si="7"/>
        <v>-393.31579697767347</v>
      </c>
      <c r="AN36">
        <f t="shared" si="26"/>
        <v>0</v>
      </c>
      <c r="AO36">
        <f t="shared" si="26"/>
        <v>0</v>
      </c>
      <c r="AP36">
        <f t="shared" si="26"/>
        <v>-5.7626912673321663E-3</v>
      </c>
      <c r="AQ36">
        <f t="shared" si="26"/>
        <v>-15.606502489672479</v>
      </c>
      <c r="AR36">
        <f t="shared" si="26"/>
        <v>-15.61226518093981</v>
      </c>
      <c r="AS36">
        <f t="shared" si="26"/>
        <v>-4.4830207807472791</v>
      </c>
      <c r="AT36">
        <f t="shared" si="26"/>
        <v>-3.8070850543442609</v>
      </c>
      <c r="AU36">
        <f t="shared" si="24"/>
        <v>-23.902371016031349</v>
      </c>
      <c r="AW36">
        <v>33</v>
      </c>
      <c r="AX36">
        <f>IF(Z36&gt;0, (R36*SUMPRODUCT(K36:$K$98, X36:$X$98)-K36*$AZ$3)/Z36, 0)</f>
        <v>-108247.83562917395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50000</v>
      </c>
      <c r="S37">
        <f t="shared" si="1"/>
        <v>-168567.56641937193</v>
      </c>
      <c r="U37">
        <f t="shared" si="12"/>
        <v>0.407215198</v>
      </c>
      <c r="V37">
        <f t="shared" si="13"/>
        <v>0.01</v>
      </c>
      <c r="W37">
        <f t="shared" si="14"/>
        <v>7.5860507964731934E-3</v>
      </c>
      <c r="X37">
        <f t="shared" si="15"/>
        <v>3.089155177123889E-3</v>
      </c>
      <c r="Y37">
        <f t="shared" si="16"/>
        <v>7.5860507964731932E-5</v>
      </c>
      <c r="Z37">
        <f t="shared" si="17"/>
        <v>4.4210351113845728E-3</v>
      </c>
      <c r="AB37">
        <f t="shared" si="18"/>
        <v>-821.17357969119439</v>
      </c>
      <c r="AC37">
        <f t="shared" si="22"/>
        <v>-745.24312978069429</v>
      </c>
      <c r="AE37">
        <f t="shared" si="2"/>
        <v>0</v>
      </c>
      <c r="AF37">
        <f t="shared" si="25"/>
        <v>0</v>
      </c>
      <c r="AG37">
        <f t="shared" si="25"/>
        <v>-5.5262938892307163E-2</v>
      </c>
      <c r="AH37">
        <f t="shared" si="4"/>
        <v>-154.45775885619446</v>
      </c>
      <c r="AI37">
        <f t="shared" si="23"/>
        <v>-154.51302179508676</v>
      </c>
      <c r="AJ37">
        <f t="shared" si="6"/>
        <v>-75.930449910500101</v>
      </c>
      <c r="AK37">
        <f t="shared" si="19"/>
        <v>-57.48215057838361</v>
      </c>
      <c r="AL37">
        <f t="shared" si="7"/>
        <v>-287.92562228397048</v>
      </c>
      <c r="AN37">
        <f t="shared" si="26"/>
        <v>0</v>
      </c>
      <c r="AO37">
        <f t="shared" si="26"/>
        <v>0</v>
      </c>
      <c r="AP37">
        <f t="shared" si="26"/>
        <v>-2.99857936537438E-3</v>
      </c>
      <c r="AQ37">
        <f t="shared" si="26"/>
        <v>-8.3809123765697819</v>
      </c>
      <c r="AR37">
        <f t="shared" si="26"/>
        <v>-8.3839109559351552</v>
      </c>
      <c r="AS37">
        <f t="shared" si="26"/>
        <v>-4.1200031136402888</v>
      </c>
      <c r="AT37">
        <f t="shared" si="26"/>
        <v>-3.1189942854392423</v>
      </c>
      <c r="AU37">
        <f t="shared" si="24"/>
        <v>-15.622908355014687</v>
      </c>
      <c r="AW37">
        <v>34</v>
      </c>
      <c r="AX37">
        <f>IF(Z37&gt;0, (R37*SUMPRODUCT(K37:$K$98, X37:$X$98)-K37*$AZ$3)/Z37, 0)</f>
        <v>-168567.56641937193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50000</v>
      </c>
      <c r="S38">
        <f t="shared" si="1"/>
        <v>-264547.14278606459</v>
      </c>
      <c r="U38">
        <f t="shared" si="12"/>
        <v>0.41552104400000001</v>
      </c>
      <c r="V38">
        <f t="shared" si="13"/>
        <v>0.01</v>
      </c>
      <c r="W38">
        <f t="shared" si="14"/>
        <v>4.4210351113845728E-3</v>
      </c>
      <c r="X38">
        <f t="shared" si="15"/>
        <v>1.837033125043174E-3</v>
      </c>
      <c r="Y38">
        <f t="shared" si="16"/>
        <v>4.4210351113845726E-5</v>
      </c>
      <c r="Z38">
        <f t="shared" si="17"/>
        <v>2.5397916352275533E-3</v>
      </c>
      <c r="AB38">
        <f t="shared" si="18"/>
        <v>-745.24312978069429</v>
      </c>
      <c r="AC38">
        <f t="shared" si="22"/>
        <v>-671.89462037139606</v>
      </c>
      <c r="AE38">
        <f t="shared" si="2"/>
        <v>0</v>
      </c>
      <c r="AF38">
        <f t="shared" si="25"/>
        <v>0</v>
      </c>
      <c r="AG38">
        <f t="shared" si="25"/>
        <v>-3.1747395440344418E-2</v>
      </c>
      <c r="AH38">
        <f t="shared" si="4"/>
        <v>-91.851656252158705</v>
      </c>
      <c r="AI38">
        <f t="shared" si="23"/>
        <v>-91.883403647599053</v>
      </c>
      <c r="AJ38">
        <f t="shared" si="6"/>
        <v>-73.348509409298231</v>
      </c>
      <c r="AK38">
        <f t="shared" si="19"/>
        <v>-52.167019084648608</v>
      </c>
      <c r="AL38">
        <f t="shared" si="7"/>
        <v>-217.39893214154588</v>
      </c>
      <c r="AN38">
        <f t="shared" si="26"/>
        <v>0</v>
      </c>
      <c r="AO38">
        <f t="shared" si="26"/>
        <v>0</v>
      </c>
      <c r="AP38">
        <f t="shared" si="26"/>
        <v>-1.5380542350923361E-3</v>
      </c>
      <c r="AQ38">
        <f t="shared" si="26"/>
        <v>-4.4499029586329284</v>
      </c>
      <c r="AR38">
        <f t="shared" si="26"/>
        <v>-4.4514410128680204</v>
      </c>
      <c r="AS38">
        <f t="shared" si="26"/>
        <v>-3.5534878993984438</v>
      </c>
      <c r="AT38">
        <f t="shared" si="26"/>
        <v>-2.5273161316825195</v>
      </c>
      <c r="AU38">
        <f t="shared" si="24"/>
        <v>-10.532245043948983</v>
      </c>
      <c r="AW38">
        <v>35</v>
      </c>
      <c r="AX38">
        <f>IF(Z38&gt;0, (R38*SUMPRODUCT(K38:$K$98, X38:$X$98)-K38*$AZ$3)/Z38, 0)</f>
        <v>-264547.14278606459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50000</v>
      </c>
      <c r="S39">
        <f t="shared" si="1"/>
        <v>-420254.99670335028</v>
      </c>
      <c r="U39">
        <f t="shared" si="12"/>
        <v>0.424706421</v>
      </c>
      <c r="V39">
        <f t="shared" si="13"/>
        <v>0.01</v>
      </c>
      <c r="W39">
        <f t="shared" si="14"/>
        <v>2.5397916352275533E-3</v>
      </c>
      <c r="X39">
        <f t="shared" si="15"/>
        <v>1.0786658154832316E-3</v>
      </c>
      <c r="Y39">
        <f t="shared" si="16"/>
        <v>2.5397916352275534E-5</v>
      </c>
      <c r="Z39">
        <f t="shared" si="17"/>
        <v>1.4357279033920462E-3</v>
      </c>
      <c r="AB39">
        <f t="shared" si="18"/>
        <v>-671.89462037139606</v>
      </c>
      <c r="AC39">
        <f t="shared" si="22"/>
        <v>-603.37182530693235</v>
      </c>
      <c r="AE39">
        <f t="shared" si="2"/>
        <v>0</v>
      </c>
      <c r="AF39">
        <f t="shared" si="25"/>
        <v>0</v>
      </c>
      <c r="AG39">
        <f t="shared" si="25"/>
        <v>-1.7946598792400577E-2</v>
      </c>
      <c r="AH39">
        <f t="shared" si="4"/>
        <v>-53.933290774161584</v>
      </c>
      <c r="AI39">
        <f t="shared" si="23"/>
        <v>-53.951237372953983</v>
      </c>
      <c r="AJ39">
        <f t="shared" si="6"/>
        <v>-68.522795064463708</v>
      </c>
      <c r="AK39">
        <f t="shared" si="19"/>
        <v>-47.032623425997727</v>
      </c>
      <c r="AL39">
        <f t="shared" si="7"/>
        <v>-169.5066558634154</v>
      </c>
      <c r="AN39">
        <f t="shared" si="26"/>
        <v>0</v>
      </c>
      <c r="AO39">
        <f t="shared" si="26"/>
        <v>0</v>
      </c>
      <c r="AP39">
        <f t="shared" si="26"/>
        <v>-7.7629659218879821E-4</v>
      </c>
      <c r="AQ39">
        <f t="shared" si="26"/>
        <v>-2.3329339624641379</v>
      </c>
      <c r="AR39">
        <f t="shared" si="26"/>
        <v>-2.3337102590563266</v>
      </c>
      <c r="AS39">
        <f t="shared" si="26"/>
        <v>-2.9640163526873624</v>
      </c>
      <c r="AT39">
        <f t="shared" si="26"/>
        <v>-2.0344392667184179</v>
      </c>
      <c r="AU39">
        <f t="shared" si="24"/>
        <v>-7.3321658784621064</v>
      </c>
      <c r="AW39">
        <v>36</v>
      </c>
      <c r="AX39">
        <f>IF(Z39&gt;0, (R39*SUMPRODUCT(K39:$K$98, X39:$X$98)-K39*$AZ$3)/Z39, 0)</f>
        <v>-420254.99670335028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50000</v>
      </c>
      <c r="S40">
        <f t="shared" si="1"/>
        <v>-676949.05149120174</v>
      </c>
      <c r="U40">
        <f t="shared" si="12"/>
        <v>0.43382917900000001</v>
      </c>
      <c r="V40">
        <f t="shared" si="13"/>
        <v>0.01</v>
      </c>
      <c r="W40">
        <f t="shared" si="14"/>
        <v>1.4357279033920462E-3</v>
      </c>
      <c r="X40">
        <f t="shared" si="15"/>
        <v>6.2286065759596275E-4</v>
      </c>
      <c r="Y40">
        <f t="shared" si="16"/>
        <v>1.4357279033920462E-5</v>
      </c>
      <c r="Z40">
        <f t="shared" si="17"/>
        <v>7.9850996676216303E-4</v>
      </c>
      <c r="AB40">
        <f t="shared" si="18"/>
        <v>-603.37182530693235</v>
      </c>
      <c r="AC40">
        <f t="shared" si="22"/>
        <v>-540.55056460591732</v>
      </c>
      <c r="AE40">
        <f t="shared" si="2"/>
        <v>0</v>
      </c>
      <c r="AF40">
        <f t="shared" si="25"/>
        <v>0</v>
      </c>
      <c r="AG40">
        <f t="shared" si="25"/>
        <v>-9.9813745845270373E-3</v>
      </c>
      <c r="AH40">
        <f t="shared" si="4"/>
        <v>-31.143032879798138</v>
      </c>
      <c r="AI40">
        <f t="shared" si="23"/>
        <v>-31.153014254382665</v>
      </c>
      <c r="AJ40">
        <f t="shared" si="6"/>
        <v>-62.821260701015035</v>
      </c>
      <c r="AK40">
        <f t="shared" si="19"/>
        <v>-42.236027771485269</v>
      </c>
      <c r="AL40">
        <f t="shared" si="7"/>
        <v>-136.21030272688296</v>
      </c>
      <c r="AN40">
        <f t="shared" si="26"/>
        <v>0</v>
      </c>
      <c r="AO40">
        <f t="shared" si="26"/>
        <v>0</v>
      </c>
      <c r="AP40">
        <f t="shared" si="26"/>
        <v>-3.8549420805102325E-4</v>
      </c>
      <c r="AQ40">
        <f t="shared" si="26"/>
        <v>-1.2027861187491578</v>
      </c>
      <c r="AR40">
        <f t="shared" si="26"/>
        <v>-1.2031716129572088</v>
      </c>
      <c r="AS40">
        <f t="shared" si="26"/>
        <v>-2.4262421911552958</v>
      </c>
      <c r="AT40">
        <f t="shared" si="26"/>
        <v>-1.6312126089556271</v>
      </c>
      <c r="AU40">
        <f t="shared" si="24"/>
        <v>-5.2606264130681319</v>
      </c>
      <c r="AW40">
        <v>37</v>
      </c>
      <c r="AX40">
        <f>IF(Z40&gt;0, (R40*SUMPRODUCT(K40:$K$98, X40:$X$98)-K40*$AZ$3)/Z40, 0)</f>
        <v>-676949.05149120174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50000</v>
      </c>
      <c r="S41">
        <f t="shared" si="1"/>
        <v>-1108516.2682886652</v>
      </c>
      <c r="U41">
        <f t="shared" si="12"/>
        <v>0.44368152799999999</v>
      </c>
      <c r="V41">
        <f t="shared" si="13"/>
        <v>0.01</v>
      </c>
      <c r="W41">
        <f t="shared" si="14"/>
        <v>7.9850996676216303E-4</v>
      </c>
      <c r="X41">
        <f t="shared" si="15"/>
        <v>3.542841221762657E-4</v>
      </c>
      <c r="Y41">
        <f t="shared" si="16"/>
        <v>7.9850996676216313E-6</v>
      </c>
      <c r="Z41">
        <f t="shared" si="17"/>
        <v>4.3624074491827573E-4</v>
      </c>
      <c r="AB41">
        <f t="shared" si="18"/>
        <v>-540.55056460591732</v>
      </c>
      <c r="AC41">
        <f t="shared" si="22"/>
        <v>-483.57996263227449</v>
      </c>
      <c r="AE41">
        <f t="shared" si="2"/>
        <v>0</v>
      </c>
      <c r="AF41">
        <f t="shared" si="25"/>
        <v>0</v>
      </c>
      <c r="AG41">
        <f t="shared" si="25"/>
        <v>-5.4530093114784463E-3</v>
      </c>
      <c r="AH41">
        <f t="shared" si="4"/>
        <v>-17.714206108813286</v>
      </c>
      <c r="AI41">
        <f t="shared" si="23"/>
        <v>-17.719659118124763</v>
      </c>
      <c r="AJ41">
        <f t="shared" si="6"/>
        <v>-56.970601973642829</v>
      </c>
      <c r="AK41">
        <f t="shared" si="19"/>
        <v>-37.838539522414216</v>
      </c>
      <c r="AL41">
        <f t="shared" si="7"/>
        <v>-112.52880061418182</v>
      </c>
      <c r="AN41">
        <f t="shared" si="26"/>
        <v>0</v>
      </c>
      <c r="AO41">
        <f t="shared" si="26"/>
        <v>0</v>
      </c>
      <c r="AP41">
        <f t="shared" si="26"/>
        <v>-1.8803804170293314E-4</v>
      </c>
      <c r="AQ41">
        <f t="shared" si="26"/>
        <v>-0.61084521165438532</v>
      </c>
      <c r="AR41">
        <f t="shared" si="26"/>
        <v>-0.61103324969608819</v>
      </c>
      <c r="AS41">
        <f t="shared" si="26"/>
        <v>-1.9645373440333613</v>
      </c>
      <c r="AT41">
        <f t="shared" si="26"/>
        <v>-1.304799692477461</v>
      </c>
      <c r="AU41">
        <f t="shared" si="24"/>
        <v>-3.8803702862069112</v>
      </c>
      <c r="AW41">
        <v>38</v>
      </c>
      <c r="AX41">
        <f>IF(Z41&gt;0, (R41*SUMPRODUCT(K41:$K$98, X41:$X$98)-K41*$AZ$3)/Z41, 0)</f>
        <v>-1108516.2682886652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50000</v>
      </c>
      <c r="S42">
        <f t="shared" si="1"/>
        <v>-1848622.7001454297</v>
      </c>
      <c r="U42">
        <f t="shared" si="12"/>
        <v>0.45400495099999999</v>
      </c>
      <c r="V42">
        <f t="shared" si="13"/>
        <v>0.01</v>
      </c>
      <c r="W42">
        <f t="shared" si="14"/>
        <v>4.3624074491827573E-4</v>
      </c>
      <c r="X42">
        <f t="shared" si="15"/>
        <v>1.9805545802082527E-4</v>
      </c>
      <c r="Y42">
        <f t="shared" si="16"/>
        <v>4.3624074491827577E-6</v>
      </c>
      <c r="Z42">
        <f t="shared" si="17"/>
        <v>2.3382287944826769E-4</v>
      </c>
      <c r="AB42">
        <f t="shared" si="18"/>
        <v>-483.57996263227449</v>
      </c>
      <c r="AC42">
        <f t="shared" si="22"/>
        <v>-432.25028276143593</v>
      </c>
      <c r="AE42">
        <f t="shared" si="2"/>
        <v>0</v>
      </c>
      <c r="AF42">
        <f t="shared" si="25"/>
        <v>0</v>
      </c>
      <c r="AG42">
        <f t="shared" si="25"/>
        <v>-2.9227859931033463E-3</v>
      </c>
      <c r="AH42">
        <f t="shared" si="4"/>
        <v>-9.9027729010412635</v>
      </c>
      <c r="AI42">
        <f t="shared" si="23"/>
        <v>-9.9056956870343669</v>
      </c>
      <c r="AJ42">
        <f t="shared" si="6"/>
        <v>-51.329679870838561</v>
      </c>
      <c r="AK42">
        <f t="shared" si="19"/>
        <v>-33.850597384259217</v>
      </c>
      <c r="AL42">
        <f t="shared" si="7"/>
        <v>-95.085972942132145</v>
      </c>
      <c r="AN42">
        <f t="shared" si="26"/>
        <v>0</v>
      </c>
      <c r="AO42">
        <f t="shared" si="26"/>
        <v>0</v>
      </c>
      <c r="AP42">
        <f t="shared" si="26"/>
        <v>-8.9988803014667585E-5</v>
      </c>
      <c r="AQ42">
        <f t="shared" si="26"/>
        <v>-0.30489357824812896</v>
      </c>
      <c r="AR42">
        <f t="shared" si="26"/>
        <v>-0.30498356705114366</v>
      </c>
      <c r="AS42">
        <f t="shared" si="26"/>
        <v>-1.5803744993995916</v>
      </c>
      <c r="AT42">
        <f t="shared" si="26"/>
        <v>-1.0422161414242193</v>
      </c>
      <c r="AU42">
        <f t="shared" si="24"/>
        <v>-2.9275742078749545</v>
      </c>
      <c r="AW42">
        <v>39</v>
      </c>
      <c r="AX42">
        <f>IF(Z42&gt;0, (R42*SUMPRODUCT(K42:$K$98, X42:$X$98)-K42*$AZ$3)/Z42, 0)</f>
        <v>-1848622.7001454297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50000</v>
      </c>
      <c r="S43">
        <f t="shared" si="1"/>
        <v>-3143919.0115108904</v>
      </c>
      <c r="U43">
        <f t="shared" si="12"/>
        <v>0.46467133999999999</v>
      </c>
      <c r="V43">
        <f t="shared" si="13"/>
        <v>0.01</v>
      </c>
      <c r="W43">
        <f t="shared" si="14"/>
        <v>2.3382287944826769E-4</v>
      </c>
      <c r="X43">
        <f t="shared" si="15"/>
        <v>1.0865079071588501E-4</v>
      </c>
      <c r="Y43">
        <f t="shared" si="16"/>
        <v>2.338228794482677E-6</v>
      </c>
      <c r="Z43">
        <f t="shared" si="17"/>
        <v>1.228338599379E-4</v>
      </c>
      <c r="AB43">
        <f t="shared" si="18"/>
        <v>-432.25028276143593</v>
      </c>
      <c r="AC43">
        <f t="shared" si="22"/>
        <v>-386.17970751602974</v>
      </c>
      <c r="AE43">
        <f t="shared" si="2"/>
        <v>0</v>
      </c>
      <c r="AF43">
        <f t="shared" si="25"/>
        <v>0</v>
      </c>
      <c r="AG43">
        <f t="shared" si="25"/>
        <v>-1.5354232492237501E-3</v>
      </c>
      <c r="AH43">
        <f t="shared" si="4"/>
        <v>-5.4325395357942501</v>
      </c>
      <c r="AI43">
        <f t="shared" si="23"/>
        <v>-5.4340749590434738</v>
      </c>
      <c r="AJ43">
        <f t="shared" si="6"/>
        <v>-46.070575245406189</v>
      </c>
      <c r="AK43">
        <f t="shared" si="19"/>
        <v>-30.257519793300517</v>
      </c>
      <c r="AL43">
        <f t="shared" si="7"/>
        <v>-81.762169997750178</v>
      </c>
      <c r="AN43">
        <f t="shared" si="26"/>
        <v>0</v>
      </c>
      <c r="AO43">
        <f t="shared" si="26"/>
        <v>0</v>
      </c>
      <c r="AP43">
        <f t="shared" si="26"/>
        <v>-4.2208658305981497E-5</v>
      </c>
      <c r="AQ43">
        <f t="shared" si="26"/>
        <v>-0.14934006314936293</v>
      </c>
      <c r="AR43">
        <f t="shared" si="26"/>
        <v>-0.14938227180766891</v>
      </c>
      <c r="AS43">
        <f t="shared" si="26"/>
        <v>-1.266476308390186</v>
      </c>
      <c r="AT43">
        <f t="shared" si="26"/>
        <v>-0.83177672005914982</v>
      </c>
      <c r="AU43">
        <f t="shared" si="24"/>
        <v>-2.2476353002570049</v>
      </c>
      <c r="AW43">
        <v>40</v>
      </c>
      <c r="AX43">
        <f>IF(Z43&gt;0, (R43*SUMPRODUCT(K43:$K$98, X43:$X$98)-K43*$AZ$3)/Z43, 0)</f>
        <v>-3143919.0115108904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50000</v>
      </c>
      <c r="S44">
        <f t="shared" si="1"/>
        <v>-5464347.4270859361</v>
      </c>
      <c r="U44">
        <f t="shared" si="12"/>
        <v>0.47611615000000002</v>
      </c>
      <c r="V44">
        <f t="shared" si="13"/>
        <v>0.01</v>
      </c>
      <c r="W44">
        <f t="shared" si="14"/>
        <v>1.228338599379E-4</v>
      </c>
      <c r="X44">
        <f t="shared" si="15"/>
        <v>5.8483184483272194E-5</v>
      </c>
      <c r="Y44">
        <f t="shared" si="16"/>
        <v>1.2283385993790001E-6</v>
      </c>
      <c r="Z44">
        <f t="shared" si="17"/>
        <v>6.312233685524881E-5</v>
      </c>
      <c r="AB44">
        <f t="shared" si="18"/>
        <v>-386.17970751602974</v>
      </c>
      <c r="AC44">
        <f t="shared" si="22"/>
        <v>-344.92237898663058</v>
      </c>
      <c r="AE44">
        <f t="shared" si="2"/>
        <v>0</v>
      </c>
      <c r="AF44">
        <f t="shared" si="25"/>
        <v>0</v>
      </c>
      <c r="AG44">
        <f t="shared" si="25"/>
        <v>-7.8902921069061015E-4</v>
      </c>
      <c r="AH44">
        <f t="shared" si="4"/>
        <v>-2.9241592241636098</v>
      </c>
      <c r="AI44">
        <f t="shared" si="23"/>
        <v>-2.9249482533743003</v>
      </c>
      <c r="AJ44">
        <f t="shared" si="6"/>
        <v>-41.25732852939916</v>
      </c>
      <c r="AK44">
        <f t="shared" si="19"/>
        <v>-27.032579526122085</v>
      </c>
      <c r="AL44">
        <f t="shared" si="7"/>
        <v>-71.214856308895548</v>
      </c>
      <c r="AN44">
        <f t="shared" si="26"/>
        <v>0</v>
      </c>
      <c r="AO44">
        <f t="shared" si="26"/>
        <v>0</v>
      </c>
      <c r="AP44">
        <f t="shared" si="26"/>
        <v>-1.9366381994296648E-5</v>
      </c>
      <c r="AQ44">
        <f t="shared" si="26"/>
        <v>-7.1772228176105124E-2</v>
      </c>
      <c r="AR44">
        <f t="shared" si="26"/>
        <v>-7.1791594558099414E-2</v>
      </c>
      <c r="AS44">
        <f t="shared" si="26"/>
        <v>-1.012643351524585</v>
      </c>
      <c r="AT44">
        <f t="shared" si="26"/>
        <v>-0.66350301649271137</v>
      </c>
      <c r="AU44">
        <f t="shared" si="24"/>
        <v>-1.7479379625753959</v>
      </c>
      <c r="AW44">
        <v>41</v>
      </c>
      <c r="AX44">
        <f>IF(Z44&gt;0, (R44*SUMPRODUCT(K44:$K$98, X44:$X$98)-K44*$AZ$3)/Z44, 0)</f>
        <v>-5464347.4270859361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50000</v>
      </c>
      <c r="S45">
        <f t="shared" si="1"/>
        <v>-9718497.6188474707</v>
      </c>
      <c r="U45">
        <f t="shared" si="12"/>
        <v>0.48788611599999998</v>
      </c>
      <c r="V45">
        <f t="shared" si="13"/>
        <v>0.01</v>
      </c>
      <c r="W45">
        <f t="shared" si="14"/>
        <v>6.312233685524881E-5</v>
      </c>
      <c r="X45">
        <f t="shared" si="15"/>
        <v>3.0796511761150995E-5</v>
      </c>
      <c r="Y45">
        <f t="shared" si="16"/>
        <v>6.3122336855248809E-7</v>
      </c>
      <c r="Z45">
        <f t="shared" si="17"/>
        <v>3.1694601725545325E-5</v>
      </c>
      <c r="AB45">
        <f t="shared" si="18"/>
        <v>-344.92237898663058</v>
      </c>
      <c r="AC45">
        <f t="shared" si="22"/>
        <v>-308.02391140003118</v>
      </c>
      <c r="AE45">
        <f t="shared" si="2"/>
        <v>0</v>
      </c>
      <c r="AF45">
        <f t="shared" si="25"/>
        <v>0</v>
      </c>
      <c r="AG45">
        <f t="shared" si="25"/>
        <v>-3.9618252156931657E-4</v>
      </c>
      <c r="AH45">
        <f t="shared" si="4"/>
        <v>-1.5398255880575498</v>
      </c>
      <c r="AI45">
        <f t="shared" si="23"/>
        <v>-1.540221770579119</v>
      </c>
      <c r="AJ45">
        <f t="shared" si="6"/>
        <v>-36.898467586599395</v>
      </c>
      <c r="AK45">
        <f t="shared" si="19"/>
        <v>-24.144566529064143</v>
      </c>
      <c r="AL45">
        <f t="shared" si="7"/>
        <v>-62.583255886242654</v>
      </c>
      <c r="AN45">
        <f t="shared" si="26"/>
        <v>0</v>
      </c>
      <c r="AO45">
        <f t="shared" si="26"/>
        <v>0</v>
      </c>
      <c r="AP45">
        <f t="shared" si="26"/>
        <v>-8.6822582876642456E-6</v>
      </c>
      <c r="AQ45">
        <f t="shared" si="26"/>
        <v>-3.3744960329177585E-2</v>
      </c>
      <c r="AR45">
        <f t="shared" si="26"/>
        <v>-3.375364258746525E-2</v>
      </c>
      <c r="AS45">
        <f t="shared" si="26"/>
        <v>-0.80862231058775325</v>
      </c>
      <c r="AT45">
        <f t="shared" si="26"/>
        <v>-0.52912319811249142</v>
      </c>
      <c r="AU45">
        <f t="shared" si="24"/>
        <v>-1.3714991512877097</v>
      </c>
      <c r="AW45">
        <v>42</v>
      </c>
      <c r="AX45">
        <f>IF(Z45&gt;0, (R45*SUMPRODUCT(K45:$K$98, X45:$X$98)-K45*$AZ$3)/Z45, 0)</f>
        <v>-9718497.6188474707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50000</v>
      </c>
      <c r="S46">
        <f t="shared" si="1"/>
        <v>-17723126.310589492</v>
      </c>
      <c r="U46">
        <f t="shared" si="12"/>
        <v>0.500352354</v>
      </c>
      <c r="V46">
        <f t="shared" si="13"/>
        <v>0.01</v>
      </c>
      <c r="W46">
        <f t="shared" si="14"/>
        <v>3.1694601725545325E-5</v>
      </c>
      <c r="X46">
        <f t="shared" si="15"/>
        <v>1.5858468582469064E-5</v>
      </c>
      <c r="Y46">
        <f t="shared" si="16"/>
        <v>3.1694601725545327E-7</v>
      </c>
      <c r="Z46">
        <f t="shared" si="17"/>
        <v>1.5519187125820808E-5</v>
      </c>
      <c r="AB46">
        <f t="shared" si="18"/>
        <v>-308.02391140003118</v>
      </c>
      <c r="AC46">
        <f t="shared" si="22"/>
        <v>-275.04851366859651</v>
      </c>
      <c r="AE46">
        <f t="shared" si="2"/>
        <v>0</v>
      </c>
      <c r="AF46">
        <f t="shared" si="25"/>
        <v>0</v>
      </c>
      <c r="AG46">
        <f t="shared" si="25"/>
        <v>-1.939898390727601E-4</v>
      </c>
      <c r="AH46">
        <f t="shared" si="4"/>
        <v>-0.79292342912345315</v>
      </c>
      <c r="AI46">
        <f t="shared" si="23"/>
        <v>-0.79311741896252586</v>
      </c>
      <c r="AJ46">
        <f t="shared" si="6"/>
        <v>-32.975397731434668</v>
      </c>
      <c r="AK46">
        <f t="shared" si="19"/>
        <v>-21.561673798002186</v>
      </c>
      <c r="AL46">
        <f t="shared" si="7"/>
        <v>-55.330188948399382</v>
      </c>
      <c r="AN46">
        <f t="shared" si="26"/>
        <v>0</v>
      </c>
      <c r="AO46">
        <f t="shared" si="26"/>
        <v>0</v>
      </c>
      <c r="AP46">
        <f t="shared" si="26"/>
        <v>-3.7957565468917752E-6</v>
      </c>
      <c r="AQ46">
        <f t="shared" si="26"/>
        <v>-1.5514958472388618E-2</v>
      </c>
      <c r="AR46">
        <f t="shared" si="26"/>
        <v>-1.5518754228935509E-2</v>
      </c>
      <c r="AS46">
        <f t="shared" si="26"/>
        <v>-0.64522236022118096</v>
      </c>
      <c r="AT46">
        <f t="shared" si="26"/>
        <v>-0.42189253247441844</v>
      </c>
      <c r="AU46">
        <f t="shared" si="24"/>
        <v>-1.082633646924535</v>
      </c>
      <c r="AW46">
        <v>43</v>
      </c>
      <c r="AX46">
        <f>IF(Z46&gt;0, (R46*SUMPRODUCT(K46:$K$98, X46:$X$98)-K46*$AZ$3)/Z46, 0)</f>
        <v>-17723126.310589492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50000</v>
      </c>
      <c r="S47">
        <f t="shared" si="1"/>
        <v>-33214411.499541454</v>
      </c>
      <c r="U47">
        <f t="shared" si="12"/>
        <v>0.513549331</v>
      </c>
      <c r="V47">
        <f t="shared" si="13"/>
        <v>0.01</v>
      </c>
      <c r="W47">
        <f t="shared" si="14"/>
        <v>1.5519187125820808E-5</v>
      </c>
      <c r="X47">
        <f t="shared" si="15"/>
        <v>7.9698681661290892E-6</v>
      </c>
      <c r="Y47">
        <f t="shared" si="16"/>
        <v>1.5519187125820808E-7</v>
      </c>
      <c r="Z47">
        <f t="shared" si="17"/>
        <v>7.3941270884335107E-6</v>
      </c>
      <c r="AB47">
        <f t="shared" si="18"/>
        <v>-275.04851366859651</v>
      </c>
      <c r="AC47">
        <f t="shared" si="22"/>
        <v>-245.59157979513697</v>
      </c>
      <c r="AE47">
        <f t="shared" si="2"/>
        <v>0</v>
      </c>
      <c r="AF47">
        <f t="shared" si="25"/>
        <v>0</v>
      </c>
      <c r="AG47">
        <f t="shared" si="25"/>
        <v>-9.242658860541888E-5</v>
      </c>
      <c r="AH47">
        <f t="shared" si="4"/>
        <v>-0.39849340830645447</v>
      </c>
      <c r="AI47">
        <f t="shared" si="23"/>
        <v>-0.39858583489505989</v>
      </c>
      <c r="AJ47">
        <f t="shared" si="6"/>
        <v>-29.456933873459548</v>
      </c>
      <c r="AK47">
        <f t="shared" si="19"/>
        <v>-19.253395956801757</v>
      </c>
      <c r="AL47">
        <f t="shared" si="7"/>
        <v>-49.10891566515636</v>
      </c>
      <c r="AN47">
        <f t="shared" si="26"/>
        <v>0</v>
      </c>
      <c r="AO47">
        <f t="shared" si="26"/>
        <v>0</v>
      </c>
      <c r="AP47">
        <f t="shared" si="26"/>
        <v>-1.614723880471175E-6</v>
      </c>
      <c r="AQ47">
        <f t="shared" si="26"/>
        <v>-6.9618151260540766E-3</v>
      </c>
      <c r="AR47">
        <f t="shared" si="26"/>
        <v>-6.9634298499345474E-3</v>
      </c>
      <c r="AS47">
        <f t="shared" si="26"/>
        <v>-0.51462263498651639</v>
      </c>
      <c r="AT47">
        <f t="shared" si="26"/>
        <v>-0.33636336362404973</v>
      </c>
      <c r="AU47">
        <f t="shared" si="24"/>
        <v>-0.8579494284605006</v>
      </c>
      <c r="AW47">
        <v>44</v>
      </c>
      <c r="AX47">
        <f>IF(Z47&gt;0, (R47*SUMPRODUCT(K47:$K$98, X47:$X$98)-K47*$AZ$3)/Z47, 0)</f>
        <v>-33214411.499541454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50000</v>
      </c>
      <c r="S48">
        <f t="shared" si="1"/>
        <v>-64051495.008784056</v>
      </c>
      <c r="U48">
        <f t="shared" si="12"/>
        <v>0.52698988800000002</v>
      </c>
      <c r="V48">
        <f t="shared" si="13"/>
        <v>0.01</v>
      </c>
      <c r="W48">
        <f t="shared" si="14"/>
        <v>7.3941270884335107E-6</v>
      </c>
      <c r="X48">
        <f t="shared" si="15"/>
        <v>3.896630206191342E-6</v>
      </c>
      <c r="Y48">
        <f t="shared" si="16"/>
        <v>7.3941270884335114E-8</v>
      </c>
      <c r="Z48">
        <f t="shared" si="17"/>
        <v>3.4235556113578335E-6</v>
      </c>
      <c r="AB48">
        <f t="shared" si="18"/>
        <v>-245.59157979513697</v>
      </c>
      <c r="AC48">
        <f t="shared" si="22"/>
        <v>-219.28385515318092</v>
      </c>
      <c r="AE48">
        <f t="shared" si="2"/>
        <v>0</v>
      </c>
      <c r="AF48">
        <f t="shared" si="25"/>
        <v>0</v>
      </c>
      <c r="AG48">
        <f t="shared" si="25"/>
        <v>-4.2794445141972921E-5</v>
      </c>
      <c r="AH48">
        <f t="shared" si="4"/>
        <v>-0.19483151030956711</v>
      </c>
      <c r="AI48">
        <f t="shared" si="23"/>
        <v>-0.19487430475470907</v>
      </c>
      <c r="AJ48">
        <f t="shared" si="6"/>
        <v>-26.307724641956042</v>
      </c>
      <c r="AK48">
        <f t="shared" si="19"/>
        <v>-17.19141058565959</v>
      </c>
      <c r="AL48">
        <f t="shared" si="7"/>
        <v>-43.694009532370345</v>
      </c>
      <c r="AN48">
        <f t="shared" si="26"/>
        <v>0</v>
      </c>
      <c r="AO48">
        <f t="shared" si="26"/>
        <v>0</v>
      </c>
      <c r="AP48">
        <f t="shared" si="26"/>
        <v>-6.6752989709467265E-7</v>
      </c>
      <c r="AQ48">
        <f t="shared" si="26"/>
        <v>-3.0390827032872499E-3</v>
      </c>
      <c r="AR48">
        <f t="shared" si="26"/>
        <v>-3.0397502331843441E-3</v>
      </c>
      <c r="AS48">
        <f t="shared" si="26"/>
        <v>-0.41036150053540077</v>
      </c>
      <c r="AT48">
        <f t="shared" si="26"/>
        <v>-0.26816051712053002</v>
      </c>
      <c r="AU48">
        <f t="shared" si="24"/>
        <v>-0.68156176788911516</v>
      </c>
      <c r="AW48">
        <v>45</v>
      </c>
      <c r="AX48">
        <f>IF(Z48&gt;0, (R48*SUMPRODUCT(K48:$K$98, X48:$X$98)-K48*$AZ$3)/Z48, 0)</f>
        <v>-64051495.008784056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50000</v>
      </c>
      <c r="S49">
        <f t="shared" si="1"/>
        <v>-127381155.74348322</v>
      </c>
      <c r="U49">
        <f t="shared" si="12"/>
        <v>0.54103594799999999</v>
      </c>
      <c r="V49">
        <f t="shared" si="13"/>
        <v>0.01</v>
      </c>
      <c r="W49">
        <f t="shared" si="14"/>
        <v>3.4235556113578335E-6</v>
      </c>
      <c r="X49">
        <f t="shared" si="15"/>
        <v>1.852266655721705E-6</v>
      </c>
      <c r="Y49">
        <f t="shared" si="16"/>
        <v>3.4235556113578337E-8</v>
      </c>
      <c r="Z49">
        <f t="shared" si="17"/>
        <v>1.5370533995225502E-6</v>
      </c>
      <c r="AB49">
        <f t="shared" si="18"/>
        <v>-219.28385515318092</v>
      </c>
      <c r="AC49">
        <f t="shared" si="22"/>
        <v>-195.79163847063231</v>
      </c>
      <c r="AE49">
        <f t="shared" si="2"/>
        <v>0</v>
      </c>
      <c r="AF49">
        <f t="shared" si="25"/>
        <v>0</v>
      </c>
      <c r="AG49">
        <f t="shared" si="25"/>
        <v>-1.9213167494031879E-5</v>
      </c>
      <c r="AH49">
        <f t="shared" si="4"/>
        <v>-9.2613332786085245E-2</v>
      </c>
      <c r="AI49">
        <f t="shared" si="23"/>
        <v>-9.2632545953579282E-2</v>
      </c>
      <c r="AJ49">
        <f t="shared" si="6"/>
        <v>-23.492216682548616</v>
      </c>
      <c r="AK49">
        <f t="shared" si="19"/>
        <v>-15.349869860722666</v>
      </c>
      <c r="AL49">
        <f t="shared" si="7"/>
        <v>-38.934719089224856</v>
      </c>
      <c r="AN49">
        <f t="shared" si="26"/>
        <v>0</v>
      </c>
      <c r="AO49">
        <f t="shared" si="26"/>
        <v>0</v>
      </c>
      <c r="AP49">
        <f t="shared" si="26"/>
        <v>-2.6758654234889931E-7</v>
      </c>
      <c r="AQ49">
        <f t="shared" si="26"/>
        <v>-1.2898488239034235E-3</v>
      </c>
      <c r="AR49">
        <f t="shared" si="26"/>
        <v>-1.2901164104457724E-3</v>
      </c>
      <c r="AS49">
        <f t="shared" si="26"/>
        <v>-0.32718192021940035</v>
      </c>
      <c r="AT49">
        <f t="shared" si="26"/>
        <v>-0.21378143935986779</v>
      </c>
      <c r="AU49">
        <f t="shared" si="24"/>
        <v>-0.54225347598971385</v>
      </c>
      <c r="AW49">
        <v>46</v>
      </c>
      <c r="AX49">
        <f>IF(Z49&gt;0, (R49*SUMPRODUCT(K49:$K$98, X49:$X$98)-K49*$AZ$3)/Z49, 0)</f>
        <v>-127381155.74348322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50000</v>
      </c>
      <c r="S50">
        <f t="shared" si="1"/>
        <v>-261563465.06127504</v>
      </c>
      <c r="U50">
        <f t="shared" si="12"/>
        <v>0.55517679799999997</v>
      </c>
      <c r="V50">
        <f t="shared" si="13"/>
        <v>0.01</v>
      </c>
      <c r="W50">
        <f t="shared" si="14"/>
        <v>1.5370533995225502E-6</v>
      </c>
      <c r="X50">
        <f t="shared" si="15"/>
        <v>8.5333638470194415E-7</v>
      </c>
      <c r="Y50">
        <f t="shared" si="16"/>
        <v>1.5370533995225503E-8</v>
      </c>
      <c r="Z50">
        <f t="shared" si="17"/>
        <v>6.6834648082538052E-7</v>
      </c>
      <c r="AB50">
        <f t="shared" si="18"/>
        <v>-195.79163847063231</v>
      </c>
      <c r="AC50">
        <f t="shared" si="22"/>
        <v>-174.81502138619555</v>
      </c>
      <c r="AE50">
        <f t="shared" si="2"/>
        <v>0</v>
      </c>
      <c r="AF50">
        <f t="shared" si="25"/>
        <v>0</v>
      </c>
      <c r="AG50">
        <f t="shared" si="25"/>
        <v>-8.3543310103172564E-6</v>
      </c>
      <c r="AH50">
        <f t="shared" si="4"/>
        <v>-4.2666819235097207E-2</v>
      </c>
      <c r="AI50">
        <f t="shared" si="23"/>
        <v>-4.2675173566107526E-2</v>
      </c>
      <c r="AJ50">
        <f t="shared" si="6"/>
        <v>-20.976617084436754</v>
      </c>
      <c r="AK50">
        <f t="shared" si="19"/>
        <v>-13.705414692944263</v>
      </c>
      <c r="AL50">
        <f t="shared" si="7"/>
        <v>-34.724706950947123</v>
      </c>
      <c r="AN50">
        <f t="shared" si="26"/>
        <v>0</v>
      </c>
      <c r="AO50">
        <f t="shared" si="26"/>
        <v>0</v>
      </c>
      <c r="AP50">
        <f t="shared" si="26"/>
        <v>-1.0388646174665801E-7</v>
      </c>
      <c r="AQ50">
        <f t="shared" si="26"/>
        <v>-5.305637134612617E-4</v>
      </c>
      <c r="AR50">
        <f t="shared" si="26"/>
        <v>-5.3066759992300837E-4</v>
      </c>
      <c r="AS50">
        <f t="shared" si="26"/>
        <v>-0.26084512639317564</v>
      </c>
      <c r="AT50">
        <f t="shared" si="26"/>
        <v>-0.17042741512902654</v>
      </c>
      <c r="AU50">
        <f t="shared" si="24"/>
        <v>-0.43180320912212522</v>
      </c>
      <c r="AW50">
        <v>47</v>
      </c>
      <c r="AX50">
        <f>IF(Z50&gt;0, (R50*SUMPRODUCT(K50:$K$98, X50:$X$98)-K50*$AZ$3)/Z50, 0)</f>
        <v>-261563465.06127504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50000</v>
      </c>
      <c r="S51">
        <f t="shared" si="1"/>
        <v>-554839078.16959488</v>
      </c>
      <c r="U51">
        <f t="shared" si="12"/>
        <v>0.56908613200000002</v>
      </c>
      <c r="V51">
        <f t="shared" si="13"/>
        <v>0.01</v>
      </c>
      <c r="W51">
        <f t="shared" si="14"/>
        <v>6.6834648082538052E-7</v>
      </c>
      <c r="X51">
        <f t="shared" si="15"/>
        <v>3.8034671360872799E-7</v>
      </c>
      <c r="Y51">
        <f t="shared" si="16"/>
        <v>6.6834648082538053E-9</v>
      </c>
      <c r="Z51">
        <f t="shared" si="17"/>
        <v>2.8131630240839875E-7</v>
      </c>
      <c r="AB51">
        <f t="shared" si="18"/>
        <v>-174.81502138619555</v>
      </c>
      <c r="AC51">
        <f t="shared" si="22"/>
        <v>-156.08527790235496</v>
      </c>
      <c r="AE51">
        <f t="shared" si="2"/>
        <v>0</v>
      </c>
      <c r="AF51">
        <f t="shared" si="25"/>
        <v>0</v>
      </c>
      <c r="AG51">
        <f t="shared" si="25"/>
        <v>-3.5164537801049844E-6</v>
      </c>
      <c r="AH51">
        <f t="shared" si="4"/>
        <v>-1.9017335680436398E-2</v>
      </c>
      <c r="AI51">
        <f t="shared" si="23"/>
        <v>-1.9020852134216504E-2</v>
      </c>
      <c r="AJ51">
        <f t="shared" si="6"/>
        <v>-18.729743483840593</v>
      </c>
      <c r="AK51">
        <f t="shared" si="19"/>
        <v>-12.23705149703369</v>
      </c>
      <c r="AL51">
        <f t="shared" si="7"/>
        <v>-30.985815833008498</v>
      </c>
      <c r="AN51">
        <f t="shared" si="26"/>
        <v>0</v>
      </c>
      <c r="AO51">
        <f t="shared" si="26"/>
        <v>0</v>
      </c>
      <c r="AP51">
        <f t="shared" si="26"/>
        <v>-3.9042189684482015E-8</v>
      </c>
      <c r="AQ51">
        <f t="shared" si="26"/>
        <v>-2.111440881520413E-4</v>
      </c>
      <c r="AR51">
        <f t="shared" si="26"/>
        <v>-2.1118313034172579E-4</v>
      </c>
      <c r="AS51">
        <f t="shared" si="26"/>
        <v>-0.20795103350283872</v>
      </c>
      <c r="AT51">
        <f t="shared" si="26"/>
        <v>-0.13586451453705736</v>
      </c>
      <c r="AU51">
        <f t="shared" si="24"/>
        <v>-0.3440267311702378</v>
      </c>
      <c r="AW51">
        <v>48</v>
      </c>
      <c r="AX51">
        <f>IF(Z51&gt;0, (R51*SUMPRODUCT(K51:$K$98, X51:$X$98)-K51*$AZ$3)/Z51, 0)</f>
        <v>-554839078.16959488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50000</v>
      </c>
      <c r="S52">
        <f t="shared" si="1"/>
        <v>-1218162954.6629076</v>
      </c>
      <c r="U52">
        <f t="shared" si="12"/>
        <v>0.58332808999999997</v>
      </c>
      <c r="V52">
        <f t="shared" si="13"/>
        <v>0.01</v>
      </c>
      <c r="W52">
        <f t="shared" si="14"/>
        <v>2.8131630240839875E-7</v>
      </c>
      <c r="X52">
        <f t="shared" si="15"/>
        <v>1.6409970136975362E-7</v>
      </c>
      <c r="Y52">
        <f t="shared" si="16"/>
        <v>2.8131630240839876E-9</v>
      </c>
      <c r="Z52">
        <f t="shared" si="17"/>
        <v>1.1440343801456114E-7</v>
      </c>
      <c r="AB52">
        <f t="shared" si="18"/>
        <v>-156.08527790235496</v>
      </c>
      <c r="AC52">
        <f t="shared" si="22"/>
        <v>-139.3620300754126</v>
      </c>
      <c r="AE52">
        <f t="shared" si="2"/>
        <v>0</v>
      </c>
      <c r="AF52">
        <f t="shared" si="25"/>
        <v>0</v>
      </c>
      <c r="AG52">
        <f t="shared" si="25"/>
        <v>-1.4300429751820143E-6</v>
      </c>
      <c r="AH52">
        <f t="shared" si="4"/>
        <v>-8.2049850684876805E-3</v>
      </c>
      <c r="AI52">
        <f t="shared" si="23"/>
        <v>-8.2064151114628631E-3</v>
      </c>
      <c r="AJ52">
        <f t="shared" si="6"/>
        <v>-16.723247826942355</v>
      </c>
      <c r="AK52">
        <f t="shared" si="19"/>
        <v>-10.925969453164848</v>
      </c>
      <c r="AL52">
        <f t="shared" si="7"/>
        <v>-27.657423695218668</v>
      </c>
      <c r="AN52">
        <f t="shared" si="26"/>
        <v>0</v>
      </c>
      <c r="AO52">
        <f t="shared" si="26"/>
        <v>0</v>
      </c>
      <c r="AP52">
        <f t="shared" si="26"/>
        <v>-1.4176215937116607E-8</v>
      </c>
      <c r="AQ52">
        <f t="shared" si="26"/>
        <v>-8.1337164064523534E-5</v>
      </c>
      <c r="AR52">
        <f t="shared" si="26"/>
        <v>-8.1351340280460657E-5</v>
      </c>
      <c r="AS52">
        <f t="shared" si="26"/>
        <v>-0.16577989366681556</v>
      </c>
      <c r="AT52">
        <f t="shared" si="26"/>
        <v>-0.10831066267130235</v>
      </c>
      <c r="AU52">
        <f t="shared" si="24"/>
        <v>-0.27417190767839839</v>
      </c>
      <c r="AW52">
        <v>49</v>
      </c>
      <c r="AX52">
        <f>IF(Z52&gt;0, (R52*SUMPRODUCT(K52:$K$98, X52:$X$98)-K52*$AZ$3)/Z52, 0)</f>
        <v>-1218162954.6629076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50000</v>
      </c>
      <c r="S53">
        <f t="shared" si="1"/>
        <v>-2773329459.5160894</v>
      </c>
      <c r="U53">
        <f t="shared" si="12"/>
        <v>0.59781937299999999</v>
      </c>
      <c r="V53">
        <f t="shared" si="13"/>
        <v>0.01</v>
      </c>
      <c r="W53">
        <f t="shared" si="14"/>
        <v>1.1440343801456114E-7</v>
      </c>
      <c r="X53">
        <f t="shared" si="15"/>
        <v>6.8392591582909302E-8</v>
      </c>
      <c r="Y53">
        <f t="shared" si="16"/>
        <v>1.1440343801456114E-9</v>
      </c>
      <c r="Z53">
        <f t="shared" si="17"/>
        <v>4.4866812051506228E-8</v>
      </c>
      <c r="AB53">
        <f t="shared" si="18"/>
        <v>-139.3620300754126</v>
      </c>
      <c r="AC53">
        <f t="shared" si="22"/>
        <v>-124.43045161701373</v>
      </c>
      <c r="AE53">
        <f t="shared" si="2"/>
        <v>0</v>
      </c>
      <c r="AF53">
        <f t="shared" si="25"/>
        <v>0</v>
      </c>
      <c r="AG53">
        <f t="shared" si="25"/>
        <v>-5.6083515064382786E-7</v>
      </c>
      <c r="AH53">
        <f t="shared" si="4"/>
        <v>-3.4196295791454651E-3</v>
      </c>
      <c r="AI53">
        <f t="shared" si="23"/>
        <v>-3.4201904142961087E-3</v>
      </c>
      <c r="AJ53">
        <f t="shared" si="6"/>
        <v>-14.931578458398874</v>
      </c>
      <c r="AK53">
        <f t="shared" si="19"/>
        <v>-9.7553421052788831</v>
      </c>
      <c r="AL53">
        <f t="shared" si="7"/>
        <v>-24.690340754092055</v>
      </c>
      <c r="AN53">
        <f t="shared" si="26"/>
        <v>0</v>
      </c>
      <c r="AO53">
        <f t="shared" si="26"/>
        <v>0</v>
      </c>
      <c r="AP53">
        <f t="shared" si="26"/>
        <v>-4.963961834558735E-9</v>
      </c>
      <c r="AQ53">
        <f t="shared" si="26"/>
        <v>-3.0267201867998771E-5</v>
      </c>
      <c r="AR53">
        <f t="shared" si="26"/>
        <v>-3.0272165829833329E-5</v>
      </c>
      <c r="AS53">
        <f t="shared" si="26"/>
        <v>-0.13215966494276132</v>
      </c>
      <c r="AT53">
        <f t="shared" si="26"/>
        <v>-8.6344705459486817E-2</v>
      </c>
      <c r="AU53">
        <f t="shared" si="24"/>
        <v>-0.218534642568078</v>
      </c>
      <c r="AW53">
        <v>50</v>
      </c>
      <c r="AX53">
        <f>IF(Z53&gt;0, (R53*SUMPRODUCT(K53:$K$98, X53:$X$98)-K53*$AZ$3)/Z53, 0)</f>
        <v>-2773329459.5160894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50000</v>
      </c>
      <c r="S54">
        <f t="shared" si="1"/>
        <v>-6558852475.7103376</v>
      </c>
      <c r="U54">
        <f t="shared" si="12"/>
        <v>0.61246634</v>
      </c>
      <c r="V54">
        <f t="shared" si="13"/>
        <v>0.01</v>
      </c>
      <c r="W54">
        <f t="shared" si="14"/>
        <v>4.4866812051506228E-8</v>
      </c>
      <c r="X54">
        <f t="shared" si="15"/>
        <v>2.747941216465391E-8</v>
      </c>
      <c r="Y54">
        <f t="shared" si="16"/>
        <v>4.4866812051506227E-10</v>
      </c>
      <c r="Z54">
        <f t="shared" si="17"/>
        <v>1.6938731766337254E-8</v>
      </c>
      <c r="AB54">
        <f t="shared" si="18"/>
        <v>-124.43045161701373</v>
      </c>
      <c r="AC54">
        <f t="shared" si="22"/>
        <v>-111.09864278103444</v>
      </c>
      <c r="AE54">
        <f t="shared" si="2"/>
        <v>0</v>
      </c>
      <c r="AF54">
        <f t="shared" si="25"/>
        <v>0</v>
      </c>
      <c r="AG54">
        <f t="shared" si="25"/>
        <v>-2.1173414707921567E-7</v>
      </c>
      <c r="AH54">
        <f t="shared" si="4"/>
        <v>-1.3739706082326955E-3</v>
      </c>
      <c r="AI54">
        <f t="shared" si="23"/>
        <v>-1.3741823423797748E-3</v>
      </c>
      <c r="AJ54">
        <f t="shared" si="6"/>
        <v>-13.331808835979288</v>
      </c>
      <c r="AK54">
        <f t="shared" si="19"/>
        <v>-8.7101316131909616</v>
      </c>
      <c r="AL54">
        <f t="shared" si="7"/>
        <v>-22.043314631512629</v>
      </c>
      <c r="AN54">
        <f t="shared" si="26"/>
        <v>0</v>
      </c>
      <c r="AO54">
        <f t="shared" si="26"/>
        <v>0</v>
      </c>
      <c r="AP54">
        <f t="shared" si="26"/>
        <v>-1.6732702495547086E-9</v>
      </c>
      <c r="AQ54">
        <f t="shared" si="26"/>
        <v>-1.0858069773970979E-5</v>
      </c>
      <c r="AR54">
        <f t="shared" si="26"/>
        <v>-1.0859743044220534E-5</v>
      </c>
      <c r="AS54">
        <f t="shared" si="26"/>
        <v>-0.10535721047228527</v>
      </c>
      <c r="AT54">
        <f t="shared" si="26"/>
        <v>-6.883350795847637E-2</v>
      </c>
      <c r="AU54">
        <f t="shared" si="24"/>
        <v>-0.17420157817380585</v>
      </c>
      <c r="AW54">
        <v>51</v>
      </c>
      <c r="AX54">
        <f>IF(Z54&gt;0, (R54*SUMPRODUCT(K54:$K$98, X54:$X$98)-K54*$AZ$3)/Z54, 0)</f>
        <v>-6558852475.7103376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50000</v>
      </c>
      <c r="S55">
        <f t="shared" si="1"/>
        <v>-16140406613.938881</v>
      </c>
      <c r="U55">
        <f t="shared" si="12"/>
        <v>0.62717650000000003</v>
      </c>
      <c r="V55">
        <f t="shared" si="13"/>
        <v>0.01</v>
      </c>
      <c r="W55">
        <f t="shared" si="14"/>
        <v>1.6938731766337254E-8</v>
      </c>
      <c r="X55">
        <f t="shared" si="15"/>
        <v>1.0623574503650217E-8</v>
      </c>
      <c r="Y55">
        <f t="shared" si="16"/>
        <v>1.6938731766337255E-10</v>
      </c>
      <c r="Z55">
        <f t="shared" si="17"/>
        <v>6.1457699450236644E-9</v>
      </c>
      <c r="AB55">
        <f t="shared" si="18"/>
        <v>-111.09864278103444</v>
      </c>
      <c r="AC55">
        <f t="shared" si="22"/>
        <v>-99.195225868406752</v>
      </c>
      <c r="AE55">
        <f t="shared" si="2"/>
        <v>0</v>
      </c>
      <c r="AF55">
        <f t="shared" si="25"/>
        <v>0</v>
      </c>
      <c r="AG55">
        <f t="shared" si="25"/>
        <v>-7.6822124312795805E-8</v>
      </c>
      <c r="AH55">
        <f t="shared" si="4"/>
        <v>-5.3117872518251082E-4</v>
      </c>
      <c r="AI55">
        <f t="shared" si="23"/>
        <v>-5.3125554730682357E-4</v>
      </c>
      <c r="AJ55">
        <f t="shared" si="6"/>
        <v>-11.903416912627691</v>
      </c>
      <c r="AK55">
        <f t="shared" si="19"/>
        <v>-7.776904994672412</v>
      </c>
      <c r="AL55">
        <f t="shared" si="7"/>
        <v>-19.680853162847409</v>
      </c>
      <c r="AN55">
        <f t="shared" si="26"/>
        <v>0</v>
      </c>
      <c r="AO55">
        <f t="shared" si="26"/>
        <v>0</v>
      </c>
      <c r="AP55">
        <f t="shared" si="26"/>
        <v>-5.4205515034760062E-10</v>
      </c>
      <c r="AQ55">
        <f t="shared" si="26"/>
        <v>-3.7479849238208876E-6</v>
      </c>
      <c r="AR55">
        <f t="shared" si="26"/>
        <v>-3.7485269789712351E-6</v>
      </c>
      <c r="AS55">
        <f t="shared" si="26"/>
        <v>-8.3990237212821423E-2</v>
      </c>
      <c r="AT55">
        <f t="shared" si="26"/>
        <v>-5.4873663594121783E-2</v>
      </c>
      <c r="AU55">
        <f t="shared" si="24"/>
        <v>-0.13886764933392218</v>
      </c>
      <c r="AW55">
        <v>52</v>
      </c>
      <c r="AX55">
        <f>IF(Z55&gt;0, (R55*SUMPRODUCT(K55:$K$98, X55:$X$98)-K55*$AZ$3)/Z55, 0)</f>
        <v>-16140406613.938881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50000</v>
      </c>
      <c r="S56">
        <f t="shared" si="1"/>
        <v>-41406953639.798439</v>
      </c>
      <c r="U56">
        <f t="shared" si="12"/>
        <v>0.64196478899999998</v>
      </c>
      <c r="V56">
        <f t="shared" si="13"/>
        <v>0.01</v>
      </c>
      <c r="W56">
        <f t="shared" si="14"/>
        <v>6.1457699450236644E-9</v>
      </c>
      <c r="X56">
        <f t="shared" si="15"/>
        <v>3.9453679059996582E-9</v>
      </c>
      <c r="Y56">
        <f t="shared" si="16"/>
        <v>6.145769945023664E-11</v>
      </c>
      <c r="Z56">
        <f t="shared" si="17"/>
        <v>2.1389443395737695E-9</v>
      </c>
      <c r="AB56">
        <f t="shared" si="18"/>
        <v>-99.195225868406752</v>
      </c>
      <c r="AC56">
        <f t="shared" si="22"/>
        <v>-88.567169106840367</v>
      </c>
      <c r="AE56">
        <f t="shared" si="2"/>
        <v>0</v>
      </c>
      <c r="AF56">
        <f t="shared" si="25"/>
        <v>0</v>
      </c>
      <c r="AG56">
        <f t="shared" si="25"/>
        <v>-2.6736804244672118E-8</v>
      </c>
      <c r="AH56">
        <f t="shared" si="4"/>
        <v>-1.9726839529998291E-4</v>
      </c>
      <c r="AI56">
        <f t="shared" si="23"/>
        <v>-1.972951321042276E-4</v>
      </c>
      <c r="AJ56">
        <f t="shared" si="6"/>
        <v>-10.628056761566384</v>
      </c>
      <c r="AK56">
        <f t="shared" si="19"/>
        <v>-6.943665810788473</v>
      </c>
      <c r="AL56">
        <f t="shared" si="7"/>
        <v>-17.571919867486962</v>
      </c>
      <c r="AN56">
        <f t="shared" si="26"/>
        <v>0</v>
      </c>
      <c r="AO56">
        <f t="shared" si="26"/>
        <v>0</v>
      </c>
      <c r="AP56">
        <f t="shared" si="26"/>
        <v>-1.6844132020077134E-10</v>
      </c>
      <c r="AQ56">
        <f t="shared" si="26"/>
        <v>-1.242786857925931E-6</v>
      </c>
      <c r="AR56">
        <f t="shared" si="26"/>
        <v>-1.2429552992461318E-6</v>
      </c>
      <c r="AS56">
        <f t="shared" si="26"/>
        <v>-6.6956540344335014E-2</v>
      </c>
      <c r="AT56">
        <f t="shared" si="26"/>
        <v>-4.3744952668950239E-2</v>
      </c>
      <c r="AU56">
        <f t="shared" si="24"/>
        <v>-0.1107027359685845</v>
      </c>
      <c r="AW56">
        <v>53</v>
      </c>
      <c r="AX56">
        <f>IF(Z56&gt;0, (R56*SUMPRODUCT(K56:$K$98, X56:$X$98)-K56*$AZ$3)/Z56, 0)</f>
        <v>-41406953639.798439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50000</v>
      </c>
      <c r="S57">
        <f t="shared" si="1"/>
        <v>-110975253812.59413</v>
      </c>
      <c r="U57">
        <f t="shared" si="12"/>
        <v>0.65685820900000003</v>
      </c>
      <c r="V57">
        <f t="shared" si="13"/>
        <v>0.01</v>
      </c>
      <c r="W57">
        <f t="shared" si="14"/>
        <v>2.1389443395737695E-9</v>
      </c>
      <c r="X57">
        <f t="shared" si="15"/>
        <v>1.404983148043114E-9</v>
      </c>
      <c r="Y57">
        <f t="shared" si="16"/>
        <v>2.1389443395737695E-11</v>
      </c>
      <c r="Z57">
        <f t="shared" si="17"/>
        <v>7.1257174813491781E-10</v>
      </c>
      <c r="AB57">
        <f t="shared" si="18"/>
        <v>-88.567169106840367</v>
      </c>
      <c r="AC57">
        <f t="shared" si="22"/>
        <v>-79.077830608956404</v>
      </c>
      <c r="AE57">
        <f t="shared" si="2"/>
        <v>0</v>
      </c>
      <c r="AF57">
        <f t="shared" si="25"/>
        <v>0</v>
      </c>
      <c r="AG57">
        <f t="shared" si="25"/>
        <v>-8.907146851686472E-9</v>
      </c>
      <c r="AH57">
        <f t="shared" si="4"/>
        <v>-7.0249157402155706E-5</v>
      </c>
      <c r="AI57">
        <f t="shared" si="23"/>
        <v>-7.0258064549007392E-5</v>
      </c>
      <c r="AJ57">
        <f t="shared" si="6"/>
        <v>-9.4893384978839634</v>
      </c>
      <c r="AK57">
        <f t="shared" si="19"/>
        <v>-6.199701837478826</v>
      </c>
      <c r="AL57">
        <f t="shared" si="7"/>
        <v>-15.689110593427337</v>
      </c>
      <c r="AN57">
        <f t="shared" si="26"/>
        <v>0</v>
      </c>
      <c r="AO57">
        <f t="shared" si="26"/>
        <v>0</v>
      </c>
      <c r="AP57">
        <f t="shared" si="26"/>
        <v>-5.0102538473294146E-11</v>
      </c>
      <c r="AQ57">
        <f t="shared" si="26"/>
        <v>-3.9515022824526492E-7</v>
      </c>
      <c r="AR57">
        <f t="shared" si="26"/>
        <v>-3.9520033078373822E-7</v>
      </c>
      <c r="AS57">
        <f t="shared" si="26"/>
        <v>-5.3377355857372341E-2</v>
      </c>
      <c r="AT57">
        <f t="shared" si="26"/>
        <v>-3.4873209682898913E-2</v>
      </c>
      <c r="AU57">
        <f t="shared" si="24"/>
        <v>-8.8250960740602041E-2</v>
      </c>
      <c r="AW57">
        <v>54</v>
      </c>
      <c r="AX57">
        <f>IF(Z57&gt;0, (R57*SUMPRODUCT(K57:$K$98, X57:$X$98)-K57*$AZ$3)/Z57, 0)</f>
        <v>-110975253812.59413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50000</v>
      </c>
      <c r="S58">
        <f t="shared" si="1"/>
        <v>-311365263396.16058</v>
      </c>
      <c r="U58">
        <f t="shared" si="12"/>
        <v>0.67177231000000004</v>
      </c>
      <c r="V58">
        <f t="shared" si="13"/>
        <v>0.01</v>
      </c>
      <c r="W58">
        <f t="shared" si="14"/>
        <v>7.1257174813491781E-10</v>
      </c>
      <c r="X58">
        <f t="shared" si="15"/>
        <v>4.7868596928533194E-10</v>
      </c>
      <c r="Y58">
        <f t="shared" si="16"/>
        <v>7.1257174813491785E-12</v>
      </c>
      <c r="Z58">
        <f t="shared" si="17"/>
        <v>2.2676006136823669E-10</v>
      </c>
      <c r="AB58">
        <f t="shared" si="18"/>
        <v>-79.077830608956404</v>
      </c>
      <c r="AC58">
        <f t="shared" si="22"/>
        <v>-70.605206235650556</v>
      </c>
      <c r="AE58">
        <f t="shared" si="2"/>
        <v>0</v>
      </c>
      <c r="AF58">
        <f t="shared" si="25"/>
        <v>0</v>
      </c>
      <c r="AG58">
        <f t="shared" si="25"/>
        <v>-2.8345007671029587E-9</v>
      </c>
      <c r="AH58">
        <f t="shared" si="4"/>
        <v>-2.3934298464266599E-5</v>
      </c>
      <c r="AI58">
        <f t="shared" si="23"/>
        <v>-2.3937132965033703E-5</v>
      </c>
      <c r="AJ58">
        <f t="shared" si="6"/>
        <v>-8.4726243733058482</v>
      </c>
      <c r="AK58">
        <f t="shared" si="19"/>
        <v>-5.5354481426269491</v>
      </c>
      <c r="AL58">
        <f t="shared" si="7"/>
        <v>-14.008096453065763</v>
      </c>
      <c r="AN58">
        <f t="shared" si="26"/>
        <v>0</v>
      </c>
      <c r="AO58">
        <f t="shared" si="26"/>
        <v>0</v>
      </c>
      <c r="AP58">
        <f t="shared" si="26"/>
        <v>-1.4235727751332609E-11</v>
      </c>
      <c r="AQ58">
        <f t="shared" si="26"/>
        <v>-1.202053500252453E-7</v>
      </c>
      <c r="AR58">
        <f t="shared" si="26"/>
        <v>-1.2021958575299665E-7</v>
      </c>
      <c r="AS58">
        <f t="shared" si="26"/>
        <v>-4.2552104877700322E-2</v>
      </c>
      <c r="AT58">
        <f t="shared" si="26"/>
        <v>-2.7800709618645406E-2</v>
      </c>
      <c r="AU58">
        <f t="shared" si="24"/>
        <v>-7.0352934715931487E-2</v>
      </c>
      <c r="AW58">
        <v>55</v>
      </c>
      <c r="AX58">
        <f>IF(Z58&gt;0, (R58*SUMPRODUCT(K58:$K$98, X58:$X$98)-K58*$AZ$3)/Z58, 0)</f>
        <v>-311365263396.16058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50000</v>
      </c>
      <c r="S59">
        <f t="shared" si="1"/>
        <v>-916359077631.18115</v>
      </c>
      <c r="U59">
        <f t="shared" si="12"/>
        <v>0.68662034599999999</v>
      </c>
      <c r="V59">
        <f t="shared" si="13"/>
        <v>0.01</v>
      </c>
      <c r="W59">
        <f t="shared" si="14"/>
        <v>2.2676006136823669E-10</v>
      </c>
      <c r="X59">
        <f t="shared" si="15"/>
        <v>1.556980717956399E-10</v>
      </c>
      <c r="Y59">
        <f t="shared" si="16"/>
        <v>2.2676006136823671E-12</v>
      </c>
      <c r="Z59">
        <f t="shared" si="17"/>
        <v>6.8794388958914426E-11</v>
      </c>
      <c r="AB59">
        <f t="shared" si="18"/>
        <v>-70.605206235650556</v>
      </c>
      <c r="AC59">
        <f t="shared" si="22"/>
        <v>-63.040362812591539</v>
      </c>
      <c r="AE59">
        <f t="shared" si="2"/>
        <v>0</v>
      </c>
      <c r="AF59">
        <f t="shared" si="25"/>
        <v>0</v>
      </c>
      <c r="AG59">
        <f t="shared" si="25"/>
        <v>-8.5992986198643034E-10</v>
      </c>
      <c r="AH59">
        <f t="shared" si="4"/>
        <v>-7.7849035897819944E-6</v>
      </c>
      <c r="AI59">
        <f t="shared" si="23"/>
        <v>-7.7857635196439809E-6</v>
      </c>
      <c r="AJ59">
        <f t="shared" si="6"/>
        <v>-7.5648434230590169</v>
      </c>
      <c r="AK59">
        <f t="shared" si="19"/>
        <v>-4.9423644364955397</v>
      </c>
      <c r="AL59">
        <f t="shared" si="7"/>
        <v>-12.507215645318077</v>
      </c>
      <c r="AN59">
        <f t="shared" si="26"/>
        <v>0</v>
      </c>
      <c r="AO59">
        <f t="shared" si="26"/>
        <v>0</v>
      </c>
      <c r="AP59">
        <f t="shared" si="26"/>
        <v>-3.8560983568191832E-12</v>
      </c>
      <c r="AQ59">
        <f t="shared" si="26"/>
        <v>-3.4909072550649272E-8</v>
      </c>
      <c r="AR59">
        <f t="shared" si="26"/>
        <v>-3.4912928649006087E-8</v>
      </c>
      <c r="AS59">
        <f t="shared" si="26"/>
        <v>-3.3922278528469796E-2</v>
      </c>
      <c r="AT59">
        <f t="shared" si="26"/>
        <v>-2.2162555604648554E-2</v>
      </c>
      <c r="AU59">
        <f t="shared" si="24"/>
        <v>-5.6084869046047002E-2</v>
      </c>
      <c r="AW59">
        <v>56</v>
      </c>
      <c r="AX59">
        <f>IF(Z59&gt;0, (R59*SUMPRODUCT(K59:$K$98, X59:$X$98)-K59*$AZ$3)/Z59, 0)</f>
        <v>-916359077631.18115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50000</v>
      </c>
      <c r="S60">
        <f t="shared" si="1"/>
        <v>-2859349648843.6621</v>
      </c>
      <c r="U60">
        <f t="shared" si="12"/>
        <v>0.70385879699999998</v>
      </c>
      <c r="V60">
        <f t="shared" si="13"/>
        <v>0.01</v>
      </c>
      <c r="W60">
        <f t="shared" si="14"/>
        <v>6.8794388958914426E-11</v>
      </c>
      <c r="X60">
        <f t="shared" si="15"/>
        <v>4.8421535852971587E-11</v>
      </c>
      <c r="Y60">
        <f t="shared" si="16"/>
        <v>6.8794388958914432E-13</v>
      </c>
      <c r="Z60">
        <f t="shared" si="17"/>
        <v>1.9684909216353694E-11</v>
      </c>
      <c r="AB60">
        <f t="shared" si="18"/>
        <v>-63.040362812591539</v>
      </c>
      <c r="AC60">
        <f t="shared" si="22"/>
        <v>-56.286038255300305</v>
      </c>
      <c r="AE60">
        <f t="shared" si="2"/>
        <v>0</v>
      </c>
      <c r="AF60">
        <f t="shared" si="25"/>
        <v>0</v>
      </c>
      <c r="AG60">
        <f t="shared" si="25"/>
        <v>-2.4606136520442115E-10</v>
      </c>
      <c r="AH60">
        <f t="shared" si="4"/>
        <v>-2.4210767926485791E-6</v>
      </c>
      <c r="AI60">
        <f t="shared" si="23"/>
        <v>-2.4213228540137835E-6</v>
      </c>
      <c r="AJ60">
        <f t="shared" si="6"/>
        <v>-6.754324557291234</v>
      </c>
      <c r="AK60">
        <f t="shared" si="19"/>
        <v>-4.4128253968814084</v>
      </c>
      <c r="AL60">
        <f t="shared" si="7"/>
        <v>-11.167152375495498</v>
      </c>
      <c r="AN60">
        <f t="shared" si="26"/>
        <v>0</v>
      </c>
      <c r="AO60">
        <f t="shared" si="26"/>
        <v>0</v>
      </c>
      <c r="AP60">
        <f t="shared" si="26"/>
        <v>-9.8516841313086115E-13</v>
      </c>
      <c r="AQ60">
        <f t="shared" si="26"/>
        <v>-9.6933883948015231E-9</v>
      </c>
      <c r="AR60">
        <f t="shared" si="26"/>
        <v>-9.6943735632146534E-9</v>
      </c>
      <c r="AS60">
        <f t="shared" si="26"/>
        <v>-2.7042633045416636E-2</v>
      </c>
      <c r="AT60">
        <f t="shared" si="26"/>
        <v>-1.7667853667549704E-2</v>
      </c>
      <c r="AU60">
        <f t="shared" si="24"/>
        <v>-4.4710496407339907E-2</v>
      </c>
      <c r="AW60">
        <v>57</v>
      </c>
      <c r="AX60">
        <f>IF(Z60&gt;0, (R60*SUMPRODUCT(K60:$K$98, X60:$X$98)-K60*$AZ$3)/Z60, 0)</f>
        <v>-2859349648843.6621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50000</v>
      </c>
      <c r="S61">
        <f t="shared" si="1"/>
        <v>-9490799225391.8516</v>
      </c>
      <c r="U61">
        <f t="shared" si="12"/>
        <v>0.72100360699999999</v>
      </c>
      <c r="V61">
        <f t="shared" si="13"/>
        <v>0.01</v>
      </c>
      <c r="W61">
        <f t="shared" si="14"/>
        <v>1.9684909216353694E-11</v>
      </c>
      <c r="X61">
        <f t="shared" si="15"/>
        <v>1.4192890548458557E-11</v>
      </c>
      <c r="Y61">
        <f t="shared" si="16"/>
        <v>1.9684909216353695E-13</v>
      </c>
      <c r="Z61">
        <f t="shared" si="17"/>
        <v>5.2951695757316006E-12</v>
      </c>
      <c r="AB61">
        <f t="shared" si="18"/>
        <v>-56.286038255300305</v>
      </c>
      <c r="AC61">
        <f t="shared" si="22"/>
        <v>-50.255391307671971</v>
      </c>
      <c r="AE61">
        <f t="shared" si="2"/>
        <v>0</v>
      </c>
      <c r="AF61">
        <f t="shared" si="25"/>
        <v>0</v>
      </c>
      <c r="AG61">
        <f t="shared" si="25"/>
        <v>-6.618961969664501E-11</v>
      </c>
      <c r="AH61">
        <f t="shared" si="4"/>
        <v>-7.0964452742292779E-7</v>
      </c>
      <c r="AI61">
        <f t="shared" si="23"/>
        <v>-7.0971071704262447E-7</v>
      </c>
      <c r="AJ61">
        <f t="shared" si="6"/>
        <v>-6.030646947628334</v>
      </c>
      <c r="AK61">
        <f t="shared" si="19"/>
        <v>-3.9400226778710219</v>
      </c>
      <c r="AL61">
        <f t="shared" si="7"/>
        <v>-9.9706703352100732</v>
      </c>
      <c r="AN61">
        <f t="shared" si="26"/>
        <v>0</v>
      </c>
      <c r="AO61">
        <f t="shared" si="26"/>
        <v>0</v>
      </c>
      <c r="AP61">
        <f t="shared" si="26"/>
        <v>-2.3661316931226385E-13</v>
      </c>
      <c r="AQ61">
        <f t="shared" si="26"/>
        <v>-2.5368213548922033E-9</v>
      </c>
      <c r="AR61">
        <f t="shared" si="26"/>
        <v>-2.5370579680615157E-9</v>
      </c>
      <c r="AS61">
        <f t="shared" si="26"/>
        <v>-2.1558221573434993E-2</v>
      </c>
      <c r="AT61">
        <f t="shared" si="26"/>
        <v>-1.408470478068798E-2</v>
      </c>
      <c r="AU61">
        <f t="shared" si="24"/>
        <v>-3.5642928891180939E-2</v>
      </c>
      <c r="AW61">
        <v>58</v>
      </c>
      <c r="AX61">
        <f>IF(Z61&gt;0, (R61*SUMPRODUCT(K61:$K$98, X61:$X$98)-K61*$AZ$3)/Z61, 0)</f>
        <v>-9490799225391.8516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50000</v>
      </c>
      <c r="S62">
        <f t="shared" si="1"/>
        <v>-33631171550504.563</v>
      </c>
      <c r="U62">
        <f t="shared" si="12"/>
        <v>0.73803352099999997</v>
      </c>
      <c r="V62">
        <f t="shared" si="13"/>
        <v>0.01</v>
      </c>
      <c r="W62">
        <f t="shared" si="14"/>
        <v>5.2951695757316006E-12</v>
      </c>
      <c r="X62">
        <f t="shared" si="15"/>
        <v>3.9080126462692692E-12</v>
      </c>
      <c r="Y62">
        <f t="shared" si="16"/>
        <v>5.2951695757316007E-14</v>
      </c>
      <c r="Z62">
        <f t="shared" si="17"/>
        <v>1.3342052337050154E-12</v>
      </c>
      <c r="AB62">
        <f t="shared" si="18"/>
        <v>-50.255391307671971</v>
      </c>
      <c r="AC62">
        <f t="shared" si="22"/>
        <v>-44.870885098314403</v>
      </c>
      <c r="AE62">
        <f t="shared" si="2"/>
        <v>0</v>
      </c>
      <c r="AF62">
        <f t="shared" si="25"/>
        <v>0</v>
      </c>
      <c r="AG62">
        <f t="shared" si="25"/>
        <v>-1.6677565421312694E-11</v>
      </c>
      <c r="AH62">
        <f t="shared" si="4"/>
        <v>-1.9540063231346345E-7</v>
      </c>
      <c r="AI62">
        <f t="shared" si="23"/>
        <v>-1.9541730987888477E-7</v>
      </c>
      <c r="AJ62">
        <f t="shared" si="6"/>
        <v>-5.3845062093575677</v>
      </c>
      <c r="AK62">
        <f t="shared" si="19"/>
        <v>-3.5178773915370383</v>
      </c>
      <c r="AL62">
        <f t="shared" si="7"/>
        <v>-8.9023837963119163</v>
      </c>
      <c r="AN62">
        <f t="shared" si="26"/>
        <v>0</v>
      </c>
      <c r="AO62">
        <f t="shared" si="26"/>
        <v>0</v>
      </c>
      <c r="AP62">
        <f t="shared" si="26"/>
        <v>-5.3230881389858906E-14</v>
      </c>
      <c r="AQ62">
        <f t="shared" si="26"/>
        <v>-6.2367303736606851E-10</v>
      </c>
      <c r="AR62">
        <f t="shared" si="26"/>
        <v>-6.2372626824745834E-10</v>
      </c>
      <c r="AS62">
        <f t="shared" si="26"/>
        <v>-1.7186082268757868E-2</v>
      </c>
      <c r="AT62">
        <f t="shared" si="26"/>
        <v>-1.1228240420131722E-2</v>
      </c>
      <c r="AU62">
        <f t="shared" si="24"/>
        <v>-2.8414323312615862E-2</v>
      </c>
      <c r="AW62">
        <v>59</v>
      </c>
      <c r="AX62">
        <f>IF(Z62&gt;0, (R62*SUMPRODUCT(K62:$K$98, X62:$X$98)-K62*$AZ$3)/Z62, 0)</f>
        <v>-33631171550504.563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50000</v>
      </c>
      <c r="S63">
        <f t="shared" si="1"/>
        <v>-127738481321348.61</v>
      </c>
      <c r="U63">
        <f t="shared" si="12"/>
        <v>0.75492728399999998</v>
      </c>
      <c r="V63">
        <f t="shared" si="13"/>
        <v>0.01</v>
      </c>
      <c r="W63">
        <f t="shared" si="14"/>
        <v>1.3342052337050154E-12</v>
      </c>
      <c r="X63">
        <f t="shared" si="15"/>
        <v>1.0072279333795124E-12</v>
      </c>
      <c r="Y63">
        <f t="shared" si="16"/>
        <v>1.3342052337050155E-14</v>
      </c>
      <c r="Z63">
        <f t="shared" si="17"/>
        <v>3.136352479884528E-13</v>
      </c>
      <c r="AB63">
        <f t="shared" si="18"/>
        <v>-44.870885098314403</v>
      </c>
      <c r="AC63">
        <f t="shared" si="22"/>
        <v>-40.063290266889517</v>
      </c>
      <c r="AE63">
        <f t="shared" si="2"/>
        <v>0</v>
      </c>
      <c r="AF63">
        <f t="shared" si="25"/>
        <v>0</v>
      </c>
      <c r="AG63">
        <f t="shared" si="25"/>
        <v>-3.9204405998556604E-12</v>
      </c>
      <c r="AH63">
        <f t="shared" si="4"/>
        <v>-5.0361396668975621E-8</v>
      </c>
      <c r="AI63">
        <f t="shared" si="23"/>
        <v>-5.0365317109575477E-8</v>
      </c>
      <c r="AJ63">
        <f t="shared" si="6"/>
        <v>-4.8075948314248862</v>
      </c>
      <c r="AK63">
        <f t="shared" si="19"/>
        <v>-3.1409619568820086</v>
      </c>
      <c r="AL63">
        <f t="shared" si="7"/>
        <v>-7.9485568386722125</v>
      </c>
      <c r="AN63">
        <f t="shared" si="26"/>
        <v>0</v>
      </c>
      <c r="AO63">
        <f t="shared" si="26"/>
        <v>0</v>
      </c>
      <c r="AP63">
        <f t="shared" si="26"/>
        <v>-1.1172435592310706E-14</v>
      </c>
      <c r="AQ63">
        <f t="shared" si="26"/>
        <v>-1.43519445402044E-10</v>
      </c>
      <c r="AR63">
        <f t="shared" si="26"/>
        <v>-1.4353061783763631E-10</v>
      </c>
      <c r="AS63">
        <f t="shared" si="26"/>
        <v>-1.3700639568419409E-2</v>
      </c>
      <c r="AT63">
        <f t="shared" si="26"/>
        <v>-8.9510845190345269E-3</v>
      </c>
      <c r="AU63">
        <f t="shared" si="24"/>
        <v>-2.2651724230984556E-2</v>
      </c>
      <c r="AW63">
        <v>60</v>
      </c>
      <c r="AX63">
        <f>IF(Z63&gt;0, (R63*SUMPRODUCT(K63:$K$98, X63:$X$98)-K63*$AZ$3)/Z63, 0)</f>
        <v>-127738481321348.61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50000</v>
      </c>
      <c r="S64">
        <f t="shared" si="1"/>
        <v>-522370688896205.88</v>
      </c>
      <c r="U64">
        <f t="shared" si="12"/>
        <v>0.77166421299999999</v>
      </c>
      <c r="V64">
        <f t="shared" si="13"/>
        <v>0.01</v>
      </c>
      <c r="W64">
        <f t="shared" si="14"/>
        <v>3.136352479884528E-13</v>
      </c>
      <c r="X64">
        <f t="shared" si="15"/>
        <v>2.4202109680806924E-13</v>
      </c>
      <c r="Y64">
        <f t="shared" si="16"/>
        <v>3.1363524798845282E-15</v>
      </c>
      <c r="Z64">
        <f t="shared" si="17"/>
        <v>6.8477798700499037E-14</v>
      </c>
      <c r="AB64">
        <f t="shared" si="18"/>
        <v>-40.063290266889517</v>
      </c>
      <c r="AC64">
        <f t="shared" si="22"/>
        <v>-35.770794881275393</v>
      </c>
      <c r="AE64">
        <f t="shared" si="2"/>
        <v>0</v>
      </c>
      <c r="AF64">
        <f t="shared" si="25"/>
        <v>0</v>
      </c>
      <c r="AG64">
        <f t="shared" si="25"/>
        <v>-8.5597248375623796E-13</v>
      </c>
      <c r="AH64">
        <f t="shared" si="4"/>
        <v>-1.2101054840403463E-8</v>
      </c>
      <c r="AI64">
        <f t="shared" si="23"/>
        <v>-1.2101910812887219E-8</v>
      </c>
      <c r="AJ64">
        <f t="shared" si="6"/>
        <v>-4.2924953856141244</v>
      </c>
      <c r="AK64">
        <f t="shared" si="19"/>
        <v>-2.8044303186822663</v>
      </c>
      <c r="AL64">
        <f t="shared" si="7"/>
        <v>-7.0969257163983013</v>
      </c>
      <c r="AN64">
        <f t="shared" si="26"/>
        <v>0</v>
      </c>
      <c r="AO64">
        <f t="shared" si="26"/>
        <v>0</v>
      </c>
      <c r="AP64">
        <f t="shared" si="26"/>
        <v>-2.1779843908517587E-15</v>
      </c>
      <c r="AQ64">
        <f t="shared" si="26"/>
        <v>-3.0790602566548677E-11</v>
      </c>
      <c r="AR64">
        <f t="shared" si="26"/>
        <v>-3.0792780550939524E-11</v>
      </c>
      <c r="AS64">
        <f t="shared" si="26"/>
        <v>-1.0922065983528916E-2</v>
      </c>
      <c r="AT64">
        <f t="shared" si="26"/>
        <v>-7.1357497761117576E-3</v>
      </c>
      <c r="AU64">
        <f t="shared" si="24"/>
        <v>-1.8057815790433453E-2</v>
      </c>
      <c r="AW64">
        <v>61</v>
      </c>
      <c r="AX64">
        <f>IF(Z64&gt;0, (R64*SUMPRODUCT(K64:$K$98, X64:$X$98)-K64*$AZ$3)/Z64, 0)</f>
        <v>-522370688896205.88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50000</v>
      </c>
      <c r="S65">
        <f t="shared" si="1"/>
        <v>-2312541778192842</v>
      </c>
      <c r="U65">
        <f t="shared" si="12"/>
        <v>0.78831611899999998</v>
      </c>
      <c r="V65">
        <f t="shared" si="13"/>
        <v>0.01</v>
      </c>
      <c r="W65">
        <f t="shared" si="14"/>
        <v>6.8477798700499037E-14</v>
      </c>
      <c r="X65">
        <f t="shared" si="15"/>
        <v>5.3982152509240642E-14</v>
      </c>
      <c r="Y65">
        <f t="shared" si="16"/>
        <v>6.847779870049904E-16</v>
      </c>
      <c r="Z65">
        <f t="shared" si="17"/>
        <v>1.3810868204253405E-14</v>
      </c>
      <c r="AB65">
        <f t="shared" si="18"/>
        <v>-35.770794881275393</v>
      </c>
      <c r="AC65">
        <f t="shared" si="22"/>
        <v>-31.938209715451151</v>
      </c>
      <c r="AE65">
        <f t="shared" si="2"/>
        <v>0</v>
      </c>
      <c r="AF65">
        <f t="shared" si="25"/>
        <v>0</v>
      </c>
      <c r="AG65">
        <f t="shared" si="25"/>
        <v>-1.7263585255316757E-13</v>
      </c>
      <c r="AH65">
        <f t="shared" si="4"/>
        <v>-2.6991076254620319E-9</v>
      </c>
      <c r="AI65">
        <f t="shared" si="23"/>
        <v>-2.6992802613145849E-9</v>
      </c>
      <c r="AJ65">
        <f t="shared" si="6"/>
        <v>-3.8325851658242414</v>
      </c>
      <c r="AK65">
        <f t="shared" si="19"/>
        <v>-2.5039556416892776</v>
      </c>
      <c r="AL65">
        <f t="shared" si="7"/>
        <v>-6.3365408102127994</v>
      </c>
      <c r="AN65">
        <f t="shared" si="26"/>
        <v>0</v>
      </c>
      <c r="AO65">
        <f t="shared" si="26"/>
        <v>0</v>
      </c>
      <c r="AP65">
        <f t="shared" si="26"/>
        <v>-3.9220030777178905E-16</v>
      </c>
      <c r="AQ65">
        <f t="shared" si="26"/>
        <v>-6.1319292937101337E-12</v>
      </c>
      <c r="AR65">
        <f t="shared" si="26"/>
        <v>-6.1323214940179057E-12</v>
      </c>
      <c r="AS65">
        <f t="shared" si="26"/>
        <v>-8.7070041324986674E-3</v>
      </c>
      <c r="AT65">
        <f t="shared" si="26"/>
        <v>-5.6885760332720829E-3</v>
      </c>
      <c r="AU65">
        <f t="shared" si="24"/>
        <v>-1.4395580171903071E-2</v>
      </c>
      <c r="AW65">
        <v>62</v>
      </c>
      <c r="AX65">
        <f>IF(Z65&gt;0, (R65*SUMPRODUCT(K65:$K$98, X65:$X$98)-K65*$AZ$3)/Z65, 0)</f>
        <v>-2312541778192842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50000</v>
      </c>
      <c r="S66">
        <f t="shared" si="1"/>
        <v>-1.1158952545459828E+16</v>
      </c>
      <c r="U66">
        <f t="shared" si="12"/>
        <v>0.80496745000000003</v>
      </c>
      <c r="V66">
        <f t="shared" si="13"/>
        <v>0.01</v>
      </c>
      <c r="W66">
        <f t="shared" si="14"/>
        <v>1.3810868204253405E-14</v>
      </c>
      <c r="X66">
        <f t="shared" si="15"/>
        <v>1.1117299360663943E-14</v>
      </c>
      <c r="Y66">
        <f t="shared" si="16"/>
        <v>1.3810868204253404E-16</v>
      </c>
      <c r="Z66">
        <f t="shared" si="17"/>
        <v>2.5554601615469285E-15</v>
      </c>
      <c r="AB66">
        <f t="shared" si="18"/>
        <v>-31.938209715451151</v>
      </c>
      <c r="AC66">
        <f t="shared" si="22"/>
        <v>-28.516258674515282</v>
      </c>
      <c r="AE66">
        <f t="shared" si="2"/>
        <v>0</v>
      </c>
      <c r="AF66">
        <f t="shared" si="25"/>
        <v>0</v>
      </c>
      <c r="AG66">
        <f t="shared" si="25"/>
        <v>-3.1943252019336605E-14</v>
      </c>
      <c r="AH66">
        <f t="shared" si="4"/>
        <v>-5.5586496803319714E-10</v>
      </c>
      <c r="AI66">
        <f t="shared" si="23"/>
        <v>-5.5589691128521647E-10</v>
      </c>
      <c r="AJ66">
        <f t="shared" si="6"/>
        <v>-3.4219510409358698</v>
      </c>
      <c r="AK66">
        <f t="shared" si="19"/>
        <v>-2.2356746800815808</v>
      </c>
      <c r="AL66">
        <f t="shared" si="7"/>
        <v>-5.6576257215733481</v>
      </c>
      <c r="AN66">
        <f t="shared" si="26"/>
        <v>0</v>
      </c>
      <c r="AO66">
        <f t="shared" si="26"/>
        <v>0</v>
      </c>
      <c r="AP66">
        <f t="shared" si="26"/>
        <v>-6.4794484873034755E-17</v>
      </c>
      <c r="AQ66">
        <f t="shared" si="26"/>
        <v>-1.1275302915581149E-12</v>
      </c>
      <c r="AR66">
        <f t="shared" si="26"/>
        <v>-1.1275950860429877E-12</v>
      </c>
      <c r="AS66">
        <f t="shared" si="26"/>
        <v>-6.9411703862827141E-3</v>
      </c>
      <c r="AT66">
        <f t="shared" si="26"/>
        <v>-4.5348979857117644E-3</v>
      </c>
      <c r="AU66">
        <f t="shared" si="24"/>
        <v>-1.1476068373122076E-2</v>
      </c>
      <c r="AW66">
        <v>63</v>
      </c>
      <c r="AX66">
        <f>IF(Z66&gt;0, (R66*SUMPRODUCT(K66:$K$98, X66:$X$98)-K66*$AZ$3)/Z66, 0)</f>
        <v>-1.1158952545459828E+16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-5.9171590334445392E+16</v>
      </c>
      <c r="U67">
        <f t="shared" si="12"/>
        <v>0.82161935600000002</v>
      </c>
      <c r="V67">
        <f t="shared" si="13"/>
        <v>0.01</v>
      </c>
      <c r="W67">
        <f t="shared" si="14"/>
        <v>2.5554601615469285E-15</v>
      </c>
      <c r="X67">
        <f t="shared" si="15"/>
        <v>2.0996155322138435E-15</v>
      </c>
      <c r="Y67">
        <f t="shared" si="16"/>
        <v>2.5554601615469287E-17</v>
      </c>
      <c r="Z67">
        <f t="shared" si="17"/>
        <v>4.3029002771761574E-16</v>
      </c>
      <c r="AB67">
        <f t="shared" si="18"/>
        <v>-28.516258674515282</v>
      </c>
      <c r="AC67">
        <f t="shared" si="22"/>
        <v>-25.460945245103911</v>
      </c>
      <c r="AE67">
        <f t="shared" ref="AE67:AE69" si="29">$Z67*O67</f>
        <v>0</v>
      </c>
      <c r="AF67">
        <f t="shared" si="25"/>
        <v>0</v>
      </c>
      <c r="AG67">
        <f t="shared" si="25"/>
        <v>-5.3786253464701966E-15</v>
      </c>
      <c r="AH67">
        <f t="shared" ref="AH67:AH69" si="30">-X67*R67</f>
        <v>-1.0498077661069217E-10</v>
      </c>
      <c r="AI67">
        <f t="shared" si="23"/>
        <v>-1.0498615523603864E-10</v>
      </c>
      <c r="AJ67">
        <f t="shared" ref="AJ67:AJ69" si="31">AB67-AC67</f>
        <v>-3.0553134294113704</v>
      </c>
      <c r="AK67">
        <f t="shared" si="19"/>
        <v>-1.99613810721607</v>
      </c>
      <c r="AL67">
        <f t="shared" ref="AL67:AL69" si="32">SUM(AI67:AK67)</f>
        <v>-5.0514515367324266</v>
      </c>
      <c r="AN67">
        <f t="shared" si="26"/>
        <v>0</v>
      </c>
      <c r="AO67">
        <f t="shared" si="26"/>
        <v>0</v>
      </c>
      <c r="AP67">
        <f t="shared" si="26"/>
        <v>-9.741193830865934E-18</v>
      </c>
      <c r="AQ67">
        <f t="shared" si="26"/>
        <v>-1.9013001047762343E-13</v>
      </c>
      <c r="AR67">
        <f t="shared" si="26"/>
        <v>-1.9013975167145428E-13</v>
      </c>
      <c r="AS67">
        <f t="shared" si="26"/>
        <v>-5.5334585349908977E-3</v>
      </c>
      <c r="AT67">
        <f t="shared" si="26"/>
        <v>-3.6151929095285481E-3</v>
      </c>
      <c r="AU67">
        <f t="shared" si="24"/>
        <v>-9.1486514447095858E-3</v>
      </c>
      <c r="AW67">
        <v>64</v>
      </c>
      <c r="AX67">
        <f>IF(Z67&gt;0, (R67*SUMPRODUCT(K67:$K$98, X67:$X$98)-K67*$AZ$3)/Z67, 0)</f>
        <v>-5.9171590334445392E+16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7"/>
        <v>50000</v>
      </c>
      <c r="S68">
        <f t="shared" si="28"/>
        <v>-3.4819888295865619E+17</v>
      </c>
      <c r="U68">
        <f t="shared" ref="U68:U69" si="36">M68</f>
        <v>0.83827126200000002</v>
      </c>
      <c r="V68">
        <f t="shared" ref="V68:V69" si="37">$C$10</f>
        <v>0.01</v>
      </c>
      <c r="W68">
        <f t="shared" ref="W68:W69" si="38">Z67</f>
        <v>4.3029002771761574E-16</v>
      </c>
      <c r="X68">
        <f t="shared" ref="X68:X69" si="39">U68*W68</f>
        <v>3.6069976456086072E-16</v>
      </c>
      <c r="Y68">
        <f t="shared" ref="Y68:Y69" si="40">V68*W68</f>
        <v>4.3029002771761572E-18</v>
      </c>
      <c r="Z68">
        <f>MAX(0, W68-X68-Y68)</f>
        <v>6.5287362879578868E-17</v>
      </c>
      <c r="AB68">
        <f t="shared" ref="AB68:AB69" si="41">AC67</f>
        <v>-25.460945245103911</v>
      </c>
      <c r="AC68">
        <f t="shared" si="22"/>
        <v>-22.732986825985797</v>
      </c>
      <c r="AE68">
        <f t="shared" si="29"/>
        <v>0</v>
      </c>
      <c r="AF68">
        <f t="shared" si="25"/>
        <v>0</v>
      </c>
      <c r="AG68">
        <f t="shared" si="25"/>
        <v>-8.1609203599473589E-16</v>
      </c>
      <c r="AH68">
        <f t="shared" si="30"/>
        <v>-1.8034988228043037E-11</v>
      </c>
      <c r="AI68">
        <f t="shared" si="23"/>
        <v>-1.8035804320079032E-11</v>
      </c>
      <c r="AJ68">
        <f t="shared" si="31"/>
        <v>-2.7279584191181137</v>
      </c>
      <c r="AK68">
        <f t="shared" ref="AK68:AK69" si="42">G68*SUM(AB68:AB68, AE68:AF68)</f>
        <v>-1.7822661671572739</v>
      </c>
      <c r="AL68">
        <f t="shared" si="32"/>
        <v>-4.5102245862934236</v>
      </c>
      <c r="AN68">
        <f t="shared" si="26"/>
        <v>0</v>
      </c>
      <c r="AO68">
        <f t="shared" si="26"/>
        <v>0</v>
      </c>
      <c r="AP68">
        <f t="shared" si="26"/>
        <v>-1.3196598630095305E-18</v>
      </c>
      <c r="AQ68">
        <f t="shared" si="26"/>
        <v>-2.9163438735666435E-14</v>
      </c>
      <c r="AR68">
        <f t="shared" si="26"/>
        <v>-2.9164758395529444E-14</v>
      </c>
      <c r="AS68">
        <f t="shared" si="26"/>
        <v>-4.4112392657785059E-3</v>
      </c>
      <c r="AT68">
        <f t="shared" si="26"/>
        <v>-2.8820096536421292E-3</v>
      </c>
      <c r="AU68">
        <f t="shared" si="24"/>
        <v>-7.2932489194498006E-3</v>
      </c>
      <c r="AW68">
        <v>65</v>
      </c>
      <c r="AX68">
        <f>IF(Z68&gt;0, (R68*SUMPRODUCT(K68:$K$98, X68:$X$98)-K68*$AZ$3)/Z68, 0)</f>
        <v>-3.4819888295865619E+17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6.5287362879578868E-17</v>
      </c>
      <c r="X69">
        <f t="shared" si="39"/>
        <v>6.5287362879578868E-17</v>
      </c>
      <c r="Y69">
        <f t="shared" si="40"/>
        <v>6.5287362879578873E-19</v>
      </c>
      <c r="Z69">
        <f t="shared" ref="Z69" si="45">MAX(0, W69-X69-Y69)</f>
        <v>0</v>
      </c>
      <c r="AB69">
        <f t="shared" si="41"/>
        <v>-22.732986825985797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-3.2643681439789433E-12</v>
      </c>
      <c r="AI69">
        <f t="shared" si="23"/>
        <v>-3.2643681439789433E-12</v>
      </c>
      <c r="AJ69">
        <f t="shared" si="31"/>
        <v>-22.732986825985797</v>
      </c>
      <c r="AK69">
        <f t="shared" si="42"/>
        <v>-1.591309077819006</v>
      </c>
      <c r="AL69">
        <f t="shared" si="32"/>
        <v>-24.324295903808068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-4.7130709393197508E-15</v>
      </c>
      <c r="AR69">
        <f t="shared" si="26"/>
        <v>-4.7130709393197508E-15</v>
      </c>
      <c r="AS69">
        <f t="shared" si="26"/>
        <v>-3.2821720727520834E-2</v>
      </c>
      <c r="AT69">
        <f t="shared" si="26"/>
        <v>-2.2975204509264589E-3</v>
      </c>
      <c r="AU69">
        <f t="shared" si="24"/>
        <v>-3.5119241178452006E-2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21856.688719042559</v>
      </c>
      <c r="AO71" s="8">
        <f t="shared" si="46"/>
        <v>-2185.6688719042559</v>
      </c>
      <c r="AP71" s="8">
        <f t="shared" si="46"/>
        <v>-191.65676911883725</v>
      </c>
      <c r="AQ71" s="8">
        <f t="shared" si="46"/>
        <v>-14058.326712120581</v>
      </c>
      <c r="AR71" s="8">
        <f t="shared" si="46"/>
        <v>5421.0363658988872</v>
      </c>
      <c r="AS71" s="8">
        <f t="shared" si="46"/>
        <v>-815.62128312348852</v>
      </c>
      <c r="AT71" s="8">
        <f t="shared" si="46"/>
        <v>126.00780845338612</v>
      </c>
      <c r="AU71" s="8">
        <f t="shared" si="46"/>
        <v>4731.4228912287781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2ABB-B2F4-4D43-83BA-F93BEF8D883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4996.0112888698941</v>
      </c>
      <c r="K3">
        <v>1</v>
      </c>
      <c r="L3" s="2">
        <v>0</v>
      </c>
      <c r="O3">
        <f>$C$3</f>
        <v>4996.0112888698941</v>
      </c>
      <c r="P3">
        <f>O3*C5</f>
        <v>499.60112888698944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4996.0112888698941</v>
      </c>
      <c r="AF3">
        <f t="shared" ref="AF3:AG34" si="4">-$Z3*P3</f>
        <v>-499.60112888698944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4396.4101599829046</v>
      </c>
      <c r="AJ3">
        <f t="shared" ref="AJ3:AJ66" si="7">AB3-AC3</f>
        <v>0</v>
      </c>
      <c r="AL3">
        <f t="shared" ref="AL3:AL66" si="8">SUM(AI3:AK3)</f>
        <v>4396.4101599829046</v>
      </c>
      <c r="AN3">
        <f t="shared" ref="AN3:AU34" si="9">AE3*$K3</f>
        <v>4996.0112888698941</v>
      </c>
      <c r="AO3">
        <f t="shared" si="9"/>
        <v>-499.60112888698944</v>
      </c>
      <c r="AP3">
        <f t="shared" si="9"/>
        <v>-100</v>
      </c>
      <c r="AQ3">
        <f t="shared" si="9"/>
        <v>0</v>
      </c>
      <c r="AR3">
        <f t="shared" si="9"/>
        <v>4396.4101599829046</v>
      </c>
      <c r="AS3">
        <f t="shared" si="9"/>
        <v>0</v>
      </c>
      <c r="AT3">
        <f t="shared" si="9"/>
        <v>0</v>
      </c>
      <c r="AU3">
        <f t="shared" si="9"/>
        <v>4396.4101599829046</v>
      </c>
      <c r="AW3">
        <v>0</v>
      </c>
      <c r="AX3">
        <f>IF(Z3&gt;0, (R3*SUMPRODUCT(K3:$K$98, X3:$X$98)-K3*$AZ$3)/Z3, 0)</f>
        <v>0</v>
      </c>
      <c r="AZ3">
        <f>C6*SUMPRODUCT(X4:X98, K4:K98)/1</f>
        <v>3340.1949969906577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</v>
      </c>
      <c r="S4">
        <f t="shared" si="1"/>
        <v>226.70189235949283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224.05076992595241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-224.05076992595241</v>
      </c>
      <c r="AK4">
        <f>G4*SUM(AB4, AE4:AF4)</f>
        <v>0</v>
      </c>
      <c r="AL4">
        <f t="shared" si="8"/>
        <v>-393.48186992595242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-158.06614422987218</v>
      </c>
      <c r="AR4">
        <f t="shared" si="9"/>
        <v>-158.06614422987218</v>
      </c>
      <c r="AS4">
        <f t="shared" si="9"/>
        <v>-209.02208221471443</v>
      </c>
      <c r="AT4">
        <f t="shared" si="9"/>
        <v>0</v>
      </c>
      <c r="AU4">
        <f t="shared" si="9"/>
        <v>-367.08822644458661</v>
      </c>
      <c r="AW4">
        <v>1</v>
      </c>
      <c r="AX4">
        <f>IF(Z4&gt;0, (R4*SUMPRODUCT(K4:$K$98, X4:$X$98)-K4*$AZ$3)/Z4, 0)</f>
        <v>226.70189235949283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100000</v>
      </c>
      <c r="S5">
        <f t="shared" si="1"/>
        <v>333.66197297471331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224.05076992595241</v>
      </c>
      <c r="AC5">
        <f t="shared" si="2"/>
        <v>325.90133024501529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-168.16288140871029</v>
      </c>
      <c r="AI5">
        <f t="shared" si="6"/>
        <v>-180.3721439499092</v>
      </c>
      <c r="AJ5">
        <f t="shared" si="7"/>
        <v>-101.85056031906288</v>
      </c>
      <c r="AK5">
        <f>G5*SUM(AB5, AE5:AF5)</f>
        <v>9.1860815669640488</v>
      </c>
      <c r="AL5">
        <f t="shared" si="8"/>
        <v>-273.036622702008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-143.79742816747213</v>
      </c>
      <c r="AR5">
        <f t="shared" si="9"/>
        <v>-154.23766645631798</v>
      </c>
      <c r="AS5">
        <f t="shared" si="9"/>
        <v>-87.093230733251602</v>
      </c>
      <c r="AT5">
        <f t="shared" si="9"/>
        <v>7.8550919989031094</v>
      </c>
      <c r="AU5">
        <f t="shared" si="9"/>
        <v>-233.47580519066645</v>
      </c>
      <c r="AW5">
        <v>2</v>
      </c>
      <c r="AX5">
        <f>IF(Z5&gt;0, (R5*SUMPRODUCT(K5:$K$98, X5:$X$98)-K5*$AZ$3)/Z5, 0)</f>
        <v>333.66197297471331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100000</v>
      </c>
      <c r="S6">
        <f t="shared" si="1"/>
        <v>478.26575984672917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325.90133024501529</v>
      </c>
      <c r="AC6">
        <f t="shared" si="2"/>
        <v>461.67150351458349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-167.03199060313244</v>
      </c>
      <c r="AI6">
        <f t="shared" si="6"/>
        <v>-179.09828152009396</v>
      </c>
      <c r="AJ6">
        <f t="shared" si="7"/>
        <v>-135.7701732695682</v>
      </c>
      <c r="AK6">
        <f>G6*SUM(AB6, AE6:AF6)</f>
        <v>19.065227819333394</v>
      </c>
      <c r="AL6">
        <f t="shared" si="8"/>
        <v>-295.80322697032875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-128.85015279432619</v>
      </c>
      <c r="AR6">
        <f t="shared" si="9"/>
        <v>-138.15821062622587</v>
      </c>
      <c r="AS6">
        <f t="shared" si="9"/>
        <v>-104.73447336361882</v>
      </c>
      <c r="AT6">
        <f t="shared" si="9"/>
        <v>14.707107954047677</v>
      </c>
      <c r="AU6">
        <f t="shared" si="9"/>
        <v>-228.185576035797</v>
      </c>
      <c r="AW6">
        <v>3</v>
      </c>
      <c r="AX6">
        <f>IF(Z6&gt;0, (R6*SUMPRODUCT(K6:$K$98, X6:$X$98)-K6*$AZ$3)/Z6, 0)</f>
        <v>478.26575984672917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100000</v>
      </c>
      <c r="S7">
        <f t="shared" si="1"/>
        <v>592.4012497795029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461.67150351458349</v>
      </c>
      <c r="AC7">
        <f t="shared" si="2"/>
        <v>565.14506847014582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-165.990268855327</v>
      </c>
      <c r="AI7">
        <f t="shared" si="6"/>
        <v>-177.91514807951199</v>
      </c>
      <c r="AJ7">
        <f t="shared" si="7"/>
        <v>-103.47356495556232</v>
      </c>
      <c r="AK7">
        <f>G7*SUM(AB7, AE7:AF7)</f>
        <v>22.668070822566047</v>
      </c>
      <c r="AL7">
        <f t="shared" si="8"/>
        <v>-258.72064221250827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-116.5012812211332</v>
      </c>
      <c r="AR7">
        <f t="shared" si="9"/>
        <v>-124.87083033750744</v>
      </c>
      <c r="AS7">
        <f t="shared" si="9"/>
        <v>-72.623551808014881</v>
      </c>
      <c r="AT7">
        <f t="shared" si="9"/>
        <v>15.90972357507318</v>
      </c>
      <c r="AU7">
        <f t="shared" si="9"/>
        <v>-181.58465857044914</v>
      </c>
      <c r="AW7">
        <v>4</v>
      </c>
      <c r="AX7">
        <f>IF(Z7&gt;0, (R7*SUMPRODUCT(K7:$K$98, X7:$X$98)-K7*$AZ$3)/Z7, 0)</f>
        <v>592.4012497795029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100000</v>
      </c>
      <c r="S8">
        <f t="shared" si="1"/>
        <v>641.35664059866019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565.14506847014582</v>
      </c>
      <c r="AC8">
        <f t="shared" si="2"/>
        <v>604.67027030450254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-165.16358401438157</v>
      </c>
      <c r="AI8">
        <f t="shared" si="6"/>
        <v>-176.94856899832291</v>
      </c>
      <c r="AJ8">
        <f t="shared" si="7"/>
        <v>-39.525201834356722</v>
      </c>
      <c r="AK8">
        <f>G8*SUM(AB8, AE8:AF8)</f>
        <v>12.037589958414106</v>
      </c>
      <c r="AL8">
        <f t="shared" si="8"/>
        <v>-204.43618087426552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-108.20598098598562</v>
      </c>
      <c r="AR8">
        <f t="shared" si="9"/>
        <v>-115.92684674887343</v>
      </c>
      <c r="AS8">
        <f t="shared" si="9"/>
        <v>-25.894710772219867</v>
      </c>
      <c r="AT8">
        <f t="shared" si="9"/>
        <v>7.8863584726027129</v>
      </c>
      <c r="AU8">
        <f t="shared" si="9"/>
        <v>-133.93519904849057</v>
      </c>
      <c r="AW8">
        <v>5</v>
      </c>
      <c r="AX8">
        <f>IF(Z8&gt;0, (R8*SUMPRODUCT(K8:$K$98, X8:$X$98)-K8*$AZ$3)/Z8, 0)</f>
        <v>641.35664059866019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100000</v>
      </c>
      <c r="S9">
        <f t="shared" si="1"/>
        <v>657.18673737390623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604.67027030450254</v>
      </c>
      <c r="AC9">
        <f t="shared" si="2"/>
        <v>612.31476129813655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-164.96933104124682</v>
      </c>
      <c r="AI9">
        <f t="shared" si="6"/>
        <v>-176.61584500896859</v>
      </c>
      <c r="AJ9">
        <f t="shared" si="7"/>
        <v>-7.6444909936340082</v>
      </c>
      <c r="AK9">
        <f t="shared" ref="AK9:AK72" si="22">G9*SUM(AB9:AB9, AE9:AF9)</f>
        <v>3.5675545947965648</v>
      </c>
      <c r="AL9">
        <f t="shared" si="8"/>
        <v>-180.69278140780602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-102.35696302440103</v>
      </c>
      <c r="AR9">
        <f t="shared" si="9"/>
        <v>-109.58316556782535</v>
      </c>
      <c r="AS9">
        <f t="shared" si="9"/>
        <v>-4.7431051398282316</v>
      </c>
      <c r="AT9">
        <f t="shared" si="9"/>
        <v>2.2135269109857942</v>
      </c>
      <c r="AU9">
        <f t="shared" si="9"/>
        <v>-112.11274379666779</v>
      </c>
      <c r="AW9">
        <v>6</v>
      </c>
      <c r="AX9">
        <f>IF(Z9&gt;0, (R9*SUMPRODUCT(K9:$K$98, X9:$X$98)-K9*$AZ$3)/Z9, 0)</f>
        <v>657.18673737390623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100000</v>
      </c>
      <c r="S10">
        <f t="shared" si="1"/>
        <v>669.36863098119227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612.31476129813655</v>
      </c>
      <c r="AC10">
        <f t="shared" si="2"/>
        <v>616.32346123995308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-165.04787390273123</v>
      </c>
      <c r="AI10">
        <f t="shared" si="6"/>
        <v>-176.55729174653794</v>
      </c>
      <c r="AJ10">
        <f t="shared" si="7"/>
        <v>-4.0086999418165306</v>
      </c>
      <c r="AK10">
        <f t="shared" si="22"/>
        <v>2.5104905213223598</v>
      </c>
      <c r="AL10">
        <f t="shared" si="8"/>
        <v>-178.05550116703211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-97.149886891172912</v>
      </c>
      <c r="AR10">
        <f t="shared" si="9"/>
        <v>-103.92451909496627</v>
      </c>
      <c r="AS10">
        <f t="shared" si="9"/>
        <v>-2.3595865655175992</v>
      </c>
      <c r="AT10">
        <f t="shared" si="9"/>
        <v>1.4777159161199773</v>
      </c>
      <c r="AU10">
        <f t="shared" si="9"/>
        <v>-104.80638974436388</v>
      </c>
      <c r="AW10">
        <v>7</v>
      </c>
      <c r="AX10">
        <f>IF(Z10&gt;0, (R10*SUMPRODUCT(K10:$K$98, X10:$X$98)-K10*$AZ$3)/Z10, 0)</f>
        <v>669.36863098119227</v>
      </c>
    </row>
    <row r="11" spans="1:52" x14ac:dyDescent="0.25">
      <c r="A11" t="s">
        <v>33</v>
      </c>
      <c r="C11" s="12">
        <f>AU100</f>
        <v>589.067834029138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100000</v>
      </c>
      <c r="S11">
        <f t="shared" si="1"/>
        <v>678.1741962767386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616.32346123995308</v>
      </c>
      <c r="AC11">
        <f t="shared" si="2"/>
        <v>617.0672496349473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-165.0982714282982</v>
      </c>
      <c r="AI11">
        <f t="shared" si="6"/>
        <v>-176.47195780973831</v>
      </c>
      <c r="AJ11">
        <f t="shared" si="7"/>
        <v>-0.74378839499422611</v>
      </c>
      <c r="AK11">
        <f t="shared" si="22"/>
        <v>1.4791763069758872</v>
      </c>
      <c r="AL11">
        <f t="shared" si="8"/>
        <v>-175.73656989775665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-92.34088911222662</v>
      </c>
      <c r="AR11">
        <f t="shared" si="9"/>
        <v>-98.702290136355003</v>
      </c>
      <c r="AS11">
        <f t="shared" si="9"/>
        <v>-0.41600727318911584</v>
      </c>
      <c r="AT11">
        <f t="shared" si="9"/>
        <v>0.82731608367694709</v>
      </c>
      <c r="AU11">
        <f t="shared" si="9"/>
        <v>-98.290981325867179</v>
      </c>
      <c r="AW11">
        <v>8</v>
      </c>
      <c r="AX11">
        <f>IF(Z11&gt;0, (R11*SUMPRODUCT(K11:$K$98, X11:$X$98)-K11*$AZ$3)/Z11, 0)</f>
        <v>678.1741962767386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100000</v>
      </c>
      <c r="S12">
        <f t="shared" si="1"/>
        <v>686.85325885796976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617.0672496349473</v>
      </c>
      <c r="AC12">
        <f t="shared" si="2"/>
        <v>617.57712104268876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-165.6133392740422</v>
      </c>
      <c r="AI12">
        <f t="shared" si="6"/>
        <v>-176.85258712425866</v>
      </c>
      <c r="AJ12">
        <f t="shared" si="7"/>
        <v>-0.50987140774145701</v>
      </c>
      <c r="AK12">
        <f t="shared" si="22"/>
        <v>1.4192546741603789</v>
      </c>
      <c r="AL12">
        <f t="shared" si="8"/>
        <v>-175.94320385783973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-88.025250410369566</v>
      </c>
      <c r="AR12">
        <f t="shared" si="9"/>
        <v>-93.999030123864998</v>
      </c>
      <c r="AS12">
        <f t="shared" si="9"/>
        <v>-0.2710020735060682</v>
      </c>
      <c r="AT12">
        <f t="shared" si="9"/>
        <v>0.75434894699110777</v>
      </c>
      <c r="AU12">
        <f t="shared" si="9"/>
        <v>-93.515683250379965</v>
      </c>
      <c r="AW12">
        <v>9</v>
      </c>
      <c r="AX12">
        <f>IF(Z12&gt;0, (R12*SUMPRODUCT(K12:$K$98, X12:$X$98)-K12*$AZ$3)/Z12, 0)</f>
        <v>686.85325885796976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100000</v>
      </c>
      <c r="S13">
        <f t="shared" si="1"/>
        <v>694.78477532289162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617.57712104268876</v>
      </c>
      <c r="AC13">
        <f t="shared" si="2"/>
        <v>617.30677155923149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-166.21049290814116</v>
      </c>
      <c r="AI13">
        <f t="shared" si="6"/>
        <v>-177.31657196824196</v>
      </c>
      <c r="AJ13">
        <f t="shared" si="7"/>
        <v>0.27034948345726662</v>
      </c>
      <c r="AK13">
        <f t="shared" si="22"/>
        <v>1.2351542420853776</v>
      </c>
      <c r="AL13">
        <f t="shared" si="8"/>
        <v>-175.81106824269932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-83.975897257657849</v>
      </c>
      <c r="AR13">
        <f t="shared" si="9"/>
        <v>-89.587113118752058</v>
      </c>
      <c r="AS13">
        <f t="shared" si="9"/>
        <v>0.13659089777812866</v>
      </c>
      <c r="AT13">
        <f t="shared" si="9"/>
        <v>0.62404715800973021</v>
      </c>
      <c r="AU13">
        <f t="shared" si="9"/>
        <v>-88.826475062964207</v>
      </c>
      <c r="AW13">
        <v>10</v>
      </c>
      <c r="AX13">
        <f>IF(Z13&gt;0, (R13*SUMPRODUCT(K13:$K$98, X13:$X$98)-K13*$AZ$3)/Z13, 0)</f>
        <v>694.78477532289162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100000</v>
      </c>
      <c r="S14">
        <f t="shared" si="1"/>
        <v>702.15528200487915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617.30677155923149</v>
      </c>
      <c r="AC14">
        <f t="shared" si="2"/>
        <v>616.4430458904626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-167.16621425092751</v>
      </c>
      <c r="AI14">
        <f t="shared" si="6"/>
        <v>-178.14033674364592</v>
      </c>
      <c r="AJ14">
        <f t="shared" si="7"/>
        <v>0.86372566876889323</v>
      </c>
      <c r="AK14">
        <f t="shared" si="22"/>
        <v>1.1111521888066167</v>
      </c>
      <c r="AL14">
        <f t="shared" si="8"/>
        <v>-176.16545888607041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-80.299262434718742</v>
      </c>
      <c r="AR14">
        <f t="shared" si="9"/>
        <v>-85.570745945799416</v>
      </c>
      <c r="AS14">
        <f t="shared" si="9"/>
        <v>0.41489564418781166</v>
      </c>
      <c r="AT14">
        <f t="shared" si="9"/>
        <v>0.53374841090773584</v>
      </c>
      <c r="AU14">
        <f t="shared" si="9"/>
        <v>-84.622101890703874</v>
      </c>
      <c r="AW14">
        <v>11</v>
      </c>
      <c r="AX14">
        <f>IF(Z14&gt;0, (R14*SUMPRODUCT(K14:$K$98, X14:$X$98)-K14*$AZ$3)/Z14, 0)</f>
        <v>702.15528200487915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100000</v>
      </c>
      <c r="S15">
        <f t="shared" si="1"/>
        <v>712.99216544709589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616.4430458904626</v>
      </c>
      <c r="AC15">
        <f t="shared" si="2"/>
        <v>618.49126506659877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-169.17900379330575</v>
      </c>
      <c r="AI15">
        <f t="shared" si="6"/>
        <v>-180.02223768562283</v>
      </c>
      <c r="AJ15">
        <f t="shared" si="7"/>
        <v>-2.0482191761361719</v>
      </c>
      <c r="AK15">
        <f t="shared" si="22"/>
        <v>2.5274164881508967</v>
      </c>
      <c r="AL15">
        <f t="shared" si="8"/>
        <v>-179.54304037360811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-77.095263815499294</v>
      </c>
      <c r="AR15">
        <f t="shared" si="9"/>
        <v>-82.036550611127211</v>
      </c>
      <c r="AS15">
        <f t="shared" si="9"/>
        <v>-0.93337822185728603</v>
      </c>
      <c r="AT15">
        <f t="shared" si="9"/>
        <v>1.1517495466736294</v>
      </c>
      <c r="AU15">
        <f t="shared" si="9"/>
        <v>-81.818179286310865</v>
      </c>
      <c r="AW15">
        <v>12</v>
      </c>
      <c r="AX15">
        <f>IF(Z15&gt;0, (R15*SUMPRODUCT(K15:$K$98, X15:$X$98)-K15*$AZ$3)/Z15, 0)</f>
        <v>712.99216544709589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100000</v>
      </c>
      <c r="S16">
        <f t="shared" si="1"/>
        <v>727.61564949397291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618.49126506659877</v>
      </c>
      <c r="AC16">
        <f t="shared" si="2"/>
        <v>623.61517199846321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-171.73852147549206</v>
      </c>
      <c r="AI16">
        <f t="shared" si="6"/>
        <v>-182.45185571370152</v>
      </c>
      <c r="AJ16">
        <f t="shared" si="7"/>
        <v>-5.1239069318644397</v>
      </c>
      <c r="AK16">
        <f t="shared" si="22"/>
        <v>4.3912879819728516</v>
      </c>
      <c r="AL16">
        <f t="shared" si="8"/>
        <v>-183.18447466359311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-74.034284316181257</v>
      </c>
      <c r="AR16">
        <f t="shared" si="9"/>
        <v>-78.652665947462893</v>
      </c>
      <c r="AS16">
        <f t="shared" si="9"/>
        <v>-2.2088508701726441</v>
      </c>
      <c r="AT16">
        <f t="shared" si="9"/>
        <v>1.8930281929671915</v>
      </c>
      <c r="AU16">
        <f t="shared" si="9"/>
        <v>-78.968488624668339</v>
      </c>
      <c r="AW16">
        <v>13</v>
      </c>
      <c r="AX16">
        <f>IF(Z16&gt;0, (R16*SUMPRODUCT(K16:$K$98, X16:$X$98)-K16*$AZ$3)/Z16, 0)</f>
        <v>727.61564949397291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100000</v>
      </c>
      <c r="S17">
        <f t="shared" si="1"/>
        <v>751.03095681368688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623.61517199846321</v>
      </c>
      <c r="AC17">
        <f t="shared" si="2"/>
        <v>635.93791352595713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-174.28083600021347</v>
      </c>
      <c r="AI17">
        <f t="shared" si="6"/>
        <v>-184.8652517915408</v>
      </c>
      <c r="AJ17">
        <f t="shared" si="7"/>
        <v>-12.322741527493918</v>
      </c>
      <c r="AK17">
        <f t="shared" si="22"/>
        <v>8.6058893735787922</v>
      </c>
      <c r="AL17">
        <f t="shared" si="8"/>
        <v>-188.58210394545591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-70.624406518526371</v>
      </c>
      <c r="AR17">
        <f t="shared" si="9"/>
        <v>-74.913564757398348</v>
      </c>
      <c r="AS17">
        <f t="shared" si="9"/>
        <v>-4.9935857953962941</v>
      </c>
      <c r="AT17">
        <f t="shared" si="9"/>
        <v>3.4873933561596555</v>
      </c>
      <c r="AU17">
        <f t="shared" si="9"/>
        <v>-76.41975719663499</v>
      </c>
      <c r="AW17">
        <v>14</v>
      </c>
      <c r="AX17">
        <f>IF(Z17&gt;0, (R17*SUMPRODUCT(K17:$K$98, X17:$X$98)-K17*$AZ$3)/Z17, 0)</f>
        <v>751.03095681368688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100000</v>
      </c>
      <c r="S18">
        <f t="shared" si="1"/>
        <v>783.90934182334843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635.93791352595713</v>
      </c>
      <c r="AC18">
        <f t="shared" si="2"/>
        <v>655.75283264604946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-176.95703722551681</v>
      </c>
      <c r="AI18">
        <f t="shared" si="6"/>
        <v>-187.41348922927767</v>
      </c>
      <c r="AJ18">
        <f t="shared" si="7"/>
        <v>-19.814919120092327</v>
      </c>
      <c r="AK18">
        <f t="shared" si="22"/>
        <v>13.736258932160675</v>
      </c>
      <c r="AL18">
        <f t="shared" si="8"/>
        <v>-193.49214941720933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-66.917592850629532</v>
      </c>
      <c r="AR18">
        <f t="shared" si="9"/>
        <v>-70.871776356528116</v>
      </c>
      <c r="AS18">
        <f t="shared" si="9"/>
        <v>-7.4931560272263154</v>
      </c>
      <c r="AT18">
        <f t="shared" si="9"/>
        <v>5.1944663909676096</v>
      </c>
      <c r="AU18">
        <f t="shared" si="9"/>
        <v>-73.170465992786816</v>
      </c>
      <c r="AW18">
        <v>15</v>
      </c>
      <c r="AX18">
        <f>IF(Z18&gt;0, (R18*SUMPRODUCT(K18:$K$98, X18:$X$98)-K18*$AZ$3)/Z18, 0)</f>
        <v>783.90934182334843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100000</v>
      </c>
      <c r="S19">
        <f t="shared" si="1"/>
        <v>815.63875892528461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655.75283264604946</v>
      </c>
      <c r="AC19">
        <f t="shared" si="2"/>
        <v>674.0012465004786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-180.32569738565775</v>
      </c>
      <c r="AI19">
        <f t="shared" si="6"/>
        <v>-190.65504415720781</v>
      </c>
      <c r="AJ19">
        <f t="shared" si="7"/>
        <v>-18.248413854429145</v>
      </c>
      <c r="AK19">
        <f t="shared" si="22"/>
        <v>14.623288168006903</v>
      </c>
      <c r="AL19">
        <f t="shared" si="8"/>
        <v>-194.28016984363006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-63.593654977733244</v>
      </c>
      <c r="AR19">
        <f t="shared" si="9"/>
        <v>-67.236402097299148</v>
      </c>
      <c r="AS19">
        <f t="shared" si="9"/>
        <v>-6.4354850771355103</v>
      </c>
      <c r="AT19">
        <f t="shared" si="9"/>
        <v>5.1570483623714711</v>
      </c>
      <c r="AU19">
        <f t="shared" si="9"/>
        <v>-68.514838812063189</v>
      </c>
      <c r="AW19">
        <v>16</v>
      </c>
      <c r="AX19">
        <f>IF(Z19&gt;0, (R19*SUMPRODUCT(K19:$K$98, X19:$X$98)-K19*$AZ$3)/Z19, 0)</f>
        <v>815.63875892528461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100000</v>
      </c>
      <c r="S20">
        <f t="shared" si="1"/>
        <v>822.14609230938481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674.0012465004786</v>
      </c>
      <c r="AC20">
        <f t="shared" si="2"/>
        <v>671.0761408054716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-183.50026695316757</v>
      </c>
      <c r="AI20">
        <f t="shared" si="6"/>
        <v>-193.70338272363298</v>
      </c>
      <c r="AJ20">
        <f t="shared" si="7"/>
        <v>2.9251056950070051</v>
      </c>
      <c r="AK20">
        <f t="shared" si="22"/>
        <v>2.8982053599520579</v>
      </c>
      <c r="AL20">
        <f t="shared" si="8"/>
        <v>-187.88007166867393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-61.380250958218284</v>
      </c>
      <c r="AR20">
        <f t="shared" si="9"/>
        <v>-64.793160470261427</v>
      </c>
      <c r="AS20">
        <f t="shared" si="9"/>
        <v>0.97843847652094229</v>
      </c>
      <c r="AT20">
        <f t="shared" si="9"/>
        <v>0.96944040069277893</v>
      </c>
      <c r="AU20">
        <f t="shared" si="9"/>
        <v>-62.845281593047716</v>
      </c>
      <c r="AW20">
        <v>17</v>
      </c>
      <c r="AX20">
        <f>IF(Z20&gt;0, (R20*SUMPRODUCT(K20:$K$98, X20:$X$98)-K20*$AZ$3)/Z20, 0)</f>
        <v>822.14609230938481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100000</v>
      </c>
      <c r="S21">
        <f t="shared" si="1"/>
        <v>824.24685762282525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671.0761408054716</v>
      </c>
      <c r="AC21">
        <f t="shared" si="2"/>
        <v>664.51890343259697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-187.33181754338216</v>
      </c>
      <c r="AI21">
        <f t="shared" si="6"/>
        <v>-197.40948567894998</v>
      </c>
      <c r="AJ21">
        <f t="shared" si="7"/>
        <v>6.5572373728746243</v>
      </c>
      <c r="AK21">
        <f t="shared" si="22"/>
        <v>1.0737218252887546</v>
      </c>
      <c r="AL21">
        <f t="shared" si="8"/>
        <v>-189.77852648078661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-59.587193177964231</v>
      </c>
      <c r="AR21">
        <f t="shared" si="9"/>
        <v>-62.792734905217429</v>
      </c>
      <c r="AS21">
        <f t="shared" si="9"/>
        <v>2.0857501687387545</v>
      </c>
      <c r="AT21">
        <f t="shared" si="9"/>
        <v>0.3415333853153959</v>
      </c>
      <c r="AU21">
        <f t="shared" si="9"/>
        <v>-60.365451351163287</v>
      </c>
      <c r="AW21">
        <v>18</v>
      </c>
      <c r="AX21">
        <f>IF(Z21&gt;0, (R21*SUMPRODUCT(K21:$K$98, X21:$X$98)-K21*$AZ$3)/Z21, 0)</f>
        <v>824.24685762282525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100000</v>
      </c>
      <c r="S22">
        <f t="shared" si="1"/>
        <v>848.19752220012515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664.51890343259697</v>
      </c>
      <c r="AC22">
        <f t="shared" si="2"/>
        <v>675.36566614167953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-191.50052595007486</v>
      </c>
      <c r="AI22">
        <f t="shared" si="6"/>
        <v>-201.45347983854325</v>
      </c>
      <c r="AJ22">
        <f t="shared" si="7"/>
        <v>-10.846762709082554</v>
      </c>
      <c r="AK22">
        <f t="shared" si="22"/>
        <v>13.954896972084537</v>
      </c>
      <c r="AL22">
        <f t="shared" si="8"/>
        <v>-198.34534557554127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-56.875061879203365</v>
      </c>
      <c r="AR22">
        <f t="shared" si="9"/>
        <v>-59.83105829476974</v>
      </c>
      <c r="AS22">
        <f t="shared" si="9"/>
        <v>-3.2214548613247014</v>
      </c>
      <c r="AT22">
        <f t="shared" si="9"/>
        <v>4.1445610912428172</v>
      </c>
      <c r="AU22">
        <f t="shared" si="9"/>
        <v>-58.907952064851628</v>
      </c>
      <c r="AW22">
        <v>19</v>
      </c>
      <c r="AX22">
        <f>IF(Z22&gt;0, (R22*SUMPRODUCT(K22:$K$98, X22:$X$98)-K22*$AZ$3)/Z22, 0)</f>
        <v>848.19752220012515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100000</v>
      </c>
      <c r="S23">
        <f t="shared" si="1"/>
        <v>921.74400252358998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675.36566614167953</v>
      </c>
      <c r="AC23">
        <f t="shared" si="2"/>
        <v>724.77927008800032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-196.09715831579084</v>
      </c>
      <c r="AI23">
        <f t="shared" si="6"/>
        <v>-205.92607052058509</v>
      </c>
      <c r="AJ23">
        <f t="shared" si="7"/>
        <v>-49.413603946320791</v>
      </c>
      <c r="AK23">
        <f t="shared" si="22"/>
        <v>47.275596629917572</v>
      </c>
      <c r="AL23">
        <f t="shared" si="8"/>
        <v>-208.0640778369883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-52.000220916094968</v>
      </c>
      <c r="AR23">
        <f t="shared" si="9"/>
        <v>-54.606610577240026</v>
      </c>
      <c r="AS23">
        <f t="shared" si="9"/>
        <v>-13.103291978006146</v>
      </c>
      <c r="AT23">
        <f t="shared" si="9"/>
        <v>12.536344176579275</v>
      </c>
      <c r="AU23">
        <f t="shared" si="9"/>
        <v>-55.173558378666897</v>
      </c>
      <c r="AW23">
        <v>20</v>
      </c>
      <c r="AX23">
        <f>IF(Z23&gt;0, (R23*SUMPRODUCT(K23:$K$98, X23:$X$98)-K23*$AZ$3)/Z23, 0)</f>
        <v>921.74400252358998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100000</v>
      </c>
      <c r="S24">
        <f t="shared" si="1"/>
        <v>988.71694401071318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724.77927008800032</v>
      </c>
      <c r="AC24">
        <f t="shared" si="2"/>
        <v>767.67964365898058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-200.95840053082929</v>
      </c>
      <c r="AI24">
        <f t="shared" si="6"/>
        <v>-210.66390381350925</v>
      </c>
      <c r="AJ24">
        <f t="shared" si="7"/>
        <v>-42.900373570980264</v>
      </c>
      <c r="AK24">
        <f t="shared" si="22"/>
        <v>50.734548906160029</v>
      </c>
      <c r="AL24">
        <f t="shared" si="8"/>
        <v>-202.82972847832949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-47.579736349548043</v>
      </c>
      <c r="AR24">
        <f t="shared" si="9"/>
        <v>-49.877651172266496</v>
      </c>
      <c r="AS24">
        <f t="shared" si="9"/>
        <v>-10.157268660641128</v>
      </c>
      <c r="AT24">
        <f t="shared" si="9"/>
        <v>12.012120191999736</v>
      </c>
      <c r="AU24">
        <f t="shared" si="9"/>
        <v>-48.022799640907891</v>
      </c>
      <c r="AW24">
        <v>21</v>
      </c>
      <c r="AX24">
        <f>IF(Z24&gt;0, (R24*SUMPRODUCT(K24:$K$98, X24:$X$98)-K24*$AZ$3)/Z24, 0)</f>
        <v>988.71694401071318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100000</v>
      </c>
      <c r="S25">
        <f t="shared" si="1"/>
        <v>1049.8636531343791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767.67964365898058</v>
      </c>
      <c r="AC25">
        <f t="shared" si="2"/>
        <v>804.83258095860685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-206.90929516266584</v>
      </c>
      <c r="AI25">
        <f t="shared" si="6"/>
        <v>-216.49187975062364</v>
      </c>
      <c r="AJ25">
        <f t="shared" si="7"/>
        <v>-37.152937299626274</v>
      </c>
      <c r="AK25">
        <f t="shared" si="22"/>
        <v>53.737575056128648</v>
      </c>
      <c r="AL25">
        <f t="shared" si="8"/>
        <v>-199.90724199412125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-43.739905898193989</v>
      </c>
      <c r="AR25">
        <f t="shared" si="9"/>
        <v>-45.765630976466774</v>
      </c>
      <c r="AS25">
        <f t="shared" si="9"/>
        <v>-7.8540018226323607</v>
      </c>
      <c r="AT25">
        <f t="shared" si="9"/>
        <v>11.359936605575548</v>
      </c>
      <c r="AU25">
        <f t="shared" si="9"/>
        <v>-42.259696193523581</v>
      </c>
      <c r="AW25">
        <v>22</v>
      </c>
      <c r="AX25">
        <f>IF(Z25&gt;0, (R25*SUMPRODUCT(K25:$K$98, X25:$X$98)-K25*$AZ$3)/Z25, 0)</f>
        <v>1049.8636531343791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100000</v>
      </c>
      <c r="S26">
        <f t="shared" si="1"/>
        <v>1105.635533330925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804.83258095860685</v>
      </c>
      <c r="AC26">
        <f t="shared" si="2"/>
        <v>836.74684796146073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-213.90023001276978</v>
      </c>
      <c r="AI26">
        <f t="shared" si="6"/>
        <v>-223.36025122609641</v>
      </c>
      <c r="AJ26">
        <f t="shared" si="7"/>
        <v>-31.914267002853876</v>
      </c>
      <c r="AK26">
        <f t="shared" si="22"/>
        <v>56.338280667102488</v>
      </c>
      <c r="AL26">
        <f t="shared" si="8"/>
        <v>-198.9362375618478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-40.373004668738389</v>
      </c>
      <c r="AR26">
        <f t="shared" si="9"/>
        <v>-42.158554317699497</v>
      </c>
      <c r="AS26">
        <f t="shared" si="9"/>
        <v>-6.0237188647654172</v>
      </c>
      <c r="AT26">
        <f t="shared" si="9"/>
        <v>10.633675654606977</v>
      </c>
      <c r="AU26">
        <f t="shared" si="9"/>
        <v>-37.548597527857936</v>
      </c>
      <c r="AW26">
        <v>23</v>
      </c>
      <c r="AX26">
        <f>IF(Z26&gt;0, (R26*SUMPRODUCT(K26:$K$98, X26:$X$98)-K26*$AZ$3)/Z26, 0)</f>
        <v>1105.635533330925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100000</v>
      </c>
      <c r="S27">
        <f t="shared" si="1"/>
        <v>1157.261192023147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836.74684796146073</v>
      </c>
      <c r="AC27">
        <f t="shared" si="2"/>
        <v>863.92221195437241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-271.05806350561778</v>
      </c>
      <c r="AI27">
        <f t="shared" si="6"/>
        <v>-280.38960224887296</v>
      </c>
      <c r="AJ27">
        <f t="shared" si="7"/>
        <v>-27.175363992911684</v>
      </c>
      <c r="AK27">
        <f t="shared" si="22"/>
        <v>58.572279357302257</v>
      </c>
      <c r="AL27">
        <f t="shared" si="8"/>
        <v>-248.9926868844824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-45.679793192928301</v>
      </c>
      <c r="AR27">
        <f t="shared" si="9"/>
        <v>-47.252381569200161</v>
      </c>
      <c r="AS27">
        <f t="shared" si="9"/>
        <v>-4.579701452463997</v>
      </c>
      <c r="AT27">
        <f t="shared" si="9"/>
        <v>9.8708356920897806</v>
      </c>
      <c r="AU27">
        <f t="shared" si="9"/>
        <v>-41.961247329574377</v>
      </c>
      <c r="AW27">
        <v>24</v>
      </c>
      <c r="AX27">
        <f>IF(Z27&gt;0, (R27*SUMPRODUCT(K27:$K$98, X27:$X$98)-K27*$AZ$3)/Z27, 0)</f>
        <v>1157.261192023147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100000</v>
      </c>
      <c r="S28">
        <f t="shared" si="1"/>
        <v>1194.1161235936547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863.92221195437241</v>
      </c>
      <c r="AC28">
        <f t="shared" si="2"/>
        <v>878.55346220934598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-332.25033278131957</v>
      </c>
      <c r="AI28">
        <f t="shared" si="6"/>
        <v>-341.44702484554455</v>
      </c>
      <c r="AJ28">
        <f t="shared" si="7"/>
        <v>-14.631250254973565</v>
      </c>
      <c r="AK28">
        <f t="shared" si="22"/>
        <v>60.474554836806078</v>
      </c>
      <c r="AL28">
        <f t="shared" si="8"/>
        <v>-295.60372026371203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-49.993000094324721</v>
      </c>
      <c r="AR28">
        <f t="shared" si="9"/>
        <v>-51.376806766196097</v>
      </c>
      <c r="AS28">
        <f t="shared" si="9"/>
        <v>-2.2015330707235568</v>
      </c>
      <c r="AT28">
        <f t="shared" si="9"/>
        <v>9.099477494430591</v>
      </c>
      <c r="AU28">
        <f t="shared" si="9"/>
        <v>-44.478862342489059</v>
      </c>
      <c r="AW28">
        <v>25</v>
      </c>
      <c r="AX28">
        <f>IF(Z28&gt;0, (R28*SUMPRODUCT(K28:$K$98, X28:$X$98)-K28*$AZ$3)/Z28, 0)</f>
        <v>1194.1161235936547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100000</v>
      </c>
      <c r="S29">
        <f t="shared" si="1"/>
        <v>1218.0961849092428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878.55346220934598</v>
      </c>
      <c r="AC29">
        <f t="shared" si="2"/>
        <v>882.40960805064822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-396.09917285300025</v>
      </c>
      <c r="AI29">
        <f t="shared" si="6"/>
        <v>-405.15438559997631</v>
      </c>
      <c r="AJ29">
        <f t="shared" si="7"/>
        <v>-3.8561458413022365</v>
      </c>
      <c r="AK29">
        <f t="shared" si="22"/>
        <v>61.498742354654226</v>
      </c>
      <c r="AL29">
        <f t="shared" si="8"/>
        <v>-347.51178908662433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-53.214463484814253</v>
      </c>
      <c r="AR29">
        <f t="shared" si="9"/>
        <v>-54.43099793147924</v>
      </c>
      <c r="AS29">
        <f t="shared" si="9"/>
        <v>-0.51805897645802645</v>
      </c>
      <c r="AT29">
        <f t="shared" si="9"/>
        <v>8.2621292940903928</v>
      </c>
      <c r="AU29">
        <f t="shared" si="9"/>
        <v>-46.686927613846876</v>
      </c>
      <c r="AW29">
        <v>26</v>
      </c>
      <c r="AX29">
        <f>IF(Z29&gt;0, (R29*SUMPRODUCT(K29:$K$98, X29:$X$98)-K29*$AZ$3)/Z29, 0)</f>
        <v>1218.0961849092428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100000</v>
      </c>
      <c r="S30">
        <f t="shared" si="1"/>
        <v>1231.2716516788564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882.40960805064822</v>
      </c>
      <c r="AC30">
        <f t="shared" si="2"/>
        <v>877.27473915121504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-467.79765119473035</v>
      </c>
      <c r="AI30">
        <f t="shared" si="6"/>
        <v>-476.70383710783733</v>
      </c>
      <c r="AJ30">
        <f t="shared" si="7"/>
        <v>5.1348688994331724</v>
      </c>
      <c r="AK30">
        <f t="shared" si="22"/>
        <v>61.76867256354538</v>
      </c>
      <c r="AL30">
        <f t="shared" si="8"/>
        <v>-409.80029564485881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-56.113294377772824</v>
      </c>
      <c r="AR30">
        <f t="shared" si="9"/>
        <v>-57.181609771509834</v>
      </c>
      <c r="AS30">
        <f t="shared" si="9"/>
        <v>0.61593812925157698</v>
      </c>
      <c r="AT30">
        <f t="shared" si="9"/>
        <v>7.4092798414664758</v>
      </c>
      <c r="AU30">
        <f t="shared" si="9"/>
        <v>-49.156391800791781</v>
      </c>
      <c r="AW30">
        <v>27</v>
      </c>
      <c r="AX30">
        <f>IF(Z30&gt;0, (R30*SUMPRODUCT(K30:$K$98, X30:$X$98)-K30*$AZ$3)/Z30, 0)</f>
        <v>1231.2716516788564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100000</v>
      </c>
      <c r="S31">
        <f t="shared" si="1"/>
        <v>1234.5941634528288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877.27473915121504</v>
      </c>
      <c r="AC31">
        <f t="shared" si="2"/>
        <v>864.08965422467531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-547.21928983415387</v>
      </c>
      <c r="AI31">
        <f t="shared" si="6"/>
        <v>-555.96801147690053</v>
      </c>
      <c r="AJ31">
        <f t="shared" si="7"/>
        <v>13.18508492653973</v>
      </c>
      <c r="AK31">
        <f t="shared" si="22"/>
        <v>61.409231740585057</v>
      </c>
      <c r="AL31">
        <f t="shared" si="8"/>
        <v>-481.37369480977577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-58.607217819418331</v>
      </c>
      <c r="AR31">
        <f t="shared" si="9"/>
        <v>-59.544206417012006</v>
      </c>
      <c r="AS31">
        <f t="shared" si="9"/>
        <v>1.4121233637276172</v>
      </c>
      <c r="AT31">
        <f t="shared" si="9"/>
        <v>6.5769322968025579</v>
      </c>
      <c r="AU31">
        <f t="shared" si="9"/>
        <v>-51.555150756481837</v>
      </c>
      <c r="AW31">
        <v>28</v>
      </c>
      <c r="AX31">
        <f>IF(Z31&gt;0, (R31*SUMPRODUCT(K31:$K$98, X31:$X$98)-K31*$AZ$3)/Z31, 0)</f>
        <v>1234.5941634528288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100000</v>
      </c>
      <c r="S32">
        <f t="shared" si="1"/>
        <v>1229.0130927781752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864.08965422467531</v>
      </c>
      <c r="AC32">
        <f t="shared" si="2"/>
        <v>843.81119484385783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-632.2508659336853</v>
      </c>
      <c r="AI32">
        <f t="shared" si="6"/>
        <v>-640.83306900176274</v>
      </c>
      <c r="AJ32">
        <f t="shared" si="7"/>
        <v>20.27845938081748</v>
      </c>
      <c r="AK32">
        <f t="shared" si="22"/>
        <v>60.486275795727281</v>
      </c>
      <c r="AL32">
        <f t="shared" si="8"/>
        <v>-560.06833382521802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-60.459021940339539</v>
      </c>
      <c r="AR32">
        <f t="shared" si="9"/>
        <v>-61.279695555112831</v>
      </c>
      <c r="AS32">
        <f t="shared" si="9"/>
        <v>1.9391287330395226</v>
      </c>
      <c r="AT32">
        <f t="shared" si="9"/>
        <v>5.784003269055022</v>
      </c>
      <c r="AU32">
        <f t="shared" si="9"/>
        <v>-53.556563553018293</v>
      </c>
      <c r="AW32">
        <v>29</v>
      </c>
      <c r="AX32">
        <f>IF(Z32&gt;0, (R32*SUMPRODUCT(K32:$K$98, X32:$X$98)-K32*$AZ$3)/Z32, 0)</f>
        <v>1229.0130927781752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100000</v>
      </c>
      <c r="S33">
        <f t="shared" si="1"/>
        <v>1215.8090190475787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843.81119484385783</v>
      </c>
      <c r="AC33">
        <f t="shared" si="2"/>
        <v>817.57427865226941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-725.76011298055494</v>
      </c>
      <c r="AI33">
        <f t="shared" si="6"/>
        <v>-734.16577400382903</v>
      </c>
      <c r="AJ33">
        <f t="shared" si="7"/>
        <v>26.236916191588421</v>
      </c>
      <c r="AK33">
        <f t="shared" si="22"/>
        <v>59.066783639070053</v>
      </c>
      <c r="AL33">
        <f t="shared" si="8"/>
        <v>-648.86207417317053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-61.965043350819236</v>
      </c>
      <c r="AR33">
        <f t="shared" si="9"/>
        <v>-62.682714576316066</v>
      </c>
      <c r="AS33">
        <f t="shared" si="9"/>
        <v>2.2400950674002478</v>
      </c>
      <c r="AT33">
        <f t="shared" si="9"/>
        <v>5.0430930872698694</v>
      </c>
      <c r="AU33">
        <f t="shared" si="9"/>
        <v>-55.399526421645945</v>
      </c>
      <c r="AW33">
        <v>30</v>
      </c>
      <c r="AX33">
        <f>IF(Z33&gt;0, (R33*SUMPRODUCT(K33:$K$98, X33:$X$98)-K33*$AZ$3)/Z33, 0)</f>
        <v>1215.8090190475787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100000</v>
      </c>
      <c r="S34">
        <f t="shared" si="1"/>
        <v>1195.780706589934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817.57427865226941</v>
      </c>
      <c r="AC34">
        <f t="shared" si="2"/>
        <v>786.1646868628344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-827.94725501811968</v>
      </c>
      <c r="AI34">
        <f t="shared" si="6"/>
        <v>-836.1653660242838</v>
      </c>
      <c r="AJ34">
        <f t="shared" si="7"/>
        <v>31.409591789435012</v>
      </c>
      <c r="AK34">
        <f t="shared" si="22"/>
        <v>57.230199505658867</v>
      </c>
      <c r="AL34">
        <f t="shared" si="8"/>
        <v>-747.52557472918988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-63.115831732578457</v>
      </c>
      <c r="AR34">
        <f t="shared" si="9"/>
        <v>-63.742312354720688</v>
      </c>
      <c r="AS34">
        <f t="shared" si="9"/>
        <v>2.3944067670440821</v>
      </c>
      <c r="AT34">
        <f t="shared" si="9"/>
        <v>4.3627557433498687</v>
      </c>
      <c r="AU34">
        <f t="shared" ref="AU34:AU97" si="23">AL34*$K34</f>
        <v>-56.985149844326735</v>
      </c>
      <c r="AW34">
        <v>31</v>
      </c>
      <c r="AX34">
        <f>IF(Z34&gt;0, (R34*SUMPRODUCT(K34:$K$98, X34:$X$98)-K34*$AZ$3)/Z34, 0)</f>
        <v>1195.780706589934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100000</v>
      </c>
      <c r="S35">
        <f t="shared" si="1"/>
        <v>1169.4938632736348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786.1646868628344</v>
      </c>
      <c r="AC35">
        <f t="shared" si="2"/>
        <v>750.33050831006392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-928.87178568300112</v>
      </c>
      <c r="AI35">
        <f t="shared" ref="AI35:AI66" si="25">SUM(AE35:AH35)</f>
        <v>-936.89160660589323</v>
      </c>
      <c r="AJ35">
        <f t="shared" si="7"/>
        <v>35.834178552770481</v>
      </c>
      <c r="AK35">
        <f t="shared" si="22"/>
        <v>55.031528080398417</v>
      </c>
      <c r="AL35">
        <f t="shared" si="8"/>
        <v>-846.02589997272435</v>
      </c>
      <c r="AN35">
        <f t="shared" ref="AN35:AT66" si="26">AE35*$K35</f>
        <v>0</v>
      </c>
      <c r="AO35">
        <f t="shared" si="26"/>
        <v>0</v>
      </c>
      <c r="AP35">
        <f t="shared" si="26"/>
        <v>-0.54586127750932067</v>
      </c>
      <c r="AQ35">
        <f t="shared" si="26"/>
        <v>-63.222750788360621</v>
      </c>
      <c r="AR35">
        <f t="shared" si="26"/>
        <v>-63.768612065869938</v>
      </c>
      <c r="AS35">
        <f t="shared" si="26"/>
        <v>2.4390183610556897</v>
      </c>
      <c r="AT35">
        <f t="shared" si="26"/>
        <v>3.7456672050506987</v>
      </c>
      <c r="AU35">
        <f t="shared" si="23"/>
        <v>-57.583926499763557</v>
      </c>
      <c r="AW35">
        <v>32</v>
      </c>
      <c r="AX35">
        <f>IF(Z35&gt;0, (R35*SUMPRODUCT(K35:$K$98, X35:$X$98)-K35*$AZ$3)/Z35, 0)</f>
        <v>1169.4938632736348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100000</v>
      </c>
      <c r="S36">
        <f t="shared" si="1"/>
        <v>1138.6046618443036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750.33050831006392</v>
      </c>
      <c r="AC36">
        <f t="shared" si="2"/>
        <v>711.46637643224608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-1031.1690059024133</v>
      </c>
      <c r="AI36">
        <f t="shared" si="25"/>
        <v>-1038.9797324903386</v>
      </c>
      <c r="AJ36">
        <f t="shared" si="7"/>
        <v>38.86413187781784</v>
      </c>
      <c r="AK36">
        <f t="shared" si="22"/>
        <v>52.52313558170448</v>
      </c>
      <c r="AL36">
        <f t="shared" si="8"/>
        <v>-947.59246503081636</v>
      </c>
      <c r="AN36">
        <f t="shared" si="26"/>
        <v>0</v>
      </c>
      <c r="AO36">
        <f t="shared" si="26"/>
        <v>0</v>
      </c>
      <c r="AP36">
        <f t="shared" si="26"/>
        <v>-0.47466917485638266</v>
      </c>
      <c r="AQ36">
        <f t="shared" si="26"/>
        <v>-62.665634964849403</v>
      </c>
      <c r="AR36">
        <f t="shared" si="26"/>
        <v>-63.140304139705783</v>
      </c>
      <c r="AS36">
        <f t="shared" si="26"/>
        <v>2.3618296201113544</v>
      </c>
      <c r="AT36">
        <f t="shared" si="26"/>
        <v>3.1919070712292856</v>
      </c>
      <c r="AU36">
        <f t="shared" si="23"/>
        <v>-57.586567448365145</v>
      </c>
      <c r="AW36">
        <v>33</v>
      </c>
      <c r="AX36">
        <f>IF(Z36&gt;0, (R36*SUMPRODUCT(K36:$K$98, X36:$X$98)-K36*$AZ$3)/Z36, 0)</f>
        <v>1138.6046618443036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100000</v>
      </c>
      <c r="S37">
        <f t="shared" si="1"/>
        <v>1104.2779562215751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711.46637643224608</v>
      </c>
      <c r="AC37">
        <f t="shared" si="2"/>
        <v>670.54950835180966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-1138.0627922950437</v>
      </c>
      <c r="AI37">
        <f t="shared" si="25"/>
        <v>-1145.6531537680528</v>
      </c>
      <c r="AJ37">
        <f t="shared" si="7"/>
        <v>40.916868080436416</v>
      </c>
      <c r="AK37">
        <f t="shared" si="22"/>
        <v>49.802646350257227</v>
      </c>
      <c r="AL37">
        <f t="shared" si="8"/>
        <v>-1054.9336393373592</v>
      </c>
      <c r="AN37">
        <f t="shared" si="26"/>
        <v>0</v>
      </c>
      <c r="AO37">
        <f t="shared" si="26"/>
        <v>0</v>
      </c>
      <c r="AP37">
        <f t="shared" si="26"/>
        <v>-0.41185470307780725</v>
      </c>
      <c r="AQ37">
        <f t="shared" si="26"/>
        <v>-61.751540433390005</v>
      </c>
      <c r="AR37">
        <f t="shared" si="26"/>
        <v>-62.163395136467805</v>
      </c>
      <c r="AS37">
        <f t="shared" si="26"/>
        <v>2.220158369804353</v>
      </c>
      <c r="AT37">
        <f t="shared" si="26"/>
        <v>2.7023026766263309</v>
      </c>
      <c r="AU37">
        <f t="shared" si="23"/>
        <v>-57.240934090037129</v>
      </c>
      <c r="AW37">
        <v>34</v>
      </c>
      <c r="AX37">
        <f>IF(Z37&gt;0, (R37*SUMPRODUCT(K37:$K$98, X37:$X$98)-K37*$AZ$3)/Z37, 0)</f>
        <v>1104.2779562215751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100000</v>
      </c>
      <c r="S38">
        <f t="shared" si="1"/>
        <v>1067.4120812700678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670.54950835180966</v>
      </c>
      <c r="AC38">
        <f t="shared" si="2"/>
        <v>628.21650977950276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-1261.4939091032047</v>
      </c>
      <c r="AI38">
        <f t="shared" si="25"/>
        <v>-1268.850680222846</v>
      </c>
      <c r="AJ38">
        <f t="shared" si="7"/>
        <v>42.332998572306906</v>
      </c>
      <c r="AK38">
        <f t="shared" si="22"/>
        <v>46.938465584626684</v>
      </c>
      <c r="AL38">
        <f t="shared" si="8"/>
        <v>-1179.5792160659123</v>
      </c>
      <c r="AN38">
        <f t="shared" si="26"/>
        <v>0</v>
      </c>
      <c r="AO38">
        <f t="shared" si="26"/>
        <v>0</v>
      </c>
      <c r="AP38">
        <f t="shared" si="26"/>
        <v>-0.35641074866853534</v>
      </c>
      <c r="AQ38">
        <f t="shared" si="26"/>
        <v>-61.115125273354437</v>
      </c>
      <c r="AR38">
        <f t="shared" si="26"/>
        <v>-61.471536022022974</v>
      </c>
      <c r="AS38">
        <f t="shared" si="26"/>
        <v>2.0508910049216968</v>
      </c>
      <c r="AT38">
        <f t="shared" si="26"/>
        <v>2.2740103488750236</v>
      </c>
      <c r="AU38">
        <f t="shared" si="23"/>
        <v>-57.146634668226248</v>
      </c>
      <c r="AW38">
        <v>35</v>
      </c>
      <c r="AX38">
        <f>IF(Z38&gt;0, (R38*SUMPRODUCT(K38:$K$98, X38:$X$98)-K38*$AZ$3)/Z38, 0)</f>
        <v>1067.4120812700678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100000</v>
      </c>
      <c r="S39">
        <f t="shared" si="1"/>
        <v>1027.4557887153821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628.21650977950276</v>
      </c>
      <c r="AC39">
        <f t="shared" si="2"/>
        <v>584.43936831068675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-1383.4358652983428</v>
      </c>
      <c r="AI39">
        <f t="shared" si="25"/>
        <v>-1390.5461392236255</v>
      </c>
      <c r="AJ39">
        <f t="shared" si="7"/>
        <v>43.777141468816012</v>
      </c>
      <c r="AK39">
        <f t="shared" si="22"/>
        <v>43.975155684565195</v>
      </c>
      <c r="AL39">
        <f t="shared" si="8"/>
        <v>-1302.7938420702442</v>
      </c>
      <c r="AN39">
        <f t="shared" si="26"/>
        <v>0</v>
      </c>
      <c r="AO39">
        <f t="shared" si="26"/>
        <v>0</v>
      </c>
      <c r="AP39">
        <f t="shared" si="26"/>
        <v>-0.30756142049952057</v>
      </c>
      <c r="AQ39">
        <f t="shared" si="26"/>
        <v>-59.841787302763343</v>
      </c>
      <c r="AR39">
        <f t="shared" si="26"/>
        <v>-60.149348723262868</v>
      </c>
      <c r="AS39">
        <f t="shared" si="26"/>
        <v>1.8936204085867911</v>
      </c>
      <c r="AT39">
        <f t="shared" si="26"/>
        <v>1.9021856951165217</v>
      </c>
      <c r="AU39">
        <f t="shared" si="23"/>
        <v>-56.353542619559555</v>
      </c>
      <c r="AW39">
        <v>36</v>
      </c>
      <c r="AX39">
        <f>IF(Z39&gt;0, (R39*SUMPRODUCT(K39:$K$98, X39:$X$98)-K39*$AZ$3)/Z39, 0)</f>
        <v>1027.4557887153821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100000</v>
      </c>
      <c r="S40">
        <f t="shared" si="1"/>
        <v>985.15621883017207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584.43936831068675</v>
      </c>
      <c r="AC40">
        <f t="shared" si="2"/>
        <v>540.07792369054721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-1491.8180055840007</v>
      </c>
      <c r="AI40">
        <f t="shared" si="25"/>
        <v>-1498.6706995193324</v>
      </c>
      <c r="AJ40">
        <f t="shared" si="7"/>
        <v>44.361444620139537</v>
      </c>
      <c r="AK40">
        <f t="shared" si="22"/>
        <v>40.91075578174808</v>
      </c>
      <c r="AL40">
        <f t="shared" si="8"/>
        <v>-1413.3984991174448</v>
      </c>
      <c r="AN40">
        <f t="shared" si="26"/>
        <v>0</v>
      </c>
      <c r="AO40">
        <f t="shared" si="26"/>
        <v>0</v>
      </c>
      <c r="AP40">
        <f t="shared" si="26"/>
        <v>-0.26466032300920028</v>
      </c>
      <c r="AQ40">
        <f t="shared" si="26"/>
        <v>-57.6160323158648</v>
      </c>
      <c r="AR40">
        <f t="shared" si="26"/>
        <v>-57.880692638873995</v>
      </c>
      <c r="AS40">
        <f t="shared" si="26"/>
        <v>1.713299086916328</v>
      </c>
      <c r="AT40">
        <f t="shared" si="26"/>
        <v>1.5800288093887913</v>
      </c>
      <c r="AU40">
        <f t="shared" si="23"/>
        <v>-54.58736474256888</v>
      </c>
      <c r="AW40">
        <v>37</v>
      </c>
      <c r="AX40">
        <f>IF(Z40&gt;0, (R40*SUMPRODUCT(K40:$K$98, X40:$X$98)-K40*$AZ$3)/Z40, 0)</f>
        <v>985.15621883017207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100000</v>
      </c>
      <c r="S41">
        <f t="shared" si="1"/>
        <v>942.22481998964179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540.07792369054721</v>
      </c>
      <c r="AC41">
        <f t="shared" si="2"/>
        <v>496.28362591273918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-1601.8699457163134</v>
      </c>
      <c r="AI41">
        <f t="shared" si="25"/>
        <v>-1608.4538789690773</v>
      </c>
      <c r="AJ41">
        <f t="shared" si="7"/>
        <v>43.794297777808026</v>
      </c>
      <c r="AK41">
        <f t="shared" si="22"/>
        <v>37.805454658338306</v>
      </c>
      <c r="AL41">
        <f t="shared" si="8"/>
        <v>-1526.8541265329311</v>
      </c>
      <c r="AN41">
        <f t="shared" si="26"/>
        <v>0</v>
      </c>
      <c r="AO41">
        <f t="shared" si="26"/>
        <v>0</v>
      </c>
      <c r="AP41">
        <f t="shared" si="26"/>
        <v>-0.2270360905026361</v>
      </c>
      <c r="AQ41">
        <f t="shared" si="26"/>
        <v>-55.237845829684304</v>
      </c>
      <c r="AR41">
        <f t="shared" si="26"/>
        <v>-55.464881920186947</v>
      </c>
      <c r="AS41">
        <f t="shared" si="26"/>
        <v>1.5101742031798266</v>
      </c>
      <c r="AT41">
        <f t="shared" si="26"/>
        <v>1.3036588154505786</v>
      </c>
      <c r="AU41">
        <f t="shared" si="23"/>
        <v>-52.651048901556543</v>
      </c>
      <c r="AW41">
        <v>38</v>
      </c>
      <c r="AX41">
        <f>IF(Z41&gt;0, (R41*SUMPRODUCT(K41:$K$98, X41:$X$98)-K41*$AZ$3)/Z41, 0)</f>
        <v>942.22481998964179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100000</v>
      </c>
      <c r="S42">
        <f t="shared" si="1"/>
        <v>898.89813272606398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496.28362591273918</v>
      </c>
      <c r="AC42">
        <f t="shared" si="2"/>
        <v>453.38661449203408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-1706.7097211689038</v>
      </c>
      <c r="AI42">
        <f t="shared" si="25"/>
        <v>-1713.0144763739938</v>
      </c>
      <c r="AJ42">
        <f t="shared" si="7"/>
        <v>42.897011420705098</v>
      </c>
      <c r="AK42">
        <f t="shared" si="22"/>
        <v>34.739853813891749</v>
      </c>
      <c r="AL42">
        <f t="shared" si="8"/>
        <v>-1635.3776111393968</v>
      </c>
      <c r="AN42">
        <f t="shared" si="26"/>
        <v>0</v>
      </c>
      <c r="AO42">
        <f t="shared" si="26"/>
        <v>0</v>
      </c>
      <c r="AP42">
        <f t="shared" si="26"/>
        <v>-0.19411526384254579</v>
      </c>
      <c r="AQ42">
        <f t="shared" si="26"/>
        <v>-52.547386385417148</v>
      </c>
      <c r="AR42">
        <f t="shared" si="26"/>
        <v>-52.741501649259689</v>
      </c>
      <c r="AS42">
        <f t="shared" si="26"/>
        <v>1.3207435370788307</v>
      </c>
      <c r="AT42">
        <f t="shared" si="26"/>
        <v>1.0695951975249918</v>
      </c>
      <c r="AU42">
        <f t="shared" si="23"/>
        <v>-50.351162914655859</v>
      </c>
      <c r="AW42">
        <v>39</v>
      </c>
      <c r="AX42">
        <f>IF(Z42&gt;0, (R42*SUMPRODUCT(K42:$K$98, X42:$X$98)-K42*$AZ$3)/Z42, 0)</f>
        <v>898.89813272606398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100000</v>
      </c>
      <c r="S43">
        <f t="shared" si="1"/>
        <v>855.88744781910168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453.38661449203408</v>
      </c>
      <c r="AC43">
        <f t="shared" si="2"/>
        <v>411.85783025749117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-1813.1015284153218</v>
      </c>
      <c r="AI43">
        <f t="shared" si="25"/>
        <v>-1819.1165983773092</v>
      </c>
      <c r="AJ43">
        <f t="shared" si="7"/>
        <v>41.528784234542911</v>
      </c>
      <c r="AK43">
        <f t="shared" si="22"/>
        <v>31.737063014442388</v>
      </c>
      <c r="AL43">
        <f t="shared" si="8"/>
        <v>-1745.850751128324</v>
      </c>
      <c r="AN43">
        <f t="shared" si="26"/>
        <v>0</v>
      </c>
      <c r="AO43">
        <f t="shared" si="26"/>
        <v>0</v>
      </c>
      <c r="AP43">
        <f t="shared" si="26"/>
        <v>-0.16535377645248656</v>
      </c>
      <c r="AQ43">
        <f t="shared" si="26"/>
        <v>-49.842011266681666</v>
      </c>
      <c r="AR43">
        <f t="shared" si="26"/>
        <v>-50.007365043134151</v>
      </c>
      <c r="AS43">
        <f t="shared" si="26"/>
        <v>1.1416228486216018</v>
      </c>
      <c r="AT43">
        <f t="shared" si="26"/>
        <v>0.87244924100845844</v>
      </c>
      <c r="AU43">
        <f t="shared" si="23"/>
        <v>-47.993292953504096</v>
      </c>
      <c r="AW43">
        <v>40</v>
      </c>
      <c r="AX43">
        <f>IF(Z43&gt;0, (R43*SUMPRODUCT(K43:$K$98, X43:$X$98)-K43*$AZ$3)/Z43, 0)</f>
        <v>855.88744781910168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100000</v>
      </c>
      <c r="S44">
        <f t="shared" si="1"/>
        <v>813.45549686193363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411.85783025749117</v>
      </c>
      <c r="AC44">
        <f t="shared" si="2"/>
        <v>371.85385662551886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-1926.4837501594325</v>
      </c>
      <c r="AI44">
        <f t="shared" si="25"/>
        <v>-1932.1978589530299</v>
      </c>
      <c r="AJ44">
        <f t="shared" si="7"/>
        <v>40.003973631972315</v>
      </c>
      <c r="AK44">
        <f t="shared" si="22"/>
        <v>28.830048118024386</v>
      </c>
      <c r="AL44">
        <f t="shared" si="8"/>
        <v>-1863.3638372030332</v>
      </c>
      <c r="AN44">
        <f t="shared" si="26"/>
        <v>0</v>
      </c>
      <c r="AO44">
        <f t="shared" si="26"/>
        <v>0</v>
      </c>
      <c r="AP44">
        <f t="shared" si="26"/>
        <v>-0.1402503382060091</v>
      </c>
      <c r="AQ44">
        <f t="shared" si="26"/>
        <v>-47.284713551653446</v>
      </c>
      <c r="AR44">
        <f t="shared" si="26"/>
        <v>-47.424963889859455</v>
      </c>
      <c r="AS44">
        <f t="shared" si="26"/>
        <v>0.98188029562105827</v>
      </c>
      <c r="AT44">
        <f t="shared" si="26"/>
        <v>0.70762110857584493</v>
      </c>
      <c r="AU44">
        <f t="shared" si="23"/>
        <v>-45.735462485662552</v>
      </c>
      <c r="AW44">
        <v>41</v>
      </c>
      <c r="AX44">
        <f>IF(Z44&gt;0, (R44*SUMPRODUCT(K44:$K$98, X44:$X$98)-K44*$AZ$3)/Z44, 0)</f>
        <v>813.45549686193363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100000</v>
      </c>
      <c r="S45">
        <f t="shared" si="1"/>
        <v>771.18964670575849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371.85385662551886</v>
      </c>
      <c r="AC45">
        <f t="shared" si="2"/>
        <v>333.3531052477129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-2029.9142924903319</v>
      </c>
      <c r="AI45">
        <f t="shared" si="25"/>
        <v>-2035.3175209094322</v>
      </c>
      <c r="AJ45">
        <f t="shared" si="7"/>
        <v>38.500751377805955</v>
      </c>
      <c r="AK45">
        <f t="shared" si="22"/>
        <v>26.029769963786322</v>
      </c>
      <c r="AL45">
        <f t="shared" si="8"/>
        <v>-1970.78699956784</v>
      </c>
      <c r="AN45">
        <f t="shared" si="26"/>
        <v>0</v>
      </c>
      <c r="AO45">
        <f t="shared" si="26"/>
        <v>0</v>
      </c>
      <c r="AP45">
        <f t="shared" si="26"/>
        <v>-0.11841063693585492</v>
      </c>
      <c r="AQ45">
        <f t="shared" si="26"/>
        <v>-44.485153255653479</v>
      </c>
      <c r="AR45">
        <f t="shared" si="26"/>
        <v>-44.603563892589335</v>
      </c>
      <c r="AS45">
        <f t="shared" si="26"/>
        <v>0.84373602956326155</v>
      </c>
      <c r="AT45">
        <f t="shared" si="26"/>
        <v>0.57043704275211671</v>
      </c>
      <c r="AU45">
        <f t="shared" si="23"/>
        <v>-43.189390820273957</v>
      </c>
      <c r="AW45">
        <v>42</v>
      </c>
      <c r="AX45">
        <f>IF(Z45&gt;0, (R45*SUMPRODUCT(K45:$K$98, X45:$X$98)-K45*$AZ$3)/Z45, 0)</f>
        <v>771.18964670575849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100000</v>
      </c>
      <c r="S46">
        <f t="shared" si="1"/>
        <v>729.4958242223812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333.3531052477129</v>
      </c>
      <c r="AC46">
        <f t="shared" si="2"/>
        <v>296.71077536156571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-2120.1662290449772</v>
      </c>
      <c r="AI46">
        <f t="shared" si="25"/>
        <v>-2125.2504044012558</v>
      </c>
      <c r="AJ46">
        <f t="shared" si="7"/>
        <v>36.642329886147195</v>
      </c>
      <c r="AK46">
        <f t="shared" si="22"/>
        <v>23.334717367339906</v>
      </c>
      <c r="AL46">
        <f t="shared" si="8"/>
        <v>-2065.2733571477684</v>
      </c>
      <c r="AN46">
        <f t="shared" si="26"/>
        <v>0</v>
      </c>
      <c r="AO46">
        <f t="shared" si="26"/>
        <v>0</v>
      </c>
      <c r="AP46">
        <f t="shared" si="26"/>
        <v>-9.9480941818308619E-2</v>
      </c>
      <c r="AQ46">
        <f t="shared" si="26"/>
        <v>-41.484826642790708</v>
      </c>
      <c r="AR46">
        <f t="shared" si="26"/>
        <v>-41.584307584609014</v>
      </c>
      <c r="AS46">
        <f t="shared" si="26"/>
        <v>0.71697241579000637</v>
      </c>
      <c r="AT46">
        <f t="shared" si="26"/>
        <v>0.45658528632382889</v>
      </c>
      <c r="AU46">
        <f t="shared" si="23"/>
        <v>-40.410749882495175</v>
      </c>
      <c r="AW46">
        <v>43</v>
      </c>
      <c r="AX46">
        <f>IF(Z46&gt;0, (R46*SUMPRODUCT(K46:$K$98, X46:$X$98)-K46*$AZ$3)/Z46, 0)</f>
        <v>729.4958242223812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100000</v>
      </c>
      <c r="S47">
        <f t="shared" si="1"/>
        <v>689.0051919336197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296.71077536156571</v>
      </c>
      <c r="AC47">
        <f t="shared" si="2"/>
        <v>262.22846958440601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-2207.6712039451331</v>
      </c>
      <c r="AI47">
        <f t="shared" si="25"/>
        <v>-2212.4285786473556</v>
      </c>
      <c r="AJ47">
        <f t="shared" si="7"/>
        <v>34.482305777159695</v>
      </c>
      <c r="AK47">
        <f t="shared" si="22"/>
        <v>20.769754275309602</v>
      </c>
      <c r="AL47">
        <f t="shared" si="8"/>
        <v>-2157.1765185948866</v>
      </c>
      <c r="AN47">
        <f t="shared" si="26"/>
        <v>0</v>
      </c>
      <c r="AO47">
        <f t="shared" si="26"/>
        <v>0</v>
      </c>
      <c r="AP47">
        <f t="shared" si="26"/>
        <v>-8.3112951110022953E-2</v>
      </c>
      <c r="AQ47">
        <f t="shared" si="26"/>
        <v>-38.568765406427175</v>
      </c>
      <c r="AR47">
        <f t="shared" si="26"/>
        <v>-38.6518783575372</v>
      </c>
      <c r="AS47">
        <f t="shared" si="26"/>
        <v>0.60241758818765367</v>
      </c>
      <c r="AT47">
        <f t="shared" si="26"/>
        <v>0.36285465823082891</v>
      </c>
      <c r="AU47">
        <f t="shared" si="23"/>
        <v>-37.686606111118721</v>
      </c>
      <c r="AW47">
        <v>44</v>
      </c>
      <c r="AX47">
        <f>IF(Z47&gt;0, (R47*SUMPRODUCT(K47:$K$98, X47:$X$98)-K47*$AZ$3)/Z47, 0)</f>
        <v>689.0051919336197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100000</v>
      </c>
      <c r="S48">
        <f t="shared" si="1"/>
        <v>649.68504176210729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262.22846958440601</v>
      </c>
      <c r="AC48">
        <f t="shared" si="2"/>
        <v>229.91195495086365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-2290.1902482516134</v>
      </c>
      <c r="AI48">
        <f t="shared" si="25"/>
        <v>-2294.6137754257825</v>
      </c>
      <c r="AJ48">
        <f t="shared" si="7"/>
        <v>32.316514633542369</v>
      </c>
      <c r="AK48">
        <f t="shared" si="22"/>
        <v>18.355992870908423</v>
      </c>
      <c r="AL48">
        <f t="shared" si="8"/>
        <v>-2243.9412679213319</v>
      </c>
      <c r="AN48">
        <f t="shared" si="26"/>
        <v>0</v>
      </c>
      <c r="AO48">
        <f t="shared" si="26"/>
        <v>0</v>
      </c>
      <c r="AP48">
        <f t="shared" si="26"/>
        <v>-6.9000465587819054E-2</v>
      </c>
      <c r="AQ48">
        <f t="shared" si="26"/>
        <v>-35.723572432609942</v>
      </c>
      <c r="AR48">
        <f t="shared" si="26"/>
        <v>-35.792572898197761</v>
      </c>
      <c r="AS48">
        <f t="shared" si="26"/>
        <v>0.50408971576147155</v>
      </c>
      <c r="AT48">
        <f t="shared" si="26"/>
        <v>0.28632627415865464</v>
      </c>
      <c r="AU48">
        <f t="shared" si="23"/>
        <v>-35.002156908277641</v>
      </c>
      <c r="AW48">
        <v>45</v>
      </c>
      <c r="AX48">
        <f>IF(Z48&gt;0, (R48*SUMPRODUCT(K48:$K$98, X48:$X$98)-K48*$AZ$3)/Z48, 0)</f>
        <v>649.68504176210729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100000</v>
      </c>
      <c r="S49">
        <f t="shared" si="1"/>
        <v>611.55518590550992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229.91195495086365</v>
      </c>
      <c r="AC49">
        <f t="shared" si="2"/>
        <v>199.77074927975801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-2368.3135939188128</v>
      </c>
      <c r="AI49">
        <f t="shared" si="25"/>
        <v>-2372.3968466220003</v>
      </c>
      <c r="AJ49">
        <f t="shared" si="7"/>
        <v>30.141205671105638</v>
      </c>
      <c r="AK49">
        <f t="shared" si="22"/>
        <v>16.093836846560457</v>
      </c>
      <c r="AL49">
        <f t="shared" si="8"/>
        <v>-2326.1618041043344</v>
      </c>
      <c r="AN49">
        <f t="shared" si="26"/>
        <v>0</v>
      </c>
      <c r="AO49">
        <f t="shared" si="26"/>
        <v>0</v>
      </c>
      <c r="AP49">
        <f t="shared" si="26"/>
        <v>-5.6868471725035619E-2</v>
      </c>
      <c r="AQ49">
        <f t="shared" si="26"/>
        <v>-32.984089999292586</v>
      </c>
      <c r="AR49">
        <f t="shared" si="26"/>
        <v>-33.040958471017625</v>
      </c>
      <c r="AS49">
        <f t="shared" si="26"/>
        <v>0.41978403666462155</v>
      </c>
      <c r="AT49">
        <f t="shared" si="26"/>
        <v>0.22414285183513533</v>
      </c>
      <c r="AU49">
        <f t="shared" si="23"/>
        <v>-32.397031582517869</v>
      </c>
      <c r="AW49">
        <v>46</v>
      </c>
      <c r="AX49">
        <f>IF(Z49&gt;0, (R49*SUMPRODUCT(K49:$K$98, X49:$X$98)-K49*$AZ$3)/Z49, 0)</f>
        <v>611.55518590550992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100000</v>
      </c>
      <c r="S50">
        <f t="shared" si="1"/>
        <v>574.50678927006379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199.77074927975801</v>
      </c>
      <c r="AC50">
        <f t="shared" si="2"/>
        <v>171.77091531752291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-2440.51277496378</v>
      </c>
      <c r="AI50">
        <f t="shared" si="25"/>
        <v>-2444.2501310430653</v>
      </c>
      <c r="AJ50">
        <f t="shared" si="7"/>
        <v>27.999833962235101</v>
      </c>
      <c r="AK50">
        <f t="shared" si="22"/>
        <v>13.983952449583063</v>
      </c>
      <c r="AL50">
        <f t="shared" si="8"/>
        <v>-2402.2663446312467</v>
      </c>
      <c r="AN50">
        <f t="shared" si="26"/>
        <v>0</v>
      </c>
      <c r="AO50">
        <f t="shared" si="26"/>
        <v>0</v>
      </c>
      <c r="AP50">
        <f t="shared" si="26"/>
        <v>-4.6474181940457611E-2</v>
      </c>
      <c r="AQ50">
        <f t="shared" si="26"/>
        <v>-30.347880246233725</v>
      </c>
      <c r="AR50">
        <f t="shared" si="26"/>
        <v>-30.394354428174186</v>
      </c>
      <c r="AS50">
        <f t="shared" si="26"/>
        <v>0.34817912723810673</v>
      </c>
      <c r="AT50">
        <f t="shared" si="26"/>
        <v>0.17389104398983196</v>
      </c>
      <c r="AU50">
        <f t="shared" si="23"/>
        <v>-29.872284256946244</v>
      </c>
      <c r="AW50">
        <v>47</v>
      </c>
      <c r="AX50">
        <f>IF(Z50&gt;0, (R50*SUMPRODUCT(K50:$K$98, X50:$X$98)-K50*$AZ$3)/Z50, 0)</f>
        <v>574.50678927006379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100000</v>
      </c>
      <c r="S51">
        <f t="shared" si="1"/>
        <v>538.3243156780818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171.77091531752291</v>
      </c>
      <c r="AC51">
        <f t="shared" si="2"/>
        <v>145.87326367580488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-2502.2055506232382</v>
      </c>
      <c r="AI51">
        <f t="shared" si="25"/>
        <v>-2505.5927574479024</v>
      </c>
      <c r="AJ51">
        <f t="shared" si="7"/>
        <v>25.897651641718028</v>
      </c>
      <c r="AK51">
        <f t="shared" si="22"/>
        <v>12.023964072226605</v>
      </c>
      <c r="AL51">
        <f t="shared" si="8"/>
        <v>-2467.6711417339579</v>
      </c>
      <c r="AN51">
        <f t="shared" si="26"/>
        <v>0</v>
      </c>
      <c r="AO51">
        <f t="shared" si="26"/>
        <v>0</v>
      </c>
      <c r="AP51">
        <f t="shared" si="26"/>
        <v>-3.7607197369495679E-2</v>
      </c>
      <c r="AQ51">
        <f t="shared" si="26"/>
        <v>-27.781279051556204</v>
      </c>
      <c r="AR51">
        <f t="shared" si="26"/>
        <v>-27.818886248925697</v>
      </c>
      <c r="AS51">
        <f t="shared" si="26"/>
        <v>0.28753428624573185</v>
      </c>
      <c r="AT51">
        <f t="shared" si="26"/>
        <v>0.13349866525282542</v>
      </c>
      <c r="AU51">
        <f t="shared" si="23"/>
        <v>-27.397853297427144</v>
      </c>
      <c r="AW51">
        <v>48</v>
      </c>
      <c r="AX51">
        <f>IF(Z51&gt;0, (R51*SUMPRODUCT(K51:$K$98, X51:$X$98)-K51*$AZ$3)/Z51, 0)</f>
        <v>538.3243156780818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100000</v>
      </c>
      <c r="S52">
        <f t="shared" si="1"/>
        <v>502.96688656921839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145.87326367580488</v>
      </c>
      <c r="AC52">
        <f t="shared" si="2"/>
        <v>122.06540302113758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-2557.604623117229</v>
      </c>
      <c r="AI52">
        <f t="shared" si="25"/>
        <v>-2560.6382572957573</v>
      </c>
      <c r="AJ52">
        <f t="shared" si="7"/>
        <v>23.807860654667294</v>
      </c>
      <c r="AK52">
        <f t="shared" si="22"/>
        <v>10.211128457306343</v>
      </c>
      <c r="AL52">
        <f t="shared" si="8"/>
        <v>-2526.6192681837838</v>
      </c>
      <c r="AN52">
        <f t="shared" si="26"/>
        <v>0</v>
      </c>
      <c r="AO52">
        <f t="shared" si="26"/>
        <v>0</v>
      </c>
      <c r="AP52">
        <f t="shared" si="26"/>
        <v>-3.0072839722566556E-2</v>
      </c>
      <c r="AQ52">
        <f t="shared" si="26"/>
        <v>-25.353892189472703</v>
      </c>
      <c r="AR52">
        <f t="shared" si="26"/>
        <v>-25.38396502919527</v>
      </c>
      <c r="AS52">
        <f t="shared" si="26"/>
        <v>0.23601065107738362</v>
      </c>
      <c r="AT52">
        <f t="shared" si="26"/>
        <v>0.1012243439425216</v>
      </c>
      <c r="AU52">
        <f t="shared" si="23"/>
        <v>-25.046730034175365</v>
      </c>
      <c r="AW52">
        <v>49</v>
      </c>
      <c r="AX52">
        <f>IF(Z52&gt;0, (R52*SUMPRODUCT(K52:$K$98, X52:$X$98)-K52*$AZ$3)/Z52, 0)</f>
        <v>502.96688656921839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100000</v>
      </c>
      <c r="S53">
        <f t="shared" si="1"/>
        <v>467.70526999022928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122.06540302113758</v>
      </c>
      <c r="AC53">
        <f t="shared" si="2"/>
        <v>100.25920582888708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-2589.9755670817467</v>
      </c>
      <c r="AI53">
        <f t="shared" si="25"/>
        <v>-2592.6551179726043</v>
      </c>
      <c r="AJ53">
        <f t="shared" si="7"/>
        <v>21.806197192250508</v>
      </c>
      <c r="AK53">
        <f t="shared" si="22"/>
        <v>8.5445782114796316</v>
      </c>
      <c r="AL53">
        <f t="shared" si="8"/>
        <v>-2562.3043425688738</v>
      </c>
      <c r="AN53">
        <f t="shared" si="26"/>
        <v>0</v>
      </c>
      <c r="AO53">
        <f t="shared" si="26"/>
        <v>0</v>
      </c>
      <c r="AP53">
        <f t="shared" si="26"/>
        <v>-2.3716752312520385E-2</v>
      </c>
      <c r="AQ53">
        <f t="shared" si="26"/>
        <v>-22.923919537986073</v>
      </c>
      <c r="AR53">
        <f t="shared" si="26"/>
        <v>-22.947636290298593</v>
      </c>
      <c r="AS53">
        <f t="shared" si="26"/>
        <v>0.19300703690724461</v>
      </c>
      <c r="AT53">
        <f t="shared" si="26"/>
        <v>7.5628212827772073E-2</v>
      </c>
      <c r="AU53">
        <f t="shared" si="23"/>
        <v>-22.679001040563573</v>
      </c>
      <c r="AW53">
        <v>50</v>
      </c>
      <c r="AX53">
        <f>IF(Z53&gt;0, (R53*SUMPRODUCT(K53:$K$98, X53:$X$98)-K53*$AZ$3)/Z53, 0)</f>
        <v>467.70526999022928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100000</v>
      </c>
      <c r="S54">
        <f t="shared" si="1"/>
        <v>432.09767409619531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100.25920582888708</v>
      </c>
      <c r="AC54">
        <f t="shared" si="2"/>
        <v>80.502871109849437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-2591.3315438404802</v>
      </c>
      <c r="AI54">
        <f t="shared" si="25"/>
        <v>-2593.6603827794493</v>
      </c>
      <c r="AJ54">
        <f t="shared" si="7"/>
        <v>19.756334719037639</v>
      </c>
      <c r="AK54">
        <f t="shared" si="22"/>
        <v>7.0181444080220956</v>
      </c>
      <c r="AL54">
        <f t="shared" si="8"/>
        <v>-2566.8859036523895</v>
      </c>
      <c r="AN54">
        <f t="shared" si="26"/>
        <v>0</v>
      </c>
      <c r="AO54">
        <f t="shared" si="26"/>
        <v>0</v>
      </c>
      <c r="AP54">
        <f t="shared" si="26"/>
        <v>-1.8404102344074618E-2</v>
      </c>
      <c r="AQ54">
        <f t="shared" si="26"/>
        <v>-20.478501171654333</v>
      </c>
      <c r="AR54">
        <f t="shared" si="26"/>
        <v>-20.496905273998408</v>
      </c>
      <c r="AS54">
        <f t="shared" si="26"/>
        <v>0.15612827492224321</v>
      </c>
      <c r="AT54">
        <f t="shared" si="26"/>
        <v>5.5462250218093707E-2</v>
      </c>
      <c r="AU54">
        <f t="shared" si="23"/>
        <v>-20.28531474885807</v>
      </c>
      <c r="AW54">
        <v>51</v>
      </c>
      <c r="AX54">
        <f>IF(Z54&gt;0, (R54*SUMPRODUCT(K54:$K$98, X54:$X$98)-K54*$AZ$3)/Z54, 0)</f>
        <v>432.09767409619531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100000</v>
      </c>
      <c r="S55">
        <f t="shared" si="1"/>
        <v>395.61298382262356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80.502871109849437</v>
      </c>
      <c r="AC55">
        <f t="shared" si="2"/>
        <v>62.852570669399064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-2557.0161562165886</v>
      </c>
      <c r="AI55">
        <f t="shared" si="25"/>
        <v>-2559.0020797466409</v>
      </c>
      <c r="AJ55">
        <f t="shared" si="7"/>
        <v>17.650300440450373</v>
      </c>
      <c r="AK55">
        <f t="shared" si="22"/>
        <v>5.6352009776894612</v>
      </c>
      <c r="AL55">
        <f t="shared" si="8"/>
        <v>-2535.7165783285013</v>
      </c>
      <c r="AN55">
        <f t="shared" si="26"/>
        <v>0</v>
      </c>
      <c r="AO55">
        <f t="shared" si="26"/>
        <v>0</v>
      </c>
      <c r="AP55">
        <f t="shared" si="26"/>
        <v>-1.401263096133821E-2</v>
      </c>
      <c r="AQ55">
        <f t="shared" si="26"/>
        <v>-18.042247456679114</v>
      </c>
      <c r="AR55">
        <f t="shared" si="26"/>
        <v>-18.056260087640453</v>
      </c>
      <c r="AS55">
        <f t="shared" si="26"/>
        <v>0.1245401158131611</v>
      </c>
      <c r="AT55">
        <f t="shared" si="26"/>
        <v>3.9761849083514891E-2</v>
      </c>
      <c r="AU55">
        <f t="shared" si="23"/>
        <v>-17.89195812274378</v>
      </c>
      <c r="AW55">
        <v>52</v>
      </c>
      <c r="AX55">
        <f>IF(Z55&gt;0, (R55*SUMPRODUCT(K55:$K$98, X55:$X$98)-K55*$AZ$3)/Z55, 0)</f>
        <v>395.61298382262356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100000</v>
      </c>
      <c r="S56">
        <f t="shared" si="1"/>
        <v>357.05125271101963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62.852570669399064</v>
      </c>
      <c r="AC56">
        <f t="shared" si="2"/>
        <v>47.335502437009168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-2471.1732682954939</v>
      </c>
      <c r="AI56">
        <f t="shared" si="25"/>
        <v>-2472.8304359317085</v>
      </c>
      <c r="AJ56">
        <f t="shared" si="7"/>
        <v>15.517068232389896</v>
      </c>
      <c r="AK56">
        <f t="shared" si="22"/>
        <v>4.3996799468579351</v>
      </c>
      <c r="AL56">
        <f t="shared" si="8"/>
        <v>-2452.9136877524606</v>
      </c>
      <c r="AN56">
        <f t="shared" si="26"/>
        <v>0</v>
      </c>
      <c r="AO56">
        <f t="shared" si="26"/>
        <v>0</v>
      </c>
      <c r="AP56">
        <f t="shared" si="26"/>
        <v>-1.0440122233143022E-2</v>
      </c>
      <c r="AQ56">
        <f t="shared" si="26"/>
        <v>-15.568341075747457</v>
      </c>
      <c r="AR56">
        <f t="shared" si="26"/>
        <v>-15.5787811979806</v>
      </c>
      <c r="AS56">
        <f t="shared" si="26"/>
        <v>9.7757212671744129E-2</v>
      </c>
      <c r="AT56">
        <f t="shared" si="26"/>
        <v>2.7717893729101439E-2</v>
      </c>
      <c r="AU56">
        <f t="shared" si="23"/>
        <v>-15.453306091579753</v>
      </c>
      <c r="AW56">
        <v>53</v>
      </c>
      <c r="AX56">
        <f>IF(Z56&gt;0, (R56*SUMPRODUCT(K56:$K$98, X56:$X$98)-K56*$AZ$3)/Z56, 0)</f>
        <v>357.05125271101963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100000</v>
      </c>
      <c r="S57">
        <f t="shared" si="1"/>
        <v>315.22869039050653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47.335502437009168</v>
      </c>
      <c r="AC57">
        <f t="shared" si="2"/>
        <v>34.021785668662815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-2332.0363362142893</v>
      </c>
      <c r="AI57">
        <f t="shared" si="25"/>
        <v>-2333.3854276321149</v>
      </c>
      <c r="AJ57">
        <f t="shared" si="7"/>
        <v>13.313716768346353</v>
      </c>
      <c r="AK57">
        <f t="shared" si="22"/>
        <v>3.3134851705906421</v>
      </c>
      <c r="AL57">
        <f t="shared" si="8"/>
        <v>-2316.7582256931778</v>
      </c>
      <c r="AN57">
        <f t="shared" si="26"/>
        <v>0</v>
      </c>
      <c r="AO57">
        <f t="shared" si="26"/>
        <v>0</v>
      </c>
      <c r="AP57">
        <f t="shared" si="26"/>
        <v>-7.5886146025321202E-3</v>
      </c>
      <c r="AQ57">
        <f t="shared" si="26"/>
        <v>-13.117661828397248</v>
      </c>
      <c r="AR57">
        <f t="shared" si="26"/>
        <v>-13.125250442999778</v>
      </c>
      <c r="AS57">
        <f t="shared" si="26"/>
        <v>7.488941382866228E-2</v>
      </c>
      <c r="AT57">
        <f t="shared" si="26"/>
        <v>1.8638293608999417E-2</v>
      </c>
      <c r="AU57">
        <f t="shared" si="23"/>
        <v>-13.031722735562116</v>
      </c>
      <c r="AW57">
        <v>54</v>
      </c>
      <c r="AX57">
        <f>IF(Z57&gt;0, (R57*SUMPRODUCT(K57:$K$98, X57:$X$98)-K57*$AZ$3)/Z57, 0)</f>
        <v>315.22869039050653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100000</v>
      </c>
      <c r="S58">
        <f t="shared" si="1"/>
        <v>268.14886691862313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34.021785668662815</v>
      </c>
      <c r="AC58">
        <f t="shared" si="2"/>
        <v>22.917181257587981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-2138.3643142052551</v>
      </c>
      <c r="AI58">
        <f t="shared" si="25"/>
        <v>-2139.4326191696268</v>
      </c>
      <c r="AJ58">
        <f t="shared" si="7"/>
        <v>11.104604411074835</v>
      </c>
      <c r="AK58">
        <f t="shared" si="22"/>
        <v>2.3815249968063972</v>
      </c>
      <c r="AL58">
        <f t="shared" si="8"/>
        <v>-2125.9464897617454</v>
      </c>
      <c r="AN58">
        <f t="shared" si="26"/>
        <v>0</v>
      </c>
      <c r="AO58">
        <f t="shared" si="26"/>
        <v>0</v>
      </c>
      <c r="AP58">
        <f t="shared" si="26"/>
        <v>-5.3653535058797294E-3</v>
      </c>
      <c r="AQ58">
        <f t="shared" si="26"/>
        <v>-10.739518070867874</v>
      </c>
      <c r="AR58">
        <f t="shared" si="26"/>
        <v>-10.744883424373752</v>
      </c>
      <c r="AS58">
        <f t="shared" si="26"/>
        <v>5.5770711730615825E-2</v>
      </c>
      <c r="AT58">
        <f t="shared" si="26"/>
        <v>1.1960745215172373E-2</v>
      </c>
      <c r="AU58">
        <f t="shared" si="23"/>
        <v>-10.677151967427964</v>
      </c>
      <c r="AW58">
        <v>55</v>
      </c>
      <c r="AX58">
        <f>IF(Z58&gt;0, (R58*SUMPRODUCT(K58:$K$98, X58:$X$98)-K58*$AZ$3)/Z58, 0)</f>
        <v>268.14886691862313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100000</v>
      </c>
      <c r="S59">
        <f t="shared" si="1"/>
        <v>213.07029448927938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22.917181257587981</v>
      </c>
      <c r="AC59">
        <f t="shared" si="2"/>
        <v>13.975035880757977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-1902.0901788826809</v>
      </c>
      <c r="AI59">
        <f t="shared" si="25"/>
        <v>-1902.9100395250487</v>
      </c>
      <c r="AJ59">
        <f t="shared" si="7"/>
        <v>8.9421453768300037</v>
      </c>
      <c r="AK59">
        <f t="shared" si="22"/>
        <v>1.6042026880311588</v>
      </c>
      <c r="AL59">
        <f t="shared" si="8"/>
        <v>-1892.3636914601875</v>
      </c>
      <c r="AN59">
        <f t="shared" si="26"/>
        <v>0</v>
      </c>
      <c r="AO59">
        <f t="shared" si="26"/>
        <v>0</v>
      </c>
      <c r="AP59">
        <f t="shared" si="26"/>
        <v>-3.6764199216808243E-3</v>
      </c>
      <c r="AQ59">
        <f t="shared" si="26"/>
        <v>-8.5293547038457813</v>
      </c>
      <c r="AR59">
        <f t="shared" si="26"/>
        <v>-8.5330311237674614</v>
      </c>
      <c r="AS59">
        <f t="shared" si="26"/>
        <v>4.0098377342519309E-2</v>
      </c>
      <c r="AT59">
        <f t="shared" si="26"/>
        <v>7.1935673160975575E-3</v>
      </c>
      <c r="AU59">
        <f t="shared" si="23"/>
        <v>-8.4857391791088439</v>
      </c>
      <c r="AW59">
        <v>56</v>
      </c>
      <c r="AX59">
        <f>IF(Z59&gt;0, (R59*SUMPRODUCT(K59:$K$98, X59:$X$98)-K59*$AZ$3)/Z59, 0)</f>
        <v>213.07029448927938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100000</v>
      </c>
      <c r="S60">
        <f t="shared" si="1"/>
        <v>145.27175699971892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13.975035880757977</v>
      </c>
      <c r="AC60">
        <f t="shared" si="2"/>
        <v>7.0504782251602816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-1639.9935047043862</v>
      </c>
      <c r="AI60">
        <f t="shared" si="25"/>
        <v>-1640.6001675522423</v>
      </c>
      <c r="AJ60">
        <f t="shared" si="7"/>
        <v>6.9245576555976953</v>
      </c>
      <c r="AK60">
        <f t="shared" si="22"/>
        <v>0.97825251165305849</v>
      </c>
      <c r="AL60">
        <f t="shared" si="8"/>
        <v>-1632.6973573849916</v>
      </c>
      <c r="AN60">
        <f t="shared" si="26"/>
        <v>0</v>
      </c>
      <c r="AO60">
        <f t="shared" si="26"/>
        <v>0</v>
      </c>
      <c r="AP60">
        <f t="shared" si="26"/>
        <v>-2.4289269249208757E-3</v>
      </c>
      <c r="AQ60">
        <f t="shared" si="26"/>
        <v>-6.5661254753759675</v>
      </c>
      <c r="AR60">
        <f t="shared" si="26"/>
        <v>-6.5685544023008884</v>
      </c>
      <c r="AS60">
        <f t="shared" si="26"/>
        <v>2.772420396648179E-2</v>
      </c>
      <c r="AT60">
        <f t="shared" si="26"/>
        <v>3.9166793768939329E-3</v>
      </c>
      <c r="AU60">
        <f t="shared" si="23"/>
        <v>-6.5369135189575136</v>
      </c>
      <c r="AW60">
        <v>57</v>
      </c>
      <c r="AX60">
        <f>IF(Z60&gt;0, (R60*SUMPRODUCT(K60:$K$98, X60:$X$98)-K60*$AZ$3)/Z60, 0)</f>
        <v>145.27175699971892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100000</v>
      </c>
      <c r="S61">
        <f t="shared" si="1"/>
        <v>55.710903892144266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7.0504782251602816</v>
      </c>
      <c r="AC61">
        <f t="shared" si="2"/>
        <v>1.9172072571486822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-1363.4196364501008</v>
      </c>
      <c r="AI61">
        <f t="shared" si="25"/>
        <v>-1363.8498052149221</v>
      </c>
      <c r="AJ61">
        <f t="shared" si="7"/>
        <v>5.1332709680115993</v>
      </c>
      <c r="AK61">
        <f t="shared" si="22"/>
        <v>0.49353347576121975</v>
      </c>
      <c r="AL61">
        <f t="shared" si="8"/>
        <v>-1358.2230007711491</v>
      </c>
      <c r="AN61">
        <f t="shared" si="26"/>
        <v>0</v>
      </c>
      <c r="AO61">
        <f t="shared" si="26"/>
        <v>0</v>
      </c>
      <c r="AP61">
        <f t="shared" si="26"/>
        <v>-1.5377576612463102E-3</v>
      </c>
      <c r="AQ61">
        <f t="shared" si="26"/>
        <v>-4.8739219648271357</v>
      </c>
      <c r="AR61">
        <f t="shared" si="26"/>
        <v>-4.8754597224883813</v>
      </c>
      <c r="AS61">
        <f t="shared" si="26"/>
        <v>1.8350302029933284E-2</v>
      </c>
      <c r="AT61">
        <f t="shared" si="26"/>
        <v>1.7642724100358997E-3</v>
      </c>
      <c r="AU61">
        <f t="shared" si="23"/>
        <v>-4.8553451480484124</v>
      </c>
      <c r="AW61">
        <v>58</v>
      </c>
      <c r="AX61">
        <f>IF(Z61&gt;0, (R61*SUMPRODUCT(K61:$K$98, X61:$X$98)-K61*$AZ$3)/Z61, 0)</f>
        <v>55.710903892144266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100000</v>
      </c>
      <c r="S62">
        <f t="shared" si="1"/>
        <v>-72.29142860997429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1.9172072571486822</v>
      </c>
      <c r="AC62">
        <f t="shared" si="2"/>
        <v>-1.6773803261031226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-1086.6334246600875</v>
      </c>
      <c r="AI62">
        <f t="shared" si="25"/>
        <v>-1086.923462559178</v>
      </c>
      <c r="AJ62">
        <f t="shared" si="7"/>
        <v>3.5945875832518048</v>
      </c>
      <c r="AK62">
        <f t="shared" si="22"/>
        <v>0.13420450800040776</v>
      </c>
      <c r="AL62">
        <f t="shared" si="8"/>
        <v>-1083.1946704679258</v>
      </c>
      <c r="AN62">
        <f t="shared" si="26"/>
        <v>0</v>
      </c>
      <c r="AO62">
        <f t="shared" si="26"/>
        <v>0</v>
      </c>
      <c r="AP62">
        <f t="shared" si="26"/>
        <v>-9.2573302007985594E-4</v>
      </c>
      <c r="AQ62">
        <f t="shared" si="26"/>
        <v>-3.4682793010314876</v>
      </c>
      <c r="AR62">
        <f t="shared" si="26"/>
        <v>-3.4692050340515674</v>
      </c>
      <c r="AS62">
        <f t="shared" si="26"/>
        <v>1.1473081379432882E-2</v>
      </c>
      <c r="AT62">
        <f t="shared" si="26"/>
        <v>4.2834934637550859E-4</v>
      </c>
      <c r="AU62">
        <f t="shared" si="23"/>
        <v>-3.4573036033257591</v>
      </c>
      <c r="AW62">
        <v>59</v>
      </c>
      <c r="AX62">
        <f>IF(Z62&gt;0, (R62*SUMPRODUCT(K62:$K$98, X62:$X$98)-K62*$AZ$3)/Z62, 0)</f>
        <v>-72.29142860997429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100000</v>
      </c>
      <c r="S63">
        <f t="shared" si="1"/>
        <v>-271.0232752027016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-1.6773803261031226</v>
      </c>
      <c r="AC63">
        <f t="shared" si="2"/>
        <v>-4.0033967864423525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-819.95884020434983</v>
      </c>
      <c r="AI63">
        <f t="shared" si="25"/>
        <v>-820.14348286942391</v>
      </c>
      <c r="AJ63">
        <f t="shared" si="7"/>
        <v>2.3260164603392299</v>
      </c>
      <c r="AK63">
        <f t="shared" si="22"/>
        <v>-0.1174166228272186</v>
      </c>
      <c r="AL63">
        <f t="shared" si="8"/>
        <v>-817.93488303191191</v>
      </c>
      <c r="AN63">
        <f t="shared" si="26"/>
        <v>0</v>
      </c>
      <c r="AO63">
        <f t="shared" si="26"/>
        <v>0</v>
      </c>
      <c r="AP63">
        <f t="shared" si="26"/>
        <v>-5.2619297004744144E-4</v>
      </c>
      <c r="AQ63">
        <f t="shared" si="26"/>
        <v>-2.3367111673280205</v>
      </c>
      <c r="AR63">
        <f t="shared" si="26"/>
        <v>-2.3372373602980678</v>
      </c>
      <c r="AS63">
        <f t="shared" si="26"/>
        <v>6.6286603324002295E-3</v>
      </c>
      <c r="AT63">
        <f t="shared" si="26"/>
        <v>-3.3461281266499397E-4</v>
      </c>
      <c r="AU63">
        <f t="shared" si="23"/>
        <v>-2.3309433127783326</v>
      </c>
      <c r="AW63">
        <v>60</v>
      </c>
      <c r="AX63">
        <f>IF(Z63&gt;0, (R63*SUMPRODUCT(K63:$K$98, X63:$X$98)-K63*$AZ$3)/Z63, 0)</f>
        <v>-271.0232752027016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100000</v>
      </c>
      <c r="S64">
        <f t="shared" si="1"/>
        <v>-602.9972172020141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-4.0033967864423525</v>
      </c>
      <c r="AC64">
        <f t="shared" si="2"/>
        <v>-5.3202304174379993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-580.0722340864728</v>
      </c>
      <c r="AI64">
        <f t="shared" si="25"/>
        <v>-580.1825212956353</v>
      </c>
      <c r="AJ64">
        <f t="shared" si="7"/>
        <v>1.3168336309956468</v>
      </c>
      <c r="AK64">
        <f t="shared" si="22"/>
        <v>-0.2802377750509647</v>
      </c>
      <c r="AL64">
        <f t="shared" si="8"/>
        <v>-579.14592543969059</v>
      </c>
      <c r="AN64">
        <f t="shared" si="26"/>
        <v>0</v>
      </c>
      <c r="AO64">
        <f t="shared" si="26"/>
        <v>0</v>
      </c>
      <c r="AP64">
        <f t="shared" si="26"/>
        <v>-2.8062095993143234E-4</v>
      </c>
      <c r="AQ64">
        <f t="shared" si="26"/>
        <v>-1.4759683230268772</v>
      </c>
      <c r="AR64">
        <f t="shared" si="26"/>
        <v>-1.4762489439868085</v>
      </c>
      <c r="AS64">
        <f t="shared" si="26"/>
        <v>3.3506253391130257E-3</v>
      </c>
      <c r="AT64">
        <f t="shared" si="26"/>
        <v>-7.1305271065447325E-4</v>
      </c>
      <c r="AU64">
        <f t="shared" si="23"/>
        <v>-1.4736113713583499</v>
      </c>
      <c r="AW64">
        <v>61</v>
      </c>
      <c r="AX64">
        <f>IF(Z64&gt;0, (R64*SUMPRODUCT(K64:$K$98, X64:$X$98)-K64*$AZ$3)/Z64, 0)</f>
        <v>-602.9972172020141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100000</v>
      </c>
      <c r="S65">
        <f t="shared" si="1"/>
        <v>-1130.0190515498209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-5.3202304174379993</v>
      </c>
      <c r="AC65">
        <f t="shared" si="2"/>
        <v>-5.8855937973109702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-352.6344692064751</v>
      </c>
      <c r="AI65">
        <f t="shared" si="25"/>
        <v>-352.69957423489518</v>
      </c>
      <c r="AJ65">
        <f t="shared" si="7"/>
        <v>0.56536337987297092</v>
      </c>
      <c r="AK65">
        <f t="shared" si="22"/>
        <v>-0.37241612922065997</v>
      </c>
      <c r="AL65">
        <f t="shared" si="8"/>
        <v>-352.50662698424287</v>
      </c>
      <c r="AN65">
        <f t="shared" si="26"/>
        <v>0</v>
      </c>
      <c r="AO65">
        <f t="shared" si="26"/>
        <v>0</v>
      </c>
      <c r="AP65">
        <f t="shared" si="26"/>
        <v>-1.4790793341136363E-4</v>
      </c>
      <c r="AQ65">
        <f t="shared" si="26"/>
        <v>-0.80112760650993398</v>
      </c>
      <c r="AR65">
        <f t="shared" si="26"/>
        <v>-0.80127551444334533</v>
      </c>
      <c r="AS65">
        <f t="shared" si="26"/>
        <v>1.2844127584725714E-3</v>
      </c>
      <c r="AT65">
        <f t="shared" si="26"/>
        <v>-8.4606828963605814E-4</v>
      </c>
      <c r="AU65">
        <f t="shared" si="23"/>
        <v>-0.80083716997450871</v>
      </c>
      <c r="AW65">
        <v>62</v>
      </c>
      <c r="AX65">
        <f>IF(Z65&gt;0, (R65*SUMPRODUCT(K65:$K$98, X65:$X$98)-K65*$AZ$3)/Z65, 0)</f>
        <v>-1130.0190515498209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100000</v>
      </c>
      <c r="S66">
        <f t="shared" si="1"/>
        <v>-1935.0742741800411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-5.8855937973109702</v>
      </c>
      <c r="AC66">
        <f t="shared" si="2"/>
        <v>-5.8736812760049153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-212.09405631104011</v>
      </c>
      <c r="AI66">
        <f t="shared" si="25"/>
        <v>-212.13199853213712</v>
      </c>
      <c r="AJ66">
        <f t="shared" si="7"/>
        <v>-1.1912521306054913E-2</v>
      </c>
      <c r="AK66">
        <f t="shared" si="22"/>
        <v>-0.41199156581176793</v>
      </c>
      <c r="AL66">
        <f t="shared" si="8"/>
        <v>-212.55590261925494</v>
      </c>
      <c r="AN66">
        <f t="shared" si="26"/>
        <v>0</v>
      </c>
      <c r="AO66">
        <f t="shared" si="26"/>
        <v>0</v>
      </c>
      <c r="AP66">
        <f t="shared" si="26"/>
        <v>-7.6962942578009581E-5</v>
      </c>
      <c r="AQ66">
        <f t="shared" si="26"/>
        <v>-0.43021684564199464</v>
      </c>
      <c r="AR66">
        <f t="shared" si="26"/>
        <v>-0.43029380858457267</v>
      </c>
      <c r="AS66">
        <f t="shared" si="26"/>
        <v>-2.4163653753776739E-5</v>
      </c>
      <c r="AT66">
        <f t="shared" si="26"/>
        <v>-8.3569391315101605E-4</v>
      </c>
      <c r="AU66">
        <f t="shared" si="23"/>
        <v>-0.43115366615147749</v>
      </c>
      <c r="AW66">
        <v>63</v>
      </c>
      <c r="AX66">
        <f>IF(Z66&gt;0, (R66*SUMPRODUCT(K66:$K$98, X66:$X$98)-K66*$AZ$3)/Z66, 0)</f>
        <v>-1935.0742741800411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-3198.8160643647916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-5.8736812760049153</v>
      </c>
      <c r="AC67">
        <f t="shared" ref="AC67:AC98" si="29">S67*Z67</f>
        <v>-5.5779694360969216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-2.1797007564127373E-2</v>
      </c>
      <c r="AH67">
        <f t="shared" ref="AH67:AH98" si="32">-X67*R67</f>
        <v>-126.1263305752436</v>
      </c>
      <c r="AI67">
        <f t="shared" ref="AI67:AI98" si="33">SUM(AE67:AH67)</f>
        <v>-126.14812758280773</v>
      </c>
      <c r="AJ67">
        <f t="shared" ref="AJ67:AJ98" si="34">AB67-AC67</f>
        <v>-0.29571183990799366</v>
      </c>
      <c r="AK67">
        <f t="shared" si="22"/>
        <v>-0.41115768932034413</v>
      </c>
      <c r="AL67">
        <f t="shared" ref="AL67:AL98" si="35">SUM(AI67:AK67)</f>
        <v>-126.85499711203607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-0.2284265874951899</v>
      </c>
      <c r="AR67">
        <f t="shared" si="36"/>
        <v>-0.22846606391563892</v>
      </c>
      <c r="AS67">
        <f t="shared" si="36"/>
        <v>-5.3556181460309195E-4</v>
      </c>
      <c r="AT67">
        <f t="shared" si="36"/>
        <v>-7.4464505123951041E-4</v>
      </c>
      <c r="AU67">
        <f t="shared" si="23"/>
        <v>-0.22974627078148155</v>
      </c>
      <c r="AW67">
        <v>64</v>
      </c>
      <c r="AX67">
        <f>IF(Z67&gt;0, (R67*SUMPRODUCT(K67:$K$98, X67:$X$98)-K67*$AZ$3)/Z67, 0)</f>
        <v>-3198.8160643647916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7"/>
        <v>100000</v>
      </c>
      <c r="S68">
        <f t="shared" si="28"/>
        <v>-5232.8837413925366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-5.5779694360969216</v>
      </c>
      <c r="AC68">
        <f t="shared" si="29"/>
        <v>-5.1582454114939065</v>
      </c>
      <c r="AE68">
        <f t="shared" si="30"/>
        <v>0</v>
      </c>
      <c r="AF68">
        <f t="shared" si="31"/>
        <v>0</v>
      </c>
      <c r="AG68">
        <f t="shared" si="31"/>
        <v>-1.2321708417415634E-2</v>
      </c>
      <c r="AH68">
        <f t="shared" si="32"/>
        <v>-74.058632568563723</v>
      </c>
      <c r="AI68">
        <f t="shared" si="33"/>
        <v>-74.070954276981141</v>
      </c>
      <c r="AJ68">
        <f t="shared" si="34"/>
        <v>-0.41972402460301517</v>
      </c>
      <c r="AK68">
        <f t="shared" si="22"/>
        <v>-0.39045786052678455</v>
      </c>
      <c r="AL68">
        <f t="shared" si="35"/>
        <v>-74.881136162110934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-0.11975635173424773</v>
      </c>
      <c r="AR68">
        <f t="shared" si="36"/>
        <v>-0.11977627652621356</v>
      </c>
      <c r="AS68">
        <f t="shared" si="36"/>
        <v>-6.7871382684709422E-4</v>
      </c>
      <c r="AT68">
        <f t="shared" si="36"/>
        <v>-6.3138903947972667E-4</v>
      </c>
      <c r="AU68">
        <f t="shared" si="23"/>
        <v>-0.12108637939254037</v>
      </c>
      <c r="AW68">
        <v>65</v>
      </c>
      <c r="AX68">
        <f>IF(Z68&gt;0, (R68*SUMPRODUCT(K68:$K$98, X68:$X$98)-K68*$AZ$3)/Z68, 0)</f>
        <v>-5232.8837413925366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7"/>
        <v>100000</v>
      </c>
      <c r="S69">
        <f t="shared" si="28"/>
        <v>-8571.6350826683611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-5.1582454114939065</v>
      </c>
      <c r="AC69">
        <f t="shared" si="29"/>
        <v>-4.6992958595690437</v>
      </c>
      <c r="AE69">
        <f t="shared" si="30"/>
        <v>0</v>
      </c>
      <c r="AF69">
        <f t="shared" si="31"/>
        <v>0</v>
      </c>
      <c r="AG69">
        <f t="shared" si="31"/>
        <v>-6.8529746866366637E-3</v>
      </c>
      <c r="AH69">
        <f t="shared" si="32"/>
        <v>-42.764133172838513</v>
      </c>
      <c r="AI69">
        <f t="shared" si="33"/>
        <v>-42.77098614752515</v>
      </c>
      <c r="AJ69">
        <f t="shared" si="34"/>
        <v>-0.45894955192486275</v>
      </c>
      <c r="AK69">
        <f t="shared" si="22"/>
        <v>-0.36107717880457346</v>
      </c>
      <c r="AL69">
        <f t="shared" si="35"/>
        <v>-43.591012878254581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-6.1742543859172341E-2</v>
      </c>
      <c r="AR69">
        <f t="shared" si="36"/>
        <v>-6.1752438134088317E-2</v>
      </c>
      <c r="AS69">
        <f t="shared" si="36"/>
        <v>-6.6262801877313145E-4</v>
      </c>
      <c r="AT69">
        <f t="shared" si="36"/>
        <v>-5.2132059964324112E-4</v>
      </c>
      <c r="AU69">
        <f t="shared" si="23"/>
        <v>-6.2936386752504681E-2</v>
      </c>
      <c r="AW69">
        <v>66</v>
      </c>
      <c r="AX69">
        <f>IF(Z69&gt;0, (R69*SUMPRODUCT(K69:$K$98, X69:$X$98)-K69*$AZ$3)/Z69, 0)</f>
        <v>-8571.6350826683611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7"/>
        <v>100000</v>
      </c>
      <c r="S70">
        <f t="shared" si="28"/>
        <v>-14170.8150395869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-4.6992958595690437</v>
      </c>
      <c r="AC70">
        <f t="shared" si="29"/>
        <v>-4.2443367037325821</v>
      </c>
      <c r="AE70">
        <f t="shared" si="30"/>
        <v>0</v>
      </c>
      <c r="AF70">
        <f t="shared" si="31"/>
        <v>0</v>
      </c>
      <c r="AG70">
        <f t="shared" si="31"/>
        <v>-3.7439066594580211E-3</v>
      </c>
      <c r="AH70">
        <f t="shared" si="32"/>
        <v>-24.32430624249821</v>
      </c>
      <c r="AI70">
        <f t="shared" si="33"/>
        <v>-24.328050149157669</v>
      </c>
      <c r="AJ70">
        <f t="shared" si="34"/>
        <v>-0.45495915583646163</v>
      </c>
      <c r="AK70">
        <f t="shared" si="22"/>
        <v>-0.32895071016983307</v>
      </c>
      <c r="AL70">
        <f t="shared" si="35"/>
        <v>-25.111960015163966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-3.1356478665515622E-2</v>
      </c>
      <c r="AR70">
        <f t="shared" si="36"/>
        <v>-3.1361304937974233E-2</v>
      </c>
      <c r="AS70">
        <f t="shared" si="36"/>
        <v>-5.8648813748045608E-4</v>
      </c>
      <c r="AT70">
        <f t="shared" si="36"/>
        <v>-4.2405056993671597E-4</v>
      </c>
      <c r="AU70">
        <f t="shared" si="23"/>
        <v>-3.2371843645391411E-2</v>
      </c>
      <c r="AW70">
        <v>67</v>
      </c>
      <c r="AX70">
        <f>IF(Z70&gt;0, (R70*SUMPRODUCT(K70:$K$98, X70:$X$98)-K70*$AZ$3)/Z70, 0)</f>
        <v>-14170.8150395869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7"/>
        <v>100000</v>
      </c>
      <c r="S71">
        <f t="shared" si="28"/>
        <v>-23759.923278329759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-4.2443367037325821</v>
      </c>
      <c r="AC71">
        <f t="shared" si="29"/>
        <v>-3.8143523790984246</v>
      </c>
      <c r="AE71">
        <f t="shared" si="30"/>
        <v>0</v>
      </c>
      <c r="AF71">
        <f t="shared" si="31"/>
        <v>0</v>
      </c>
      <c r="AG71">
        <f t="shared" si="31"/>
        <v>-2.0067154333876284E-3</v>
      </c>
      <c r="AH71">
        <f t="shared" si="32"/>
        <v>-13.5980172758065</v>
      </c>
      <c r="AI71">
        <f t="shared" si="33"/>
        <v>-13.600023991239887</v>
      </c>
      <c r="AJ71">
        <f t="shared" si="34"/>
        <v>-0.42998432463415748</v>
      </c>
      <c r="AK71">
        <f t="shared" si="22"/>
        <v>-0.29710356926128079</v>
      </c>
      <c r="AL71">
        <f t="shared" si="35"/>
        <v>-14.327111885135325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-1.5651082793458022E-2</v>
      </c>
      <c r="AR71">
        <f t="shared" si="36"/>
        <v>-1.5653392488228505E-2</v>
      </c>
      <c r="AS71">
        <f t="shared" si="36"/>
        <v>-4.9490452381699814E-4</v>
      </c>
      <c r="AT71">
        <f t="shared" si="36"/>
        <v>-3.4196107170811075E-4</v>
      </c>
      <c r="AU71">
        <f t="shared" si="23"/>
        <v>-1.6490258083753612E-2</v>
      </c>
      <c r="AW71">
        <v>68</v>
      </c>
      <c r="AX71">
        <f>IF(Z71&gt;0, (R71*SUMPRODUCT(K71:$K$98, X71:$X$98)-K71*$AZ$3)/Z71, 0)</f>
        <v>-23759.923278329759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7"/>
        <v>100000</v>
      </c>
      <c r="S72">
        <f t="shared" si="28"/>
        <v>-40530.02568435506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-3.8143523790984246</v>
      </c>
      <c r="AC72">
        <f t="shared" si="29"/>
        <v>-3.418092030374317</v>
      </c>
      <c r="AE72">
        <f t="shared" si="30"/>
        <v>0</v>
      </c>
      <c r="AF72">
        <f t="shared" si="31"/>
        <v>0</v>
      </c>
      <c r="AG72">
        <f t="shared" si="31"/>
        <v>-1.0541851296228422E-3</v>
      </c>
      <c r="AH72">
        <f t="shared" si="32"/>
        <v>-7.4597051954472802</v>
      </c>
      <c r="AI72">
        <f t="shared" si="33"/>
        <v>-7.4607593805769028</v>
      </c>
      <c r="AJ72">
        <f t="shared" si="34"/>
        <v>-0.39626034872410765</v>
      </c>
      <c r="AK72">
        <f t="shared" si="22"/>
        <v>-0.26700466653688976</v>
      </c>
      <c r="AL72">
        <f t="shared" si="35"/>
        <v>-8.1240243958378997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-7.6660640285075342E-3</v>
      </c>
      <c r="AR72">
        <f t="shared" si="36"/>
        <v>-7.6671473757028794E-3</v>
      </c>
      <c r="AS72">
        <f t="shared" si="36"/>
        <v>-4.0722215230860616E-4</v>
      </c>
      <c r="AT72">
        <f t="shared" si="36"/>
        <v>-2.743908527151079E-4</v>
      </c>
      <c r="AU72">
        <f t="shared" si="23"/>
        <v>-8.3487603807265928E-3</v>
      </c>
      <c r="AW72">
        <v>69</v>
      </c>
      <c r="AX72">
        <f>IF(Z72&gt;0, (R72*SUMPRODUCT(K72:$K$98, X72:$X$98)-K72*$AZ$3)/Z72, 0)</f>
        <v>-40530.02568435506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7"/>
        <v>100000</v>
      </c>
      <c r="S73">
        <f t="shared" si="28"/>
        <v>-70560.687412191226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-3.418092030374317</v>
      </c>
      <c r="AC73">
        <f t="shared" si="29"/>
        <v>-3.0579800305478555</v>
      </c>
      <c r="AE73">
        <f t="shared" si="30"/>
        <v>0</v>
      </c>
      <c r="AF73">
        <f t="shared" si="31"/>
        <v>0</v>
      </c>
      <c r="AG73">
        <f t="shared" si="31"/>
        <v>-5.4172871302333515E-4</v>
      </c>
      <c r="AH73">
        <f t="shared" si="32"/>
        <v>-4.0153165224262288</v>
      </c>
      <c r="AI73">
        <f t="shared" si="33"/>
        <v>-4.0158582511392522</v>
      </c>
      <c r="AJ73">
        <f t="shared" si="34"/>
        <v>-0.36011199982646147</v>
      </c>
      <c r="AK73">
        <f t="shared" ref="AK73:AK98" si="49">G73*SUM(AB73:AB73, AE73:AF73)</f>
        <v>-0.23926644212620221</v>
      </c>
      <c r="AL73">
        <f t="shared" si="35"/>
        <v>-4.6152366930919158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-3.6842792554358282E-3</v>
      </c>
      <c r="AR73">
        <f t="shared" si="36"/>
        <v>-3.6847763220676411E-3</v>
      </c>
      <c r="AS73">
        <f t="shared" si="36"/>
        <v>-3.3042305959791698E-4</v>
      </c>
      <c r="AT73">
        <f t="shared" si="36"/>
        <v>-2.1954044826205844E-4</v>
      </c>
      <c r="AU73">
        <f t="shared" si="23"/>
        <v>-4.2347398299276166E-3</v>
      </c>
      <c r="AW73">
        <v>70</v>
      </c>
      <c r="AX73">
        <f>IF(Z73&gt;0, (R73*SUMPRODUCT(K73:$K$98, X73:$X$98)-K73*$AZ$3)/Z73, 0)</f>
        <v>-70560.687412191226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7"/>
        <v>100000</v>
      </c>
      <c r="S74">
        <f t="shared" si="28"/>
        <v>-125606.41064021461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-3.0579800305478555</v>
      </c>
      <c r="AC74">
        <f t="shared" si="29"/>
        <v>-2.7332910385042113</v>
      </c>
      <c r="AE74">
        <f t="shared" si="30"/>
        <v>0</v>
      </c>
      <c r="AF74">
        <f t="shared" si="31"/>
        <v>0</v>
      </c>
      <c r="AG74">
        <f t="shared" si="31"/>
        <v>-2.7200950817046819E-4</v>
      </c>
      <c r="AH74">
        <f t="shared" si="32"/>
        <v>-2.1144153417810685</v>
      </c>
      <c r="AI74">
        <f t="shared" si="33"/>
        <v>-2.114687351289239</v>
      </c>
      <c r="AJ74">
        <f t="shared" si="34"/>
        <v>-0.32468899204364421</v>
      </c>
      <c r="AK74">
        <f t="shared" si="49"/>
        <v>-0.2140586021383499</v>
      </c>
      <c r="AL74">
        <f t="shared" si="35"/>
        <v>-2.6534349454712332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-1.732227917060618E-3</v>
      </c>
      <c r="AR74">
        <f t="shared" si="36"/>
        <v>-1.7324507599687487E-3</v>
      </c>
      <c r="AS74">
        <f t="shared" si="36"/>
        <v>-2.6600040458773274E-4</v>
      </c>
      <c r="AT74">
        <f t="shared" si="36"/>
        <v>-1.7536681615196807E-4</v>
      </c>
      <c r="AU74">
        <f t="shared" si="23"/>
        <v>-2.1738179807084495E-3</v>
      </c>
      <c r="AW74">
        <v>71</v>
      </c>
      <c r="AX74">
        <f>IF(Z74&gt;0, (R74*SUMPRODUCT(K74:$K$98, X74:$X$98)-K74*$AZ$3)/Z74, 0)</f>
        <v>-125606.41064021461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7"/>
        <v>100000</v>
      </c>
      <c r="S75">
        <f t="shared" si="28"/>
        <v>-229170.22338939275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-2.7332910385042113</v>
      </c>
      <c r="AC75">
        <f t="shared" si="29"/>
        <v>-2.4418328456185221</v>
      </c>
      <c r="AE75">
        <f t="shared" si="30"/>
        <v>0</v>
      </c>
      <c r="AF75">
        <f t="shared" si="31"/>
        <v>0</v>
      </c>
      <c r="AG75">
        <f t="shared" si="31"/>
        <v>-1.3318881536528753E-4</v>
      </c>
      <c r="AH75">
        <f t="shared" si="32"/>
        <v>-1.0888047817878079</v>
      </c>
      <c r="AI75">
        <f t="shared" si="33"/>
        <v>-1.0889379706031732</v>
      </c>
      <c r="AJ75">
        <f t="shared" si="34"/>
        <v>-0.29145819288568919</v>
      </c>
      <c r="AK75">
        <f t="shared" si="49"/>
        <v>-0.19133037269529482</v>
      </c>
      <c r="AL75">
        <f t="shared" si="35"/>
        <v>-1.5717265361841573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-7.9642838325312451E-4</v>
      </c>
      <c r="AR75">
        <f t="shared" si="36"/>
        <v>-7.9652580691865491E-4</v>
      </c>
      <c r="AS75">
        <f t="shared" si="36"/>
        <v>-2.1319301791151082E-4</v>
      </c>
      <c r="AT75">
        <f t="shared" si="36"/>
        <v>-1.3995248913466676E-4</v>
      </c>
      <c r="AU75">
        <f t="shared" si="23"/>
        <v>-1.1496713139648325E-3</v>
      </c>
      <c r="AW75">
        <v>72</v>
      </c>
      <c r="AX75">
        <f>IF(Z75&gt;0, (R75*SUMPRODUCT(K75:$K$98, X75:$X$98)-K75*$AZ$3)/Z75, 0)</f>
        <v>-229170.22338939275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7"/>
        <v>100000</v>
      </c>
      <c r="S76">
        <f t="shared" si="28"/>
        <v>-429586.40812323993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-2.4418328456185221</v>
      </c>
      <c r="AC76">
        <f t="shared" si="29"/>
        <v>-2.1808521125707485</v>
      </c>
      <c r="AE76">
        <f t="shared" si="30"/>
        <v>0</v>
      </c>
      <c r="AF76">
        <f t="shared" si="31"/>
        <v>0</v>
      </c>
      <c r="AG76">
        <f t="shared" si="31"/>
        <v>-6.3457900184108731E-5</v>
      </c>
      <c r="AH76">
        <f t="shared" si="32"/>
        <v>-0.54719221622020742</v>
      </c>
      <c r="AI76">
        <f t="shared" si="33"/>
        <v>-0.54725567412039156</v>
      </c>
      <c r="AJ76">
        <f t="shared" si="34"/>
        <v>-0.26098073304777358</v>
      </c>
      <c r="AK76">
        <f t="shared" si="49"/>
        <v>-0.17092829919329655</v>
      </c>
      <c r="AL76">
        <f t="shared" si="35"/>
        <v>-0.97916470636146169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-3.5737041611924938E-4</v>
      </c>
      <c r="AR76">
        <f t="shared" si="36"/>
        <v>-3.5741186037873009E-4</v>
      </c>
      <c r="AS76">
        <f t="shared" si="36"/>
        <v>-1.7044612551808682E-4</v>
      </c>
      <c r="AT76">
        <f t="shared" si="36"/>
        <v>-1.1163301596505445E-4</v>
      </c>
      <c r="AU76">
        <f t="shared" si="23"/>
        <v>-6.394910018618714E-4</v>
      </c>
      <c r="AW76">
        <v>73</v>
      </c>
      <c r="AX76">
        <f>IF(Z76&gt;0, (R76*SUMPRODUCT(K76:$K$98, X76:$X$98)-K76*$AZ$3)/Z76, 0)</f>
        <v>-429586.40812323993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7"/>
        <v>100000</v>
      </c>
      <c r="S77">
        <f t="shared" si="28"/>
        <v>-828527.29067058873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-2.1808521125707485</v>
      </c>
      <c r="AC77">
        <f t="shared" si="29"/>
        <v>-1.9474798745663087</v>
      </c>
      <c r="AE77">
        <f t="shared" si="30"/>
        <v>0</v>
      </c>
      <c r="AF77">
        <f t="shared" si="31"/>
        <v>0</v>
      </c>
      <c r="AG77">
        <f t="shared" si="31"/>
        <v>-2.9381649471528999E-5</v>
      </c>
      <c r="AH77">
        <f t="shared" si="32"/>
        <v>-0.26753337368590913</v>
      </c>
      <c r="AI77">
        <f t="shared" si="33"/>
        <v>-0.26756275533538065</v>
      </c>
      <c r="AJ77">
        <f t="shared" si="34"/>
        <v>-0.23337223800443985</v>
      </c>
      <c r="AK77">
        <f t="shared" si="49"/>
        <v>-0.1526596478799524</v>
      </c>
      <c r="AL77">
        <f t="shared" si="35"/>
        <v>-0.65359464121977284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-1.5600504044268725E-4</v>
      </c>
      <c r="AR77">
        <f t="shared" si="36"/>
        <v>-1.5602217357770859E-4</v>
      </c>
      <c r="AS77">
        <f t="shared" si="36"/>
        <v>-1.3608487392240674E-4</v>
      </c>
      <c r="AT77">
        <f t="shared" si="36"/>
        <v>-8.9019452838203902E-5</v>
      </c>
      <c r="AU77">
        <f t="shared" si="23"/>
        <v>-3.8112650033831919E-4</v>
      </c>
      <c r="AW77">
        <v>74</v>
      </c>
      <c r="AX77">
        <f>IF(Z77&gt;0, (R77*SUMPRODUCT(K77:$K$98, X77:$X$98)-K77*$AZ$3)/Z77, 0)</f>
        <v>-828527.29067058873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7"/>
        <v>100000</v>
      </c>
      <c r="S78">
        <f t="shared" si="28"/>
        <v>-1647817.2631240359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-1.9474798745663087</v>
      </c>
      <c r="AC78">
        <f t="shared" si="29"/>
        <v>-1.7389487292312518</v>
      </c>
      <c r="AE78">
        <f t="shared" si="30"/>
        <v>0</v>
      </c>
      <c r="AF78">
        <f t="shared" si="31"/>
        <v>0</v>
      </c>
      <c r="AG78">
        <f t="shared" si="31"/>
        <v>-1.3191304401181317E-5</v>
      </c>
      <c r="AH78">
        <f t="shared" si="32"/>
        <v>-0.12717222860505914</v>
      </c>
      <c r="AI78">
        <f t="shared" si="33"/>
        <v>-0.12718541990946033</v>
      </c>
      <c r="AJ78">
        <f t="shared" si="34"/>
        <v>-0.2085311453350569</v>
      </c>
      <c r="AK78">
        <f t="shared" si="49"/>
        <v>-0.13632359121964163</v>
      </c>
      <c r="AL78">
        <f t="shared" si="35"/>
        <v>-0.47204015646415887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-6.6211728203497617E-5</v>
      </c>
      <c r="AR78">
        <f t="shared" si="36"/>
        <v>-6.6218596205035708E-5</v>
      </c>
      <c r="AS78">
        <f t="shared" si="36"/>
        <v>-1.0857093304362816E-4</v>
      </c>
      <c r="AT78">
        <f t="shared" si="36"/>
        <v>-7.0976349699674511E-5</v>
      </c>
      <c r="AU78">
        <f t="shared" si="23"/>
        <v>-2.4576587894833838E-4</v>
      </c>
      <c r="AW78">
        <v>75</v>
      </c>
      <c r="AX78">
        <f>IF(Z78&gt;0, (R78*SUMPRODUCT(K78:$K$98, X78:$X$98)-K78*$AZ$3)/Z78, 0)</f>
        <v>-1647817.2631240359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7"/>
        <v>100000</v>
      </c>
      <c r="S79">
        <f t="shared" si="28"/>
        <v>-3383712.9515255368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-1.7389487292312518</v>
      </c>
      <c r="AC79">
        <f t="shared" si="29"/>
        <v>-1.5526871281241879</v>
      </c>
      <c r="AE79">
        <f t="shared" si="30"/>
        <v>0</v>
      </c>
      <c r="AF79">
        <f t="shared" si="31"/>
        <v>0</v>
      </c>
      <c r="AG79">
        <f t="shared" si="31"/>
        <v>-5.7358852182783536E-6</v>
      </c>
      <c r="AH79">
        <f t="shared" si="32"/>
        <v>-5.8588049111129199E-2</v>
      </c>
      <c r="AI79">
        <f t="shared" si="33"/>
        <v>-5.859378499634748E-2</v>
      </c>
      <c r="AJ79">
        <f t="shared" si="34"/>
        <v>-0.18626160110706391</v>
      </c>
      <c r="AK79">
        <f t="shared" si="49"/>
        <v>-0.12172641104618763</v>
      </c>
      <c r="AL79">
        <f t="shared" si="35"/>
        <v>-0.36658179714959904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-2.7235393589788429E-5</v>
      </c>
      <c r="AR79">
        <f t="shared" si="36"/>
        <v>-2.723805998837783E-5</v>
      </c>
      <c r="AS79">
        <f t="shared" si="36"/>
        <v>-8.658605455854689E-5</v>
      </c>
      <c r="AT79">
        <f t="shared" si="36"/>
        <v>-5.6586057488054034E-5</v>
      </c>
      <c r="AU79">
        <f t="shared" si="23"/>
        <v>-1.7041017203497878E-4</v>
      </c>
      <c r="AW79">
        <v>76</v>
      </c>
      <c r="AX79">
        <f>IF(Z79&gt;0, (R79*SUMPRODUCT(K79:$K$98, X79:$X$98)-K79*$AZ$3)/Z79, 0)</f>
        <v>-3383712.9515255368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7"/>
        <v>100000</v>
      </c>
      <c r="S80">
        <f t="shared" si="28"/>
        <v>-7177765.8958846964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-1.5526871281241879</v>
      </c>
      <c r="AC80">
        <f t="shared" si="29"/>
        <v>-1.3863502449148606</v>
      </c>
      <c r="AE80">
        <f t="shared" si="30"/>
        <v>0</v>
      </c>
      <c r="AF80">
        <f t="shared" si="31"/>
        <v>0</v>
      </c>
      <c r="AG80">
        <f t="shared" si="31"/>
        <v>-2.4143136336295658E-6</v>
      </c>
      <c r="AH80">
        <f t="shared" si="32"/>
        <v>-2.6113701859728035E-2</v>
      </c>
      <c r="AI80">
        <f t="shared" si="33"/>
        <v>-2.6116116173361664E-2</v>
      </c>
      <c r="AJ80">
        <f t="shared" si="34"/>
        <v>-0.16633688320932727</v>
      </c>
      <c r="AK80">
        <f t="shared" si="49"/>
        <v>-0.10868809896869316</v>
      </c>
      <c r="AL80">
        <f t="shared" si="35"/>
        <v>-0.30114109835138209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-1.0838646140088322E-5</v>
      </c>
      <c r="AR80">
        <f t="shared" si="36"/>
        <v>-1.0839648215216799E-5</v>
      </c>
      <c r="AS80">
        <f t="shared" si="36"/>
        <v>-6.9039105479389641E-5</v>
      </c>
      <c r="AT80">
        <f t="shared" si="36"/>
        <v>-4.5111637204424779E-5</v>
      </c>
      <c r="AU80">
        <f t="shared" si="23"/>
        <v>-1.2499039089903122E-4</v>
      </c>
      <c r="AW80">
        <v>77</v>
      </c>
      <c r="AX80">
        <f>IF(Z80&gt;0, (R80*SUMPRODUCT(K80:$K$98, X80:$X$98)-K80*$AZ$3)/Z80, 0)</f>
        <v>-7177765.8958846964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7"/>
        <v>100000</v>
      </c>
      <c r="S81">
        <f t="shared" si="28"/>
        <v>-15759057.488469264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-1.3863502449148606</v>
      </c>
      <c r="AC81">
        <f t="shared" si="29"/>
        <v>-1.237821691951253</v>
      </c>
      <c r="AE81">
        <f t="shared" si="30"/>
        <v>0</v>
      </c>
      <c r="AF81">
        <f t="shared" si="31"/>
        <v>0</v>
      </c>
      <c r="AG81">
        <f t="shared" si="31"/>
        <v>-9.8183353672717584E-7</v>
      </c>
      <c r="AH81">
        <f t="shared" si="32"/>
        <v>-1.1266695684528753E-2</v>
      </c>
      <c r="AI81">
        <f t="shared" si="33"/>
        <v>-1.126767751806548E-2</v>
      </c>
      <c r="AJ81">
        <f t="shared" si="34"/>
        <v>-0.14852855296360756</v>
      </c>
      <c r="AK81">
        <f t="shared" si="49"/>
        <v>-9.7044517144040249E-2</v>
      </c>
      <c r="AL81">
        <f t="shared" si="35"/>
        <v>-0.25684074762571329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-4.1752755052221217E-6</v>
      </c>
      <c r="AR81">
        <f t="shared" si="36"/>
        <v>-4.1756393586207474E-6</v>
      </c>
      <c r="AS81">
        <f t="shared" si="36"/>
        <v>-5.5042547201005352E-5</v>
      </c>
      <c r="AT81">
        <f t="shared" si="36"/>
        <v>-3.5963303411488839E-5</v>
      </c>
      <c r="AU81">
        <f t="shared" si="23"/>
        <v>-9.5181489971114946E-5</v>
      </c>
      <c r="AW81">
        <v>78</v>
      </c>
      <c r="AX81">
        <f>IF(Z81&gt;0, (R81*SUMPRODUCT(K81:$K$98, X81:$X$98)-K81*$AZ$3)/Z81, 0)</f>
        <v>-15759057.488469264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7"/>
        <v>100000</v>
      </c>
      <c r="S82">
        <f t="shared" si="28"/>
        <v>-35877935.490113094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-1.237821691951253</v>
      </c>
      <c r="AC82">
        <f t="shared" si="29"/>
        <v>-1.1052014104323407</v>
      </c>
      <c r="AE82">
        <f t="shared" si="30"/>
        <v>0</v>
      </c>
      <c r="AF82">
        <f t="shared" si="31"/>
        <v>0</v>
      </c>
      <c r="AG82">
        <f t="shared" si="31"/>
        <v>-3.8505609204329137E-7</v>
      </c>
      <c r="AH82">
        <f t="shared" si="32"/>
        <v>-4.6956728745329024E-3</v>
      </c>
      <c r="AI82">
        <f t="shared" si="33"/>
        <v>-4.696057930624946E-3</v>
      </c>
      <c r="AJ82">
        <f t="shared" si="34"/>
        <v>-0.13262028151891236</v>
      </c>
      <c r="AK82">
        <f t="shared" si="49"/>
        <v>-8.6647518436587717E-2</v>
      </c>
      <c r="AL82">
        <f t="shared" si="35"/>
        <v>-0.22396385788612502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-1.5537043616472542E-6</v>
      </c>
      <c r="AR82">
        <f t="shared" si="36"/>
        <v>-1.5538317690169055E-6</v>
      </c>
      <c r="AS82">
        <f t="shared" si="36"/>
        <v>-4.3881402164182438E-5</v>
      </c>
      <c r="AT82">
        <f t="shared" si="36"/>
        <v>-2.8669933131623626E-5</v>
      </c>
      <c r="AU82">
        <f t="shared" si="23"/>
        <v>-7.4105167064822964E-5</v>
      </c>
      <c r="AW82">
        <v>79</v>
      </c>
      <c r="AX82">
        <f>IF(Z82&gt;0, (R82*SUMPRODUCT(K82:$K$98, X82:$X$98)-K82*$AZ$3)/Z82, 0)</f>
        <v>-35877935.490113094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7"/>
        <v>100000</v>
      </c>
      <c r="S83">
        <f t="shared" si="28"/>
        <v>-84850482.144016445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-1.1052014104323407</v>
      </c>
      <c r="AC83">
        <f t="shared" si="29"/>
        <v>-0.98678827057025809</v>
      </c>
      <c r="AE83">
        <f t="shared" si="30"/>
        <v>0</v>
      </c>
      <c r="AF83">
        <f t="shared" si="31"/>
        <v>0</v>
      </c>
      <c r="AG83">
        <f t="shared" si="31"/>
        <v>-1.4537163573440066E-7</v>
      </c>
      <c r="AH83">
        <f t="shared" si="32"/>
        <v>-1.8866711631076623E-3</v>
      </c>
      <c r="AI83">
        <f t="shared" si="33"/>
        <v>-1.8868165347433966E-3</v>
      </c>
      <c r="AJ83">
        <f t="shared" si="34"/>
        <v>-0.11841313986208257</v>
      </c>
      <c r="AK83">
        <f t="shared" si="49"/>
        <v>-7.7364098730263856E-2</v>
      </c>
      <c r="AL83">
        <f t="shared" si="35"/>
        <v>-0.19766405512708984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-5.5737660985192203E-7</v>
      </c>
      <c r="AR83">
        <f t="shared" si="36"/>
        <v>-5.5741955678993578E-7</v>
      </c>
      <c r="AS83">
        <f t="shared" si="36"/>
        <v>-3.4982627470456952E-5</v>
      </c>
      <c r="AT83">
        <f t="shared" si="36"/>
        <v>-2.2855566946545402E-5</v>
      </c>
      <c r="AU83">
        <f t="shared" si="23"/>
        <v>-5.8395613973792298E-5</v>
      </c>
      <c r="AW83">
        <v>80</v>
      </c>
      <c r="AX83">
        <f>IF(Z83&gt;0, (R83*SUMPRODUCT(K83:$K$98, X83:$X$98)-K83*$AZ$3)/Z83, 0)</f>
        <v>-84850482.144016445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7"/>
        <v>100000</v>
      </c>
      <c r="S84">
        <f t="shared" si="28"/>
        <v>-208805105.57437098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-0.98678827057025809</v>
      </c>
      <c r="AC84">
        <f t="shared" si="29"/>
        <v>-0.88106142297682866</v>
      </c>
      <c r="AE84">
        <f t="shared" si="30"/>
        <v>0</v>
      </c>
      <c r="AF84">
        <f t="shared" si="31"/>
        <v>0</v>
      </c>
      <c r="AG84">
        <f t="shared" si="31"/>
        <v>-5.274424567788031E-8</v>
      </c>
      <c r="AH84">
        <f t="shared" si="32"/>
        <v>-7.2938938959341069E-4</v>
      </c>
      <c r="AI84">
        <f t="shared" si="33"/>
        <v>-7.2944213383908853E-4</v>
      </c>
      <c r="AJ84">
        <f t="shared" si="34"/>
        <v>-0.10572684759342943</v>
      </c>
      <c r="AK84">
        <f t="shared" si="49"/>
        <v>-6.9075178939918075E-2</v>
      </c>
      <c r="AL84">
        <f t="shared" si="35"/>
        <v>-0.17553146866718661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-1.9239507335118224E-7</v>
      </c>
      <c r="AR84">
        <f t="shared" si="36"/>
        <v>-1.9240898599257903E-7</v>
      </c>
      <c r="AS84">
        <f t="shared" si="36"/>
        <v>-2.788815533670725E-5</v>
      </c>
      <c r="AT84">
        <f t="shared" si="36"/>
        <v>-1.8220341985369123E-5</v>
      </c>
      <c r="AU84">
        <f t="shared" si="23"/>
        <v>-4.6300906308068958E-5</v>
      </c>
      <c r="AW84">
        <v>81</v>
      </c>
      <c r="AX84">
        <f>IF(Z84&gt;0, (R84*SUMPRODUCT(K84:$K$98, X84:$X$98)-K84*$AZ$3)/Z84, 0)</f>
        <v>-208805105.57437098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7"/>
        <v>100000</v>
      </c>
      <c r="S85">
        <f t="shared" si="28"/>
        <v>-535673295.23416263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-0.88106142297682866</v>
      </c>
      <c r="AC85">
        <f t="shared" si="29"/>
        <v>-0.78666214664865242</v>
      </c>
      <c r="AE85">
        <f t="shared" si="30"/>
        <v>0</v>
      </c>
      <c r="AF85">
        <f t="shared" si="31"/>
        <v>0</v>
      </c>
      <c r="AG85">
        <f t="shared" si="31"/>
        <v>-1.8356854673536909E-8</v>
      </c>
      <c r="AH85">
        <f t="shared" si="32"/>
        <v>-2.7087958838051675E-4</v>
      </c>
      <c r="AI85">
        <f t="shared" si="33"/>
        <v>-2.7089794523519028E-4</v>
      </c>
      <c r="AJ85">
        <f t="shared" si="34"/>
        <v>-9.439927632817624E-2</v>
      </c>
      <c r="AK85">
        <f t="shared" si="49"/>
        <v>-6.167429960837801E-2</v>
      </c>
      <c r="AL85">
        <f t="shared" si="35"/>
        <v>-0.15634447388178943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-6.379589927666726E-8</v>
      </c>
      <c r="AR85">
        <f t="shared" si="36"/>
        <v>-6.3800222570492347E-8</v>
      </c>
      <c r="AS85">
        <f t="shared" si="36"/>
        <v>-2.2232338584193482E-5</v>
      </c>
      <c r="AT85">
        <f t="shared" si="36"/>
        <v>-1.4525152778392511E-5</v>
      </c>
      <c r="AU85">
        <f t="shared" si="23"/>
        <v>-3.6821291585156484E-5</v>
      </c>
      <c r="AW85">
        <v>82</v>
      </c>
      <c r="AX85">
        <f>IF(Z85&gt;0, (R85*SUMPRODUCT(K85:$K$98, X85:$X$98)-K85*$AZ$3)/Z85, 0)</f>
        <v>-535673295.23416263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7"/>
        <v>100000</v>
      </c>
      <c r="S86">
        <f t="shared" si="28"/>
        <v>-1435664265.1447418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-0.78666214664865242</v>
      </c>
      <c r="AC86">
        <f t="shared" si="29"/>
        <v>-0.7023769705130789</v>
      </c>
      <c r="AE86">
        <f t="shared" si="30"/>
        <v>0</v>
      </c>
      <c r="AF86">
        <f t="shared" si="31"/>
        <v>0</v>
      </c>
      <c r="AG86">
        <f t="shared" si="31"/>
        <v>-6.1154354430688058E-9</v>
      </c>
      <c r="AH86">
        <f t="shared" si="32"/>
        <v>-9.6462805469861869E-5</v>
      </c>
      <c r="AI86">
        <f t="shared" si="33"/>
        <v>-9.6468920905304933E-5</v>
      </c>
      <c r="AJ86">
        <f t="shared" si="34"/>
        <v>-8.4285176135573514E-2</v>
      </c>
      <c r="AK86">
        <f t="shared" si="49"/>
        <v>-5.5066350265405677E-2</v>
      </c>
      <c r="AL86">
        <f t="shared" si="35"/>
        <v>-0.13944799532188448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-2.0284221706655212E-8</v>
      </c>
      <c r="AR86">
        <f t="shared" si="36"/>
        <v>-2.028550766187656E-8</v>
      </c>
      <c r="AS86">
        <f t="shared" si="36"/>
        <v>-1.7723506910159393E-5</v>
      </c>
      <c r="AT86">
        <f t="shared" si="36"/>
        <v>-1.1579365247766934E-5</v>
      </c>
      <c r="AU86">
        <f t="shared" si="23"/>
        <v>-2.93231576655882E-5</v>
      </c>
      <c r="AW86">
        <v>83</v>
      </c>
      <c r="AX86">
        <f>IF(Z86&gt;0, (R86*SUMPRODUCT(K86:$K$98, X86:$X$98)-K86*$AZ$3)/Z86, 0)</f>
        <v>-1435664265.1447418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7"/>
        <v>100000</v>
      </c>
      <c r="S87">
        <f t="shared" si="28"/>
        <v>-4028069113.0547128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-0.7023769705130789</v>
      </c>
      <c r="AC87">
        <f t="shared" si="29"/>
        <v>-0.62712231228705717</v>
      </c>
      <c r="AE87">
        <f t="shared" si="30"/>
        <v>0</v>
      </c>
      <c r="AF87">
        <f t="shared" si="31"/>
        <v>0</v>
      </c>
      <c r="AG87">
        <f t="shared" si="31"/>
        <v>-1.9461008943919127E-9</v>
      </c>
      <c r="AH87">
        <f t="shared" si="32"/>
        <v>-3.2865441553969642E-5</v>
      </c>
      <c r="AI87">
        <f t="shared" si="33"/>
        <v>-3.2867387654864036E-5</v>
      </c>
      <c r="AJ87">
        <f t="shared" si="34"/>
        <v>-7.5254658226021731E-2</v>
      </c>
      <c r="AK87">
        <f t="shared" si="49"/>
        <v>-4.9166387935915525E-2</v>
      </c>
      <c r="AL87">
        <f t="shared" si="35"/>
        <v>-0.12445391354959212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-6.1704936400157209E-9</v>
      </c>
      <c r="AR87">
        <f t="shared" si="36"/>
        <v>-6.1708590208724478E-9</v>
      </c>
      <c r="AS87">
        <f t="shared" si="36"/>
        <v>-1.4129078083514641E-5</v>
      </c>
      <c r="AT87">
        <f t="shared" si="36"/>
        <v>-9.2309997893355133E-6</v>
      </c>
      <c r="AU87">
        <f t="shared" si="23"/>
        <v>-2.3366248731871027E-5</v>
      </c>
      <c r="AW87">
        <v>84</v>
      </c>
      <c r="AX87">
        <f>IF(Z87&gt;0, (R87*SUMPRODUCT(K87:$K$98, X87:$X$98)-K87*$AZ$3)/Z87, 0)</f>
        <v>-4028069113.0547128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7"/>
        <v>100000</v>
      </c>
      <c r="S88">
        <f t="shared" si="28"/>
        <v>-11854751186.467604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-0.62712231228705717</v>
      </c>
      <c r="AC88">
        <f t="shared" si="29"/>
        <v>-0.55993064121626202</v>
      </c>
      <c r="AE88">
        <f t="shared" si="30"/>
        <v>0</v>
      </c>
      <c r="AF88">
        <f t="shared" si="31"/>
        <v>0</v>
      </c>
      <c r="AG88">
        <f t="shared" si="31"/>
        <v>-5.9040741598970898E-10</v>
      </c>
      <c r="AH88">
        <f t="shared" si="32"/>
        <v>-1.0689859755666277E-5</v>
      </c>
      <c r="AI88">
        <f t="shared" si="33"/>
        <v>-1.0690450163082266E-5</v>
      </c>
      <c r="AJ88">
        <f t="shared" si="34"/>
        <v>-6.7191671070795156E-2</v>
      </c>
      <c r="AK88">
        <f t="shared" si="49"/>
        <v>-4.3898561860094006E-2</v>
      </c>
      <c r="AL88">
        <f t="shared" si="35"/>
        <v>-0.11110092338105224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-1.7919852161937017E-9</v>
      </c>
      <c r="AR88">
        <f t="shared" si="36"/>
        <v>-1.7920841886203907E-9</v>
      </c>
      <c r="AS88">
        <f t="shared" si="36"/>
        <v>-1.1263616545239725E-5</v>
      </c>
      <c r="AT88">
        <f t="shared" si="36"/>
        <v>-7.3588967174013299E-6</v>
      </c>
      <c r="AU88">
        <f t="shared" si="23"/>
        <v>-1.8624305346829672E-5</v>
      </c>
      <c r="AW88">
        <v>85</v>
      </c>
      <c r="AX88">
        <f>IF(Z88&gt;0, (R88*SUMPRODUCT(K88:$K$98, X88:$X$98)-K88*$AZ$3)/Z88, 0)</f>
        <v>-11854751186.467604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7"/>
        <v>100000</v>
      </c>
      <c r="S89">
        <f t="shared" si="28"/>
        <v>-36990825491.107254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-0.55993064121626202</v>
      </c>
      <c r="AC89">
        <f t="shared" si="29"/>
        <v>-0.49993807404281071</v>
      </c>
      <c r="AE89">
        <f t="shared" si="30"/>
        <v>0</v>
      </c>
      <c r="AF89">
        <f t="shared" si="31"/>
        <v>0</v>
      </c>
      <c r="AG89">
        <f t="shared" si="31"/>
        <v>-1.6893988827141675E-10</v>
      </c>
      <c r="AH89">
        <f t="shared" si="32"/>
        <v>-3.3245076284671614E-6</v>
      </c>
      <c r="AI89">
        <f t="shared" si="33"/>
        <v>-3.3246765683554326E-6</v>
      </c>
      <c r="AJ89">
        <f t="shared" si="34"/>
        <v>-5.9992567173451306E-2</v>
      </c>
      <c r="AK89">
        <f t="shared" si="49"/>
        <v>-3.9195144885138346E-2</v>
      </c>
      <c r="AL89">
        <f t="shared" si="35"/>
        <v>-9.9191036735158E-2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-4.9759009418268987E-10</v>
      </c>
      <c r="AR89">
        <f t="shared" si="36"/>
        <v>-4.9761537997665115E-10</v>
      </c>
      <c r="AS89">
        <f t="shared" si="36"/>
        <v>-8.9792867053407191E-6</v>
      </c>
      <c r="AT89">
        <f t="shared" si="36"/>
        <v>-5.866467463602275E-6</v>
      </c>
      <c r="AU89">
        <f t="shared" si="23"/>
        <v>-1.4846251784322969E-5</v>
      </c>
      <c r="AW89">
        <v>86</v>
      </c>
      <c r="AX89">
        <f>IF(Z89&gt;0, (R89*SUMPRODUCT(K89:$K$98, X89:$X$98)-K89*$AZ$3)/Z89, 0)</f>
        <v>-36990825491.107254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7"/>
        <v>100000</v>
      </c>
      <c r="S90">
        <f t="shared" si="28"/>
        <v>-122780541490.12125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-0.49993807404281071</v>
      </c>
      <c r="AC90">
        <f t="shared" si="29"/>
        <v>-0.44637328082126115</v>
      </c>
      <c r="AE90">
        <f t="shared" si="30"/>
        <v>0</v>
      </c>
      <c r="AF90">
        <f t="shared" si="31"/>
        <v>0</v>
      </c>
      <c r="AG90">
        <f t="shared" si="31"/>
        <v>-4.5444220578834116E-11</v>
      </c>
      <c r="AH90">
        <f t="shared" si="32"/>
        <v>-9.7445015047894775E-7</v>
      </c>
      <c r="AI90">
        <f t="shared" si="33"/>
        <v>-9.7449559469952666E-7</v>
      </c>
      <c r="AJ90">
        <f t="shared" si="34"/>
        <v>-5.3564793221549556E-2</v>
      </c>
      <c r="AK90">
        <f t="shared" si="49"/>
        <v>-3.4995665182996752E-2</v>
      </c>
      <c r="AL90">
        <f t="shared" si="35"/>
        <v>-8.8561432900141013E-2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-1.302224903711099E-10</v>
      </c>
      <c r="AR90">
        <f t="shared" si="36"/>
        <v>-1.3022856339554717E-10</v>
      </c>
      <c r="AS90">
        <f t="shared" si="36"/>
        <v>-7.1582325335937511E-6</v>
      </c>
      <c r="AT90">
        <f t="shared" si="36"/>
        <v>-4.676711959132522E-6</v>
      </c>
      <c r="AU90">
        <f t="shared" si="23"/>
        <v>-1.183507472128967E-5</v>
      </c>
      <c r="AW90">
        <v>87</v>
      </c>
      <c r="AX90">
        <f>IF(Z90&gt;0, (R90*SUMPRODUCT(K90:$K$98, X90:$X$98)-K90*$AZ$3)/Z90, 0)</f>
        <v>-122780541490.12125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7"/>
        <v>100000</v>
      </c>
      <c r="S91">
        <f t="shared" si="28"/>
        <v>-435079634160.72308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-0.44637328082126115</v>
      </c>
      <c r="AC91">
        <f t="shared" si="29"/>
        <v>-0.39854757227368032</v>
      </c>
      <c r="AE91">
        <f t="shared" si="30"/>
        <v>0</v>
      </c>
      <c r="AF91">
        <f t="shared" si="31"/>
        <v>0</v>
      </c>
      <c r="AG91">
        <f t="shared" si="31"/>
        <v>-1.1450420250148175E-11</v>
      </c>
      <c r="AH91">
        <f t="shared" si="32"/>
        <v>-2.683148649831808E-7</v>
      </c>
      <c r="AI91">
        <f t="shared" si="33"/>
        <v>-2.6832631540343093E-7</v>
      </c>
      <c r="AJ91">
        <f t="shared" si="34"/>
        <v>-4.7825708547580836E-2</v>
      </c>
      <c r="AK91">
        <f t="shared" si="49"/>
        <v>-3.1246129657488284E-2</v>
      </c>
      <c r="AL91">
        <f t="shared" si="35"/>
        <v>-7.9072106531384523E-2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-3.2014968632497516E-11</v>
      </c>
      <c r="AR91">
        <f t="shared" si="36"/>
        <v>-3.2016334881233524E-11</v>
      </c>
      <c r="AS91">
        <f t="shared" si="36"/>
        <v>-5.7064991873400211E-6</v>
      </c>
      <c r="AT91">
        <f t="shared" si="36"/>
        <v>-3.7282461444472849E-6</v>
      </c>
      <c r="AU91">
        <f t="shared" si="23"/>
        <v>-9.4347773481221882E-6</v>
      </c>
      <c r="AW91">
        <v>88</v>
      </c>
      <c r="AX91">
        <f>IF(Z91&gt;0, (R91*SUMPRODUCT(K91:$K$98, X91:$X$98)-K91*$AZ$3)/Z91, 0)</f>
        <v>-435079634160.72308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7"/>
        <v>100000</v>
      </c>
      <c r="S92">
        <f t="shared" si="28"/>
        <v>-1652526782828.2871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-0.39854757227368032</v>
      </c>
      <c r="AC92">
        <f t="shared" si="29"/>
        <v>-0.35584604670051379</v>
      </c>
      <c r="AE92">
        <f t="shared" si="30"/>
        <v>0</v>
      </c>
      <c r="AF92">
        <f t="shared" si="31"/>
        <v>0</v>
      </c>
      <c r="AG92">
        <f t="shared" si="31"/>
        <v>-2.6916813875437312E-12</v>
      </c>
      <c r="AH92">
        <f t="shared" si="32"/>
        <v>-6.9153877280823704E-8</v>
      </c>
      <c r="AI92">
        <f t="shared" si="33"/>
        <v>-6.9156568962211253E-8</v>
      </c>
      <c r="AJ92">
        <f t="shared" si="34"/>
        <v>-4.2701525573166532E-2</v>
      </c>
      <c r="AK92">
        <f t="shared" si="49"/>
        <v>-2.7898330059157626E-2</v>
      </c>
      <c r="AL92">
        <f t="shared" si="35"/>
        <v>-7.0599924788893126E-2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-7.3672746253466006E-12</v>
      </c>
      <c r="AR92">
        <f t="shared" si="36"/>
        <v>-7.3675613823118741E-12</v>
      </c>
      <c r="AS92">
        <f t="shared" si="36"/>
        <v>-4.5491862233734112E-6</v>
      </c>
      <c r="AT92">
        <f t="shared" si="36"/>
        <v>-2.9721350011906105E-6</v>
      </c>
      <c r="AU92">
        <f t="shared" si="23"/>
        <v>-7.5213285921254039E-6</v>
      </c>
      <c r="AW92">
        <v>89</v>
      </c>
      <c r="AX92">
        <f>IF(Z92&gt;0, (R92*SUMPRODUCT(K92:$K$98, X92:$X$98)-K92*$AZ$3)/Z92, 0)</f>
        <v>-1652526782828.2871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7"/>
        <v>100000</v>
      </c>
      <c r="S93">
        <f t="shared" si="28"/>
        <v>-6757803482946.8438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-0.35584604670051379</v>
      </c>
      <c r="AC93">
        <f t="shared" si="29"/>
        <v>-0.31771968456039756</v>
      </c>
      <c r="AE93">
        <f t="shared" si="30"/>
        <v>0</v>
      </c>
      <c r="AF93">
        <f t="shared" si="31"/>
        <v>0</v>
      </c>
      <c r="AG93">
        <f t="shared" si="31"/>
        <v>-5.8769037410261264E-13</v>
      </c>
      <c r="AH93">
        <f t="shared" si="32"/>
        <v>-1.6616593596525453E-8</v>
      </c>
      <c r="AI93">
        <f t="shared" si="33"/>
        <v>-1.6617181286899556E-8</v>
      </c>
      <c r="AJ93">
        <f t="shared" si="34"/>
        <v>-3.8126362140116221E-2</v>
      </c>
      <c r="AK93">
        <f t="shared" si="49"/>
        <v>-2.4909223269035968E-2</v>
      </c>
      <c r="AL93">
        <f t="shared" si="35"/>
        <v>-6.3035602026333473E-2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-1.5805720566450516E-12</v>
      </c>
      <c r="AR93">
        <f t="shared" si="36"/>
        <v>-1.5806279578126328E-12</v>
      </c>
      <c r="AS93">
        <f t="shared" si="36"/>
        <v>-3.6265834071309456E-6</v>
      </c>
      <c r="AT93">
        <f t="shared" si="36"/>
        <v>-2.3693678263879209E-6</v>
      </c>
      <c r="AU93">
        <f t="shared" si="23"/>
        <v>-5.9959528141468238E-6</v>
      </c>
      <c r="AW93">
        <v>90</v>
      </c>
      <c r="AX93">
        <f>IF(Z93&gt;0, (R93*SUMPRODUCT(K93:$K$98, X93:$X$98)-K93*$AZ$3)/Z93, 0)</f>
        <v>-6757803482946.8438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7"/>
        <v>100000</v>
      </c>
      <c r="S94">
        <f t="shared" si="28"/>
        <v>-29916883193075.34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-0.31771968456039756</v>
      </c>
      <c r="AC94">
        <f t="shared" si="29"/>
        <v>-0.28367828978743931</v>
      </c>
      <c r="AE94">
        <f t="shared" si="30"/>
        <v>0</v>
      </c>
      <c r="AF94">
        <f t="shared" si="31"/>
        <v>0</v>
      </c>
      <c r="AG94">
        <f t="shared" si="31"/>
        <v>-1.1852767547535685E-13</v>
      </c>
      <c r="AH94">
        <f t="shared" si="32"/>
        <v>-3.7062863590898374E-9</v>
      </c>
      <c r="AI94">
        <f t="shared" si="33"/>
        <v>-3.7064048867653127E-9</v>
      </c>
      <c r="AJ94">
        <f t="shared" si="34"/>
        <v>-3.4041394772958256E-2</v>
      </c>
      <c r="AK94">
        <f t="shared" si="49"/>
        <v>-2.2240377919227831E-2</v>
      </c>
      <c r="AL94">
        <f t="shared" si="35"/>
        <v>-5.6281776398590971E-2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-3.1476993910768519E-13</v>
      </c>
      <c r="AR94">
        <f t="shared" si="36"/>
        <v>-3.1478000550449782E-13</v>
      </c>
      <c r="AS94">
        <f t="shared" si="36"/>
        <v>-2.891090089017327E-6</v>
      </c>
      <c r="AT94">
        <f t="shared" si="36"/>
        <v>-1.8888455249006736E-6</v>
      </c>
      <c r="AU94">
        <f t="shared" si="23"/>
        <v>-4.7799359286980056E-6</v>
      </c>
      <c r="AW94">
        <v>91</v>
      </c>
      <c r="AX94">
        <f>IF(Z94&gt;0, (R94*SUMPRODUCT(K94:$K$98, X94:$X$98)-K94*$AZ$3)/Z94, 0)</f>
        <v>-29916883193075.34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7"/>
        <v>100000</v>
      </c>
      <c r="S95">
        <f t="shared" si="28"/>
        <v>-144361102146562.78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-0.28367828978743931</v>
      </c>
      <c r="AC95">
        <f t="shared" si="29"/>
        <v>-0.25328418731048724</v>
      </c>
      <c r="AE95">
        <f t="shared" si="30"/>
        <v>0</v>
      </c>
      <c r="AF95">
        <f t="shared" si="31"/>
        <v>0</v>
      </c>
      <c r="AG95">
        <f t="shared" si="31"/>
        <v>-2.1931478038777729E-14</v>
      </c>
      <c r="AH95">
        <f t="shared" si="32"/>
        <v>-7.6328736545460441E-10</v>
      </c>
      <c r="AI95">
        <f t="shared" si="33"/>
        <v>-7.6330929693264317E-10</v>
      </c>
      <c r="AJ95">
        <f t="shared" si="34"/>
        <v>-3.0394102476952067E-2</v>
      </c>
      <c r="AK95">
        <f t="shared" si="49"/>
        <v>-1.9857480285120754E-2</v>
      </c>
      <c r="AL95">
        <f t="shared" si="35"/>
        <v>-5.0251583525382115E-2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-5.7879441235545935E-14</v>
      </c>
      <c r="AR95">
        <f t="shared" si="36"/>
        <v>-5.7881104281145538E-14</v>
      </c>
      <c r="AS95">
        <f t="shared" si="36"/>
        <v>-2.3047593184961927E-6</v>
      </c>
      <c r="AT95">
        <f t="shared" si="36"/>
        <v>-1.5057760880977325E-6</v>
      </c>
      <c r="AU95">
        <f t="shared" si="23"/>
        <v>-3.8105354644750293E-6</v>
      </c>
      <c r="AW95">
        <v>92</v>
      </c>
      <c r="AX95">
        <f>IF(Z95&gt;0, (R95*SUMPRODUCT(K95:$K$98, X95:$X$98)-K95*$AZ$3)/Z95, 0)</f>
        <v>-144361102146562.78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7"/>
        <v>100000</v>
      </c>
      <c r="S96">
        <f t="shared" si="28"/>
        <v>-765490843486244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-0.25328418731048724</v>
      </c>
      <c r="AC96">
        <f t="shared" si="29"/>
        <v>-0.22614659581298546</v>
      </c>
      <c r="AE96">
        <f t="shared" si="30"/>
        <v>0</v>
      </c>
      <c r="AF96">
        <f t="shared" si="31"/>
        <v>0</v>
      </c>
      <c r="AG96">
        <f t="shared" si="31"/>
        <v>-3.6928363960412508E-15</v>
      </c>
      <c r="AH96">
        <f t="shared" si="32"/>
        <v>-1.4415461489878961E-10</v>
      </c>
      <c r="AI96">
        <f t="shared" si="33"/>
        <v>-1.4415830773518565E-10</v>
      </c>
      <c r="AJ96">
        <f t="shared" si="34"/>
        <v>-2.7137591497501778E-2</v>
      </c>
      <c r="AK96">
        <f t="shared" si="49"/>
        <v>-1.7729893111734108E-2</v>
      </c>
      <c r="AL96">
        <f t="shared" si="35"/>
        <v>-4.4867484753394193E-2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-9.7599318181919849E-15</v>
      </c>
      <c r="AR96">
        <f t="shared" si="36"/>
        <v>-9.7601818402357917E-15</v>
      </c>
      <c r="AS96">
        <f t="shared" si="36"/>
        <v>-1.8373400179489348E-6</v>
      </c>
      <c r="AT96">
        <f t="shared" si="36"/>
        <v>-1.2003954783955346E-6</v>
      </c>
      <c r="AU96">
        <f t="shared" si="23"/>
        <v>-3.0377355061046513E-6</v>
      </c>
      <c r="AW96">
        <v>93</v>
      </c>
      <c r="AX96">
        <f>IF(Z96&gt;0, (R96*SUMPRODUCT(K96:$K$98, X96:$X$98)-K96*$AZ$3)/Z96, 0)</f>
        <v>-765490843486244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7"/>
        <v>100000</v>
      </c>
      <c r="S97">
        <f t="shared" si="28"/>
        <v>-4504578212457427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-0.22614659581298546</v>
      </c>
      <c r="AC97">
        <f t="shared" si="29"/>
        <v>-0.2019166034044598</v>
      </c>
      <c r="AE97">
        <f t="shared" si="30"/>
        <v>0</v>
      </c>
      <c r="AF97">
        <f t="shared" si="31"/>
        <v>0</v>
      </c>
      <c r="AG97">
        <f t="shared" si="31"/>
        <v>-5.6030940601180684E-16</v>
      </c>
      <c r="AH97">
        <f t="shared" si="32"/>
        <v>-2.4764789008552252E-11</v>
      </c>
      <c r="AI97">
        <f t="shared" si="33"/>
        <v>-2.4765349317958265E-11</v>
      </c>
      <c r="AJ97">
        <f t="shared" si="34"/>
        <v>-2.4229992408525663E-2</v>
      </c>
      <c r="AK97">
        <f t="shared" si="49"/>
        <v>-1.5830261706908984E-2</v>
      </c>
      <c r="AL97">
        <f t="shared" si="35"/>
        <v>-4.0060254140199994E-2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-1.4970449584949783E-15</v>
      </c>
      <c r="AR97">
        <f t="shared" si="36"/>
        <v>-1.4970788295031739E-15</v>
      </c>
      <c r="AS97">
        <f t="shared" si="36"/>
        <v>-1.4647162132909075E-6</v>
      </c>
      <c r="AT97">
        <f t="shared" si="36"/>
        <v>-9.5694792601706189E-7</v>
      </c>
      <c r="AU97">
        <f t="shared" si="23"/>
        <v>-2.421664140805048E-6</v>
      </c>
      <c r="AW97">
        <v>94</v>
      </c>
      <c r="AX97">
        <f>IF(Z97&gt;0, (R97*SUMPRODUCT(K97:$K$98, X97:$X$98)-K97*$AZ$3)/Z97, 0)</f>
        <v>-4504578212457427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-0.2019166034044598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-4.4824752480944547E-12</v>
      </c>
      <c r="AI98">
        <f t="shared" si="33"/>
        <v>-4.4824752480944547E-12</v>
      </c>
      <c r="AJ98">
        <f t="shared" si="34"/>
        <v>-0.2019166034044598</v>
      </c>
      <c r="AK98">
        <f t="shared" si="49"/>
        <v>-1.4134162238312186E-2</v>
      </c>
      <c r="AL98">
        <f t="shared" si="35"/>
        <v>-0.21605076564725445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-2.4193577282465089E-16</v>
      </c>
      <c r="AR98">
        <f t="shared" si="36"/>
        <v>-2.4193577282465089E-16</v>
      </c>
      <c r="AS98">
        <f t="shared" si="36"/>
        <v>-1.0898186110799721E-5</v>
      </c>
      <c r="AT98">
        <f t="shared" si="36"/>
        <v>-7.6287302775598042E-7</v>
      </c>
      <c r="AU98">
        <f t="shared" si="36"/>
        <v>-1.1661059138797636E-5</v>
      </c>
      <c r="AW98">
        <v>95</v>
      </c>
    </row>
    <row r="100" spans="5:50" x14ac:dyDescent="0.25">
      <c r="AN100" s="8">
        <f t="shared" ref="AN100:AU100" si="50">SUM(AN3:AN98)</f>
        <v>4996.0112888698941</v>
      </c>
      <c r="AO100" s="8">
        <f t="shared" si="50"/>
        <v>-499.60112888698944</v>
      </c>
      <c r="AP100" s="8">
        <f t="shared" si="50"/>
        <v>-224.85427626571183</v>
      </c>
      <c r="AQ100" s="8">
        <f t="shared" si="50"/>
        <v>-3340.1949969906568</v>
      </c>
      <c r="AR100" s="8">
        <f t="shared" si="50"/>
        <v>931.36088672653523</v>
      </c>
      <c r="AS100" s="8">
        <f t="shared" si="50"/>
        <v>-542.26595094438119</v>
      </c>
      <c r="AT100" s="8">
        <f t="shared" si="50"/>
        <v>199.9728982469849</v>
      </c>
      <c r="AU100" s="8">
        <f t="shared" si="50"/>
        <v>589.067834029138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E46C-CB11-4648-83DD-0DEF40AFAFC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10771.380353661425</v>
      </c>
      <c r="K3">
        <v>1</v>
      </c>
      <c r="L3" s="2">
        <v>0</v>
      </c>
      <c r="O3">
        <f>$C$3</f>
        <v>10771.380353661425</v>
      </c>
      <c r="P3">
        <f>O3*C5</f>
        <v>1077.1380353661425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10771.380353661425</v>
      </c>
      <c r="AF3">
        <f t="shared" ref="AF3:AG34" si="4">-$Z3*P3</f>
        <v>-1077.1380353661425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9594.2423182952825</v>
      </c>
      <c r="AJ3">
        <f t="shared" ref="AJ3:AJ66" si="7">AB3-AC3</f>
        <v>0</v>
      </c>
      <c r="AL3">
        <f t="shared" ref="AL3:AL66" si="8">SUM(AI3:AK3)</f>
        <v>9594.2423182952825</v>
      </c>
      <c r="AN3">
        <f t="shared" ref="AN3:AU34" si="9">AE3*$K3</f>
        <v>10771.380353661425</v>
      </c>
      <c r="AO3">
        <f t="shared" si="9"/>
        <v>-1077.1380353661425</v>
      </c>
      <c r="AP3">
        <f t="shared" si="9"/>
        <v>-100</v>
      </c>
      <c r="AQ3">
        <f t="shared" si="9"/>
        <v>0</v>
      </c>
      <c r="AR3">
        <f t="shared" si="9"/>
        <v>9594.2423182952825</v>
      </c>
      <c r="AS3">
        <f t="shared" si="9"/>
        <v>0</v>
      </c>
      <c r="AT3">
        <f t="shared" si="9"/>
        <v>0</v>
      </c>
      <c r="AU3">
        <f t="shared" si="9"/>
        <v>9594.2423182952825</v>
      </c>
      <c r="AW3">
        <v>0</v>
      </c>
      <c r="AX3">
        <f>IF(Z3&gt;0, (R3*SUMPRODUCT(K3:$K$98, X3:$X$98)-K3*$AZ$3)/Z3, 0)</f>
        <v>0</v>
      </c>
      <c r="AZ3">
        <f>C6*SUMPRODUCT(X4:X89, K4:K89)/1</f>
        <v>6037.9406960055276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</v>
      </c>
      <c r="S4">
        <f t="shared" si="1"/>
        <v>409.86416624401676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405.00787017706625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-405.00787017706625</v>
      </c>
      <c r="AK4">
        <f>G4*SUM(AB4, AE4:AF4)</f>
        <v>0</v>
      </c>
      <c r="AL4">
        <f t="shared" si="8"/>
        <v>-589.86287017706627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-172.45545293404234</v>
      </c>
      <c r="AR4">
        <f t="shared" si="9"/>
        <v>-172.45545293404234</v>
      </c>
      <c r="AS4">
        <f t="shared" si="9"/>
        <v>-377.84109541661184</v>
      </c>
      <c r="AT4">
        <f t="shared" si="9"/>
        <v>0</v>
      </c>
      <c r="AU4">
        <f t="shared" si="9"/>
        <v>-550.29654835065423</v>
      </c>
      <c r="AW4">
        <v>1</v>
      </c>
      <c r="AX4">
        <f>IF(Z4&gt;0, (R4*SUMPRODUCT(K4:$K$98, X4:$X$98)-K4*$AZ$3)/Z4, 0)</f>
        <v>409.86416624401676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100000</v>
      </c>
      <c r="S5">
        <f t="shared" si="1"/>
        <v>719.36297220828726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405.00787017706625</v>
      </c>
      <c r="AC5">
        <f t="shared" si="2"/>
        <v>702.39374368701101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-185.91792849344</v>
      </c>
      <c r="AI5">
        <f t="shared" si="6"/>
        <v>-198.12306294612833</v>
      </c>
      <c r="AJ5">
        <f t="shared" si="7"/>
        <v>-297.38587350994476</v>
      </c>
      <c r="AK5">
        <f>G5*SUM(AB5, AE5:AF5)</f>
        <v>16.605322677259718</v>
      </c>
      <c r="AL5">
        <f t="shared" si="8"/>
        <v>-478.90361377881339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-158.97991128377453</v>
      </c>
      <c r="AR5">
        <f t="shared" si="9"/>
        <v>-169.41661961103731</v>
      </c>
      <c r="AS5">
        <f t="shared" si="9"/>
        <v>-254.29704478084804</v>
      </c>
      <c r="AT5">
        <f t="shared" si="9"/>
        <v>14.199344557361218</v>
      </c>
      <c r="AU5">
        <f t="shared" si="9"/>
        <v>-409.51431983452414</v>
      </c>
      <c r="AW5">
        <v>2</v>
      </c>
      <c r="AX5">
        <f>IF(Z5&gt;0, (R5*SUMPRODUCT(K5:$K$98, X5:$X$98)-K5*$AZ$3)/Z5, 0)</f>
        <v>719.36297220828726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100000</v>
      </c>
      <c r="S6">
        <f t="shared" si="1"/>
        <v>1087.0805124450796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702.39374368701101</v>
      </c>
      <c r="AC6">
        <f t="shared" si="2"/>
        <v>1048.7773215175484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-188.15650082630683</v>
      </c>
      <c r="AI6">
        <f t="shared" si="6"/>
        <v>-200.21606437186497</v>
      </c>
      <c r="AJ6">
        <f t="shared" si="7"/>
        <v>-346.38357783053743</v>
      </c>
      <c r="AK6">
        <f>G6*SUM(AB6, AE6:AF6)</f>
        <v>41.09003400569015</v>
      </c>
      <c r="AL6">
        <f t="shared" si="8"/>
        <v>-505.50960819671224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-145.14581184821691</v>
      </c>
      <c r="AR6">
        <f t="shared" si="9"/>
        <v>-154.44868011834401</v>
      </c>
      <c r="AS6">
        <f t="shared" si="9"/>
        <v>-267.20376598369489</v>
      </c>
      <c r="AT6">
        <f t="shared" si="9"/>
        <v>31.697264343432572</v>
      </c>
      <c r="AU6">
        <f t="shared" si="9"/>
        <v>-389.95518175860633</v>
      </c>
      <c r="AW6">
        <v>3</v>
      </c>
      <c r="AX6">
        <f>IF(Z6&gt;0, (R6*SUMPRODUCT(K6:$K$98, X6:$X$98)-K6*$AZ$3)/Z6, 0)</f>
        <v>1087.0805124450796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100000</v>
      </c>
      <c r="S7">
        <f t="shared" si="1"/>
        <v>1388.5688088938377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1048.7773215175484</v>
      </c>
      <c r="AC7">
        <f t="shared" si="2"/>
        <v>1323.594066140784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-191.0031300183762</v>
      </c>
      <c r="AI7">
        <f t="shared" si="6"/>
        <v>-202.91822253722648</v>
      </c>
      <c r="AJ7">
        <f t="shared" si="7"/>
        <v>-274.81674462323554</v>
      </c>
      <c r="AK7">
        <f>G7*SUM(AB7, AE7:AF7)</f>
        <v>51.494966486511629</v>
      </c>
      <c r="AL7">
        <f t="shared" si="8"/>
        <v>-426.24000067395036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-134.05671017848582</v>
      </c>
      <c r="AR7">
        <f t="shared" si="9"/>
        <v>-142.41939043611137</v>
      </c>
      <c r="AS7">
        <f t="shared" si="9"/>
        <v>-192.88180608667307</v>
      </c>
      <c r="AT7">
        <f t="shared" si="9"/>
        <v>36.142055877665335</v>
      </c>
      <c r="AU7">
        <f t="shared" si="9"/>
        <v>-299.15914064511907</v>
      </c>
      <c r="AW7">
        <v>4</v>
      </c>
      <c r="AX7">
        <f>IF(Z7&gt;0, (R7*SUMPRODUCT(K7:$K$98, X7:$X$98)-K7*$AZ$3)/Z7, 0)</f>
        <v>1388.5688088938377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100000</v>
      </c>
      <c r="S8">
        <f t="shared" si="1"/>
        <v>1562.6234638913554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1323.594066140784</v>
      </c>
      <c r="AC8">
        <f t="shared" si="2"/>
        <v>1471.5803661889827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-193.83062630482974</v>
      </c>
      <c r="AI8">
        <f t="shared" si="6"/>
        <v>-205.60233907020341</v>
      </c>
      <c r="AJ8">
        <f t="shared" si="7"/>
        <v>-147.9863000481987</v>
      </c>
      <c r="AK8">
        <f t="shared" ref="AK8:AK71" si="22">G8*SUM(AB8:AB8, AE8:AF8)</f>
        <v>28.192553608798697</v>
      </c>
      <c r="AL8">
        <f t="shared" si="8"/>
        <v>-325.39608550960344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-126.987030401422</v>
      </c>
      <c r="AR8">
        <f t="shared" si="9"/>
        <v>-134.69920094593863</v>
      </c>
      <c r="AS8">
        <f t="shared" si="9"/>
        <v>-96.952381269514134</v>
      </c>
      <c r="AT8">
        <f t="shared" si="9"/>
        <v>18.470190859229731</v>
      </c>
      <c r="AU8">
        <f t="shared" si="9"/>
        <v>-213.18139135622303</v>
      </c>
      <c r="AW8">
        <v>5</v>
      </c>
      <c r="AX8">
        <f>IF(Z8&gt;0, (R8*SUMPRODUCT(K8:$K$98, X8:$X$98)-K8*$AZ$3)/Z8, 0)</f>
        <v>1562.6234638913554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100000</v>
      </c>
      <c r="S9">
        <f t="shared" si="1"/>
        <v>1670.3488919742892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1471.5803661889827</v>
      </c>
      <c r="AC9">
        <f t="shared" si="2"/>
        <v>1554.011732033111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-196.80702790768677</v>
      </c>
      <c r="AI9">
        <f t="shared" si="6"/>
        <v>-208.43642266691825</v>
      </c>
      <c r="AJ9">
        <f t="shared" si="7"/>
        <v>-82.431365844128322</v>
      </c>
      <c r="AK9">
        <f t="shared" si="22"/>
        <v>8.6823241605149981</v>
      </c>
      <c r="AL9">
        <f t="shared" si="8"/>
        <v>-282.18546435053156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-122.11099815548543</v>
      </c>
      <c r="AR9">
        <f t="shared" si="9"/>
        <v>-129.3265789052746</v>
      </c>
      <c r="AS9">
        <f t="shared" si="9"/>
        <v>-51.14541116523489</v>
      </c>
      <c r="AT9">
        <f t="shared" si="9"/>
        <v>5.3870396846156758</v>
      </c>
      <c r="AU9">
        <f t="shared" si="9"/>
        <v>-175.08495038589382</v>
      </c>
      <c r="AW9">
        <v>6</v>
      </c>
      <c r="AX9">
        <f>IF(Z9&gt;0, (R9*SUMPRODUCT(K9:$K$98, X9:$X$98)-K9*$AZ$3)/Z9, 0)</f>
        <v>1670.3488919742892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100000</v>
      </c>
      <c r="S10">
        <f t="shared" si="1"/>
        <v>1767.2455383637357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1554.011732033111</v>
      </c>
      <c r="AC10">
        <f t="shared" si="2"/>
        <v>1624.1738094495458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-200.55356438085036</v>
      </c>
      <c r="AI10">
        <f t="shared" si="6"/>
        <v>-212.04159599694191</v>
      </c>
      <c r="AJ10">
        <f t="shared" si="7"/>
        <v>-70.16207741643484</v>
      </c>
      <c r="AK10">
        <f t="shared" si="22"/>
        <v>6.3714481013357558</v>
      </c>
      <c r="AL10">
        <f t="shared" si="8"/>
        <v>-275.83222531204098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-118.04911892838844</v>
      </c>
      <c r="AR10">
        <f t="shared" si="9"/>
        <v>-124.81116284761667</v>
      </c>
      <c r="AS10">
        <f t="shared" si="9"/>
        <v>-41.298550074467613</v>
      </c>
      <c r="AT10">
        <f t="shared" si="9"/>
        <v>3.7503389031387213</v>
      </c>
      <c r="AU10">
        <f t="shared" si="9"/>
        <v>-162.35937401894554</v>
      </c>
      <c r="AW10">
        <v>7</v>
      </c>
      <c r="AX10">
        <f>IF(Z10&gt;0, (R10*SUMPRODUCT(K10:$K$98, X10:$X$98)-K10*$AZ$3)/Z10, 0)</f>
        <v>1767.2455383637357</v>
      </c>
    </row>
    <row r="11" spans="1:52" x14ac:dyDescent="0.25">
      <c r="A11" t="s">
        <v>33</v>
      </c>
      <c r="C11" s="12">
        <f>AU91</f>
        <v>2568.5190181274797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100000</v>
      </c>
      <c r="S11">
        <f t="shared" si="1"/>
        <v>1854.0013264413712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1624.1738094495458</v>
      </c>
      <c r="AC11">
        <f t="shared" si="2"/>
        <v>1683.0832831854859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-204.08423833009584</v>
      </c>
      <c r="AI11">
        <f t="shared" si="6"/>
        <v>-215.43187910023522</v>
      </c>
      <c r="AJ11">
        <f t="shared" si="7"/>
        <v>-58.909473735940082</v>
      </c>
      <c r="AK11">
        <f t="shared" si="22"/>
        <v>3.8980171426789099</v>
      </c>
      <c r="AL11">
        <f t="shared" si="8"/>
        <v>-270.44333569349641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-114.14607711006283</v>
      </c>
      <c r="AR11">
        <f t="shared" si="9"/>
        <v>-120.49291059884288</v>
      </c>
      <c r="AS11">
        <f t="shared" si="9"/>
        <v>-32.948577443298923</v>
      </c>
      <c r="AT11">
        <f t="shared" si="9"/>
        <v>2.180194653861022</v>
      </c>
      <c r="AU11">
        <f t="shared" si="9"/>
        <v>-151.26129338828079</v>
      </c>
      <c r="AW11">
        <v>8</v>
      </c>
      <c r="AX11">
        <f>IF(Z11&gt;0, (R11*SUMPRODUCT(K11:$K$98, X11:$X$98)-K11*$AZ$3)/Z11, 0)</f>
        <v>1854.0013264413712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100000</v>
      </c>
      <c r="S12">
        <f t="shared" si="1"/>
        <v>1936.9659422741825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1683.0832831854859</v>
      </c>
      <c r="AC12">
        <f t="shared" si="2"/>
        <v>1736.7799176846784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-208.34558953579597</v>
      </c>
      <c r="AI12">
        <f t="shared" si="6"/>
        <v>-219.55371069954197</v>
      </c>
      <c r="AJ12">
        <f t="shared" si="7"/>
        <v>-53.696634499192442</v>
      </c>
      <c r="AK12">
        <f t="shared" si="22"/>
        <v>3.8710915513266175</v>
      </c>
      <c r="AL12">
        <f t="shared" si="8"/>
        <v>-269.37925364740778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-110.73789569835105</v>
      </c>
      <c r="AR12">
        <f t="shared" si="9"/>
        <v>-116.6951312470889</v>
      </c>
      <c r="AS12">
        <f t="shared" si="9"/>
        <v>-28.540332069292127</v>
      </c>
      <c r="AT12">
        <f t="shared" si="9"/>
        <v>2.0575263119545126</v>
      </c>
      <c r="AU12">
        <f t="shared" si="9"/>
        <v>-143.1779370044265</v>
      </c>
      <c r="AW12">
        <v>9</v>
      </c>
      <c r="AX12">
        <f>IF(Z12&gt;0, (R12*SUMPRODUCT(K12:$K$98, X12:$X$98)-K12*$AZ$3)/Z12, 0)</f>
        <v>1936.9659422741825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100000</v>
      </c>
      <c r="S13">
        <f t="shared" si="1"/>
        <v>2015.3196776480909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1736.7799176846784</v>
      </c>
      <c r="AC13">
        <f t="shared" si="2"/>
        <v>1784.673146234436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-212.9819189217215</v>
      </c>
      <c r="AI13">
        <f t="shared" si="6"/>
        <v>-224.05133613396484</v>
      </c>
      <c r="AJ13">
        <f t="shared" si="7"/>
        <v>-47.893228549757623</v>
      </c>
      <c r="AK13">
        <f t="shared" si="22"/>
        <v>3.4735598353693566</v>
      </c>
      <c r="AL13">
        <f t="shared" si="8"/>
        <v>-268.47100484835306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-107.60661031788118</v>
      </c>
      <c r="AR13">
        <f t="shared" si="9"/>
        <v>-113.19930321141128</v>
      </c>
      <c r="AS13">
        <f t="shared" si="9"/>
        <v>-24.197490601599533</v>
      </c>
      <c r="AT13">
        <f t="shared" si="9"/>
        <v>1.7549752650966144</v>
      </c>
      <c r="AU13">
        <f t="shared" si="9"/>
        <v>-135.64181854791417</v>
      </c>
      <c r="AW13">
        <v>10</v>
      </c>
      <c r="AX13">
        <f>IF(Z13&gt;0, (R13*SUMPRODUCT(K13:$K$98, X13:$X$98)-K13*$AZ$3)/Z13, 0)</f>
        <v>2015.3196776480909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100000</v>
      </c>
      <c r="S14">
        <f t="shared" si="1"/>
        <v>2089.5024163523608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1784.673146234436</v>
      </c>
      <c r="AC14">
        <f t="shared" si="2"/>
        <v>1827.3051787568884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-218.0941742378406</v>
      </c>
      <c r="AI14">
        <f t="shared" si="6"/>
        <v>-229.02563550618177</v>
      </c>
      <c r="AJ14">
        <f t="shared" si="7"/>
        <v>-42.632032522452391</v>
      </c>
      <c r="AK14">
        <f t="shared" si="22"/>
        <v>3.2124116632219848</v>
      </c>
      <c r="AL14">
        <f t="shared" si="8"/>
        <v>-268.44525636541215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-104.76280396180874</v>
      </c>
      <c r="AR14">
        <f t="shared" si="9"/>
        <v>-110.01379490585126</v>
      </c>
      <c r="AS14">
        <f t="shared" si="9"/>
        <v>-20.478544561087197</v>
      </c>
      <c r="AT14">
        <f t="shared" si="9"/>
        <v>1.5431006100682945</v>
      </c>
      <c r="AU14">
        <f t="shared" si="9"/>
        <v>-128.94923885687015</v>
      </c>
      <c r="AW14">
        <v>11</v>
      </c>
      <c r="AX14">
        <f>IF(Z14&gt;0, (R14*SUMPRODUCT(K14:$K$98, X14:$X$98)-K14*$AZ$3)/Z14, 0)</f>
        <v>2089.5024163523608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100000</v>
      </c>
      <c r="S15">
        <f t="shared" si="1"/>
        <v>2167.132749066127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1827.3051787568884</v>
      </c>
      <c r="AC15">
        <f t="shared" si="2"/>
        <v>1871.3987172779903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-223.50072176644682</v>
      </c>
      <c r="AI15">
        <f t="shared" si="6"/>
        <v>-234.29493083188376</v>
      </c>
      <c r="AJ15">
        <f t="shared" si="7"/>
        <v>-44.093538521101891</v>
      </c>
      <c r="AK15">
        <f t="shared" si="22"/>
        <v>7.4919512329032427</v>
      </c>
      <c r="AL15">
        <f t="shared" si="8"/>
        <v>-270.89651812008242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-101.84979649478542</v>
      </c>
      <c r="AR15">
        <f t="shared" si="9"/>
        <v>-106.76874256327174</v>
      </c>
      <c r="AS15">
        <f t="shared" si="9"/>
        <v>-20.093527616443748</v>
      </c>
      <c r="AT15">
        <f t="shared" si="9"/>
        <v>3.4140995267900109</v>
      </c>
      <c r="AU15">
        <f t="shared" si="9"/>
        <v>-123.44817065292548</v>
      </c>
      <c r="AW15">
        <v>12</v>
      </c>
      <c r="AX15">
        <f>IF(Z15&gt;0, (R15*SUMPRODUCT(K15:$K$98, X15:$X$98)-K15*$AZ$3)/Z15, 0)</f>
        <v>2167.132749066127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100000</v>
      </c>
      <c r="S16">
        <f t="shared" si="1"/>
        <v>2249.7923366271493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1871.3987172779903</v>
      </c>
      <c r="AC16">
        <f t="shared" si="2"/>
        <v>1918.1733207043469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-230.11915245587457</v>
      </c>
      <c r="AI16">
        <f t="shared" si="6"/>
        <v>-240.77665453660018</v>
      </c>
      <c r="AJ16">
        <f t="shared" si="7"/>
        <v>-46.774603426356634</v>
      </c>
      <c r="AK16">
        <f t="shared" si="22"/>
        <v>13.286930892673732</v>
      </c>
      <c r="AL16">
        <f t="shared" si="8"/>
        <v>-274.26432707028306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-99.201429086182642</v>
      </c>
      <c r="AR16">
        <f t="shared" si="9"/>
        <v>-103.79574218708662</v>
      </c>
      <c r="AS16">
        <f t="shared" si="9"/>
        <v>-20.163934445759683</v>
      </c>
      <c r="AT16">
        <f t="shared" si="9"/>
        <v>5.7278262963154507</v>
      </c>
      <c r="AU16">
        <f t="shared" si="9"/>
        <v>-118.23185033653084</v>
      </c>
      <c r="AW16">
        <v>13</v>
      </c>
      <c r="AX16">
        <f>IF(Z16&gt;0, (R16*SUMPRODUCT(K16:$K$98, X16:$X$98)-K16*$AZ$3)/Z16, 0)</f>
        <v>2249.7923366271493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100000</v>
      </c>
      <c r="S17">
        <f t="shared" si="1"/>
        <v>2346.5454953290259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1918.1733207043469</v>
      </c>
      <c r="AC17">
        <f t="shared" si="2"/>
        <v>1975.0761313997632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-237.89428890547393</v>
      </c>
      <c r="AI17">
        <f t="shared" si="6"/>
        <v>-248.41547917927909</v>
      </c>
      <c r="AJ17">
        <f t="shared" si="7"/>
        <v>-56.902810695416292</v>
      </c>
      <c r="AK17">
        <f t="shared" si="22"/>
        <v>26.470791825719989</v>
      </c>
      <c r="AL17">
        <f t="shared" si="8"/>
        <v>-278.84749804897541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-96.402698963845751</v>
      </c>
      <c r="AR17">
        <f t="shared" si="9"/>
        <v>-100.66623611462619</v>
      </c>
      <c r="AS17">
        <f t="shared" si="9"/>
        <v>-23.058916441018841</v>
      </c>
      <c r="AT17">
        <f t="shared" si="9"/>
        <v>10.726847573560203</v>
      </c>
      <c r="AU17">
        <f t="shared" si="9"/>
        <v>-112.99830498208483</v>
      </c>
      <c r="AW17">
        <v>14</v>
      </c>
      <c r="AX17">
        <f>IF(Z17&gt;0, (R17*SUMPRODUCT(K17:$K$98, X17:$X$98)-K17*$AZ$3)/Z17, 0)</f>
        <v>2346.5454953290259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100000</v>
      </c>
      <c r="S18">
        <f t="shared" si="1"/>
        <v>2459.6489689917216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1975.0761313997632</v>
      </c>
      <c r="AC18">
        <f t="shared" si="2"/>
        <v>2042.1570869185716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-301.46374908486121</v>
      </c>
      <c r="AI18">
        <f t="shared" si="6"/>
        <v>-311.8420444872927</v>
      </c>
      <c r="AJ18">
        <f t="shared" si="7"/>
        <v>-67.080955518808423</v>
      </c>
      <c r="AK18">
        <f t="shared" si="22"/>
        <v>42.661644438234887</v>
      </c>
      <c r="AL18">
        <f t="shared" si="8"/>
        <v>-336.26135556786625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-114.00071303621571</v>
      </c>
      <c r="AR18">
        <f t="shared" si="9"/>
        <v>-117.92534105391022</v>
      </c>
      <c r="AS18">
        <f t="shared" si="9"/>
        <v>-25.367152048991944</v>
      </c>
      <c r="AT18">
        <f t="shared" si="9"/>
        <v>16.13281165652602</v>
      </c>
      <c r="AU18">
        <f t="shared" si="9"/>
        <v>-127.15968144637614</v>
      </c>
      <c r="AW18">
        <v>15</v>
      </c>
      <c r="AX18">
        <f>IF(Z18&gt;0, (R18*SUMPRODUCT(K18:$K$98, X18:$X$98)-K18*$AZ$3)/Z18, 0)</f>
        <v>2459.6489689917216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100000</v>
      </c>
      <c r="S19">
        <f t="shared" si="1"/>
        <v>2544.5370811616508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2042.1570869185716</v>
      </c>
      <c r="AC19">
        <f t="shared" si="2"/>
        <v>2082.1076546501076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-369.52020411993192</v>
      </c>
      <c r="AI19">
        <f t="shared" si="6"/>
        <v>-379.7485265428241</v>
      </c>
      <c r="AJ19">
        <f t="shared" si="7"/>
        <v>-39.950567731536012</v>
      </c>
      <c r="AK19">
        <f t="shared" si="22"/>
        <v>45.540103038284151</v>
      </c>
      <c r="AL19">
        <f t="shared" si="8"/>
        <v>-374.15899123607596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-130.31498399170212</v>
      </c>
      <c r="AR19">
        <f t="shared" si="9"/>
        <v>-133.9221038675305</v>
      </c>
      <c r="AS19">
        <f t="shared" si="9"/>
        <v>-14.088966006050404</v>
      </c>
      <c r="AT19">
        <f t="shared" si="9"/>
        <v>16.060171358014127</v>
      </c>
      <c r="AU19">
        <f t="shared" si="9"/>
        <v>-131.95089851556676</v>
      </c>
      <c r="AW19">
        <v>16</v>
      </c>
      <c r="AX19">
        <f>IF(Z19&gt;0, (R19*SUMPRODUCT(K19:$K$98, X19:$X$98)-K19*$AZ$3)/Z19, 0)</f>
        <v>2544.5370811616508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100000</v>
      </c>
      <c r="S20">
        <f t="shared" si="1"/>
        <v>2558.6664907552167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2082.1076546501076</v>
      </c>
      <c r="AC20">
        <f t="shared" si="2"/>
        <v>2061.4608496155679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-440.53122830342613</v>
      </c>
      <c r="AI20">
        <f t="shared" si="6"/>
        <v>-450.60220109855146</v>
      </c>
      <c r="AJ20">
        <f t="shared" si="7"/>
        <v>20.646805034539739</v>
      </c>
      <c r="AK20">
        <f t="shared" si="22"/>
        <v>8.9530629149954635</v>
      </c>
      <c r="AL20">
        <f t="shared" si="8"/>
        <v>-421.00233314901624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-147.35628343852767</v>
      </c>
      <c r="AR20">
        <f t="shared" si="9"/>
        <v>-150.72499154899569</v>
      </c>
      <c r="AS20">
        <f t="shared" si="9"/>
        <v>6.9062900863729659</v>
      </c>
      <c r="AT20">
        <f t="shared" si="9"/>
        <v>2.99477083980151</v>
      </c>
      <c r="AU20">
        <f t="shared" si="9"/>
        <v>-140.82393062282119</v>
      </c>
      <c r="AW20">
        <v>17</v>
      </c>
      <c r="AX20">
        <f>IF(Z20&gt;0, (R20*SUMPRODUCT(K20:$K$98, X20:$X$98)-K20*$AZ$3)/Z20, 0)</f>
        <v>2558.6664907552167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100000</v>
      </c>
      <c r="S21">
        <f t="shared" si="1"/>
        <v>2540.5848697985216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2061.4608496155679</v>
      </c>
      <c r="AC21">
        <f t="shared" si="2"/>
        <v>2013.2059974116964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-520.27241661206949</v>
      </c>
      <c r="AI21">
        <f t="shared" si="6"/>
        <v>-530.17764562716707</v>
      </c>
      <c r="AJ21">
        <f t="shared" si="7"/>
        <v>48.254852203871451</v>
      </c>
      <c r="AK21">
        <f t="shared" si="22"/>
        <v>3.2983373593849086</v>
      </c>
      <c r="AL21">
        <f t="shared" si="8"/>
        <v>-478.62445606391071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-165.4901628584816</v>
      </c>
      <c r="AR21">
        <f t="shared" si="9"/>
        <v>-168.64085451638917</v>
      </c>
      <c r="AS21">
        <f t="shared" si="9"/>
        <v>15.349080779512136</v>
      </c>
      <c r="AT21">
        <f t="shared" si="9"/>
        <v>1.0491472723487067</v>
      </c>
      <c r="AU21">
        <f t="shared" si="9"/>
        <v>-152.24262646452831</v>
      </c>
      <c r="AW21">
        <v>18</v>
      </c>
      <c r="AX21">
        <f>IF(Z21&gt;0, (R21*SUMPRODUCT(K21:$K$98, X21:$X$98)-K21*$AZ$3)/Z21, 0)</f>
        <v>2540.5848697985216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100000</v>
      </c>
      <c r="S22">
        <f t="shared" si="1"/>
        <v>2537.2764516253396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2013.2059974116964</v>
      </c>
      <c r="AC22">
        <f t="shared" si="2"/>
        <v>1975.0365595450824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-608.60310352486624</v>
      </c>
      <c r="AI22">
        <f t="shared" si="6"/>
        <v>-618.33320486187222</v>
      </c>
      <c r="AJ22">
        <f t="shared" si="7"/>
        <v>38.169437866614089</v>
      </c>
      <c r="AK22">
        <f t="shared" si="22"/>
        <v>42.277325945645629</v>
      </c>
      <c r="AL22">
        <f t="shared" si="8"/>
        <v>-537.88644104961247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-180.75323292780988</v>
      </c>
      <c r="AR22">
        <f t="shared" si="9"/>
        <v>-183.64304282722188</v>
      </c>
      <c r="AS22">
        <f t="shared" si="9"/>
        <v>11.336204586320802</v>
      </c>
      <c r="AT22">
        <f t="shared" si="9"/>
        <v>12.556234596831953</v>
      </c>
      <c r="AU22">
        <f t="shared" si="9"/>
        <v>-159.75060364406912</v>
      </c>
      <c r="AW22">
        <v>19</v>
      </c>
      <c r="AX22">
        <f>IF(Z22&gt;0, (R22*SUMPRODUCT(K22:$K$98, X22:$X$98)-K22*$AZ$3)/Z22, 0)</f>
        <v>2537.2764516253396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100000</v>
      </c>
      <c r="S23">
        <f t="shared" si="1"/>
        <v>2601.4107640848456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1975.0365595450824</v>
      </c>
      <c r="AC23">
        <f t="shared" si="2"/>
        <v>1986.4172174500709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-703.17301740248138</v>
      </c>
      <c r="AI23">
        <f t="shared" si="6"/>
        <v>-712.71792109894204</v>
      </c>
      <c r="AJ23">
        <f t="shared" si="7"/>
        <v>-11.380657904988539</v>
      </c>
      <c r="AK23">
        <f t="shared" si="22"/>
        <v>138.25255916815578</v>
      </c>
      <c r="AL23">
        <f t="shared" si="8"/>
        <v>-585.84601983577477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-186.46446772207864</v>
      </c>
      <c r="AR23">
        <f t="shared" si="9"/>
        <v>-188.99554519970081</v>
      </c>
      <c r="AS23">
        <f t="shared" si="9"/>
        <v>-3.0178750692393477</v>
      </c>
      <c r="AT23">
        <f t="shared" si="9"/>
        <v>36.661233037259571</v>
      </c>
      <c r="AU23">
        <f t="shared" si="9"/>
        <v>-155.35218723168057</v>
      </c>
      <c r="AW23">
        <v>20</v>
      </c>
      <c r="AX23">
        <f>IF(Z23&gt;0, (R23*SUMPRODUCT(K23:$K$98, X23:$X$98)-K23*$AZ$3)/Z23, 0)</f>
        <v>2601.4107640848456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100000</v>
      </c>
      <c r="S24">
        <f t="shared" si="1"/>
        <v>2636.102837675734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1986.4172174500709</v>
      </c>
      <c r="AC24">
        <f t="shared" si="2"/>
        <v>1971.50086654299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-807.17157706262412</v>
      </c>
      <c r="AI24">
        <f t="shared" si="6"/>
        <v>-816.5201352749873</v>
      </c>
      <c r="AJ24">
        <f t="shared" si="7"/>
        <v>14.916350907080869</v>
      </c>
      <c r="AK24">
        <f t="shared" si="22"/>
        <v>139.04920522150496</v>
      </c>
      <c r="AL24">
        <f t="shared" si="8"/>
        <v>-662.55457914640147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-191.10925805560834</v>
      </c>
      <c r="AR24">
        <f t="shared" si="9"/>
        <v>-193.32266109732095</v>
      </c>
      <c r="AS24">
        <f t="shared" si="9"/>
        <v>3.5316565099122141</v>
      </c>
      <c r="AT24">
        <f t="shared" si="9"/>
        <v>32.92186097509493</v>
      </c>
      <c r="AU24">
        <f t="shared" si="9"/>
        <v>-156.86914361231382</v>
      </c>
      <c r="AW24">
        <v>21</v>
      </c>
      <c r="AX24">
        <f>IF(Z24&gt;0, (R24*SUMPRODUCT(K24:$K$98, X24:$X$98)-K24*$AZ$3)/Z24, 0)</f>
        <v>2636.102837675734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100000</v>
      </c>
      <c r="S25">
        <f t="shared" si="1"/>
        <v>2644.3735334426196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1971.50086654299</v>
      </c>
      <c r="AC25">
        <f t="shared" si="2"/>
        <v>1933.5595699293444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-920.82146649405604</v>
      </c>
      <c r="AI25">
        <f t="shared" si="6"/>
        <v>-929.96143644098379</v>
      </c>
      <c r="AJ25">
        <f t="shared" si="7"/>
        <v>37.941296613645591</v>
      </c>
      <c r="AK25">
        <f t="shared" si="22"/>
        <v>138.00506065800931</v>
      </c>
      <c r="AL25">
        <f t="shared" si="8"/>
        <v>-754.01507916932883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-194.6584577644166</v>
      </c>
      <c r="AR25">
        <f t="shared" si="9"/>
        <v>-196.59061564585275</v>
      </c>
      <c r="AS25">
        <f t="shared" si="9"/>
        <v>8.0206582417268262</v>
      </c>
      <c r="AT25">
        <f t="shared" si="9"/>
        <v>29.173790195893815</v>
      </c>
      <c r="AU25">
        <f t="shared" si="9"/>
        <v>-159.3961672082321</v>
      </c>
      <c r="AW25">
        <v>22</v>
      </c>
      <c r="AX25">
        <f>IF(Z25&gt;0, (R25*SUMPRODUCT(K25:$K$98, X25:$X$98)-K25*$AZ$3)/Z25, 0)</f>
        <v>2644.3735334426196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100000</v>
      </c>
      <c r="S26">
        <f t="shared" si="1"/>
        <v>2628.6107665311611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1933.5595699293444</v>
      </c>
      <c r="AC26">
        <f t="shared" si="2"/>
        <v>1875.6582205952514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-1033.0671122991462</v>
      </c>
      <c r="AI26">
        <f t="shared" si="6"/>
        <v>-1041.9865491575672</v>
      </c>
      <c r="AJ26">
        <f t="shared" si="7"/>
        <v>57.901349334093084</v>
      </c>
      <c r="AK26">
        <f t="shared" si="22"/>
        <v>135.34916989505413</v>
      </c>
      <c r="AL26">
        <f t="shared" si="8"/>
        <v>-848.73602992841995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-194.98821177276696</v>
      </c>
      <c r="AR26">
        <f t="shared" si="9"/>
        <v>-196.67172780220764</v>
      </c>
      <c r="AS26">
        <f t="shared" si="9"/>
        <v>10.92870001519884</v>
      </c>
      <c r="AT26">
        <f t="shared" si="9"/>
        <v>25.546735820511554</v>
      </c>
      <c r="AU26">
        <f t="shared" si="9"/>
        <v>-160.19629196649726</v>
      </c>
      <c r="AW26">
        <v>23</v>
      </c>
      <c r="AX26">
        <f>IF(Z26&gt;0, (R26*SUMPRODUCT(K26:$K$98, X26:$X$98)-K26*$AZ$3)/Z26, 0)</f>
        <v>2628.6107665311611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100000</v>
      </c>
      <c r="S27">
        <f t="shared" si="1"/>
        <v>2594.1031197702168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1875.6582205952514</v>
      </c>
      <c r="AC27">
        <f t="shared" si="2"/>
        <v>1802.7745699209881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-1146.8394278298538</v>
      </c>
      <c r="AI27">
        <f t="shared" si="6"/>
        <v>-1155.5263153912119</v>
      </c>
      <c r="AJ27">
        <f t="shared" si="7"/>
        <v>72.883650674263208</v>
      </c>
      <c r="AK27">
        <f t="shared" si="22"/>
        <v>131.2960754416676</v>
      </c>
      <c r="AL27">
        <f t="shared" si="8"/>
        <v>-951.34658927528108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-193.26998507712054</v>
      </c>
      <c r="AR27">
        <f t="shared" si="9"/>
        <v>-194.73393424786653</v>
      </c>
      <c r="AS27">
        <f t="shared" si="9"/>
        <v>12.282645448313591</v>
      </c>
      <c r="AT27">
        <f t="shared" si="9"/>
        <v>22.12654180307824</v>
      </c>
      <c r="AU27">
        <f t="shared" si="9"/>
        <v>-160.32474699647469</v>
      </c>
      <c r="AW27">
        <v>24</v>
      </c>
      <c r="AX27">
        <f>IF(Z27&gt;0, (R27*SUMPRODUCT(K27:$K$98, X27:$X$98)-K27*$AZ$3)/Z27, 0)</f>
        <v>2594.1031197702168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100000</v>
      </c>
      <c r="S28">
        <f t="shared" si="1"/>
        <v>2544.6674049910425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1802.7745699209881</v>
      </c>
      <c r="AC28">
        <f t="shared" si="2"/>
        <v>1718.5265143961028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-1265.7239250591008</v>
      </c>
      <c r="AI28">
        <f t="shared" si="6"/>
        <v>-1274.165728254213</v>
      </c>
      <c r="AJ28">
        <f t="shared" si="7"/>
        <v>84.248055524885331</v>
      </c>
      <c r="AK28">
        <f t="shared" si="22"/>
        <v>126.19421989446919</v>
      </c>
      <c r="AL28">
        <f t="shared" si="8"/>
        <v>-1063.7234528348586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-190.45078382665321</v>
      </c>
      <c r="AR28">
        <f t="shared" si="9"/>
        <v>-191.72100397781642</v>
      </c>
      <c r="AS28">
        <f t="shared" si="9"/>
        <v>12.676625520716623</v>
      </c>
      <c r="AT28">
        <f t="shared" si="9"/>
        <v>18.988175555085974</v>
      </c>
      <c r="AU28">
        <f t="shared" si="9"/>
        <v>-160.05620290201384</v>
      </c>
      <c r="AW28">
        <v>25</v>
      </c>
      <c r="AX28">
        <f>IF(Z28&gt;0, (R28*SUMPRODUCT(K28:$K$98, X28:$X$98)-K28*$AZ$3)/Z28, 0)</f>
        <v>2544.6674049910425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100000</v>
      </c>
      <c r="S29">
        <f t="shared" si="1"/>
        <v>2483.2173372693605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1718.5265143961028</v>
      </c>
      <c r="AC29">
        <f t="shared" si="2"/>
        <v>1625.4167390982316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-1403.0008123262764</v>
      </c>
      <c r="AI29">
        <f t="shared" si="6"/>
        <v>-1411.1828223878967</v>
      </c>
      <c r="AJ29">
        <f t="shared" si="7"/>
        <v>93.109775297871238</v>
      </c>
      <c r="AK29">
        <f t="shared" si="22"/>
        <v>120.29685600772721</v>
      </c>
      <c r="AL29">
        <f t="shared" si="8"/>
        <v>-1197.7761910822983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-188.48798637711133</v>
      </c>
      <c r="AR29">
        <f t="shared" si="9"/>
        <v>-189.58720926243166</v>
      </c>
      <c r="AS29">
        <f t="shared" si="9"/>
        <v>12.508955022500494</v>
      </c>
      <c r="AT29">
        <f t="shared" si="9"/>
        <v>16.161439079139118</v>
      </c>
      <c r="AU29">
        <f t="shared" si="9"/>
        <v>-160.91681516079205</v>
      </c>
      <c r="AW29">
        <v>26</v>
      </c>
      <c r="AX29">
        <f>IF(Z29&gt;0, (R29*SUMPRODUCT(K29:$K$98, X29:$X$98)-K29*$AZ$3)/Z29, 0)</f>
        <v>2483.2173372693605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100000</v>
      </c>
      <c r="S30">
        <f t="shared" si="1"/>
        <v>2408.7425821052911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1625.4167390982316</v>
      </c>
      <c r="AC30">
        <f t="shared" si="2"/>
        <v>1523.8403674789608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-1538.6214937769371</v>
      </c>
      <c r="AI30">
        <f t="shared" si="6"/>
        <v>-1546.5293560512191</v>
      </c>
      <c r="AJ30">
        <f t="shared" si="7"/>
        <v>101.57637161927073</v>
      </c>
      <c r="AK30">
        <f t="shared" si="22"/>
        <v>113.77917173687622</v>
      </c>
      <c r="AL30">
        <f t="shared" si="8"/>
        <v>-1331.1738126950722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-184.56082580956405</v>
      </c>
      <c r="AR30">
        <f t="shared" si="9"/>
        <v>-185.50939022104066</v>
      </c>
      <c r="AS30">
        <f t="shared" si="9"/>
        <v>12.184295555869594</v>
      </c>
      <c r="AT30">
        <f t="shared" si="9"/>
        <v>13.648046631753644</v>
      </c>
      <c r="AU30">
        <f t="shared" si="9"/>
        <v>-159.67704803341744</v>
      </c>
      <c r="AW30">
        <v>27</v>
      </c>
      <c r="AX30">
        <f>IF(Z30&gt;0, (R30*SUMPRODUCT(K30:$K$98, X30:$X$98)-K30*$AZ$3)/Z30, 0)</f>
        <v>2408.7425821052911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100000</v>
      </c>
      <c r="S31">
        <f t="shared" si="1"/>
        <v>2323.8534548721368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1523.8403674789608</v>
      </c>
      <c r="AC31">
        <f t="shared" si="2"/>
        <v>1416.8791977031833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-1659.1612996096405</v>
      </c>
      <c r="AI31">
        <f t="shared" si="6"/>
        <v>-1666.7826880987284</v>
      </c>
      <c r="AJ31">
        <f t="shared" si="7"/>
        <v>106.96116977577753</v>
      </c>
      <c r="AK31">
        <f t="shared" si="22"/>
        <v>106.66882572352726</v>
      </c>
      <c r="AL31">
        <f t="shared" si="8"/>
        <v>-1453.1526925994235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-177.69627184239363</v>
      </c>
      <c r="AR31">
        <f t="shared" si="9"/>
        <v>-178.51252299355784</v>
      </c>
      <c r="AS31">
        <f t="shared" si="9"/>
        <v>11.455547513993222</v>
      </c>
      <c r="AT31">
        <f t="shared" si="9"/>
        <v>11.424237448966759</v>
      </c>
      <c r="AU31">
        <f t="shared" si="9"/>
        <v>-155.63273803059784</v>
      </c>
      <c r="AW31">
        <v>28</v>
      </c>
      <c r="AX31">
        <f>IF(Z31&gt;0, (R31*SUMPRODUCT(K31:$K$98, X31:$X$98)-K31*$AZ$3)/Z31, 0)</f>
        <v>2323.8534548721368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100000</v>
      </c>
      <c r="S32">
        <f t="shared" si="1"/>
        <v>2233.6496034423085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1416.8791977031833</v>
      </c>
      <c r="AC32">
        <f t="shared" si="2"/>
        <v>1308.4683330338135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-1781.5582135301224</v>
      </c>
      <c r="AI32">
        <f t="shared" si="6"/>
        <v>-1788.8806933576282</v>
      </c>
      <c r="AJ32">
        <f t="shared" si="7"/>
        <v>108.41086466936986</v>
      </c>
      <c r="AK32">
        <f t="shared" si="22"/>
        <v>99.18154383922284</v>
      </c>
      <c r="AL32">
        <f t="shared" si="8"/>
        <v>-1581.2882848490356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-170.36159683347475</v>
      </c>
      <c r="AR32">
        <f t="shared" si="9"/>
        <v>-171.06180934784604</v>
      </c>
      <c r="AS32">
        <f t="shared" si="9"/>
        <v>10.366794572811362</v>
      </c>
      <c r="AT32">
        <f t="shared" si="9"/>
        <v>9.4842402883814572</v>
      </c>
      <c r="AU32">
        <f t="shared" si="9"/>
        <v>-151.21077448665324</v>
      </c>
      <c r="AW32">
        <v>29</v>
      </c>
      <c r="AX32">
        <f>IF(Z32&gt;0, (R32*SUMPRODUCT(K32:$K$98, X32:$X$98)-K32*$AZ$3)/Z32, 0)</f>
        <v>2233.6496034423085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100000</v>
      </c>
      <c r="S33">
        <f t="shared" si="1"/>
        <v>2139.1386771619746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1308.4683330338135</v>
      </c>
      <c r="AC33">
        <f t="shared" si="2"/>
        <v>1199.9687068905384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-1898.1582930569864</v>
      </c>
      <c r="AI33">
        <f t="shared" si="6"/>
        <v>-1905.1702782995851</v>
      </c>
      <c r="AJ33">
        <f t="shared" si="7"/>
        <v>108.49962614327501</v>
      </c>
      <c r="AK33">
        <f t="shared" si="22"/>
        <v>91.592783312366947</v>
      </c>
      <c r="AL33">
        <f t="shared" si="8"/>
        <v>-1705.0778688439432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-162.06382634194799</v>
      </c>
      <c r="AR33">
        <f t="shared" si="9"/>
        <v>-162.6625062111799</v>
      </c>
      <c r="AS33">
        <f t="shared" si="9"/>
        <v>9.2636449940806376</v>
      </c>
      <c r="AT33">
        <f t="shared" si="9"/>
        <v>7.8201470252541609</v>
      </c>
      <c r="AU33">
        <f t="shared" si="9"/>
        <v>-145.57871419184511</v>
      </c>
      <c r="AW33">
        <v>30</v>
      </c>
      <c r="AX33">
        <f>IF(Z33&gt;0, (R33*SUMPRODUCT(K33:$K$98, X33:$X$98)-K33*$AZ$3)/Z33, 0)</f>
        <v>2139.1386771619746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100000</v>
      </c>
      <c r="S34">
        <f t="shared" si="1"/>
        <v>2042.5461040200653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1199.9687068905384</v>
      </c>
      <c r="AC34">
        <f t="shared" si="2"/>
        <v>1093.1387829505536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-2016.4845020972666</v>
      </c>
      <c r="AI34">
        <f t="shared" si="6"/>
        <v>-2023.174306924677</v>
      </c>
      <c r="AJ34">
        <f t="shared" si="7"/>
        <v>106.82992393998484</v>
      </c>
      <c r="AK34">
        <f t="shared" si="22"/>
        <v>83.997809482337701</v>
      </c>
      <c r="AL34">
        <f t="shared" si="8"/>
        <v>-1832.3465735023544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-153.72005372846846</v>
      </c>
      <c r="AR34">
        <f t="shared" si="9"/>
        <v>-154.23002896330559</v>
      </c>
      <c r="AS34">
        <f t="shared" si="9"/>
        <v>8.1438273543798072</v>
      </c>
      <c r="AT34">
        <f t="shared" si="9"/>
        <v>6.4032963175611757</v>
      </c>
      <c r="AU34">
        <f t="shared" ref="AU34:AU89" si="23">AL34*$K34</f>
        <v>-139.68290529136459</v>
      </c>
      <c r="AW34">
        <v>31</v>
      </c>
      <c r="AX34">
        <f>IF(Z34&gt;0, (R34*SUMPRODUCT(K34:$K$98, X34:$X$98)-K34*$AZ$3)/Z34, 0)</f>
        <v>2042.5461040200653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100000</v>
      </c>
      <c r="S35">
        <f t="shared" si="1"/>
        <v>1944.7712503650721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1093.1387829505536</v>
      </c>
      <c r="AC35">
        <f t="shared" si="2"/>
        <v>988.73471350955265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-2142.5852688646874</v>
      </c>
      <c r="AI35">
        <f t="shared" ref="AI35:AI66" si="25">SUM(AE35:AH35)</f>
        <v>-2148.9403524852155</v>
      </c>
      <c r="AJ35">
        <f t="shared" si="7"/>
        <v>104.40406944100096</v>
      </c>
      <c r="AK35">
        <f t="shared" si="22"/>
        <v>76.519714806538758</v>
      </c>
      <c r="AL35">
        <f t="shared" si="8"/>
        <v>-1968.0165682376758</v>
      </c>
      <c r="AN35">
        <f t="shared" ref="AN35:AT66" si="26">AE35*$K35</f>
        <v>0</v>
      </c>
      <c r="AO35">
        <f t="shared" si="26"/>
        <v>0</v>
      </c>
      <c r="AP35">
        <f t="shared" si="26"/>
        <v>-0.43255255910741142</v>
      </c>
      <c r="AQ35">
        <f t="shared" si="26"/>
        <v>-145.83297348905981</v>
      </c>
      <c r="AR35">
        <f t="shared" si="26"/>
        <v>-146.26552604816723</v>
      </c>
      <c r="AS35">
        <f t="shared" si="26"/>
        <v>7.1061610066082306</v>
      </c>
      <c r="AT35">
        <f t="shared" si="26"/>
        <v>5.2082396453165973</v>
      </c>
      <c r="AU35">
        <f t="shared" si="23"/>
        <v>-133.95112539624239</v>
      </c>
      <c r="AW35">
        <v>32</v>
      </c>
      <c r="AX35">
        <f>IF(Z35&gt;0, (R35*SUMPRODUCT(K35:$K$98, X35:$X$98)-K35*$AZ$3)/Z35, 0)</f>
        <v>1944.7712503650721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100000</v>
      </c>
      <c r="S36">
        <f t="shared" si="1"/>
        <v>1844.9098956287876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988.73471350955265</v>
      </c>
      <c r="AC36">
        <f t="shared" si="2"/>
        <v>886.93386884858944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-2257.618035858196</v>
      </c>
      <c r="AI36">
        <f t="shared" si="25"/>
        <v>-2263.6273663880365</v>
      </c>
      <c r="AJ36">
        <f t="shared" si="7"/>
        <v>101.80084466096321</v>
      </c>
      <c r="AK36">
        <f t="shared" si="22"/>
        <v>69.211429945668698</v>
      </c>
      <c r="AL36">
        <f t="shared" si="8"/>
        <v>-2092.6150917814043</v>
      </c>
      <c r="AN36">
        <f t="shared" si="26"/>
        <v>0</v>
      </c>
      <c r="AO36">
        <f t="shared" si="26"/>
        <v>0</v>
      </c>
      <c r="AP36">
        <f t="shared" si="26"/>
        <v>-0.36519572563817265</v>
      </c>
      <c r="AQ36">
        <f t="shared" si="26"/>
        <v>-137.19872001131381</v>
      </c>
      <c r="AR36">
        <f t="shared" si="26"/>
        <v>-137.56391573695197</v>
      </c>
      <c r="AS36">
        <f t="shared" si="26"/>
        <v>6.1865848702991242</v>
      </c>
      <c r="AT36">
        <f t="shared" si="26"/>
        <v>4.2060789061196617</v>
      </c>
      <c r="AU36">
        <f t="shared" si="23"/>
        <v>-127.17125196053317</v>
      </c>
      <c r="AW36">
        <v>33</v>
      </c>
      <c r="AX36">
        <f>IF(Z36&gt;0, (R36*SUMPRODUCT(K36:$K$98, X36:$X$98)-K36*$AZ$3)/Z36, 0)</f>
        <v>1844.9098956287876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100000</v>
      </c>
      <c r="S37">
        <f t="shared" si="1"/>
        <v>1744.2992879547037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886.93386884858944</v>
      </c>
      <c r="AC37">
        <f t="shared" si="2"/>
        <v>789.04954957664722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-2357.9938992582843</v>
      </c>
      <c r="AI37">
        <f t="shared" si="25"/>
        <v>-2363.6483872454191</v>
      </c>
      <c r="AJ37">
        <f t="shared" si="7"/>
        <v>97.884319271942218</v>
      </c>
      <c r="AK37">
        <f t="shared" si="22"/>
        <v>62.08537081940127</v>
      </c>
      <c r="AL37">
        <f t="shared" si="8"/>
        <v>-2203.6786971540755</v>
      </c>
      <c r="AN37">
        <f t="shared" si="26"/>
        <v>0</v>
      </c>
      <c r="AO37">
        <f t="shared" si="26"/>
        <v>0</v>
      </c>
      <c r="AP37">
        <f t="shared" si="26"/>
        <v>-0.30681377682468386</v>
      </c>
      <c r="AQ37">
        <f t="shared" si="26"/>
        <v>-127.94527384389302</v>
      </c>
      <c r="AR37">
        <f t="shared" si="26"/>
        <v>-128.2520876207177</v>
      </c>
      <c r="AS37">
        <f t="shared" si="26"/>
        <v>5.3112249519437356</v>
      </c>
      <c r="AT37">
        <f t="shared" si="26"/>
        <v>3.368766040356002</v>
      </c>
      <c r="AU37">
        <f t="shared" si="23"/>
        <v>-119.57209662841795</v>
      </c>
      <c r="AW37">
        <v>34</v>
      </c>
      <c r="AX37">
        <f>IF(Z37&gt;0, (R37*SUMPRODUCT(K37:$K$98, X37:$X$98)-K37*$AZ$3)/Z37, 0)</f>
        <v>1744.2992879547037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100000</v>
      </c>
      <c r="S38">
        <f t="shared" si="1"/>
        <v>1644.7803653572271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789.04954957664722</v>
      </c>
      <c r="AC38">
        <f t="shared" si="2"/>
        <v>696.20641925004986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-2455.3146631411523</v>
      </c>
      <c r="AI38">
        <f t="shared" si="25"/>
        <v>-2460.6056919155235</v>
      </c>
      <c r="AJ38">
        <f t="shared" si="7"/>
        <v>92.843130326597361</v>
      </c>
      <c r="AK38">
        <f t="shared" si="22"/>
        <v>55.23346847036531</v>
      </c>
      <c r="AL38">
        <f t="shared" si="8"/>
        <v>-2312.5290931185609</v>
      </c>
      <c r="AN38">
        <f t="shared" si="26"/>
        <v>0</v>
      </c>
      <c r="AO38">
        <f t="shared" si="26"/>
        <v>0</v>
      </c>
      <c r="AP38">
        <f t="shared" si="26"/>
        <v>-0.25633249914023581</v>
      </c>
      <c r="AQ38">
        <f t="shared" si="26"/>
        <v>-118.95171442409176</v>
      </c>
      <c r="AR38">
        <f t="shared" si="26"/>
        <v>-119.208046923232</v>
      </c>
      <c r="AS38">
        <f t="shared" si="26"/>
        <v>4.4979365336088692</v>
      </c>
      <c r="AT38">
        <f t="shared" si="26"/>
        <v>2.6758752622499467</v>
      </c>
      <c r="AU38">
        <f t="shared" si="23"/>
        <v>-112.03423512737319</v>
      </c>
      <c r="AW38">
        <v>35</v>
      </c>
      <c r="AX38">
        <f>IF(Z38&gt;0, (R38*SUMPRODUCT(K38:$K$98, X38:$X$98)-K38*$AZ$3)/Z38, 0)</f>
        <v>1644.7803653572271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100000</v>
      </c>
      <c r="S39">
        <f t="shared" si="1"/>
        <v>1546.3135956448025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696.20641925004986</v>
      </c>
      <c r="AC39">
        <f t="shared" si="2"/>
        <v>608.59590439497242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-2547.0902043141441</v>
      </c>
      <c r="AI39">
        <f t="shared" si="25"/>
        <v>-2552.0099365252322</v>
      </c>
      <c r="AJ39">
        <f t="shared" si="7"/>
        <v>87.61051485507744</v>
      </c>
      <c r="AK39">
        <f t="shared" si="22"/>
        <v>48.734449347503492</v>
      </c>
      <c r="AL39">
        <f t="shared" si="8"/>
        <v>-2415.6649723226515</v>
      </c>
      <c r="AN39">
        <f t="shared" si="26"/>
        <v>0</v>
      </c>
      <c r="AO39">
        <f t="shared" si="26"/>
        <v>0</v>
      </c>
      <c r="AP39">
        <f t="shared" si="26"/>
        <v>-0.21280752938915357</v>
      </c>
      <c r="AQ39">
        <f t="shared" si="26"/>
        <v>-110.17672309272437</v>
      </c>
      <c r="AR39">
        <f t="shared" si="26"/>
        <v>-110.38953062211353</v>
      </c>
      <c r="AS39">
        <f t="shared" si="26"/>
        <v>3.7896731803411146</v>
      </c>
      <c r="AT39">
        <f t="shared" si="26"/>
        <v>2.1080533079440409</v>
      </c>
      <c r="AU39">
        <f t="shared" si="23"/>
        <v>-104.49180413382838</v>
      </c>
      <c r="AW39">
        <v>36</v>
      </c>
      <c r="AX39">
        <f>IF(Z39&gt;0, (R39*SUMPRODUCT(K39:$K$98, X39:$X$98)-K39*$AZ$3)/Z39, 0)</f>
        <v>1546.3135956448025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100000</v>
      </c>
      <c r="S40">
        <f t="shared" si="1"/>
        <v>1448.9348121945627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608.59590439497242</v>
      </c>
      <c r="AC40">
        <f t="shared" si="2"/>
        <v>526.40239520315367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-2633.9769634508943</v>
      </c>
      <c r="AI40">
        <f t="shared" si="25"/>
        <v>-2638.5182512194401</v>
      </c>
      <c r="AJ40">
        <f t="shared" si="7"/>
        <v>82.193509191818748</v>
      </c>
      <c r="AK40">
        <f t="shared" si="22"/>
        <v>42.601713307648076</v>
      </c>
      <c r="AL40">
        <f t="shared" si="8"/>
        <v>-2513.7230287199732</v>
      </c>
      <c r="AN40">
        <f t="shared" si="26"/>
        <v>0</v>
      </c>
      <c r="AO40">
        <f t="shared" si="26"/>
        <v>0</v>
      </c>
      <c r="AP40">
        <f t="shared" si="26"/>
        <v>-0.17539068562572413</v>
      </c>
      <c r="AQ40">
        <f t="shared" si="26"/>
        <v>-101.72775853179294</v>
      </c>
      <c r="AR40">
        <f t="shared" si="26"/>
        <v>-101.90314921741866</v>
      </c>
      <c r="AS40">
        <f t="shared" si="26"/>
        <v>3.1744246711221944</v>
      </c>
      <c r="AT40">
        <f t="shared" si="26"/>
        <v>1.6453358797501452</v>
      </c>
      <c r="AU40">
        <f t="shared" si="23"/>
        <v>-97.083388666546327</v>
      </c>
      <c r="AW40">
        <v>37</v>
      </c>
      <c r="AX40">
        <f>IF(Z40&gt;0, (R40*SUMPRODUCT(K40:$K$98, X40:$X$98)-K40*$AZ$3)/Z40, 0)</f>
        <v>1448.9348121945627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100000</v>
      </c>
      <c r="S41">
        <f t="shared" si="1"/>
        <v>1352.2490597820199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526.40239520315367</v>
      </c>
      <c r="AC41">
        <f t="shared" si="2"/>
        <v>449.65964908288379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-2714.2750203217292</v>
      </c>
      <c r="AI41">
        <f t="shared" si="25"/>
        <v>-2718.4316108350495</v>
      </c>
      <c r="AJ41">
        <f t="shared" si="7"/>
        <v>76.742746120269885</v>
      </c>
      <c r="AK41">
        <f t="shared" si="22"/>
        <v>36.84816766422076</v>
      </c>
      <c r="AL41">
        <f t="shared" si="8"/>
        <v>-2604.8406970505589</v>
      </c>
      <c r="AN41">
        <f t="shared" si="26"/>
        <v>0</v>
      </c>
      <c r="AO41">
        <f t="shared" si="26"/>
        <v>0</v>
      </c>
      <c r="AP41">
        <f t="shared" si="26"/>
        <v>-0.14333317543406171</v>
      </c>
      <c r="AQ41">
        <f t="shared" si="26"/>
        <v>-93.597302023698262</v>
      </c>
      <c r="AR41">
        <f t="shared" si="26"/>
        <v>-93.740635199132313</v>
      </c>
      <c r="AS41">
        <f t="shared" si="26"/>
        <v>2.6463471582535107</v>
      </c>
      <c r="AT41">
        <f t="shared" si="26"/>
        <v>1.2706483506889208</v>
      </c>
      <c r="AU41">
        <f t="shared" si="23"/>
        <v>-89.823639690189893</v>
      </c>
      <c r="AW41">
        <v>38</v>
      </c>
      <c r="AX41">
        <f>IF(Z41&gt;0, (R41*SUMPRODUCT(K41:$K$98, X41:$X$98)-K41*$AZ$3)/Z41, 0)</f>
        <v>1352.2490597820199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100000</v>
      </c>
      <c r="S42">
        <f t="shared" si="1"/>
        <v>1255.4883288368119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449.65964908288379</v>
      </c>
      <c r="AC42">
        <f t="shared" si="2"/>
        <v>378.37039385518813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-2782.8881255775568</v>
      </c>
      <c r="AI42">
        <f t="shared" si="25"/>
        <v>-2786.6552891700467</v>
      </c>
      <c r="AJ42">
        <f t="shared" si="7"/>
        <v>71.289255227695662</v>
      </c>
      <c r="AK42">
        <f t="shared" si="22"/>
        <v>31.476175435801867</v>
      </c>
      <c r="AL42">
        <f t="shared" si="8"/>
        <v>-2683.889858506549</v>
      </c>
      <c r="AN42">
        <f t="shared" si="26"/>
        <v>0</v>
      </c>
      <c r="AO42">
        <f t="shared" si="26"/>
        <v>0</v>
      </c>
      <c r="AP42">
        <f t="shared" si="26"/>
        <v>-0.11598609793823583</v>
      </c>
      <c r="AQ42">
        <f t="shared" si="26"/>
        <v>-85.681528492120904</v>
      </c>
      <c r="AR42">
        <f t="shared" si="26"/>
        <v>-85.797514590059137</v>
      </c>
      <c r="AS42">
        <f t="shared" si="26"/>
        <v>2.1949040268035223</v>
      </c>
      <c r="AT42">
        <f t="shared" si="26"/>
        <v>0.96911075858140627</v>
      </c>
      <c r="AU42">
        <f t="shared" si="23"/>
        <v>-82.633499804674216</v>
      </c>
      <c r="AW42">
        <v>39</v>
      </c>
      <c r="AX42">
        <f>IF(Z42&gt;0, (R42*SUMPRODUCT(K42:$K$98, X42:$X$98)-K42*$AZ$3)/Z42, 0)</f>
        <v>1255.4883288368119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100000</v>
      </c>
      <c r="S43">
        <f t="shared" si="1"/>
        <v>1158.1702659984483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378.37039385518813</v>
      </c>
      <c r="AC43">
        <f t="shared" si="2"/>
        <v>312.6067642880696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-2844.5015373826486</v>
      </c>
      <c r="AI43">
        <f t="shared" si="25"/>
        <v>-2847.8754666470409</v>
      </c>
      <c r="AJ43">
        <f t="shared" si="7"/>
        <v>65.763629567118528</v>
      </c>
      <c r="AK43">
        <f t="shared" si="22"/>
        <v>26.485927569863172</v>
      </c>
      <c r="AL43">
        <f t="shared" si="8"/>
        <v>-2755.625909510059</v>
      </c>
      <c r="AN43">
        <f t="shared" si="26"/>
        <v>0</v>
      </c>
      <c r="AO43">
        <f t="shared" si="26"/>
        <v>0</v>
      </c>
      <c r="AP43">
        <f t="shared" si="26"/>
        <v>-9.2749036815269845E-2</v>
      </c>
      <c r="AQ43">
        <f t="shared" si="26"/>
        <v>-78.195112326794728</v>
      </c>
      <c r="AR43">
        <f t="shared" si="26"/>
        <v>-78.287861363610006</v>
      </c>
      <c r="AS43">
        <f t="shared" si="26"/>
        <v>1.8078367451860462</v>
      </c>
      <c r="AT43">
        <f t="shared" si="26"/>
        <v>0.72809596134389265</v>
      </c>
      <c r="AU43">
        <f t="shared" si="23"/>
        <v>-75.751928657080057</v>
      </c>
      <c r="AW43">
        <v>40</v>
      </c>
      <c r="AX43">
        <f>IF(Z43&gt;0, (R43*SUMPRODUCT(K43:$K$98, X43:$X$98)-K43*$AZ$3)/Z43, 0)</f>
        <v>1158.1702659984483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100000</v>
      </c>
      <c r="S44">
        <f t="shared" si="1"/>
        <v>1057.8219028104477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312.6067642880696</v>
      </c>
      <c r="AC44">
        <f t="shared" si="2"/>
        <v>252.19549028716983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-2880.5036618084996</v>
      </c>
      <c r="AI44">
        <f t="shared" si="25"/>
        <v>-2883.4837888225215</v>
      </c>
      <c r="AJ44">
        <f t="shared" si="7"/>
        <v>60.411274000899766</v>
      </c>
      <c r="AK44">
        <f t="shared" si="22"/>
        <v>21.882473500164874</v>
      </c>
      <c r="AL44">
        <f t="shared" si="8"/>
        <v>-2801.1900413214566</v>
      </c>
      <c r="AN44">
        <f t="shared" si="26"/>
        <v>0</v>
      </c>
      <c r="AO44">
        <f t="shared" si="26"/>
        <v>0</v>
      </c>
      <c r="AP44">
        <f t="shared" si="26"/>
        <v>-7.3145933462410537E-2</v>
      </c>
      <c r="AQ44">
        <f t="shared" si="26"/>
        <v>-70.700721208695242</v>
      </c>
      <c r="AR44">
        <f t="shared" si="26"/>
        <v>-70.773867142157656</v>
      </c>
      <c r="AS44">
        <f t="shared" si="26"/>
        <v>1.4827686899443575</v>
      </c>
      <c r="AT44">
        <f t="shared" si="26"/>
        <v>0.53709588319720469</v>
      </c>
      <c r="AU44">
        <f t="shared" si="23"/>
        <v>-68.75400256901608</v>
      </c>
      <c r="AW44">
        <v>41</v>
      </c>
      <c r="AX44">
        <f>IF(Z44&gt;0, (R44*SUMPRODUCT(K44:$K$98, X44:$X$98)-K44*$AZ$3)/Z44, 0)</f>
        <v>1057.8219028104477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100000</v>
      </c>
      <c r="S45">
        <f t="shared" si="1"/>
        <v>952.54602345298576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252.19549028716983</v>
      </c>
      <c r="AC45">
        <f t="shared" si="2"/>
        <v>197.37319615516648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-2882.0117439960318</v>
      </c>
      <c r="AI45">
        <f t="shared" si="25"/>
        <v>-2884.601818271914</v>
      </c>
      <c r="AJ45">
        <f t="shared" si="7"/>
        <v>54.82229413200335</v>
      </c>
      <c r="AK45">
        <f t="shared" si="22"/>
        <v>17.653684320101888</v>
      </c>
      <c r="AL45">
        <f t="shared" si="8"/>
        <v>-2812.1258398198088</v>
      </c>
      <c r="AN45">
        <f t="shared" si="26"/>
        <v>0</v>
      </c>
      <c r="AO45">
        <f t="shared" si="26"/>
        <v>0</v>
      </c>
      <c r="AP45">
        <f t="shared" si="26"/>
        <v>-5.6760943815414681E-2</v>
      </c>
      <c r="AQ45">
        <f t="shared" si="26"/>
        <v>-63.158693246585564</v>
      </c>
      <c r="AR45">
        <f t="shared" si="26"/>
        <v>-63.215454190400976</v>
      </c>
      <c r="AS45">
        <f t="shared" si="26"/>
        <v>1.2014192743560363</v>
      </c>
      <c r="AT45">
        <f t="shared" si="26"/>
        <v>0.38687685259026749</v>
      </c>
      <c r="AU45">
        <f t="shared" si="23"/>
        <v>-61.627158063454672</v>
      </c>
      <c r="AW45">
        <v>42</v>
      </c>
      <c r="AX45">
        <f>IF(Z45&gt;0, (R45*SUMPRODUCT(K45:$K$98, X45:$X$98)-K45*$AZ$3)/Z45, 0)</f>
        <v>952.54602345298576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100000</v>
      </c>
      <c r="S46">
        <f t="shared" si="1"/>
        <v>839.8162024569292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197.37319615516648</v>
      </c>
      <c r="AC46">
        <f t="shared" si="2"/>
        <v>148.3916699413416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-2843.8470597560295</v>
      </c>
      <c r="AI46">
        <f t="shared" si="25"/>
        <v>-2846.0557524066835</v>
      </c>
      <c r="AJ46">
        <f t="shared" si="7"/>
        <v>48.981526213824878</v>
      </c>
      <c r="AK46">
        <f t="shared" si="22"/>
        <v>13.816123730861655</v>
      </c>
      <c r="AL46">
        <f t="shared" si="8"/>
        <v>-2783.2581024619967</v>
      </c>
      <c r="AN46">
        <f t="shared" si="26"/>
        <v>0</v>
      </c>
      <c r="AO46">
        <f t="shared" si="26"/>
        <v>0</v>
      </c>
      <c r="AP46">
        <f t="shared" si="26"/>
        <v>-4.3217003678461693E-2</v>
      </c>
      <c r="AQ46">
        <f t="shared" si="26"/>
        <v>-55.644930409881646</v>
      </c>
      <c r="AR46">
        <f t="shared" si="26"/>
        <v>-55.68814741356011</v>
      </c>
      <c r="AS46">
        <f t="shared" si="26"/>
        <v>0.95841075847865842</v>
      </c>
      <c r="AT46">
        <f t="shared" si="26"/>
        <v>0.27033705659405799</v>
      </c>
      <c r="AU46">
        <f t="shared" si="23"/>
        <v>-54.459399598487387</v>
      </c>
      <c r="AW46">
        <v>43</v>
      </c>
      <c r="AX46">
        <f>IF(Z46&gt;0, (R46*SUMPRODUCT(K46:$K$98, X46:$X$98)-K46*$AZ$3)/Z46, 0)</f>
        <v>839.8162024569292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100000</v>
      </c>
      <c r="S47">
        <f t="shared" si="1"/>
        <v>714.87762847590864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148.3916699413416</v>
      </c>
      <c r="AC47">
        <f t="shared" si="2"/>
        <v>105.40492438213904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-2748.3748259096133</v>
      </c>
      <c r="AI47">
        <f t="shared" si="25"/>
        <v>-2750.2178847805221</v>
      </c>
      <c r="AJ47">
        <f t="shared" si="7"/>
        <v>42.986745559202561</v>
      </c>
      <c r="AK47">
        <f t="shared" si="22"/>
        <v>10.387416895893914</v>
      </c>
      <c r="AL47">
        <f t="shared" si="8"/>
        <v>-2696.8437223254259</v>
      </c>
      <c r="AN47">
        <f t="shared" si="26"/>
        <v>0</v>
      </c>
      <c r="AO47">
        <f t="shared" si="26"/>
        <v>0</v>
      </c>
      <c r="AP47">
        <f t="shared" si="26"/>
        <v>-3.2198864167492694E-2</v>
      </c>
      <c r="AQ47">
        <f t="shared" si="26"/>
        <v>-48.015041243466094</v>
      </c>
      <c r="AR47">
        <f t="shared" si="26"/>
        <v>-48.047240107633584</v>
      </c>
      <c r="AS47">
        <f t="shared" si="26"/>
        <v>0.75099303831833797</v>
      </c>
      <c r="AT47">
        <f t="shared" si="26"/>
        <v>0.18147169955406417</v>
      </c>
      <c r="AU47">
        <f t="shared" si="23"/>
        <v>-47.11477536976119</v>
      </c>
      <c r="AW47">
        <v>44</v>
      </c>
      <c r="AX47">
        <f>IF(Z47&gt;0, (R47*SUMPRODUCT(K47:$K$98, X47:$X$98)-K47*$AZ$3)/Z47, 0)</f>
        <v>714.87762847590864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100000</v>
      </c>
      <c r="S48">
        <f t="shared" si="1"/>
        <v>572.27000058462602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105.40492438213904</v>
      </c>
      <c r="AC48">
        <f t="shared" si="2"/>
        <v>68.69183389820796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-2593.630338182923</v>
      </c>
      <c r="AI48">
        <f t="shared" si="25"/>
        <v>-2595.1307626728499</v>
      </c>
      <c r="AJ48">
        <f t="shared" si="7"/>
        <v>36.713090483931083</v>
      </c>
      <c r="AK48">
        <f t="shared" si="22"/>
        <v>7.3783447067497336</v>
      </c>
      <c r="AL48">
        <f t="shared" si="8"/>
        <v>-2551.039327482169</v>
      </c>
      <c r="AN48">
        <f t="shared" si="26"/>
        <v>0</v>
      </c>
      <c r="AO48">
        <f t="shared" si="26"/>
        <v>0</v>
      </c>
      <c r="AP48">
        <f t="shared" si="26"/>
        <v>-2.3404397510853932E-2</v>
      </c>
      <c r="AQ48">
        <f t="shared" si="26"/>
        <v>-40.456787954724007</v>
      </c>
      <c r="AR48">
        <f t="shared" si="26"/>
        <v>-40.480192352234866</v>
      </c>
      <c r="AS48">
        <f t="shared" si="26"/>
        <v>0.57266978065639873</v>
      </c>
      <c r="AT48">
        <f t="shared" si="26"/>
        <v>0.11509123827837545</v>
      </c>
      <c r="AU48">
        <f t="shared" si="23"/>
        <v>-39.792431333300094</v>
      </c>
      <c r="AW48">
        <v>45</v>
      </c>
      <c r="AX48">
        <f>IF(Z48&gt;0, (R48*SUMPRODUCT(K48:$K$98, X48:$X$98)-K48*$AZ$3)/Z48, 0)</f>
        <v>572.27000058462602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100000</v>
      </c>
      <c r="S49">
        <f t="shared" si="1"/>
        <v>403.2146741957049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68.69183389820796</v>
      </c>
      <c r="AC49">
        <f t="shared" si="2"/>
        <v>38.326073407354443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-2378.2333376562106</v>
      </c>
      <c r="AI49">
        <f t="shared" si="25"/>
        <v>-2379.4214787340311</v>
      </c>
      <c r="AJ49">
        <f t="shared" si="7"/>
        <v>30.365760490853518</v>
      </c>
      <c r="AK49">
        <f t="shared" si="22"/>
        <v>4.808428372874558</v>
      </c>
      <c r="AL49">
        <f t="shared" si="8"/>
        <v>-2344.2472898703031</v>
      </c>
      <c r="AN49">
        <f t="shared" si="26"/>
        <v>0</v>
      </c>
      <c r="AO49">
        <f t="shared" si="26"/>
        <v>0</v>
      </c>
      <c r="AP49">
        <f t="shared" si="26"/>
        <v>-1.6547535066013575E-2</v>
      </c>
      <c r="AQ49">
        <f t="shared" si="26"/>
        <v>-33.122244727215609</v>
      </c>
      <c r="AR49">
        <f t="shared" si="26"/>
        <v>-33.138792262281626</v>
      </c>
      <c r="AS49">
        <f t="shared" si="26"/>
        <v>0.4229114672563124</v>
      </c>
      <c r="AT49">
        <f t="shared" si="26"/>
        <v>6.6968172886096008E-2</v>
      </c>
      <c r="AU49">
        <f t="shared" si="23"/>
        <v>-32.648912622139214</v>
      </c>
      <c r="AW49">
        <v>46</v>
      </c>
      <c r="AX49">
        <f>IF(Z49&gt;0, (R49*SUMPRODUCT(K49:$K$98, X49:$X$98)-K49*$AZ$3)/Z49, 0)</f>
        <v>403.2146741957049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100000</v>
      </c>
      <c r="S50">
        <f t="shared" si="1"/>
        <v>194.85142202679344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38.326073407354443</v>
      </c>
      <c r="AC50">
        <f t="shared" si="2"/>
        <v>14.213674630023162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-2115.4553714709286</v>
      </c>
      <c r="AI50">
        <f t="shared" si="25"/>
        <v>-2116.3671992165373</v>
      </c>
      <c r="AJ50">
        <f t="shared" si="7"/>
        <v>24.112398777331279</v>
      </c>
      <c r="AK50">
        <f t="shared" si="22"/>
        <v>2.6828251385148114</v>
      </c>
      <c r="AL50">
        <f t="shared" si="8"/>
        <v>-2089.5719753006911</v>
      </c>
      <c r="AN50">
        <f t="shared" si="26"/>
        <v>0</v>
      </c>
      <c r="AO50">
        <f t="shared" si="26"/>
        <v>0</v>
      </c>
      <c r="AP50">
        <f t="shared" si="26"/>
        <v>-1.1338616832001158E-2</v>
      </c>
      <c r="AQ50">
        <f t="shared" si="26"/>
        <v>-26.305777596515316</v>
      </c>
      <c r="AR50">
        <f t="shared" si="26"/>
        <v>-26.317116213347319</v>
      </c>
      <c r="AS50">
        <f t="shared" si="26"/>
        <v>0.29983870523060152</v>
      </c>
      <c r="AT50">
        <f t="shared" si="26"/>
        <v>3.3361044801923333E-2</v>
      </c>
      <c r="AU50">
        <f t="shared" si="23"/>
        <v>-25.983916463314792</v>
      </c>
      <c r="AW50">
        <v>47</v>
      </c>
      <c r="AX50">
        <f>IF(Z50&gt;0, (R50*SUMPRODUCT(K50:$K$98, X50:$X$98)-K50*$AZ$3)/Z50, 0)</f>
        <v>194.85142202679344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100000</v>
      </c>
      <c r="S51">
        <f t="shared" si="1"/>
        <v>-74.987208122437295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14.213674630023162</v>
      </c>
      <c r="AC51">
        <f t="shared" si="2"/>
        <v>-4.0475976540954193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-1823.9582472069071</v>
      </c>
      <c r="AI51">
        <f t="shared" si="25"/>
        <v>-1824.6329618941586</v>
      </c>
      <c r="AJ51">
        <f t="shared" si="7"/>
        <v>18.261272284118583</v>
      </c>
      <c r="AK51">
        <f t="shared" si="22"/>
        <v>0.99495722410162146</v>
      </c>
      <c r="AL51">
        <f t="shared" si="8"/>
        <v>-1805.3767323859383</v>
      </c>
      <c r="AN51">
        <f t="shared" si="26"/>
        <v>0</v>
      </c>
      <c r="AO51">
        <f t="shared" si="26"/>
        <v>0</v>
      </c>
      <c r="AP51">
        <f t="shared" si="26"/>
        <v>-7.4911659443998753E-3</v>
      </c>
      <c r="AQ51">
        <f t="shared" si="26"/>
        <v>-20.250891471094889</v>
      </c>
      <c r="AR51">
        <f t="shared" si="26"/>
        <v>-20.258382637039286</v>
      </c>
      <c r="AS51">
        <f t="shared" si="26"/>
        <v>0.20274973054679146</v>
      </c>
      <c r="AT51">
        <f t="shared" si="26"/>
        <v>1.1046728067661805E-2</v>
      </c>
      <c r="AU51">
        <f t="shared" si="23"/>
        <v>-20.044586178424833</v>
      </c>
      <c r="AW51">
        <v>48</v>
      </c>
      <c r="AX51">
        <f>IF(Z51&gt;0, (R51*SUMPRODUCT(K51:$K$98, X51:$X$98)-K51*$AZ$3)/Z51, 0)</f>
        <v>-74.987208122437295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100000</v>
      </c>
      <c r="S52">
        <f t="shared" si="1"/>
        <v>-447.19608418143332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-4.0475976540954193</v>
      </c>
      <c r="AC52">
        <f t="shared" si="2"/>
        <v>-17.115895096264609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-1516.3599631178183</v>
      </c>
      <c r="AI52">
        <f t="shared" si="25"/>
        <v>-1516.8383856628075</v>
      </c>
      <c r="AJ52">
        <f t="shared" si="7"/>
        <v>13.06829744216919</v>
      </c>
      <c r="AK52">
        <f t="shared" si="22"/>
        <v>-0.28333183578667936</v>
      </c>
      <c r="AL52">
        <f t="shared" si="8"/>
        <v>-1504.0534200564248</v>
      </c>
      <c r="AN52">
        <f t="shared" si="26"/>
        <v>0</v>
      </c>
      <c r="AO52">
        <f t="shared" si="26"/>
        <v>0</v>
      </c>
      <c r="AP52">
        <f t="shared" si="26"/>
        <v>-4.7426695733316969E-3</v>
      </c>
      <c r="AQ52">
        <f t="shared" si="26"/>
        <v>-15.031888305888394</v>
      </c>
      <c r="AR52">
        <f t="shared" si="26"/>
        <v>-15.036630975461724</v>
      </c>
      <c r="AS52">
        <f t="shared" si="26"/>
        <v>0.12954785952994141</v>
      </c>
      <c r="AT52">
        <f t="shared" si="26"/>
        <v>-2.80870809876214E-3</v>
      </c>
      <c r="AU52">
        <f t="shared" si="23"/>
        <v>-14.909891824030543</v>
      </c>
      <c r="AW52">
        <v>49</v>
      </c>
      <c r="AX52">
        <f>IF(Z52&gt;0, (R52*SUMPRODUCT(K52:$K$98, X52:$X$98)-K52*$AZ$3)/Z52, 0)</f>
        <v>-447.19608418143332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100000</v>
      </c>
      <c r="S53">
        <f t="shared" si="1"/>
        <v>-997.24645797563142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-17.115895096264609</v>
      </c>
      <c r="AC53">
        <f t="shared" si="2"/>
        <v>-25.734753019183657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-1208.5255160548388</v>
      </c>
      <c r="AI53">
        <f t="shared" si="25"/>
        <v>-1208.8480886848713</v>
      </c>
      <c r="AJ53">
        <f t="shared" si="7"/>
        <v>8.6188579229190481</v>
      </c>
      <c r="AK53">
        <f t="shared" si="22"/>
        <v>-1.1981126567385227</v>
      </c>
      <c r="AL53">
        <f t="shared" si="8"/>
        <v>-1201.4273434186907</v>
      </c>
      <c r="AN53">
        <f t="shared" si="26"/>
        <v>0</v>
      </c>
      <c r="AO53">
        <f t="shared" si="26"/>
        <v>0</v>
      </c>
      <c r="AP53">
        <f t="shared" si="26"/>
        <v>-2.8550960518726061E-3</v>
      </c>
      <c r="AQ53">
        <f t="shared" si="26"/>
        <v>-10.696680710721855</v>
      </c>
      <c r="AR53">
        <f t="shared" si="26"/>
        <v>-10.699535806773728</v>
      </c>
      <c r="AS53">
        <f t="shared" si="26"/>
        <v>7.6285663867073042E-2</v>
      </c>
      <c r="AT53">
        <f t="shared" si="26"/>
        <v>-1.0604516308801819E-2</v>
      </c>
      <c r="AU53">
        <f t="shared" si="23"/>
        <v>-10.633854659215457</v>
      </c>
      <c r="AW53">
        <v>50</v>
      </c>
      <c r="AX53">
        <f>IF(Z53&gt;0, (R53*SUMPRODUCT(K53:$K$98, X53:$X$98)-K53*$AZ$3)/Z53, 0)</f>
        <v>-997.24645797563142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100000</v>
      </c>
      <c r="S54">
        <f t="shared" si="1"/>
        <v>-1869.0527414728299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-25.734753019183657</v>
      </c>
      <c r="AC54">
        <f t="shared" si="2"/>
        <v>-30.705513745111482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-911.93695869576982</v>
      </c>
      <c r="AI54">
        <f t="shared" si="25"/>
        <v>-912.14231347966506</v>
      </c>
      <c r="AJ54">
        <f t="shared" si="7"/>
        <v>4.9707607259278248</v>
      </c>
      <c r="AK54">
        <f t="shared" si="22"/>
        <v>-1.8014327113428561</v>
      </c>
      <c r="AL54">
        <f t="shared" si="8"/>
        <v>-908.97298546508011</v>
      </c>
      <c r="AN54">
        <f t="shared" si="26"/>
        <v>0</v>
      </c>
      <c r="AO54">
        <f t="shared" si="26"/>
        <v>0</v>
      </c>
      <c r="AP54">
        <f t="shared" si="26"/>
        <v>-1.6228560921117147E-3</v>
      </c>
      <c r="AQ54">
        <f t="shared" si="26"/>
        <v>-7.2067590584911398</v>
      </c>
      <c r="AR54">
        <f t="shared" si="26"/>
        <v>-7.2083819145832511</v>
      </c>
      <c r="AS54">
        <f t="shared" si="26"/>
        <v>3.9282402744599404E-2</v>
      </c>
      <c r="AT54">
        <f t="shared" si="26"/>
        <v>-1.4236172124550833E-2</v>
      </c>
      <c r="AU54">
        <f t="shared" si="23"/>
        <v>-7.183335683963203</v>
      </c>
      <c r="AW54">
        <v>51</v>
      </c>
      <c r="AX54">
        <f>IF(Z54&gt;0, (R54*SUMPRODUCT(K54:$K$98, X54:$X$98)-K54*$AZ$3)/Z54, 0)</f>
        <v>-1869.0527414728299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100000</v>
      </c>
      <c r="S55">
        <f t="shared" si="1"/>
        <v>-3342.5959522038174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-30.705513745111482</v>
      </c>
      <c r="AC55">
        <f t="shared" si="2"/>
        <v>-32.799844245750769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-645.1412961714567</v>
      </c>
      <c r="AI55">
        <f t="shared" si="25"/>
        <v>-645.26395474549156</v>
      </c>
      <c r="AJ55">
        <f t="shared" si="7"/>
        <v>2.0943305006392876</v>
      </c>
      <c r="AK55">
        <f t="shared" si="22"/>
        <v>-2.1493859621578038</v>
      </c>
      <c r="AL55">
        <f t="shared" si="8"/>
        <v>-645.31901020701002</v>
      </c>
      <c r="AN55">
        <f t="shared" si="26"/>
        <v>0</v>
      </c>
      <c r="AO55">
        <f t="shared" si="26"/>
        <v>0</v>
      </c>
      <c r="AP55">
        <f t="shared" si="26"/>
        <v>-8.6547609018399255E-4</v>
      </c>
      <c r="AQ55">
        <f t="shared" si="26"/>
        <v>-4.5521022156037558</v>
      </c>
      <c r="AR55">
        <f t="shared" si="26"/>
        <v>-4.5529676916939401</v>
      </c>
      <c r="AS55">
        <f t="shared" si="26"/>
        <v>1.4777548063878574E-2</v>
      </c>
      <c r="AT55">
        <f t="shared" si="26"/>
        <v>-1.5166018139886418E-2</v>
      </c>
      <c r="AU55">
        <f t="shared" si="23"/>
        <v>-4.5533561617699476</v>
      </c>
      <c r="AW55">
        <v>52</v>
      </c>
      <c r="AX55">
        <f>IF(Z55&gt;0, (R55*SUMPRODUCT(K55:$K$98, X55:$X$98)-K55*$AZ$3)/Z55, 0)</f>
        <v>-3342.5959522038174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100000</v>
      </c>
      <c r="S56">
        <f t="shared" si="1"/>
        <v>-5660.1518179368559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-32.799844245750769</v>
      </c>
      <c r="AC56">
        <f t="shared" si="2"/>
        <v>-32.787278106129676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-392.19091204542138</v>
      </c>
      <c r="AI56">
        <f t="shared" si="25"/>
        <v>-392.2633201697102</v>
      </c>
      <c r="AJ56">
        <f t="shared" si="7"/>
        <v>-1.2566139621092987E-2</v>
      </c>
      <c r="AK56">
        <f t="shared" si="22"/>
        <v>-2.2959890972025541</v>
      </c>
      <c r="AL56">
        <f t="shared" si="8"/>
        <v>-394.57187540653382</v>
      </c>
      <c r="AN56">
        <f t="shared" si="26"/>
        <v>0</v>
      </c>
      <c r="AO56">
        <f t="shared" si="26"/>
        <v>0</v>
      </c>
      <c r="AP56">
        <f t="shared" si="26"/>
        <v>-4.5616970288798027E-4</v>
      </c>
      <c r="AQ56">
        <f t="shared" si="26"/>
        <v>-2.4707947289115331</v>
      </c>
      <c r="AR56">
        <f t="shared" si="26"/>
        <v>-2.471250898614421</v>
      </c>
      <c r="AS56">
        <f t="shared" si="26"/>
        <v>-7.9166422742011597E-5</v>
      </c>
      <c r="AT56">
        <f t="shared" si="26"/>
        <v>-1.4464684378890999E-2</v>
      </c>
      <c r="AU56">
        <f t="shared" si="23"/>
        <v>-2.4857947494160539</v>
      </c>
      <c r="AW56">
        <v>53</v>
      </c>
      <c r="AX56">
        <f>IF(Z56&gt;0, (R56*SUMPRODUCT(K56:$K$98, X56:$X$98)-K56*$AZ$3)/Z56, 0)</f>
        <v>-5660.1518179368559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100000</v>
      </c>
      <c r="S57">
        <f t="shared" si="1"/>
        <v>-9236.8756287393244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-32.787278106129676</v>
      </c>
      <c r="AC57">
        <f t="shared" si="2"/>
        <v>-31.182476089304739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-235.88550935256217</v>
      </c>
      <c r="AI57">
        <f t="shared" si="25"/>
        <v>-235.927707706939</v>
      </c>
      <c r="AJ57">
        <f t="shared" si="7"/>
        <v>-1.6048020168249373</v>
      </c>
      <c r="AK57">
        <f t="shared" si="22"/>
        <v>-2.2951094674290777</v>
      </c>
      <c r="AL57">
        <f t="shared" si="8"/>
        <v>-239.82761919119304</v>
      </c>
      <c r="AN57">
        <f t="shared" si="26"/>
        <v>0</v>
      </c>
      <c r="AO57">
        <f t="shared" si="26"/>
        <v>0</v>
      </c>
      <c r="AP57">
        <f t="shared" si="26"/>
        <v>-2.3736497319283076E-4</v>
      </c>
      <c r="AQ57">
        <f t="shared" si="26"/>
        <v>-1.3268516848795002</v>
      </c>
      <c r="AR57">
        <f t="shared" si="26"/>
        <v>-1.327089049852693</v>
      </c>
      <c r="AS57">
        <f t="shared" si="26"/>
        <v>-9.0269820548392211E-3</v>
      </c>
      <c r="AT57">
        <f t="shared" si="26"/>
        <v>-1.2909948865445586E-2</v>
      </c>
      <c r="AU57">
        <f t="shared" si="23"/>
        <v>-1.3490259807729781</v>
      </c>
      <c r="AW57">
        <v>54</v>
      </c>
      <c r="AX57">
        <f>IF(Z57&gt;0, (R57*SUMPRODUCT(K57:$K$98, X57:$X$98)-K57*$AZ$3)/Z57, 0)</f>
        <v>-9236.8756287393244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100000</v>
      </c>
      <c r="S58">
        <f t="shared" si="1"/>
        <v>-14886.520724301396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-31.182476089304739</v>
      </c>
      <c r="AC58">
        <f t="shared" si="2"/>
        <v>-28.870402108348102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-140.27443412596159</v>
      </c>
      <c r="AI58">
        <f t="shared" si="25"/>
        <v>-140.29867619252892</v>
      </c>
      <c r="AJ58">
        <f t="shared" si="7"/>
        <v>-2.3120739809566366</v>
      </c>
      <c r="AK58">
        <f t="shared" si="22"/>
        <v>-2.1827733262513318</v>
      </c>
      <c r="AL58">
        <f t="shared" si="8"/>
        <v>-144.79352349973686</v>
      </c>
      <c r="AN58">
        <f t="shared" si="26"/>
        <v>0</v>
      </c>
      <c r="AO58">
        <f t="shared" si="26"/>
        <v>0</v>
      </c>
      <c r="AP58">
        <f t="shared" si="26"/>
        <v>-1.2175105534891551E-4</v>
      </c>
      <c r="AQ58">
        <f t="shared" si="26"/>
        <v>-0.70450101050083613</v>
      </c>
      <c r="AR58">
        <f t="shared" si="26"/>
        <v>-0.70462276155618497</v>
      </c>
      <c r="AS58">
        <f t="shared" si="26"/>
        <v>-1.1611941021797191E-2</v>
      </c>
      <c r="AT58">
        <f t="shared" si="26"/>
        <v>-1.0962553680006107E-2</v>
      </c>
      <c r="AU58">
        <f t="shared" si="23"/>
        <v>-0.72719725625798826</v>
      </c>
      <c r="AW58">
        <v>55</v>
      </c>
      <c r="AX58">
        <f>IF(Z58&gt;0, (R58*SUMPRODUCT(K58:$K$98, X58:$X$98)-K58*$AZ$3)/Z58, 0)</f>
        <v>-14886.520724301396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100000</v>
      </c>
      <c r="S59">
        <f t="shared" si="1"/>
        <v>-24013.138580418701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-28.870402108348102</v>
      </c>
      <c r="AC59">
        <f t="shared" si="2"/>
        <v>-26.325862345780951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-82.366090635612849</v>
      </c>
      <c r="AI59">
        <f t="shared" si="25"/>
        <v>-82.379794520185044</v>
      </c>
      <c r="AJ59">
        <f t="shared" si="7"/>
        <v>-2.5445397625671511</v>
      </c>
      <c r="AK59">
        <f t="shared" si="22"/>
        <v>-2.0209281475843675</v>
      </c>
      <c r="AL59">
        <f t="shared" si="8"/>
        <v>-86.94526243033657</v>
      </c>
      <c r="AN59">
        <f t="shared" si="26"/>
        <v>0</v>
      </c>
      <c r="AO59">
        <f t="shared" si="26"/>
        <v>0</v>
      </c>
      <c r="AP59">
        <f t="shared" si="26"/>
        <v>-6.1450973058228166E-5</v>
      </c>
      <c r="AQ59">
        <f t="shared" si="26"/>
        <v>-0.36934610693007719</v>
      </c>
      <c r="AR59">
        <f t="shared" si="26"/>
        <v>-0.36940755790313545</v>
      </c>
      <c r="AS59">
        <f t="shared" si="26"/>
        <v>-1.1410227776752215E-2</v>
      </c>
      <c r="AT59">
        <f t="shared" si="26"/>
        <v>-9.0622480432859844E-3</v>
      </c>
      <c r="AU59">
        <f t="shared" si="23"/>
        <v>-0.38988003372317365</v>
      </c>
      <c r="AW59">
        <v>56</v>
      </c>
      <c r="AX59">
        <f>IF(Z59&gt;0, (R59*SUMPRODUCT(K59:$K$98, X59:$X$98)-K59*$AZ$3)/Z59, 0)</f>
        <v>-24013.138580418701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100000</v>
      </c>
      <c r="S60">
        <f t="shared" si="1"/>
        <v>-39023.900346060254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-26.325862345780951</v>
      </c>
      <c r="AC60">
        <f t="shared" si="2"/>
        <v>-23.794279191043195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-47.561159944540769</v>
      </c>
      <c r="AI60">
        <f t="shared" si="25"/>
        <v>-47.568781645274179</v>
      </c>
      <c r="AJ60">
        <f t="shared" si="7"/>
        <v>-2.5315831547377563</v>
      </c>
      <c r="AK60">
        <f t="shared" si="22"/>
        <v>-1.8428103642046667</v>
      </c>
      <c r="AL60">
        <f t="shared" si="8"/>
        <v>-51.943175164216598</v>
      </c>
      <c r="AN60">
        <f t="shared" si="26"/>
        <v>0</v>
      </c>
      <c r="AO60">
        <f t="shared" si="26"/>
        <v>0</v>
      </c>
      <c r="AP60">
        <f t="shared" si="26"/>
        <v>-3.0515391193788959E-5</v>
      </c>
      <c r="AQ60">
        <f t="shared" si="26"/>
        <v>-0.1904230370757303</v>
      </c>
      <c r="AR60">
        <f t="shared" si="26"/>
        <v>-0.19045355246692408</v>
      </c>
      <c r="AS60">
        <f t="shared" si="26"/>
        <v>-1.0135828341803422E-2</v>
      </c>
      <c r="AT60">
        <f t="shared" si="26"/>
        <v>-7.3781536597440434E-3</v>
      </c>
      <c r="AU60">
        <f t="shared" si="23"/>
        <v>-0.20796753446847155</v>
      </c>
      <c r="AW60">
        <v>57</v>
      </c>
      <c r="AX60">
        <f>IF(Z60&gt;0, (R60*SUMPRODUCT(K60:$K$98, X60:$X$98)-K60*$AZ$3)/Z60, 0)</f>
        <v>-39023.900346060254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100000</v>
      </c>
      <c r="S61">
        <f t="shared" si="1"/>
        <v>-64226.778536155442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-23.794279191043195</v>
      </c>
      <c r="AC61">
        <f t="shared" si="2"/>
        <v>-21.394586815915499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-27.052862618860349</v>
      </c>
      <c r="AI61">
        <f t="shared" si="25"/>
        <v>-27.057026494759064</v>
      </c>
      <c r="AJ61">
        <f t="shared" si="7"/>
        <v>-2.399692375127696</v>
      </c>
      <c r="AK61">
        <f t="shared" si="22"/>
        <v>-1.6655995433730237</v>
      </c>
      <c r="AL61">
        <f t="shared" si="8"/>
        <v>-31.122318413259784</v>
      </c>
      <c r="AN61">
        <f t="shared" si="26"/>
        <v>0</v>
      </c>
      <c r="AO61">
        <f t="shared" si="26"/>
        <v>0</v>
      </c>
      <c r="AP61">
        <f t="shared" si="26"/>
        <v>-1.4884930258458071E-5</v>
      </c>
      <c r="AQ61">
        <f t="shared" si="26"/>
        <v>-9.670796708841449E-2</v>
      </c>
      <c r="AR61">
        <f t="shared" si="26"/>
        <v>-9.6722852018672936E-2</v>
      </c>
      <c r="AS61">
        <f t="shared" si="26"/>
        <v>-8.5783665302161926E-3</v>
      </c>
      <c r="AT61">
        <f t="shared" si="26"/>
        <v>-5.9541479248373247E-3</v>
      </c>
      <c r="AU61">
        <f t="shared" si="23"/>
        <v>-0.11125536647372646</v>
      </c>
      <c r="AW61">
        <v>58</v>
      </c>
      <c r="AX61">
        <f>IF(Z61&gt;0, (R61*SUMPRODUCT(K61:$K$98, X61:$X$98)-K61*$AZ$3)/Z61, 0)</f>
        <v>-64226.778536155442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100000</v>
      </c>
      <c r="S62">
        <f t="shared" si="1"/>
        <v>-107416.36122484025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-21.394586815915499</v>
      </c>
      <c r="AC62">
        <f t="shared" si="2"/>
        <v>-19.178691736393709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-15.123362186937408</v>
      </c>
      <c r="AI62">
        <f t="shared" si="25"/>
        <v>-15.125594003803771</v>
      </c>
      <c r="AJ62">
        <f t="shared" si="7"/>
        <v>-2.2158950795217898</v>
      </c>
      <c r="AK62">
        <f t="shared" si="22"/>
        <v>-1.497621077114085</v>
      </c>
      <c r="AL62">
        <f t="shared" si="8"/>
        <v>-18.839110160439649</v>
      </c>
      <c r="AN62">
        <f t="shared" si="26"/>
        <v>0</v>
      </c>
      <c r="AO62">
        <f t="shared" si="26"/>
        <v>0</v>
      </c>
      <c r="AP62">
        <f t="shared" si="26"/>
        <v>-7.1234365386105503E-6</v>
      </c>
      <c r="AQ62">
        <f t="shared" si="26"/>
        <v>-4.8270228804497668E-2</v>
      </c>
      <c r="AR62">
        <f t="shared" si="26"/>
        <v>-4.8277352241036284E-2</v>
      </c>
      <c r="AS62">
        <f t="shared" si="26"/>
        <v>-7.072617925375356E-3</v>
      </c>
      <c r="AT62">
        <f t="shared" si="26"/>
        <v>-4.7800555961805269E-3</v>
      </c>
      <c r="AU62">
        <f t="shared" si="23"/>
        <v>-6.0130025762592174E-2</v>
      </c>
      <c r="AW62">
        <v>59</v>
      </c>
      <c r="AX62">
        <f>IF(Z62&gt;0, (R62*SUMPRODUCT(K62:$K$98, X62:$X$98)-K62*$AZ$3)/Z62, 0)</f>
        <v>-107416.36122484025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100000</v>
      </c>
      <c r="S63">
        <f t="shared" si="1"/>
        <v>-182974.99664745067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-19.178691736393709</v>
      </c>
      <c r="AC63">
        <f t="shared" si="2"/>
        <v>-17.162137816439099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-8.2964906714193578</v>
      </c>
      <c r="AI63">
        <f t="shared" si="25"/>
        <v>-8.2976631087831301</v>
      </c>
      <c r="AJ63">
        <f t="shared" si="7"/>
        <v>-2.0165539199546103</v>
      </c>
      <c r="AK63">
        <f t="shared" si="22"/>
        <v>-1.3425084215475598</v>
      </c>
      <c r="AL63">
        <f t="shared" si="8"/>
        <v>-11.6567254502853</v>
      </c>
      <c r="AN63">
        <f t="shared" si="26"/>
        <v>0</v>
      </c>
      <c r="AO63">
        <f t="shared" si="26"/>
        <v>0</v>
      </c>
      <c r="AP63">
        <f t="shared" si="26"/>
        <v>-3.3412012244851056E-6</v>
      </c>
      <c r="AQ63">
        <f t="shared" si="26"/>
        <v>-2.364326287000804E-2</v>
      </c>
      <c r="AR63">
        <f t="shared" si="26"/>
        <v>-2.3646604071232525E-2</v>
      </c>
      <c r="AS63">
        <f t="shared" si="26"/>
        <v>-5.7467568287972648E-3</v>
      </c>
      <c r="AT63">
        <f t="shared" si="26"/>
        <v>-3.8258681619680827E-3</v>
      </c>
      <c r="AU63">
        <f t="shared" si="23"/>
        <v>-3.3219229061997875E-2</v>
      </c>
      <c r="AW63">
        <v>60</v>
      </c>
      <c r="AX63">
        <f>IF(Z63&gt;0, (R63*SUMPRODUCT(K63:$K$98, X63:$X$98)-K63*$AZ$3)/Z63, 0)</f>
        <v>-182974.99664745067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100000</v>
      </c>
      <c r="S64">
        <f t="shared" si="1"/>
        <v>-318304.43975999247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-17.162137816439099</v>
      </c>
      <c r="AC64">
        <f t="shared" si="2"/>
        <v>-15.342188089345617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-4.4657309100413842</v>
      </c>
      <c r="AI64">
        <f t="shared" si="25"/>
        <v>-4.4663334066677631</v>
      </c>
      <c r="AJ64">
        <f t="shared" si="7"/>
        <v>-1.8199497270934817</v>
      </c>
      <c r="AK64">
        <f t="shared" si="22"/>
        <v>-1.201349647150737</v>
      </c>
      <c r="AL64">
        <f t="shared" si="8"/>
        <v>-7.4876327809119818</v>
      </c>
      <c r="AN64">
        <f t="shared" si="26"/>
        <v>0</v>
      </c>
      <c r="AO64">
        <f t="shared" si="26"/>
        <v>0</v>
      </c>
      <c r="AP64">
        <f t="shared" si="26"/>
        <v>-1.5330262043420717E-6</v>
      </c>
      <c r="AQ64">
        <f t="shared" si="26"/>
        <v>-1.1362856166979532E-2</v>
      </c>
      <c r="AR64">
        <f t="shared" si="26"/>
        <v>-1.1364389193183872E-2</v>
      </c>
      <c r="AS64">
        <f t="shared" si="26"/>
        <v>-4.6307821489193221E-3</v>
      </c>
      <c r="AT64">
        <f t="shared" si="26"/>
        <v>-3.0567814142431018E-3</v>
      </c>
      <c r="AU64">
        <f t="shared" si="23"/>
        <v>-1.9051952756346299E-2</v>
      </c>
      <c r="AW64">
        <v>61</v>
      </c>
      <c r="AX64">
        <f>IF(Z64&gt;0, (R64*SUMPRODUCT(K64:$K$98, X64:$X$98)-K64*$AZ$3)/Z64, 0)</f>
        <v>-318304.43975999247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100000</v>
      </c>
      <c r="S65">
        <f t="shared" si="1"/>
        <v>-566383.9880999038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-15.342188089345617</v>
      </c>
      <c r="AC65">
        <f t="shared" si="2"/>
        <v>-13.707485775902336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-2.3515979115768242</v>
      </c>
      <c r="AI65">
        <f t="shared" si="25"/>
        <v>-2.3519004334979923</v>
      </c>
      <c r="AJ65">
        <f t="shared" si="7"/>
        <v>-1.634702313443281</v>
      </c>
      <c r="AK65">
        <f t="shared" si="22"/>
        <v>-1.0739531662541932</v>
      </c>
      <c r="AL65">
        <f t="shared" si="8"/>
        <v>-5.0605559131954667</v>
      </c>
      <c r="AN65">
        <f t="shared" si="26"/>
        <v>0</v>
      </c>
      <c r="AO65">
        <f t="shared" si="26"/>
        <v>0</v>
      </c>
      <c r="AP65">
        <f t="shared" si="26"/>
        <v>-6.8728012654997794E-7</v>
      </c>
      <c r="AQ65">
        <f t="shared" si="26"/>
        <v>-5.342444289733397E-3</v>
      </c>
      <c r="AR65">
        <f t="shared" si="26"/>
        <v>-5.3431315698599475E-3</v>
      </c>
      <c r="AS65">
        <f t="shared" si="26"/>
        <v>-3.713775215088986E-3</v>
      </c>
      <c r="AT65">
        <f t="shared" si="26"/>
        <v>-2.4398452355524542E-3</v>
      </c>
      <c r="AU65">
        <f t="shared" si="23"/>
        <v>-1.1496752020501388E-2</v>
      </c>
      <c r="AW65">
        <v>62</v>
      </c>
      <c r="AX65">
        <f>IF(Z65&gt;0, (R65*SUMPRODUCT(K65:$K$98, X65:$X$98)-K65*$AZ$3)/Z65, 0)</f>
        <v>-566383.9880999038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100000</v>
      </c>
      <c r="S66">
        <f t="shared" si="1"/>
        <v>-1033146.3675402015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-13.707485775902336</v>
      </c>
      <c r="AC66">
        <f t="shared" si="2"/>
        <v>-12.243127175897197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-1.2109404431441086</v>
      </c>
      <c r="AI66">
        <f t="shared" si="25"/>
        <v>-1.2110885722906719</v>
      </c>
      <c r="AJ66">
        <f t="shared" si="7"/>
        <v>-1.4643586000051396</v>
      </c>
      <c r="AK66">
        <f t="shared" si="22"/>
        <v>-0.95952400431316365</v>
      </c>
      <c r="AL66">
        <f t="shared" si="8"/>
        <v>-3.6349711766089752</v>
      </c>
      <c r="AN66">
        <f t="shared" si="26"/>
        <v>0</v>
      </c>
      <c r="AO66">
        <f t="shared" si="26"/>
        <v>0</v>
      </c>
      <c r="AP66">
        <f t="shared" si="26"/>
        <v>-3.0046883581051672E-7</v>
      </c>
      <c r="AQ66">
        <f t="shared" si="26"/>
        <v>-2.4563016369764236E-3</v>
      </c>
      <c r="AR66">
        <f t="shared" si="26"/>
        <v>-2.456602105812234E-3</v>
      </c>
      <c r="AS66">
        <f t="shared" si="26"/>
        <v>-2.9703413133795853E-3</v>
      </c>
      <c r="AT66">
        <f t="shared" si="26"/>
        <v>-1.9463222950859152E-3</v>
      </c>
      <c r="AU66">
        <f t="shared" si="23"/>
        <v>-7.3732657142777346E-3</v>
      </c>
      <c r="AW66">
        <v>63</v>
      </c>
      <c r="AX66">
        <f>IF(Z66&gt;0, (R66*SUMPRODUCT(K66:$K$98, X66:$X$98)-K66*$AZ$3)/Z66, 0)</f>
        <v>-1033146.3675402015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-1936443.4475119777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-12.243127175897197</v>
      </c>
      <c r="AC67">
        <f t="shared" ref="AC67:AC89" si="29">S67*Z67</f>
        <v>-10.933350402270889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-7.0576230978488611E-5</v>
      </c>
      <c r="AH67">
        <f t="shared" ref="AH67:AH89" si="32">-X67*R67</f>
        <v>-0.60857299295351486</v>
      </c>
      <c r="AI67">
        <f t="shared" ref="AI67:AI89" si="33">SUM(AE67:AH67)</f>
        <v>-0.60864356918449336</v>
      </c>
      <c r="AJ67">
        <f t="shared" ref="AJ67:AJ89" si="34">AB67-AC67</f>
        <v>-1.3097767736263073</v>
      </c>
      <c r="AK67">
        <f t="shared" si="22"/>
        <v>-0.85701890231280387</v>
      </c>
      <c r="AL67">
        <f t="shared" ref="AL67:AL89" si="35">SUM(AI67:AK67)</f>
        <v>-2.7754392451236045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-1.1021826401202838E-3</v>
      </c>
      <c r="AR67">
        <f t="shared" si="36"/>
        <v>-1.1023104602790655E-3</v>
      </c>
      <c r="AS67">
        <f t="shared" si="36"/>
        <v>-2.3721283051315739E-3</v>
      </c>
      <c r="AT67">
        <f t="shared" si="36"/>
        <v>-1.552141431383343E-3</v>
      </c>
      <c r="AU67">
        <f t="shared" si="23"/>
        <v>-5.0265801967939823E-3</v>
      </c>
      <c r="AW67">
        <v>64</v>
      </c>
      <c r="AX67">
        <f>IF(Z67&gt;0, (R67*SUMPRODUCT(K67:$K$98, X67:$X$98)-K67*$AZ$3)/Z67, 0)</f>
        <v>-1936443.4475119777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7"/>
        <v>100000</v>
      </c>
      <c r="S68">
        <f t="shared" si="28"/>
        <v>-3734531.9173195278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-10.933350402270889</v>
      </c>
      <c r="AC68">
        <f t="shared" si="29"/>
        <v>-9.7628159105687971</v>
      </c>
      <c r="AE68">
        <f t="shared" si="30"/>
        <v>0</v>
      </c>
      <c r="AF68">
        <f t="shared" si="31"/>
        <v>0</v>
      </c>
      <c r="AG68">
        <f t="shared" si="31"/>
        <v>-3.2677508609887881E-5</v>
      </c>
      <c r="AH68">
        <f t="shared" si="32"/>
        <v>-0.29754368047052676</v>
      </c>
      <c r="AI68">
        <f t="shared" si="33"/>
        <v>-0.29757635797913667</v>
      </c>
      <c r="AJ68">
        <f t="shared" si="34"/>
        <v>-1.1705344917020923</v>
      </c>
      <c r="AK68">
        <f t="shared" si="22"/>
        <v>-0.7653345281589623</v>
      </c>
      <c r="AL68">
        <f t="shared" si="35"/>
        <v>-2.2334453778401913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-4.8114236543244445E-4</v>
      </c>
      <c r="AR68">
        <f t="shared" si="36"/>
        <v>-4.8119520652711715E-4</v>
      </c>
      <c r="AS68">
        <f t="shared" si="36"/>
        <v>-1.8928102699650379E-3</v>
      </c>
      <c r="AT68">
        <f t="shared" si="36"/>
        <v>-1.2375825446644042E-3</v>
      </c>
      <c r="AU68">
        <f t="shared" si="23"/>
        <v>-3.6115880211565589E-3</v>
      </c>
      <c r="AW68">
        <v>65</v>
      </c>
      <c r="AX68">
        <f>IF(Z68&gt;0, (R68*SUMPRODUCT(K68:$K$98, X68:$X$98)-K68*$AZ$3)/Z68, 0)</f>
        <v>-3734531.9173195278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7"/>
        <v>100000</v>
      </c>
      <c r="S69">
        <f t="shared" si="28"/>
        <v>-7427217.8361001685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-9.7628159105687971</v>
      </c>
      <c r="AC69">
        <f t="shared" si="29"/>
        <v>-8.7171928794143945</v>
      </c>
      <c r="AE69">
        <f t="shared" si="30"/>
        <v>0</v>
      </c>
      <c r="AF69">
        <f t="shared" si="31"/>
        <v>0</v>
      </c>
      <c r="AG69">
        <f t="shared" si="31"/>
        <v>-1.4671026674760151E-5</v>
      </c>
      <c r="AH69">
        <f t="shared" si="32"/>
        <v>-0.1414376547922308</v>
      </c>
      <c r="AI69">
        <f t="shared" si="33"/>
        <v>-0.14145232581890557</v>
      </c>
      <c r="AJ69">
        <f t="shared" si="34"/>
        <v>-1.0456230311544026</v>
      </c>
      <c r="AK69">
        <f t="shared" si="22"/>
        <v>-0.68339711373981582</v>
      </c>
      <c r="AL69">
        <f t="shared" si="35"/>
        <v>-1.8704724707131239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-2.0420665535421969E-4</v>
      </c>
      <c r="AR69">
        <f t="shared" si="36"/>
        <v>-2.0422783727562716E-4</v>
      </c>
      <c r="AS69">
        <f t="shared" si="36"/>
        <v>-1.509662913083811E-3</v>
      </c>
      <c r="AT69">
        <f t="shared" si="36"/>
        <v>-9.8668377300611737E-4</v>
      </c>
      <c r="AU69">
        <f t="shared" si="23"/>
        <v>-2.7005745233655556E-3</v>
      </c>
      <c r="AW69">
        <v>66</v>
      </c>
      <c r="AX69">
        <f>IF(Z69&gt;0, (R69*SUMPRODUCT(K69:$K$98, X69:$X$98)-K69*$AZ$3)/Z69, 0)</f>
        <v>-7427217.8361001685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7"/>
        <v>100000</v>
      </c>
      <c r="S70">
        <f t="shared" si="28"/>
        <v>-15251226.803827753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-8.7171928794143945</v>
      </c>
      <c r="AC70">
        <f t="shared" si="29"/>
        <v>-7.7833755025698972</v>
      </c>
      <c r="AE70">
        <f t="shared" si="30"/>
        <v>0</v>
      </c>
      <c r="AF70">
        <f t="shared" si="31"/>
        <v>0</v>
      </c>
      <c r="AG70">
        <f t="shared" si="31"/>
        <v>-6.3793027953466221E-6</v>
      </c>
      <c r="AH70">
        <f t="shared" si="32"/>
        <v>-6.516010890132741E-2</v>
      </c>
      <c r="AI70">
        <f t="shared" si="33"/>
        <v>-6.5166488204122755E-2</v>
      </c>
      <c r="AJ70">
        <f t="shared" si="34"/>
        <v>-0.93381737684449728</v>
      </c>
      <c r="AK70">
        <f t="shared" si="22"/>
        <v>-0.61020350155900771</v>
      </c>
      <c r="AL70">
        <f t="shared" si="35"/>
        <v>-1.6091873666076277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-8.3997937874889339E-5</v>
      </c>
      <c r="AR70">
        <f t="shared" si="36"/>
        <v>-8.4006161438184782E-5</v>
      </c>
      <c r="AS70">
        <f t="shared" si="36"/>
        <v>-1.2037845750911306E-3</v>
      </c>
      <c r="AT70">
        <f t="shared" si="36"/>
        <v>-7.8661372240200955E-4</v>
      </c>
      <c r="AU70">
        <f t="shared" si="23"/>
        <v>-2.074404458931325E-3</v>
      </c>
      <c r="AW70">
        <v>67</v>
      </c>
      <c r="AX70">
        <f>IF(Z70&gt;0, (R70*SUMPRODUCT(K70:$K$98, X70:$X$98)-K70*$AZ$3)/Z70, 0)</f>
        <v>-15251226.803827753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7"/>
        <v>100000</v>
      </c>
      <c r="S71">
        <f t="shared" si="28"/>
        <v>-32351755.329277694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-7.7833755025698972</v>
      </c>
      <c r="AC71">
        <f t="shared" si="29"/>
        <v>-6.9495116580971894</v>
      </c>
      <c r="AE71">
        <f t="shared" si="30"/>
        <v>0</v>
      </c>
      <c r="AF71">
        <f t="shared" si="31"/>
        <v>0</v>
      </c>
      <c r="AG71">
        <f t="shared" si="31"/>
        <v>-2.6851370147325591E-6</v>
      </c>
      <c r="AH71">
        <f t="shared" si="32"/>
        <v>-2.9042982021284774E-2</v>
      </c>
      <c r="AI71">
        <f t="shared" si="33"/>
        <v>-2.9045667158299506E-2</v>
      </c>
      <c r="AJ71">
        <f t="shared" si="34"/>
        <v>-0.83386384447270778</v>
      </c>
      <c r="AK71">
        <f t="shared" si="22"/>
        <v>-0.54483628517989291</v>
      </c>
      <c r="AL71">
        <f t="shared" si="35"/>
        <v>-1.4077457968109002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-3.3427970193329616E-5</v>
      </c>
      <c r="AR71">
        <f t="shared" si="36"/>
        <v>-3.3431060739611249E-5</v>
      </c>
      <c r="AS71">
        <f t="shared" si="36"/>
        <v>-9.5976286863038308E-4</v>
      </c>
      <c r="AT71">
        <f t="shared" si="36"/>
        <v>-6.2709714477288429E-4</v>
      </c>
      <c r="AU71">
        <f t="shared" si="23"/>
        <v>-1.6202910741428785E-3</v>
      </c>
      <c r="AW71">
        <v>68</v>
      </c>
      <c r="AX71">
        <f>IF(Z71&gt;0, (R71*SUMPRODUCT(K71:$K$98, X71:$X$98)-K71*$AZ$3)/Z71, 0)</f>
        <v>-32351755.329277694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7"/>
        <v>100000</v>
      </c>
      <c r="S72">
        <f t="shared" si="28"/>
        <v>-71029308.769944772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-6.9495116580971894</v>
      </c>
      <c r="AC72">
        <f t="shared" si="29"/>
        <v>-6.2049487982007916</v>
      </c>
      <c r="AE72">
        <f t="shared" si="30"/>
        <v>0</v>
      </c>
      <c r="AF72">
        <f t="shared" si="31"/>
        <v>0</v>
      </c>
      <c r="AG72">
        <f t="shared" si="31"/>
        <v>-1.0919697983929881E-6</v>
      </c>
      <c r="AH72">
        <f t="shared" si="32"/>
        <v>-1.2530526769537963E-2</v>
      </c>
      <c r="AI72">
        <f t="shared" si="33"/>
        <v>-1.2531618739336356E-2</v>
      </c>
      <c r="AJ72">
        <f t="shared" si="34"/>
        <v>-0.74456285989639781</v>
      </c>
      <c r="AK72">
        <f t="shared" ref="AK72:AK89" si="49">G72*SUM(AB72:AB72, AE72:AF72)</f>
        <v>-0.48646581606680328</v>
      </c>
      <c r="AL72">
        <f t="shared" si="35"/>
        <v>-1.2435602947025375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-1.2877160425164227E-5</v>
      </c>
      <c r="AR72">
        <f t="shared" si="36"/>
        <v>-1.2878282602270742E-5</v>
      </c>
      <c r="AS72">
        <f t="shared" si="36"/>
        <v>-7.6515980292331503E-4</v>
      </c>
      <c r="AT72">
        <f t="shared" si="36"/>
        <v>-4.9992298568639045E-4</v>
      </c>
      <c r="AU72">
        <f t="shared" si="23"/>
        <v>-1.2779610712119762E-3</v>
      </c>
      <c r="AW72">
        <v>69</v>
      </c>
      <c r="AX72">
        <f>IF(Z72&gt;0, (R72*SUMPRODUCT(K72:$K$98, X72:$X$98)-K72*$AZ$3)/Z72, 0)</f>
        <v>-71029308.769944772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7"/>
        <v>100000</v>
      </c>
      <c r="S73">
        <f t="shared" si="28"/>
        <v>-161709028.62392989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-6.2049487982007916</v>
      </c>
      <c r="AC73">
        <f t="shared" si="29"/>
        <v>-5.5401435611946184</v>
      </c>
      <c r="AE73">
        <f t="shared" si="30"/>
        <v>0</v>
      </c>
      <c r="AF73">
        <f t="shared" si="31"/>
        <v>0</v>
      </c>
      <c r="AG73">
        <f t="shared" si="31"/>
        <v>-4.2824940019882577E-7</v>
      </c>
      <c r="AH73">
        <f t="shared" si="32"/>
        <v>-5.22240560168186E-3</v>
      </c>
      <c r="AI73">
        <f t="shared" si="33"/>
        <v>-5.2228338510820586E-3</v>
      </c>
      <c r="AJ73">
        <f t="shared" si="34"/>
        <v>-0.66480523700617322</v>
      </c>
      <c r="AK73">
        <f t="shared" si="49"/>
        <v>-0.43434641587405548</v>
      </c>
      <c r="AL73">
        <f t="shared" si="35"/>
        <v>-1.1043744867313108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-4.7918515300811737E-6</v>
      </c>
      <c r="AR73">
        <f t="shared" si="36"/>
        <v>-4.7922444730465643E-6</v>
      </c>
      <c r="AS73">
        <f t="shared" si="36"/>
        <v>-6.0999628047428563E-4</v>
      </c>
      <c r="AT73">
        <f t="shared" si="36"/>
        <v>-3.9853732096585575E-4</v>
      </c>
      <c r="AU73">
        <f t="shared" si="23"/>
        <v>-1.0133258459131881E-3</v>
      </c>
      <c r="AW73">
        <v>70</v>
      </c>
      <c r="AX73">
        <f>IF(Z73&gt;0, (R73*SUMPRODUCT(K73:$K$98, X73:$X$98)-K73*$AZ$3)/Z73, 0)</f>
        <v>-161709028.62392989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7"/>
        <v>100000</v>
      </c>
      <c r="S74">
        <f t="shared" si="28"/>
        <v>-382437894.48357302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-5.5401435611946184</v>
      </c>
      <c r="AC74">
        <f t="shared" si="29"/>
        <v>-4.9465607511116847</v>
      </c>
      <c r="AE74">
        <f t="shared" si="30"/>
        <v>0</v>
      </c>
      <c r="AF74">
        <f t="shared" si="31"/>
        <v>0</v>
      </c>
      <c r="AG74">
        <f t="shared" si="31"/>
        <v>-1.6167856344986743E-7</v>
      </c>
      <c r="AH74">
        <f t="shared" si="32"/>
        <v>-2.0983067419757606E-3</v>
      </c>
      <c r="AI74">
        <f t="shared" si="33"/>
        <v>-2.0984684205392107E-3</v>
      </c>
      <c r="AJ74">
        <f t="shared" si="34"/>
        <v>-0.59358281008293368</v>
      </c>
      <c r="AK74">
        <f t="shared" si="49"/>
        <v>-0.38781004928362334</v>
      </c>
      <c r="AL74">
        <f t="shared" si="35"/>
        <v>-0.98349132778709625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-1.7190309988695085E-6</v>
      </c>
      <c r="AR74">
        <f t="shared" si="36"/>
        <v>-1.719163453508701E-6</v>
      </c>
      <c r="AS74">
        <f t="shared" si="36"/>
        <v>-4.8629079367482802E-4</v>
      </c>
      <c r="AT74">
        <f t="shared" si="36"/>
        <v>-3.1771212618987121E-4</v>
      </c>
      <c r="AU74">
        <f t="shared" si="23"/>
        <v>-8.0572208331820795E-4</v>
      </c>
      <c r="AW74">
        <v>71</v>
      </c>
      <c r="AX74">
        <f>IF(Z74&gt;0, (R74*SUMPRODUCT(K74:$K$98, X74:$X$98)-K74*$AZ$3)/Z74, 0)</f>
        <v>-382437894.48357302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7"/>
        <v>100000</v>
      </c>
      <c r="S75">
        <f t="shared" si="28"/>
        <v>-941125691.05965233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-4.9465607511116847</v>
      </c>
      <c r="AC75">
        <f t="shared" si="29"/>
        <v>-4.4165735398440544</v>
      </c>
      <c r="AE75">
        <f t="shared" si="30"/>
        <v>0</v>
      </c>
      <c r="AF75">
        <f t="shared" si="31"/>
        <v>0</v>
      </c>
      <c r="AG75">
        <f t="shared" si="31"/>
        <v>-5.8660782265852979E-8</v>
      </c>
      <c r="AH75">
        <f t="shared" si="32"/>
        <v>-8.112079643961262E-4</v>
      </c>
      <c r="AI75">
        <f t="shared" si="33"/>
        <v>-8.1126662517839207E-4</v>
      </c>
      <c r="AJ75">
        <f t="shared" si="34"/>
        <v>-0.52998721126763026</v>
      </c>
      <c r="AK75">
        <f t="shared" si="49"/>
        <v>-0.34625925257781798</v>
      </c>
      <c r="AL75">
        <f t="shared" si="35"/>
        <v>-0.87705773047062663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-5.9337455012387551E-7</v>
      </c>
      <c r="AR75">
        <f t="shared" si="36"/>
        <v>-5.9341745874511034E-7</v>
      </c>
      <c r="AS75">
        <f t="shared" si="36"/>
        <v>-3.8766991555789419E-4</v>
      </c>
      <c r="AT75">
        <f t="shared" si="36"/>
        <v>-2.5327836663627961E-4</v>
      </c>
      <c r="AU75">
        <f t="shared" si="23"/>
        <v>-6.4154169965291896E-4</v>
      </c>
      <c r="AW75">
        <v>72</v>
      </c>
      <c r="AX75">
        <f>IF(Z75&gt;0, (R75*SUMPRODUCT(K75:$K$98, X75:$X$98)-K75*$AZ$3)/Z75, 0)</f>
        <v>-941125691.05965233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7"/>
        <v>100000</v>
      </c>
      <c r="S76">
        <f t="shared" si="28"/>
        <v>-2414384738.6617436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-4.4165735398440544</v>
      </c>
      <c r="AC76">
        <f t="shared" si="29"/>
        <v>-3.9433697311662583</v>
      </c>
      <c r="AE76">
        <f t="shared" si="30"/>
        <v>0</v>
      </c>
      <c r="AF76">
        <f t="shared" si="31"/>
        <v>0</v>
      </c>
      <c r="AG76">
        <f t="shared" si="31"/>
        <v>-2.04160177333212E-8</v>
      </c>
      <c r="AH76">
        <f t="shared" si="32"/>
        <v>-3.0126525367898596E-4</v>
      </c>
      <c r="AI76">
        <f t="shared" si="33"/>
        <v>-3.0128566969671929E-4</v>
      </c>
      <c r="AJ76">
        <f t="shared" si="34"/>
        <v>-0.4732038086777961</v>
      </c>
      <c r="AK76">
        <f t="shared" si="49"/>
        <v>-0.30916014778908385</v>
      </c>
      <c r="AL76">
        <f t="shared" si="35"/>
        <v>-0.78266524213657673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-1.9675588555193066E-7</v>
      </c>
      <c r="AR76">
        <f t="shared" si="36"/>
        <v>-1.9676921922250672E-7</v>
      </c>
      <c r="AS76">
        <f t="shared" si="36"/>
        <v>-3.0904869806909469E-4</v>
      </c>
      <c r="AT76">
        <f t="shared" si="36"/>
        <v>-2.0191202906002414E-4</v>
      </c>
      <c r="AU76">
        <f t="shared" si="23"/>
        <v>-5.1115749634834137E-4</v>
      </c>
      <c r="AW76">
        <v>73</v>
      </c>
      <c r="AX76">
        <f>IF(Z76&gt;0, (R76*SUMPRODUCT(K76:$K$98, X76:$X$98)-K76*$AZ$3)/Z76, 0)</f>
        <v>-2414384738.6617436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7"/>
        <v>100000</v>
      </c>
      <c r="S77">
        <f t="shared" si="28"/>
        <v>-6470820591.9102421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-3.9433697311662583</v>
      </c>
      <c r="AC77">
        <f t="shared" si="29"/>
        <v>-3.5208659975182628</v>
      </c>
      <c r="AE77">
        <f t="shared" si="30"/>
        <v>0</v>
      </c>
      <c r="AF77">
        <f t="shared" si="31"/>
        <v>0</v>
      </c>
      <c r="AG77">
        <f t="shared" si="31"/>
        <v>-6.8014287127663831E-9</v>
      </c>
      <c r="AH77">
        <f t="shared" si="32"/>
        <v>-1.0728343074577283E-4</v>
      </c>
      <c r="AI77">
        <f t="shared" si="33"/>
        <v>-1.0729023217448559E-4</v>
      </c>
      <c r="AJ77">
        <f t="shared" si="34"/>
        <v>-0.42250373364799554</v>
      </c>
      <c r="AK77">
        <f t="shared" si="49"/>
        <v>-0.27603588118163813</v>
      </c>
      <c r="AL77">
        <f t="shared" si="35"/>
        <v>-0.69864690506180815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-6.2559506956967163E-8</v>
      </c>
      <c r="AR77">
        <f t="shared" si="36"/>
        <v>-6.2563473030981723E-8</v>
      </c>
      <c r="AS77">
        <f t="shared" si="36"/>
        <v>-2.4637192417094502E-4</v>
      </c>
      <c r="AT77">
        <f t="shared" si="36"/>
        <v>-1.6096305374570312E-4</v>
      </c>
      <c r="AU77">
        <f t="shared" si="23"/>
        <v>-4.0739754138967912E-4</v>
      </c>
      <c r="AW77">
        <v>74</v>
      </c>
      <c r="AX77">
        <f>IF(Z77&gt;0, (R77*SUMPRODUCT(K77:$K$98, X77:$X$98)-K77*$AZ$3)/Z77, 0)</f>
        <v>-6470820591.9102421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7"/>
        <v>100000</v>
      </c>
      <c r="S78">
        <f t="shared" si="28"/>
        <v>-18155297809.088478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-3.5208659975182628</v>
      </c>
      <c r="AC78">
        <f t="shared" si="29"/>
        <v>-3.1436304079314481</v>
      </c>
      <c r="AE78">
        <f t="shared" si="30"/>
        <v>0</v>
      </c>
      <c r="AF78">
        <f t="shared" si="31"/>
        <v>0</v>
      </c>
      <c r="AG78">
        <f t="shared" si="31"/>
        <v>-2.1644029479633198E-9</v>
      </c>
      <c r="AH78">
        <f t="shared" si="32"/>
        <v>-3.6552091821403195E-5</v>
      </c>
      <c r="AI78">
        <f t="shared" si="33"/>
        <v>-3.655425622435116E-5</v>
      </c>
      <c r="AJ78">
        <f t="shared" si="34"/>
        <v>-0.37723558958681469</v>
      </c>
      <c r="AK78">
        <f t="shared" si="49"/>
        <v>-0.24646061982627843</v>
      </c>
      <c r="AL78">
        <f t="shared" si="35"/>
        <v>-0.62373276366931751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-1.9030705017083876E-8</v>
      </c>
      <c r="AR78">
        <f t="shared" si="36"/>
        <v>-1.9031831905094611E-8</v>
      </c>
      <c r="AS78">
        <f t="shared" si="36"/>
        <v>-1.9640624844263134E-4</v>
      </c>
      <c r="AT78">
        <f t="shared" si="36"/>
        <v>-1.2831876701226516E-4</v>
      </c>
      <c r="AU78">
        <f t="shared" si="23"/>
        <v>-3.2474404728680161E-4</v>
      </c>
      <c r="AW78">
        <v>75</v>
      </c>
      <c r="AX78">
        <f>IF(Z78&gt;0, (R78*SUMPRODUCT(K78:$K$98, X78:$X$98)-K78*$AZ$3)/Z78, 0)</f>
        <v>-18155297809.088478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7"/>
        <v>100000</v>
      </c>
      <c r="S79">
        <f t="shared" si="28"/>
        <v>-53431689334.6381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-3.1436304079314481</v>
      </c>
      <c r="AC79">
        <f t="shared" si="29"/>
        <v>-2.8068128804029366</v>
      </c>
      <c r="AE79">
        <f t="shared" si="30"/>
        <v>0</v>
      </c>
      <c r="AF79">
        <f t="shared" si="31"/>
        <v>0</v>
      </c>
      <c r="AG79">
        <f t="shared" si="31"/>
        <v>-6.5663581746969195E-10</v>
      </c>
      <c r="AH79">
        <f t="shared" si="32"/>
        <v>-1.1888984808111957E-5</v>
      </c>
      <c r="AI79">
        <f t="shared" si="33"/>
        <v>-1.1889641443929427E-5</v>
      </c>
      <c r="AJ79">
        <f t="shared" si="34"/>
        <v>-0.33681752752851146</v>
      </c>
      <c r="AK79">
        <f t="shared" si="49"/>
        <v>-0.2200541285552014</v>
      </c>
      <c r="AL79">
        <f t="shared" si="35"/>
        <v>-0.55688354572515686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-5.5267445416685865E-9</v>
      </c>
      <c r="AR79">
        <f t="shared" si="36"/>
        <v>-5.5270497871103669E-9</v>
      </c>
      <c r="AS79">
        <f t="shared" si="36"/>
        <v>-1.5657387589026014E-4</v>
      </c>
      <c r="AT79">
        <f t="shared" si="36"/>
        <v>-1.0229493716185798E-4</v>
      </c>
      <c r="AU79">
        <f t="shared" si="23"/>
        <v>-2.5887434010190527E-4</v>
      </c>
      <c r="AW79">
        <v>76</v>
      </c>
      <c r="AX79">
        <f>IF(Z79&gt;0, (R79*SUMPRODUCT(K79:$K$98, X79:$X$98)-K79*$AZ$3)/Z79, 0)</f>
        <v>-53431689334.6381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7"/>
        <v>100000</v>
      </c>
      <c r="S80">
        <f t="shared" si="28"/>
        <v>-166724907377.57587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-2.8068128804029366</v>
      </c>
      <c r="AC80">
        <f t="shared" si="29"/>
        <v>-2.5060829336446666</v>
      </c>
      <c r="AE80">
        <f t="shared" si="30"/>
        <v>0</v>
      </c>
      <c r="AF80">
        <f t="shared" si="31"/>
        <v>0</v>
      </c>
      <c r="AG80">
        <f t="shared" si="31"/>
        <v>-1.8789056274366609E-10</v>
      </c>
      <c r="AH80">
        <f t="shared" si="32"/>
        <v>-3.6974311724106314E-6</v>
      </c>
      <c r="AI80">
        <f t="shared" si="33"/>
        <v>-3.697619062973375E-6</v>
      </c>
      <c r="AJ80">
        <f t="shared" si="34"/>
        <v>-0.30072994675827003</v>
      </c>
      <c r="AK80">
        <f t="shared" si="49"/>
        <v>-0.19647690162820558</v>
      </c>
      <c r="AL80">
        <f t="shared" si="35"/>
        <v>-0.4972105460055386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-1.5346406388629918E-9</v>
      </c>
      <c r="AR80">
        <f t="shared" si="36"/>
        <v>-1.5347186239504214E-9</v>
      </c>
      <c r="AS80">
        <f t="shared" si="36"/>
        <v>-1.2481974000274647E-4</v>
      </c>
      <c r="AT80">
        <f t="shared" si="36"/>
        <v>-8.1548898079946211E-5</v>
      </c>
      <c r="AU80">
        <f t="shared" si="23"/>
        <v>-2.0637017280131665E-4</v>
      </c>
      <c r="AW80">
        <v>77</v>
      </c>
      <c r="AX80">
        <f>IF(Z80&gt;0, (R80*SUMPRODUCT(K80:$K$98, X80:$X$98)-K80*$AZ$3)/Z80, 0)</f>
        <v>-166724907377.57587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7"/>
        <v>100000</v>
      </c>
      <c r="S81">
        <f t="shared" si="28"/>
        <v>-553395987475.75085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-2.5060829336446666</v>
      </c>
      <c r="AC81">
        <f t="shared" si="29"/>
        <v>-2.2375740492105445</v>
      </c>
      <c r="AE81">
        <f t="shared" si="30"/>
        <v>0</v>
      </c>
      <c r="AF81">
        <f t="shared" si="31"/>
        <v>0</v>
      </c>
      <c r="AG81">
        <f t="shared" si="31"/>
        <v>-5.0541883656786371E-11</v>
      </c>
      <c r="AH81">
        <f t="shared" si="32"/>
        <v>-1.0837581876755445E-6</v>
      </c>
      <c r="AI81">
        <f t="shared" si="33"/>
        <v>-1.0838087295592013E-6</v>
      </c>
      <c r="AJ81">
        <f t="shared" si="34"/>
        <v>-0.26850888443412213</v>
      </c>
      <c r="AK81">
        <f t="shared" si="49"/>
        <v>-0.17542580535512667</v>
      </c>
      <c r="AL81">
        <f t="shared" si="35"/>
        <v>-0.44393577359797831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-4.016252094923681E-10</v>
      </c>
      <c r="AR81">
        <f t="shared" si="36"/>
        <v>-4.0164393958810587E-10</v>
      </c>
      <c r="AS81">
        <f t="shared" si="36"/>
        <v>-9.9505533787673192E-5</v>
      </c>
      <c r="AT81">
        <f t="shared" si="36"/>
        <v>-6.5010282392637461E-5</v>
      </c>
      <c r="AU81">
        <f t="shared" si="23"/>
        <v>-1.6451621782425022E-4</v>
      </c>
      <c r="AW81">
        <v>78</v>
      </c>
      <c r="AX81">
        <f>IF(Z81&gt;0, (R81*SUMPRODUCT(K81:$K$98, X81:$X$98)-K81*$AZ$3)/Z81, 0)</f>
        <v>-553395987475.75085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7"/>
        <v>100000</v>
      </c>
      <c r="S82">
        <f t="shared" si="28"/>
        <v>-1960989264494.6401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-2.2375740492105445</v>
      </c>
      <c r="AC82">
        <f t="shared" si="29"/>
        <v>-1.9978339728543455</v>
      </c>
      <c r="AE82">
        <f t="shared" si="30"/>
        <v>0</v>
      </c>
      <c r="AF82">
        <f t="shared" si="31"/>
        <v>0</v>
      </c>
      <c r="AG82">
        <f t="shared" si="31"/>
        <v>-1.2734860467028108E-11</v>
      </c>
      <c r="AH82">
        <f t="shared" si="32"/>
        <v>-2.9841283482552317E-7</v>
      </c>
      <c r="AI82">
        <f t="shared" si="33"/>
        <v>-2.984255696859902E-7</v>
      </c>
      <c r="AJ82">
        <f t="shared" si="34"/>
        <v>-0.23974007635619898</v>
      </c>
      <c r="AK82">
        <f t="shared" si="49"/>
        <v>-0.15663018344473814</v>
      </c>
      <c r="AL82">
        <f t="shared" si="35"/>
        <v>-0.3963705582265068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-9.8738846471722678E-11</v>
      </c>
      <c r="AR82">
        <f t="shared" si="36"/>
        <v>-9.8743060182681955E-11</v>
      </c>
      <c r="AS82">
        <f t="shared" si="36"/>
        <v>-7.9325202638466313E-5</v>
      </c>
      <c r="AT82">
        <f t="shared" si="36"/>
        <v>-5.1825799131696728E-5</v>
      </c>
      <c r="AU82">
        <f t="shared" si="23"/>
        <v>-1.3115110051322324E-4</v>
      </c>
      <c r="AW82">
        <v>79</v>
      </c>
      <c r="AX82">
        <f>IF(Z82&gt;0, (R82*SUMPRODUCT(K82:$K$98, X82:$X$98)-K82*$AZ$3)/Z82, 0)</f>
        <v>-1960989264494.6401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7"/>
        <v>100000</v>
      </c>
      <c r="S83">
        <f t="shared" si="28"/>
        <v>-7448262400446.8525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-1.9978339728543455</v>
      </c>
      <c r="AC83">
        <f t="shared" si="29"/>
        <v>-1.7837803329907413</v>
      </c>
      <c r="AE83">
        <f t="shared" si="30"/>
        <v>0</v>
      </c>
      <c r="AF83">
        <f t="shared" si="31"/>
        <v>0</v>
      </c>
      <c r="AG83">
        <f t="shared" si="31"/>
        <v>-2.9936182378653256E-12</v>
      </c>
      <c r="AH83">
        <f t="shared" si="32"/>
        <v>-7.6911148995940016E-8</v>
      </c>
      <c r="AI83">
        <f t="shared" si="33"/>
        <v>-7.6914142614177881E-8</v>
      </c>
      <c r="AJ83">
        <f t="shared" si="34"/>
        <v>-0.21405363986360415</v>
      </c>
      <c r="AK83">
        <f t="shared" si="49"/>
        <v>-0.13984837809980419</v>
      </c>
      <c r="AL83">
        <f t="shared" si="35"/>
        <v>-0.35390209487755098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-2.2721752643190651E-11</v>
      </c>
      <c r="AR83">
        <f t="shared" si="36"/>
        <v>-2.2722637043618898E-11</v>
      </c>
      <c r="AS83">
        <f t="shared" si="36"/>
        <v>-6.3237565955648006E-5</v>
      </c>
      <c r="AT83">
        <f t="shared" si="36"/>
        <v>-4.1315209774110781E-5</v>
      </c>
      <c r="AU83">
        <f t="shared" si="23"/>
        <v>-1.0455279845239583E-4</v>
      </c>
      <c r="AW83">
        <v>80</v>
      </c>
      <c r="AX83">
        <f>IF(Z83&gt;0, (R83*SUMPRODUCT(K83:$K$98, X83:$X$98)-K83*$AZ$3)/Z83, 0)</f>
        <v>-7448262400446.8525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7"/>
        <v>100000</v>
      </c>
      <c r="S84">
        <f t="shared" si="28"/>
        <v>-30458746033215.621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-1.7837803329907413</v>
      </c>
      <c r="AC84">
        <f t="shared" si="29"/>
        <v>-1.5926610116185143</v>
      </c>
      <c r="AE84">
        <f t="shared" si="30"/>
        <v>0</v>
      </c>
      <c r="AF84">
        <f t="shared" si="31"/>
        <v>0</v>
      </c>
      <c r="AG84">
        <f t="shared" si="31"/>
        <v>-6.5361399394187911E-13</v>
      </c>
      <c r="AH84">
        <f t="shared" si="32"/>
        <v>-1.8480544492358347E-8</v>
      </c>
      <c r="AI84">
        <f t="shared" si="33"/>
        <v>-1.8481198106352288E-8</v>
      </c>
      <c r="AJ84">
        <f t="shared" si="34"/>
        <v>-0.19111932137222709</v>
      </c>
      <c r="AK84">
        <f t="shared" si="49"/>
        <v>-0.1248646233093519</v>
      </c>
      <c r="AL84">
        <f t="shared" si="35"/>
        <v>-0.3159839631627771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-4.8747154317107328E-12</v>
      </c>
      <c r="AR84">
        <f t="shared" si="36"/>
        <v>-4.8748878390888795E-12</v>
      </c>
      <c r="AS84">
        <f t="shared" si="36"/>
        <v>-5.0412600428332289E-5</v>
      </c>
      <c r="AT84">
        <f t="shared" si="36"/>
        <v>-3.2936232283228057E-5</v>
      </c>
      <c r="AU84">
        <f t="shared" si="23"/>
        <v>-8.3348837586448186E-5</v>
      </c>
      <c r="AW84">
        <v>81</v>
      </c>
      <c r="AX84">
        <f>IF(Z84&gt;0, (R84*SUMPRODUCT(K84:$K$98, X84:$X$98)-K84*$AZ$3)/Z84, 0)</f>
        <v>-30458746033215.621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7"/>
        <v>100000</v>
      </c>
      <c r="S85">
        <f t="shared" si="28"/>
        <v>-134841261599428.59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-1.5926610116185143</v>
      </c>
      <c r="AC85">
        <f t="shared" si="29"/>
        <v>-1.4220187603778986</v>
      </c>
      <c r="AE85">
        <f t="shared" si="30"/>
        <v>0</v>
      </c>
      <c r="AF85">
        <f t="shared" si="31"/>
        <v>0</v>
      </c>
      <c r="AG85">
        <f t="shared" si="31"/>
        <v>-1.3182340697410871E-13</v>
      </c>
      <c r="AH85">
        <f t="shared" si="32"/>
        <v>-4.1220355762268129E-9</v>
      </c>
      <c r="AI85">
        <f t="shared" si="33"/>
        <v>-4.1221673996337873E-9</v>
      </c>
      <c r="AJ85">
        <f t="shared" si="34"/>
        <v>-0.17064225124061561</v>
      </c>
      <c r="AK85">
        <f t="shared" si="49"/>
        <v>-0.11148627081329601</v>
      </c>
      <c r="AL85">
        <f t="shared" si="35"/>
        <v>-0.28212852617607903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-9.7079653733968497E-13</v>
      </c>
      <c r="AR85">
        <f t="shared" si="36"/>
        <v>-9.7082758357998667E-13</v>
      </c>
      <c r="AS85">
        <f t="shared" si="36"/>
        <v>-4.0188616416522388E-5</v>
      </c>
      <c r="AT85">
        <f t="shared" si="36"/>
        <v>-2.6256562726111423E-5</v>
      </c>
      <c r="AU85">
        <f t="shared" si="23"/>
        <v>-6.6445180113461396E-5</v>
      </c>
      <c r="AW85">
        <v>82</v>
      </c>
      <c r="AX85">
        <f>IF(Z85&gt;0, (R85*SUMPRODUCT(K85:$K$98, X85:$X$98)-K85*$AZ$3)/Z85, 0)</f>
        <v>-134841261599428.59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7"/>
        <v>100000</v>
      </c>
      <c r="S86">
        <f t="shared" si="28"/>
        <v>-650663807913788.38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-1.4220187603778986</v>
      </c>
      <c r="AC86">
        <f t="shared" si="29"/>
        <v>-1.2696596074811106</v>
      </c>
      <c r="AE86">
        <f t="shared" si="30"/>
        <v>0</v>
      </c>
      <c r="AF86">
        <f t="shared" si="31"/>
        <v>0</v>
      </c>
      <c r="AG86">
        <f t="shared" si="31"/>
        <v>-2.4391621142107116E-14</v>
      </c>
      <c r="AH86">
        <f t="shared" si="32"/>
        <v>-8.4890841409808412E-10</v>
      </c>
      <c r="AI86">
        <f t="shared" si="33"/>
        <v>-8.4893280571922627E-10</v>
      </c>
      <c r="AJ86">
        <f t="shared" si="34"/>
        <v>-0.15235915289678803</v>
      </c>
      <c r="AK86">
        <f t="shared" si="49"/>
        <v>-9.9541313226452918E-2</v>
      </c>
      <c r="AL86">
        <f t="shared" si="35"/>
        <v>-0.25190046697217378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-1.7850866348263657E-13</v>
      </c>
      <c r="AR86">
        <f t="shared" si="36"/>
        <v>-1.7851379255853918E-13</v>
      </c>
      <c r="AS86">
        <f t="shared" si="36"/>
        <v>-3.203811895520908E-5</v>
      </c>
      <c r="AT86">
        <f t="shared" si="36"/>
        <v>-2.093157105085255E-5</v>
      </c>
      <c r="AU86">
        <f t="shared" si="23"/>
        <v>-5.2969690184575426E-5</v>
      </c>
      <c r="AW86">
        <v>83</v>
      </c>
      <c r="AX86">
        <f>IF(Z86&gt;0, (R86*SUMPRODUCT(K86:$K$98, X86:$X$98)-K86*$AZ$3)/Z86, 0)</f>
        <v>-650663807913788.38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7"/>
        <v>100000</v>
      </c>
      <c r="S87">
        <f t="shared" si="28"/>
        <v>-3450217404409819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-1.2696596074811106</v>
      </c>
      <c r="AC87">
        <f t="shared" si="29"/>
        <v>-1.1336246495368614</v>
      </c>
      <c r="AE87">
        <f t="shared" si="30"/>
        <v>0</v>
      </c>
      <c r="AF87">
        <f t="shared" si="31"/>
        <v>0</v>
      </c>
      <c r="AG87">
        <f t="shared" si="31"/>
        <v>-4.1070768761120101E-15</v>
      </c>
      <c r="AH87">
        <f t="shared" si="32"/>
        <v>-1.6032502443659229E-10</v>
      </c>
      <c r="AI87">
        <f t="shared" si="33"/>
        <v>-1.6032913151346841E-10</v>
      </c>
      <c r="AJ87">
        <f t="shared" si="34"/>
        <v>-0.13603495794424925</v>
      </c>
      <c r="AK87">
        <f t="shared" si="49"/>
        <v>-8.8876172523677757E-2</v>
      </c>
      <c r="AL87">
        <f t="shared" si="35"/>
        <v>-0.22491113062825613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-3.0101057428265932E-14</v>
      </c>
      <c r="AR87">
        <f t="shared" si="36"/>
        <v>-3.0101828532822724E-14</v>
      </c>
      <c r="AS87">
        <f t="shared" si="36"/>
        <v>-2.5540592279473241E-5</v>
      </c>
      <c r="AT87">
        <f t="shared" si="36"/>
        <v>-1.6686520289274923E-5</v>
      </c>
      <c r="AU87">
        <f t="shared" si="23"/>
        <v>-4.222711259884999E-5</v>
      </c>
      <c r="AW87">
        <v>84</v>
      </c>
      <c r="AX87">
        <f>IF(Z87&gt;0, (R87*SUMPRODUCT(K87:$K$98, X87:$X$98)-K87*$AZ$3)/Z87, 0)</f>
        <v>-3450217404409819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7"/>
        <v>100000</v>
      </c>
      <c r="S88">
        <f t="shared" si="28"/>
        <v>-2.0303017704776664E+16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-1.1336246495368614</v>
      </c>
      <c r="AC88">
        <f t="shared" si="29"/>
        <v>-1.0121648656579383</v>
      </c>
      <c r="AE88">
        <f t="shared" si="30"/>
        <v>0</v>
      </c>
      <c r="AF88">
        <f t="shared" si="31"/>
        <v>0</v>
      </c>
      <c r="AG88">
        <f t="shared" si="31"/>
        <v>-6.2316159128145737E-16</v>
      </c>
      <c r="AH88">
        <f t="shared" si="32"/>
        <v>-2.7542756128555461E-11</v>
      </c>
      <c r="AI88">
        <f t="shared" si="33"/>
        <v>-2.7543379290146743E-11</v>
      </c>
      <c r="AJ88">
        <f t="shared" si="34"/>
        <v>-0.12145978387892309</v>
      </c>
      <c r="AK88">
        <f t="shared" si="49"/>
        <v>-7.9353725467580308E-2</v>
      </c>
      <c r="AL88">
        <f t="shared" si="35"/>
        <v>-0.20081350937404679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-4.6171056425167848E-15</v>
      </c>
      <c r="AR88">
        <f t="shared" si="36"/>
        <v>-4.6172101056607735E-15</v>
      </c>
      <c r="AS88">
        <f t="shared" si="36"/>
        <v>-2.0360803794244571E-5</v>
      </c>
      <c r="AT88">
        <f t="shared" si="36"/>
        <v>-1.3302391812242674E-5</v>
      </c>
      <c r="AU88">
        <f t="shared" si="23"/>
        <v>-3.3663195611104462E-5</v>
      </c>
      <c r="AW88">
        <v>85</v>
      </c>
      <c r="AX88">
        <f>IF(Z88&gt;0, (R88*SUMPRODUCT(K88:$K$98, X88:$X$98)-K88*$AZ$3)/Z88, 0)</f>
        <v>-2.0303017704776664E+16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-1.0121648656579383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-4.9852927302516587E-12</v>
      </c>
      <c r="AI89">
        <f t="shared" si="33"/>
        <v>-4.9852927302516587E-12</v>
      </c>
      <c r="AJ89">
        <f t="shared" si="34"/>
        <v>-1.0121648656579383</v>
      </c>
      <c r="AK89">
        <f t="shared" si="49"/>
        <v>-7.0851540596055682E-2</v>
      </c>
      <c r="AL89">
        <f t="shared" si="35"/>
        <v>-1.0830164062589793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-7.4616531420562654E-16</v>
      </c>
      <c r="AR89">
        <f t="shared" si="36"/>
        <v>-7.4616531420562654E-16</v>
      </c>
      <c r="AS89">
        <f t="shared" si="36"/>
        <v>-1.5149407585007081E-4</v>
      </c>
      <c r="AT89">
        <f t="shared" si="36"/>
        <v>-1.0604585309504957E-5</v>
      </c>
      <c r="AU89">
        <f t="shared" si="23"/>
        <v>-1.6209866116032194E-4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10771.380353661425</v>
      </c>
      <c r="AO91" s="8">
        <f t="shared" si="50"/>
        <v>-1077.1380353661425</v>
      </c>
      <c r="AP91" s="8">
        <f t="shared" si="50"/>
        <v>-221.80107562514647</v>
      </c>
      <c r="AQ91" s="8">
        <f t="shared" si="50"/>
        <v>-6037.9406960055212</v>
      </c>
      <c r="AR91" s="8">
        <f t="shared" si="50"/>
        <v>3434.5005466646076</v>
      </c>
      <c r="AS91" s="8">
        <f t="shared" si="50"/>
        <v>-1305.840456189859</v>
      </c>
      <c r="AT91" s="8">
        <f t="shared" si="50"/>
        <v>439.85892765272939</v>
      </c>
      <c r="AU91" s="8">
        <f t="shared" si="50"/>
        <v>2568.5190181274797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D248-DF84-4240-8C59-E4EAAA7F591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24554.876470070634</v>
      </c>
      <c r="K3">
        <v>1</v>
      </c>
      <c r="L3" s="2">
        <v>0</v>
      </c>
      <c r="O3">
        <f>$C$3</f>
        <v>24554.876470070634</v>
      </c>
      <c r="P3">
        <f>O3*C5</f>
        <v>2455.4876470070635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24554.876470070634</v>
      </c>
      <c r="AF3">
        <f t="shared" ref="AF3:AG34" si="4">-$Z3*P3</f>
        <v>-2455.4876470070635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21999.388823063571</v>
      </c>
      <c r="AJ3">
        <f t="shared" ref="AJ3:AJ66" si="7">AB3-AC3</f>
        <v>0</v>
      </c>
      <c r="AL3">
        <f t="shared" ref="AL3:AL66" si="8">SUM(AI3:AK3)</f>
        <v>21999.388823063571</v>
      </c>
      <c r="AN3">
        <f t="shared" ref="AN3:AU34" si="9">AE3*$K3</f>
        <v>24554.876470070634</v>
      </c>
      <c r="AO3">
        <f t="shared" si="9"/>
        <v>-2455.4876470070635</v>
      </c>
      <c r="AP3">
        <f t="shared" si="9"/>
        <v>-100</v>
      </c>
      <c r="AQ3">
        <f t="shared" si="9"/>
        <v>0</v>
      </c>
      <c r="AR3">
        <f t="shared" si="9"/>
        <v>21999.388823063571</v>
      </c>
      <c r="AS3">
        <f t="shared" si="9"/>
        <v>0</v>
      </c>
      <c r="AT3">
        <f t="shared" si="9"/>
        <v>0</v>
      </c>
      <c r="AU3">
        <f t="shared" si="9"/>
        <v>21999.388823063571</v>
      </c>
      <c r="AW3">
        <v>0</v>
      </c>
      <c r="AX3">
        <f>IF(Z3&gt;0, (R3*SUMPRODUCT(K3:$K$98, X3:$X$98)-K3*$AZ$3)/Z3, 0)</f>
        <v>0</v>
      </c>
      <c r="AZ3">
        <f>C6*ABS(SUMPRODUCT(X4:X79, K4:K79))/1</f>
        <v>13534.261629475504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</v>
      </c>
      <c r="S4">
        <f t="shared" si="1"/>
        <v>919.29674667940628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907.83973426559351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-907.83973426559351</v>
      </c>
      <c r="AK4">
        <f>G4*SUM(AB4, AE4:AF4)</f>
        <v>0</v>
      </c>
      <c r="AL4">
        <f t="shared" si="8"/>
        <v>-1154.1198342655935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-229.76033212053363</v>
      </c>
      <c r="AR4">
        <f t="shared" si="9"/>
        <v>-229.76033212053363</v>
      </c>
      <c r="AS4">
        <f t="shared" si="9"/>
        <v>-846.94442976545713</v>
      </c>
      <c r="AT4">
        <f t="shared" si="9"/>
        <v>0</v>
      </c>
      <c r="AU4">
        <f t="shared" si="9"/>
        <v>-1076.7047618859906</v>
      </c>
      <c r="AW4">
        <v>1</v>
      </c>
      <c r="AX4">
        <f>IF(Z4&gt;0, (R4*SUMPRODUCT(K4:$K$98, X4:$X$98)-K4*$AZ$3)/Z4, 0)</f>
        <v>919.29674667940628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100000</v>
      </c>
      <c r="S5">
        <f t="shared" si="1"/>
        <v>1775.3853425892548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907.83973426559351</v>
      </c>
      <c r="AC5">
        <f t="shared" si="2"/>
        <v>1731.2456647152667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-252.38537571702952</v>
      </c>
      <c r="AI5">
        <f t="shared" si="6"/>
        <v>-264.57460038268988</v>
      </c>
      <c r="AJ5">
        <f t="shared" si="7"/>
        <v>-823.40593044967318</v>
      </c>
      <c r="AK5">
        <f>G5*SUM(AB5, AE5:AF5)</f>
        <v>37.221429104889339</v>
      </c>
      <c r="AL5">
        <f t="shared" si="8"/>
        <v>-1050.7591017274738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-215.81675831887947</v>
      </c>
      <c r="AR5">
        <f t="shared" si="9"/>
        <v>-226.23986205969518</v>
      </c>
      <c r="AS5">
        <f t="shared" si="9"/>
        <v>-704.10101292647403</v>
      </c>
      <c r="AT5">
        <f t="shared" si="9"/>
        <v>31.828342456813704</v>
      </c>
      <c r="AU5">
        <f t="shared" si="9"/>
        <v>-898.51253252935555</v>
      </c>
      <c r="AW5">
        <v>2</v>
      </c>
      <c r="AX5">
        <f>IF(Z5&gt;0, (R5*SUMPRODUCT(K5:$K$98, X5:$X$98)-K5*$AZ$3)/Z5, 0)</f>
        <v>1775.3853425892548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100000</v>
      </c>
      <c r="S6">
        <f t="shared" si="1"/>
        <v>2750.5737203989102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1731.2456647152667</v>
      </c>
      <c r="AC6">
        <f t="shared" si="2"/>
        <v>2648.2193765284683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-259.85915523329368</v>
      </c>
      <c r="AI6">
        <f t="shared" si="6"/>
        <v>-271.8940052578933</v>
      </c>
      <c r="AJ6">
        <f t="shared" si="7"/>
        <v>-916.97371181320159</v>
      </c>
      <c r="AK6">
        <f>G6*SUM(AB6, AE6:AF6)</f>
        <v>101.27787138584311</v>
      </c>
      <c r="AL6">
        <f t="shared" si="8"/>
        <v>-1087.5898456852517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-200.45795859770166</v>
      </c>
      <c r="AR6">
        <f t="shared" si="9"/>
        <v>-209.74176260989776</v>
      </c>
      <c r="AS6">
        <f t="shared" si="9"/>
        <v>-707.3627180570503</v>
      </c>
      <c r="AT6">
        <f t="shared" si="9"/>
        <v>78.126765750855355</v>
      </c>
      <c r="AU6">
        <f t="shared" si="9"/>
        <v>-838.97771491609262</v>
      </c>
      <c r="AW6">
        <v>3</v>
      </c>
      <c r="AX6">
        <f>IF(Z6&gt;0, (R6*SUMPRODUCT(K6:$K$98, X6:$X$98)-K6*$AZ$3)/Z6, 0)</f>
        <v>2750.5737203989102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100000</v>
      </c>
      <c r="S7">
        <f t="shared" si="1"/>
        <v>3565.7193998065095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2648.2193765284683</v>
      </c>
      <c r="AC7">
        <f t="shared" si="2"/>
        <v>3389.1226203732258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-268.63913016390666</v>
      </c>
      <c r="AI7">
        <f t="shared" si="6"/>
        <v>-280.52005179698978</v>
      </c>
      <c r="AJ7">
        <f t="shared" si="7"/>
        <v>-740.90324384475753</v>
      </c>
      <c r="AK7">
        <f>G7*SUM(AB7, AE7:AF7)</f>
        <v>130.02757138754779</v>
      </c>
      <c r="AL7">
        <f t="shared" si="8"/>
        <v>-891.39572425419942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-188.54600975135122</v>
      </c>
      <c r="AR7">
        <f t="shared" si="9"/>
        <v>-196.88470696467067</v>
      </c>
      <c r="AS7">
        <f t="shared" si="9"/>
        <v>-520.00745443721746</v>
      </c>
      <c r="AT7">
        <f t="shared" si="9"/>
        <v>91.260642959284738</v>
      </c>
      <c r="AU7">
        <f t="shared" si="9"/>
        <v>-625.63151844260324</v>
      </c>
      <c r="AW7">
        <v>4</v>
      </c>
      <c r="AX7">
        <f>IF(Z7&gt;0, (R7*SUMPRODUCT(K7:$K$98, X7:$X$98)-K7*$AZ$3)/Z7, 0)</f>
        <v>3565.7193998065095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100000</v>
      </c>
      <c r="S8">
        <f t="shared" si="1"/>
        <v>4088.0229048793922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3389.1226203732258</v>
      </c>
      <c r="AC8">
        <f t="shared" si="2"/>
        <v>3832.7861806327419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-340.42414260010378</v>
      </c>
      <c r="AI8">
        <f t="shared" si="6"/>
        <v>-352.14370199903107</v>
      </c>
      <c r="AJ8">
        <f t="shared" si="7"/>
        <v>-443.66356025951609</v>
      </c>
      <c r="AK8">
        <f t="shared" ref="AK8:AK71" si="22">G8*SUM(AB8:AB8, AE8:AF8)</f>
        <v>72.18831181394971</v>
      </c>
      <c r="AL8">
        <f t="shared" si="8"/>
        <v>-723.61895044459743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-223.02693733111172</v>
      </c>
      <c r="AR8">
        <f t="shared" si="9"/>
        <v>-230.70493989476421</v>
      </c>
      <c r="AS8">
        <f t="shared" si="9"/>
        <v>-290.6636535656412</v>
      </c>
      <c r="AT8">
        <f t="shared" si="9"/>
        <v>47.293761165115455</v>
      </c>
      <c r="AU8">
        <f t="shared" si="9"/>
        <v>-474.07483229528998</v>
      </c>
      <c r="AW8">
        <v>5</v>
      </c>
      <c r="AX8">
        <f>IF(Z8&gt;0, (R8*SUMPRODUCT(K8:$K$98, X8:$X$98)-K8*$AZ$3)/Z8, 0)</f>
        <v>4088.0229048793922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100000</v>
      </c>
      <c r="S9">
        <f t="shared" si="1"/>
        <v>4414.6168524596733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3832.7861806327419</v>
      </c>
      <c r="AC9">
        <f t="shared" si="2"/>
        <v>4079.1781242600823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-417.27603747650801</v>
      </c>
      <c r="AI9">
        <f t="shared" si="6"/>
        <v>-428.82624177676144</v>
      </c>
      <c r="AJ9">
        <f t="shared" si="7"/>
        <v>-246.39194362734042</v>
      </c>
      <c r="AK9">
        <f t="shared" si="22"/>
        <v>22.613438465733175</v>
      </c>
      <c r="AL9">
        <f t="shared" si="8"/>
        <v>-652.60474693836863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-258.90332263196586</v>
      </c>
      <c r="AR9">
        <f t="shared" si="9"/>
        <v>-266.06976882546911</v>
      </c>
      <c r="AS9">
        <f t="shared" si="9"/>
        <v>-152.87648258128849</v>
      </c>
      <c r="AT9">
        <f t="shared" si="9"/>
        <v>14.03074662594646</v>
      </c>
      <c r="AU9">
        <f t="shared" si="9"/>
        <v>-404.91550478081109</v>
      </c>
      <c r="AW9">
        <v>6</v>
      </c>
      <c r="AX9">
        <f>IF(Z9&gt;0, (R9*SUMPRODUCT(K9:$K$98, X9:$X$98)-K9*$AZ$3)/Z9, 0)</f>
        <v>4414.6168524596733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100000</v>
      </c>
      <c r="S10">
        <f t="shared" si="1"/>
        <v>4672.735376775272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4079.1781242600823</v>
      </c>
      <c r="AC10">
        <f t="shared" si="2"/>
        <v>4251.2618285155895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-497.46434235961488</v>
      </c>
      <c r="AI10">
        <f t="shared" si="6"/>
        <v>-508.83686157407084</v>
      </c>
      <c r="AJ10">
        <f t="shared" si="7"/>
        <v>-172.0837042555072</v>
      </c>
      <c r="AK10">
        <f t="shared" si="22"/>
        <v>16.724630309466338</v>
      </c>
      <c r="AL10">
        <f t="shared" si="8"/>
        <v>-664.19593552011168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-292.8156749302334</v>
      </c>
      <c r="AR10">
        <f t="shared" si="9"/>
        <v>-299.50972635438694</v>
      </c>
      <c r="AS10">
        <f t="shared" si="9"/>
        <v>-101.2912920895246</v>
      </c>
      <c r="AT10">
        <f t="shared" si="9"/>
        <v>9.8443918388121059</v>
      </c>
      <c r="AU10">
        <f t="shared" si="9"/>
        <v>-390.95662660509942</v>
      </c>
      <c r="AW10">
        <v>7</v>
      </c>
      <c r="AX10">
        <f>IF(Z10&gt;0, (R10*SUMPRODUCT(K10:$K$98, X10:$X$98)-K10*$AZ$3)/Z10, 0)</f>
        <v>4672.735376775272</v>
      </c>
    </row>
    <row r="11" spans="1:52" x14ac:dyDescent="0.25">
      <c r="A11" t="s">
        <v>33</v>
      </c>
      <c r="C11" s="12">
        <f>AU81</f>
        <v>6620.3206311150398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100000</v>
      </c>
      <c r="S11">
        <f t="shared" si="1"/>
        <v>4866.9724402175279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4251.2618285155895</v>
      </c>
      <c r="AC11">
        <f t="shared" si="2"/>
        <v>4355.1052152232487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-587.51107515016963</v>
      </c>
      <c r="AI11">
        <f t="shared" si="6"/>
        <v>-598.6964302880873</v>
      </c>
      <c r="AJ11">
        <f t="shared" si="7"/>
        <v>-103.84338670765919</v>
      </c>
      <c r="AK11">
        <f t="shared" si="22"/>
        <v>10.203028388437414</v>
      </c>
      <c r="AL11">
        <f t="shared" si="8"/>
        <v>-692.33678860730913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-328.6000184817687</v>
      </c>
      <c r="AR11">
        <f t="shared" si="9"/>
        <v>-334.85608421483664</v>
      </c>
      <c r="AS11">
        <f t="shared" si="9"/>
        <v>-58.080503048600974</v>
      </c>
      <c r="AT11">
        <f t="shared" si="9"/>
        <v>5.7066418980332934</v>
      </c>
      <c r="AU11">
        <f t="shared" si="9"/>
        <v>-387.22994536540438</v>
      </c>
      <c r="AW11">
        <v>8</v>
      </c>
      <c r="AX11">
        <f>IF(Z11&gt;0, (R11*SUMPRODUCT(K11:$K$98, X11:$X$98)-K11*$AZ$3)/Z11, 0)</f>
        <v>4866.9724402175279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100000</v>
      </c>
      <c r="S12">
        <f t="shared" si="1"/>
        <v>5008.7518218049408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4355.1052152232487</v>
      </c>
      <c r="AC12">
        <f t="shared" si="2"/>
        <v>4402.7306825305477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-687.25739107985862</v>
      </c>
      <c r="AI12">
        <f t="shared" si="6"/>
        <v>-698.24498549251211</v>
      </c>
      <c r="AJ12">
        <f t="shared" si="7"/>
        <v>-47.625467307299004</v>
      </c>
      <c r="AK12">
        <f t="shared" si="22"/>
        <v>10.016741995013472</v>
      </c>
      <c r="AL12">
        <f t="shared" si="8"/>
        <v>-735.85371080479763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-365.28460938812685</v>
      </c>
      <c r="AR12">
        <f t="shared" si="9"/>
        <v>-371.12463262430464</v>
      </c>
      <c r="AS12">
        <f t="shared" si="9"/>
        <v>-25.313442166025723</v>
      </c>
      <c r="AT12">
        <f t="shared" si="9"/>
        <v>5.3240048553584423</v>
      </c>
      <c r="AU12">
        <f t="shared" si="9"/>
        <v>-391.11406993497195</v>
      </c>
      <c r="AW12">
        <v>9</v>
      </c>
      <c r="AX12">
        <f>IF(Z12&gt;0, (R12*SUMPRODUCT(K12:$K$98, X12:$X$98)-K12*$AZ$3)/Z12, 0)</f>
        <v>5008.7518218049408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100000</v>
      </c>
      <c r="S13">
        <f t="shared" si="1"/>
        <v>5094.6778491819523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4402.7306825305477</v>
      </c>
      <c r="AC13">
        <f t="shared" si="2"/>
        <v>4393.0234539491066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-794.04927549475826</v>
      </c>
      <c r="AI13">
        <f t="shared" si="6"/>
        <v>-804.82773780384832</v>
      </c>
      <c r="AJ13">
        <f t="shared" si="7"/>
        <v>9.7072285814410861</v>
      </c>
      <c r="AK13">
        <f t="shared" si="22"/>
        <v>8.8054613650610953</v>
      </c>
      <c r="AL13">
        <f t="shared" si="8"/>
        <v>-786.31504785734614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-401.1840601021367</v>
      </c>
      <c r="AR13">
        <f t="shared" si="9"/>
        <v>-406.62975145186346</v>
      </c>
      <c r="AS13">
        <f t="shared" si="9"/>
        <v>4.9044631042771449</v>
      </c>
      <c r="AT13">
        <f t="shared" si="9"/>
        <v>4.4488558210781122</v>
      </c>
      <c r="AU13">
        <f t="shared" si="9"/>
        <v>-397.27643252650819</v>
      </c>
      <c r="AW13">
        <v>10</v>
      </c>
      <c r="AX13">
        <f>IF(Z13&gt;0, (R13*SUMPRODUCT(K13:$K$98, X13:$X$98)-K13*$AZ$3)/Z13, 0)</f>
        <v>5094.6778491819523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100000</v>
      </c>
      <c r="S14">
        <f t="shared" si="1"/>
        <v>5125.4033575505737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4393.0234539491066</v>
      </c>
      <c r="AC14">
        <f t="shared" si="2"/>
        <v>4328.6047251798182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-911.4883394333674</v>
      </c>
      <c r="AI14">
        <f t="shared" si="6"/>
        <v>-922.04508107693744</v>
      </c>
      <c r="AJ14">
        <f t="shared" si="7"/>
        <v>64.418728769288464</v>
      </c>
      <c r="AK14">
        <f t="shared" si="22"/>
        <v>7.9074422171083913</v>
      </c>
      <c r="AL14">
        <f t="shared" si="8"/>
        <v>-849.71891009054059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-437.83872059506103</v>
      </c>
      <c r="AR14">
        <f t="shared" si="9"/>
        <v>-442.9097127898122</v>
      </c>
      <c r="AS14">
        <f t="shared" si="9"/>
        <v>30.943910707886115</v>
      </c>
      <c r="AT14">
        <f t="shared" si="9"/>
        <v>3.7983858199112017</v>
      </c>
      <c r="AU14">
        <f t="shared" si="9"/>
        <v>-408.16741626201491</v>
      </c>
      <c r="AW14">
        <v>11</v>
      </c>
      <c r="AX14">
        <f>IF(Z14&gt;0, (R14*SUMPRODUCT(K14:$K$98, X14:$X$98)-K14*$AZ$3)/Z14, 0)</f>
        <v>5125.4033575505737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100000</v>
      </c>
      <c r="S15">
        <f t="shared" si="1"/>
        <v>5116.2104560979633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4328.6047251798182</v>
      </c>
      <c r="AC15">
        <f t="shared" si="2"/>
        <v>4224.4328598593283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-1039.8260459859418</v>
      </c>
      <c r="AI15">
        <f t="shared" si="6"/>
        <v>-1050.1472419573279</v>
      </c>
      <c r="AJ15">
        <f t="shared" si="7"/>
        <v>104.17186532048981</v>
      </c>
      <c r="AK15">
        <f t="shared" si="22"/>
        <v>17.747279373237255</v>
      </c>
      <c r="AL15">
        <f t="shared" si="8"/>
        <v>-928.22809726360083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-473.85113719818321</v>
      </c>
      <c r="AR15">
        <f t="shared" si="9"/>
        <v>-478.5545301043008</v>
      </c>
      <c r="AS15">
        <f t="shared" si="9"/>
        <v>47.471360269078545</v>
      </c>
      <c r="AT15">
        <f t="shared" si="9"/>
        <v>8.0874763097596318</v>
      </c>
      <c r="AU15">
        <f t="shared" si="9"/>
        <v>-422.99569352546263</v>
      </c>
      <c r="AW15">
        <v>12</v>
      </c>
      <c r="AX15">
        <f>IF(Z15&gt;0, (R15*SUMPRODUCT(K15:$K$98, X15:$X$98)-K15*$AZ$3)/Z15, 0)</f>
        <v>5116.2104560979633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100000</v>
      </c>
      <c r="S16">
        <f t="shared" si="1"/>
        <v>5068.0886193796841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4224.4328598593283</v>
      </c>
      <c r="AC16">
        <f t="shared" si="2"/>
        <v>4083.7286703261466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-1166.5780281058101</v>
      </c>
      <c r="AI16">
        <f t="shared" si="6"/>
        <v>-1176.650189863969</v>
      </c>
      <c r="AJ16">
        <f t="shared" si="7"/>
        <v>140.70418953318176</v>
      </c>
      <c r="AK16">
        <f t="shared" si="22"/>
        <v>29.993473305001231</v>
      </c>
      <c r="AL16">
        <f t="shared" si="8"/>
        <v>-1005.952527025786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-502.89689621044397</v>
      </c>
      <c r="AR16">
        <f t="shared" si="9"/>
        <v>-507.23887657032799</v>
      </c>
      <c r="AS16">
        <f t="shared" si="9"/>
        <v>60.655779978075465</v>
      </c>
      <c r="AT16">
        <f t="shared" si="9"/>
        <v>12.929803466423442</v>
      </c>
      <c r="AU16">
        <f t="shared" si="9"/>
        <v>-433.65329312582912</v>
      </c>
      <c r="AW16">
        <v>13</v>
      </c>
      <c r="AX16">
        <f>IF(Z16&gt;0, (R16*SUMPRODUCT(K16:$K$98, X16:$X$98)-K16*$AZ$3)/Z16, 0)</f>
        <v>5068.0886193796841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100000</v>
      </c>
      <c r="S17">
        <f t="shared" si="1"/>
        <v>5008.8200902799072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4083.7286703261466</v>
      </c>
      <c r="AC17">
        <f t="shared" si="2"/>
        <v>3930.7450523418802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-1295.0539827893926</v>
      </c>
      <c r="AI17">
        <f t="shared" si="6"/>
        <v>-1304.8635411821215</v>
      </c>
      <c r="AJ17">
        <f t="shared" si="7"/>
        <v>152.9836179842664</v>
      </c>
      <c r="AK17">
        <f t="shared" si="22"/>
        <v>56.355455650500822</v>
      </c>
      <c r="AL17">
        <f t="shared" si="8"/>
        <v>-1095.5244675473543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-524.79906020098906</v>
      </c>
      <c r="AR17">
        <f t="shared" si="9"/>
        <v>-528.77422038265388</v>
      </c>
      <c r="AS17">
        <f t="shared" si="9"/>
        <v>61.994063576689172</v>
      </c>
      <c r="AT17">
        <f t="shared" si="9"/>
        <v>22.83710992408184</v>
      </c>
      <c r="AU17">
        <f t="shared" si="9"/>
        <v>-443.94304688188288</v>
      </c>
      <c r="AW17">
        <v>14</v>
      </c>
      <c r="AX17">
        <f>IF(Z17&gt;0, (R17*SUMPRODUCT(K17:$K$98, X17:$X$98)-K17*$AZ$3)/Z17, 0)</f>
        <v>5008.8200902799072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100000</v>
      </c>
      <c r="S18">
        <f t="shared" si="1"/>
        <v>4946.6060743305097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3930.7450523418802</v>
      </c>
      <c r="AC18">
        <f t="shared" si="2"/>
        <v>3772.400494314918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-1429.3028042830786</v>
      </c>
      <c r="AI18">
        <f t="shared" si="6"/>
        <v>-1438.8356042413445</v>
      </c>
      <c r="AJ18">
        <f t="shared" si="7"/>
        <v>158.3445580269622</v>
      </c>
      <c r="AK18">
        <f t="shared" si="22"/>
        <v>84.904093130584613</v>
      </c>
      <c r="AL18">
        <f t="shared" si="8"/>
        <v>-1195.5869530837977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-540.50126865192681</v>
      </c>
      <c r="AR18">
        <f t="shared" si="9"/>
        <v>-544.10616640753733</v>
      </c>
      <c r="AS18">
        <f t="shared" si="9"/>
        <v>59.879148240131215</v>
      </c>
      <c r="AT18">
        <f t="shared" si="9"/>
        <v>32.107101387687123</v>
      </c>
      <c r="AU18">
        <f t="shared" si="9"/>
        <v>-452.11991677971895</v>
      </c>
      <c r="AW18">
        <v>15</v>
      </c>
      <c r="AX18">
        <f>IF(Z18&gt;0, (R18*SUMPRODUCT(K18:$K$98, X18:$X$98)-K18*$AZ$3)/Z18, 0)</f>
        <v>4946.6060743305097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100000</v>
      </c>
      <c r="S19">
        <f t="shared" si="1"/>
        <v>4839.294549035777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3772.400494314918</v>
      </c>
      <c r="AC19">
        <f t="shared" si="2"/>
        <v>3576.9865686841058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-1584.3210006287504</v>
      </c>
      <c r="AI19">
        <f t="shared" si="6"/>
        <v>-1593.5604324623553</v>
      </c>
      <c r="AJ19">
        <f t="shared" si="7"/>
        <v>195.41392563081217</v>
      </c>
      <c r="AK19">
        <f t="shared" si="22"/>
        <v>84.124531023222673</v>
      </c>
      <c r="AL19">
        <f t="shared" si="8"/>
        <v>-1314.0219758083203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-558.72659609065374</v>
      </c>
      <c r="AR19">
        <f t="shared" si="9"/>
        <v>-561.98497384121879</v>
      </c>
      <c r="AS19">
        <f t="shared" si="9"/>
        <v>68.914669093627936</v>
      </c>
      <c r="AT19">
        <f t="shared" si="9"/>
        <v>29.667354562411557</v>
      </c>
      <c r="AU19">
        <f t="shared" si="9"/>
        <v>-463.40295018517924</v>
      </c>
      <c r="AW19">
        <v>16</v>
      </c>
      <c r="AX19">
        <f>IF(Z19&gt;0, (R19*SUMPRODUCT(K19:$K$98, X19:$X$98)-K19*$AZ$3)/Z19, 0)</f>
        <v>4839.294549035777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100000</v>
      </c>
      <c r="S20">
        <f t="shared" si="1"/>
        <v>4569.0629222520156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3576.9865686841058</v>
      </c>
      <c r="AC20">
        <f t="shared" si="2"/>
        <v>3264.085147295204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-1737.4689474111894</v>
      </c>
      <c r="AI20">
        <f t="shared" si="6"/>
        <v>-1746.3988013080318</v>
      </c>
      <c r="AJ20">
        <f t="shared" si="7"/>
        <v>312.90142138890178</v>
      </c>
      <c r="AK20">
        <f t="shared" si="22"/>
        <v>15.381042245341655</v>
      </c>
      <c r="AL20">
        <f t="shared" si="8"/>
        <v>-1418.1163376737884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-581.17779224500066</v>
      </c>
      <c r="AR20">
        <f t="shared" si="9"/>
        <v>-584.16479974264257</v>
      </c>
      <c r="AS20">
        <f t="shared" si="9"/>
        <v>104.66452223165265</v>
      </c>
      <c r="AT20">
        <f t="shared" si="9"/>
        <v>5.1449093164478974</v>
      </c>
      <c r="AU20">
        <f t="shared" si="9"/>
        <v>-474.35536819454205</v>
      </c>
      <c r="AW20">
        <v>17</v>
      </c>
      <c r="AX20">
        <f>IF(Z20&gt;0, (R20*SUMPRODUCT(K20:$K$98, X20:$X$98)-K20*$AZ$3)/Z20, 0)</f>
        <v>4569.0629222520156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100000</v>
      </c>
      <c r="S21">
        <f t="shared" si="1"/>
        <v>4219.3328576697968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3264.085147295204</v>
      </c>
      <c r="AC21">
        <f t="shared" si="2"/>
        <v>2905.0467839903781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-1873.5870053015594</v>
      </c>
      <c r="AI21">
        <f t="shared" si="6"/>
        <v>-1882.1933622837707</v>
      </c>
      <c r="AJ21">
        <f t="shared" si="7"/>
        <v>359.03836330482591</v>
      </c>
      <c r="AK21">
        <f t="shared" si="22"/>
        <v>5.2225362356723268</v>
      </c>
      <c r="AL21">
        <f t="shared" si="8"/>
        <v>-1517.9324627432725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-595.95744217222261</v>
      </c>
      <c r="AR21">
        <f t="shared" si="9"/>
        <v>-598.69498383910354</v>
      </c>
      <c r="AS21">
        <f t="shared" si="9"/>
        <v>114.20424246719509</v>
      </c>
      <c r="AT21">
        <f t="shared" si="9"/>
        <v>1.6612035244992938</v>
      </c>
      <c r="AU21">
        <f t="shared" si="9"/>
        <v>-482.82953784740914</v>
      </c>
      <c r="AW21">
        <v>18</v>
      </c>
      <c r="AX21">
        <f>IF(Z21&gt;0, (R21*SUMPRODUCT(K21:$K$98, X21:$X$98)-K21*$AZ$3)/Z21, 0)</f>
        <v>4219.3328576697968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100000</v>
      </c>
      <c r="S22">
        <f t="shared" si="1"/>
        <v>3922.089122331035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2905.0467839903781</v>
      </c>
      <c r="AC22">
        <f t="shared" si="2"/>
        <v>2594.4833345141151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-2011.8021791152103</v>
      </c>
      <c r="AI22">
        <f t="shared" si="6"/>
        <v>-2020.0709972552099</v>
      </c>
      <c r="AJ22">
        <f t="shared" si="7"/>
        <v>310.56344947626303</v>
      </c>
      <c r="AK22">
        <f t="shared" si="22"/>
        <v>61.005982463797942</v>
      </c>
      <c r="AL22">
        <f t="shared" si="8"/>
        <v>-1648.501565315149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-597.49900350521216</v>
      </c>
      <c r="AR22">
        <f t="shared" si="9"/>
        <v>-599.95481683025218</v>
      </c>
      <c r="AS22">
        <f t="shared" si="9"/>
        <v>92.23638065091383</v>
      </c>
      <c r="AT22">
        <f t="shared" si="9"/>
        <v>18.118587457742422</v>
      </c>
      <c r="AU22">
        <f t="shared" si="9"/>
        <v>-489.59984872159595</v>
      </c>
      <c r="AW22">
        <v>19</v>
      </c>
      <c r="AX22">
        <f>IF(Z22&gt;0, (R22*SUMPRODUCT(K22:$K$98, X22:$X$98)-K22*$AZ$3)/Z22, 0)</f>
        <v>3922.089122331035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100000</v>
      </c>
      <c r="S23">
        <f t="shared" si="1"/>
        <v>3832.4060147303639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2594.4833345141151</v>
      </c>
      <c r="AC23">
        <f t="shared" si="2"/>
        <v>2427.659370288523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-2143.4713506840385</v>
      </c>
      <c r="AI23">
        <f t="shared" si="6"/>
        <v>-2151.3895467238026</v>
      </c>
      <c r="AJ23">
        <f t="shared" si="7"/>
        <v>166.82396422559214</v>
      </c>
      <c r="AK23">
        <f t="shared" si="22"/>
        <v>181.61383341598807</v>
      </c>
      <c r="AL23">
        <f t="shared" si="8"/>
        <v>-1802.9517490822225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-568.39673109079934</v>
      </c>
      <c r="AR23">
        <f t="shared" si="9"/>
        <v>-570.49644506351081</v>
      </c>
      <c r="AS23">
        <f t="shared" si="9"/>
        <v>44.237678242433589</v>
      </c>
      <c r="AT23">
        <f t="shared" si="9"/>
        <v>48.159593643075091</v>
      </c>
      <c r="AU23">
        <f t="shared" si="9"/>
        <v>-478.09917317800222</v>
      </c>
      <c r="AW23">
        <v>20</v>
      </c>
      <c r="AX23">
        <f>IF(Z23&gt;0, (R23*SUMPRODUCT(K23:$K$98, X23:$X$98)-K23*$AZ$3)/Z23, 0)</f>
        <v>3832.4060147303639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100000</v>
      </c>
      <c r="S24">
        <f t="shared" si="1"/>
        <v>3712.7377743906945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2427.659370288523</v>
      </c>
      <c r="AC24">
        <f t="shared" si="2"/>
        <v>2243.7939242688094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-2277.0897322703395</v>
      </c>
      <c r="AI24">
        <f t="shared" si="6"/>
        <v>-2284.6441101331725</v>
      </c>
      <c r="AJ24">
        <f t="shared" si="7"/>
        <v>183.86544601971354</v>
      </c>
      <c r="AK24">
        <f t="shared" si="22"/>
        <v>169.93615592019663</v>
      </c>
      <c r="AL24">
        <f t="shared" si="8"/>
        <v>-1930.8425081932623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-539.1331181950992</v>
      </c>
      <c r="AR24">
        <f t="shared" si="9"/>
        <v>-540.92172372763241</v>
      </c>
      <c r="AS24">
        <f t="shared" si="9"/>
        <v>43.532738229910144</v>
      </c>
      <c r="AT24">
        <f t="shared" si="9"/>
        <v>40.234782291164947</v>
      </c>
      <c r="AU24">
        <f t="shared" si="9"/>
        <v>-457.15420320655733</v>
      </c>
      <c r="AW24">
        <v>21</v>
      </c>
      <c r="AX24">
        <f>IF(Z24&gt;0, (R24*SUMPRODUCT(K24:$K$98, X24:$X$98)-K24*$AZ$3)/Z24, 0)</f>
        <v>3712.7377743906945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100000</v>
      </c>
      <c r="S25">
        <f t="shared" si="1"/>
        <v>3567.2357261019442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2243.7939242688094</v>
      </c>
      <c r="AC25">
        <f t="shared" si="2"/>
        <v>2047.9923106014662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-2419.4874352722049</v>
      </c>
      <c r="AI25">
        <f t="shared" si="6"/>
        <v>-2426.6638334270006</v>
      </c>
      <c r="AJ25">
        <f t="shared" si="7"/>
        <v>195.80161366734319</v>
      </c>
      <c r="AK25">
        <f t="shared" si="22"/>
        <v>157.06557469881668</v>
      </c>
      <c r="AL25">
        <f t="shared" si="8"/>
        <v>-2073.7966450608405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-511.47123505239364</v>
      </c>
      <c r="AR25">
        <f t="shared" si="9"/>
        <v>-512.98830068123334</v>
      </c>
      <c r="AS25">
        <f t="shared" si="9"/>
        <v>41.391780634074927</v>
      </c>
      <c r="AT25">
        <f t="shared" si="9"/>
        <v>33.203116620599317</v>
      </c>
      <c r="AU25">
        <f t="shared" si="9"/>
        <v>-438.39340342655913</v>
      </c>
      <c r="AW25">
        <v>22</v>
      </c>
      <c r="AX25">
        <f>IF(Z25&gt;0, (R25*SUMPRODUCT(K25:$K$98, X25:$X$98)-K25*$AZ$3)/Z25, 0)</f>
        <v>3567.2357261019442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100000</v>
      </c>
      <c r="S26">
        <f t="shared" si="1"/>
        <v>3395.0001843256982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2047.9923106014662</v>
      </c>
      <c r="AC26">
        <f t="shared" si="2"/>
        <v>1843.0670617345691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-2549.3867388984572</v>
      </c>
      <c r="AI26">
        <f t="shared" si="6"/>
        <v>-2556.1726997293422</v>
      </c>
      <c r="AJ26">
        <f t="shared" si="7"/>
        <v>204.92524886689716</v>
      </c>
      <c r="AK26">
        <f t="shared" si="22"/>
        <v>143.35946174210264</v>
      </c>
      <c r="AL26">
        <f t="shared" si="8"/>
        <v>-2207.8879891203424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-481.1888360560551</v>
      </c>
      <c r="AR26">
        <f t="shared" si="9"/>
        <v>-482.46966510561168</v>
      </c>
      <c r="AS26">
        <f t="shared" si="9"/>
        <v>38.679004827398707</v>
      </c>
      <c r="AT26">
        <f t="shared" si="9"/>
        <v>27.058653550191131</v>
      </c>
      <c r="AU26">
        <f t="shared" si="9"/>
        <v>-416.73200672802187</v>
      </c>
      <c r="AW26">
        <v>23</v>
      </c>
      <c r="AX26">
        <f>IF(Z26&gt;0, (R26*SUMPRODUCT(K26:$K$98, X26:$X$98)-K26*$AZ$3)/Z26, 0)</f>
        <v>3395.0001843256982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100000</v>
      </c>
      <c r="S27">
        <f t="shared" si="1"/>
        <v>3201.8668064677222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1843.0670617345691</v>
      </c>
      <c r="AC27">
        <f t="shared" si="2"/>
        <v>1635.579999058421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-2662.7349187026607</v>
      </c>
      <c r="AI27">
        <f t="shared" si="6"/>
        <v>-2669.1201780603992</v>
      </c>
      <c r="AJ27">
        <f t="shared" si="7"/>
        <v>207.48706267614807</v>
      </c>
      <c r="AK27">
        <f t="shared" si="22"/>
        <v>129.01469432141985</v>
      </c>
      <c r="AL27">
        <f t="shared" si="8"/>
        <v>-2332.6184210628312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-448.734779703041</v>
      </c>
      <c r="AR27">
        <f t="shared" si="9"/>
        <v>-449.81084924759693</v>
      </c>
      <c r="AS27">
        <f t="shared" si="9"/>
        <v>34.966552887876595</v>
      </c>
      <c r="AT27">
        <f t="shared" si="9"/>
        <v>21.74207429667252</v>
      </c>
      <c r="AU27">
        <f t="shared" si="9"/>
        <v>-393.1022220630478</v>
      </c>
      <c r="AW27">
        <v>24</v>
      </c>
      <c r="AX27">
        <f>IF(Z27&gt;0, (R27*SUMPRODUCT(K27:$K$98, X27:$X$98)-K27*$AZ$3)/Z27, 0)</f>
        <v>3201.8668064677222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100000</v>
      </c>
      <c r="S28">
        <f t="shared" si="1"/>
        <v>2994.2742580461413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1635.579999058421</v>
      </c>
      <c r="AC28">
        <f t="shared" si="2"/>
        <v>1431.2218027302979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-2772.6331658470849</v>
      </c>
      <c r="AI28">
        <f t="shared" si="6"/>
        <v>-2778.6079934655149</v>
      </c>
      <c r="AJ28">
        <f t="shared" si="7"/>
        <v>204.35819632812309</v>
      </c>
      <c r="AK28">
        <f t="shared" si="22"/>
        <v>114.49059993408947</v>
      </c>
      <c r="AL28">
        <f t="shared" si="8"/>
        <v>-2459.7591972033024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-417.19220854160267</v>
      </c>
      <c r="AR28">
        <f t="shared" si="9"/>
        <v>-418.09122813081206</v>
      </c>
      <c r="AS28">
        <f t="shared" si="9"/>
        <v>30.74934265011607</v>
      </c>
      <c r="AT28">
        <f t="shared" si="9"/>
        <v>17.227156780822462</v>
      </c>
      <c r="AU28">
        <f t="shared" si="9"/>
        <v>-370.11472869987352</v>
      </c>
      <c r="AW28">
        <v>25</v>
      </c>
      <c r="AX28">
        <f>IF(Z28&gt;0, (R28*SUMPRODUCT(K28:$K$98, X28:$X$98)-K28*$AZ$3)/Z28, 0)</f>
        <v>2994.2742580461413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100000</v>
      </c>
      <c r="S29">
        <f t="shared" si="1"/>
        <v>2772.5066309651625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1431.2218027302979</v>
      </c>
      <c r="AC29">
        <f t="shared" si="2"/>
        <v>1232.2229722020134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-2876.2695400722382</v>
      </c>
      <c r="AI29">
        <f t="shared" si="6"/>
        <v>-2881.825085721975</v>
      </c>
      <c r="AJ29">
        <f t="shared" si="7"/>
        <v>198.99883052828454</v>
      </c>
      <c r="AK29">
        <f t="shared" si="22"/>
        <v>100.18552619112086</v>
      </c>
      <c r="AL29">
        <f t="shared" si="8"/>
        <v>-2582.6407290025695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-386.41620811831558</v>
      </c>
      <c r="AR29">
        <f t="shared" si="9"/>
        <v>-387.16257519347698</v>
      </c>
      <c r="AS29">
        <f t="shared" si="9"/>
        <v>26.734759187689949</v>
      </c>
      <c r="AT29">
        <f t="shared" si="9"/>
        <v>13.459556067244943</v>
      </c>
      <c r="AU29">
        <f t="shared" si="9"/>
        <v>-346.96825993854208</v>
      </c>
      <c r="AW29">
        <v>26</v>
      </c>
      <c r="AX29">
        <f>IF(Z29&gt;0, (R29*SUMPRODUCT(K29:$K$98, X29:$X$98)-K29*$AZ$3)/Z29, 0)</f>
        <v>2772.5066309651625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100000</v>
      </c>
      <c r="S30">
        <f t="shared" si="1"/>
        <v>2536.5232873611117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1232.2229722020134</v>
      </c>
      <c r="AC30">
        <f t="shared" si="2"/>
        <v>1040.6222801670183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-2974.3853187428717</v>
      </c>
      <c r="AI30">
        <f t="shared" si="6"/>
        <v>-2979.5135107712686</v>
      </c>
      <c r="AJ30">
        <f t="shared" si="7"/>
        <v>191.60069203499506</v>
      </c>
      <c r="AK30">
        <f t="shared" si="22"/>
        <v>86.255608054140936</v>
      </c>
      <c r="AL30">
        <f t="shared" si="8"/>
        <v>-2701.6572106821327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-356.7836618189171</v>
      </c>
      <c r="AR30">
        <f t="shared" si="9"/>
        <v>-357.39879904369849</v>
      </c>
      <c r="AS30">
        <f t="shared" si="9"/>
        <v>22.982898712052751</v>
      </c>
      <c r="AT30">
        <f t="shared" si="9"/>
        <v>10.346538325095219</v>
      </c>
      <c r="AU30">
        <f t="shared" si="9"/>
        <v>-324.06936200655053</v>
      </c>
      <c r="AW30">
        <v>27</v>
      </c>
      <c r="AX30">
        <f>IF(Z30&gt;0, (R30*SUMPRODUCT(K30:$K$98, X30:$X$98)-K30*$AZ$3)/Z30, 0)</f>
        <v>2536.5232873611117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100000</v>
      </c>
      <c r="S31">
        <f t="shared" si="1"/>
        <v>2284.3569064522953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1040.6222801670183</v>
      </c>
      <c r="AC31">
        <f t="shared" si="2"/>
        <v>857.78104342249458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-3065.0608883451514</v>
      </c>
      <c r="AI31">
        <f t="shared" si="6"/>
        <v>-3069.7546658422211</v>
      </c>
      <c r="AJ31">
        <f t="shared" si="7"/>
        <v>182.84123674452371</v>
      </c>
      <c r="AK31">
        <f t="shared" si="22"/>
        <v>72.84355961169129</v>
      </c>
      <c r="AL31">
        <f t="shared" si="8"/>
        <v>-2814.0698694860057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-328.26819969644373</v>
      </c>
      <c r="AR31">
        <f t="shared" si="9"/>
        <v>-328.77090353981521</v>
      </c>
      <c r="AS31">
        <f t="shared" si="9"/>
        <v>19.582307106728248</v>
      </c>
      <c r="AT31">
        <f t="shared" si="9"/>
        <v>7.8015494779031487</v>
      </c>
      <c r="AU31">
        <f t="shared" si="9"/>
        <v>-301.38704695518373</v>
      </c>
      <c r="AW31">
        <v>28</v>
      </c>
      <c r="AX31">
        <f>IF(Z31&gt;0, (R31*SUMPRODUCT(K31:$K$98, X31:$X$98)-K31*$AZ$3)/Z31, 0)</f>
        <v>2284.3569064522953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100000</v>
      </c>
      <c r="S32">
        <f t="shared" si="1"/>
        <v>2012.2679557246092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857.78104342249458</v>
      </c>
      <c r="AC32">
        <f t="shared" si="2"/>
        <v>684.81858039961639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-3142.5413734739645</v>
      </c>
      <c r="AI32">
        <f t="shared" si="6"/>
        <v>-3146.7953955243793</v>
      </c>
      <c r="AJ32">
        <f t="shared" si="7"/>
        <v>172.96246302287818</v>
      </c>
      <c r="AK32">
        <f t="shared" si="22"/>
        <v>60.044673039574626</v>
      </c>
      <c r="AL32">
        <f t="shared" si="8"/>
        <v>-2913.7882594619264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-300.50568229228037</v>
      </c>
      <c r="AR32">
        <f t="shared" si="9"/>
        <v>-300.91247337211684</v>
      </c>
      <c r="AS32">
        <f t="shared" si="9"/>
        <v>16.53954452290489</v>
      </c>
      <c r="AT32">
        <f t="shared" si="9"/>
        <v>5.7417749825287236</v>
      </c>
      <c r="AU32">
        <f t="shared" si="9"/>
        <v>-278.63115386668318</v>
      </c>
      <c r="AW32">
        <v>29</v>
      </c>
      <c r="AX32">
        <f>IF(Z32&gt;0, (R32*SUMPRODUCT(K32:$K$98, X32:$X$98)-K32*$AZ$3)/Z32, 0)</f>
        <v>2012.2679557246092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100000</v>
      </c>
      <c r="S33">
        <f t="shared" si="1"/>
        <v>1715.8242958903779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684.81858039961639</v>
      </c>
      <c r="AC33">
        <f t="shared" si="2"/>
        <v>522.97873442301966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-3212.1175429141954</v>
      </c>
      <c r="AI33">
        <f t="shared" si="6"/>
        <v>-3215.9275100512414</v>
      </c>
      <c r="AJ33">
        <f t="shared" si="7"/>
        <v>161.83984597659673</v>
      </c>
      <c r="AK33">
        <f t="shared" si="22"/>
        <v>47.937300627973151</v>
      </c>
      <c r="AL33">
        <f t="shared" si="8"/>
        <v>-3006.1503634466717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-274.24902420882682</v>
      </c>
      <c r="AR33">
        <f t="shared" si="9"/>
        <v>-274.5743173388704</v>
      </c>
      <c r="AS33">
        <f t="shared" si="9"/>
        <v>13.817806865473761</v>
      </c>
      <c r="AT33">
        <f t="shared" si="9"/>
        <v>4.0928632731476613</v>
      </c>
      <c r="AU33">
        <f t="shared" si="9"/>
        <v>-256.66364720024899</v>
      </c>
      <c r="AW33">
        <v>30</v>
      </c>
      <c r="AX33">
        <f>IF(Z33&gt;0, (R33*SUMPRODUCT(K33:$K$98, X33:$X$98)-K33*$AZ$3)/Z33, 0)</f>
        <v>1715.8242958903779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100000</v>
      </c>
      <c r="S34">
        <f t="shared" si="1"/>
        <v>1383.7611562316504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522.97873442301966</v>
      </c>
      <c r="AC34">
        <f t="shared" si="2"/>
        <v>372.5384926389097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-3252.772488580656</v>
      </c>
      <c r="AI34">
        <f t="shared" si="6"/>
        <v>-3256.1377594852593</v>
      </c>
      <c r="AJ34">
        <f t="shared" si="7"/>
        <v>150.44024178410996</v>
      </c>
      <c r="AK34">
        <f t="shared" si="22"/>
        <v>36.608511409611381</v>
      </c>
      <c r="AL34">
        <f t="shared" si="8"/>
        <v>-3069.0890062915378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-247.96439605216653</v>
      </c>
      <c r="AR34">
        <f t="shared" si="9"/>
        <v>-248.22093639439504</v>
      </c>
      <c r="AS34">
        <f t="shared" si="9"/>
        <v>11.468316283078323</v>
      </c>
      <c r="AT34">
        <f t="shared" si="9"/>
        <v>2.7907292790754448</v>
      </c>
      <c r="AU34">
        <f t="shared" ref="AU34:AU79" si="23">AL34*$K34</f>
        <v>-233.96189083224124</v>
      </c>
      <c r="AW34">
        <v>31</v>
      </c>
      <c r="AX34">
        <f>IF(Z34&gt;0, (R34*SUMPRODUCT(K34:$K$98, X34:$X$98)-K34*$AZ$3)/Z34, 0)</f>
        <v>1383.7611562316504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100000</v>
      </c>
      <c r="S35">
        <f t="shared" si="1"/>
        <v>1004.841989190037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372.5384926389097</v>
      </c>
      <c r="AC35">
        <f t="shared" si="2"/>
        <v>235.11765232309801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-3254.4754714010428</v>
      </c>
      <c r="AI35">
        <f t="shared" ref="AI35:AI66" si="25">SUM(AE35:AH35)</f>
        <v>-3257.4002801626748</v>
      </c>
      <c r="AJ35">
        <f t="shared" si="7"/>
        <v>137.42084031581169</v>
      </c>
      <c r="AK35">
        <f t="shared" si="22"/>
        <v>26.077694484723683</v>
      </c>
      <c r="AL35">
        <f t="shared" si="8"/>
        <v>-3093.9017453621391</v>
      </c>
      <c r="AN35">
        <f t="shared" ref="AN35:AT66" si="26">AE35*$K35</f>
        <v>0</v>
      </c>
      <c r="AO35">
        <f t="shared" si="26"/>
        <v>0</v>
      </c>
      <c r="AP35">
        <f t="shared" si="26"/>
        <v>-0.1990742514633537</v>
      </c>
      <c r="AQ35">
        <f t="shared" si="26"/>
        <v>-221.51269405166306</v>
      </c>
      <c r="AR35">
        <f t="shared" si="26"/>
        <v>-221.71176830312643</v>
      </c>
      <c r="AS35">
        <f t="shared" si="26"/>
        <v>9.353415266053398</v>
      </c>
      <c r="AT35">
        <f t="shared" si="26"/>
        <v>1.7749528029106802</v>
      </c>
      <c r="AU35">
        <f t="shared" si="23"/>
        <v>-210.58340023416233</v>
      </c>
      <c r="AW35">
        <v>32</v>
      </c>
      <c r="AX35">
        <f>IF(Z35&gt;0, (R35*SUMPRODUCT(K35:$K$98, X35:$X$98)-K35*$AZ$3)/Z35, 0)</f>
        <v>1004.841989190037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100000</v>
      </c>
      <c r="S36">
        <f t="shared" si="1"/>
        <v>562.84247919375662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235.11765232309801</v>
      </c>
      <c r="AC36">
        <f t="shared" si="2"/>
        <v>112.30456160746623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-3211.3784822955668</v>
      </c>
      <c r="AI36">
        <f t="shared" si="25"/>
        <v>-3213.8726206592955</v>
      </c>
      <c r="AJ36">
        <f t="shared" si="7"/>
        <v>122.81309071563179</v>
      </c>
      <c r="AK36">
        <f t="shared" si="22"/>
        <v>16.458235662616861</v>
      </c>
      <c r="AL36">
        <f t="shared" si="8"/>
        <v>-3074.6012942810466</v>
      </c>
      <c r="AN36">
        <f t="shared" si="26"/>
        <v>0</v>
      </c>
      <c r="AO36">
        <f t="shared" si="26"/>
        <v>0</v>
      </c>
      <c r="AP36">
        <f t="shared" si="26"/>
        <v>-0.1515724031255859</v>
      </c>
      <c r="AQ36">
        <f t="shared" si="26"/>
        <v>-195.16012462902819</v>
      </c>
      <c r="AR36">
        <f t="shared" si="26"/>
        <v>-195.31169703215377</v>
      </c>
      <c r="AS36">
        <f t="shared" si="26"/>
        <v>7.4635295161490314</v>
      </c>
      <c r="AT36">
        <f t="shared" si="26"/>
        <v>1.0001908341847698</v>
      </c>
      <c r="AU36">
        <f t="shared" si="23"/>
        <v>-186.84797668181994</v>
      </c>
      <c r="AW36">
        <v>33</v>
      </c>
      <c r="AX36">
        <f>IF(Z36&gt;0, (R36*SUMPRODUCT(K36:$K$98, X36:$X$98)-K36*$AZ$3)/Z36, 0)</f>
        <v>562.84247919375662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100000</v>
      </c>
      <c r="S37">
        <f t="shared" si="1"/>
        <v>31.646127487648382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112.30456160746623</v>
      </c>
      <c r="AC37">
        <f t="shared" si="2"/>
        <v>5.2690828141800239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-3103.5676644179794</v>
      </c>
      <c r="AI37">
        <f t="shared" si="25"/>
        <v>-3105.6489154400188</v>
      </c>
      <c r="AJ37">
        <f t="shared" si="7"/>
        <v>107.0354787932862</v>
      </c>
      <c r="AK37">
        <f t="shared" si="22"/>
        <v>7.8613193125226362</v>
      </c>
      <c r="AL37">
        <f t="shared" si="8"/>
        <v>-2990.7521173342102</v>
      </c>
      <c r="AN37">
        <f t="shared" si="26"/>
        <v>0</v>
      </c>
      <c r="AO37">
        <f t="shared" si="26"/>
        <v>0</v>
      </c>
      <c r="AP37">
        <f t="shared" si="26"/>
        <v>-0.11292914372528534</v>
      </c>
      <c r="AQ37">
        <f t="shared" si="26"/>
        <v>-168.40027230007465</v>
      </c>
      <c r="AR37">
        <f t="shared" si="26"/>
        <v>-168.51320144379994</v>
      </c>
      <c r="AS37">
        <f t="shared" si="26"/>
        <v>5.8077689045450542</v>
      </c>
      <c r="AT37">
        <f t="shared" si="26"/>
        <v>0.42655693576280135</v>
      </c>
      <c r="AU37">
        <f t="shared" si="23"/>
        <v>-162.27887560349211</v>
      </c>
      <c r="AW37">
        <v>34</v>
      </c>
      <c r="AX37">
        <f>IF(Z37&gt;0, (R37*SUMPRODUCT(K37:$K$98, X37:$X$98)-K37*$AZ$3)/Z37, 0)</f>
        <v>31.646127487648382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100000</v>
      </c>
      <c r="S38">
        <f t="shared" si="1"/>
        <v>-623.020587525309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5.2690828141800239</v>
      </c>
      <c r="AC38">
        <f t="shared" si="2"/>
        <v>-84.448469989696491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-2928.8244002067258</v>
      </c>
      <c r="AI38">
        <f t="shared" si="25"/>
        <v>-2930.5187356685187</v>
      </c>
      <c r="AJ38">
        <f t="shared" si="7"/>
        <v>89.717552803876515</v>
      </c>
      <c r="AK38">
        <f t="shared" si="22"/>
        <v>0.36883579699260172</v>
      </c>
      <c r="AL38">
        <f t="shared" si="8"/>
        <v>-2840.4323470676495</v>
      </c>
      <c r="AN38">
        <f t="shared" si="26"/>
        <v>0</v>
      </c>
      <c r="AO38">
        <f t="shared" si="26"/>
        <v>0</v>
      </c>
      <c r="AP38">
        <f t="shared" si="26"/>
        <v>-8.2084838662578999E-2</v>
      </c>
      <c r="AQ38">
        <f t="shared" si="26"/>
        <v>-141.89166418531423</v>
      </c>
      <c r="AR38">
        <f t="shared" si="26"/>
        <v>-141.97374902397678</v>
      </c>
      <c r="AS38">
        <f t="shared" si="26"/>
        <v>4.3465128442242236</v>
      </c>
      <c r="AT38">
        <f t="shared" si="26"/>
        <v>1.7868850397006735E-2</v>
      </c>
      <c r="AU38">
        <f t="shared" si="23"/>
        <v>-137.60936732935556</v>
      </c>
      <c r="AW38">
        <v>35</v>
      </c>
      <c r="AX38">
        <f>IF(Z38&gt;0, (R38*SUMPRODUCT(K38:$K$98, X38:$X$98)-K38*$AZ$3)/Z38, 0)</f>
        <v>-623.020587525309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100000</v>
      </c>
      <c r="S39">
        <f t="shared" si="1"/>
        <v>-1454.2043636573546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-84.448469989696491</v>
      </c>
      <c r="AC39">
        <f t="shared" si="2"/>
        <v>-156.0877060534051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-2685.5900496570043</v>
      </c>
      <c r="AI39">
        <f t="shared" si="25"/>
        <v>-2686.9317430079723</v>
      </c>
      <c r="AJ39">
        <f t="shared" si="7"/>
        <v>71.639236063708609</v>
      </c>
      <c r="AK39">
        <f t="shared" si="22"/>
        <v>-5.9113928992787548</v>
      </c>
      <c r="AL39">
        <f t="shared" si="8"/>
        <v>-2621.2038998435423</v>
      </c>
      <c r="AN39">
        <f t="shared" si="26"/>
        <v>0</v>
      </c>
      <c r="AO39">
        <f t="shared" si="26"/>
        <v>0</v>
      </c>
      <c r="AP39">
        <f t="shared" si="26"/>
        <v>-5.8036176557297502E-2</v>
      </c>
      <c r="AQ39">
        <f t="shared" si="26"/>
        <v>-116.16766094128572</v>
      </c>
      <c r="AR39">
        <f t="shared" si="26"/>
        <v>-116.22569711784301</v>
      </c>
      <c r="AS39">
        <f t="shared" si="26"/>
        <v>3.0988208666488437</v>
      </c>
      <c r="AT39">
        <f t="shared" si="26"/>
        <v>-0.25570272205240085</v>
      </c>
      <c r="AU39">
        <f t="shared" si="23"/>
        <v>-113.38257897324657</v>
      </c>
      <c r="AW39">
        <v>36</v>
      </c>
      <c r="AX39">
        <f>IF(Z39&gt;0, (R39*SUMPRODUCT(K39:$K$98, X39:$X$98)-K39*$AZ$3)/Z39, 0)</f>
        <v>-1454.2043636573546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100000</v>
      </c>
      <c r="S40">
        <f t="shared" si="1"/>
        <v>-2543.6545781467021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-156.0877060534051</v>
      </c>
      <c r="AC40">
        <f t="shared" si="2"/>
        <v>-209.52998474325722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-2388.8513402619915</v>
      </c>
      <c r="AI40">
        <f t="shared" si="25"/>
        <v>-2389.8810102619168</v>
      </c>
      <c r="AJ40">
        <f t="shared" si="7"/>
        <v>53.442278689852117</v>
      </c>
      <c r="AK40">
        <f t="shared" si="22"/>
        <v>-10.926139423738357</v>
      </c>
      <c r="AL40">
        <f t="shared" si="8"/>
        <v>-2347.3648709958029</v>
      </c>
      <c r="AN40">
        <f t="shared" si="26"/>
        <v>0</v>
      </c>
      <c r="AO40">
        <f t="shared" si="26"/>
        <v>0</v>
      </c>
      <c r="AP40">
        <f t="shared" si="26"/>
        <v>-3.976725027337219E-2</v>
      </c>
      <c r="AQ40">
        <f t="shared" si="26"/>
        <v>-92.260674896769018</v>
      </c>
      <c r="AR40">
        <f t="shared" si="26"/>
        <v>-92.300442147042389</v>
      </c>
      <c r="AS40">
        <f t="shared" si="26"/>
        <v>2.0640132003384601</v>
      </c>
      <c r="AT40">
        <f t="shared" si="26"/>
        <v>-0.42198230599805342</v>
      </c>
      <c r="AU40">
        <f t="shared" si="23"/>
        <v>-90.658411252701967</v>
      </c>
      <c r="AW40">
        <v>37</v>
      </c>
      <c r="AX40">
        <f>IF(Z40&gt;0, (R40*SUMPRODUCT(K40:$K$98, X40:$X$98)-K40*$AZ$3)/Z40, 0)</f>
        <v>-2543.6545781467021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100000</v>
      </c>
      <c r="S41">
        <f t="shared" si="1"/>
        <v>-4032.3802265560439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-209.52998474325722</v>
      </c>
      <c r="AC41">
        <f t="shared" si="2"/>
        <v>-245.78585405838913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-2059.6818832403387</v>
      </c>
      <c r="AI41">
        <f t="shared" si="25"/>
        <v>-2060.4437963048599</v>
      </c>
      <c r="AJ41">
        <f t="shared" si="7"/>
        <v>36.255869315131918</v>
      </c>
      <c r="AK41">
        <f t="shared" si="22"/>
        <v>-14.667098932028006</v>
      </c>
      <c r="AL41">
        <f t="shared" si="8"/>
        <v>-2038.8550259217561</v>
      </c>
      <c r="AN41">
        <f t="shared" si="26"/>
        <v>0</v>
      </c>
      <c r="AO41">
        <f t="shared" si="26"/>
        <v>0</v>
      </c>
      <c r="AP41">
        <f t="shared" si="26"/>
        <v>-2.6273316698517922E-2</v>
      </c>
      <c r="AQ41">
        <f t="shared" si="26"/>
        <v>-71.024736202131379</v>
      </c>
      <c r="AR41">
        <f t="shared" si="26"/>
        <v>-71.051009518829886</v>
      </c>
      <c r="AS41">
        <f t="shared" si="26"/>
        <v>1.2502239179940957</v>
      </c>
      <c r="AT41">
        <f t="shared" si="26"/>
        <v>-0.5057707410908443</v>
      </c>
      <c r="AU41">
        <f t="shared" si="23"/>
        <v>-70.306556341926651</v>
      </c>
      <c r="AW41">
        <v>38</v>
      </c>
      <c r="AX41">
        <f>IF(Z41&gt;0, (R41*SUMPRODUCT(K41:$K$98, X41:$X$98)-K41*$AZ$3)/Z41, 0)</f>
        <v>-4032.3802265560439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100000</v>
      </c>
      <c r="S42">
        <f t="shared" si="1"/>
        <v>-6173.1836754889873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-245.78585405838913</v>
      </c>
      <c r="AC42">
        <f t="shared" si="2"/>
        <v>-266.80629956263022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-1712.3303942332323</v>
      </c>
      <c r="AI42">
        <f t="shared" si="25"/>
        <v>-1712.870646867829</v>
      </c>
      <c r="AJ42">
        <f t="shared" si="7"/>
        <v>21.020445504241081</v>
      </c>
      <c r="AK42">
        <f t="shared" si="22"/>
        <v>-17.205009784087242</v>
      </c>
      <c r="AL42">
        <f t="shared" si="8"/>
        <v>-1709.0552111476752</v>
      </c>
      <c r="AN42">
        <f t="shared" si="26"/>
        <v>0</v>
      </c>
      <c r="AO42">
        <f t="shared" si="26"/>
        <v>0</v>
      </c>
      <c r="AP42">
        <f t="shared" si="26"/>
        <v>-1.6633680340470795E-2</v>
      </c>
      <c r="AQ42">
        <f t="shared" si="26"/>
        <v>-52.720439644324635</v>
      </c>
      <c r="AR42">
        <f t="shared" si="26"/>
        <v>-52.737073324665111</v>
      </c>
      <c r="AS42">
        <f t="shared" si="26"/>
        <v>0.6471923480628301</v>
      </c>
      <c r="AT42">
        <f t="shared" si="26"/>
        <v>-0.52972001370574195</v>
      </c>
      <c r="AU42">
        <f t="shared" si="23"/>
        <v>-52.619600990308022</v>
      </c>
      <c r="AW42">
        <v>39</v>
      </c>
      <c r="AX42">
        <f>IF(Z42&gt;0, (R42*SUMPRODUCT(K42:$K$98, X42:$X$98)-K42*$AZ$3)/Z42, 0)</f>
        <v>-6173.1836754889873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100000</v>
      </c>
      <c r="S43">
        <f t="shared" si="1"/>
        <v>-9432.7964789299931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-266.80629956263022</v>
      </c>
      <c r="AC43">
        <f t="shared" si="2"/>
        <v>-274.88005108383862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-1364.7122211616418</v>
      </c>
      <c r="AI43">
        <f t="shared" si="25"/>
        <v>-1365.0764822422475</v>
      </c>
      <c r="AJ43">
        <f t="shared" si="7"/>
        <v>8.0737515212084077</v>
      </c>
      <c r="AK43">
        <f t="shared" si="22"/>
        <v>-18.676440969384117</v>
      </c>
      <c r="AL43">
        <f t="shared" si="8"/>
        <v>-1375.6791716904233</v>
      </c>
      <c r="AN43">
        <f t="shared" si="26"/>
        <v>0</v>
      </c>
      <c r="AO43">
        <f t="shared" si="26"/>
        <v>0</v>
      </c>
      <c r="AP43">
        <f t="shared" si="26"/>
        <v>-1.0013507020441063E-2</v>
      </c>
      <c r="AQ43">
        <f t="shared" si="26"/>
        <v>-37.515826244086412</v>
      </c>
      <c r="AR43">
        <f t="shared" si="26"/>
        <v>-37.525839751106851</v>
      </c>
      <c r="AS43">
        <f t="shared" si="26"/>
        <v>0.22194676248283343</v>
      </c>
      <c r="AT43">
        <f t="shared" si="26"/>
        <v>-0.51341381970548217</v>
      </c>
      <c r="AU43">
        <f t="shared" si="23"/>
        <v>-37.817306808329505</v>
      </c>
      <c r="AW43">
        <v>40</v>
      </c>
      <c r="AX43">
        <f>IF(Z43&gt;0, (R43*SUMPRODUCT(K43:$K$98, X43:$X$98)-K43*$AZ$3)/Z43, 0)</f>
        <v>-9432.7964789299931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100000</v>
      </c>
      <c r="S44">
        <f t="shared" si="1"/>
        <v>-14690.570142463135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-274.88005108383862</v>
      </c>
      <c r="AC44">
        <f t="shared" si="2"/>
        <v>-272.53276293228555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-1029.7933274291113</v>
      </c>
      <c r="AI44">
        <f t="shared" si="25"/>
        <v>-1030.0252217329821</v>
      </c>
      <c r="AJ44">
        <f t="shared" si="7"/>
        <v>-2.347288151553073</v>
      </c>
      <c r="AK44">
        <f t="shared" si="22"/>
        <v>-19.241603575868705</v>
      </c>
      <c r="AL44">
        <f t="shared" si="8"/>
        <v>-1051.614113460404</v>
      </c>
      <c r="AN44">
        <f t="shared" si="26"/>
        <v>0</v>
      </c>
      <c r="AO44">
        <f t="shared" si="26"/>
        <v>0</v>
      </c>
      <c r="AP44">
        <f t="shared" si="26"/>
        <v>-5.6917457683666392E-3</v>
      </c>
      <c r="AQ44">
        <f t="shared" si="26"/>
        <v>-25.2758334976144</v>
      </c>
      <c r="AR44">
        <f t="shared" si="26"/>
        <v>-25.281525243382763</v>
      </c>
      <c r="AS44">
        <f t="shared" si="26"/>
        <v>-5.7613176264887649E-2</v>
      </c>
      <c r="AT44">
        <f t="shared" si="26"/>
        <v>-0.47227686882078612</v>
      </c>
      <c r="AU44">
        <f t="shared" si="23"/>
        <v>-25.811415288468442</v>
      </c>
      <c r="AW44">
        <v>41</v>
      </c>
      <c r="AX44">
        <f>IF(Z44&gt;0, (R44*SUMPRODUCT(K44:$K$98, X44:$X$98)-K44*$AZ$3)/Z44, 0)</f>
        <v>-14690.570142463135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100000</v>
      </c>
      <c r="S45">
        <f t="shared" si="1"/>
        <v>-23663.932125531788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-272.53276293228555</v>
      </c>
      <c r="AC45">
        <f t="shared" si="2"/>
        <v>-262.21653000522178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-728.51768503437893</v>
      </c>
      <c r="AI45">
        <f t="shared" si="25"/>
        <v>-728.6561956845818</v>
      </c>
      <c r="AJ45">
        <f t="shared" si="7"/>
        <v>-10.316232927063766</v>
      </c>
      <c r="AK45">
        <f t="shared" si="22"/>
        <v>-19.07729340525999</v>
      </c>
      <c r="AL45">
        <f t="shared" si="8"/>
        <v>-758.04972201690555</v>
      </c>
      <c r="AN45">
        <f t="shared" si="26"/>
        <v>0</v>
      </c>
      <c r="AO45">
        <f t="shared" si="26"/>
        <v>0</v>
      </c>
      <c r="AP45">
        <f t="shared" si="26"/>
        <v>-3.0354323454011723E-3</v>
      </c>
      <c r="AQ45">
        <f t="shared" si="26"/>
        <v>-15.965314884526137</v>
      </c>
      <c r="AR45">
        <f t="shared" si="26"/>
        <v>-15.968350316871536</v>
      </c>
      <c r="AS45">
        <f t="shared" si="26"/>
        <v>-0.22607811791819088</v>
      </c>
      <c r="AT45">
        <f t="shared" si="26"/>
        <v>-0.41807495221628926</v>
      </c>
      <c r="AU45">
        <f t="shared" si="23"/>
        <v>-16.612503387006015</v>
      </c>
      <c r="AW45">
        <v>42</v>
      </c>
      <c r="AX45">
        <f>IF(Z45&gt;0, (R45*SUMPRODUCT(K45:$K$98, X45:$X$98)-K45*$AZ$3)/Z45, 0)</f>
        <v>-23663.932125531788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100000</v>
      </c>
      <c r="S46">
        <f t="shared" si="1"/>
        <v>-37668.977158190421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-262.21653000522178</v>
      </c>
      <c r="AC46">
        <f t="shared" si="2"/>
        <v>-246.40321415342811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-442.8766489301251</v>
      </c>
      <c r="AI46">
        <f t="shared" si="25"/>
        <v>-442.95841489270975</v>
      </c>
      <c r="AJ46">
        <f t="shared" si="7"/>
        <v>-15.813315851793675</v>
      </c>
      <c r="AK46">
        <f t="shared" si="22"/>
        <v>-18.355157100365528</v>
      </c>
      <c r="AL46">
        <f t="shared" si="8"/>
        <v>-477.12688784486897</v>
      </c>
      <c r="AN46">
        <f t="shared" si="26"/>
        <v>0</v>
      </c>
      <c r="AO46">
        <f t="shared" si="26"/>
        <v>0</v>
      </c>
      <c r="AP46">
        <f t="shared" si="26"/>
        <v>-1.5998966197250453E-3</v>
      </c>
      <c r="AQ46">
        <f t="shared" si="26"/>
        <v>-8.6656700561079276</v>
      </c>
      <c r="AR46">
        <f t="shared" si="26"/>
        <v>-8.6672699527276524</v>
      </c>
      <c r="AS46">
        <f t="shared" si="26"/>
        <v>-0.30941567589011826</v>
      </c>
      <c r="AT46">
        <f t="shared" si="26"/>
        <v>-0.35915132496608559</v>
      </c>
      <c r="AU46">
        <f t="shared" si="23"/>
        <v>-9.3358369535838559</v>
      </c>
      <c r="AW46">
        <v>43</v>
      </c>
      <c r="AX46">
        <f>IF(Z46&gt;0, (R46*SUMPRODUCT(K46:$K$98, X46:$X$98)-K46*$AZ$3)/Z46, 0)</f>
        <v>-37668.977158190421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100000</v>
      </c>
      <c r="S47">
        <f t="shared" si="1"/>
        <v>-59466.364360139181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-246.40321415342811</v>
      </c>
      <c r="AC47">
        <f t="shared" si="2"/>
        <v>-226.69510676639339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-266.37074114848309</v>
      </c>
      <c r="AI47">
        <f t="shared" si="25"/>
        <v>-266.41839310879834</v>
      </c>
      <c r="AJ47">
        <f t="shared" si="7"/>
        <v>-19.708107387034715</v>
      </c>
      <c r="AK47">
        <f t="shared" si="22"/>
        <v>-17.248224990739971</v>
      </c>
      <c r="AL47">
        <f t="shared" si="8"/>
        <v>-303.37472548657303</v>
      </c>
      <c r="AN47">
        <f t="shared" si="26"/>
        <v>0</v>
      </c>
      <c r="AO47">
        <f t="shared" si="26"/>
        <v>0</v>
      </c>
      <c r="AP47">
        <f t="shared" si="26"/>
        <v>-8.3249592388118731E-4</v>
      </c>
      <c r="AQ47">
        <f t="shared" si="26"/>
        <v>-4.6535872770061779</v>
      </c>
      <c r="AR47">
        <f t="shared" si="26"/>
        <v>-4.6544197729300594</v>
      </c>
      <c r="AS47">
        <f t="shared" si="26"/>
        <v>-0.34430732667839226</v>
      </c>
      <c r="AT47">
        <f t="shared" si="26"/>
        <v>-0.30133234611944398</v>
      </c>
      <c r="AU47">
        <f t="shared" si="23"/>
        <v>-5.3000594457278956</v>
      </c>
      <c r="AW47">
        <v>44</v>
      </c>
      <c r="AX47">
        <f>IF(Z47&gt;0, (R47*SUMPRODUCT(K47:$K$98, X47:$X$98)-K47*$AZ$3)/Z47, 0)</f>
        <v>-59466.364360139181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100000</v>
      </c>
      <c r="S48">
        <f t="shared" si="1"/>
        <v>-94070.593535367268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-226.69510676639339</v>
      </c>
      <c r="AC48">
        <f t="shared" si="2"/>
        <v>-206.01496418345076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-158.40313839062279</v>
      </c>
      <c r="AI48">
        <f t="shared" si="25"/>
        <v>-158.43051343903602</v>
      </c>
      <c r="AJ48">
        <f t="shared" si="7"/>
        <v>-20.680142582942636</v>
      </c>
      <c r="AK48">
        <f t="shared" si="22"/>
        <v>-15.86865747364754</v>
      </c>
      <c r="AL48">
        <f t="shared" si="8"/>
        <v>-194.9793134956262</v>
      </c>
      <c r="AN48">
        <f t="shared" si="26"/>
        <v>0</v>
      </c>
      <c r="AO48">
        <f t="shared" si="26"/>
        <v>0</v>
      </c>
      <c r="AP48">
        <f t="shared" si="26"/>
        <v>-4.2701016895135705E-4</v>
      </c>
      <c r="AQ48">
        <f t="shared" si="26"/>
        <v>-2.470854110120396</v>
      </c>
      <c r="AR48">
        <f t="shared" si="26"/>
        <v>-2.4712811202893472</v>
      </c>
      <c r="AS48">
        <f t="shared" si="26"/>
        <v>-0.32257956387791203</v>
      </c>
      <c r="AT48">
        <f t="shared" si="26"/>
        <v>-0.24752752968924688</v>
      </c>
      <c r="AU48">
        <f t="shared" si="23"/>
        <v>-3.0413882138565063</v>
      </c>
      <c r="AW48">
        <v>45</v>
      </c>
      <c r="AX48">
        <f>IF(Z48&gt;0, (R48*SUMPRODUCT(K48:$K$98, X48:$X$98)-K48*$AZ$3)/Z48, 0)</f>
        <v>-94070.593535367268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100000</v>
      </c>
      <c r="S49">
        <f t="shared" si="1"/>
        <v>-150135.01468249623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-206.01496418345076</v>
      </c>
      <c r="AC49">
        <f t="shared" si="2"/>
        <v>-185.86641663290266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-93.010870690319564</v>
      </c>
      <c r="AI49">
        <f t="shared" si="25"/>
        <v>-93.02634562941239</v>
      </c>
      <c r="AJ49">
        <f t="shared" si="7"/>
        <v>-20.148547550548102</v>
      </c>
      <c r="AK49">
        <f t="shared" si="22"/>
        <v>-14.421047492841554</v>
      </c>
      <c r="AL49">
        <f t="shared" si="8"/>
        <v>-127.59594067280204</v>
      </c>
      <c r="AN49">
        <f t="shared" si="26"/>
        <v>0</v>
      </c>
      <c r="AO49">
        <f t="shared" si="26"/>
        <v>0</v>
      </c>
      <c r="AP49">
        <f t="shared" si="26"/>
        <v>-2.1552330953206007E-4</v>
      </c>
      <c r="AQ49">
        <f t="shared" si="26"/>
        <v>-1.2953854327566867</v>
      </c>
      <c r="AR49">
        <f t="shared" si="26"/>
        <v>-1.2956009560662189</v>
      </c>
      <c r="AS49">
        <f t="shared" si="26"/>
        <v>-0.28061381206811881</v>
      </c>
      <c r="AT49">
        <f t="shared" si="26"/>
        <v>-0.20084550019445804</v>
      </c>
      <c r="AU49">
        <f t="shared" si="23"/>
        <v>-1.7770602683287957</v>
      </c>
      <c r="AW49">
        <v>46</v>
      </c>
      <c r="AX49">
        <f>IF(Z49&gt;0, (R49*SUMPRODUCT(K49:$K$98, X49:$X$98)-K49*$AZ$3)/Z49, 0)</f>
        <v>-150135.01468249623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100000</v>
      </c>
      <c r="S50">
        <f t="shared" si="1"/>
        <v>-242493.8156829105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-185.86641663290266</v>
      </c>
      <c r="AC50">
        <f t="shared" si="2"/>
        <v>-166.96590772577665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-53.707840973705252</v>
      </c>
      <c r="AI50">
        <f t="shared" si="25"/>
        <v>-53.716447683285431</v>
      </c>
      <c r="AJ50">
        <f t="shared" si="7"/>
        <v>-18.90050890712601</v>
      </c>
      <c r="AK50">
        <f t="shared" si="22"/>
        <v>-13.010649164303187</v>
      </c>
      <c r="AL50">
        <f t="shared" si="8"/>
        <v>-85.627605754714622</v>
      </c>
      <c r="AN50">
        <f t="shared" si="26"/>
        <v>0</v>
      </c>
      <c r="AO50">
        <f t="shared" si="26"/>
        <v>0</v>
      </c>
      <c r="AP50">
        <f t="shared" si="26"/>
        <v>-1.0702480000632408E-4</v>
      </c>
      <c r="AQ50">
        <f t="shared" si="26"/>
        <v>-0.66785928878326062</v>
      </c>
      <c r="AR50">
        <f t="shared" si="26"/>
        <v>-0.66796631358326697</v>
      </c>
      <c r="AS50">
        <f t="shared" si="26"/>
        <v>-0.23502863283100281</v>
      </c>
      <c r="AT50">
        <f t="shared" si="26"/>
        <v>-0.16178797620508009</v>
      </c>
      <c r="AU50">
        <f t="shared" si="23"/>
        <v>-1.0647829226193499</v>
      </c>
      <c r="AW50">
        <v>47</v>
      </c>
      <c r="AX50">
        <f>IF(Z50&gt;0, (R50*SUMPRODUCT(K50:$K$98, X50:$X$98)-K50*$AZ$3)/Z50, 0)</f>
        <v>-242493.8156829105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100000</v>
      </c>
      <c r="S51">
        <f t="shared" si="1"/>
        <v>-397707.29915844183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-166.96590772577665</v>
      </c>
      <c r="AC51">
        <f t="shared" si="2"/>
        <v>-149.60171849680756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-30.549104460687605</v>
      </c>
      <c r="AI51">
        <f t="shared" si="25"/>
        <v>-30.553806465114395</v>
      </c>
      <c r="AJ51">
        <f t="shared" si="7"/>
        <v>-17.364189228969082</v>
      </c>
      <c r="AK51">
        <f t="shared" si="22"/>
        <v>-11.687613540804366</v>
      </c>
      <c r="AL51">
        <f t="shared" si="8"/>
        <v>-59.605609234887837</v>
      </c>
      <c r="AN51">
        <f t="shared" si="26"/>
        <v>0</v>
      </c>
      <c r="AO51">
        <f t="shared" si="26"/>
        <v>0</v>
      </c>
      <c r="AP51">
        <f t="shared" si="26"/>
        <v>-5.2205022504964776E-5</v>
      </c>
      <c r="AQ51">
        <f t="shared" si="26"/>
        <v>-0.33917804857643052</v>
      </c>
      <c r="AR51">
        <f t="shared" si="26"/>
        <v>-0.33923025359893549</v>
      </c>
      <c r="AS51">
        <f t="shared" si="26"/>
        <v>-0.19278967163743313</v>
      </c>
      <c r="AT51">
        <f t="shared" si="26"/>
        <v>-0.12976426063116953</v>
      </c>
      <c r="AU51">
        <f t="shared" si="23"/>
        <v>-0.66178418586753807</v>
      </c>
      <c r="AW51">
        <v>48</v>
      </c>
      <c r="AX51">
        <f>IF(Z51&gt;0, (R51*SUMPRODUCT(K51:$K$98, X51:$X$98)-K51*$AZ$3)/Z51, 0)</f>
        <v>-397707.29915844183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100000</v>
      </c>
      <c r="S52">
        <f t="shared" si="1"/>
        <v>-663826.9773519747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-149.60171849680756</v>
      </c>
      <c r="AC52">
        <f t="shared" si="2"/>
        <v>-133.84085322596223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-17.077866315096326</v>
      </c>
      <c r="AI52">
        <f t="shared" si="25"/>
        <v>-17.08038656618946</v>
      </c>
      <c r="AJ52">
        <f t="shared" si="7"/>
        <v>-15.760865270845329</v>
      </c>
      <c r="AK52">
        <f t="shared" si="22"/>
        <v>-10.472120294776531</v>
      </c>
      <c r="AL52">
        <f t="shared" si="8"/>
        <v>-43.31337213181132</v>
      </c>
      <c r="AN52">
        <f t="shared" si="26"/>
        <v>0</v>
      </c>
      <c r="AO52">
        <f t="shared" si="26"/>
        <v>0</v>
      </c>
      <c r="AP52">
        <f t="shared" si="26"/>
        <v>-2.4983601424638127E-5</v>
      </c>
      <c r="AQ52">
        <f t="shared" si="26"/>
        <v>-0.16929527631657451</v>
      </c>
      <c r="AR52">
        <f t="shared" si="26"/>
        <v>-0.16932025991799912</v>
      </c>
      <c r="AS52">
        <f t="shared" si="26"/>
        <v>-0.15623966084436544</v>
      </c>
      <c r="AT52">
        <f t="shared" si="26"/>
        <v>-0.10381159251477609</v>
      </c>
      <c r="AU52">
        <f t="shared" si="23"/>
        <v>-0.42937151327714063</v>
      </c>
      <c r="AW52">
        <v>49</v>
      </c>
      <c r="AX52">
        <f>IF(Z52&gt;0, (R52*SUMPRODUCT(K52:$K$98, X52:$X$98)-K52*$AZ$3)/Z52, 0)</f>
        <v>-663826.9773519747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100000</v>
      </c>
      <c r="S53">
        <f t="shared" si="1"/>
        <v>-1129519.5673537499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-133.84085322596223</v>
      </c>
      <c r="AC53">
        <f t="shared" si="2"/>
        <v>-119.63510982422368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-9.368707620672021</v>
      </c>
      <c r="AI53">
        <f t="shared" si="25"/>
        <v>-9.3700315808016423</v>
      </c>
      <c r="AJ53">
        <f t="shared" si="7"/>
        <v>-14.205743401738559</v>
      </c>
      <c r="AK53">
        <f t="shared" si="22"/>
        <v>-9.3688597258173569</v>
      </c>
      <c r="AL53">
        <f t="shared" si="8"/>
        <v>-32.944634708357562</v>
      </c>
      <c r="AN53">
        <f t="shared" si="26"/>
        <v>0</v>
      </c>
      <c r="AO53">
        <f t="shared" si="26"/>
        <v>0</v>
      </c>
      <c r="AP53">
        <f t="shared" si="26"/>
        <v>-1.1718394516410033E-5</v>
      </c>
      <c r="AQ53">
        <f t="shared" si="26"/>
        <v>-8.2922596800089315E-2</v>
      </c>
      <c r="AR53">
        <f t="shared" si="26"/>
        <v>-8.2934315194605729E-2</v>
      </c>
      <c r="AS53">
        <f t="shared" si="26"/>
        <v>-0.12573528602266262</v>
      </c>
      <c r="AT53">
        <f t="shared" si="26"/>
        <v>-8.2923943085420074E-2</v>
      </c>
      <c r="AU53">
        <f t="shared" si="23"/>
        <v>-0.29159354430268847</v>
      </c>
      <c r="AW53">
        <v>50</v>
      </c>
      <c r="AX53">
        <f>IF(Z53&gt;0, (R53*SUMPRODUCT(K53:$K$98, X53:$X$98)-K53*$AZ$3)/Z53, 0)</f>
        <v>-1129519.5673537499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100000</v>
      </c>
      <c r="S54">
        <f t="shared" si="1"/>
        <v>-1963719.6647880159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-119.63510982422368</v>
      </c>
      <c r="AC54">
        <f t="shared" si="2"/>
        <v>-106.88317645847457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-5.0428703973480973</v>
      </c>
      <c r="AI54">
        <f t="shared" si="25"/>
        <v>-5.0435507590767532</v>
      </c>
      <c r="AJ54">
        <f t="shared" si="7"/>
        <v>-12.75193336574911</v>
      </c>
      <c r="AK54">
        <f t="shared" si="22"/>
        <v>-8.3744576876956582</v>
      </c>
      <c r="AL54">
        <f t="shared" si="8"/>
        <v>-26.169941812521522</v>
      </c>
      <c r="AN54">
        <f t="shared" si="26"/>
        <v>0</v>
      </c>
      <c r="AO54">
        <f t="shared" si="26"/>
        <v>0</v>
      </c>
      <c r="AP54">
        <f t="shared" si="26"/>
        <v>-5.3766907945639969E-6</v>
      </c>
      <c r="AQ54">
        <f t="shared" si="26"/>
        <v>-3.9852263438101838E-2</v>
      </c>
      <c r="AR54">
        <f t="shared" si="26"/>
        <v>-3.98576401288964E-2</v>
      </c>
      <c r="AS54">
        <f t="shared" si="26"/>
        <v>-0.10077463186525648</v>
      </c>
      <c r="AT54">
        <f t="shared" si="26"/>
        <v>-6.6180779521280084E-2</v>
      </c>
      <c r="AU54">
        <f t="shared" si="23"/>
        <v>-0.20681305151543297</v>
      </c>
      <c r="AW54">
        <v>51</v>
      </c>
      <c r="AX54">
        <f>IF(Z54&gt;0, (R54*SUMPRODUCT(K54:$K$98, X54:$X$98)-K54*$AZ$3)/Z54, 0)</f>
        <v>-1963719.6647880159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100000</v>
      </c>
      <c r="S55">
        <f t="shared" si="1"/>
        <v>-3493047.6755201486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-106.88317645847457</v>
      </c>
      <c r="AC55">
        <f t="shared" si="2"/>
        <v>-95.463335898207987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-2.6555123301521277</v>
      </c>
      <c r="AI55">
        <f t="shared" si="25"/>
        <v>-2.6558539492222279</v>
      </c>
      <c r="AJ55">
        <f t="shared" si="7"/>
        <v>-11.419840560266579</v>
      </c>
      <c r="AK55">
        <f t="shared" si="22"/>
        <v>-7.4818223520932206</v>
      </c>
      <c r="AL55">
        <f t="shared" si="8"/>
        <v>-21.557516861582027</v>
      </c>
      <c r="AN55">
        <f t="shared" si="26"/>
        <v>0</v>
      </c>
      <c r="AO55">
        <f t="shared" si="26"/>
        <v>0</v>
      </c>
      <c r="AP55">
        <f t="shared" si="26"/>
        <v>-2.4104563374335483E-6</v>
      </c>
      <c r="AQ55">
        <f t="shared" si="26"/>
        <v>-1.8737234204948442E-2</v>
      </c>
      <c r="AR55">
        <f t="shared" si="26"/>
        <v>-1.8739644661285876E-2</v>
      </c>
      <c r="AS55">
        <f t="shared" si="26"/>
        <v>-8.0578133541796187E-2</v>
      </c>
      <c r="AT55">
        <f t="shared" si="26"/>
        <v>-5.279156722385011E-2</v>
      </c>
      <c r="AU55">
        <f t="shared" si="23"/>
        <v>-0.15210934542693216</v>
      </c>
      <c r="AW55">
        <v>52</v>
      </c>
      <c r="AX55">
        <f>IF(Z55&gt;0, (R55*SUMPRODUCT(K55:$K$98, X55:$X$98)-K55*$AZ$3)/Z55, 0)</f>
        <v>-3493047.6755201486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100000</v>
      </c>
      <c r="S56">
        <f t="shared" si="1"/>
        <v>-6370590.1463289112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-95.463335898207987</v>
      </c>
      <c r="AC56">
        <f t="shared" si="2"/>
        <v>-85.250204539819478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-1.3674392471682584</v>
      </c>
      <c r="AI56">
        <f t="shared" si="25"/>
        <v>-1.3676065201417618</v>
      </c>
      <c r="AJ56">
        <f t="shared" si="7"/>
        <v>-10.213131358388509</v>
      </c>
      <c r="AK56">
        <f t="shared" si="22"/>
        <v>-6.6824335128745593</v>
      </c>
      <c r="AL56">
        <f t="shared" si="8"/>
        <v>-18.263171391404828</v>
      </c>
      <c r="AN56">
        <f t="shared" si="26"/>
        <v>0</v>
      </c>
      <c r="AO56">
        <f t="shared" si="26"/>
        <v>0</v>
      </c>
      <c r="AP56">
        <f t="shared" si="26"/>
        <v>-1.0538163137590344E-6</v>
      </c>
      <c r="AQ56">
        <f t="shared" si="26"/>
        <v>-8.6148393046363847E-3</v>
      </c>
      <c r="AR56">
        <f t="shared" si="26"/>
        <v>-8.6158931209501452E-3</v>
      </c>
      <c r="AS56">
        <f t="shared" si="26"/>
        <v>-6.4342518786016351E-2</v>
      </c>
      <c r="AT56">
        <f t="shared" si="26"/>
        <v>-4.2099194532075328E-2</v>
      </c>
      <c r="AU56">
        <f t="shared" si="23"/>
        <v>-0.11505760643904182</v>
      </c>
      <c r="AW56">
        <v>53</v>
      </c>
      <c r="AX56">
        <f>IF(Z56&gt;0, (R56*SUMPRODUCT(K56:$K$98, X56:$X$98)-K56*$AZ$3)/Z56, 0)</f>
        <v>-6370590.1463289112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100000</v>
      </c>
      <c r="S57">
        <f t="shared" si="1"/>
        <v>-11939426.303173851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-85.250204539819478</v>
      </c>
      <c r="AC57">
        <f t="shared" si="2"/>
        <v>-76.123222421451402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-0.68722338909631531</v>
      </c>
      <c r="AI57">
        <f t="shared" si="25"/>
        <v>-0.68730308641644666</v>
      </c>
      <c r="AJ57">
        <f t="shared" si="7"/>
        <v>-9.1269821183680762</v>
      </c>
      <c r="AK57">
        <f t="shared" si="22"/>
        <v>-5.967514317787364</v>
      </c>
      <c r="AL57">
        <f t="shared" si="8"/>
        <v>-15.781799522571887</v>
      </c>
      <c r="AN57">
        <f t="shared" si="26"/>
        <v>0</v>
      </c>
      <c r="AO57">
        <f t="shared" si="26"/>
        <v>0</v>
      </c>
      <c r="AP57">
        <f t="shared" si="26"/>
        <v>-4.4829597115500518E-7</v>
      </c>
      <c r="AQ57">
        <f t="shared" si="26"/>
        <v>-3.86561902091313E-3</v>
      </c>
      <c r="AR57">
        <f t="shared" si="26"/>
        <v>-3.8660673168842852E-3</v>
      </c>
      <c r="AS57">
        <f t="shared" si="26"/>
        <v>-5.1339107836088076E-2</v>
      </c>
      <c r="AT57">
        <f t="shared" si="26"/>
        <v>-3.3567159122369808E-2</v>
      </c>
      <c r="AU57">
        <f t="shared" si="23"/>
        <v>-8.8772334275342174E-2</v>
      </c>
      <c r="AW57">
        <v>54</v>
      </c>
      <c r="AX57">
        <f>IF(Z57&gt;0, (R57*SUMPRODUCT(K57:$K$98, X57:$X$98)-K57*$AZ$3)/Z57, 0)</f>
        <v>-11939426.303173851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100000</v>
      </c>
      <c r="S58">
        <f t="shared" si="1"/>
        <v>-23024756.065147758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-76.123222421451402</v>
      </c>
      <c r="AC58">
        <f t="shared" si="2"/>
        <v>-67.970305042550251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-0.3359974544791629</v>
      </c>
      <c r="AI58">
        <f t="shared" si="25"/>
        <v>-0.33603435514428298</v>
      </c>
      <c r="AJ58">
        <f t="shared" si="7"/>
        <v>-8.1529173789011509</v>
      </c>
      <c r="AK58">
        <f t="shared" si="22"/>
        <v>-5.3286255695015985</v>
      </c>
      <c r="AL58">
        <f t="shared" si="8"/>
        <v>-13.817577303547033</v>
      </c>
      <c r="AN58">
        <f t="shared" si="26"/>
        <v>0</v>
      </c>
      <c r="AO58">
        <f t="shared" si="26"/>
        <v>0</v>
      </c>
      <c r="AP58">
        <f t="shared" si="26"/>
        <v>-1.8532639983359619E-7</v>
      </c>
      <c r="AQ58">
        <f t="shared" si="26"/>
        <v>-1.687481740213053E-3</v>
      </c>
      <c r="AR58">
        <f t="shared" si="26"/>
        <v>-1.6876670666128865E-3</v>
      </c>
      <c r="AS58">
        <f t="shared" si="26"/>
        <v>-4.0946438798733706E-2</v>
      </c>
      <c r="AT58">
        <f t="shared" si="26"/>
        <v>-2.6761983548074679E-2</v>
      </c>
      <c r="AU58">
        <f t="shared" si="23"/>
        <v>-6.9396089413421264E-2</v>
      </c>
      <c r="AW58">
        <v>55</v>
      </c>
      <c r="AX58">
        <f>IF(Z58&gt;0, (R58*SUMPRODUCT(K58:$K$98, X58:$X$98)-K58*$AZ$3)/Z58, 0)</f>
        <v>-23024756.065147758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100000</v>
      </c>
      <c r="S59">
        <f t="shared" si="1"/>
        <v>-45790491.880273417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-67.970305042550251</v>
      </c>
      <c r="AC59">
        <f t="shared" si="2"/>
        <v>-60.689150561860046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-0.15971669068064612</v>
      </c>
      <c r="AI59">
        <f t="shared" si="25"/>
        <v>-0.15973325775277994</v>
      </c>
      <c r="AJ59">
        <f t="shared" si="7"/>
        <v>-7.2811544806902049</v>
      </c>
      <c r="AK59">
        <f t="shared" si="22"/>
        <v>-4.757921352978518</v>
      </c>
      <c r="AL59">
        <f t="shared" si="8"/>
        <v>-12.198809091421502</v>
      </c>
      <c r="AN59">
        <f t="shared" si="26"/>
        <v>0</v>
      </c>
      <c r="AO59">
        <f t="shared" si="26"/>
        <v>0</v>
      </c>
      <c r="AP59">
        <f t="shared" si="26"/>
        <v>-7.429008161773524E-8</v>
      </c>
      <c r="AQ59">
        <f t="shared" si="26"/>
        <v>-7.1620174588140522E-4</v>
      </c>
      <c r="AR59">
        <f t="shared" si="26"/>
        <v>-7.1627603596302299E-4</v>
      </c>
      <c r="AS59">
        <f t="shared" si="26"/>
        <v>-3.2650160286187606E-2</v>
      </c>
      <c r="AT59">
        <f t="shared" si="26"/>
        <v>-2.1335475743002961E-2</v>
      </c>
      <c r="AU59">
        <f t="shared" si="23"/>
        <v>-5.4701912065153582E-2</v>
      </c>
      <c r="AW59">
        <v>56</v>
      </c>
      <c r="AX59">
        <f>IF(Z59&gt;0, (R59*SUMPRODUCT(K59:$K$98, X59:$X$98)-K59*$AZ$3)/Z59, 0)</f>
        <v>-45790491.880273417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100000</v>
      </c>
      <c r="S60">
        <f t="shared" si="1"/>
        <v>-94026287.017589226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-60.689150561860046</v>
      </c>
      <c r="AC60">
        <f t="shared" si="2"/>
        <v>-54.1873292971502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-7.3581232475880914E-2</v>
      </c>
      <c r="AI60">
        <f t="shared" si="25"/>
        <v>-7.3588436223233911E-2</v>
      </c>
      <c r="AJ60">
        <f t="shared" si="7"/>
        <v>-6.5018212647098466</v>
      </c>
      <c r="AK60">
        <f t="shared" si="22"/>
        <v>-4.2482405393302036</v>
      </c>
      <c r="AL60">
        <f t="shared" si="8"/>
        <v>-10.823650240263284</v>
      </c>
      <c r="AN60">
        <f t="shared" si="26"/>
        <v>0</v>
      </c>
      <c r="AO60">
        <f t="shared" si="26"/>
        <v>0</v>
      </c>
      <c r="AP60">
        <f t="shared" si="26"/>
        <v>-2.8842009969522296E-8</v>
      </c>
      <c r="AQ60">
        <f t="shared" si="26"/>
        <v>-2.9460092596923505E-4</v>
      </c>
      <c r="AR60">
        <f t="shared" si="26"/>
        <v>-2.9462976797920456E-4</v>
      </c>
      <c r="AS60">
        <f t="shared" si="26"/>
        <v>-2.6031672759733178E-2</v>
      </c>
      <c r="AT60">
        <f t="shared" si="26"/>
        <v>-1.7008896895508777E-2</v>
      </c>
      <c r="AU60">
        <f t="shared" si="23"/>
        <v>-4.3335199423221157E-2</v>
      </c>
      <c r="AW60">
        <v>57</v>
      </c>
      <c r="AX60">
        <f>IF(Z60&gt;0, (R60*SUMPRODUCT(K60:$K$98, X60:$X$98)-K60*$AZ$3)/Z60, 0)</f>
        <v>-94026287.017589226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100000</v>
      </c>
      <c r="S61">
        <f t="shared" si="1"/>
        <v>-199452832.92760438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-54.1873292971502</v>
      </c>
      <c r="AC61">
        <f t="shared" si="2"/>
        <v>-48.381786874454981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-3.2796421736143687E-2</v>
      </c>
      <c r="AI61">
        <f t="shared" si="25"/>
        <v>-3.279945389330613E-2</v>
      </c>
      <c r="AJ61">
        <f t="shared" si="7"/>
        <v>-5.8055424226952184</v>
      </c>
      <c r="AK61">
        <f t="shared" si="22"/>
        <v>-3.7931130508005144</v>
      </c>
      <c r="AL61">
        <f t="shared" si="8"/>
        <v>-9.6314549273890382</v>
      </c>
      <c r="AN61">
        <f t="shared" si="26"/>
        <v>0</v>
      </c>
      <c r="AO61">
        <f t="shared" si="26"/>
        <v>0</v>
      </c>
      <c r="AP61">
        <f t="shared" si="26"/>
        <v>-1.0839287479612672E-8</v>
      </c>
      <c r="AQ61">
        <f t="shared" si="26"/>
        <v>-1.1723991351900628E-4</v>
      </c>
      <c r="AR61">
        <f t="shared" si="26"/>
        <v>-1.1725075280648591E-4</v>
      </c>
      <c r="AS61">
        <f t="shared" si="26"/>
        <v>-2.0753522961854121E-2</v>
      </c>
      <c r="AT61">
        <f t="shared" si="26"/>
        <v>-1.3559535537792369E-2</v>
      </c>
      <c r="AU61">
        <f t="shared" si="23"/>
        <v>-3.4430309252452974E-2</v>
      </c>
      <c r="AW61">
        <v>58</v>
      </c>
      <c r="AX61">
        <f>IF(Z61&gt;0, (R61*SUMPRODUCT(K61:$K$98, X61:$X$98)-K61*$AZ$3)/Z61, 0)</f>
        <v>-199452832.92760438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100000</v>
      </c>
      <c r="S62">
        <f t="shared" si="1"/>
        <v>-437904075.25453979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-48.381786874454981</v>
      </c>
      <c r="AC62">
        <f t="shared" si="2"/>
        <v>-43.198121057563867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-1.4149939569174647E-2</v>
      </c>
      <c r="AI62">
        <f t="shared" si="25"/>
        <v>-1.4151172662319318E-2</v>
      </c>
      <c r="AJ62">
        <f t="shared" si="7"/>
        <v>-5.1836658168911143</v>
      </c>
      <c r="AK62">
        <f t="shared" si="22"/>
        <v>-3.386725081211849</v>
      </c>
      <c r="AL62">
        <f t="shared" si="8"/>
        <v>-8.5845420707652824</v>
      </c>
      <c r="AN62">
        <f t="shared" si="26"/>
        <v>0</v>
      </c>
      <c r="AO62">
        <f t="shared" si="26"/>
        <v>0</v>
      </c>
      <c r="AP62">
        <f t="shared" si="26"/>
        <v>-3.9357444128331886E-9</v>
      </c>
      <c r="AQ62">
        <f t="shared" si="26"/>
        <v>-4.5163291874595525E-5</v>
      </c>
      <c r="AR62">
        <f t="shared" si="26"/>
        <v>-4.5167227619008355E-5</v>
      </c>
      <c r="AS62">
        <f t="shared" si="26"/>
        <v>-1.6545046791480576E-2</v>
      </c>
      <c r="AT62">
        <f t="shared" si="26"/>
        <v>-1.0809632973627302E-2</v>
      </c>
      <c r="AU62">
        <f t="shared" si="23"/>
        <v>-2.7399846992726885E-2</v>
      </c>
      <c r="AW62">
        <v>59</v>
      </c>
      <c r="AX62">
        <f>IF(Z62&gt;0, (R62*SUMPRODUCT(K62:$K$98, X62:$X$98)-K62*$AZ$3)/Z62, 0)</f>
        <v>-437904075.25453979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100000</v>
      </c>
      <c r="S63">
        <f t="shared" si="1"/>
        <v>-996954299.06709361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-43.198121057563867</v>
      </c>
      <c r="AC63">
        <f t="shared" si="2"/>
        <v>-38.569788491565895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-5.8973357647790466E-3</v>
      </c>
      <c r="AI63">
        <f t="shared" si="25"/>
        <v>-5.8978193600216725E-3</v>
      </c>
      <c r="AJ63">
        <f t="shared" si="7"/>
        <v>-4.6283325659979724</v>
      </c>
      <c r="AK63">
        <f t="shared" si="22"/>
        <v>-3.023868474029471</v>
      </c>
      <c r="AL63">
        <f t="shared" si="8"/>
        <v>-7.658098859387465</v>
      </c>
      <c r="AN63">
        <f t="shared" si="26"/>
        <v>0</v>
      </c>
      <c r="AO63">
        <f t="shared" si="26"/>
        <v>0</v>
      </c>
      <c r="AP63">
        <f t="shared" si="26"/>
        <v>-1.3781452781577382E-9</v>
      </c>
      <c r="AQ63">
        <f t="shared" si="26"/>
        <v>-1.6806173265487073E-5</v>
      </c>
      <c r="AR63">
        <f t="shared" si="26"/>
        <v>-1.680755141076523E-5</v>
      </c>
      <c r="AS63">
        <f t="shared" si="26"/>
        <v>-1.3189779611840133E-2</v>
      </c>
      <c r="AT63">
        <f t="shared" si="26"/>
        <v>-8.6173925876996977E-3</v>
      </c>
      <c r="AU63">
        <f t="shared" si="23"/>
        <v>-2.1823979750950594E-2</v>
      </c>
      <c r="AW63">
        <v>60</v>
      </c>
      <c r="AX63">
        <f>IF(Z63&gt;0, (R63*SUMPRODUCT(K63:$K$98, X63:$X$98)-K63*$AZ$3)/Z63, 0)</f>
        <v>-996954299.06709361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100000</v>
      </c>
      <c r="S64">
        <f t="shared" si="1"/>
        <v>-2357771568.3674588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-38.569788491565895</v>
      </c>
      <c r="AC64">
        <f t="shared" si="2"/>
        <v>-34.437325182301791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-2.3694864663413935E-3</v>
      </c>
      <c r="AI64">
        <f t="shared" si="25"/>
        <v>-2.3696690398233009E-3</v>
      </c>
      <c r="AJ64">
        <f t="shared" si="7"/>
        <v>-4.1324633092641037</v>
      </c>
      <c r="AK64">
        <f t="shared" si="22"/>
        <v>-2.6998851944096129</v>
      </c>
      <c r="AL64">
        <f t="shared" si="8"/>
        <v>-6.83471817271354</v>
      </c>
      <c r="AN64">
        <f t="shared" si="26"/>
        <v>0</v>
      </c>
      <c r="AO64">
        <f t="shared" si="26"/>
        <v>0</v>
      </c>
      <c r="AP64">
        <f t="shared" si="26"/>
        <v>-4.6455020613804372E-10</v>
      </c>
      <c r="AQ64">
        <f t="shared" si="26"/>
        <v>-6.0290542464396565E-6</v>
      </c>
      <c r="AR64">
        <f t="shared" si="26"/>
        <v>-6.0295187966457953E-6</v>
      </c>
      <c r="AS64">
        <f t="shared" si="26"/>
        <v>-1.0514871393819184E-2</v>
      </c>
      <c r="AT64">
        <f t="shared" si="26"/>
        <v>-6.8697392989918648E-3</v>
      </c>
      <c r="AU64">
        <f t="shared" si="23"/>
        <v>-1.7390640211607696E-2</v>
      </c>
      <c r="AW64">
        <v>61</v>
      </c>
      <c r="AX64">
        <f>IF(Z64&gt;0, (R64*SUMPRODUCT(K64:$K$98, X64:$X$98)-K64*$AZ$3)/Z64, 0)</f>
        <v>-2357771568.3674588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100000</v>
      </c>
      <c r="S65">
        <f t="shared" si="1"/>
        <v>-5802142176.5010118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-34.437325182301791</v>
      </c>
      <c r="AC65">
        <f t="shared" si="2"/>
        <v>-30.747616822572681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-9.1604637900323538E-4</v>
      </c>
      <c r="AI65">
        <f t="shared" si="25"/>
        <v>-9.161126209529482E-4</v>
      </c>
      <c r="AJ65">
        <f t="shared" si="7"/>
        <v>-3.68970835972911</v>
      </c>
      <c r="AK65">
        <f t="shared" si="22"/>
        <v>-2.4106127627611258</v>
      </c>
      <c r="AL65">
        <f t="shared" si="8"/>
        <v>-6.1012372351111885</v>
      </c>
      <c r="AN65">
        <f t="shared" si="26"/>
        <v>0</v>
      </c>
      <c r="AO65">
        <f t="shared" si="26"/>
        <v>0</v>
      </c>
      <c r="AP65">
        <f t="shared" si="26"/>
        <v>-1.504908318899344E-10</v>
      </c>
      <c r="AQ65">
        <f t="shared" si="26"/>
        <v>-2.0811069454281196E-6</v>
      </c>
      <c r="AR65">
        <f t="shared" si="26"/>
        <v>-2.08125743626001E-6</v>
      </c>
      <c r="AS65">
        <f t="shared" si="26"/>
        <v>-8.3824114914266001E-3</v>
      </c>
      <c r="AT65">
        <f t="shared" si="26"/>
        <v>-5.4765163405576089E-3</v>
      </c>
      <c r="AU65">
        <f t="shared" si="23"/>
        <v>-1.3861009089420468E-2</v>
      </c>
      <c r="AW65">
        <v>62</v>
      </c>
      <c r="AX65">
        <f>IF(Z65&gt;0, (R65*SUMPRODUCT(K65:$K$98, X65:$X$98)-K65*$AZ$3)/Z65, 0)</f>
        <v>-5802142176.5010118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100000</v>
      </c>
      <c r="S66">
        <f t="shared" si="1"/>
        <v>-14884943398.785408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-30.747616822572681</v>
      </c>
      <c r="AC66">
        <f t="shared" si="2"/>
        <v>-27.453231056551619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-3.4019999416248846E-4</v>
      </c>
      <c r="AI66">
        <f t="shared" si="25"/>
        <v>-3.4022304869343379E-4</v>
      </c>
      <c r="AJ66">
        <f t="shared" si="7"/>
        <v>-3.2943857660210618</v>
      </c>
      <c r="AK66">
        <f t="shared" si="22"/>
        <v>-2.152333177580088</v>
      </c>
      <c r="AL66">
        <f t="shared" si="8"/>
        <v>-5.4470591666498436</v>
      </c>
      <c r="AN66">
        <f t="shared" si="26"/>
        <v>0</v>
      </c>
      <c r="AO66">
        <f t="shared" si="26"/>
        <v>0</v>
      </c>
      <c r="AP66">
        <f t="shared" si="26"/>
        <v>-4.6764382527123958E-11</v>
      </c>
      <c r="AQ66">
        <f t="shared" si="26"/>
        <v>-6.900701081475442E-7</v>
      </c>
      <c r="AR66">
        <f t="shared" si="26"/>
        <v>-6.9011687253007139E-7</v>
      </c>
      <c r="AS66">
        <f t="shared" si="26"/>
        <v>-6.6824138178911002E-3</v>
      </c>
      <c r="AT66">
        <f t="shared" si="26"/>
        <v>-4.3658460144265594E-3</v>
      </c>
      <c r="AU66">
        <f t="shared" si="23"/>
        <v>-1.1048949949190191E-2</v>
      </c>
      <c r="AW66">
        <v>63</v>
      </c>
      <c r="AX66">
        <f>IF(Z66&gt;0, (R66*SUMPRODUCT(K66:$K$98, X66:$X$98)-K66*$AZ$3)/Z66, 0)</f>
        <v>-14884943398.785408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-39893308823.939476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-27.453231056551619</v>
      </c>
      <c r="AC67">
        <f t="shared" ref="AC67:AC79" si="29">S67*Z67</f>
        <v>-24.511814025971727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-7.6804277297946559E-9</v>
      </c>
      <c r="AH67">
        <f t="shared" ref="AH67:AH79" si="32">-X67*R67</f>
        <v>-1.2114846324871569E-4</v>
      </c>
      <c r="AI67">
        <f t="shared" ref="AI67:AI79" si="33">SUM(AE67:AH67)</f>
        <v>-1.2115614367644549E-4</v>
      </c>
      <c r="AJ67">
        <f t="shared" ref="AJ67:AJ79" si="34">AB67-AC67</f>
        <v>-2.9414170305798919</v>
      </c>
      <c r="AK67">
        <f t="shared" si="22"/>
        <v>-1.9217261739586136</v>
      </c>
      <c r="AL67">
        <f t="shared" ref="AL67:AL79" si="35">SUM(AI67:AK67)</f>
        <v>-4.8632643606821819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-2.1941120394112523E-7</v>
      </c>
      <c r="AR67">
        <f t="shared" si="36"/>
        <v>-2.1942511391447353E-7</v>
      </c>
      <c r="AS67">
        <f t="shared" si="36"/>
        <v>-5.3271814983530588E-3</v>
      </c>
      <c r="AT67">
        <f t="shared" si="36"/>
        <v>-3.4804259349769475E-3</v>
      </c>
      <c r="AU67">
        <f t="shared" si="23"/>
        <v>-8.8078268584439196E-3</v>
      </c>
      <c r="AW67">
        <v>64</v>
      </c>
      <c r="AX67">
        <f>IF(Z67&gt;0, (R67*SUMPRODUCT(K67:$K$98, X67:$X$98)-K67*$AZ$3)/Z67, 0)</f>
        <v>-39893308823.939476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7"/>
        <v>100000</v>
      </c>
      <c r="S68">
        <f t="shared" si="28"/>
        <v>-111929373707.90642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-24.511814025971727</v>
      </c>
      <c r="AC68">
        <f t="shared" si="29"/>
        <v>-21.885548423374004</v>
      </c>
      <c r="AE68">
        <f t="shared" si="30"/>
        <v>0</v>
      </c>
      <c r="AF68">
        <f t="shared" si="31"/>
        <v>0</v>
      </c>
      <c r="AG68">
        <f t="shared" si="31"/>
        <v>-2.4441247746644971E-9</v>
      </c>
      <c r="AH68">
        <f t="shared" si="32"/>
        <v>-4.1275989422657697E-5</v>
      </c>
      <c r="AI68">
        <f t="shared" si="33"/>
        <v>-4.1278433547432364E-5</v>
      </c>
      <c r="AJ68">
        <f t="shared" si="34"/>
        <v>-2.6262656025977229</v>
      </c>
      <c r="AK68">
        <f t="shared" si="22"/>
        <v>-1.715826981818021</v>
      </c>
      <c r="AL68">
        <f t="shared" si="35"/>
        <v>-4.3421338628492911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-6.6745249487324534E-8</v>
      </c>
      <c r="AR68">
        <f t="shared" si="36"/>
        <v>-6.6749201754008995E-8</v>
      </c>
      <c r="AS68">
        <f t="shared" si="36"/>
        <v>-4.2467971166099067E-3</v>
      </c>
      <c r="AT68">
        <f t="shared" si="36"/>
        <v>-2.7745743125823508E-3</v>
      </c>
      <c r="AU68">
        <f t="shared" si="23"/>
        <v>-7.0214381783940119E-3</v>
      </c>
      <c r="AW68">
        <v>65</v>
      </c>
      <c r="AX68">
        <f>IF(Z68&gt;0, (R68*SUMPRODUCT(K68:$K$98, X68:$X$98)-K68*$AZ$3)/Z68, 0)</f>
        <v>-111929373707.90642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7"/>
        <v>100000</v>
      </c>
      <c r="S69">
        <f t="shared" si="28"/>
        <v>-329412140145.77515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-21.885548423374004</v>
      </c>
      <c r="AC69">
        <f t="shared" si="29"/>
        <v>-19.540668291896996</v>
      </c>
      <c r="AE69">
        <f t="shared" si="30"/>
        <v>0</v>
      </c>
      <c r="AF69">
        <f t="shared" si="31"/>
        <v>0</v>
      </c>
      <c r="AG69">
        <f t="shared" si="31"/>
        <v>-7.4149772847054294E-10</v>
      </c>
      <c r="AH69">
        <f t="shared" si="32"/>
        <v>-1.3425486387578474E-5</v>
      </c>
      <c r="AI69">
        <f t="shared" si="33"/>
        <v>-1.3426227885306945E-5</v>
      </c>
      <c r="AJ69">
        <f t="shared" si="34"/>
        <v>-2.3448801314770087</v>
      </c>
      <c r="AK69">
        <f t="shared" si="22"/>
        <v>-1.5319883896361803</v>
      </c>
      <c r="AL69">
        <f t="shared" si="35"/>
        <v>-3.8768819473410745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-1.9383619416896614E-8</v>
      </c>
      <c r="AR69">
        <f t="shared" si="36"/>
        <v>-1.9384689985913797E-8</v>
      </c>
      <c r="AS69">
        <f t="shared" si="36"/>
        <v>-3.3855208470395652E-3</v>
      </c>
      <c r="AT69">
        <f t="shared" si="36"/>
        <v>-2.2118736735889798E-3</v>
      </c>
      <c r="AU69">
        <f t="shared" si="23"/>
        <v>-5.5974139053185309E-3</v>
      </c>
      <c r="AW69">
        <v>66</v>
      </c>
      <c r="AX69">
        <f>IF(Z69&gt;0, (R69*SUMPRODUCT(K69:$K$98, X69:$X$98)-K69*$AZ$3)/Z69, 0)</f>
        <v>-329412140145.77515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7"/>
        <v>100000</v>
      </c>
      <c r="S70">
        <f t="shared" si="28"/>
        <v>-1027877074213.9298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-19.540668291896996</v>
      </c>
      <c r="AC70">
        <f t="shared" si="29"/>
        <v>-17.4470252771536</v>
      </c>
      <c r="AE70">
        <f t="shared" si="30"/>
        <v>0</v>
      </c>
      <c r="AF70">
        <f t="shared" si="31"/>
        <v>0</v>
      </c>
      <c r="AG70">
        <f t="shared" si="31"/>
        <v>-2.1217305204632851E-10</v>
      </c>
      <c r="AH70">
        <f t="shared" si="32"/>
        <v>-4.1752775931160723E-6</v>
      </c>
      <c r="AI70">
        <f t="shared" si="33"/>
        <v>-4.1754897661681187E-6</v>
      </c>
      <c r="AJ70">
        <f t="shared" si="34"/>
        <v>-2.093643014743396</v>
      </c>
      <c r="AK70">
        <f t="shared" si="22"/>
        <v>-1.3678467804327898</v>
      </c>
      <c r="AL70">
        <f t="shared" si="35"/>
        <v>-3.461493970665952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-5.3823530038611822E-9</v>
      </c>
      <c r="AR70">
        <f t="shared" si="36"/>
        <v>-5.3826265162776747E-9</v>
      </c>
      <c r="AS70">
        <f t="shared" si="36"/>
        <v>-2.6989165434164772E-3</v>
      </c>
      <c r="AT70">
        <f t="shared" si="36"/>
        <v>-1.7632921556216164E-3</v>
      </c>
      <c r="AU70">
        <f t="shared" si="23"/>
        <v>-4.4622140816646099E-3</v>
      </c>
      <c r="AW70">
        <v>67</v>
      </c>
      <c r="AX70">
        <f>IF(Z70&gt;0, (R70*SUMPRODUCT(K70:$K$98, X70:$X$98)-K70*$AZ$3)/Z70, 0)</f>
        <v>-1027877074213.9298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7"/>
        <v>100000</v>
      </c>
      <c r="S71">
        <f t="shared" si="28"/>
        <v>-3411746074834.6035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-17.4470252771536</v>
      </c>
      <c r="AC71">
        <f t="shared" si="29"/>
        <v>-15.577701144922543</v>
      </c>
      <c r="AE71">
        <f t="shared" si="30"/>
        <v>0</v>
      </c>
      <c r="AF71">
        <f t="shared" si="31"/>
        <v>0</v>
      </c>
      <c r="AG71">
        <f t="shared" si="31"/>
        <v>-5.7073785692263633E-11</v>
      </c>
      <c r="AH71">
        <f t="shared" si="32"/>
        <v>-1.2238202866688127E-6</v>
      </c>
      <c r="AI71">
        <f t="shared" si="33"/>
        <v>-1.223877360454505E-6</v>
      </c>
      <c r="AJ71">
        <f t="shared" si="34"/>
        <v>-1.869324132231057</v>
      </c>
      <c r="AK71">
        <f t="shared" si="22"/>
        <v>-1.2212917694007521</v>
      </c>
      <c r="AL71">
        <f t="shared" si="35"/>
        <v>-3.0906171255091692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-1.4085959917881548E-9</v>
      </c>
      <c r="AR71">
        <f t="shared" si="36"/>
        <v>-1.4086616827287595E-9</v>
      </c>
      <c r="AS71">
        <f t="shared" si="36"/>
        <v>-2.1515597581576178E-3</v>
      </c>
      <c r="AT71">
        <f t="shared" si="36"/>
        <v>-1.4056857121271991E-3</v>
      </c>
      <c r="AU71">
        <f t="shared" si="23"/>
        <v>-3.5572468789464994E-3</v>
      </c>
      <c r="AW71">
        <v>68</v>
      </c>
      <c r="AX71">
        <f>IF(Z71&gt;0, (R71*SUMPRODUCT(K71:$K$98, X71:$X$98)-K71*$AZ$3)/Z71, 0)</f>
        <v>-3411746074834.6035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7"/>
        <v>100000</v>
      </c>
      <c r="S72">
        <f t="shared" si="28"/>
        <v>-12089710761866.266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-15.577701144922543</v>
      </c>
      <c r="AC72">
        <f t="shared" si="29"/>
        <v>-13.908661737747741</v>
      </c>
      <c r="AE72">
        <f t="shared" si="30"/>
        <v>0</v>
      </c>
      <c r="AF72">
        <f t="shared" si="31"/>
        <v>0</v>
      </c>
      <c r="AG72">
        <f t="shared" si="31"/>
        <v>-1.4380680824080244E-11</v>
      </c>
      <c r="AH72">
        <f t="shared" si="32"/>
        <v>-3.3697893609008597E-7</v>
      </c>
      <c r="AI72">
        <f t="shared" si="33"/>
        <v>-3.3699331677091006E-7</v>
      </c>
      <c r="AJ72">
        <f t="shared" si="34"/>
        <v>-1.669039407174802</v>
      </c>
      <c r="AK72">
        <f t="shared" ref="AK72:AK79" si="49">G72*SUM(AB72:AB72, AE72:AF72)</f>
        <v>-1.090439080144578</v>
      </c>
      <c r="AL72">
        <f t="shared" si="35"/>
        <v>-2.7594788243126969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-3.4630082994453429E-10</v>
      </c>
      <c r="AR72">
        <f t="shared" si="36"/>
        <v>-3.4631560844007564E-10</v>
      </c>
      <c r="AS72">
        <f t="shared" si="36"/>
        <v>-1.7152102698794534E-3</v>
      </c>
      <c r="AT72">
        <f t="shared" si="36"/>
        <v>-1.1206040438001478E-3</v>
      </c>
      <c r="AU72">
        <f t="shared" si="23"/>
        <v>-2.8358146599952094E-3</v>
      </c>
      <c r="AW72">
        <v>69</v>
      </c>
      <c r="AX72">
        <f>IF(Z72&gt;0, (R72*SUMPRODUCT(K72:$K$98, X72:$X$98)-K72*$AZ$3)/Z72, 0)</f>
        <v>-12089710761866.266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7"/>
        <v>100000</v>
      </c>
      <c r="S73">
        <f t="shared" si="28"/>
        <v>-45919342715504.789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-13.908661737747741</v>
      </c>
      <c r="AC73">
        <f t="shared" si="29"/>
        <v>-12.418447980430294</v>
      </c>
      <c r="AE73">
        <f t="shared" si="30"/>
        <v>0</v>
      </c>
      <c r="AF73">
        <f t="shared" si="31"/>
        <v>0</v>
      </c>
      <c r="AG73">
        <f t="shared" si="31"/>
        <v>-3.3805056992456614E-12</v>
      </c>
      <c r="AH73">
        <f t="shared" si="32"/>
        <v>-8.6850946532750243E-8</v>
      </c>
      <c r="AI73">
        <f t="shared" si="33"/>
        <v>-8.6854327038449485E-8</v>
      </c>
      <c r="AJ73">
        <f t="shared" si="34"/>
        <v>-1.4902137573174468</v>
      </c>
      <c r="AK73">
        <f t="shared" si="49"/>
        <v>-0.97360632164234195</v>
      </c>
      <c r="AL73">
        <f t="shared" si="35"/>
        <v>-2.4638201658141159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-7.9690639290431397E-11</v>
      </c>
      <c r="AR73">
        <f t="shared" si="36"/>
        <v>-7.9693741094971843E-11</v>
      </c>
      <c r="AS73">
        <f t="shared" si="36"/>
        <v>-1.3673551266967703E-3</v>
      </c>
      <c r="AT73">
        <f t="shared" si="36"/>
        <v>-8.9333868295409478E-4</v>
      </c>
      <c r="AU73">
        <f t="shared" si="23"/>
        <v>-2.260693889344606E-3</v>
      </c>
      <c r="AW73">
        <v>70</v>
      </c>
      <c r="AX73">
        <f>IF(Z73&gt;0, (R73*SUMPRODUCT(K73:$K$98, X73:$X$98)-K73*$AZ$3)/Z73, 0)</f>
        <v>-45919342715504.789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7"/>
        <v>100000</v>
      </c>
      <c r="S74">
        <f t="shared" si="28"/>
        <v>-187781461309859.59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-12.418447980430294</v>
      </c>
      <c r="AC74">
        <f t="shared" si="29"/>
        <v>-11.087899982595923</v>
      </c>
      <c r="AE74">
        <f t="shared" si="30"/>
        <v>0</v>
      </c>
      <c r="AF74">
        <f t="shared" si="31"/>
        <v>0</v>
      </c>
      <c r="AG74">
        <f t="shared" si="31"/>
        <v>-7.3808537230278656E-13</v>
      </c>
      <c r="AH74">
        <f t="shared" si="32"/>
        <v>-2.0868922159603343E-8</v>
      </c>
      <c r="AI74">
        <f t="shared" si="33"/>
        <v>-2.0869660244975645E-8</v>
      </c>
      <c r="AJ74">
        <f t="shared" si="34"/>
        <v>-1.3305479978343708</v>
      </c>
      <c r="AK74">
        <f t="shared" si="49"/>
        <v>-0.86929135863012064</v>
      </c>
      <c r="AL74">
        <f t="shared" si="35"/>
        <v>-2.1998393773341518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-1.7096796854197675E-11</v>
      </c>
      <c r="AR74">
        <f t="shared" si="36"/>
        <v>-1.7097401528247191E-11</v>
      </c>
      <c r="AS74">
        <f t="shared" si="36"/>
        <v>-1.0900471356286884E-3</v>
      </c>
      <c r="AT74">
        <f t="shared" si="36"/>
        <v>-7.1216412864760781E-4</v>
      </c>
      <c r="AU74">
        <f t="shared" si="23"/>
        <v>-1.8022112813736977E-3</v>
      </c>
      <c r="AW74">
        <v>71</v>
      </c>
      <c r="AX74">
        <f>IF(Z74&gt;0, (R74*SUMPRODUCT(K74:$K$98, X74:$X$98)-K74*$AZ$3)/Z74, 0)</f>
        <v>-187781461309859.59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7"/>
        <v>100000</v>
      </c>
      <c r="S75">
        <f t="shared" si="28"/>
        <v>-831310951552500.75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-11.087899982595923</v>
      </c>
      <c r="AC75">
        <f t="shared" si="29"/>
        <v>-9.8999106987611789</v>
      </c>
      <c r="AE75">
        <f t="shared" si="30"/>
        <v>0</v>
      </c>
      <c r="AF75">
        <f t="shared" si="31"/>
        <v>0</v>
      </c>
      <c r="AG75">
        <f t="shared" si="31"/>
        <v>-1.4885992239535592E-13</v>
      </c>
      <c r="AH75">
        <f t="shared" si="32"/>
        <v>-4.6547567694752226E-9</v>
      </c>
      <c r="AI75">
        <f t="shared" si="33"/>
        <v>-4.6549056293976183E-9</v>
      </c>
      <c r="AJ75">
        <f t="shared" si="34"/>
        <v>-1.1879892838347441</v>
      </c>
      <c r="AK75">
        <f t="shared" si="49"/>
        <v>-0.77615299878171473</v>
      </c>
      <c r="AL75">
        <f t="shared" si="35"/>
        <v>-1.9641422872713643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-3.4048164283982393E-12</v>
      </c>
      <c r="AR75">
        <f t="shared" si="36"/>
        <v>-3.4049253150134596E-12</v>
      </c>
      <c r="AS75">
        <f t="shared" si="36"/>
        <v>-8.6897890280475724E-4</v>
      </c>
      <c r="AT75">
        <f t="shared" si="36"/>
        <v>-5.6773288317285683E-4</v>
      </c>
      <c r="AU75">
        <f t="shared" si="23"/>
        <v>-1.4367117893825392E-3</v>
      </c>
      <c r="AW75">
        <v>72</v>
      </c>
      <c r="AX75">
        <f>IF(Z75&gt;0, (R75*SUMPRODUCT(K75:$K$98, X75:$X$98)-K75*$AZ$3)/Z75, 0)</f>
        <v>-831310951552500.75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7"/>
        <v>100000</v>
      </c>
      <c r="S76">
        <f t="shared" si="28"/>
        <v>-4011412700247968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-9.8999106987611789</v>
      </c>
      <c r="AC76">
        <f t="shared" si="29"/>
        <v>-8.8392059810397274</v>
      </c>
      <c r="AE76">
        <f t="shared" si="30"/>
        <v>0</v>
      </c>
      <c r="AF76">
        <f t="shared" si="31"/>
        <v>0</v>
      </c>
      <c r="AG76">
        <f t="shared" si="31"/>
        <v>-2.7543931033614809E-14</v>
      </c>
      <c r="AH76">
        <f t="shared" si="32"/>
        <v>-9.5861913710230033E-10</v>
      </c>
      <c r="AI76">
        <f t="shared" si="33"/>
        <v>-9.5864668103333397E-10</v>
      </c>
      <c r="AJ76">
        <f t="shared" si="34"/>
        <v>-1.0607047177214515</v>
      </c>
      <c r="AK76">
        <f t="shared" si="49"/>
        <v>-0.69299374891328258</v>
      </c>
      <c r="AL76">
        <f t="shared" si="35"/>
        <v>-1.7536984675933809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-6.2607272137851274E-13</v>
      </c>
      <c r="AR76">
        <f t="shared" si="36"/>
        <v>-6.2609071027857983E-13</v>
      </c>
      <c r="AS76">
        <f t="shared" si="36"/>
        <v>-6.9274466104470044E-4</v>
      </c>
      <c r="AT76">
        <f t="shared" si="36"/>
        <v>-4.5259317855046759E-4</v>
      </c>
      <c r="AU76">
        <f t="shared" si="23"/>
        <v>-1.1453378402212588E-3</v>
      </c>
      <c r="AW76">
        <v>73</v>
      </c>
      <c r="AX76">
        <f>IF(Z76&gt;0, (R76*SUMPRODUCT(K76:$K$98, X76:$X$98)-K76*$AZ$3)/Z76, 0)</f>
        <v>-4011412700247968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7"/>
        <v>100000</v>
      </c>
      <c r="S77">
        <f t="shared" si="28"/>
        <v>-2.1270963201474064E+16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-8.8392059810397274</v>
      </c>
      <c r="AC77">
        <f t="shared" si="29"/>
        <v>-7.8921481973574421</v>
      </c>
      <c r="AE77">
        <f t="shared" si="30"/>
        <v>0</v>
      </c>
      <c r="AF77">
        <f t="shared" si="31"/>
        <v>0</v>
      </c>
      <c r="AG77">
        <f t="shared" si="31"/>
        <v>-4.6378648457316463E-15</v>
      </c>
      <c r="AH77">
        <f t="shared" si="32"/>
        <v>-1.8104501502037613E-10</v>
      </c>
      <c r="AI77">
        <f t="shared" si="33"/>
        <v>-1.8104965288522185E-10</v>
      </c>
      <c r="AJ77">
        <f t="shared" si="34"/>
        <v>-0.94705778368228533</v>
      </c>
      <c r="AK77">
        <f t="shared" si="49"/>
        <v>-0.61874441867278096</v>
      </c>
      <c r="AL77">
        <f t="shared" si="35"/>
        <v>-1.565802202536116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-1.0557163205873441E-13</v>
      </c>
      <c r="AR77">
        <f t="shared" si="36"/>
        <v>-1.0557433650746489E-13</v>
      </c>
      <c r="AS77">
        <f t="shared" si="36"/>
        <v>-5.5225180249240198E-4</v>
      </c>
      <c r="AT77">
        <f t="shared" si="36"/>
        <v>-3.6080451096190939E-4</v>
      </c>
      <c r="AU77">
        <f t="shared" si="23"/>
        <v>-9.1305631355988583E-4</v>
      </c>
      <c r="AW77">
        <v>74</v>
      </c>
      <c r="AX77">
        <f>IF(Z77&gt;0, (R77*SUMPRODUCT(K77:$K$98, X77:$X$98)-K77*$AZ$3)/Z77, 0)</f>
        <v>-2.1270963201474064E+16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7"/>
        <v>100000</v>
      </c>
      <c r="S78">
        <f t="shared" si="28"/>
        <v>-1.2517029852240528E+17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-7.8921481973574421</v>
      </c>
      <c r="AC78">
        <f t="shared" si="29"/>
        <v>-7.0465608904978101</v>
      </c>
      <c r="AE78">
        <f t="shared" si="30"/>
        <v>0</v>
      </c>
      <c r="AF78">
        <f t="shared" si="31"/>
        <v>0</v>
      </c>
      <c r="AG78">
        <f t="shared" si="31"/>
        <v>-7.0369738005742706E-16</v>
      </c>
      <c r="AH78">
        <f t="shared" si="32"/>
        <v>-3.1102310537735224E-11</v>
      </c>
      <c r="AI78">
        <f t="shared" si="33"/>
        <v>-3.110301423511528E-11</v>
      </c>
      <c r="AJ78">
        <f t="shared" si="34"/>
        <v>-0.84558730685963202</v>
      </c>
      <c r="AK78">
        <f t="shared" si="49"/>
        <v>-0.55245037381502105</v>
      </c>
      <c r="AL78">
        <f t="shared" si="35"/>
        <v>-1.3980376807057562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-1.6193297502245554E-14</v>
      </c>
      <c r="AR78">
        <f t="shared" si="36"/>
        <v>-1.6193663879560606E-14</v>
      </c>
      <c r="AS78">
        <f t="shared" si="36"/>
        <v>-4.4025175581369186E-4</v>
      </c>
      <c r="AT78">
        <f t="shared" si="36"/>
        <v>-2.87631147131644E-4</v>
      </c>
      <c r="AU78">
        <f t="shared" si="23"/>
        <v>-7.2788290296152956E-4</v>
      </c>
      <c r="AW78">
        <v>75</v>
      </c>
      <c r="AX78">
        <f>IF(Z78&gt;0, (R78*SUMPRODUCT(K78:$K$98, X78:$X$98)-K78*$AZ$3)/Z78, 0)</f>
        <v>-1.2517029852240528E+17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-7.0465608904978101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-5.6295790404594161E-12</v>
      </c>
      <c r="AI79">
        <f t="shared" si="33"/>
        <v>-5.6295790404594161E-12</v>
      </c>
      <c r="AJ79">
        <f t="shared" si="34"/>
        <v>-7.0465608904978101</v>
      </c>
      <c r="AK79">
        <f t="shared" si="49"/>
        <v>-0.49325926233484674</v>
      </c>
      <c r="AL79">
        <f t="shared" si="35"/>
        <v>-7.5398201528382858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-2.6169808218210629E-15</v>
      </c>
      <c r="AR79">
        <f t="shared" si="36"/>
        <v>-2.6169808218210629E-15</v>
      </c>
      <c r="AS79">
        <f t="shared" si="36"/>
        <v>-3.2756827069475194E-3</v>
      </c>
      <c r="AT79">
        <f t="shared" si="36"/>
        <v>-2.2929778948632638E-4</v>
      </c>
      <c r="AU79">
        <f t="shared" si="23"/>
        <v>-3.5049804964364622E-3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24554.876470070634</v>
      </c>
      <c r="AO81" s="8">
        <f t="shared" si="50"/>
        <v>-2455.4876470070635</v>
      </c>
      <c r="AP81" s="8">
        <f t="shared" si="50"/>
        <v>-212.48357731597136</v>
      </c>
      <c r="AQ81" s="8">
        <f t="shared" si="50"/>
        <v>-13534.261629475497</v>
      </c>
      <c r="AR81" s="8">
        <f t="shared" si="50"/>
        <v>8352.6436162721038</v>
      </c>
      <c r="AS81" s="8">
        <f t="shared" si="50"/>
        <v>-2384.587238673616</v>
      </c>
      <c r="AT81" s="8">
        <f t="shared" si="50"/>
        <v>652.26425351654962</v>
      </c>
      <c r="AU81" s="8">
        <f t="shared" si="50"/>
        <v>6620.3206311150398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14A-481D-441E-B506-F8DA20C44CE1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43519.174748298996</v>
      </c>
      <c r="K3">
        <v>1</v>
      </c>
      <c r="L3" s="2">
        <v>0</v>
      </c>
      <c r="O3">
        <f>$C$3</f>
        <v>43519.174748298996</v>
      </c>
      <c r="P3" s="2">
        <f>O3*C5</f>
        <v>4351.9174748299001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43519.174748298996</v>
      </c>
      <c r="AF3">
        <f t="shared" ref="AF3:AG34" si="4">-$Z3*P3</f>
        <v>-4351.9174748299001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39067.257273469098</v>
      </c>
      <c r="AJ3">
        <f t="shared" ref="AJ3:AJ66" si="7">AB3-AC3</f>
        <v>0</v>
      </c>
      <c r="AL3">
        <f t="shared" ref="AL3:AL66" si="8">SUM(AI3:AK3)</f>
        <v>39067.257273469098</v>
      </c>
      <c r="AN3">
        <f t="shared" ref="AN3:AU34" si="9">AE3*$K3</f>
        <v>43519.174748298996</v>
      </c>
      <c r="AO3">
        <f t="shared" si="9"/>
        <v>-4351.9174748299001</v>
      </c>
      <c r="AP3">
        <f t="shared" si="9"/>
        <v>-100</v>
      </c>
      <c r="AQ3">
        <f t="shared" si="9"/>
        <v>0</v>
      </c>
      <c r="AR3">
        <f t="shared" si="9"/>
        <v>39067.257273469098</v>
      </c>
      <c r="AS3">
        <f t="shared" si="9"/>
        <v>0</v>
      </c>
      <c r="AT3">
        <f t="shared" si="9"/>
        <v>0</v>
      </c>
      <c r="AU3">
        <f t="shared" si="9"/>
        <v>39067.257273469098</v>
      </c>
      <c r="AW3">
        <v>0</v>
      </c>
      <c r="AX3">
        <f>IF(Z3&gt;0, (R3*SUMPRODUCT(K3:$K$98, X3:$X$98)-K3*$AZ$3)/Z3, 0)</f>
        <v>0</v>
      </c>
      <c r="AZ3">
        <f>C6*ABS(SUMPRODUCT(X4:X69, K4:K69))/1</f>
        <v>28116.653424241191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</v>
      </c>
      <c r="S4">
        <f t="shared" si="1"/>
        <v>1925.5959390397873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1885.9850556982383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-1885.9850556982383</v>
      </c>
      <c r="AK4">
        <f>G4*SUM(AB4, AE4:AF4)</f>
        <v>0</v>
      </c>
      <c r="AL4">
        <f t="shared" si="8"/>
        <v>-2943.0564556982381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-986.16606026681598</v>
      </c>
      <c r="AR4">
        <f t="shared" si="9"/>
        <v>-986.16606026681598</v>
      </c>
      <c r="AS4">
        <f t="shared" si="9"/>
        <v>-1759.4785480905291</v>
      </c>
      <c r="AT4">
        <f t="shared" si="9"/>
        <v>0</v>
      </c>
      <c r="AU4">
        <f t="shared" si="9"/>
        <v>-2745.6446083573451</v>
      </c>
      <c r="AW4">
        <v>1</v>
      </c>
      <c r="AX4">
        <f>IF(Z4&gt;0, (R4*SUMPRODUCT(K4:$K$98, X4:$X$98)-K4*$AZ$3)/Z4, 0)</f>
        <v>1925.5959390397873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100000</v>
      </c>
      <c r="S5">
        <f t="shared" si="1"/>
        <v>3224.5083898172525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1885.9850556982383</v>
      </c>
      <c r="AC5">
        <f t="shared" si="2"/>
        <v>3087.7115907910957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-1205.9072251764956</v>
      </c>
      <c r="AI5">
        <f t="shared" si="6"/>
        <v>-1217.8769241875984</v>
      </c>
      <c r="AJ5">
        <f t="shared" si="7"/>
        <v>-1201.7265350928574</v>
      </c>
      <c r="AK5">
        <f>G5*SUM(AB5, AE5:AF5)</f>
        <v>77.325387283627776</v>
      </c>
      <c r="AL5">
        <f t="shared" si="8"/>
        <v>-2342.2780719968282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-1031.1809368174331</v>
      </c>
      <c r="AR5">
        <f t="shared" si="9"/>
        <v>-1041.4163224109518</v>
      </c>
      <c r="AS5">
        <f t="shared" si="9"/>
        <v>-1027.6059952075107</v>
      </c>
      <c r="AT5">
        <f t="shared" si="9"/>
        <v>66.121558635849411</v>
      </c>
      <c r="AU5">
        <f t="shared" si="9"/>
        <v>-2002.9007589826133</v>
      </c>
      <c r="AW5">
        <v>2</v>
      </c>
      <c r="AX5">
        <f>IF(Z5&gt;0, (R5*SUMPRODUCT(K5:$K$98, X5:$X$98)-K5*$AZ$3)/Z5, 0)</f>
        <v>3224.5083898172525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100000</v>
      </c>
      <c r="S6">
        <f t="shared" si="1"/>
        <v>4719.0735814868531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3087.7115907910957</v>
      </c>
      <c r="AC6">
        <f t="shared" si="2"/>
        <v>4409.8379804422038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-1352.9040537651283</v>
      </c>
      <c r="AI6">
        <f t="shared" si="6"/>
        <v>-1364.5849427793996</v>
      </c>
      <c r="AJ6">
        <f t="shared" si="7"/>
        <v>-1322.1263896511082</v>
      </c>
      <c r="AK6">
        <f>G6*SUM(AB6, AE6:AF6)</f>
        <v>180.6311280612791</v>
      </c>
      <c r="AL6">
        <f t="shared" si="8"/>
        <v>-2506.0802043692288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-1043.6437559909612</v>
      </c>
      <c r="AR6">
        <f t="shared" si="9"/>
        <v>-1052.6545109297472</v>
      </c>
      <c r="AS6">
        <f t="shared" si="9"/>
        <v>-1019.9015572096124</v>
      </c>
      <c r="AT6">
        <f t="shared" si="9"/>
        <v>139.3406638217412</v>
      </c>
      <c r="AU6">
        <f t="shared" si="9"/>
        <v>-1933.2154043176183</v>
      </c>
      <c r="AW6">
        <v>3</v>
      </c>
      <c r="AX6">
        <f>IF(Z6&gt;0, (R6*SUMPRODUCT(K6:$K$98, X6:$X$98)-K6*$AZ$3)/Z6, 0)</f>
        <v>4719.0735814868531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100000</v>
      </c>
      <c r="S7">
        <f t="shared" si="1"/>
        <v>5847.4617002385876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4409.8379804422038</v>
      </c>
      <c r="AC7">
        <f t="shared" si="2"/>
        <v>5321.8182105029409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-1501.9002080858049</v>
      </c>
      <c r="AI7">
        <f t="shared" si="6"/>
        <v>-1513.2765506839228</v>
      </c>
      <c r="AJ7">
        <f t="shared" si="7"/>
        <v>-911.98023006073709</v>
      </c>
      <c r="AK7">
        <f>G7*SUM(AB7, AE7:AF7)</f>
        <v>216.52304483971221</v>
      </c>
      <c r="AL7">
        <f t="shared" si="8"/>
        <v>-2208.7337359049475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-1054.1178089227942</v>
      </c>
      <c r="AR7">
        <f t="shared" si="9"/>
        <v>-1062.1023642670984</v>
      </c>
      <c r="AS7">
        <f t="shared" si="9"/>
        <v>-640.07887922045484</v>
      </c>
      <c r="AT7">
        <f t="shared" si="9"/>
        <v>151.96801783430459</v>
      </c>
      <c r="AU7">
        <f t="shared" si="9"/>
        <v>-1550.2132256532486</v>
      </c>
      <c r="AW7">
        <v>4</v>
      </c>
      <c r="AX7">
        <f>IF(Z7&gt;0, (R7*SUMPRODUCT(K7:$K$98, X7:$X$98)-K7*$AZ$3)/Z7, 0)</f>
        <v>5847.4617002385876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100000</v>
      </c>
      <c r="S8">
        <f t="shared" si="1"/>
        <v>6310.3659074172865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5321.8182105029409</v>
      </c>
      <c r="AC8">
        <f t="shared" si="2"/>
        <v>5581.079576456701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-1657.5912724091295</v>
      </c>
      <c r="AI8">
        <f t="shared" si="6"/>
        <v>-1668.6466526722149</v>
      </c>
      <c r="AJ8">
        <f t="shared" si="7"/>
        <v>-259.26136595376011</v>
      </c>
      <c r="AK8">
        <f t="shared" ref="AK8:AK69" si="22">G8*SUM(AB8:AB8, AE8:AF8)</f>
        <v>113.35472788371264</v>
      </c>
      <c r="AL8">
        <f t="shared" si="8"/>
        <v>-1814.5532907422623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-1085.961477375183</v>
      </c>
      <c r="AR8">
        <f t="shared" si="9"/>
        <v>-1093.2043467623967</v>
      </c>
      <c r="AS8">
        <f t="shared" si="9"/>
        <v>-169.85360666640938</v>
      </c>
      <c r="AT8">
        <f t="shared" si="9"/>
        <v>74.263704092232317</v>
      </c>
      <c r="AU8">
        <f t="shared" si="9"/>
        <v>-1188.7942493365738</v>
      </c>
      <c r="AW8">
        <v>5</v>
      </c>
      <c r="AX8">
        <f>IF(Z8&gt;0, (R8*SUMPRODUCT(K8:$K$98, X8:$X$98)-K8*$AZ$3)/Z8, 0)</f>
        <v>6310.3659074172865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100000</v>
      </c>
      <c r="S9">
        <f t="shared" si="1"/>
        <v>6381.5091443209576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5581.079576456701</v>
      </c>
      <c r="AC9">
        <f t="shared" si="2"/>
        <v>5470.3089405205392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-1837.3689993940543</v>
      </c>
      <c r="AI9">
        <f t="shared" si="6"/>
        <v>-1848.0841547295847</v>
      </c>
      <c r="AJ9">
        <f t="shared" si="7"/>
        <v>110.77063593616185</v>
      </c>
      <c r="AK9">
        <f t="shared" si="22"/>
        <v>32.928369501094537</v>
      </c>
      <c r="AL9">
        <f t="shared" si="8"/>
        <v>-1704.3851492923284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-1140.0149927633272</v>
      </c>
      <c r="AR9">
        <f t="shared" si="9"/>
        <v>-1146.663324011063</v>
      </c>
      <c r="AS9">
        <f t="shared" si="9"/>
        <v>68.72881047127639</v>
      </c>
      <c r="AT9">
        <f t="shared" si="9"/>
        <v>20.430754481477798</v>
      </c>
      <c r="AU9">
        <f t="shared" si="9"/>
        <v>-1057.5037590583088</v>
      </c>
      <c r="AW9">
        <v>6</v>
      </c>
      <c r="AX9">
        <f>IF(Z9&gt;0, (R9*SUMPRODUCT(K9:$K$98, X9:$X$98)-K9*$AZ$3)/Z9, 0)</f>
        <v>6381.5091443209576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100000</v>
      </c>
      <c r="S10">
        <f t="shared" si="1"/>
        <v>6307.4285774691261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5470.3089405205392</v>
      </c>
      <c r="AC10">
        <f t="shared" si="2"/>
        <v>5225.6448133669219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-2014.9777602621057</v>
      </c>
      <c r="AI10">
        <f t="shared" si="6"/>
        <v>-2025.333891824248</v>
      </c>
      <c r="AJ10">
        <f t="shared" si="7"/>
        <v>244.6641271536173</v>
      </c>
      <c r="AK10">
        <f t="shared" si="22"/>
        <v>22.428266656134213</v>
      </c>
      <c r="AL10">
        <f t="shared" si="8"/>
        <v>-1758.2414980144965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-1186.0489739665354</v>
      </c>
      <c r="AR10">
        <f t="shared" si="9"/>
        <v>-1192.1447629403767</v>
      </c>
      <c r="AS10">
        <f t="shared" si="9"/>
        <v>144.01331999774482</v>
      </c>
      <c r="AT10">
        <f t="shared" si="9"/>
        <v>13.201645784862466</v>
      </c>
      <c r="AU10">
        <f t="shared" si="9"/>
        <v>-1034.9297971577696</v>
      </c>
      <c r="AW10">
        <v>7</v>
      </c>
      <c r="AX10">
        <f>IF(Z10&gt;0, (R10*SUMPRODUCT(K10:$K$98, X10:$X$98)-K10*$AZ$3)/Z10, 0)</f>
        <v>6307.4285774691261</v>
      </c>
    </row>
    <row r="11" spans="1:52" x14ac:dyDescent="0.25">
      <c r="A11" t="s">
        <v>33</v>
      </c>
      <c r="C11" s="12">
        <f>AU71</f>
        <v>9479.7201307688938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100000</v>
      </c>
      <c r="S11">
        <f t="shared" si="1"/>
        <v>6091.1344705991924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5225.6448133669219</v>
      </c>
      <c r="AC11">
        <f t="shared" si="2"/>
        <v>4863.6323231763799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-2172.8366157126347</v>
      </c>
      <c r="AI11">
        <f t="shared" si="6"/>
        <v>-2182.8175813821917</v>
      </c>
      <c r="AJ11">
        <f t="shared" si="7"/>
        <v>362.01249019054194</v>
      </c>
      <c r="AK11">
        <f t="shared" si="22"/>
        <v>12.541547552080612</v>
      </c>
      <c r="AL11">
        <f t="shared" si="8"/>
        <v>-1808.2635436395692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-1215.2862852815776</v>
      </c>
      <c r="AR11">
        <f t="shared" si="9"/>
        <v>-1220.8687255830546</v>
      </c>
      <c r="AS11">
        <f t="shared" si="9"/>
        <v>202.4767123527626</v>
      </c>
      <c r="AT11">
        <f t="shared" si="9"/>
        <v>7.0145958633210288</v>
      </c>
      <c r="AU11">
        <f t="shared" si="9"/>
        <v>-1011.377417366971</v>
      </c>
      <c r="AW11">
        <v>8</v>
      </c>
      <c r="AX11">
        <f>IF(Z11&gt;0, (R11*SUMPRODUCT(K11:$K$98, X11:$X$98)-K11*$AZ$3)/Z11, 0)</f>
        <v>6091.1344705991924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100000</v>
      </c>
      <c r="S12">
        <f t="shared" si="1"/>
        <v>5774.4485846087482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4863.6323231763799</v>
      </c>
      <c r="AC12">
        <f t="shared" si="2"/>
        <v>4429.9329380815325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-2333.1275387707019</v>
      </c>
      <c r="AI12">
        <f t="shared" si="6"/>
        <v>-2342.717053841217</v>
      </c>
      <c r="AJ12">
        <f t="shared" si="7"/>
        <v>433.69938509484746</v>
      </c>
      <c r="AK12">
        <f t="shared" si="22"/>
        <v>11.186354343305673</v>
      </c>
      <c r="AL12">
        <f t="shared" si="8"/>
        <v>-1897.8313144030637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-1240.0820896424618</v>
      </c>
      <c r="AR12">
        <f t="shared" si="9"/>
        <v>-1245.1790188457269</v>
      </c>
      <c r="AS12">
        <f t="shared" si="9"/>
        <v>230.51583370724853</v>
      </c>
      <c r="AT12">
        <f t="shared" si="9"/>
        <v>5.945666252277201</v>
      </c>
      <c r="AU12">
        <f t="shared" si="9"/>
        <v>-1008.7175188862011</v>
      </c>
      <c r="AW12">
        <v>9</v>
      </c>
      <c r="AX12">
        <f>IF(Z12&gt;0, (R12*SUMPRODUCT(K12:$K$98, X12:$X$98)-K12*$AZ$3)/Z12, 0)</f>
        <v>5774.4485846087482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100000</v>
      </c>
      <c r="S13">
        <f t="shared" si="1"/>
        <v>5347.6381461546325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4429.9329380815325</v>
      </c>
      <c r="AC13">
        <f t="shared" si="2"/>
        <v>3928.5424930477202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-2485.8269310784794</v>
      </c>
      <c r="AI13">
        <f t="shared" si="6"/>
        <v>-2495.0098226319046</v>
      </c>
      <c r="AJ13">
        <f t="shared" si="7"/>
        <v>501.39044503381228</v>
      </c>
      <c r="AK13">
        <f t="shared" si="22"/>
        <v>8.8598658761630649</v>
      </c>
      <c r="AL13">
        <f t="shared" si="8"/>
        <v>-1984.7595117219294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-1255.9348288554443</v>
      </c>
      <c r="AR13">
        <f t="shared" si="9"/>
        <v>-1260.5743768414118</v>
      </c>
      <c r="AS13">
        <f t="shared" si="9"/>
        <v>253.32162706117833</v>
      </c>
      <c r="AT13">
        <f t="shared" si="9"/>
        <v>4.4763430606302927</v>
      </c>
      <c r="AU13">
        <f t="shared" si="9"/>
        <v>-1002.7764067196032</v>
      </c>
      <c r="AW13">
        <v>10</v>
      </c>
      <c r="AX13">
        <f>IF(Z13&gt;0, (R13*SUMPRODUCT(K13:$K$98, X13:$X$98)-K13*$AZ$3)/Z13, 0)</f>
        <v>5347.6381461546325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100000</v>
      </c>
      <c r="S14">
        <f t="shared" si="1"/>
        <v>4811.4257825079021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3928.5424930477202</v>
      </c>
      <c r="AC14">
        <f t="shared" si="2"/>
        <v>3372.2183533904299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-2640.7868615335096</v>
      </c>
      <c r="AI14">
        <f t="shared" si="6"/>
        <v>-2649.5478258137086</v>
      </c>
      <c r="AJ14">
        <f t="shared" si="7"/>
        <v>556.32413965729029</v>
      </c>
      <c r="AK14">
        <f t="shared" si="22"/>
        <v>7.071376487485896</v>
      </c>
      <c r="AL14">
        <f t="shared" si="8"/>
        <v>-2086.1523096689325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-1268.5173148093827</v>
      </c>
      <c r="AR14">
        <f t="shared" si="9"/>
        <v>-1272.7256949122002</v>
      </c>
      <c r="AS14">
        <f t="shared" si="9"/>
        <v>267.23353333858256</v>
      </c>
      <c r="AT14">
        <f t="shared" si="9"/>
        <v>3.3967767882269846</v>
      </c>
      <c r="AU14">
        <f t="shared" si="9"/>
        <v>-1002.0953847853906</v>
      </c>
      <c r="AW14">
        <v>11</v>
      </c>
      <c r="AX14">
        <f>IF(Z14&gt;0, (R14*SUMPRODUCT(K14:$K$98, X14:$X$98)-K14*$AZ$3)/Z14, 0)</f>
        <v>4811.4257825079021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100000</v>
      </c>
      <c r="S15">
        <f t="shared" si="1"/>
        <v>4200.7159014170475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3372.2183533904299</v>
      </c>
      <c r="AC15">
        <f t="shared" si="2"/>
        <v>2796.8748212187256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-2805.928347997879</v>
      </c>
      <c r="AI15">
        <f t="shared" si="6"/>
        <v>-2814.2509615917761</v>
      </c>
      <c r="AJ15">
        <f t="shared" si="7"/>
        <v>575.34353217170428</v>
      </c>
      <c r="AK15">
        <f t="shared" si="22"/>
        <v>13.826095248900764</v>
      </c>
      <c r="AL15">
        <f t="shared" si="8"/>
        <v>-2225.081334171171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-1278.6680461872083</v>
      </c>
      <c r="AR15">
        <f t="shared" si="9"/>
        <v>-1282.4606804755617</v>
      </c>
      <c r="AS15">
        <f t="shared" si="9"/>
        <v>262.18537999851895</v>
      </c>
      <c r="AT15">
        <f t="shared" si="9"/>
        <v>6.3005836235713986</v>
      </c>
      <c r="AU15">
        <f t="shared" si="9"/>
        <v>-1013.9747168534714</v>
      </c>
      <c r="AW15">
        <v>12</v>
      </c>
      <c r="AX15">
        <f>IF(Z15&gt;0, (R15*SUMPRODUCT(K15:$K$98, X15:$X$98)-K15*$AZ$3)/Z15, 0)</f>
        <v>4200.7159014170475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100000</v>
      </c>
      <c r="S16">
        <f t="shared" si="1"/>
        <v>3510.7247157089159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2796.8748212187256</v>
      </c>
      <c r="AC16">
        <f t="shared" si="2"/>
        <v>2210.3004793855744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-2956.5751887776405</v>
      </c>
      <c r="AI16">
        <f t="shared" si="6"/>
        <v>-2964.4450043370016</v>
      </c>
      <c r="AJ16">
        <f t="shared" si="7"/>
        <v>586.57434183315127</v>
      </c>
      <c r="AK16">
        <f t="shared" si="22"/>
        <v>19.857811230652953</v>
      </c>
      <c r="AL16">
        <f t="shared" si="8"/>
        <v>-2358.0128512731972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-1274.5418223445433</v>
      </c>
      <c r="AR16">
        <f t="shared" si="9"/>
        <v>-1277.9343993717118</v>
      </c>
      <c r="AS16">
        <f t="shared" si="9"/>
        <v>252.86471097312673</v>
      </c>
      <c r="AT16">
        <f t="shared" si="9"/>
        <v>8.5604489308300984</v>
      </c>
      <c r="AU16">
        <f t="shared" si="9"/>
        <v>-1016.5092394677548</v>
      </c>
      <c r="AW16">
        <v>13</v>
      </c>
      <c r="AX16">
        <f>IF(Z16&gt;0, (R16*SUMPRODUCT(K16:$K$98, X16:$X$98)-K16*$AZ$3)/Z16, 0)</f>
        <v>3510.7247157089159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100000</v>
      </c>
      <c r="S17">
        <f t="shared" si="1"/>
        <v>2806.6472989172748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2210.3004793855744</v>
      </c>
      <c r="AC17">
        <f t="shared" si="2"/>
        <v>1662.6834529234311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-3088.0273576419904</v>
      </c>
      <c r="AI17">
        <f t="shared" si="6"/>
        <v>-3095.4324716260526</v>
      </c>
      <c r="AJ17">
        <f t="shared" si="7"/>
        <v>547.61702646214326</v>
      </c>
      <c r="AK17">
        <f t="shared" si="22"/>
        <v>30.502146615520925</v>
      </c>
      <c r="AL17">
        <f t="shared" si="8"/>
        <v>-2517.3132985483885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-1251.3716622645284</v>
      </c>
      <c r="AR17">
        <f t="shared" si="9"/>
        <v>-1254.3724613904046</v>
      </c>
      <c r="AS17">
        <f t="shared" si="9"/>
        <v>221.91268059605619</v>
      </c>
      <c r="AT17">
        <f t="shared" si="9"/>
        <v>12.360486968628063</v>
      </c>
      <c r="AU17">
        <f t="shared" si="9"/>
        <v>-1020.0992938257203</v>
      </c>
      <c r="AW17">
        <v>14</v>
      </c>
      <c r="AX17">
        <f>IF(Z17&gt;0, (R17*SUMPRODUCT(K17:$K$98, X17:$X$98)-K17*$AZ$3)/Z17, 0)</f>
        <v>2806.6472989172748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100000</v>
      </c>
      <c r="S18">
        <f t="shared" si="1"/>
        <v>2115.345589095512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1662.6834529234311</v>
      </c>
      <c r="AC18">
        <f t="shared" si="2"/>
        <v>1172.6000319724044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-3215.4785700609227</v>
      </c>
      <c r="AI18">
        <f t="shared" si="6"/>
        <v>-3222.4076980838868</v>
      </c>
      <c r="AJ18">
        <f t="shared" si="7"/>
        <v>490.08342095102671</v>
      </c>
      <c r="AK18">
        <f t="shared" si="22"/>
        <v>35.913962583146116</v>
      </c>
      <c r="AL18">
        <f t="shared" si="8"/>
        <v>-2696.4103145497138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-1215.9566476977268</v>
      </c>
      <c r="AR18">
        <f t="shared" si="9"/>
        <v>-1218.5769479419023</v>
      </c>
      <c r="AS18">
        <f t="shared" si="9"/>
        <v>185.3286161445491</v>
      </c>
      <c r="AT18">
        <f t="shared" si="9"/>
        <v>13.581126602661994</v>
      </c>
      <c r="AU18">
        <f t="shared" si="9"/>
        <v>-1019.6672051946912</v>
      </c>
      <c r="AW18">
        <v>15</v>
      </c>
      <c r="AX18">
        <f>IF(Z18&gt;0, (R18*SUMPRODUCT(K18:$K$98, X18:$X$98)-K18*$AZ$3)/Z18, 0)</f>
        <v>2115.345589095512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100000</v>
      </c>
      <c r="S19">
        <f t="shared" si="1"/>
        <v>1306.7579187216995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1172.6000319724044</v>
      </c>
      <c r="AC19">
        <f t="shared" si="2"/>
        <v>673.54257615123788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-3335.6677622355696</v>
      </c>
      <c r="AI19">
        <f t="shared" si="6"/>
        <v>-3342.1106405080245</v>
      </c>
      <c r="AJ19">
        <f t="shared" si="7"/>
        <v>499.05745582116651</v>
      </c>
      <c r="AK19">
        <f t="shared" si="22"/>
        <v>26.148980712984617</v>
      </c>
      <c r="AL19">
        <f t="shared" si="8"/>
        <v>-2816.9042039738733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-1176.3564919884122</v>
      </c>
      <c r="AR19">
        <f t="shared" si="9"/>
        <v>-1178.6286372448133</v>
      </c>
      <c r="AS19">
        <f t="shared" si="9"/>
        <v>175.99758725281279</v>
      </c>
      <c r="AT19">
        <f t="shared" si="9"/>
        <v>9.221698746155548</v>
      </c>
      <c r="AU19">
        <f t="shared" si="9"/>
        <v>-993.40935124584485</v>
      </c>
      <c r="AW19">
        <v>16</v>
      </c>
      <c r="AX19">
        <f>IF(Z19&gt;0, (R19*SUMPRODUCT(K19:$K$98, X19:$X$98)-K19*$AZ$3)/Z19, 0)</f>
        <v>1306.7579187216995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100000</v>
      </c>
      <c r="S20">
        <f t="shared" si="1"/>
        <v>16.549209178191067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673.54257615123788</v>
      </c>
      <c r="AC20">
        <f t="shared" si="2"/>
        <v>7.8738061283838752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-3449.4546084676704</v>
      </c>
      <c r="AI20">
        <f t="shared" si="6"/>
        <v>-3455.4018761313423</v>
      </c>
      <c r="AJ20">
        <f t="shared" si="7"/>
        <v>665.66877002285401</v>
      </c>
      <c r="AK20">
        <f t="shared" si="22"/>
        <v>2.8962330774503231</v>
      </c>
      <c r="AL20">
        <f t="shared" si="8"/>
        <v>-2786.8368730310381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-1153.8315069087334</v>
      </c>
      <c r="AR20">
        <f t="shared" si="9"/>
        <v>-1155.8208488741327</v>
      </c>
      <c r="AS20">
        <f t="shared" si="9"/>
        <v>222.66406930884287</v>
      </c>
      <c r="AT20">
        <f t="shared" si="9"/>
        <v>0.96878067851947081</v>
      </c>
      <c r="AU20">
        <f t="shared" si="9"/>
        <v>-932.18799888677029</v>
      </c>
      <c r="AW20">
        <v>17</v>
      </c>
      <c r="AX20">
        <f>IF(Z20&gt;0, (R20*SUMPRODUCT(K20:$K$98, X20:$X$98)-K20*$AZ$3)/Z20, 0)</f>
        <v>16.549209178191067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100000</v>
      </c>
      <c r="S21">
        <f t="shared" si="1"/>
        <v>-1571.7822534275226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7.8738061283838752</v>
      </c>
      <c r="AC21">
        <f t="shared" si="2"/>
        <v>-684.47575914510708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-3554.6128942718137</v>
      </c>
      <c r="AI21">
        <f t="shared" si="6"/>
        <v>-3560.0563626470648</v>
      </c>
      <c r="AJ21">
        <f t="shared" si="7"/>
        <v>692.34956527349095</v>
      </c>
      <c r="AK21">
        <f t="shared" si="22"/>
        <v>1.25980898054142E-2</v>
      </c>
      <c r="AL21">
        <f t="shared" si="8"/>
        <v>-2867.6941992837683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-1130.6643365845018</v>
      </c>
      <c r="AR21">
        <f t="shared" si="9"/>
        <v>-1132.3958150161309</v>
      </c>
      <c r="AS21">
        <f t="shared" si="9"/>
        <v>220.22509488051716</v>
      </c>
      <c r="AT21">
        <f t="shared" si="9"/>
        <v>4.0072467173640422E-3</v>
      </c>
      <c r="AU21">
        <f t="shared" si="9"/>
        <v>-912.1667128888962</v>
      </c>
      <c r="AW21">
        <v>18</v>
      </c>
      <c r="AX21">
        <f>IF(Z21&gt;0, (R21*SUMPRODUCT(K21:$K$98, X21:$X$98)-K21*$AZ$3)/Z21, 0)</f>
        <v>-1571.7822534275226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100000</v>
      </c>
      <c r="S22">
        <f t="shared" si="1"/>
        <v>-3096.829290842189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-684.47575914510708</v>
      </c>
      <c r="AC22">
        <f t="shared" si="2"/>
        <v>-1222.2504204984898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-3644.4685746403729</v>
      </c>
      <c r="AI22">
        <f t="shared" si="6"/>
        <v>-3649.4020497600418</v>
      </c>
      <c r="AJ22">
        <f t="shared" si="7"/>
        <v>537.77466135338273</v>
      </c>
      <c r="AK22">
        <f t="shared" si="22"/>
        <v>-14.37399094204725</v>
      </c>
      <c r="AL22">
        <f t="shared" si="8"/>
        <v>-3126.0013793487065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-1082.3958559441348</v>
      </c>
      <c r="AR22">
        <f t="shared" si="9"/>
        <v>-1083.8610827434798</v>
      </c>
      <c r="AS22">
        <f t="shared" si="9"/>
        <v>159.71740542120074</v>
      </c>
      <c r="AT22">
        <f t="shared" si="9"/>
        <v>-4.2690306996502869</v>
      </c>
      <c r="AU22">
        <f t="shared" si="9"/>
        <v>-928.41270802192935</v>
      </c>
      <c r="AW22">
        <v>19</v>
      </c>
      <c r="AX22">
        <f>IF(Z22&gt;0, (R22*SUMPRODUCT(K22:$K$98, X22:$X$98)-K22*$AZ$3)/Z22, 0)</f>
        <v>-3096.829290842189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100000</v>
      </c>
      <c r="S23">
        <f t="shared" si="1"/>
        <v>-3988.7544524712748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-1222.2504204984898</v>
      </c>
      <c r="AC23">
        <f t="shared" si="2"/>
        <v>-1409.943547220616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-3725.1574607785574</v>
      </c>
      <c r="AI23">
        <f t="shared" si="6"/>
        <v>-3729.5759564644322</v>
      </c>
      <c r="AJ23">
        <f t="shared" si="7"/>
        <v>187.69312672212618</v>
      </c>
      <c r="AK23">
        <f t="shared" si="22"/>
        <v>-85.557529434894292</v>
      </c>
      <c r="AL23">
        <f t="shared" si="8"/>
        <v>-3627.4403591772002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-987.82161134522585</v>
      </c>
      <c r="AR23">
        <f t="shared" si="9"/>
        <v>-988.99328947537151</v>
      </c>
      <c r="AS23">
        <f t="shared" si="9"/>
        <v>49.771675111506362</v>
      </c>
      <c r="AT23">
        <f t="shared" si="9"/>
        <v>-22.687786349688995</v>
      </c>
      <c r="AU23">
        <f t="shared" si="9"/>
        <v>-961.90940071355408</v>
      </c>
      <c r="AW23">
        <v>20</v>
      </c>
      <c r="AX23">
        <f>IF(Z23&gt;0, (R23*SUMPRODUCT(K23:$K$98, X23:$X$98)-K23*$AZ$3)/Z23, 0)</f>
        <v>-3988.7544524712748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100000</v>
      </c>
      <c r="S24">
        <f t="shared" si="1"/>
        <v>-5121.114014022316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-1409.943547220616</v>
      </c>
      <c r="AC24">
        <f t="shared" si="2"/>
        <v>-1598.9234360461905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-3772.3058207447257</v>
      </c>
      <c r="AI24">
        <f t="shared" si="6"/>
        <v>-3776.2085932461487</v>
      </c>
      <c r="AJ24">
        <f t="shared" si="7"/>
        <v>188.97988882557456</v>
      </c>
      <c r="AK24">
        <f t="shared" si="22"/>
        <v>-98.696048305443128</v>
      </c>
      <c r="AL24">
        <f t="shared" si="8"/>
        <v>-3685.9247527260172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-893.14662092647575</v>
      </c>
      <c r="AR24">
        <f t="shared" si="9"/>
        <v>-894.07065737461357</v>
      </c>
      <c r="AS24">
        <f t="shared" si="9"/>
        <v>44.743654716282052</v>
      </c>
      <c r="AT24">
        <f t="shared" si="9"/>
        <v>-23.367681792405751</v>
      </c>
      <c r="AU24">
        <f t="shared" si="9"/>
        <v>-872.69468445073733</v>
      </c>
      <c r="AW24">
        <v>21</v>
      </c>
      <c r="AX24">
        <f>IF(Z24&gt;0, (R24*SUMPRODUCT(K24:$K$98, X24:$X$98)-K24*$AZ$3)/Z24, 0)</f>
        <v>-5121.114014022316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100000</v>
      </c>
      <c r="S25">
        <f t="shared" si="1"/>
        <v>-6555.2758913196749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-1598.9234360461905</v>
      </c>
      <c r="AC25">
        <f t="shared" si="2"/>
        <v>-1778.8185190086924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-3774.2808042483457</v>
      </c>
      <c r="AI25">
        <f t="shared" si="6"/>
        <v>-3777.6727639242231</v>
      </c>
      <c r="AJ25">
        <f t="shared" si="7"/>
        <v>179.89508296250187</v>
      </c>
      <c r="AK25">
        <f t="shared" si="22"/>
        <v>-111.92464052323335</v>
      </c>
      <c r="AL25">
        <f t="shared" si="8"/>
        <v>-3709.7023214849546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-797.86984476166901</v>
      </c>
      <c r="AR25">
        <f t="shared" si="9"/>
        <v>-798.58689324862416</v>
      </c>
      <c r="AS25">
        <f t="shared" si="9"/>
        <v>38.029195325137913</v>
      </c>
      <c r="AT25">
        <f t="shared" si="9"/>
        <v>-23.660480020129903</v>
      </c>
      <c r="AU25">
        <f t="shared" si="9"/>
        <v>-784.21817794361618</v>
      </c>
      <c r="AW25">
        <v>22</v>
      </c>
      <c r="AX25">
        <f>IF(Z25&gt;0, (R25*SUMPRODUCT(K25:$K$98, X25:$X$98)-K25*$AZ$3)/Z25, 0)</f>
        <v>-6555.2758913196749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100000</v>
      </c>
      <c r="S26">
        <f t="shared" si="1"/>
        <v>-8383.124173340264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-1778.8185190086924</v>
      </c>
      <c r="AC26">
        <f t="shared" si="2"/>
        <v>-1939.856633445386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-3724.300357281978</v>
      </c>
      <c r="AI26">
        <f t="shared" si="6"/>
        <v>-3727.1928598164363</v>
      </c>
      <c r="AJ26">
        <f t="shared" si="7"/>
        <v>161.0381144366936</v>
      </c>
      <c r="AK26">
        <f t="shared" si="22"/>
        <v>-124.51729633060849</v>
      </c>
      <c r="AL26">
        <f t="shared" si="8"/>
        <v>-3690.6720417103516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-702.95013569341575</v>
      </c>
      <c r="AR26">
        <f t="shared" si="9"/>
        <v>-703.49608657117335</v>
      </c>
      <c r="AS26">
        <f t="shared" si="9"/>
        <v>30.395444388298763</v>
      </c>
      <c r="AT26">
        <f t="shared" si="9"/>
        <v>-23.502253297222822</v>
      </c>
      <c r="AU26">
        <f t="shared" si="9"/>
        <v>-696.60289548009746</v>
      </c>
      <c r="AW26">
        <v>23</v>
      </c>
      <c r="AX26">
        <f>IF(Z26&gt;0, (R26*SUMPRODUCT(K26:$K$98, X26:$X$98)-K26*$AZ$3)/Z26, 0)</f>
        <v>-8383.124173340264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100000</v>
      </c>
      <c r="S27">
        <f t="shared" si="1"/>
        <v>-10741.982510004567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-1939.856633445386</v>
      </c>
      <c r="AC27">
        <f t="shared" si="2"/>
        <v>-2074.2070099200728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-3599.2699786598528</v>
      </c>
      <c r="AI27">
        <f t="shared" si="6"/>
        <v>-3601.6836474216343</v>
      </c>
      <c r="AJ27">
        <f t="shared" si="7"/>
        <v>134.35037647468675</v>
      </c>
      <c r="AK27">
        <f t="shared" si="22"/>
        <v>-135.78996434117704</v>
      </c>
      <c r="AL27">
        <f t="shared" si="8"/>
        <v>-3603.1232352881248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-606.56342830874678</v>
      </c>
      <c r="AR27">
        <f t="shared" si="9"/>
        <v>-606.97018945965476</v>
      </c>
      <c r="AS27">
        <f t="shared" si="9"/>
        <v>22.641264876551283</v>
      </c>
      <c r="AT27">
        <f t="shared" si="9"/>
        <v>-22.883870003931904</v>
      </c>
      <c r="AU27">
        <f t="shared" si="9"/>
        <v>-607.21279458703532</v>
      </c>
      <c r="AW27">
        <v>24</v>
      </c>
      <c r="AX27">
        <f>IF(Z27&gt;0, (R27*SUMPRODUCT(K27:$K$98, X27:$X$98)-K27*$AZ$3)/Z27, 0)</f>
        <v>-10741.982510004567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100000</v>
      </c>
      <c r="S28">
        <f t="shared" si="1"/>
        <v>-13824.057647297364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-2074.2070099200728</v>
      </c>
      <c r="AC28">
        <f t="shared" si="2"/>
        <v>-2173.0920817835263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-3396.6166928754301</v>
      </c>
      <c r="AI28">
        <f t="shared" si="6"/>
        <v>-3398.5816478629845</v>
      </c>
      <c r="AJ28">
        <f t="shared" si="7"/>
        <v>98.885071863453504</v>
      </c>
      <c r="AK28">
        <f t="shared" si="22"/>
        <v>-145.19449069440512</v>
      </c>
      <c r="AL28">
        <f t="shared" si="8"/>
        <v>-3444.891066693936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-511.0816811704139</v>
      </c>
      <c r="AR28">
        <f t="shared" si="9"/>
        <v>-511.37734376330229</v>
      </c>
      <c r="AS28">
        <f t="shared" si="9"/>
        <v>14.879026201760615</v>
      </c>
      <c r="AT28">
        <f t="shared" si="9"/>
        <v>-21.84710584400937</v>
      </c>
      <c r="AU28">
        <f t="shared" si="9"/>
        <v>-518.34542340555106</v>
      </c>
      <c r="AW28">
        <v>25</v>
      </c>
      <c r="AX28">
        <f>IF(Z28&gt;0, (R28*SUMPRODUCT(K28:$K$98, X28:$X$98)-K28*$AZ$3)/Z28, 0)</f>
        <v>-13824.057647297364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100000</v>
      </c>
      <c r="S29">
        <f t="shared" si="1"/>
        <v>-17921.799007188365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-2173.0920817835263</v>
      </c>
      <c r="AC29">
        <f t="shared" si="2"/>
        <v>-2230.8895161277842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-3114.5329136978244</v>
      </c>
      <c r="AI29">
        <f t="shared" si="6"/>
        <v>-3116.0889025212909</v>
      </c>
      <c r="AJ29">
        <f t="shared" si="7"/>
        <v>57.797434344257908</v>
      </c>
      <c r="AK29">
        <f t="shared" si="22"/>
        <v>-152.11644572484684</v>
      </c>
      <c r="AL29">
        <f t="shared" si="8"/>
        <v>-3210.40791390188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-418.42601390569814</v>
      </c>
      <c r="AR29">
        <f t="shared" si="9"/>
        <v>-418.6350552673166</v>
      </c>
      <c r="AS29">
        <f t="shared" si="9"/>
        <v>7.7648722093390887</v>
      </c>
      <c r="AT29">
        <f t="shared" si="9"/>
        <v>-20.436283641189828</v>
      </c>
      <c r="AU29">
        <f t="shared" si="9"/>
        <v>-431.3064666991674</v>
      </c>
      <c r="AW29">
        <v>26</v>
      </c>
      <c r="AX29">
        <f>IF(Z29&gt;0, (R29*SUMPRODUCT(K29:$K$98, X29:$X$98)-K29*$AZ$3)/Z29, 0)</f>
        <v>-17921.799007188365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100000</v>
      </c>
      <c r="S30">
        <f t="shared" si="1"/>
        <v>-23496.17745754604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-2230.8895161277842</v>
      </c>
      <c r="AC30">
        <f t="shared" si="2"/>
        <v>-2244.5974525101292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-2770.3990510865092</v>
      </c>
      <c r="AI30">
        <f t="shared" si="6"/>
        <v>-2771.5931801403553</v>
      </c>
      <c r="AJ30">
        <f t="shared" si="7"/>
        <v>13.707936382344997</v>
      </c>
      <c r="AK30">
        <f t="shared" si="22"/>
        <v>-156.16226612894491</v>
      </c>
      <c r="AL30">
        <f t="shared" si="8"/>
        <v>-2914.0475098869551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-332.31508773182776</v>
      </c>
      <c r="AR30">
        <f t="shared" si="9"/>
        <v>-332.4583259780062</v>
      </c>
      <c r="AS30">
        <f t="shared" si="9"/>
        <v>1.6442952793153569</v>
      </c>
      <c r="AT30">
        <f t="shared" si="9"/>
        <v>-18.731986335574614</v>
      </c>
      <c r="AU30">
        <f t="shared" si="9"/>
        <v>-349.54601703426545</v>
      </c>
      <c r="AW30">
        <v>27</v>
      </c>
      <c r="AX30">
        <f>IF(Z30&gt;0, (R30*SUMPRODUCT(K30:$K$98, X30:$X$98)-K30*$AZ$3)/Z30, 0)</f>
        <v>-23496.17745754604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100000</v>
      </c>
      <c r="S31">
        <f t="shared" si="1"/>
        <v>-31342.550689322474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-2244.5974525101292</v>
      </c>
      <c r="AC31">
        <f t="shared" si="2"/>
        <v>-2215.5571138818204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-2388.6545967499596</v>
      </c>
      <c r="AI31">
        <f t="shared" si="6"/>
        <v>-2389.5382026886732</v>
      </c>
      <c r="AJ31">
        <f t="shared" si="7"/>
        <v>-29.040338628308746</v>
      </c>
      <c r="AK31">
        <f t="shared" si="22"/>
        <v>-157.12182167570907</v>
      </c>
      <c r="AL31">
        <f t="shared" si="8"/>
        <v>-2575.7003629926912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-255.82504646264815</v>
      </c>
      <c r="AR31">
        <f t="shared" si="9"/>
        <v>-255.9196807101587</v>
      </c>
      <c r="AS31">
        <f t="shared" si="9"/>
        <v>-3.1102219588325863</v>
      </c>
      <c r="AT31">
        <f t="shared" si="9"/>
        <v>-16.827756254577398</v>
      </c>
      <c r="AU31">
        <f t="shared" si="9"/>
        <v>-275.85765892356869</v>
      </c>
      <c r="AW31">
        <v>28</v>
      </c>
      <c r="AX31">
        <f>IF(Z31&gt;0, (R31*SUMPRODUCT(K31:$K$98, X31:$X$98)-K31*$AZ$3)/Z31, 0)</f>
        <v>-31342.550689322474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100000</v>
      </c>
      <c r="S32">
        <f t="shared" si="1"/>
        <v>-42869.109974647879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-2215.5571138818204</v>
      </c>
      <c r="AC32">
        <f t="shared" si="2"/>
        <v>-2148.7433868086318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-1985.8240734268816</v>
      </c>
      <c r="AI32">
        <f t="shared" si="6"/>
        <v>-1986.4506152970298</v>
      </c>
      <c r="AJ32">
        <f t="shared" si="7"/>
        <v>-66.813727073188602</v>
      </c>
      <c r="AK32">
        <f t="shared" si="22"/>
        <v>-155.08899797172745</v>
      </c>
      <c r="AL32">
        <f t="shared" si="8"/>
        <v>-2208.353340341946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-189.89453031063633</v>
      </c>
      <c r="AR32">
        <f t="shared" si="9"/>
        <v>-189.95444340955774</v>
      </c>
      <c r="AS32">
        <f t="shared" si="9"/>
        <v>-6.3890661265736508</v>
      </c>
      <c r="AT32">
        <f t="shared" si="9"/>
        <v>-14.830393497731354</v>
      </c>
      <c r="AU32">
        <f t="shared" si="9"/>
        <v>-211.17390303386276</v>
      </c>
      <c r="AW32">
        <v>29</v>
      </c>
      <c r="AX32">
        <f>IF(Z32&gt;0, (R32*SUMPRODUCT(K32:$K$98, X32:$X$98)-K32*$AZ$3)/Z32, 0)</f>
        <v>-42869.109974647879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100000</v>
      </c>
      <c r="S33">
        <f t="shared" si="1"/>
        <v>-60676.164951201412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-2148.7433868086318</v>
      </c>
      <c r="AC33">
        <f t="shared" si="2"/>
        <v>-2050.5675836051287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-1582.6842712187035</v>
      </c>
      <c r="AI33">
        <f t="shared" si="6"/>
        <v>-1583.106712136248</v>
      </c>
      <c r="AJ33">
        <f t="shared" si="7"/>
        <v>-98.175803203503165</v>
      </c>
      <c r="AK33">
        <f t="shared" si="22"/>
        <v>-150.41203707660424</v>
      </c>
      <c r="AL33">
        <f t="shared" si="8"/>
        <v>-1831.6945524163555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-135.12880871059156</v>
      </c>
      <c r="AR33">
        <f t="shared" si="9"/>
        <v>-135.16487650944219</v>
      </c>
      <c r="AS33">
        <f t="shared" si="9"/>
        <v>-8.3822020426597401</v>
      </c>
      <c r="AT33">
        <f t="shared" si="9"/>
        <v>-12.84210613292071</v>
      </c>
      <c r="AU33">
        <f t="shared" si="9"/>
        <v>-156.38918468502266</v>
      </c>
      <c r="AW33">
        <v>30</v>
      </c>
      <c r="AX33">
        <f>IF(Z33&gt;0, (R33*SUMPRODUCT(K33:$K$98, X33:$X$98)-K33*$AZ$3)/Z33, 0)</f>
        <v>-60676.164951201412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100000</v>
      </c>
      <c r="S34">
        <f t="shared" si="1"/>
        <v>-89636.374759694168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-2050.5675836051287</v>
      </c>
      <c r="AC34">
        <f t="shared" si="2"/>
        <v>-1928.4907373923813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-1194.2720792378559</v>
      </c>
      <c r="AI34">
        <f t="shared" si="6"/>
        <v>-1194.5410117363201</v>
      </c>
      <c r="AJ34">
        <f t="shared" si="7"/>
        <v>-122.07684621274734</v>
      </c>
      <c r="AK34">
        <f t="shared" si="22"/>
        <v>-143.53973085235901</v>
      </c>
      <c r="AL34">
        <f t="shared" si="8"/>
        <v>-1460.1575888014265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-91.041398035003425</v>
      </c>
      <c r="AR34">
        <f t="shared" si="9"/>
        <v>-91.061899218161656</v>
      </c>
      <c r="AS34">
        <f t="shared" si="9"/>
        <v>-9.3061262505653151</v>
      </c>
      <c r="AT34">
        <f t="shared" si="9"/>
        <v>-10.942278562441542</v>
      </c>
      <c r="AU34">
        <f t="shared" ref="AU34:AU69" si="23">AL34*$K34</f>
        <v>-111.31030403116853</v>
      </c>
      <c r="AW34">
        <v>31</v>
      </c>
      <c r="AX34">
        <f>IF(Z34&gt;0, (R34*SUMPRODUCT(K34:$K$98, X34:$X$98)-K34*$AZ$3)/Z34, 0)</f>
        <v>-89636.374759694168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100000</v>
      </c>
      <c r="S35">
        <f t="shared" si="1"/>
        <v>-139283.15024366052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-1928.4907373923813</v>
      </c>
      <c r="AC35">
        <f t="shared" si="2"/>
        <v>-1789.8842292458328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-844.8766439763607</v>
      </c>
      <c r="AI35">
        <f t="shared" ref="AI35:AI66" si="25">SUM(AE35:AH35)</f>
        <v>-845.03727756934325</v>
      </c>
      <c r="AJ35">
        <f t="shared" si="7"/>
        <v>-138.60650814654855</v>
      </c>
      <c r="AK35">
        <f t="shared" si="22"/>
        <v>-134.99435161746672</v>
      </c>
      <c r="AL35">
        <f t="shared" si="8"/>
        <v>-1118.6381373333586</v>
      </c>
      <c r="AN35">
        <f t="shared" ref="AN35:AT69" si="26">AE35*$K35</f>
        <v>0</v>
      </c>
      <c r="AO35">
        <f t="shared" si="26"/>
        <v>0</v>
      </c>
      <c r="AP35">
        <f t="shared" si="26"/>
        <v>-1.0933368602545779E-2</v>
      </c>
      <c r="AQ35">
        <f t="shared" si="26"/>
        <v>-57.50570351294229</v>
      </c>
      <c r="AR35">
        <f t="shared" si="26"/>
        <v>-57.516636881544827</v>
      </c>
      <c r="AS35">
        <f t="shared" si="26"/>
        <v>-9.434116588814895</v>
      </c>
      <c r="AT35">
        <f t="shared" si="26"/>
        <v>-9.1882586829481898</v>
      </c>
      <c r="AU35">
        <f t="shared" si="23"/>
        <v>-76.139012153307917</v>
      </c>
      <c r="AW35">
        <v>32</v>
      </c>
      <c r="AX35">
        <f>IF(Z35&gt;0, (R35*SUMPRODUCT(K35:$K$98, X35:$X$98)-K35*$AZ$3)/Z35, 0)</f>
        <v>-139283.15024366052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100000</v>
      </c>
      <c r="S36">
        <f t="shared" si="1"/>
        <v>-216495.67125834789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-1789.8842292458328</v>
      </c>
      <c r="AC36">
        <f t="shared" si="2"/>
        <v>-1642.3471593823888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-513.61297677478285</v>
      </c>
      <c r="AI36">
        <f t="shared" si="25"/>
        <v>-513.70780240973875</v>
      </c>
      <c r="AJ36">
        <f t="shared" si="7"/>
        <v>-147.537069863444</v>
      </c>
      <c r="AK36">
        <f t="shared" si="22"/>
        <v>-125.29189604720831</v>
      </c>
      <c r="AL36">
        <f t="shared" si="8"/>
        <v>-786.53676832039105</v>
      </c>
      <c r="AN36">
        <f t="shared" si="26"/>
        <v>0</v>
      </c>
      <c r="AO36">
        <f t="shared" si="26"/>
        <v>0</v>
      </c>
      <c r="AP36">
        <f t="shared" si="26"/>
        <v>-5.7626912673321663E-3</v>
      </c>
      <c r="AQ36">
        <f t="shared" si="26"/>
        <v>-31.213004979344959</v>
      </c>
      <c r="AR36">
        <f t="shared" si="26"/>
        <v>-31.218767670612287</v>
      </c>
      <c r="AS36">
        <f t="shared" si="26"/>
        <v>-8.9660415614945581</v>
      </c>
      <c r="AT36">
        <f t="shared" si="26"/>
        <v>-7.6141701086885218</v>
      </c>
      <c r="AU36">
        <f t="shared" si="23"/>
        <v>-47.79897934079537</v>
      </c>
      <c r="AW36">
        <v>33</v>
      </c>
      <c r="AX36">
        <f>IF(Z36&gt;0, (R36*SUMPRODUCT(K36:$K$98, X36:$X$98)-K36*$AZ$3)/Z36, 0)</f>
        <v>-216495.67125834789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100000</v>
      </c>
      <c r="S37">
        <f t="shared" si="1"/>
        <v>-337135.13283874386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-1642.3471593823888</v>
      </c>
      <c r="AC37">
        <f t="shared" si="2"/>
        <v>-1490.4862595613886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-308.91551771238892</v>
      </c>
      <c r="AI37">
        <f t="shared" si="25"/>
        <v>-308.97078065128125</v>
      </c>
      <c r="AJ37">
        <f t="shared" si="7"/>
        <v>-151.8608998210002</v>
      </c>
      <c r="AK37">
        <f t="shared" si="22"/>
        <v>-114.96430115676722</v>
      </c>
      <c r="AL37">
        <f t="shared" si="8"/>
        <v>-575.7959816290487</v>
      </c>
      <c r="AN37">
        <f t="shared" si="26"/>
        <v>0</v>
      </c>
      <c r="AO37">
        <f t="shared" si="26"/>
        <v>0</v>
      </c>
      <c r="AP37">
        <f t="shared" si="26"/>
        <v>-2.99857936537438E-3</v>
      </c>
      <c r="AQ37">
        <f t="shared" si="26"/>
        <v>-16.761824753139564</v>
      </c>
      <c r="AR37">
        <f t="shared" si="26"/>
        <v>-16.764823332504939</v>
      </c>
      <c r="AS37">
        <f t="shared" si="26"/>
        <v>-8.2400062272805776</v>
      </c>
      <c r="AT37">
        <f t="shared" si="26"/>
        <v>-6.2379885708784846</v>
      </c>
      <c r="AU37">
        <f t="shared" si="23"/>
        <v>-31.242818130664002</v>
      </c>
      <c r="AW37">
        <v>34</v>
      </c>
      <c r="AX37">
        <f>IF(Z37&gt;0, (R37*SUMPRODUCT(K37:$K$98, X37:$X$98)-K37*$AZ$3)/Z37, 0)</f>
        <v>-337135.13283874386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100000</v>
      </c>
      <c r="S38">
        <f t="shared" si="1"/>
        <v>-529094.28557212919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-1490.4862595613886</v>
      </c>
      <c r="AC38">
        <f t="shared" si="2"/>
        <v>-1343.7892407427921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-183.70331250431741</v>
      </c>
      <c r="AI38">
        <f t="shared" si="25"/>
        <v>-183.73505989975774</v>
      </c>
      <c r="AJ38">
        <f t="shared" si="7"/>
        <v>-146.69701881859646</v>
      </c>
      <c r="AK38">
        <f t="shared" si="22"/>
        <v>-104.33403816929722</v>
      </c>
      <c r="AL38">
        <f t="shared" si="8"/>
        <v>-434.76611688765144</v>
      </c>
      <c r="AN38">
        <f t="shared" si="26"/>
        <v>0</v>
      </c>
      <c r="AO38">
        <f t="shared" si="26"/>
        <v>0</v>
      </c>
      <c r="AP38">
        <f t="shared" si="26"/>
        <v>-1.5380542350923361E-3</v>
      </c>
      <c r="AQ38">
        <f t="shared" si="26"/>
        <v>-8.8998059172658568</v>
      </c>
      <c r="AR38">
        <f t="shared" si="26"/>
        <v>-8.9013439715009479</v>
      </c>
      <c r="AS38">
        <f t="shared" si="26"/>
        <v>-7.1069757987968876</v>
      </c>
      <c r="AT38">
        <f t="shared" si="26"/>
        <v>-5.0546322633650389</v>
      </c>
      <c r="AU38">
        <f t="shared" si="23"/>
        <v>-21.062952033662874</v>
      </c>
      <c r="AW38">
        <v>35</v>
      </c>
      <c r="AX38">
        <f>IF(Z38&gt;0, (R38*SUMPRODUCT(K38:$K$98, X38:$X$98)-K38*$AZ$3)/Z38, 0)</f>
        <v>-529094.28557212919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100000</v>
      </c>
      <c r="S39">
        <f t="shared" si="1"/>
        <v>-840509.99340670055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-1343.7892407427921</v>
      </c>
      <c r="AC39">
        <f t="shared" si="2"/>
        <v>-1206.7436506138647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-107.86658154832317</v>
      </c>
      <c r="AI39">
        <f t="shared" si="25"/>
        <v>-107.88452814711557</v>
      </c>
      <c r="AJ39">
        <f t="shared" si="7"/>
        <v>-137.04559012892742</v>
      </c>
      <c r="AK39">
        <f t="shared" si="22"/>
        <v>-94.065246851995454</v>
      </c>
      <c r="AL39">
        <f t="shared" si="8"/>
        <v>-338.99536512803843</v>
      </c>
      <c r="AN39">
        <f t="shared" si="26"/>
        <v>0</v>
      </c>
      <c r="AO39">
        <f t="shared" si="26"/>
        <v>0</v>
      </c>
      <c r="AP39">
        <f t="shared" si="26"/>
        <v>-7.7629659218879821E-4</v>
      </c>
      <c r="AQ39">
        <f t="shared" si="26"/>
        <v>-4.6658679249282757</v>
      </c>
      <c r="AR39">
        <f t="shared" si="26"/>
        <v>-4.6666442215204649</v>
      </c>
      <c r="AS39">
        <f t="shared" si="26"/>
        <v>-5.9280327053747248</v>
      </c>
      <c r="AT39">
        <f t="shared" si="26"/>
        <v>-4.0688785334368358</v>
      </c>
      <c r="AU39">
        <f t="shared" si="23"/>
        <v>-14.663555460332026</v>
      </c>
      <c r="AW39">
        <v>36</v>
      </c>
      <c r="AX39">
        <f>IF(Z39&gt;0, (R39*SUMPRODUCT(K39:$K$98, X39:$X$98)-K39*$AZ$3)/Z39, 0)</f>
        <v>-840509.99340670055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100000</v>
      </c>
      <c r="S40">
        <f t="shared" si="1"/>
        <v>-1353898.1029824035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-1206.7436506138647</v>
      </c>
      <c r="AC40">
        <f t="shared" si="2"/>
        <v>-1081.1011292118346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-62.286065759596276</v>
      </c>
      <c r="AI40">
        <f t="shared" si="25"/>
        <v>-62.296047134180803</v>
      </c>
      <c r="AJ40">
        <f t="shared" si="7"/>
        <v>-125.64252140203007</v>
      </c>
      <c r="AK40">
        <f t="shared" si="22"/>
        <v>-84.472055542970537</v>
      </c>
      <c r="AL40">
        <f t="shared" si="8"/>
        <v>-272.41062407918139</v>
      </c>
      <c r="AN40">
        <f t="shared" si="26"/>
        <v>0</v>
      </c>
      <c r="AO40">
        <f t="shared" si="26"/>
        <v>0</v>
      </c>
      <c r="AP40">
        <f t="shared" si="26"/>
        <v>-3.8549420805102325E-4</v>
      </c>
      <c r="AQ40">
        <f t="shared" si="26"/>
        <v>-2.4055722374983155</v>
      </c>
      <c r="AR40">
        <f t="shared" si="26"/>
        <v>-2.4059577317063665</v>
      </c>
      <c r="AS40">
        <f t="shared" si="26"/>
        <v>-4.8524843823105916</v>
      </c>
      <c r="AT40">
        <f t="shared" si="26"/>
        <v>-3.2624252179112543</v>
      </c>
      <c r="AU40">
        <f t="shared" si="23"/>
        <v>-10.520867331928212</v>
      </c>
      <c r="AW40">
        <v>37</v>
      </c>
      <c r="AX40">
        <f>IF(Z40&gt;0, (R40*SUMPRODUCT(K40:$K$98, X40:$X$98)-K40*$AZ$3)/Z40, 0)</f>
        <v>-1353898.1029824035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100000</v>
      </c>
      <c r="S41">
        <f t="shared" si="1"/>
        <v>-2217032.5365773304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-1081.1011292118346</v>
      </c>
      <c r="AC41">
        <f t="shared" si="2"/>
        <v>-967.15992526454897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-35.428412217626573</v>
      </c>
      <c r="AI41">
        <f t="shared" si="25"/>
        <v>-35.433865226938053</v>
      </c>
      <c r="AJ41">
        <f t="shared" si="7"/>
        <v>-113.94120394728566</v>
      </c>
      <c r="AK41">
        <f t="shared" si="22"/>
        <v>-75.677079044828432</v>
      </c>
      <c r="AL41">
        <f t="shared" si="8"/>
        <v>-225.05214821905213</v>
      </c>
      <c r="AN41">
        <f t="shared" si="26"/>
        <v>0</v>
      </c>
      <c r="AO41">
        <f t="shared" si="26"/>
        <v>0</v>
      </c>
      <c r="AP41">
        <f t="shared" si="26"/>
        <v>-1.8803804170293314E-4</v>
      </c>
      <c r="AQ41">
        <f t="shared" si="26"/>
        <v>-1.2216904233087706</v>
      </c>
      <c r="AR41">
        <f t="shared" si="26"/>
        <v>-1.2218784613504736</v>
      </c>
      <c r="AS41">
        <f t="shared" si="26"/>
        <v>-3.9290746880667227</v>
      </c>
      <c r="AT41">
        <f t="shared" si="26"/>
        <v>-2.6095993849549219</v>
      </c>
      <c r="AU41">
        <f t="shared" si="23"/>
        <v>-7.7605525343721178</v>
      </c>
      <c r="AW41">
        <v>38</v>
      </c>
      <c r="AX41">
        <f>IF(Z41&gt;0, (R41*SUMPRODUCT(K41:$K$98, X41:$X$98)-K41*$AZ$3)/Z41, 0)</f>
        <v>-2217032.5365773304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100000</v>
      </c>
      <c r="S42">
        <f t="shared" si="1"/>
        <v>-3697245.4002908594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-967.15992526454897</v>
      </c>
      <c r="AC42">
        <f t="shared" si="2"/>
        <v>-864.50056552287185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-19.805545802082527</v>
      </c>
      <c r="AI42">
        <f t="shared" si="25"/>
        <v>-19.80846858807563</v>
      </c>
      <c r="AJ42">
        <f t="shared" si="7"/>
        <v>-102.65935974167712</v>
      </c>
      <c r="AK42">
        <f t="shared" si="22"/>
        <v>-67.701194768518434</v>
      </c>
      <c r="AL42">
        <f t="shared" si="8"/>
        <v>-190.16902309827117</v>
      </c>
      <c r="AN42">
        <f t="shared" si="26"/>
        <v>0</v>
      </c>
      <c r="AO42">
        <f t="shared" si="26"/>
        <v>0</v>
      </c>
      <c r="AP42">
        <f t="shared" si="26"/>
        <v>-8.9988803014667585E-5</v>
      </c>
      <c r="AQ42">
        <f t="shared" si="26"/>
        <v>-0.60978715649625792</v>
      </c>
      <c r="AR42">
        <f t="shared" si="26"/>
        <v>-0.60987714529927262</v>
      </c>
      <c r="AS42">
        <f t="shared" si="26"/>
        <v>-3.1607489987991833</v>
      </c>
      <c r="AT42">
        <f t="shared" si="26"/>
        <v>-2.0844322828484385</v>
      </c>
      <c r="AU42">
        <f t="shared" si="23"/>
        <v>-5.8550584269468935</v>
      </c>
      <c r="AW42">
        <v>39</v>
      </c>
      <c r="AX42">
        <f>IF(Z42&gt;0, (R42*SUMPRODUCT(K42:$K$98, X42:$X$98)-K42*$AZ$3)/Z42, 0)</f>
        <v>-3697245.4002908594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100000</v>
      </c>
      <c r="S43">
        <f t="shared" si="1"/>
        <v>-6287838.0230217809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-864.50056552287185</v>
      </c>
      <c r="AC43">
        <f t="shared" si="2"/>
        <v>-772.35941503205947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-10.8650790715885</v>
      </c>
      <c r="AI43">
        <f t="shared" si="25"/>
        <v>-10.866614494837725</v>
      </c>
      <c r="AJ43">
        <f t="shared" si="7"/>
        <v>-92.141150490812379</v>
      </c>
      <c r="AK43">
        <f t="shared" si="22"/>
        <v>-60.515039586601034</v>
      </c>
      <c r="AL43">
        <f t="shared" si="8"/>
        <v>-163.52280457225112</v>
      </c>
      <c r="AN43">
        <f t="shared" si="26"/>
        <v>0</v>
      </c>
      <c r="AO43">
        <f t="shared" si="26"/>
        <v>0</v>
      </c>
      <c r="AP43">
        <f t="shared" si="26"/>
        <v>-4.2208658305981497E-5</v>
      </c>
      <c r="AQ43">
        <f t="shared" si="26"/>
        <v>-0.29868012629872587</v>
      </c>
      <c r="AR43">
        <f t="shared" si="26"/>
        <v>-0.29872233495703188</v>
      </c>
      <c r="AS43">
        <f t="shared" si="26"/>
        <v>-2.532952616780372</v>
      </c>
      <c r="AT43">
        <f t="shared" si="26"/>
        <v>-1.6635534401182996</v>
      </c>
      <c r="AU43">
        <f t="shared" si="23"/>
        <v>-4.4952283918557034</v>
      </c>
      <c r="AW43">
        <v>40</v>
      </c>
      <c r="AX43">
        <f>IF(Z43&gt;0, (R43*SUMPRODUCT(K43:$K$98, X43:$X$98)-K43*$AZ$3)/Z43, 0)</f>
        <v>-6287838.0230217809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100000</v>
      </c>
      <c r="S44">
        <f t="shared" si="1"/>
        <v>-10928694.854171872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-772.35941503205947</v>
      </c>
      <c r="AC44">
        <f t="shared" si="2"/>
        <v>-689.84475797326115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-5.8483184483272197</v>
      </c>
      <c r="AI44">
        <f t="shared" si="25"/>
        <v>-5.8491074775379106</v>
      </c>
      <c r="AJ44">
        <f t="shared" si="7"/>
        <v>-82.514657058798321</v>
      </c>
      <c r="AK44">
        <f t="shared" si="22"/>
        <v>-54.065159052244169</v>
      </c>
      <c r="AL44">
        <f t="shared" si="8"/>
        <v>-142.4289235885804</v>
      </c>
      <c r="AN44">
        <f t="shared" si="26"/>
        <v>0</v>
      </c>
      <c r="AO44">
        <f t="shared" si="26"/>
        <v>0</v>
      </c>
      <c r="AP44">
        <f t="shared" si="26"/>
        <v>-1.9366381994296648E-5</v>
      </c>
      <c r="AQ44">
        <f t="shared" si="26"/>
        <v>-0.14354445635221025</v>
      </c>
      <c r="AR44">
        <f t="shared" si="26"/>
        <v>-0.14356382273420454</v>
      </c>
      <c r="AS44">
        <f t="shared" si="26"/>
        <v>-2.0252867030491699</v>
      </c>
      <c r="AT44">
        <f t="shared" si="26"/>
        <v>-1.3270060329854227</v>
      </c>
      <c r="AU44">
        <f t="shared" si="23"/>
        <v>-3.4958565587687973</v>
      </c>
      <c r="AW44">
        <v>41</v>
      </c>
      <c r="AX44">
        <f>IF(Z44&gt;0, (R44*SUMPRODUCT(K44:$K$98, X44:$X$98)-K44*$AZ$3)/Z44, 0)</f>
        <v>-10928694.854171872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100000</v>
      </c>
      <c r="S45">
        <f t="shared" si="1"/>
        <v>-19436995.237694941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-689.84475797326115</v>
      </c>
      <c r="AC45">
        <f t="shared" si="2"/>
        <v>-616.04782280006236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-3.0796511761150995</v>
      </c>
      <c r="AI45">
        <f t="shared" si="25"/>
        <v>-3.0800473586366688</v>
      </c>
      <c r="AJ45">
        <f t="shared" si="7"/>
        <v>-73.79693517319879</v>
      </c>
      <c r="AK45">
        <f t="shared" si="22"/>
        <v>-48.289133058128286</v>
      </c>
      <c r="AL45">
        <f t="shared" si="8"/>
        <v>-125.16611558996374</v>
      </c>
      <c r="AN45">
        <f t="shared" si="26"/>
        <v>0</v>
      </c>
      <c r="AO45">
        <f t="shared" si="26"/>
        <v>0</v>
      </c>
      <c r="AP45">
        <f t="shared" si="26"/>
        <v>-8.6822582876642456E-6</v>
      </c>
      <c r="AQ45">
        <f t="shared" si="26"/>
        <v>-6.7489920658355171E-2</v>
      </c>
      <c r="AR45">
        <f t="shared" si="26"/>
        <v>-6.7498602916642836E-2</v>
      </c>
      <c r="AS45">
        <f t="shared" si="26"/>
        <v>-1.6172446211755065</v>
      </c>
      <c r="AT45">
        <f t="shared" si="26"/>
        <v>-1.0582463962249828</v>
      </c>
      <c r="AU45">
        <f t="shared" si="23"/>
        <v>-2.742989620317132</v>
      </c>
      <c r="AW45">
        <v>42</v>
      </c>
      <c r="AX45">
        <f>IF(Z45&gt;0, (R45*SUMPRODUCT(K45:$K$98, X45:$X$98)-K45*$AZ$3)/Z45, 0)</f>
        <v>-19436995.237694941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100000</v>
      </c>
      <c r="S46">
        <f t="shared" si="1"/>
        <v>-35446252.621178985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-616.04782280006236</v>
      </c>
      <c r="AC46">
        <f t="shared" si="2"/>
        <v>-550.09702733719303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-1.5858468582469063</v>
      </c>
      <c r="AI46">
        <f t="shared" si="25"/>
        <v>-1.5860408480859791</v>
      </c>
      <c r="AJ46">
        <f t="shared" si="7"/>
        <v>-65.950795462869337</v>
      </c>
      <c r="AK46">
        <f t="shared" si="22"/>
        <v>-43.123347596004372</v>
      </c>
      <c r="AL46">
        <f t="shared" si="8"/>
        <v>-110.6601839069597</v>
      </c>
      <c r="AN46">
        <f t="shared" si="26"/>
        <v>0</v>
      </c>
      <c r="AO46">
        <f t="shared" si="26"/>
        <v>0</v>
      </c>
      <c r="AP46">
        <f t="shared" si="26"/>
        <v>-3.7957565468917752E-6</v>
      </c>
      <c r="AQ46">
        <f t="shared" si="26"/>
        <v>-3.1029916944777237E-2</v>
      </c>
      <c r="AR46">
        <f t="shared" si="26"/>
        <v>-3.1033712701324129E-2</v>
      </c>
      <c r="AS46">
        <f t="shared" si="26"/>
        <v>-1.2904447204423619</v>
      </c>
      <c r="AT46">
        <f t="shared" si="26"/>
        <v>-0.84378506494883687</v>
      </c>
      <c r="AU46">
        <f t="shared" si="23"/>
        <v>-2.1652634980925232</v>
      </c>
      <c r="AW46">
        <v>43</v>
      </c>
      <c r="AX46">
        <f>IF(Z46&gt;0, (R46*SUMPRODUCT(K46:$K$98, X46:$X$98)-K46*$AZ$3)/Z46, 0)</f>
        <v>-35446252.621178985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100000</v>
      </c>
      <c r="S47">
        <f t="shared" si="1"/>
        <v>-66428822.999082908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-550.09702733719303</v>
      </c>
      <c r="AC47">
        <f t="shared" si="2"/>
        <v>-491.18315959027393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-0.79698681661290893</v>
      </c>
      <c r="AI47">
        <f t="shared" si="25"/>
        <v>-0.79707924320151435</v>
      </c>
      <c r="AJ47">
        <f t="shared" si="7"/>
        <v>-58.913867746919095</v>
      </c>
      <c r="AK47">
        <f t="shared" si="22"/>
        <v>-38.506791913603514</v>
      </c>
      <c r="AL47">
        <f t="shared" si="8"/>
        <v>-98.217738903724126</v>
      </c>
      <c r="AN47">
        <f t="shared" si="26"/>
        <v>0</v>
      </c>
      <c r="AO47">
        <f t="shared" si="26"/>
        <v>0</v>
      </c>
      <c r="AP47">
        <f t="shared" si="26"/>
        <v>-1.614723880471175E-6</v>
      </c>
      <c r="AQ47">
        <f t="shared" si="26"/>
        <v>-1.3923630252108153E-2</v>
      </c>
      <c r="AR47">
        <f t="shared" si="26"/>
        <v>-1.3925244975988623E-2</v>
      </c>
      <c r="AS47">
        <f t="shared" si="26"/>
        <v>-1.0292452699730328</v>
      </c>
      <c r="AT47">
        <f t="shared" si="26"/>
        <v>-0.67272672724809945</v>
      </c>
      <c r="AU47">
        <f t="shared" si="23"/>
        <v>-1.715897242197121</v>
      </c>
      <c r="AW47">
        <v>44</v>
      </c>
      <c r="AX47">
        <f>IF(Z47&gt;0, (R47*SUMPRODUCT(K47:$K$98, X47:$X$98)-K47*$AZ$3)/Z47, 0)</f>
        <v>-66428822.999082908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100000</v>
      </c>
      <c r="S48">
        <f t="shared" si="1"/>
        <v>-128102990.01756811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-491.18315959027393</v>
      </c>
      <c r="AC48">
        <f t="shared" si="2"/>
        <v>-438.56771030636185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-0.38966302061913421</v>
      </c>
      <c r="AI48">
        <f t="shared" si="25"/>
        <v>-0.38970581506427621</v>
      </c>
      <c r="AJ48">
        <f t="shared" si="7"/>
        <v>-52.615449283912085</v>
      </c>
      <c r="AK48">
        <f t="shared" si="22"/>
        <v>-34.382821171319179</v>
      </c>
      <c r="AL48">
        <f t="shared" si="8"/>
        <v>-87.387976270295539</v>
      </c>
      <c r="AN48">
        <f t="shared" si="26"/>
        <v>0</v>
      </c>
      <c r="AO48">
        <f t="shared" si="26"/>
        <v>0</v>
      </c>
      <c r="AP48">
        <f t="shared" si="26"/>
        <v>-6.6752989709467265E-7</v>
      </c>
      <c r="AQ48">
        <f t="shared" si="26"/>
        <v>-6.0781654065744997E-3</v>
      </c>
      <c r="AR48">
        <f t="shared" si="26"/>
        <v>-6.0788329364715949E-3</v>
      </c>
      <c r="AS48">
        <f t="shared" si="26"/>
        <v>-0.82072300107080154</v>
      </c>
      <c r="AT48">
        <f t="shared" si="26"/>
        <v>-0.53632103424106004</v>
      </c>
      <c r="AU48">
        <f t="shared" si="23"/>
        <v>-1.3631228682483332</v>
      </c>
      <c r="AW48">
        <v>45</v>
      </c>
      <c r="AX48">
        <f>IF(Z48&gt;0, (R48*SUMPRODUCT(K48:$K$98, X48:$X$98)-K48*$AZ$3)/Z48, 0)</f>
        <v>-128102990.01756811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100000</v>
      </c>
      <c r="S49">
        <f t="shared" si="1"/>
        <v>-254762311.48696643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-438.56771030636185</v>
      </c>
      <c r="AC49">
        <f t="shared" si="2"/>
        <v>-391.58327694126461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-0.18522666557217049</v>
      </c>
      <c r="AI49">
        <f t="shared" si="25"/>
        <v>-0.18524587873966453</v>
      </c>
      <c r="AJ49">
        <f t="shared" si="7"/>
        <v>-46.984433365097232</v>
      </c>
      <c r="AK49">
        <f t="shared" si="22"/>
        <v>-30.699739721445333</v>
      </c>
      <c r="AL49">
        <f t="shared" si="8"/>
        <v>-77.869418965282222</v>
      </c>
      <c r="AN49">
        <f t="shared" si="26"/>
        <v>0</v>
      </c>
      <c r="AO49">
        <f t="shared" si="26"/>
        <v>0</v>
      </c>
      <c r="AP49">
        <f t="shared" si="26"/>
        <v>-2.6758654234889931E-7</v>
      </c>
      <c r="AQ49">
        <f t="shared" si="26"/>
        <v>-2.5796976478068469E-3</v>
      </c>
      <c r="AR49">
        <f t="shared" si="26"/>
        <v>-2.5799652343491959E-3</v>
      </c>
      <c r="AS49">
        <f t="shared" si="26"/>
        <v>-0.65436384043880069</v>
      </c>
      <c r="AT49">
        <f t="shared" si="26"/>
        <v>-0.42756287871973558</v>
      </c>
      <c r="AU49">
        <f t="shared" si="23"/>
        <v>-1.0845066843928852</v>
      </c>
      <c r="AW49">
        <v>46</v>
      </c>
      <c r="AX49">
        <f>IF(Z49&gt;0, (R49*SUMPRODUCT(K49:$K$98, X49:$X$98)-K49*$AZ$3)/Z49, 0)</f>
        <v>-254762311.48696643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100000</v>
      </c>
      <c r="S50">
        <f t="shared" si="1"/>
        <v>-523126930.12255007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-391.58327694126461</v>
      </c>
      <c r="AC50">
        <f t="shared" si="2"/>
        <v>-349.63004277239111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-8.5333638470194415E-2</v>
      </c>
      <c r="AI50">
        <f t="shared" si="25"/>
        <v>-8.5341992801204733E-2</v>
      </c>
      <c r="AJ50">
        <f t="shared" si="7"/>
        <v>-41.953234168873507</v>
      </c>
      <c r="AK50">
        <f t="shared" si="22"/>
        <v>-27.410829385888526</v>
      </c>
      <c r="AL50">
        <f t="shared" si="8"/>
        <v>-69.449405547563231</v>
      </c>
      <c r="AN50">
        <f t="shared" si="26"/>
        <v>0</v>
      </c>
      <c r="AO50">
        <f t="shared" si="26"/>
        <v>0</v>
      </c>
      <c r="AP50">
        <f t="shared" si="26"/>
        <v>-1.0388646174665801E-7</v>
      </c>
      <c r="AQ50">
        <f t="shared" si="26"/>
        <v>-1.0611274269225234E-3</v>
      </c>
      <c r="AR50">
        <f t="shared" si="26"/>
        <v>-1.0612313133842701E-3</v>
      </c>
      <c r="AS50">
        <f t="shared" si="26"/>
        <v>-0.52169025278635128</v>
      </c>
      <c r="AT50">
        <f t="shared" si="26"/>
        <v>-0.34085483025805308</v>
      </c>
      <c r="AU50">
        <f t="shared" si="23"/>
        <v>-0.86360631435778856</v>
      </c>
      <c r="AW50">
        <v>47</v>
      </c>
      <c r="AX50">
        <f>IF(Z50&gt;0, (R50*SUMPRODUCT(K50:$K$98, X50:$X$98)-K50*$AZ$3)/Z50, 0)</f>
        <v>-523126930.12255007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100000</v>
      </c>
      <c r="S51">
        <f t="shared" si="1"/>
        <v>-1109678156.3391898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-349.63004277239111</v>
      </c>
      <c r="AC51">
        <f t="shared" si="2"/>
        <v>-312.17055580470992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-3.8034671360872796E-2</v>
      </c>
      <c r="AI51">
        <f t="shared" si="25"/>
        <v>-3.8038187814652902E-2</v>
      </c>
      <c r="AJ51">
        <f t="shared" si="7"/>
        <v>-37.459486967681187</v>
      </c>
      <c r="AK51">
        <f t="shared" si="22"/>
        <v>-24.47410299406738</v>
      </c>
      <c r="AL51">
        <f t="shared" si="8"/>
        <v>-61.971628149563216</v>
      </c>
      <c r="AN51">
        <f t="shared" si="26"/>
        <v>0</v>
      </c>
      <c r="AO51">
        <f t="shared" si="26"/>
        <v>0</v>
      </c>
      <c r="AP51">
        <f t="shared" si="26"/>
        <v>-3.9042189684482015E-8</v>
      </c>
      <c r="AQ51">
        <f t="shared" si="26"/>
        <v>-4.222881763040826E-4</v>
      </c>
      <c r="AR51">
        <f t="shared" si="26"/>
        <v>-4.2232721849376709E-4</v>
      </c>
      <c r="AS51">
        <f t="shared" si="26"/>
        <v>-0.41590206700567744</v>
      </c>
      <c r="AT51">
        <f t="shared" si="26"/>
        <v>-0.27172902907411473</v>
      </c>
      <c r="AU51">
        <f t="shared" si="23"/>
        <v>-0.68805342329828589</v>
      </c>
      <c r="AW51">
        <v>48</v>
      </c>
      <c r="AX51">
        <f>IF(Z51&gt;0, (R51*SUMPRODUCT(K51:$K$98, X51:$X$98)-K51*$AZ$3)/Z51, 0)</f>
        <v>-1109678156.3391898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100000</v>
      </c>
      <c r="S52">
        <f t="shared" si="1"/>
        <v>-2436325909.3258152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-312.17055580470992</v>
      </c>
      <c r="AC52">
        <f t="shared" si="2"/>
        <v>-278.72406015082521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-1.6409970136975361E-2</v>
      </c>
      <c r="AI52">
        <f t="shared" si="25"/>
        <v>-1.6411400179950544E-2</v>
      </c>
      <c r="AJ52">
        <f t="shared" si="7"/>
        <v>-33.44649565388471</v>
      </c>
      <c r="AK52">
        <f t="shared" si="22"/>
        <v>-21.851938906329696</v>
      </c>
      <c r="AL52">
        <f t="shared" si="8"/>
        <v>-55.314845960394351</v>
      </c>
      <c r="AN52">
        <f t="shared" si="26"/>
        <v>0</v>
      </c>
      <c r="AO52">
        <f t="shared" si="26"/>
        <v>0</v>
      </c>
      <c r="AP52">
        <f t="shared" si="26"/>
        <v>-1.4176215937116607E-8</v>
      </c>
      <c r="AQ52">
        <f t="shared" si="26"/>
        <v>-1.6267432812904707E-4</v>
      </c>
      <c r="AR52">
        <f t="shared" si="26"/>
        <v>-1.626885043449842E-4</v>
      </c>
      <c r="AS52">
        <f t="shared" si="26"/>
        <v>-0.33155978733363112</v>
      </c>
      <c r="AT52">
        <f t="shared" si="26"/>
        <v>-0.2166213253426047</v>
      </c>
      <c r="AU52">
        <f t="shared" si="23"/>
        <v>-0.54834380118058068</v>
      </c>
      <c r="AW52">
        <v>49</v>
      </c>
      <c r="AX52">
        <f>IF(Z52&gt;0, (R52*SUMPRODUCT(K52:$K$98, X52:$X$98)-K52*$AZ$3)/Z52, 0)</f>
        <v>-2436325909.3258152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100000</v>
      </c>
      <c r="S53">
        <f t="shared" si="1"/>
        <v>-5546658919.0321789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-278.72406015082521</v>
      </c>
      <c r="AC53">
        <f t="shared" si="2"/>
        <v>-248.86090323402746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-6.8392591582909302E-3</v>
      </c>
      <c r="AI53">
        <f t="shared" si="25"/>
        <v>-6.8398199934415743E-3</v>
      </c>
      <c r="AJ53">
        <f t="shared" si="7"/>
        <v>-29.863156916797749</v>
      </c>
      <c r="AK53">
        <f t="shared" si="22"/>
        <v>-19.510684210557766</v>
      </c>
      <c r="AL53">
        <f t="shared" si="8"/>
        <v>-49.380680947348957</v>
      </c>
      <c r="AN53">
        <f t="shared" si="26"/>
        <v>0</v>
      </c>
      <c r="AO53">
        <f t="shared" si="26"/>
        <v>0</v>
      </c>
      <c r="AP53">
        <f t="shared" si="26"/>
        <v>-4.963961834558735E-9</v>
      </c>
      <c r="AQ53">
        <f t="shared" si="26"/>
        <v>-6.0534403735997542E-5</v>
      </c>
      <c r="AR53">
        <f t="shared" si="26"/>
        <v>-6.05393676978321E-5</v>
      </c>
      <c r="AS53">
        <f t="shared" si="26"/>
        <v>-0.26431932988552265</v>
      </c>
      <c r="AT53">
        <f t="shared" si="26"/>
        <v>-0.17268941091897363</v>
      </c>
      <c r="AU53">
        <f t="shared" si="23"/>
        <v>-0.43706928017219415</v>
      </c>
      <c r="AW53">
        <v>50</v>
      </c>
      <c r="AX53">
        <f>IF(Z53&gt;0, (R53*SUMPRODUCT(K53:$K$98, X53:$X$98)-K53*$AZ$3)/Z53, 0)</f>
        <v>-5546658919.0321789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100000</v>
      </c>
      <c r="S54">
        <f t="shared" si="1"/>
        <v>-13117704951.420675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-248.86090323402746</v>
      </c>
      <c r="AC54">
        <f t="shared" si="2"/>
        <v>-222.19728556206888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-2.747941216465391E-3</v>
      </c>
      <c r="AI54">
        <f t="shared" si="25"/>
        <v>-2.7481529506124701E-3</v>
      </c>
      <c r="AJ54">
        <f t="shared" si="7"/>
        <v>-26.663617671958576</v>
      </c>
      <c r="AK54">
        <f t="shared" si="22"/>
        <v>-17.420263226381923</v>
      </c>
      <c r="AL54">
        <f t="shared" si="8"/>
        <v>-44.086629051291112</v>
      </c>
      <c r="AN54">
        <f t="shared" si="26"/>
        <v>0</v>
      </c>
      <c r="AO54">
        <f t="shared" si="26"/>
        <v>0</v>
      </c>
      <c r="AP54">
        <f t="shared" si="26"/>
        <v>-1.6732702495547086E-9</v>
      </c>
      <c r="AQ54">
        <f t="shared" si="26"/>
        <v>-2.1716139547941958E-5</v>
      </c>
      <c r="AR54">
        <f t="shared" si="26"/>
        <v>-2.1717812818191509E-5</v>
      </c>
      <c r="AS54">
        <f t="shared" si="26"/>
        <v>-0.21071442094457055</v>
      </c>
      <c r="AT54">
        <f t="shared" si="26"/>
        <v>-0.13766701591695274</v>
      </c>
      <c r="AU54">
        <f t="shared" si="23"/>
        <v>-0.34840315467434146</v>
      </c>
      <c r="AW54">
        <v>51</v>
      </c>
      <c r="AX54">
        <f>IF(Z54&gt;0, (R54*SUMPRODUCT(K54:$K$98, X54:$X$98)-K54*$AZ$3)/Z54, 0)</f>
        <v>-13117704951.420675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100000</v>
      </c>
      <c r="S55">
        <f t="shared" si="1"/>
        <v>-32280813227.877762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-222.19728556206888</v>
      </c>
      <c r="AC55">
        <f t="shared" si="2"/>
        <v>-198.3904517368135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-1.0623574503650216E-3</v>
      </c>
      <c r="AI55">
        <f t="shared" si="25"/>
        <v>-1.0624342724893344E-3</v>
      </c>
      <c r="AJ55">
        <f t="shared" si="7"/>
        <v>-23.806833825255381</v>
      </c>
      <c r="AK55">
        <f t="shared" si="22"/>
        <v>-15.553809989344824</v>
      </c>
      <c r="AL55">
        <f t="shared" si="8"/>
        <v>-39.361706248872693</v>
      </c>
      <c r="AN55">
        <f t="shared" si="26"/>
        <v>0</v>
      </c>
      <c r="AO55">
        <f t="shared" si="26"/>
        <v>0</v>
      </c>
      <c r="AP55">
        <f t="shared" si="26"/>
        <v>-5.4205515034760062E-10</v>
      </c>
      <c r="AQ55">
        <f t="shared" si="26"/>
        <v>-7.4959698476417751E-6</v>
      </c>
      <c r="AR55">
        <f t="shared" si="26"/>
        <v>-7.4965119027921227E-6</v>
      </c>
      <c r="AS55">
        <f t="shared" si="26"/>
        <v>-0.16798047442564285</v>
      </c>
      <c r="AT55">
        <f t="shared" si="26"/>
        <v>-0.10974732718824357</v>
      </c>
      <c r="AU55">
        <f t="shared" si="23"/>
        <v>-0.27773529812578918</v>
      </c>
      <c r="AW55">
        <v>52</v>
      </c>
      <c r="AX55">
        <f>IF(Z55&gt;0, (R55*SUMPRODUCT(K55:$K$98, X55:$X$98)-K55*$AZ$3)/Z55, 0)</f>
        <v>-32280813227.877762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100000</v>
      </c>
      <c r="S56">
        <f t="shared" si="1"/>
        <v>-82813907279.596878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-198.3904517368135</v>
      </c>
      <c r="AC56">
        <f t="shared" si="2"/>
        <v>-177.13433821368073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-3.9453679059996583E-4</v>
      </c>
      <c r="AI56">
        <f t="shared" si="25"/>
        <v>-3.9456352740421048E-4</v>
      </c>
      <c r="AJ56">
        <f t="shared" si="7"/>
        <v>-21.256113523132768</v>
      </c>
      <c r="AK56">
        <f t="shared" si="22"/>
        <v>-13.887331621576946</v>
      </c>
      <c r="AL56">
        <f t="shared" si="8"/>
        <v>-35.143839708237117</v>
      </c>
      <c r="AN56">
        <f t="shared" si="26"/>
        <v>0</v>
      </c>
      <c r="AO56">
        <f t="shared" si="26"/>
        <v>0</v>
      </c>
      <c r="AP56">
        <f t="shared" si="26"/>
        <v>-1.6844132020077134E-10</v>
      </c>
      <c r="AQ56">
        <f t="shared" si="26"/>
        <v>-2.4855737158518619E-6</v>
      </c>
      <c r="AR56">
        <f t="shared" si="26"/>
        <v>-2.4857421571720626E-6</v>
      </c>
      <c r="AS56">
        <f t="shared" si="26"/>
        <v>-0.13391308068867003</v>
      </c>
      <c r="AT56">
        <f t="shared" si="26"/>
        <v>-8.7489905337900478E-2</v>
      </c>
      <c r="AU56">
        <f t="shared" si="23"/>
        <v>-0.22140547176872766</v>
      </c>
      <c r="AW56">
        <v>53</v>
      </c>
      <c r="AX56">
        <f>IF(Z56&gt;0, (R56*SUMPRODUCT(K56:$K$98, X56:$X$98)-K56*$AZ$3)/Z56, 0)</f>
        <v>-82813907279.596878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100000</v>
      </c>
      <c r="S57">
        <f t="shared" si="1"/>
        <v>-221950507625.18826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-177.13433821368073</v>
      </c>
      <c r="AC57">
        <f t="shared" si="2"/>
        <v>-158.15566121791281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-1.4049831480431141E-4</v>
      </c>
      <c r="AI57">
        <f t="shared" si="25"/>
        <v>-1.405072219511631E-4</v>
      </c>
      <c r="AJ57">
        <f t="shared" si="7"/>
        <v>-18.978676995767927</v>
      </c>
      <c r="AK57">
        <f t="shared" si="22"/>
        <v>-12.399403674957652</v>
      </c>
      <c r="AL57">
        <f t="shared" si="8"/>
        <v>-31.37822117794753</v>
      </c>
      <c r="AN57">
        <f t="shared" si="26"/>
        <v>0</v>
      </c>
      <c r="AO57">
        <f t="shared" si="26"/>
        <v>0</v>
      </c>
      <c r="AP57">
        <f t="shared" si="26"/>
        <v>-5.0102538473294146E-11</v>
      </c>
      <c r="AQ57">
        <f t="shared" si="26"/>
        <v>-7.9030045649052985E-7</v>
      </c>
      <c r="AR57">
        <f t="shared" si="26"/>
        <v>-7.9035055902900315E-7</v>
      </c>
      <c r="AS57">
        <f t="shared" si="26"/>
        <v>-0.10675471171474468</v>
      </c>
      <c r="AT57">
        <f t="shared" si="26"/>
        <v>-6.9746419365797827E-2</v>
      </c>
      <c r="AU57">
        <f t="shared" si="23"/>
        <v>-0.17650192143110155</v>
      </c>
      <c r="AW57">
        <v>54</v>
      </c>
      <c r="AX57">
        <f>IF(Z57&gt;0, (R57*SUMPRODUCT(K57:$K$98, X57:$X$98)-K57*$AZ$3)/Z57, 0)</f>
        <v>-221950507625.18826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100000</v>
      </c>
      <c r="S58">
        <f t="shared" si="1"/>
        <v>-622730526792.32117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-158.15566121791281</v>
      </c>
      <c r="AC58">
        <f t="shared" si="2"/>
        <v>-141.21041247130111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-4.7868596928533197E-5</v>
      </c>
      <c r="AI58">
        <f t="shared" si="25"/>
        <v>-4.7871431429300301E-5</v>
      </c>
      <c r="AJ58">
        <f t="shared" si="7"/>
        <v>-16.945248746611696</v>
      </c>
      <c r="AK58">
        <f t="shared" si="22"/>
        <v>-11.070896285253898</v>
      </c>
      <c r="AL58">
        <f t="shared" si="8"/>
        <v>-28.016192903297025</v>
      </c>
      <c r="AN58">
        <f t="shared" si="26"/>
        <v>0</v>
      </c>
      <c r="AO58">
        <f t="shared" si="26"/>
        <v>0</v>
      </c>
      <c r="AP58">
        <f t="shared" si="26"/>
        <v>-1.4235727751332609E-11</v>
      </c>
      <c r="AQ58">
        <f t="shared" si="26"/>
        <v>-2.4041070005049059E-7</v>
      </c>
      <c r="AR58">
        <f t="shared" si="26"/>
        <v>-2.4042493577824195E-7</v>
      </c>
      <c r="AS58">
        <f t="shared" si="26"/>
        <v>-8.5104209755400645E-2</v>
      </c>
      <c r="AT58">
        <f t="shared" si="26"/>
        <v>-5.5601419237290811E-2</v>
      </c>
      <c r="AU58">
        <f t="shared" si="23"/>
        <v>-0.14070586941762725</v>
      </c>
      <c r="AW58">
        <v>55</v>
      </c>
      <c r="AX58">
        <f>IF(Z58&gt;0, (R58*SUMPRODUCT(K58:$K$98, X58:$X$98)-K58*$AZ$3)/Z58, 0)</f>
        <v>-622730526792.32117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100000</v>
      </c>
      <c r="S59">
        <f t="shared" si="1"/>
        <v>-1832718155262.3623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-141.21041247130111</v>
      </c>
      <c r="AC59">
        <f t="shared" si="2"/>
        <v>-126.08072562518308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-1.5569807179563989E-5</v>
      </c>
      <c r="AI59">
        <f t="shared" si="25"/>
        <v>-1.5570667109425974E-5</v>
      </c>
      <c r="AJ59">
        <f t="shared" si="7"/>
        <v>-15.129686846118034</v>
      </c>
      <c r="AK59">
        <f t="shared" si="22"/>
        <v>-9.8847288729910794</v>
      </c>
      <c r="AL59">
        <f t="shared" si="8"/>
        <v>-25.014431289776223</v>
      </c>
      <c r="AN59">
        <f t="shared" si="26"/>
        <v>0</v>
      </c>
      <c r="AO59">
        <f t="shared" si="26"/>
        <v>0</v>
      </c>
      <c r="AP59">
        <f t="shared" si="26"/>
        <v>-3.8560983568191832E-12</v>
      </c>
      <c r="AQ59">
        <f t="shared" si="26"/>
        <v>-6.9818145101298543E-8</v>
      </c>
      <c r="AR59">
        <f t="shared" si="26"/>
        <v>-6.9822001199655359E-8</v>
      </c>
      <c r="AS59">
        <f t="shared" si="26"/>
        <v>-6.7844557056939592E-2</v>
      </c>
      <c r="AT59">
        <f t="shared" si="26"/>
        <v>-4.4325111209297108E-2</v>
      </c>
      <c r="AU59">
        <f t="shared" si="23"/>
        <v>-0.11216973808823791</v>
      </c>
      <c r="AW59">
        <v>56</v>
      </c>
      <c r="AX59">
        <f>IF(Z59&gt;0, (R59*SUMPRODUCT(K59:$K$98, X59:$X$98)-K59*$AZ$3)/Z59, 0)</f>
        <v>-1832718155262.3623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100000</v>
      </c>
      <c r="S60">
        <f t="shared" si="1"/>
        <v>-5718699297687.3242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-126.08072562518308</v>
      </c>
      <c r="AC60">
        <f t="shared" si="2"/>
        <v>-112.57207651060061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-4.8421535852971583E-6</v>
      </c>
      <c r="AI60">
        <f t="shared" si="25"/>
        <v>-4.842399646662363E-6</v>
      </c>
      <c r="AJ60">
        <f t="shared" si="7"/>
        <v>-13.508649114582468</v>
      </c>
      <c r="AK60">
        <f t="shared" si="22"/>
        <v>-8.8256507937628168</v>
      </c>
      <c r="AL60">
        <f t="shared" si="8"/>
        <v>-22.334304750744934</v>
      </c>
      <c r="AN60">
        <f t="shared" si="26"/>
        <v>0</v>
      </c>
      <c r="AO60">
        <f t="shared" si="26"/>
        <v>0</v>
      </c>
      <c r="AP60">
        <f t="shared" si="26"/>
        <v>-9.8516841313086115E-13</v>
      </c>
      <c r="AQ60">
        <f t="shared" si="26"/>
        <v>-1.9386776789603046E-8</v>
      </c>
      <c r="AR60">
        <f t="shared" si="26"/>
        <v>-1.9387761958016178E-8</v>
      </c>
      <c r="AS60">
        <f t="shared" si="26"/>
        <v>-5.4085266090833271E-2</v>
      </c>
      <c r="AT60">
        <f t="shared" si="26"/>
        <v>-3.5335707335099407E-2</v>
      </c>
      <c r="AU60">
        <f t="shared" si="23"/>
        <v>-8.9420992813694644E-2</v>
      </c>
      <c r="AW60">
        <v>57</v>
      </c>
      <c r="AX60">
        <f>IF(Z60&gt;0, (R60*SUMPRODUCT(K60:$K$98, X60:$X$98)-K60*$AZ$3)/Z60, 0)</f>
        <v>-5718699297687.3242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100000</v>
      </c>
      <c r="S61">
        <f t="shared" si="1"/>
        <v>-18981598450783.703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-112.57207651060061</v>
      </c>
      <c r="AC61">
        <f t="shared" si="2"/>
        <v>-100.51078261534394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-1.4192890548458556E-6</v>
      </c>
      <c r="AI61">
        <f t="shared" si="25"/>
        <v>-1.4193552444655522E-6</v>
      </c>
      <c r="AJ61">
        <f t="shared" si="7"/>
        <v>-12.061293895256668</v>
      </c>
      <c r="AK61">
        <f t="shared" si="22"/>
        <v>-7.8800453557420438</v>
      </c>
      <c r="AL61">
        <f t="shared" si="8"/>
        <v>-19.941340670353956</v>
      </c>
      <c r="AN61">
        <f t="shared" si="26"/>
        <v>0</v>
      </c>
      <c r="AO61">
        <f t="shared" si="26"/>
        <v>0</v>
      </c>
      <c r="AP61">
        <f t="shared" si="26"/>
        <v>-2.3661316931226385E-13</v>
      </c>
      <c r="AQ61">
        <f t="shared" si="26"/>
        <v>-5.0736427097844067E-9</v>
      </c>
      <c r="AR61">
        <f t="shared" si="26"/>
        <v>-5.0738793229537186E-9</v>
      </c>
      <c r="AS61">
        <f t="shared" si="26"/>
        <v>-4.3116443146869986E-2</v>
      </c>
      <c r="AT61">
        <f t="shared" si="26"/>
        <v>-2.8169409561375959E-2</v>
      </c>
      <c r="AU61">
        <f t="shared" si="23"/>
        <v>-7.1285857782125261E-2</v>
      </c>
      <c r="AW61">
        <v>58</v>
      </c>
      <c r="AX61">
        <f>IF(Z61&gt;0, (R61*SUMPRODUCT(K61:$K$98, X61:$X$98)-K61*$AZ$3)/Z61, 0)</f>
        <v>-18981598450783.703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100000</v>
      </c>
      <c r="S62">
        <f t="shared" si="1"/>
        <v>-67262343101009.125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-100.51078261534394</v>
      </c>
      <c r="AC62">
        <f t="shared" si="2"/>
        <v>-89.741770196628806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-3.9080126462692689E-7</v>
      </c>
      <c r="AI62">
        <f t="shared" si="25"/>
        <v>-3.9081794219234821E-7</v>
      </c>
      <c r="AJ62">
        <f t="shared" si="7"/>
        <v>-10.769012418715135</v>
      </c>
      <c r="AK62">
        <f t="shared" si="22"/>
        <v>-7.0357547830740765</v>
      </c>
      <c r="AL62">
        <f t="shared" si="8"/>
        <v>-17.804767592607153</v>
      </c>
      <c r="AN62">
        <f t="shared" si="26"/>
        <v>0</v>
      </c>
      <c r="AO62">
        <f t="shared" si="26"/>
        <v>0</v>
      </c>
      <c r="AP62">
        <f t="shared" si="26"/>
        <v>-5.3230881389858906E-14</v>
      </c>
      <c r="AQ62">
        <f t="shared" si="26"/>
        <v>-1.247346074732137E-9</v>
      </c>
      <c r="AR62">
        <f t="shared" si="26"/>
        <v>-1.2473993056135268E-9</v>
      </c>
      <c r="AS62">
        <f t="shared" si="26"/>
        <v>-3.4372164537515737E-2</v>
      </c>
      <c r="AT62">
        <f t="shared" si="26"/>
        <v>-2.2456480840263443E-2</v>
      </c>
      <c r="AU62">
        <f t="shared" si="23"/>
        <v>-5.6828646625178482E-2</v>
      </c>
      <c r="AW62">
        <v>59</v>
      </c>
      <c r="AX62">
        <f>IF(Z62&gt;0, (R62*SUMPRODUCT(K62:$K$98, X62:$X$98)-K62*$AZ$3)/Z62, 0)</f>
        <v>-67262343101009.125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100000</v>
      </c>
      <c r="S63">
        <f t="shared" si="1"/>
        <v>-255476962642697.22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-89.741770196628806</v>
      </c>
      <c r="AC63">
        <f t="shared" si="2"/>
        <v>-80.126580533779034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-1.0072279333795124E-7</v>
      </c>
      <c r="AI63">
        <f t="shared" si="25"/>
        <v>-1.0072671377855109E-7</v>
      </c>
      <c r="AJ63">
        <f t="shared" si="7"/>
        <v>-9.6151896628497724</v>
      </c>
      <c r="AK63">
        <f t="shared" si="22"/>
        <v>-6.2819239137640173</v>
      </c>
      <c r="AL63">
        <f t="shared" si="8"/>
        <v>-15.897113677340503</v>
      </c>
      <c r="AN63">
        <f t="shared" si="26"/>
        <v>0</v>
      </c>
      <c r="AO63">
        <f t="shared" si="26"/>
        <v>0</v>
      </c>
      <c r="AP63">
        <f t="shared" si="26"/>
        <v>-1.1172435592310706E-14</v>
      </c>
      <c r="AQ63">
        <f t="shared" si="26"/>
        <v>-2.87038890804088E-10</v>
      </c>
      <c r="AR63">
        <f t="shared" si="26"/>
        <v>-2.8705006323968028E-10</v>
      </c>
      <c r="AS63">
        <f t="shared" si="26"/>
        <v>-2.7401279136838819E-2</v>
      </c>
      <c r="AT63">
        <f t="shared" si="26"/>
        <v>-1.7902169038069054E-2</v>
      </c>
      <c r="AU63">
        <f t="shared" si="23"/>
        <v>-4.5303448461957933E-2</v>
      </c>
      <c r="AW63">
        <v>60</v>
      </c>
      <c r="AX63">
        <f>IF(Z63&gt;0, (R63*SUMPRODUCT(K63:$K$98, X63:$X$98)-K63*$AZ$3)/Z63, 0)</f>
        <v>-255476962642697.22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100000</v>
      </c>
      <c r="S64">
        <f t="shared" si="1"/>
        <v>-1044741377792411.8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-80.126580533779034</v>
      </c>
      <c r="AC64">
        <f t="shared" si="2"/>
        <v>-71.541589762550785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-2.4202109680806926E-8</v>
      </c>
      <c r="AI64">
        <f t="shared" si="25"/>
        <v>-2.4202965653290682E-8</v>
      </c>
      <c r="AJ64">
        <f t="shared" si="7"/>
        <v>-8.5849907712282487</v>
      </c>
      <c r="AK64">
        <f t="shared" si="22"/>
        <v>-5.6088606373645327</v>
      </c>
      <c r="AL64">
        <f t="shared" si="8"/>
        <v>-14.193851432795746</v>
      </c>
      <c r="AN64">
        <f t="shared" si="26"/>
        <v>0</v>
      </c>
      <c r="AO64">
        <f t="shared" si="26"/>
        <v>0</v>
      </c>
      <c r="AP64">
        <f t="shared" si="26"/>
        <v>-2.1779843908517587E-15</v>
      </c>
      <c r="AQ64">
        <f t="shared" si="26"/>
        <v>-6.1581205133097354E-11</v>
      </c>
      <c r="AR64">
        <f t="shared" si="26"/>
        <v>-6.1583383117488201E-11</v>
      </c>
      <c r="AS64">
        <f t="shared" si="26"/>
        <v>-2.1844131967057832E-2</v>
      </c>
      <c r="AT64">
        <f t="shared" si="26"/>
        <v>-1.4271499552223515E-2</v>
      </c>
      <c r="AU64">
        <f t="shared" si="23"/>
        <v>-3.6115631580864727E-2</v>
      </c>
      <c r="AW64">
        <v>61</v>
      </c>
      <c r="AX64">
        <f>IF(Z64&gt;0, (R64*SUMPRODUCT(K64:$K$98, X64:$X$98)-K64*$AZ$3)/Z64, 0)</f>
        <v>-1044741377792411.8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100000</v>
      </c>
      <c r="S65">
        <f t="shared" si="1"/>
        <v>-4625083556385684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-71.541589762550785</v>
      </c>
      <c r="AC65">
        <f t="shared" si="2"/>
        <v>-63.876419430902303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-5.3982152509240639E-9</v>
      </c>
      <c r="AI65">
        <f t="shared" si="25"/>
        <v>-5.3983878867766173E-9</v>
      </c>
      <c r="AJ65">
        <f t="shared" si="7"/>
        <v>-7.6651703316484827</v>
      </c>
      <c r="AK65">
        <f t="shared" si="22"/>
        <v>-5.0079112833785553</v>
      </c>
      <c r="AL65">
        <f t="shared" si="8"/>
        <v>-12.673081620425425</v>
      </c>
      <c r="AN65">
        <f t="shared" si="26"/>
        <v>0</v>
      </c>
      <c r="AO65">
        <f t="shared" si="26"/>
        <v>0</v>
      </c>
      <c r="AP65">
        <f t="shared" si="26"/>
        <v>-3.9220030777178905E-16</v>
      </c>
      <c r="AQ65">
        <f t="shared" si="26"/>
        <v>-1.2263858587420267E-11</v>
      </c>
      <c r="AR65">
        <f t="shared" si="26"/>
        <v>-1.226425078772804E-11</v>
      </c>
      <c r="AS65">
        <f t="shared" si="26"/>
        <v>-1.7414008264997335E-2</v>
      </c>
      <c r="AT65">
        <f t="shared" si="26"/>
        <v>-1.1377152066544166E-2</v>
      </c>
      <c r="AU65">
        <f t="shared" si="23"/>
        <v>-2.8791160343805747E-2</v>
      </c>
      <c r="AW65">
        <v>62</v>
      </c>
      <c r="AX65">
        <f>IF(Z65&gt;0, (R65*SUMPRODUCT(K65:$K$98, X65:$X$98)-K65*$AZ$3)/Z65, 0)</f>
        <v>-4625083556385684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100000</v>
      </c>
      <c r="S66">
        <f t="shared" si="1"/>
        <v>-2.2317905090919656E+16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-63.876419430902303</v>
      </c>
      <c r="AC66">
        <f t="shared" si="2"/>
        <v>-57.032517349030563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-1.1117299360663943E-9</v>
      </c>
      <c r="AI66">
        <f t="shared" si="25"/>
        <v>-1.1117618793184137E-9</v>
      </c>
      <c r="AJ66">
        <f t="shared" si="7"/>
        <v>-6.8439020818717395</v>
      </c>
      <c r="AK66">
        <f t="shared" si="22"/>
        <v>-4.4713493601631615</v>
      </c>
      <c r="AL66">
        <f t="shared" si="8"/>
        <v>-11.315251443146664</v>
      </c>
      <c r="AN66">
        <f t="shared" si="26"/>
        <v>0</v>
      </c>
      <c r="AO66">
        <f t="shared" si="26"/>
        <v>0</v>
      </c>
      <c r="AP66">
        <f t="shared" si="26"/>
        <v>-6.4794484873034755E-17</v>
      </c>
      <c r="AQ66">
        <f t="shared" si="26"/>
        <v>-2.2550605831162297E-12</v>
      </c>
      <c r="AR66">
        <f t="shared" si="26"/>
        <v>-2.255125377601103E-12</v>
      </c>
      <c r="AS66">
        <f t="shared" si="26"/>
        <v>-1.3882340772565428E-2</v>
      </c>
      <c r="AT66">
        <f t="shared" si="26"/>
        <v>-9.0697959714235287E-3</v>
      </c>
      <c r="AU66">
        <f t="shared" si="23"/>
        <v>-2.2952136746244085E-2</v>
      </c>
      <c r="AW66">
        <v>63</v>
      </c>
      <c r="AX66">
        <f>IF(Z66&gt;0, (R66*SUMPRODUCT(K66:$K$98, X66:$X$98)-K66*$AZ$3)/Z66, 0)</f>
        <v>-2.2317905090919656E+16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-1.1834318066889078E+17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-57.032517349030563</v>
      </c>
      <c r="AC67">
        <f t="shared" ref="AC67:AC69" si="29">S67*Z67</f>
        <v>-50.921890490207822</v>
      </c>
      <c r="AE67">
        <f t="shared" ref="AE67:AE69" si="30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1">-X67*R67</f>
        <v>-2.0996155322138435E-10</v>
      </c>
      <c r="AI67">
        <f t="shared" ref="AI67:AI69" si="32">SUM(AE67:AH67)</f>
        <v>-2.0996693184673081E-10</v>
      </c>
      <c r="AJ67">
        <f t="shared" ref="AJ67:AJ69" si="33">AB67-AC67</f>
        <v>-6.1106268588227408</v>
      </c>
      <c r="AK67">
        <f t="shared" si="22"/>
        <v>-3.99227621443214</v>
      </c>
      <c r="AL67">
        <f t="shared" ref="AL67:AL69" si="34">SUM(AI67:AK67)</f>
        <v>-10.102903073464848</v>
      </c>
      <c r="AN67">
        <f t="shared" si="26"/>
        <v>0</v>
      </c>
      <c r="AO67">
        <f t="shared" si="26"/>
        <v>0</v>
      </c>
      <c r="AP67">
        <f t="shared" si="26"/>
        <v>-9.741193830865934E-18</v>
      </c>
      <c r="AQ67">
        <f t="shared" si="26"/>
        <v>-3.8026002095524685E-13</v>
      </c>
      <c r="AR67">
        <f t="shared" si="26"/>
        <v>-3.8026976214907773E-13</v>
      </c>
      <c r="AS67">
        <f t="shared" si="26"/>
        <v>-1.1066917069981795E-2</v>
      </c>
      <c r="AT67">
        <f t="shared" si="26"/>
        <v>-7.2303858190570962E-3</v>
      </c>
      <c r="AU67">
        <f t="shared" si="23"/>
        <v>-1.8297302889419161E-2</v>
      </c>
      <c r="AW67">
        <v>64</v>
      </c>
      <c r="AX67">
        <f>IF(Z67&gt;0, (R67*SUMPRODUCT(K67:$K$98, X67:$X$98)-K67*$AZ$3)/Z67, 0)</f>
        <v>-1.1834318066889078E+17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7"/>
        <v>100000</v>
      </c>
      <c r="S68">
        <f t="shared" si="28"/>
        <v>-6.9639776591731238E+17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-50.921890490207822</v>
      </c>
      <c r="AC68">
        <f t="shared" si="29"/>
        <v>-45.465973651971595</v>
      </c>
      <c r="AE68">
        <f t="shared" si="30"/>
        <v>0</v>
      </c>
      <c r="AF68">
        <f t="shared" si="24"/>
        <v>0</v>
      </c>
      <c r="AG68">
        <f t="shared" si="24"/>
        <v>-8.1609203599473589E-16</v>
      </c>
      <c r="AH68">
        <f t="shared" si="31"/>
        <v>-3.6069976456086074E-11</v>
      </c>
      <c r="AI68">
        <f t="shared" si="32"/>
        <v>-3.6070792548122066E-11</v>
      </c>
      <c r="AJ68">
        <f t="shared" si="33"/>
        <v>-5.4559168382362273</v>
      </c>
      <c r="AK68">
        <f t="shared" si="22"/>
        <v>-3.5645323343145479</v>
      </c>
      <c r="AL68">
        <f t="shared" si="34"/>
        <v>-9.0204491725868454</v>
      </c>
      <c r="AN68">
        <f t="shared" si="26"/>
        <v>0</v>
      </c>
      <c r="AO68">
        <f t="shared" si="26"/>
        <v>0</v>
      </c>
      <c r="AP68">
        <f t="shared" si="26"/>
        <v>-1.3196598630095305E-18</v>
      </c>
      <c r="AQ68">
        <f t="shared" si="26"/>
        <v>-5.832687747133287E-14</v>
      </c>
      <c r="AR68">
        <f t="shared" si="26"/>
        <v>-5.8328197131195879E-14</v>
      </c>
      <c r="AS68">
        <f t="shared" si="26"/>
        <v>-8.8224785315570119E-3</v>
      </c>
      <c r="AT68">
        <f t="shared" si="26"/>
        <v>-5.7640193072842584E-3</v>
      </c>
      <c r="AU68">
        <f t="shared" si="23"/>
        <v>-1.4586497838899598E-2</v>
      </c>
      <c r="AW68">
        <v>65</v>
      </c>
      <c r="AX68">
        <f>IF(Z68&gt;0, (R68*SUMPRODUCT(K68:$K$98, X68:$X$98)-K68*$AZ$3)/Z68, 0)</f>
        <v>-6.9639776591731238E+17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-45.465973651971595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-6.5287362879578867E-12</v>
      </c>
      <c r="AI69">
        <f t="shared" si="32"/>
        <v>-6.5287362879578867E-12</v>
      </c>
      <c r="AJ69">
        <f t="shared" si="33"/>
        <v>-45.465973651971595</v>
      </c>
      <c r="AK69">
        <f t="shared" si="22"/>
        <v>-3.182618155638012</v>
      </c>
      <c r="AL69">
        <f t="shared" si="34"/>
        <v>-48.648591807616135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-9.4261418786395015E-15</v>
      </c>
      <c r="AR69">
        <f t="shared" si="26"/>
        <v>-9.4261418786395015E-15</v>
      </c>
      <c r="AS69">
        <f t="shared" si="26"/>
        <v>-6.5643441455041668E-2</v>
      </c>
      <c r="AT69">
        <f t="shared" si="26"/>
        <v>-4.5950409018529178E-3</v>
      </c>
      <c r="AU69">
        <f t="shared" si="23"/>
        <v>-7.0238482356904011E-2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43519.174748298996</v>
      </c>
      <c r="AO71" s="8">
        <f t="shared" si="47"/>
        <v>-4351.9174748299001</v>
      </c>
      <c r="AP71" s="8">
        <f t="shared" si="47"/>
        <v>-191.65676911883725</v>
      </c>
      <c r="AQ71" s="8">
        <f t="shared" si="47"/>
        <v>-28116.653424241162</v>
      </c>
      <c r="AR71" s="8">
        <f t="shared" si="47"/>
        <v>10858.947080109112</v>
      </c>
      <c r="AS71" s="8">
        <f t="shared" si="47"/>
        <v>-1631.242566246977</v>
      </c>
      <c r="AT71" s="8">
        <f t="shared" si="47"/>
        <v>252.01561690677224</v>
      </c>
      <c r="AU71" s="8">
        <f t="shared" si="47"/>
        <v>9479.7201307688938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743AC-D459-415D-BD0E-E1EC8E54FDB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12115.635805022988</v>
      </c>
      <c r="K3">
        <v>1</v>
      </c>
      <c r="L3" s="2">
        <v>0</v>
      </c>
      <c r="O3">
        <f>$C$3</f>
        <v>12115.635805022988</v>
      </c>
      <c r="P3">
        <f>O3*C5</f>
        <v>1211.5635805022989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12115.635805022988</v>
      </c>
      <c r="AF3">
        <f t="shared" ref="AF3:AG34" si="4">-$Z3*P3</f>
        <v>-1211.5635805022989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10804.072224520689</v>
      </c>
      <c r="AJ3">
        <f t="shared" ref="AJ3:AJ66" si="7">AB3-AC3</f>
        <v>0</v>
      </c>
      <c r="AL3">
        <f t="shared" ref="AL3:AL66" si="8">SUM(AI3:AK3)</f>
        <v>10804.072224520689</v>
      </c>
      <c r="AN3">
        <f t="shared" ref="AN3:AU34" si="9">AE3*$K3</f>
        <v>12115.635805022988</v>
      </c>
      <c r="AO3">
        <f t="shared" si="9"/>
        <v>-1211.5635805022989</v>
      </c>
      <c r="AP3">
        <f t="shared" si="9"/>
        <v>-100</v>
      </c>
      <c r="AQ3">
        <f t="shared" si="9"/>
        <v>0</v>
      </c>
      <c r="AR3">
        <f t="shared" si="9"/>
        <v>10804.072224520689</v>
      </c>
      <c r="AS3">
        <f t="shared" si="9"/>
        <v>0</v>
      </c>
      <c r="AT3">
        <f t="shared" si="9"/>
        <v>0</v>
      </c>
      <c r="AU3">
        <f t="shared" si="9"/>
        <v>10804.072224520689</v>
      </c>
      <c r="AW3">
        <v>0</v>
      </c>
      <c r="AX3">
        <f>IF(Z3&gt;0, (R3*SUMPRODUCT(K3:$K$98, X3:$X$98)-K3*$AZ$3)/Z3, 0)</f>
        <v>0</v>
      </c>
      <c r="AZ3">
        <f>C6*SUMPRODUCT(X4:X98, K4:K98)/1</f>
        <v>8350.4874924766445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250000</v>
      </c>
      <c r="S4">
        <f t="shared" si="1"/>
        <v>566.75473089873208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560.12692481488102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-560.12692481488102</v>
      </c>
      <c r="AK4">
        <f>G4*SUM(AB4, AE4:AF4)</f>
        <v>0</v>
      </c>
      <c r="AL4">
        <f t="shared" si="8"/>
        <v>-983.70467481488095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-395.16536057468045</v>
      </c>
      <c r="AR4">
        <f t="shared" si="9"/>
        <v>-395.16536057468045</v>
      </c>
      <c r="AS4">
        <f t="shared" si="9"/>
        <v>-522.55520553678605</v>
      </c>
      <c r="AT4">
        <f t="shared" si="9"/>
        <v>0</v>
      </c>
      <c r="AU4">
        <f t="shared" si="9"/>
        <v>-917.7205661114665</v>
      </c>
      <c r="AW4">
        <v>1</v>
      </c>
      <c r="AX4">
        <f>IF(Z4&gt;0, (R4*SUMPRODUCT(K4:$K$98, X4:$X$98)-K4*$AZ$3)/Z4, 0)</f>
        <v>566.75473089873208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250000</v>
      </c>
      <c r="S5">
        <f t="shared" si="1"/>
        <v>834.15493243678213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560.12692481488102</v>
      </c>
      <c r="AC5">
        <f t="shared" si="2"/>
        <v>814.75332561253708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-420.40720352177573</v>
      </c>
      <c r="AI5">
        <f t="shared" si="6"/>
        <v>-432.61646606297467</v>
      </c>
      <c r="AJ5">
        <f t="shared" si="7"/>
        <v>-254.62640079765606</v>
      </c>
      <c r="AK5">
        <f>G5*SUM(AB5, AE5:AF5)</f>
        <v>22.965203917410122</v>
      </c>
      <c r="AL5">
        <f t="shared" si="8"/>
        <v>-664.27766294322066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-359.49357041868035</v>
      </c>
      <c r="AR5">
        <f t="shared" si="9"/>
        <v>-369.93380870752623</v>
      </c>
      <c r="AS5">
        <f t="shared" si="9"/>
        <v>-217.73307683312805</v>
      </c>
      <c r="AT5">
        <f t="shared" si="9"/>
        <v>19.637729997257775</v>
      </c>
      <c r="AU5">
        <f t="shared" si="9"/>
        <v>-568.02915554339654</v>
      </c>
      <c r="AW5">
        <v>2</v>
      </c>
      <c r="AX5">
        <f>IF(Z5&gt;0, (R5*SUMPRODUCT(K5:$K$98, X5:$X$98)-K5*$AZ$3)/Z5, 0)</f>
        <v>834.15493243678213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250000</v>
      </c>
      <c r="S6">
        <f t="shared" si="1"/>
        <v>1195.6643996168225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814.75332561253708</v>
      </c>
      <c r="AC6">
        <f t="shared" si="2"/>
        <v>1154.1787587864583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-417.57997650783108</v>
      </c>
      <c r="AI6">
        <f t="shared" si="6"/>
        <v>-429.6462674247926</v>
      </c>
      <c r="AJ6">
        <f t="shared" si="7"/>
        <v>-339.42543317392119</v>
      </c>
      <c r="AK6">
        <f>G6*SUM(AB6, AE6:AF6)</f>
        <v>47.663069548333425</v>
      </c>
      <c r="AL6">
        <f t="shared" si="8"/>
        <v>-721.40863105038034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-322.12538198581541</v>
      </c>
      <c r="AR6">
        <f t="shared" si="9"/>
        <v>-331.43343981771511</v>
      </c>
      <c r="AS6">
        <f t="shared" si="9"/>
        <v>-261.83618340904758</v>
      </c>
      <c r="AT6">
        <f t="shared" si="9"/>
        <v>36.767769885119144</v>
      </c>
      <c r="AU6">
        <f t="shared" si="9"/>
        <v>-556.50185334164348</v>
      </c>
      <c r="AW6">
        <v>3</v>
      </c>
      <c r="AX6">
        <f>IF(Z6&gt;0, (R6*SUMPRODUCT(K6:$K$98, X6:$X$98)-K6*$AZ$3)/Z6, 0)</f>
        <v>1195.6643996168225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250000</v>
      </c>
      <c r="S7">
        <f t="shared" si="1"/>
        <v>1481.0031244487566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1154.1787587864583</v>
      </c>
      <c r="AC7">
        <f t="shared" si="2"/>
        <v>1412.8626711753641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-414.97567213831746</v>
      </c>
      <c r="AI7">
        <f t="shared" si="6"/>
        <v>-426.90055136250248</v>
      </c>
      <c r="AJ7">
        <f t="shared" si="7"/>
        <v>-258.68391238890581</v>
      </c>
      <c r="AK7">
        <f>G7*SUM(AB7, AE7:AF7)</f>
        <v>56.670177056415099</v>
      </c>
      <c r="AL7">
        <f t="shared" si="8"/>
        <v>-628.91428669499317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-291.25320305283299</v>
      </c>
      <c r="AR7">
        <f t="shared" si="9"/>
        <v>-299.62275216920722</v>
      </c>
      <c r="AS7">
        <f t="shared" si="9"/>
        <v>-181.55887952003721</v>
      </c>
      <c r="AT7">
        <f t="shared" si="9"/>
        <v>39.774308937682932</v>
      </c>
      <c r="AU7">
        <f t="shared" si="9"/>
        <v>-441.40732275156148</v>
      </c>
      <c r="AW7">
        <v>4</v>
      </c>
      <c r="AX7">
        <f>IF(Z7&gt;0, (R7*SUMPRODUCT(K7:$K$98, X7:$X$98)-K7*$AZ$3)/Z7, 0)</f>
        <v>1481.0031244487566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250000</v>
      </c>
      <c r="S8">
        <f t="shared" si="1"/>
        <v>1603.3916014966499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1412.8626711753641</v>
      </c>
      <c r="AC8">
        <f t="shared" si="2"/>
        <v>1511.6756757612557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-412.9089600359539</v>
      </c>
      <c r="AI8">
        <f t="shared" si="6"/>
        <v>-424.69394501989524</v>
      </c>
      <c r="AJ8">
        <f t="shared" si="7"/>
        <v>-98.813004585891576</v>
      </c>
      <c r="AK8">
        <f>G8*SUM(AB8, AE8:AF8)</f>
        <v>30.093974896035256</v>
      </c>
      <c r="AL8">
        <f t="shared" si="8"/>
        <v>-493.4129747097515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-270.51495246496404</v>
      </c>
      <c r="AR8">
        <f t="shared" si="9"/>
        <v>-278.23581822785184</v>
      </c>
      <c r="AS8">
        <f t="shared" si="9"/>
        <v>-64.73677693054951</v>
      </c>
      <c r="AT8">
        <f t="shared" si="9"/>
        <v>19.715896181506778</v>
      </c>
      <c r="AU8">
        <f t="shared" si="9"/>
        <v>-323.25669897689454</v>
      </c>
      <c r="AW8">
        <v>5</v>
      </c>
      <c r="AX8">
        <f>IF(Z8&gt;0, (R8*SUMPRODUCT(K8:$K$98, X8:$X$98)-K8*$AZ$3)/Z8, 0)</f>
        <v>1603.3916014966499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250000</v>
      </c>
      <c r="S9">
        <f t="shared" si="1"/>
        <v>1642.966843434765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1511.6756757612557</v>
      </c>
      <c r="AC9">
        <f t="shared" si="2"/>
        <v>1530.7869032453409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-412.423327603117</v>
      </c>
      <c r="AI9">
        <f t="shared" si="6"/>
        <v>-424.06984157083878</v>
      </c>
      <c r="AJ9">
        <f t="shared" si="7"/>
        <v>-19.111227484085248</v>
      </c>
      <c r="AK9">
        <f t="shared" ref="AK9:AK72" si="22">G9*SUM(AB9:AB9, AE9:AF9)</f>
        <v>8.9188864869914077</v>
      </c>
      <c r="AL9">
        <f t="shared" si="8"/>
        <v>-434.2621825679326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-255.89240756100253</v>
      </c>
      <c r="AR9">
        <f t="shared" si="9"/>
        <v>-263.11861010442686</v>
      </c>
      <c r="AS9">
        <f t="shared" si="9"/>
        <v>-11.857762849570721</v>
      </c>
      <c r="AT9">
        <f t="shared" si="9"/>
        <v>5.5338172774644825</v>
      </c>
      <c r="AU9">
        <f t="shared" si="9"/>
        <v>-269.44255567653306</v>
      </c>
      <c r="AW9">
        <v>6</v>
      </c>
      <c r="AX9">
        <f>IF(Z9&gt;0, (R9*SUMPRODUCT(K9:$K$98, X9:$X$98)-K9*$AZ$3)/Z9, 0)</f>
        <v>1642.966843434765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250000</v>
      </c>
      <c r="S10">
        <f t="shared" si="1"/>
        <v>1673.4215774529805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1530.7869032453409</v>
      </c>
      <c r="AC10">
        <f t="shared" si="2"/>
        <v>1540.8086530998826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-412.61968475682806</v>
      </c>
      <c r="AI10">
        <f t="shared" si="6"/>
        <v>-424.12910260063478</v>
      </c>
      <c r="AJ10">
        <f t="shared" si="7"/>
        <v>-10.021749854541667</v>
      </c>
      <c r="AK10">
        <f t="shared" si="22"/>
        <v>6.276226303305898</v>
      </c>
      <c r="AL10">
        <f t="shared" si="8"/>
        <v>-427.87462615187053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-242.87471722793228</v>
      </c>
      <c r="AR10">
        <f t="shared" si="9"/>
        <v>-249.64934943172562</v>
      </c>
      <c r="AS10">
        <f t="shared" si="9"/>
        <v>-5.8989664137941986</v>
      </c>
      <c r="AT10">
        <f t="shared" si="9"/>
        <v>3.6942897902999423</v>
      </c>
      <c r="AU10">
        <f t="shared" si="9"/>
        <v>-251.85402605521989</v>
      </c>
      <c r="AW10">
        <v>7</v>
      </c>
      <c r="AX10">
        <f>IF(Z10&gt;0, (R10*SUMPRODUCT(K10:$K$98, X10:$X$98)-K10*$AZ$3)/Z10, 0)</f>
        <v>1673.4215774529805</v>
      </c>
    </row>
    <row r="11" spans="1:52" x14ac:dyDescent="0.25">
      <c r="A11" t="s">
        <v>33</v>
      </c>
      <c r="C11" s="12">
        <f>AU100</f>
        <v>1472.9978240348441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250000</v>
      </c>
      <c r="S11">
        <f t="shared" si="1"/>
        <v>1695.4354906918468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1540.8086530998826</v>
      </c>
      <c r="AC11">
        <f t="shared" si="2"/>
        <v>1542.6681240873686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-412.7456785707455</v>
      </c>
      <c r="AI11">
        <f t="shared" si="6"/>
        <v>-424.11936495218561</v>
      </c>
      <c r="AJ11">
        <f t="shared" si="7"/>
        <v>-1.85947098748602</v>
      </c>
      <c r="AK11">
        <f t="shared" si="22"/>
        <v>3.697940767439718</v>
      </c>
      <c r="AL11">
        <f t="shared" si="8"/>
        <v>-422.28089517223191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-230.85222278056654</v>
      </c>
      <c r="AR11">
        <f t="shared" si="9"/>
        <v>-237.21362380469492</v>
      </c>
      <c r="AS11">
        <f t="shared" si="9"/>
        <v>-1.0400181829730439</v>
      </c>
      <c r="AT11">
        <f t="shared" si="9"/>
        <v>2.0682902091923676</v>
      </c>
      <c r="AU11">
        <f t="shared" si="9"/>
        <v>-236.18535177847562</v>
      </c>
      <c r="AW11">
        <v>8</v>
      </c>
      <c r="AX11">
        <f>IF(Z11&gt;0, (R11*SUMPRODUCT(K11:$K$98, X11:$X$98)-K11*$AZ$3)/Z11, 0)</f>
        <v>1695.4354906918468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250000</v>
      </c>
      <c r="S12">
        <f t="shared" si="1"/>
        <v>1717.1331471449241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1542.6681240873686</v>
      </c>
      <c r="AC12">
        <f t="shared" si="2"/>
        <v>1543.9428026067217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-414.03334818510552</v>
      </c>
      <c r="AI12">
        <f t="shared" si="6"/>
        <v>-425.27259603532201</v>
      </c>
      <c r="AJ12">
        <f t="shared" si="7"/>
        <v>-1.2746785193530741</v>
      </c>
      <c r="AK12">
        <f t="shared" si="22"/>
        <v>3.5481366854009475</v>
      </c>
      <c r="AL12">
        <f t="shared" si="8"/>
        <v>-422.99913786927414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-220.06312602592391</v>
      </c>
      <c r="AR12">
        <f t="shared" si="9"/>
        <v>-226.03690573941935</v>
      </c>
      <c r="AS12">
        <f t="shared" si="9"/>
        <v>-0.67750518376486835</v>
      </c>
      <c r="AT12">
        <f t="shared" si="9"/>
        <v>1.8858723674777695</v>
      </c>
      <c r="AU12">
        <f t="shared" si="9"/>
        <v>-224.82853855570647</v>
      </c>
      <c r="AW12">
        <v>9</v>
      </c>
      <c r="AX12">
        <f>IF(Z12&gt;0, (R12*SUMPRODUCT(K12:$K$98, X12:$X$98)-K12*$AZ$3)/Z12, 0)</f>
        <v>1717.1331471449241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250000</v>
      </c>
      <c r="S13">
        <f t="shared" si="1"/>
        <v>1736.96193830723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1543.9428026067217</v>
      </c>
      <c r="AC13">
        <f t="shared" si="2"/>
        <v>1543.2669288980796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-415.52623227035292</v>
      </c>
      <c r="AI13">
        <f t="shared" si="6"/>
        <v>-426.63231133045372</v>
      </c>
      <c r="AJ13">
        <f t="shared" si="7"/>
        <v>0.67587370864202967</v>
      </c>
      <c r="AK13">
        <f t="shared" si="22"/>
        <v>3.0878856052134434</v>
      </c>
      <c r="AL13">
        <f t="shared" si="8"/>
        <v>-422.86855201659824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-209.93974314414461</v>
      </c>
      <c r="AR13">
        <f t="shared" si="9"/>
        <v>-215.55095900523884</v>
      </c>
      <c r="AS13">
        <f t="shared" si="9"/>
        <v>0.34147724444474731</v>
      </c>
      <c r="AT13">
        <f t="shared" si="9"/>
        <v>1.5601178950243253</v>
      </c>
      <c r="AU13">
        <f t="shared" si="9"/>
        <v>-213.64936386576977</v>
      </c>
      <c r="AW13">
        <v>10</v>
      </c>
      <c r="AX13">
        <f>IF(Z13&gt;0, (R13*SUMPRODUCT(K13:$K$98, X13:$X$98)-K13*$AZ$3)/Z13, 0)</f>
        <v>1736.96193830723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250000</v>
      </c>
      <c r="S14">
        <f t="shared" si="1"/>
        <v>1755.3882050121983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1543.2669288980796</v>
      </c>
      <c r="AC14">
        <f t="shared" si="2"/>
        <v>1541.107614726157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-417.91553562731877</v>
      </c>
      <c r="AI14">
        <f t="shared" si="6"/>
        <v>-428.88965812003721</v>
      </c>
      <c r="AJ14">
        <f t="shared" si="7"/>
        <v>2.1593141719226878</v>
      </c>
      <c r="AK14">
        <f t="shared" si="22"/>
        <v>2.7778804720165433</v>
      </c>
      <c r="AL14">
        <f t="shared" si="8"/>
        <v>-423.95246347609799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-200.74815608679685</v>
      </c>
      <c r="AR14">
        <f t="shared" si="9"/>
        <v>-206.01963959787753</v>
      </c>
      <c r="AS14">
        <f t="shared" si="9"/>
        <v>1.0372391104697476</v>
      </c>
      <c r="AT14">
        <f t="shared" si="9"/>
        <v>1.3343710272693403</v>
      </c>
      <c r="AU14">
        <f t="shared" si="9"/>
        <v>-203.64802946013845</v>
      </c>
      <c r="AW14">
        <v>11</v>
      </c>
      <c r="AX14">
        <f>IF(Z14&gt;0, (R14*SUMPRODUCT(K14:$K$98, X14:$X$98)-K14*$AZ$3)/Z14, 0)</f>
        <v>1755.3882050121983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250000</v>
      </c>
      <c r="S15">
        <f t="shared" si="1"/>
        <v>1782.4804136177395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1541.107614726157</v>
      </c>
      <c r="AC15">
        <f t="shared" si="2"/>
        <v>1546.2281626664967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-422.94750948326435</v>
      </c>
      <c r="AI15">
        <f t="shared" si="6"/>
        <v>-433.79074337558143</v>
      </c>
      <c r="AJ15">
        <f t="shared" si="7"/>
        <v>-5.1205479403397476</v>
      </c>
      <c r="AK15">
        <f t="shared" si="22"/>
        <v>6.3185412203772442</v>
      </c>
      <c r="AL15">
        <f t="shared" si="8"/>
        <v>-432.59275009554392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-192.73815953874822</v>
      </c>
      <c r="AR15">
        <f t="shared" si="9"/>
        <v>-197.67944633437614</v>
      </c>
      <c r="AS15">
        <f t="shared" si="9"/>
        <v>-2.3334455546429043</v>
      </c>
      <c r="AT15">
        <f t="shared" si="9"/>
        <v>2.8793738666840745</v>
      </c>
      <c r="AU15">
        <f t="shared" si="9"/>
        <v>-197.13351802233495</v>
      </c>
      <c r="AW15">
        <v>12</v>
      </c>
      <c r="AX15">
        <f>IF(Z15&gt;0, (R15*SUMPRODUCT(K15:$K$98, X15:$X$98)-K15*$AZ$3)/Z15, 0)</f>
        <v>1782.4804136177395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250000</v>
      </c>
      <c r="S16">
        <f t="shared" si="1"/>
        <v>1819.0391237349324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1546.2281626664967</v>
      </c>
      <c r="AC16">
        <f t="shared" si="2"/>
        <v>1559.0379299961583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-429.34630368873013</v>
      </c>
      <c r="AI16">
        <f t="shared" si="6"/>
        <v>-440.05963792693956</v>
      </c>
      <c r="AJ16">
        <f t="shared" si="7"/>
        <v>-12.809767329661554</v>
      </c>
      <c r="AK16">
        <f t="shared" si="22"/>
        <v>10.978219954932127</v>
      </c>
      <c r="AL16">
        <f t="shared" si="8"/>
        <v>-441.891185301669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-185.08571079045313</v>
      </c>
      <c r="AR16">
        <f t="shared" si="9"/>
        <v>-189.70409242173477</v>
      </c>
      <c r="AS16">
        <f t="shared" si="9"/>
        <v>-5.5221271754318062</v>
      </c>
      <c r="AT16">
        <f t="shared" si="9"/>
        <v>4.7325704824179784</v>
      </c>
      <c r="AU16">
        <f t="shared" si="9"/>
        <v>-190.49364911474859</v>
      </c>
      <c r="AW16">
        <v>13</v>
      </c>
      <c r="AX16">
        <f>IF(Z16&gt;0, (R16*SUMPRODUCT(K16:$K$98, X16:$X$98)-K16*$AZ$3)/Z16, 0)</f>
        <v>1819.0391237349324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250000</v>
      </c>
      <c r="S17">
        <f t="shared" si="1"/>
        <v>1877.5773920342165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1559.0379299961583</v>
      </c>
      <c r="AC17">
        <f t="shared" si="2"/>
        <v>1589.8447838148923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-435.70209000053364</v>
      </c>
      <c r="AI17">
        <f t="shared" si="6"/>
        <v>-446.28650579186098</v>
      </c>
      <c r="AJ17">
        <f t="shared" si="7"/>
        <v>-30.806853818733998</v>
      </c>
      <c r="AK17">
        <f t="shared" si="22"/>
        <v>21.514723433946983</v>
      </c>
      <c r="AL17">
        <f t="shared" si="8"/>
        <v>-455.57863617664799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-176.56101629631593</v>
      </c>
      <c r="AR17">
        <f t="shared" si="9"/>
        <v>-180.8501745351879</v>
      </c>
      <c r="AS17">
        <f t="shared" si="9"/>
        <v>-12.483964488490413</v>
      </c>
      <c r="AT17">
        <f t="shared" si="9"/>
        <v>8.7184833903991397</v>
      </c>
      <c r="AU17">
        <f t="shared" si="9"/>
        <v>-184.61565563327918</v>
      </c>
      <c r="AW17">
        <v>14</v>
      </c>
      <c r="AX17">
        <f>IF(Z17&gt;0, (R17*SUMPRODUCT(K17:$K$98, X17:$X$98)-K17*$AZ$3)/Z17, 0)</f>
        <v>1877.5773920342165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250000</v>
      </c>
      <c r="S18">
        <f t="shared" si="1"/>
        <v>1959.7733545583712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1589.8447838148923</v>
      </c>
      <c r="AC18">
        <f t="shared" si="2"/>
        <v>1639.3820816151238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-442.39259306379205</v>
      </c>
      <c r="AI18">
        <f t="shared" si="6"/>
        <v>-452.84904506755294</v>
      </c>
      <c r="AJ18">
        <f t="shared" si="7"/>
        <v>-49.537297800231499</v>
      </c>
      <c r="AK18">
        <f t="shared" si="22"/>
        <v>34.340647330401673</v>
      </c>
      <c r="AL18">
        <f t="shared" si="8"/>
        <v>-468.04569553738276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-167.29398212657384</v>
      </c>
      <c r="AR18">
        <f t="shared" si="9"/>
        <v>-171.24816563247242</v>
      </c>
      <c r="AS18">
        <f t="shared" si="9"/>
        <v>-18.732890068066048</v>
      </c>
      <c r="AT18">
        <f t="shared" si="9"/>
        <v>12.986165977419018</v>
      </c>
      <c r="AU18">
        <f t="shared" si="9"/>
        <v>-176.99488972311946</v>
      </c>
      <c r="AW18">
        <v>15</v>
      </c>
      <c r="AX18">
        <f>IF(Z18&gt;0, (R18*SUMPRODUCT(K18:$K$98, X18:$X$98)-K18*$AZ$3)/Z18, 0)</f>
        <v>1959.7733545583712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250000</v>
      </c>
      <c r="S19">
        <f t="shared" si="1"/>
        <v>2039.0968973132112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1639.3820816151238</v>
      </c>
      <c r="AC19">
        <f t="shared" si="2"/>
        <v>1685.0031162511964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-450.81424346414434</v>
      </c>
      <c r="AI19">
        <f t="shared" si="6"/>
        <v>-461.14359023569438</v>
      </c>
      <c r="AJ19">
        <f t="shared" si="7"/>
        <v>-45.621034636072636</v>
      </c>
      <c r="AK19">
        <f t="shared" si="22"/>
        <v>36.558220420017257</v>
      </c>
      <c r="AL19">
        <f t="shared" si="8"/>
        <v>-470.20640445174973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-158.9841374443331</v>
      </c>
      <c r="AR19">
        <f t="shared" si="9"/>
        <v>-162.62688456389898</v>
      </c>
      <c r="AS19">
        <f t="shared" si="9"/>
        <v>-16.088712692838694</v>
      </c>
      <c r="AT19">
        <f t="shared" si="9"/>
        <v>12.892620905928679</v>
      </c>
      <c r="AU19">
        <f t="shared" si="9"/>
        <v>-165.822976350809</v>
      </c>
      <c r="AW19">
        <v>16</v>
      </c>
      <c r="AX19">
        <f>IF(Z19&gt;0, (R19*SUMPRODUCT(K19:$K$98, X19:$X$98)-K19*$AZ$3)/Z19, 0)</f>
        <v>2039.0968973132112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250000</v>
      </c>
      <c r="S20">
        <f t="shared" si="1"/>
        <v>2055.3652307734619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1685.0031162511964</v>
      </c>
      <c r="AC20">
        <f t="shared" si="2"/>
        <v>1677.6903520136789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-458.75066738291889</v>
      </c>
      <c r="AI20">
        <f t="shared" si="6"/>
        <v>-468.95378315338428</v>
      </c>
      <c r="AJ20">
        <f t="shared" si="7"/>
        <v>7.3127642375175128</v>
      </c>
      <c r="AK20">
        <f t="shared" si="22"/>
        <v>7.2455133998801449</v>
      </c>
      <c r="AL20">
        <f t="shared" si="8"/>
        <v>-454.3955055159866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-153.45062739554569</v>
      </c>
      <c r="AR20">
        <f t="shared" si="9"/>
        <v>-156.86353690758884</v>
      </c>
      <c r="AS20">
        <f t="shared" si="9"/>
        <v>2.446096191302356</v>
      </c>
      <c r="AT20">
        <f t="shared" si="9"/>
        <v>2.4236010017319476</v>
      </c>
      <c r="AU20">
        <f t="shared" si="9"/>
        <v>-151.99383971455453</v>
      </c>
      <c r="AW20">
        <v>17</v>
      </c>
      <c r="AX20">
        <f>IF(Z20&gt;0, (R20*SUMPRODUCT(K20:$K$98, X20:$X$98)-K20*$AZ$3)/Z20, 0)</f>
        <v>2055.3652307734619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250000</v>
      </c>
      <c r="S21">
        <f t="shared" si="1"/>
        <v>2060.6171440570624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1677.6903520136789</v>
      </c>
      <c r="AC21">
        <f t="shared" si="2"/>
        <v>1661.2972585814919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-468.32954385845534</v>
      </c>
      <c r="AI21">
        <f t="shared" si="6"/>
        <v>-478.40721199402316</v>
      </c>
      <c r="AJ21">
        <f t="shared" si="7"/>
        <v>16.393093432187015</v>
      </c>
      <c r="AK21">
        <f t="shared" si="22"/>
        <v>2.6843045632218865</v>
      </c>
      <c r="AL21">
        <f t="shared" si="8"/>
        <v>-459.32981399861427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-148.96798294491057</v>
      </c>
      <c r="AR21">
        <f t="shared" si="9"/>
        <v>-152.17352467216378</v>
      </c>
      <c r="AS21">
        <f t="shared" si="9"/>
        <v>5.2143754218470315</v>
      </c>
      <c r="AT21">
        <f t="shared" si="9"/>
        <v>0.85383346328848975</v>
      </c>
      <c r="AU21">
        <f t="shared" si="9"/>
        <v>-146.10531578702825</v>
      </c>
      <c r="AW21">
        <v>18</v>
      </c>
      <c r="AX21">
        <f>IF(Z21&gt;0, (R21*SUMPRODUCT(K21:$K$98, X21:$X$98)-K21*$AZ$3)/Z21, 0)</f>
        <v>2060.6171440570624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250000</v>
      </c>
      <c r="S22">
        <f t="shared" si="1"/>
        <v>2120.4938055003136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1661.2972585814919</v>
      </c>
      <c r="AC22">
        <f t="shared" si="2"/>
        <v>1688.4141653541992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-478.75131487518712</v>
      </c>
      <c r="AI22">
        <f t="shared" si="6"/>
        <v>-488.70426876365553</v>
      </c>
      <c r="AJ22">
        <f t="shared" si="7"/>
        <v>-27.116906772707353</v>
      </c>
      <c r="AK22">
        <f t="shared" si="22"/>
        <v>34.88724243021133</v>
      </c>
      <c r="AL22">
        <f t="shared" si="8"/>
        <v>-480.93393310615158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-142.1876546980084</v>
      </c>
      <c r="AR22">
        <f t="shared" si="9"/>
        <v>-145.14365111357478</v>
      </c>
      <c r="AS22">
        <f t="shared" si="9"/>
        <v>-8.0536371533120406</v>
      </c>
      <c r="AT22">
        <f t="shared" si="9"/>
        <v>10.36140272810704</v>
      </c>
      <c r="AU22">
        <f t="shared" si="9"/>
        <v>-142.83588553877979</v>
      </c>
      <c r="AW22">
        <v>19</v>
      </c>
      <c r="AX22">
        <f>IF(Z22&gt;0, (R22*SUMPRODUCT(K22:$K$98, X22:$X$98)-K22*$AZ$3)/Z22, 0)</f>
        <v>2120.4938055003136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250000</v>
      </c>
      <c r="S23">
        <f t="shared" si="1"/>
        <v>2304.3600063089743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1688.4141653541992</v>
      </c>
      <c r="AC23">
        <f t="shared" si="2"/>
        <v>1811.9481752200004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-490.24289578947707</v>
      </c>
      <c r="AI23">
        <f t="shared" si="6"/>
        <v>-500.0718079942713</v>
      </c>
      <c r="AJ23">
        <f t="shared" si="7"/>
        <v>-123.53400986580118</v>
      </c>
      <c r="AK23">
        <f t="shared" si="22"/>
        <v>118.18899157479396</v>
      </c>
      <c r="AL23">
        <f t="shared" si="8"/>
        <v>-505.41682628527849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-130.00055229023741</v>
      </c>
      <c r="AR23">
        <f t="shared" si="9"/>
        <v>-132.60694195138248</v>
      </c>
      <c r="AS23">
        <f t="shared" si="9"/>
        <v>-32.758229945015152</v>
      </c>
      <c r="AT23">
        <f t="shared" si="9"/>
        <v>31.340860441448196</v>
      </c>
      <c r="AU23">
        <f t="shared" si="9"/>
        <v>-134.02431145494941</v>
      </c>
      <c r="AW23">
        <v>20</v>
      </c>
      <c r="AX23">
        <f>IF(Z23&gt;0, (R23*SUMPRODUCT(K23:$K$98, X23:$X$98)-K23*$AZ$3)/Z23, 0)</f>
        <v>2304.3600063089743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250000</v>
      </c>
      <c r="S24">
        <f t="shared" si="1"/>
        <v>2471.7923600267832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1811.9481752200004</v>
      </c>
      <c r="AC24">
        <f t="shared" si="2"/>
        <v>1919.1991091474515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-502.39600132707324</v>
      </c>
      <c r="AI24">
        <f t="shared" si="6"/>
        <v>-512.10150460975319</v>
      </c>
      <c r="AJ24">
        <f t="shared" si="7"/>
        <v>-107.25093392745111</v>
      </c>
      <c r="AK24">
        <f t="shared" si="22"/>
        <v>126.83637226540004</v>
      </c>
      <c r="AL24">
        <f t="shared" si="8"/>
        <v>-492.51606627180428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-118.9493408738701</v>
      </c>
      <c r="AR24">
        <f t="shared" si="9"/>
        <v>-121.24725569658855</v>
      </c>
      <c r="AS24">
        <f t="shared" si="9"/>
        <v>-25.393171651602927</v>
      </c>
      <c r="AT24">
        <f t="shared" si="9"/>
        <v>30.030300479999333</v>
      </c>
      <c r="AU24">
        <f t="shared" si="9"/>
        <v>-116.61012686819215</v>
      </c>
      <c r="AW24">
        <v>21</v>
      </c>
      <c r="AX24">
        <f>IF(Z24&gt;0, (R24*SUMPRODUCT(K24:$K$98, X24:$X$98)-K24*$AZ$3)/Z24, 0)</f>
        <v>2471.7923600267832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250000</v>
      </c>
      <c r="S25">
        <f t="shared" si="1"/>
        <v>2624.6591328359473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1919.1991091474515</v>
      </c>
      <c r="AC25">
        <f t="shared" si="2"/>
        <v>2012.0814523965166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-517.27323790666458</v>
      </c>
      <c r="AI25">
        <f t="shared" si="6"/>
        <v>-526.85582249462243</v>
      </c>
      <c r="AJ25">
        <f t="shared" si="7"/>
        <v>-92.882343249065116</v>
      </c>
      <c r="AK25">
        <f t="shared" si="22"/>
        <v>134.34393764032163</v>
      </c>
      <c r="AL25">
        <f t="shared" si="8"/>
        <v>-485.39422810336589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-109.34976474548496</v>
      </c>
      <c r="AR25">
        <f t="shared" si="9"/>
        <v>-111.37548982375776</v>
      </c>
      <c r="AS25">
        <f t="shared" si="9"/>
        <v>-19.635004556580782</v>
      </c>
      <c r="AT25">
        <f t="shared" si="9"/>
        <v>28.399841513938874</v>
      </c>
      <c r="AU25">
        <f t="shared" si="9"/>
        <v>-102.61065286639966</v>
      </c>
      <c r="AW25">
        <v>22</v>
      </c>
      <c r="AX25">
        <f>IF(Z25&gt;0, (R25*SUMPRODUCT(K25:$K$98, X25:$X$98)-K25*$AZ$3)/Z25, 0)</f>
        <v>2624.6591328359473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250000</v>
      </c>
      <c r="S26">
        <f t="shared" si="1"/>
        <v>2764.0888333273124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2012.0814523965166</v>
      </c>
      <c r="AC26">
        <f t="shared" si="2"/>
        <v>2091.8671199036517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-534.75057503192454</v>
      </c>
      <c r="AI26">
        <f t="shared" si="6"/>
        <v>-544.21059624525117</v>
      </c>
      <c r="AJ26">
        <f t="shared" si="7"/>
        <v>-79.785667507135031</v>
      </c>
      <c r="AK26">
        <f t="shared" si="22"/>
        <v>140.84570166775617</v>
      </c>
      <c r="AL26">
        <f t="shared" si="8"/>
        <v>-483.15056208463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-100.932511671846</v>
      </c>
      <c r="AR26">
        <f t="shared" si="9"/>
        <v>-102.7180613208071</v>
      </c>
      <c r="AS26">
        <f t="shared" si="9"/>
        <v>-15.059297161913607</v>
      </c>
      <c r="AT26">
        <f t="shared" si="9"/>
        <v>26.584189136517434</v>
      </c>
      <c r="AU26">
        <f t="shared" si="9"/>
        <v>-91.193169346203263</v>
      </c>
      <c r="AW26">
        <v>23</v>
      </c>
      <c r="AX26">
        <f>IF(Z26&gt;0, (R26*SUMPRODUCT(K26:$K$98, X26:$X$98)-K26*$AZ$3)/Z26, 0)</f>
        <v>2764.0888333273124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250000</v>
      </c>
      <c r="S27">
        <f t="shared" si="1"/>
        <v>2893.1529800578674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2091.8671199036517</v>
      </c>
      <c r="AC27">
        <f t="shared" si="2"/>
        <v>2159.8055298859308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-677.64515876404448</v>
      </c>
      <c r="AI27">
        <f t="shared" si="6"/>
        <v>-686.9766975072996</v>
      </c>
      <c r="AJ27">
        <f t="shared" si="7"/>
        <v>-67.938409982279154</v>
      </c>
      <c r="AK27">
        <f t="shared" si="22"/>
        <v>146.43069839325562</v>
      </c>
      <c r="AL27">
        <f t="shared" si="8"/>
        <v>-608.48440909632313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-114.19948298232076</v>
      </c>
      <c r="AR27">
        <f t="shared" si="9"/>
        <v>-115.77207135859261</v>
      </c>
      <c r="AS27">
        <f t="shared" si="9"/>
        <v>-11.449253631159982</v>
      </c>
      <c r="AT27">
        <f t="shared" si="9"/>
        <v>24.67708923022445</v>
      </c>
      <c r="AU27">
        <f t="shared" si="9"/>
        <v>-102.54423575952814</v>
      </c>
      <c r="AW27">
        <v>24</v>
      </c>
      <c r="AX27">
        <f>IF(Z27&gt;0, (R27*SUMPRODUCT(K27:$K$98, X27:$X$98)-K27*$AZ$3)/Z27, 0)</f>
        <v>2893.1529800578674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250000</v>
      </c>
      <c r="S28">
        <f t="shared" si="1"/>
        <v>2985.290308984137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2159.8055298859308</v>
      </c>
      <c r="AC28">
        <f t="shared" si="2"/>
        <v>2196.3836555233652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-830.62583195329898</v>
      </c>
      <c r="AI28">
        <f t="shared" si="6"/>
        <v>-839.82252401752396</v>
      </c>
      <c r="AJ28">
        <f t="shared" si="7"/>
        <v>-36.578125637434368</v>
      </c>
      <c r="AK28">
        <f t="shared" si="22"/>
        <v>151.18638709201517</v>
      </c>
      <c r="AL28">
        <f t="shared" si="8"/>
        <v>-725.21426256294319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-124.98250023581181</v>
      </c>
      <c r="AR28">
        <f t="shared" si="9"/>
        <v>-126.36630690768318</v>
      </c>
      <c r="AS28">
        <f t="shared" si="9"/>
        <v>-5.50383267680896</v>
      </c>
      <c r="AT28">
        <f t="shared" si="9"/>
        <v>22.748693736076472</v>
      </c>
      <c r="AU28">
        <f t="shared" si="9"/>
        <v>-109.12144584841568</v>
      </c>
      <c r="AW28">
        <v>25</v>
      </c>
      <c r="AX28">
        <f>IF(Z28&gt;0, (R28*SUMPRODUCT(K28:$K$98, X28:$X$98)-K28*$AZ$3)/Z28, 0)</f>
        <v>2985.290308984137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250000</v>
      </c>
      <c r="S29">
        <f t="shared" si="1"/>
        <v>3045.2404622731069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2196.3836555233652</v>
      </c>
      <c r="AC29">
        <f t="shared" si="2"/>
        <v>2206.0240201266206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-990.24793213250064</v>
      </c>
      <c r="AI29">
        <f t="shared" si="6"/>
        <v>-999.30314487947669</v>
      </c>
      <c r="AJ29">
        <f t="shared" si="7"/>
        <v>-9.6403646032554207</v>
      </c>
      <c r="AK29">
        <f t="shared" si="22"/>
        <v>153.74685588663559</v>
      </c>
      <c r="AL29">
        <f t="shared" si="8"/>
        <v>-855.19665359609655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-133.03615871203564</v>
      </c>
      <c r="AR29">
        <f t="shared" si="9"/>
        <v>-134.25269315870062</v>
      </c>
      <c r="AS29">
        <f t="shared" si="9"/>
        <v>-1.2951474411450432</v>
      </c>
      <c r="AT29">
        <f t="shared" si="9"/>
        <v>20.655323235225982</v>
      </c>
      <c r="AU29">
        <f t="shared" si="9"/>
        <v>-114.89251736461968</v>
      </c>
      <c r="AW29">
        <v>26</v>
      </c>
      <c r="AX29">
        <f>IF(Z29&gt;0, (R29*SUMPRODUCT(K29:$K$98, X29:$X$98)-K29*$AZ$3)/Z29, 0)</f>
        <v>3045.2404622731069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250000</v>
      </c>
      <c r="S30">
        <f t="shared" si="1"/>
        <v>3078.1791291971408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2206.0240201266206</v>
      </c>
      <c r="AC30">
        <f t="shared" si="2"/>
        <v>2193.1868478780375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-1169.4941279868258</v>
      </c>
      <c r="AI30">
        <f t="shared" si="6"/>
        <v>-1178.4003138999328</v>
      </c>
      <c r="AJ30">
        <f t="shared" si="7"/>
        <v>12.837172248583101</v>
      </c>
      <c r="AK30">
        <f t="shared" si="22"/>
        <v>154.42168140886346</v>
      </c>
      <c r="AL30">
        <f t="shared" si="8"/>
        <v>-1011.1414602424862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-140.28323594443205</v>
      </c>
      <c r="AR30">
        <f t="shared" si="9"/>
        <v>-141.35155133816906</v>
      </c>
      <c r="AS30">
        <f t="shared" si="9"/>
        <v>1.5398453231289631</v>
      </c>
      <c r="AT30">
        <f t="shared" si="9"/>
        <v>18.523199603666193</v>
      </c>
      <c r="AU30">
        <f t="shared" si="9"/>
        <v>-121.28850641137392</v>
      </c>
      <c r="AW30">
        <v>27</v>
      </c>
      <c r="AX30">
        <f>IF(Z30&gt;0, (R30*SUMPRODUCT(K30:$K$98, X30:$X$98)-K30*$AZ$3)/Z30, 0)</f>
        <v>3078.1791291971408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250000</v>
      </c>
      <c r="S31">
        <f t="shared" si="1"/>
        <v>3086.485408632072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2193.1868478780375</v>
      </c>
      <c r="AC31">
        <f t="shared" si="2"/>
        <v>2160.2241355616884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-1368.0482245853848</v>
      </c>
      <c r="AI31">
        <f t="shared" si="6"/>
        <v>-1376.7969462281314</v>
      </c>
      <c r="AJ31">
        <f t="shared" si="7"/>
        <v>32.962712316349098</v>
      </c>
      <c r="AK31">
        <f t="shared" si="22"/>
        <v>153.52307935146263</v>
      </c>
      <c r="AL31">
        <f t="shared" si="8"/>
        <v>-1190.3111545603197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-146.51804454854584</v>
      </c>
      <c r="AR31">
        <f t="shared" si="9"/>
        <v>-147.4550331461395</v>
      </c>
      <c r="AS31">
        <f t="shared" si="9"/>
        <v>3.5303084093190189</v>
      </c>
      <c r="AT31">
        <f t="shared" si="9"/>
        <v>16.442330742006394</v>
      </c>
      <c r="AU31">
        <f t="shared" si="9"/>
        <v>-127.48239399481409</v>
      </c>
      <c r="AW31">
        <v>28</v>
      </c>
      <c r="AX31">
        <f>IF(Z31&gt;0, (R31*SUMPRODUCT(K31:$K$98, X31:$X$98)-K31*$AZ$3)/Z31, 0)</f>
        <v>3086.485408632072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250000</v>
      </c>
      <c r="S32">
        <f t="shared" si="1"/>
        <v>3072.5327319454382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2160.2241355616884</v>
      </c>
      <c r="AC32">
        <f t="shared" si="2"/>
        <v>2109.5279871096445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-1580.6271648342131</v>
      </c>
      <c r="AI32">
        <f t="shared" si="6"/>
        <v>-1589.2093679022905</v>
      </c>
      <c r="AJ32">
        <f t="shared" si="7"/>
        <v>50.696148452043872</v>
      </c>
      <c r="AK32">
        <f t="shared" si="22"/>
        <v>151.21568948931821</v>
      </c>
      <c r="AL32">
        <f t="shared" si="8"/>
        <v>-1387.2975299609284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-151.14755485084882</v>
      </c>
      <c r="AR32">
        <f t="shared" si="9"/>
        <v>-151.96822846562213</v>
      </c>
      <c r="AS32">
        <f t="shared" si="9"/>
        <v>4.8478218325988225</v>
      </c>
      <c r="AT32">
        <f t="shared" si="9"/>
        <v>14.460008172637554</v>
      </c>
      <c r="AU32">
        <f t="shared" si="9"/>
        <v>-132.66039846038575</v>
      </c>
      <c r="AW32">
        <v>29</v>
      </c>
      <c r="AX32">
        <f>IF(Z32&gt;0, (R32*SUMPRODUCT(K32:$K$98, X32:$X$98)-K32*$AZ$3)/Z32, 0)</f>
        <v>3072.5327319454382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250000</v>
      </c>
      <c r="S33">
        <f t="shared" si="1"/>
        <v>3039.5225476189462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2109.5279871096445</v>
      </c>
      <c r="AC33">
        <f t="shared" si="2"/>
        <v>2043.9356966306732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-1814.4002824513873</v>
      </c>
      <c r="AI33">
        <f t="shared" si="6"/>
        <v>-1822.8059434746615</v>
      </c>
      <c r="AJ33">
        <f t="shared" si="7"/>
        <v>65.592290478971336</v>
      </c>
      <c r="AK33">
        <f t="shared" si="22"/>
        <v>147.66695909767512</v>
      </c>
      <c r="AL33">
        <f t="shared" si="8"/>
        <v>-1609.5466938980151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-154.91260837704809</v>
      </c>
      <c r="AR33">
        <f t="shared" si="9"/>
        <v>-155.63027960254493</v>
      </c>
      <c r="AS33">
        <f t="shared" si="9"/>
        <v>5.6002376685006441</v>
      </c>
      <c r="AT33">
        <f t="shared" si="9"/>
        <v>12.607732718174674</v>
      </c>
      <c r="AU33">
        <f t="shared" si="9"/>
        <v>-137.4223092158696</v>
      </c>
      <c r="AW33">
        <v>30</v>
      </c>
      <c r="AX33">
        <f>IF(Z33&gt;0, (R33*SUMPRODUCT(K33:$K$98, X33:$X$98)-K33*$AZ$3)/Z33, 0)</f>
        <v>3039.5225476189462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250000</v>
      </c>
      <c r="S34">
        <f t="shared" si="1"/>
        <v>2989.4517664748355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2043.9356966306732</v>
      </c>
      <c r="AC34">
        <f t="shared" si="2"/>
        <v>1965.4117171570865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-2069.8681375452993</v>
      </c>
      <c r="AI34">
        <f t="shared" si="6"/>
        <v>-2078.0862485514635</v>
      </c>
      <c r="AJ34">
        <f t="shared" si="7"/>
        <v>78.523979473586678</v>
      </c>
      <c r="AK34">
        <f t="shared" si="22"/>
        <v>143.07549876414714</v>
      </c>
      <c r="AL34">
        <f t="shared" si="8"/>
        <v>-1856.4867703137297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-157.78957933144613</v>
      </c>
      <c r="AR34">
        <f t="shared" si="9"/>
        <v>-158.41605995358839</v>
      </c>
      <c r="AS34">
        <f t="shared" si="9"/>
        <v>5.9860169176101401</v>
      </c>
      <c r="AT34">
        <f t="shared" si="9"/>
        <v>10.906889358374668</v>
      </c>
      <c r="AU34">
        <f t="shared" ref="AU34:AU97" si="23">AL34*$K34</f>
        <v>-141.52315367760357</v>
      </c>
      <c r="AW34">
        <v>31</v>
      </c>
      <c r="AX34">
        <f>IF(Z34&gt;0, (R34*SUMPRODUCT(K34:$K$98, X34:$X$98)-K34*$AZ$3)/Z34, 0)</f>
        <v>2989.4517664748355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250000</v>
      </c>
      <c r="S35">
        <f t="shared" si="1"/>
        <v>2923.7346581840866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1965.4117171570865</v>
      </c>
      <c r="AC35">
        <f t="shared" si="2"/>
        <v>1875.8262707751596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-2322.1794642075029</v>
      </c>
      <c r="AI35">
        <f t="shared" ref="AI35:AI66" si="25">SUM(AE35:AH35)</f>
        <v>-2330.1992851303949</v>
      </c>
      <c r="AJ35">
        <f t="shared" si="7"/>
        <v>89.585446381926886</v>
      </c>
      <c r="AK35">
        <f t="shared" si="22"/>
        <v>137.57882020099606</v>
      </c>
      <c r="AL35">
        <f t="shared" si="8"/>
        <v>-2103.0350185474717</v>
      </c>
      <c r="AN35">
        <f t="shared" ref="AN35:AT66" si="26">AE35*$K35</f>
        <v>0</v>
      </c>
      <c r="AO35">
        <f t="shared" si="26"/>
        <v>0</v>
      </c>
      <c r="AP35">
        <f t="shared" si="26"/>
        <v>-0.54586127750932067</v>
      </c>
      <c r="AQ35">
        <f t="shared" si="26"/>
        <v>-158.05687697090156</v>
      </c>
      <c r="AR35">
        <f t="shared" si="26"/>
        <v>-158.60273824841087</v>
      </c>
      <c r="AS35">
        <f t="shared" si="26"/>
        <v>6.0975459026392702</v>
      </c>
      <c r="AT35">
        <f t="shared" si="26"/>
        <v>9.3641680126267488</v>
      </c>
      <c r="AU35">
        <f t="shared" si="23"/>
        <v>-143.14102433314483</v>
      </c>
      <c r="AW35">
        <v>32</v>
      </c>
      <c r="AX35">
        <f>IF(Z35&gt;0, (R35*SUMPRODUCT(K35:$K$98, X35:$X$98)-K35*$AZ$3)/Z35, 0)</f>
        <v>2923.7346581840866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250000</v>
      </c>
      <c r="S36">
        <f t="shared" si="1"/>
        <v>2846.5116546107588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1875.8262707751596</v>
      </c>
      <c r="AC36">
        <f t="shared" si="2"/>
        <v>1778.6659410806151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-2577.9225147560333</v>
      </c>
      <c r="AI36">
        <f t="shared" si="25"/>
        <v>-2585.7332413439585</v>
      </c>
      <c r="AJ36">
        <f t="shared" si="7"/>
        <v>97.160329694544544</v>
      </c>
      <c r="AK36">
        <f t="shared" si="22"/>
        <v>131.3078389542612</v>
      </c>
      <c r="AL36">
        <f t="shared" si="8"/>
        <v>-2357.2650726951529</v>
      </c>
      <c r="AN36">
        <f t="shared" si="26"/>
        <v>0</v>
      </c>
      <c r="AO36">
        <f t="shared" si="26"/>
        <v>0</v>
      </c>
      <c r="AP36">
        <f t="shared" si="26"/>
        <v>-0.47466917485638266</v>
      </c>
      <c r="AQ36">
        <f t="shared" si="26"/>
        <v>-156.66408741212351</v>
      </c>
      <c r="AR36">
        <f t="shared" si="26"/>
        <v>-157.13875658697989</v>
      </c>
      <c r="AS36">
        <f t="shared" si="26"/>
        <v>5.9045740502783826</v>
      </c>
      <c r="AT36">
        <f t="shared" si="26"/>
        <v>7.9797676780732143</v>
      </c>
      <c r="AU36">
        <f t="shared" si="23"/>
        <v>-143.25441485862828</v>
      </c>
      <c r="AW36">
        <v>33</v>
      </c>
      <c r="AX36">
        <f>IF(Z36&gt;0, (R36*SUMPRODUCT(K36:$K$98, X36:$X$98)-K36*$AZ$3)/Z36, 0)</f>
        <v>2846.5116546107588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250000</v>
      </c>
      <c r="S37">
        <f t="shared" si="1"/>
        <v>2760.6948905539375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1778.6659410806151</v>
      </c>
      <c r="AC37">
        <f t="shared" si="2"/>
        <v>1676.373770879524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-2845.1569807376095</v>
      </c>
      <c r="AI37">
        <f t="shared" si="25"/>
        <v>-2852.7473422106186</v>
      </c>
      <c r="AJ37">
        <f t="shared" si="7"/>
        <v>102.29217020109104</v>
      </c>
      <c r="AK37">
        <f t="shared" si="22"/>
        <v>124.50661587564306</v>
      </c>
      <c r="AL37">
        <f t="shared" si="8"/>
        <v>-2625.9485561338847</v>
      </c>
      <c r="AN37">
        <f t="shared" si="26"/>
        <v>0</v>
      </c>
      <c r="AO37">
        <f t="shared" si="26"/>
        <v>0</v>
      </c>
      <c r="AP37">
        <f t="shared" si="26"/>
        <v>-0.41185470307780725</v>
      </c>
      <c r="AQ37">
        <f t="shared" si="26"/>
        <v>-154.37885108347504</v>
      </c>
      <c r="AR37">
        <f t="shared" si="26"/>
        <v>-154.79070578655285</v>
      </c>
      <c r="AS37">
        <f t="shared" si="26"/>
        <v>5.5503959245108829</v>
      </c>
      <c r="AT37">
        <f t="shared" si="26"/>
        <v>6.7557566915658267</v>
      </c>
      <c r="AU37">
        <f t="shared" si="23"/>
        <v>-142.48455317047615</v>
      </c>
      <c r="AW37">
        <v>34</v>
      </c>
      <c r="AX37">
        <f>IF(Z37&gt;0, (R37*SUMPRODUCT(K37:$K$98, X37:$X$98)-K37*$AZ$3)/Z37, 0)</f>
        <v>2760.6948905539375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250000</v>
      </c>
      <c r="S38">
        <f t="shared" si="1"/>
        <v>2668.5302031751694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1676.373770879524</v>
      </c>
      <c r="AC38">
        <f t="shared" si="2"/>
        <v>1570.5412744487567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-3153.7347727580118</v>
      </c>
      <c r="AI38">
        <f t="shared" si="25"/>
        <v>-3161.0915438776528</v>
      </c>
      <c r="AJ38">
        <f t="shared" si="7"/>
        <v>105.83249643076738</v>
      </c>
      <c r="AK38">
        <f t="shared" si="22"/>
        <v>117.34616396156669</v>
      </c>
      <c r="AL38">
        <f t="shared" si="8"/>
        <v>-2937.9128834853186</v>
      </c>
      <c r="AN38">
        <f t="shared" si="26"/>
        <v>0</v>
      </c>
      <c r="AO38">
        <f t="shared" si="26"/>
        <v>0</v>
      </c>
      <c r="AP38">
        <f t="shared" si="26"/>
        <v>-0.35641074866853534</v>
      </c>
      <c r="AQ38">
        <f t="shared" si="26"/>
        <v>-152.78781318338611</v>
      </c>
      <c r="AR38">
        <f t="shared" si="26"/>
        <v>-153.14422393205462</v>
      </c>
      <c r="AS38">
        <f t="shared" si="26"/>
        <v>5.1272275123042474</v>
      </c>
      <c r="AT38">
        <f t="shared" si="26"/>
        <v>5.6850258721875573</v>
      </c>
      <c r="AU38">
        <f t="shared" si="23"/>
        <v>-142.3319705475628</v>
      </c>
      <c r="AW38">
        <v>35</v>
      </c>
      <c r="AX38">
        <f>IF(Z38&gt;0, (R38*SUMPRODUCT(K38:$K$98, X38:$X$98)-K38*$AZ$3)/Z38, 0)</f>
        <v>2668.5302031751694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250000</v>
      </c>
      <c r="S39">
        <f t="shared" si="1"/>
        <v>2568.6394717884555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1570.5412744487567</v>
      </c>
      <c r="AC39">
        <f t="shared" si="2"/>
        <v>1461.0984207767169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-3458.5896632458571</v>
      </c>
      <c r="AI39">
        <f t="shared" si="25"/>
        <v>-3465.6999371711395</v>
      </c>
      <c r="AJ39">
        <f t="shared" si="7"/>
        <v>109.44285367203975</v>
      </c>
      <c r="AK39">
        <f t="shared" si="22"/>
        <v>109.93788921141298</v>
      </c>
      <c r="AL39">
        <f t="shared" si="8"/>
        <v>-3246.319194287687</v>
      </c>
      <c r="AN39">
        <f t="shared" si="26"/>
        <v>0</v>
      </c>
      <c r="AO39">
        <f t="shared" si="26"/>
        <v>0</v>
      </c>
      <c r="AP39">
        <f t="shared" si="26"/>
        <v>-0.30756142049952057</v>
      </c>
      <c r="AQ39">
        <f t="shared" si="26"/>
        <v>-149.60446825690838</v>
      </c>
      <c r="AR39">
        <f t="shared" si="26"/>
        <v>-149.91202967740787</v>
      </c>
      <c r="AS39">
        <f t="shared" si="26"/>
        <v>4.7340510214669651</v>
      </c>
      <c r="AT39">
        <f t="shared" si="26"/>
        <v>4.7554642377913039</v>
      </c>
      <c r="AU39">
        <f t="shared" si="23"/>
        <v>-140.42251441814963</v>
      </c>
      <c r="AW39">
        <v>36</v>
      </c>
      <c r="AX39">
        <f>IF(Z39&gt;0, (R39*SUMPRODUCT(K39:$K$98, X39:$X$98)-K39*$AZ$3)/Z39, 0)</f>
        <v>2568.6394717884555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250000</v>
      </c>
      <c r="S40">
        <f t="shared" si="1"/>
        <v>2462.8905470754298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1461.0984207767169</v>
      </c>
      <c r="AC40">
        <f t="shared" si="2"/>
        <v>1350.1948092263679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-3729.5450139600021</v>
      </c>
      <c r="AI40">
        <f t="shared" si="25"/>
        <v>-3736.397707895334</v>
      </c>
      <c r="AJ40">
        <f t="shared" si="7"/>
        <v>110.90361155034907</v>
      </c>
      <c r="AK40">
        <f t="shared" si="22"/>
        <v>102.27688945437019</v>
      </c>
      <c r="AL40">
        <f t="shared" si="8"/>
        <v>-3523.2172068906148</v>
      </c>
      <c r="AN40">
        <f t="shared" si="26"/>
        <v>0</v>
      </c>
      <c r="AO40">
        <f t="shared" si="26"/>
        <v>0</v>
      </c>
      <c r="AP40">
        <f t="shared" si="26"/>
        <v>-0.26466032300920028</v>
      </c>
      <c r="AQ40">
        <f t="shared" si="26"/>
        <v>-144.040080789662</v>
      </c>
      <c r="AR40">
        <f t="shared" si="26"/>
        <v>-144.30474111267122</v>
      </c>
      <c r="AS40">
        <f t="shared" si="26"/>
        <v>4.2832477172908288</v>
      </c>
      <c r="AT40">
        <f t="shared" si="26"/>
        <v>3.9500720234719782</v>
      </c>
      <c r="AU40">
        <f t="shared" si="23"/>
        <v>-136.0714213719084</v>
      </c>
      <c r="AW40">
        <v>37</v>
      </c>
      <c r="AX40">
        <f>IF(Z40&gt;0, (R40*SUMPRODUCT(K40:$K$98, X40:$X$98)-K40*$AZ$3)/Z40, 0)</f>
        <v>2462.8905470754298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250000</v>
      </c>
      <c r="S41">
        <f t="shared" si="1"/>
        <v>2355.562049974104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1350.1948092263679</v>
      </c>
      <c r="AC41">
        <f t="shared" si="2"/>
        <v>1240.7090647818477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-4004.6748642907837</v>
      </c>
      <c r="AI41">
        <f t="shared" si="25"/>
        <v>-4011.2587975435476</v>
      </c>
      <c r="AJ41">
        <f t="shared" si="7"/>
        <v>109.48574444452015</v>
      </c>
      <c r="AK41">
        <f t="shared" si="22"/>
        <v>94.513636645845764</v>
      </c>
      <c r="AL41">
        <f t="shared" si="8"/>
        <v>-3807.2594164531815</v>
      </c>
      <c r="AN41">
        <f t="shared" si="26"/>
        <v>0</v>
      </c>
      <c r="AO41">
        <f t="shared" si="26"/>
        <v>0</v>
      </c>
      <c r="AP41">
        <f t="shared" si="26"/>
        <v>-0.2270360905026361</v>
      </c>
      <c r="AQ41">
        <f t="shared" si="26"/>
        <v>-138.09461457421077</v>
      </c>
      <c r="AR41">
        <f t="shared" si="26"/>
        <v>-138.32165066471342</v>
      </c>
      <c r="AS41">
        <f t="shared" si="26"/>
        <v>3.7754355079495694</v>
      </c>
      <c r="AT41">
        <f t="shared" si="26"/>
        <v>3.2591470386264465</v>
      </c>
      <c r="AU41">
        <f t="shared" si="23"/>
        <v>-131.2870681181374</v>
      </c>
      <c r="AW41">
        <v>38</v>
      </c>
      <c r="AX41">
        <f>IF(Z41&gt;0, (R41*SUMPRODUCT(K41:$K$98, X41:$X$98)-K41*$AZ$3)/Z41, 0)</f>
        <v>2355.562049974104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250000</v>
      </c>
      <c r="S42">
        <f t="shared" si="1"/>
        <v>2247.2453318151602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1240.7090647818477</v>
      </c>
      <c r="AC42">
        <f t="shared" si="2"/>
        <v>1133.4665362300852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-4266.7743029222593</v>
      </c>
      <c r="AI42">
        <f t="shared" si="25"/>
        <v>-4273.0790581273495</v>
      </c>
      <c r="AJ42">
        <f t="shared" si="7"/>
        <v>107.24252855176246</v>
      </c>
      <c r="AK42">
        <f t="shared" si="22"/>
        <v>86.849634534729347</v>
      </c>
      <c r="AL42">
        <f t="shared" si="8"/>
        <v>-4078.9868950408572</v>
      </c>
      <c r="AN42">
        <f t="shared" si="26"/>
        <v>0</v>
      </c>
      <c r="AO42">
        <f t="shared" si="26"/>
        <v>0</v>
      </c>
      <c r="AP42">
        <f t="shared" si="26"/>
        <v>-0.19411526384254579</v>
      </c>
      <c r="AQ42">
        <f t="shared" si="26"/>
        <v>-131.36846596354286</v>
      </c>
      <c r="AR42">
        <f t="shared" si="26"/>
        <v>-131.56258122738541</v>
      </c>
      <c r="AS42">
        <f t="shared" si="26"/>
        <v>3.3018588426970683</v>
      </c>
      <c r="AT42">
        <f t="shared" si="26"/>
        <v>2.6739879938124784</v>
      </c>
      <c r="AU42">
        <f t="shared" si="23"/>
        <v>-125.58673439087585</v>
      </c>
      <c r="AW42">
        <v>39</v>
      </c>
      <c r="AX42">
        <f>IF(Z42&gt;0, (R42*SUMPRODUCT(K42:$K$98, X42:$X$98)-K42*$AZ$3)/Z42, 0)</f>
        <v>2247.2453318151602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250000</v>
      </c>
      <c r="S43">
        <f t="shared" si="1"/>
        <v>2139.7186195477543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1133.4665362300852</v>
      </c>
      <c r="AC43">
        <f t="shared" si="2"/>
        <v>1029.6445756437279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-4532.7538210383045</v>
      </c>
      <c r="AI43">
        <f t="shared" si="25"/>
        <v>-4538.7688910002917</v>
      </c>
      <c r="AJ43">
        <f t="shared" si="7"/>
        <v>103.82196058635736</v>
      </c>
      <c r="AK43">
        <f t="shared" si="22"/>
        <v>79.342657536105975</v>
      </c>
      <c r="AL43">
        <f t="shared" si="8"/>
        <v>-4355.6042728778284</v>
      </c>
      <c r="AN43">
        <f t="shared" si="26"/>
        <v>0</v>
      </c>
      <c r="AO43">
        <f t="shared" si="26"/>
        <v>0</v>
      </c>
      <c r="AP43">
        <f t="shared" si="26"/>
        <v>-0.16535377645248656</v>
      </c>
      <c r="AQ43">
        <f t="shared" si="26"/>
        <v>-124.60502816670416</v>
      </c>
      <c r="AR43">
        <f t="shared" si="26"/>
        <v>-124.77038194315665</v>
      </c>
      <c r="AS43">
        <f t="shared" si="26"/>
        <v>2.8540571215540069</v>
      </c>
      <c r="AT43">
        <f t="shared" si="26"/>
        <v>2.1811231025211462</v>
      </c>
      <c r="AU43">
        <f t="shared" si="23"/>
        <v>-119.73520171908149</v>
      </c>
      <c r="AW43">
        <v>40</v>
      </c>
      <c r="AX43">
        <f>IF(Z43&gt;0, (R43*SUMPRODUCT(K43:$K$98, X43:$X$98)-K43*$AZ$3)/Z43, 0)</f>
        <v>2139.7186195477543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250000</v>
      </c>
      <c r="S44">
        <f t="shared" si="1"/>
        <v>2033.6387421548338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1029.6445756437279</v>
      </c>
      <c r="AC44">
        <f t="shared" si="2"/>
        <v>929.63464156379712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-4816.209375398581</v>
      </c>
      <c r="AI44">
        <f t="shared" si="25"/>
        <v>-4821.9234841921789</v>
      </c>
      <c r="AJ44">
        <f t="shared" si="7"/>
        <v>100.00993407993076</v>
      </c>
      <c r="AK44">
        <f t="shared" si="22"/>
        <v>72.075120295060955</v>
      </c>
      <c r="AL44">
        <f t="shared" si="8"/>
        <v>-4649.8384298171877</v>
      </c>
      <c r="AN44">
        <f t="shared" si="26"/>
        <v>0</v>
      </c>
      <c r="AO44">
        <f t="shared" si="26"/>
        <v>0</v>
      </c>
      <c r="AP44">
        <f t="shared" si="26"/>
        <v>-0.1402503382060091</v>
      </c>
      <c r="AQ44">
        <f t="shared" si="26"/>
        <v>-118.21178387913362</v>
      </c>
      <c r="AR44">
        <f t="shared" si="26"/>
        <v>-118.35203421733964</v>
      </c>
      <c r="AS44">
        <f t="shared" si="26"/>
        <v>2.4547007390526452</v>
      </c>
      <c r="AT44">
        <f t="shared" si="26"/>
        <v>1.769052771439612</v>
      </c>
      <c r="AU44">
        <f t="shared" si="23"/>
        <v>-114.12828070684739</v>
      </c>
      <c r="AW44">
        <v>41</v>
      </c>
      <c r="AX44">
        <f>IF(Z44&gt;0, (R44*SUMPRODUCT(K44:$K$98, X44:$X$98)-K44*$AZ$3)/Z44, 0)</f>
        <v>2033.6387421548338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250000</v>
      </c>
      <c r="S45">
        <f t="shared" si="1"/>
        <v>1927.9741167643963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929.63464156379712</v>
      </c>
      <c r="AC45">
        <f t="shared" si="2"/>
        <v>833.38276311928234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-5074.7857312258302</v>
      </c>
      <c r="AI45">
        <f t="shared" si="25"/>
        <v>-5080.18895964493</v>
      </c>
      <c r="AJ45">
        <f t="shared" si="7"/>
        <v>96.251878444514773</v>
      </c>
      <c r="AK45">
        <f t="shared" si="22"/>
        <v>65.074424909465804</v>
      </c>
      <c r="AL45">
        <f t="shared" si="8"/>
        <v>-4918.8626562909494</v>
      </c>
      <c r="AN45">
        <f t="shared" si="26"/>
        <v>0</v>
      </c>
      <c r="AO45">
        <f t="shared" si="26"/>
        <v>0</v>
      </c>
      <c r="AP45">
        <f t="shared" si="26"/>
        <v>-0.11841063693585492</v>
      </c>
      <c r="AQ45">
        <f t="shared" si="26"/>
        <v>-111.21288313913371</v>
      </c>
      <c r="AR45">
        <f t="shared" si="26"/>
        <v>-111.33129377606956</v>
      </c>
      <c r="AS45">
        <f t="shared" si="26"/>
        <v>2.1093400739081511</v>
      </c>
      <c r="AT45">
        <f t="shared" si="26"/>
        <v>1.4260926068802917</v>
      </c>
      <c r="AU45">
        <f t="shared" si="23"/>
        <v>-107.79586109528111</v>
      </c>
      <c r="AW45">
        <v>42</v>
      </c>
      <c r="AX45">
        <f>IF(Z45&gt;0, (R45*SUMPRODUCT(K45:$K$98, X45:$X$98)-K45*$AZ$3)/Z45, 0)</f>
        <v>1927.9741167643963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250000</v>
      </c>
      <c r="S46">
        <f t="shared" si="1"/>
        <v>1823.7395605559527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833.38276311928234</v>
      </c>
      <c r="AC46">
        <f t="shared" si="2"/>
        <v>741.77693840391419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-5300.4155726124427</v>
      </c>
      <c r="AI46">
        <f t="shared" si="25"/>
        <v>-5305.4997479687217</v>
      </c>
      <c r="AJ46">
        <f t="shared" si="7"/>
        <v>91.605824715368158</v>
      </c>
      <c r="AK46">
        <f t="shared" si="22"/>
        <v>58.336793418349771</v>
      </c>
      <c r="AL46">
        <f t="shared" si="8"/>
        <v>-5155.5571298350042</v>
      </c>
      <c r="AN46">
        <f t="shared" si="26"/>
        <v>0</v>
      </c>
      <c r="AO46">
        <f t="shared" si="26"/>
        <v>0</v>
      </c>
      <c r="AP46">
        <f t="shared" si="26"/>
        <v>-9.9480941818308619E-2</v>
      </c>
      <c r="AQ46">
        <f t="shared" si="26"/>
        <v>-103.71206660697676</v>
      </c>
      <c r="AR46">
        <f t="shared" si="26"/>
        <v>-103.81154754879508</v>
      </c>
      <c r="AS46">
        <f t="shared" si="26"/>
        <v>1.7924310394750191</v>
      </c>
      <c r="AT46">
        <f t="shared" si="26"/>
        <v>1.1414632158095723</v>
      </c>
      <c r="AU46">
        <f t="shared" si="23"/>
        <v>-100.87765329351049</v>
      </c>
      <c r="AW46">
        <v>43</v>
      </c>
      <c r="AX46">
        <f>IF(Z46&gt;0, (R46*SUMPRODUCT(K46:$K$98, X46:$X$98)-K46*$AZ$3)/Z46, 0)</f>
        <v>1823.7395605559527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250000</v>
      </c>
      <c r="S47">
        <f t="shared" si="1"/>
        <v>1722.5129798340492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741.77693840391419</v>
      </c>
      <c r="AC47">
        <f t="shared" si="2"/>
        <v>655.57117396101501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-5519.1780098628333</v>
      </c>
      <c r="AI47">
        <f t="shared" si="25"/>
        <v>-5523.9353845650558</v>
      </c>
      <c r="AJ47">
        <f t="shared" si="7"/>
        <v>86.205764442899181</v>
      </c>
      <c r="AK47">
        <f t="shared" si="22"/>
        <v>51.924385688274</v>
      </c>
      <c r="AL47">
        <f t="shared" si="8"/>
        <v>-5385.8052344338821</v>
      </c>
      <c r="AN47">
        <f t="shared" si="26"/>
        <v>0</v>
      </c>
      <c r="AO47">
        <f t="shared" si="26"/>
        <v>0</v>
      </c>
      <c r="AP47">
        <f t="shared" si="26"/>
        <v>-8.3112951110022953E-2</v>
      </c>
      <c r="AQ47">
        <f t="shared" si="26"/>
        <v>-96.421913516067946</v>
      </c>
      <c r="AR47">
        <f t="shared" si="26"/>
        <v>-96.50502646717797</v>
      </c>
      <c r="AS47">
        <f t="shared" si="26"/>
        <v>1.5060439704691333</v>
      </c>
      <c r="AT47">
        <f t="shared" si="26"/>
        <v>0.9071366455770723</v>
      </c>
      <c r="AU47">
        <f t="shared" si="23"/>
        <v>-94.091845851131751</v>
      </c>
      <c r="AW47">
        <v>44</v>
      </c>
      <c r="AX47">
        <f>IF(Z47&gt;0, (R47*SUMPRODUCT(K47:$K$98, X47:$X$98)-K47*$AZ$3)/Z47, 0)</f>
        <v>1722.5129798340492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250000</v>
      </c>
      <c r="S48">
        <f t="shared" si="1"/>
        <v>1624.2126044052682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655.57117396101501</v>
      </c>
      <c r="AC48">
        <f t="shared" si="2"/>
        <v>574.77988737715907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-5725.4756206290331</v>
      </c>
      <c r="AI48">
        <f t="shared" si="25"/>
        <v>-5729.8991478032021</v>
      </c>
      <c r="AJ48">
        <f t="shared" si="7"/>
        <v>80.791286583855936</v>
      </c>
      <c r="AK48">
        <f t="shared" si="22"/>
        <v>45.889982177271058</v>
      </c>
      <c r="AL48">
        <f t="shared" si="8"/>
        <v>-5603.2178790420749</v>
      </c>
      <c r="AN48">
        <f t="shared" si="26"/>
        <v>0</v>
      </c>
      <c r="AO48">
        <f t="shared" si="26"/>
        <v>0</v>
      </c>
      <c r="AP48">
        <f t="shared" si="26"/>
        <v>-6.9000465587819054E-2</v>
      </c>
      <c r="AQ48">
        <f t="shared" si="26"/>
        <v>-89.308931081524847</v>
      </c>
      <c r="AR48">
        <f t="shared" si="26"/>
        <v>-89.377931547112667</v>
      </c>
      <c r="AS48">
        <f t="shared" si="26"/>
        <v>1.2602242894036793</v>
      </c>
      <c r="AT48">
        <f t="shared" si="26"/>
        <v>0.71581568539663654</v>
      </c>
      <c r="AU48">
        <f t="shared" si="23"/>
        <v>-87.401891572312337</v>
      </c>
      <c r="AW48">
        <v>45</v>
      </c>
      <c r="AX48">
        <f>IF(Z48&gt;0, (R48*SUMPRODUCT(K48:$K$98, X48:$X$98)-K48*$AZ$3)/Z48, 0)</f>
        <v>1624.2126044052682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250000</v>
      </c>
      <c r="S49">
        <f t="shared" si="1"/>
        <v>1528.8879647637748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574.77988737715907</v>
      </c>
      <c r="AC49">
        <f t="shared" si="2"/>
        <v>499.426873199395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-5920.7839847970317</v>
      </c>
      <c r="AI49">
        <f t="shared" si="25"/>
        <v>-5924.8672375002188</v>
      </c>
      <c r="AJ49">
        <f t="shared" si="7"/>
        <v>75.353014177764067</v>
      </c>
      <c r="AK49">
        <f t="shared" si="22"/>
        <v>40.234592116401139</v>
      </c>
      <c r="AL49">
        <f t="shared" si="8"/>
        <v>-5809.2796312060536</v>
      </c>
      <c r="AN49">
        <f t="shared" si="26"/>
        <v>0</v>
      </c>
      <c r="AO49">
        <f t="shared" si="26"/>
        <v>0</v>
      </c>
      <c r="AP49">
        <f t="shared" si="26"/>
        <v>-5.6868471725035619E-2</v>
      </c>
      <c r="AQ49">
        <f t="shared" si="26"/>
        <v>-82.460224998231467</v>
      </c>
      <c r="AR49">
        <f t="shared" si="26"/>
        <v>-82.517093469956492</v>
      </c>
      <c r="AS49">
        <f t="shared" si="26"/>
        <v>1.0494600916615535</v>
      </c>
      <c r="AT49">
        <f t="shared" si="26"/>
        <v>0.56035712958783823</v>
      </c>
      <c r="AU49">
        <f t="shared" si="23"/>
        <v>-80.907276248707106</v>
      </c>
      <c r="AW49">
        <v>46</v>
      </c>
      <c r="AX49">
        <f>IF(Z49&gt;0, (R49*SUMPRODUCT(K49:$K$98, X49:$X$98)-K49*$AZ$3)/Z49, 0)</f>
        <v>1528.8879647637748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250000</v>
      </c>
      <c r="S50">
        <f t="shared" si="1"/>
        <v>1436.2669731751596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499.426873199395</v>
      </c>
      <c r="AC50">
        <f t="shared" si="2"/>
        <v>429.42728829380729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-6101.2819374094506</v>
      </c>
      <c r="AI50">
        <f t="shared" si="25"/>
        <v>-6105.0192934887355</v>
      </c>
      <c r="AJ50">
        <f t="shared" si="7"/>
        <v>69.99958490558771</v>
      </c>
      <c r="AK50">
        <f t="shared" si="22"/>
        <v>34.959881123957651</v>
      </c>
      <c r="AL50">
        <f t="shared" si="8"/>
        <v>-6000.0598274591903</v>
      </c>
      <c r="AN50">
        <f t="shared" si="26"/>
        <v>0</v>
      </c>
      <c r="AO50">
        <f t="shared" si="26"/>
        <v>0</v>
      </c>
      <c r="AP50">
        <f t="shared" si="26"/>
        <v>-4.6474181940457611E-2</v>
      </c>
      <c r="AQ50">
        <f t="shared" si="26"/>
        <v>-75.869700615584321</v>
      </c>
      <c r="AR50">
        <f t="shared" si="26"/>
        <v>-75.916174797524775</v>
      </c>
      <c r="AS50">
        <f t="shared" si="26"/>
        <v>0.87044781809526628</v>
      </c>
      <c r="AT50">
        <f t="shared" si="26"/>
        <v>0.43472760997457988</v>
      </c>
      <c r="AU50">
        <f t="shared" si="23"/>
        <v>-74.61099936945493</v>
      </c>
      <c r="AW50">
        <v>47</v>
      </c>
      <c r="AX50">
        <f>IF(Z50&gt;0, (R50*SUMPRODUCT(K50:$K$98, X50:$X$98)-K50*$AZ$3)/Z50, 0)</f>
        <v>1436.2669731751596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250000</v>
      </c>
      <c r="S51">
        <f t="shared" si="1"/>
        <v>1345.8107891952047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429.42728829380729</v>
      </c>
      <c r="AC51">
        <f t="shared" si="2"/>
        <v>364.68315918951225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-6255.5138765580959</v>
      </c>
      <c r="AI51">
        <f t="shared" si="25"/>
        <v>-6258.9010833827606</v>
      </c>
      <c r="AJ51">
        <f t="shared" si="7"/>
        <v>64.744129104295041</v>
      </c>
      <c r="AK51">
        <f t="shared" si="22"/>
        <v>30.059910180566515</v>
      </c>
      <c r="AL51">
        <f t="shared" si="8"/>
        <v>-6164.097044097899</v>
      </c>
      <c r="AN51">
        <f t="shared" si="26"/>
        <v>0</v>
      </c>
      <c r="AO51">
        <f t="shared" si="26"/>
        <v>0</v>
      </c>
      <c r="AP51">
        <f t="shared" si="26"/>
        <v>-3.7607197369495679E-2</v>
      </c>
      <c r="AQ51">
        <f t="shared" si="26"/>
        <v>-69.453197628890521</v>
      </c>
      <c r="AR51">
        <f t="shared" si="26"/>
        <v>-69.490804826260018</v>
      </c>
      <c r="AS51">
        <f t="shared" si="26"/>
        <v>0.71883571561432924</v>
      </c>
      <c r="AT51">
        <f t="shared" si="26"/>
        <v>0.33374666313206358</v>
      </c>
      <c r="AU51">
        <f t="shared" si="23"/>
        <v>-68.438222447513624</v>
      </c>
      <c r="AW51">
        <v>48</v>
      </c>
      <c r="AX51">
        <f>IF(Z51&gt;0, (R51*SUMPRODUCT(K51:$K$98, X51:$X$98)-K51*$AZ$3)/Z51, 0)</f>
        <v>1345.8107891952047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250000</v>
      </c>
      <c r="S52">
        <f t="shared" si="1"/>
        <v>1257.4172164230461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364.68315918951225</v>
      </c>
      <c r="AC52">
        <f t="shared" si="2"/>
        <v>305.16350755284395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-6394.0115577930728</v>
      </c>
      <c r="AI52">
        <f t="shared" si="25"/>
        <v>-6397.0451919716006</v>
      </c>
      <c r="AJ52">
        <f t="shared" si="7"/>
        <v>59.5196516366683</v>
      </c>
      <c r="AK52">
        <f t="shared" si="22"/>
        <v>25.527821143265861</v>
      </c>
      <c r="AL52">
        <f t="shared" si="8"/>
        <v>-6311.997719191666</v>
      </c>
      <c r="AN52">
        <f t="shared" si="26"/>
        <v>0</v>
      </c>
      <c r="AO52">
        <f t="shared" si="26"/>
        <v>0</v>
      </c>
      <c r="AP52">
        <f t="shared" si="26"/>
        <v>-3.0072839722566556E-2</v>
      </c>
      <c r="AQ52">
        <f t="shared" si="26"/>
        <v>-63.384730473681756</v>
      </c>
      <c r="AR52">
        <f t="shared" si="26"/>
        <v>-63.41480331340432</v>
      </c>
      <c r="AS52">
        <f t="shared" si="26"/>
        <v>0.5900266276934597</v>
      </c>
      <c r="AT52">
        <f t="shared" si="26"/>
        <v>0.25306085985630405</v>
      </c>
      <c r="AU52">
        <f t="shared" si="23"/>
        <v>-62.571715825854554</v>
      </c>
      <c r="AW52">
        <v>49</v>
      </c>
      <c r="AX52">
        <f>IF(Z52&gt;0, (R52*SUMPRODUCT(K52:$K$98, X52:$X$98)-K52*$AZ$3)/Z52, 0)</f>
        <v>1257.4172164230461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250000</v>
      </c>
      <c r="S53">
        <f t="shared" si="1"/>
        <v>1169.2631749755733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305.16350755284395</v>
      </c>
      <c r="AC53">
        <f t="shared" si="2"/>
        <v>250.6480145722177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-6474.9389177043668</v>
      </c>
      <c r="AI53">
        <f t="shared" si="25"/>
        <v>-6477.6184685952239</v>
      </c>
      <c r="AJ53">
        <f t="shared" si="7"/>
        <v>54.515492980626249</v>
      </c>
      <c r="AK53">
        <f t="shared" si="22"/>
        <v>21.361445528699079</v>
      </c>
      <c r="AL53">
        <f t="shared" si="8"/>
        <v>-6401.7415300858993</v>
      </c>
      <c r="AN53">
        <f t="shared" si="26"/>
        <v>0</v>
      </c>
      <c r="AO53">
        <f t="shared" si="26"/>
        <v>0</v>
      </c>
      <c r="AP53">
        <f t="shared" si="26"/>
        <v>-2.3716752312520385E-2</v>
      </c>
      <c r="AQ53">
        <f t="shared" si="26"/>
        <v>-57.309798844965179</v>
      </c>
      <c r="AR53">
        <f t="shared" si="26"/>
        <v>-57.333515597277696</v>
      </c>
      <c r="AS53">
        <f t="shared" si="26"/>
        <v>0.48251759226811131</v>
      </c>
      <c r="AT53">
        <f t="shared" si="26"/>
        <v>0.1890705320694302</v>
      </c>
      <c r="AU53">
        <f t="shared" si="23"/>
        <v>-56.661927472940164</v>
      </c>
      <c r="AW53">
        <v>50</v>
      </c>
      <c r="AX53">
        <f>IF(Z53&gt;0, (R53*SUMPRODUCT(K53:$K$98, X53:$X$98)-K53*$AZ$3)/Z53, 0)</f>
        <v>1169.2631749755733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250000</v>
      </c>
      <c r="S54">
        <f t="shared" si="1"/>
        <v>1080.2441852404886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250.6480145722177</v>
      </c>
      <c r="AC54">
        <f t="shared" si="2"/>
        <v>201.25717777462364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-6478.3288596012007</v>
      </c>
      <c r="AI54">
        <f t="shared" si="25"/>
        <v>-6480.6576985401698</v>
      </c>
      <c r="AJ54">
        <f t="shared" si="7"/>
        <v>49.390836797594062</v>
      </c>
      <c r="AK54">
        <f t="shared" si="22"/>
        <v>17.545361020055243</v>
      </c>
      <c r="AL54">
        <f t="shared" si="8"/>
        <v>-6413.7215007225204</v>
      </c>
      <c r="AN54">
        <f t="shared" si="26"/>
        <v>0</v>
      </c>
      <c r="AO54">
        <f t="shared" si="26"/>
        <v>0</v>
      </c>
      <c r="AP54">
        <f t="shared" si="26"/>
        <v>-1.8404102344074618E-2</v>
      </c>
      <c r="AQ54">
        <f t="shared" si="26"/>
        <v>-51.196252929135831</v>
      </c>
      <c r="AR54">
        <f t="shared" si="26"/>
        <v>-51.214657031479909</v>
      </c>
      <c r="AS54">
        <f t="shared" si="26"/>
        <v>0.39032068730560776</v>
      </c>
      <c r="AT54">
        <f t="shared" si="26"/>
        <v>0.13865562554523431</v>
      </c>
      <c r="AU54">
        <f t="shared" si="23"/>
        <v>-50.685680718629065</v>
      </c>
      <c r="AW54">
        <v>51</v>
      </c>
      <c r="AX54">
        <f>IF(Z54&gt;0, (R54*SUMPRODUCT(K54:$K$98, X54:$X$98)-K54*$AZ$3)/Z54, 0)</f>
        <v>1080.2441852404886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250000</v>
      </c>
      <c r="S55">
        <f t="shared" si="1"/>
        <v>989.03245955655871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201.25717777462364</v>
      </c>
      <c r="AC55">
        <f t="shared" si="2"/>
        <v>157.13142667349763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-6392.5403905414723</v>
      </c>
      <c r="AI55">
        <f t="shared" si="25"/>
        <v>-6394.5263140715242</v>
      </c>
      <c r="AJ55">
        <f t="shared" si="7"/>
        <v>44.125751101126014</v>
      </c>
      <c r="AK55">
        <f t="shared" si="22"/>
        <v>14.088002444223656</v>
      </c>
      <c r="AL55">
        <f t="shared" si="8"/>
        <v>-6336.3125605261739</v>
      </c>
      <c r="AN55">
        <f t="shared" si="26"/>
        <v>0</v>
      </c>
      <c r="AO55">
        <f t="shared" si="26"/>
        <v>0</v>
      </c>
      <c r="AP55">
        <f t="shared" si="26"/>
        <v>-1.401263096133821E-2</v>
      </c>
      <c r="AQ55">
        <f t="shared" si="26"/>
        <v>-45.105618641697795</v>
      </c>
      <c r="AR55">
        <f t="shared" si="26"/>
        <v>-45.119631272659127</v>
      </c>
      <c r="AS55">
        <f t="shared" si="26"/>
        <v>0.31135028953290333</v>
      </c>
      <c r="AT55">
        <f t="shared" si="26"/>
        <v>9.9404622708787263E-2</v>
      </c>
      <c r="AU55">
        <f t="shared" si="23"/>
        <v>-44.708876360417435</v>
      </c>
      <c r="AW55">
        <v>52</v>
      </c>
      <c r="AX55">
        <f>IF(Z55&gt;0, (R55*SUMPRODUCT(K55:$K$98, X55:$X$98)-K55*$AZ$3)/Z55, 0)</f>
        <v>989.03245955655871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250000</v>
      </c>
      <c r="S56">
        <f t="shared" si="1"/>
        <v>892.62813177754913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157.13142667349763</v>
      </c>
      <c r="AC56">
        <f t="shared" si="2"/>
        <v>118.33875609252291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-6177.9331707387346</v>
      </c>
      <c r="AI56">
        <f t="shared" si="25"/>
        <v>-6179.5903383749492</v>
      </c>
      <c r="AJ56">
        <f t="shared" si="7"/>
        <v>38.792670580974715</v>
      </c>
      <c r="AK56">
        <f t="shared" si="22"/>
        <v>10.999199867144835</v>
      </c>
      <c r="AL56">
        <f t="shared" si="8"/>
        <v>-6129.7984679268293</v>
      </c>
      <c r="AN56">
        <f t="shared" si="26"/>
        <v>0</v>
      </c>
      <c r="AO56">
        <f t="shared" si="26"/>
        <v>0</v>
      </c>
      <c r="AP56">
        <f t="shared" si="26"/>
        <v>-1.0440122233143022E-2</v>
      </c>
      <c r="AQ56">
        <f t="shared" si="26"/>
        <v>-38.920852689368644</v>
      </c>
      <c r="AR56">
        <f t="shared" si="26"/>
        <v>-38.931292811601786</v>
      </c>
      <c r="AS56">
        <f t="shared" si="26"/>
        <v>0.24439303167936016</v>
      </c>
      <c r="AT56">
        <f t="shared" si="26"/>
        <v>6.9294734322753584E-2</v>
      </c>
      <c r="AU56">
        <f t="shared" si="23"/>
        <v>-38.617605045599667</v>
      </c>
      <c r="AW56">
        <v>53</v>
      </c>
      <c r="AX56">
        <f>IF(Z56&gt;0, (R56*SUMPRODUCT(K56:$K$98, X56:$X$98)-K56*$AZ$3)/Z56, 0)</f>
        <v>892.62813177754913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250000</v>
      </c>
      <c r="S57">
        <f t="shared" si="1"/>
        <v>788.07172597626641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118.33875609252291</v>
      </c>
      <c r="AC57">
        <f t="shared" si="2"/>
        <v>85.054464171657045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-5830.0908405357241</v>
      </c>
      <c r="AI57">
        <f t="shared" si="25"/>
        <v>-5831.4399319535496</v>
      </c>
      <c r="AJ57">
        <f t="shared" si="7"/>
        <v>33.284291920865869</v>
      </c>
      <c r="AK57">
        <f t="shared" si="22"/>
        <v>8.2837129264766052</v>
      </c>
      <c r="AL57">
        <f t="shared" si="8"/>
        <v>-5789.8719271062073</v>
      </c>
      <c r="AN57">
        <f t="shared" si="26"/>
        <v>0</v>
      </c>
      <c r="AO57">
        <f t="shared" si="26"/>
        <v>0</v>
      </c>
      <c r="AP57">
        <f t="shared" si="26"/>
        <v>-7.5886146025321202E-3</v>
      </c>
      <c r="AQ57">
        <f t="shared" si="26"/>
        <v>-32.794154570993122</v>
      </c>
      <c r="AR57">
        <f t="shared" si="26"/>
        <v>-32.801743185595654</v>
      </c>
      <c r="AS57">
        <f t="shared" si="26"/>
        <v>0.18722353457165561</v>
      </c>
      <c r="AT57">
        <f t="shared" si="26"/>
        <v>4.6595734022498544E-2</v>
      </c>
      <c r="AU57">
        <f t="shared" si="23"/>
        <v>-32.567923917001501</v>
      </c>
      <c r="AW57">
        <v>54</v>
      </c>
      <c r="AX57">
        <f>IF(Z57&gt;0, (R57*SUMPRODUCT(K57:$K$98, X57:$X$98)-K57*$AZ$3)/Z57, 0)</f>
        <v>788.07172597626641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250000</v>
      </c>
      <c r="S58">
        <f t="shared" si="1"/>
        <v>670.37216729655779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85.054464171657045</v>
      </c>
      <c r="AC58">
        <f t="shared" si="2"/>
        <v>57.292953143969953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-5345.9107855131379</v>
      </c>
      <c r="AI58">
        <f t="shared" si="25"/>
        <v>-5346.97909047751</v>
      </c>
      <c r="AJ58">
        <f t="shared" si="7"/>
        <v>27.761511027687092</v>
      </c>
      <c r="AK58">
        <f t="shared" si="22"/>
        <v>5.9538124920159934</v>
      </c>
      <c r="AL58">
        <f t="shared" si="8"/>
        <v>-5313.2637669578062</v>
      </c>
      <c r="AN58">
        <f t="shared" si="26"/>
        <v>0</v>
      </c>
      <c r="AO58">
        <f t="shared" si="26"/>
        <v>0</v>
      </c>
      <c r="AP58">
        <f t="shared" si="26"/>
        <v>-5.3653535058797294E-3</v>
      </c>
      <c r="AQ58">
        <f t="shared" si="26"/>
        <v>-26.848795177169684</v>
      </c>
      <c r="AR58">
        <f t="shared" si="26"/>
        <v>-26.854160530675564</v>
      </c>
      <c r="AS58">
        <f t="shared" si="26"/>
        <v>0.1394267793265396</v>
      </c>
      <c r="AT58">
        <f t="shared" si="26"/>
        <v>2.9901863037930933E-2</v>
      </c>
      <c r="AU58">
        <f t="shared" si="23"/>
        <v>-26.684831888311091</v>
      </c>
      <c r="AW58">
        <v>55</v>
      </c>
      <c r="AX58">
        <f>IF(Z58&gt;0, (R58*SUMPRODUCT(K58:$K$98, X58:$X$98)-K58*$AZ$3)/Z58, 0)</f>
        <v>670.37216729655779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250000</v>
      </c>
      <c r="S59">
        <f t="shared" si="1"/>
        <v>532.67573622319844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57.292953143969953</v>
      </c>
      <c r="AC59">
        <f t="shared" si="2"/>
        <v>34.937589701894943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-4755.2254472067025</v>
      </c>
      <c r="AI59">
        <f t="shared" si="25"/>
        <v>-4756.04530784907</v>
      </c>
      <c r="AJ59">
        <f t="shared" si="7"/>
        <v>22.35536344207501</v>
      </c>
      <c r="AK59">
        <f t="shared" si="22"/>
        <v>4.0105067200778972</v>
      </c>
      <c r="AL59">
        <f t="shared" si="8"/>
        <v>-4729.6794376869175</v>
      </c>
      <c r="AN59">
        <f t="shared" si="26"/>
        <v>0</v>
      </c>
      <c r="AO59">
        <f t="shared" si="26"/>
        <v>0</v>
      </c>
      <c r="AP59">
        <f t="shared" si="26"/>
        <v>-3.6764199216808243E-3</v>
      </c>
      <c r="AQ59">
        <f t="shared" si="26"/>
        <v>-21.323386759614454</v>
      </c>
      <c r="AR59">
        <f t="shared" si="26"/>
        <v>-21.327063179536133</v>
      </c>
      <c r="AS59">
        <f t="shared" si="26"/>
        <v>0.10024594335629827</v>
      </c>
      <c r="AT59">
        <f t="shared" si="26"/>
        <v>1.7983918290243893E-2</v>
      </c>
      <c r="AU59">
        <f t="shared" si="23"/>
        <v>-21.208833317889592</v>
      </c>
      <c r="AW59">
        <v>56</v>
      </c>
      <c r="AX59">
        <f>IF(Z59&gt;0, (R59*SUMPRODUCT(K59:$K$98, X59:$X$98)-K59*$AZ$3)/Z59, 0)</f>
        <v>532.67573622319844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250000</v>
      </c>
      <c r="S60">
        <f t="shared" si="1"/>
        <v>363.17939249929719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34.937589701894943</v>
      </c>
      <c r="AC60">
        <f t="shared" si="2"/>
        <v>17.626195562900698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-4099.9837617609655</v>
      </c>
      <c r="AI60">
        <f t="shared" si="25"/>
        <v>-4100.5904246088212</v>
      </c>
      <c r="AJ60">
        <f t="shared" si="7"/>
        <v>17.311394138994245</v>
      </c>
      <c r="AK60">
        <f t="shared" si="22"/>
        <v>2.4456312791326464</v>
      </c>
      <c r="AL60">
        <f t="shared" si="8"/>
        <v>-4080.8333991906943</v>
      </c>
      <c r="AN60">
        <f t="shared" si="26"/>
        <v>0</v>
      </c>
      <c r="AO60">
        <f t="shared" si="26"/>
        <v>0</v>
      </c>
      <c r="AP60">
        <f t="shared" si="26"/>
        <v>-2.4289269249208757E-3</v>
      </c>
      <c r="AQ60">
        <f t="shared" si="26"/>
        <v>-16.41531368843992</v>
      </c>
      <c r="AR60">
        <f t="shared" si="26"/>
        <v>-16.41774261536484</v>
      </c>
      <c r="AS60">
        <f t="shared" si="26"/>
        <v>6.9310509916204507E-2</v>
      </c>
      <c r="AT60">
        <f t="shared" si="26"/>
        <v>9.7916984422348335E-3</v>
      </c>
      <c r="AU60">
        <f t="shared" si="23"/>
        <v>-16.338640407006398</v>
      </c>
      <c r="AW60">
        <v>57</v>
      </c>
      <c r="AX60">
        <f>IF(Z60&gt;0, (R60*SUMPRODUCT(K60:$K$98, X60:$X$98)-K60*$AZ$3)/Z60, 0)</f>
        <v>363.17939249929719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250000</v>
      </c>
      <c r="S61">
        <f t="shared" si="1"/>
        <v>139.27725973036056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17.626195562900698</v>
      </c>
      <c r="AC61">
        <f t="shared" si="2"/>
        <v>4.793018142871702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-3408.5490911252523</v>
      </c>
      <c r="AI61">
        <f t="shared" si="25"/>
        <v>-3408.9792598900735</v>
      </c>
      <c r="AJ61">
        <f t="shared" si="7"/>
        <v>12.833177420028996</v>
      </c>
      <c r="AK61">
        <f t="shared" si="22"/>
        <v>1.233833689403049</v>
      </c>
      <c r="AL61">
        <f t="shared" si="8"/>
        <v>-3394.9122487806412</v>
      </c>
      <c r="AN61">
        <f t="shared" si="26"/>
        <v>0</v>
      </c>
      <c r="AO61">
        <f t="shared" si="26"/>
        <v>0</v>
      </c>
      <c r="AP61">
        <f t="shared" si="26"/>
        <v>-1.5377576612463102E-3</v>
      </c>
      <c r="AQ61">
        <f t="shared" si="26"/>
        <v>-12.18480491206784</v>
      </c>
      <c r="AR61">
        <f t="shared" si="26"/>
        <v>-12.186342669729086</v>
      </c>
      <c r="AS61">
        <f t="shared" si="26"/>
        <v>4.5875755074833199E-2</v>
      </c>
      <c r="AT61">
        <f t="shared" si="26"/>
        <v>4.4106810250897485E-3</v>
      </c>
      <c r="AU61">
        <f t="shared" si="23"/>
        <v>-12.136056233629162</v>
      </c>
      <c r="AW61">
        <v>58</v>
      </c>
      <c r="AX61">
        <f>IF(Z61&gt;0, (R61*SUMPRODUCT(K61:$K$98, X61:$X$98)-K61*$AZ$3)/Z61, 0)</f>
        <v>139.27725973036056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250000</v>
      </c>
      <c r="S62">
        <f t="shared" si="1"/>
        <v>-180.7285715249358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4.793018142871702</v>
      </c>
      <c r="AC62">
        <f t="shared" si="2"/>
        <v>-4.1934508152578083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-2716.5835616502186</v>
      </c>
      <c r="AI62">
        <f t="shared" si="25"/>
        <v>-2716.8735995493089</v>
      </c>
      <c r="AJ62">
        <f t="shared" si="7"/>
        <v>8.9864689581295103</v>
      </c>
      <c r="AK62">
        <f t="shared" si="22"/>
        <v>0.33551127000101916</v>
      </c>
      <c r="AL62">
        <f t="shared" si="8"/>
        <v>-2707.5516193211784</v>
      </c>
      <c r="AN62">
        <f t="shared" si="26"/>
        <v>0</v>
      </c>
      <c r="AO62">
        <f t="shared" si="26"/>
        <v>0</v>
      </c>
      <c r="AP62">
        <f t="shared" si="26"/>
        <v>-9.2573302007985594E-4</v>
      </c>
      <c r="AQ62">
        <f t="shared" si="26"/>
        <v>-8.6706982525787186</v>
      </c>
      <c r="AR62">
        <f t="shared" si="26"/>
        <v>-8.6716239855987975</v>
      </c>
      <c r="AS62">
        <f t="shared" si="26"/>
        <v>2.8682703448582203E-2</v>
      </c>
      <c r="AT62">
        <f t="shared" si="26"/>
        <v>1.0708733659387708E-3</v>
      </c>
      <c r="AU62">
        <f t="shared" si="23"/>
        <v>-8.6418704087842766</v>
      </c>
      <c r="AW62">
        <v>59</v>
      </c>
      <c r="AX62">
        <f>IF(Z62&gt;0, (R62*SUMPRODUCT(K62:$K$98, X62:$X$98)-K62*$AZ$3)/Z62, 0)</f>
        <v>-180.7285715249358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250000</v>
      </c>
      <c r="S63">
        <f t="shared" si="1"/>
        <v>-677.55818800675399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-4.1934508152578083</v>
      </c>
      <c r="AC63">
        <f t="shared" si="2"/>
        <v>-10.008491966105881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-2049.8971005108747</v>
      </c>
      <c r="AI63">
        <f t="shared" si="25"/>
        <v>-2050.0817431759488</v>
      </c>
      <c r="AJ63">
        <f t="shared" si="7"/>
        <v>5.8150411508480726</v>
      </c>
      <c r="AK63">
        <f t="shared" si="22"/>
        <v>-0.29354155706804663</v>
      </c>
      <c r="AL63">
        <f t="shared" si="8"/>
        <v>-2044.5602435821686</v>
      </c>
      <c r="AN63">
        <f t="shared" si="26"/>
        <v>0</v>
      </c>
      <c r="AO63">
        <f t="shared" si="26"/>
        <v>0</v>
      </c>
      <c r="AP63">
        <f t="shared" si="26"/>
        <v>-5.2619297004744144E-4</v>
      </c>
      <c r="AQ63">
        <f t="shared" si="26"/>
        <v>-5.8417779183200516</v>
      </c>
      <c r="AR63">
        <f t="shared" si="26"/>
        <v>-5.8423041112900984</v>
      </c>
      <c r="AS63">
        <f t="shared" si="26"/>
        <v>1.6571650831000567E-2</v>
      </c>
      <c r="AT63">
        <f t="shared" si="26"/>
        <v>-8.3653203166248542E-4</v>
      </c>
      <c r="AU63">
        <f t="shared" si="23"/>
        <v>-5.8265689924907607</v>
      </c>
      <c r="AW63">
        <v>60</v>
      </c>
      <c r="AX63">
        <f>IF(Z63&gt;0, (R63*SUMPRODUCT(K63:$K$98, X63:$X$98)-K63*$AZ$3)/Z63, 0)</f>
        <v>-677.55818800675399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250000</v>
      </c>
      <c r="S64">
        <f t="shared" si="1"/>
        <v>-1507.4930430050351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-10.008491966105881</v>
      </c>
      <c r="AC64">
        <f t="shared" si="2"/>
        <v>-13.300576043594996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-1450.1805852161822</v>
      </c>
      <c r="AI64">
        <f t="shared" si="25"/>
        <v>-1450.2908724253448</v>
      </c>
      <c r="AJ64">
        <f t="shared" si="7"/>
        <v>3.2920840774891147</v>
      </c>
      <c r="AK64">
        <f t="shared" si="22"/>
        <v>-0.70059443762741169</v>
      </c>
      <c r="AL64">
        <f t="shared" si="8"/>
        <v>-1447.6993827854831</v>
      </c>
      <c r="AN64">
        <f t="shared" si="26"/>
        <v>0</v>
      </c>
      <c r="AO64">
        <f t="shared" si="26"/>
        <v>0</v>
      </c>
      <c r="AP64">
        <f t="shared" si="26"/>
        <v>-2.8062095993143234E-4</v>
      </c>
      <c r="AQ64">
        <f t="shared" si="26"/>
        <v>-3.6899208075671934</v>
      </c>
      <c r="AR64">
        <f t="shared" si="26"/>
        <v>-3.690201428527125</v>
      </c>
      <c r="AS64">
        <f t="shared" si="26"/>
        <v>8.376563347782558E-3</v>
      </c>
      <c r="AT64">
        <f t="shared" si="26"/>
        <v>-1.7826317766361831E-3</v>
      </c>
      <c r="AU64">
        <f t="shared" si="23"/>
        <v>-3.6836074969559784</v>
      </c>
      <c r="AW64">
        <v>61</v>
      </c>
      <c r="AX64">
        <f>IF(Z64&gt;0, (R64*SUMPRODUCT(K64:$K$98, X64:$X$98)-K64*$AZ$3)/Z64, 0)</f>
        <v>-1507.4930430050351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250000</v>
      </c>
      <c r="S65">
        <f t="shared" si="1"/>
        <v>-2825.0476288745517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-13.300576043594996</v>
      </c>
      <c r="AC65">
        <f t="shared" si="2"/>
        <v>-14.713984493277422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-881.58617301618767</v>
      </c>
      <c r="AI65">
        <f t="shared" si="25"/>
        <v>-881.65127804460781</v>
      </c>
      <c r="AJ65">
        <f t="shared" si="7"/>
        <v>1.4134084496824268</v>
      </c>
      <c r="AK65">
        <f t="shared" si="22"/>
        <v>-0.93104032305164974</v>
      </c>
      <c r="AL65">
        <f t="shared" si="8"/>
        <v>-881.16890991797709</v>
      </c>
      <c r="AN65">
        <f t="shared" si="26"/>
        <v>0</v>
      </c>
      <c r="AO65">
        <f t="shared" si="26"/>
        <v>0</v>
      </c>
      <c r="AP65">
        <f t="shared" si="26"/>
        <v>-1.4790793341136363E-4</v>
      </c>
      <c r="AQ65">
        <f t="shared" si="26"/>
        <v>-2.0028190162748345</v>
      </c>
      <c r="AR65">
        <f t="shared" si="26"/>
        <v>-2.0029669242082462</v>
      </c>
      <c r="AS65">
        <f t="shared" si="26"/>
        <v>3.2110318961814277E-3</v>
      </c>
      <c r="AT65">
        <f t="shared" si="26"/>
        <v>-2.115170724090145E-3</v>
      </c>
      <c r="AU65">
        <f t="shared" si="23"/>
        <v>-2.0018710630361549</v>
      </c>
      <c r="AW65">
        <v>62</v>
      </c>
      <c r="AX65">
        <f>IF(Z65&gt;0, (R65*SUMPRODUCT(K65:$K$98, X65:$X$98)-K65*$AZ$3)/Z65, 0)</f>
        <v>-2825.0476288745517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250000</v>
      </c>
      <c r="S66">
        <f t="shared" si="1"/>
        <v>-4837.6856854501029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-14.713984493277422</v>
      </c>
      <c r="AC66">
        <f t="shared" si="2"/>
        <v>-14.684203190012289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-530.23514077760024</v>
      </c>
      <c r="AI66">
        <f t="shared" si="25"/>
        <v>-530.27308299869719</v>
      </c>
      <c r="AJ66">
        <f t="shared" si="7"/>
        <v>-2.9781303265133729E-2</v>
      </c>
      <c r="AK66">
        <f t="shared" si="22"/>
        <v>-1.0299789145294196</v>
      </c>
      <c r="AL66">
        <f t="shared" si="8"/>
        <v>-531.33284321649182</v>
      </c>
      <c r="AN66">
        <f t="shared" si="26"/>
        <v>0</v>
      </c>
      <c r="AO66">
        <f t="shared" si="26"/>
        <v>0</v>
      </c>
      <c r="AP66">
        <f t="shared" si="26"/>
        <v>-7.6962942578009581E-5</v>
      </c>
      <c r="AQ66">
        <f t="shared" si="26"/>
        <v>-1.0755421141049866</v>
      </c>
      <c r="AR66">
        <f t="shared" si="26"/>
        <v>-1.0756190770475644</v>
      </c>
      <c r="AS66">
        <f t="shared" si="26"/>
        <v>-6.0409134384434641E-5</v>
      </c>
      <c r="AT66">
        <f t="shared" si="26"/>
        <v>-2.0892347828775394E-3</v>
      </c>
      <c r="AU66">
        <f t="shared" si="23"/>
        <v>-1.0777687209648266</v>
      </c>
      <c r="AW66">
        <v>63</v>
      </c>
      <c r="AX66">
        <f>IF(Z66&gt;0, (R66*SUMPRODUCT(K66:$K$98, X66:$X$98)-K66*$AZ$3)/Z66, 0)</f>
        <v>-4837.6856854501029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-7997.040160911979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-14.684203190012289</v>
      </c>
      <c r="AC67">
        <f t="shared" ref="AC67:AC98" si="29">S67*Z67</f>
        <v>-13.944923590242304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-2.1797007564127373E-2</v>
      </c>
      <c r="AH67">
        <f t="shared" ref="AH67:AH98" si="32">-X67*R67</f>
        <v>-315.31582643810901</v>
      </c>
      <c r="AI67">
        <f t="shared" ref="AI67:AI98" si="33">SUM(AE67:AH67)</f>
        <v>-315.33762344567316</v>
      </c>
      <c r="AJ67">
        <f t="shared" ref="AJ67:AJ98" si="34">AB67-AC67</f>
        <v>-0.73927959976998459</v>
      </c>
      <c r="AK67">
        <f t="shared" si="22"/>
        <v>-1.0278942233008603</v>
      </c>
      <c r="AL67">
        <f t="shared" ref="AL67:AL98" si="35">SUM(AI67:AK67)</f>
        <v>-317.10479726874399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-0.57106646873797473</v>
      </c>
      <c r="AR67">
        <f t="shared" si="36"/>
        <v>-0.57110594515842383</v>
      </c>
      <c r="AS67">
        <f t="shared" si="36"/>
        <v>-1.3389045365077307E-3</v>
      </c>
      <c r="AT67">
        <f t="shared" si="36"/>
        <v>-1.861612628098776E-3</v>
      </c>
      <c r="AU67">
        <f t="shared" si="23"/>
        <v>-0.57430646232303029</v>
      </c>
      <c r="AW67">
        <v>64</v>
      </c>
      <c r="AX67">
        <f>IF(Z67&gt;0, (R67*SUMPRODUCT(K67:$K$98, X67:$X$98)-K67*$AZ$3)/Z67, 0)</f>
        <v>-7997.040160911979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7"/>
        <v>250000</v>
      </c>
      <c r="S68">
        <f t="shared" si="28"/>
        <v>-13082.209353481343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-13.944923590242304</v>
      </c>
      <c r="AC68">
        <f t="shared" si="29"/>
        <v>-12.895613528734769</v>
      </c>
      <c r="AE68">
        <f t="shared" si="30"/>
        <v>0</v>
      </c>
      <c r="AF68">
        <f t="shared" si="31"/>
        <v>0</v>
      </c>
      <c r="AG68">
        <f t="shared" si="31"/>
        <v>-1.2321708417415634E-2</v>
      </c>
      <c r="AH68">
        <f t="shared" si="32"/>
        <v>-185.14658142140931</v>
      </c>
      <c r="AI68">
        <f t="shared" si="33"/>
        <v>-185.15890312982671</v>
      </c>
      <c r="AJ68">
        <f t="shared" si="34"/>
        <v>-1.0493100615075353</v>
      </c>
      <c r="AK68">
        <f t="shared" si="22"/>
        <v>-0.97614465131696138</v>
      </c>
      <c r="AL68">
        <f t="shared" si="35"/>
        <v>-187.1843578426512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-0.29939087933561931</v>
      </c>
      <c r="AR68">
        <f t="shared" si="36"/>
        <v>-0.29941080412758514</v>
      </c>
      <c r="AS68">
        <f t="shared" si="36"/>
        <v>-1.6967845671177313E-3</v>
      </c>
      <c r="AT68">
        <f t="shared" si="36"/>
        <v>-1.5784725986993167E-3</v>
      </c>
      <c r="AU68">
        <f t="shared" si="23"/>
        <v>-0.30268606129340214</v>
      </c>
      <c r="AW68">
        <v>65</v>
      </c>
      <c r="AX68">
        <f>IF(Z68&gt;0, (R68*SUMPRODUCT(K68:$K$98, X68:$X$98)-K68*$AZ$3)/Z68, 0)</f>
        <v>-13082.209353481343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7"/>
        <v>250000</v>
      </c>
      <c r="S69">
        <f t="shared" si="28"/>
        <v>-21429.087706670907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-12.895613528734769</v>
      </c>
      <c r="AC69">
        <f t="shared" si="29"/>
        <v>-11.748239648922612</v>
      </c>
      <c r="AE69">
        <f t="shared" si="30"/>
        <v>0</v>
      </c>
      <c r="AF69">
        <f t="shared" si="31"/>
        <v>0</v>
      </c>
      <c r="AG69">
        <f t="shared" si="31"/>
        <v>-6.8529746866366637E-3</v>
      </c>
      <c r="AH69">
        <f t="shared" si="32"/>
        <v>-106.91033293209628</v>
      </c>
      <c r="AI69">
        <f t="shared" si="33"/>
        <v>-106.91718590678292</v>
      </c>
      <c r="AJ69">
        <f t="shared" si="34"/>
        <v>-1.1473738798121573</v>
      </c>
      <c r="AK69">
        <f t="shared" si="22"/>
        <v>-0.90269294701143388</v>
      </c>
      <c r="AL69">
        <f t="shared" si="35"/>
        <v>-108.96725273360651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-0.15435635964793085</v>
      </c>
      <c r="AR69">
        <f t="shared" si="36"/>
        <v>-0.15436625392284684</v>
      </c>
      <c r="AS69">
        <f t="shared" si="36"/>
        <v>-1.6565700469328294E-3</v>
      </c>
      <c r="AT69">
        <f t="shared" si="36"/>
        <v>-1.3033014991081029E-3</v>
      </c>
      <c r="AU69">
        <f t="shared" si="23"/>
        <v>-0.15732612546888777</v>
      </c>
      <c r="AW69">
        <v>66</v>
      </c>
      <c r="AX69">
        <f>IF(Z69&gt;0, (R69*SUMPRODUCT(K69:$K$98, X69:$X$98)-K69*$AZ$3)/Z69, 0)</f>
        <v>-21429.087706670907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7"/>
        <v>250000</v>
      </c>
      <c r="S70">
        <f t="shared" si="28"/>
        <v>-35427.037598967254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-11.748239648922612</v>
      </c>
      <c r="AC70">
        <f t="shared" si="29"/>
        <v>-10.610841759331457</v>
      </c>
      <c r="AE70">
        <f t="shared" si="30"/>
        <v>0</v>
      </c>
      <c r="AF70">
        <f t="shared" si="31"/>
        <v>0</v>
      </c>
      <c r="AG70">
        <f t="shared" si="31"/>
        <v>-3.7439066594580211E-3</v>
      </c>
      <c r="AH70">
        <f t="shared" si="32"/>
        <v>-60.810765606245525</v>
      </c>
      <c r="AI70">
        <f t="shared" si="33"/>
        <v>-60.814509512904984</v>
      </c>
      <c r="AJ70">
        <f t="shared" si="34"/>
        <v>-1.1373978895911545</v>
      </c>
      <c r="AK70">
        <f t="shared" si="22"/>
        <v>-0.82237677542458287</v>
      </c>
      <c r="AL70">
        <f t="shared" si="35"/>
        <v>-62.77428417792072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-7.8391196663789048E-2</v>
      </c>
      <c r="AR70">
        <f t="shared" si="36"/>
        <v>-7.8396022936247672E-2</v>
      </c>
      <c r="AS70">
        <f t="shared" si="36"/>
        <v>-1.4662203437011407E-3</v>
      </c>
      <c r="AT70">
        <f t="shared" si="36"/>
        <v>-1.0601264248417902E-3</v>
      </c>
      <c r="AU70">
        <f t="shared" si="23"/>
        <v>-8.0922369704790595E-2</v>
      </c>
      <c r="AW70">
        <v>67</v>
      </c>
      <c r="AX70">
        <f>IF(Z70&gt;0, (R70*SUMPRODUCT(K70:$K$98, X70:$X$98)-K70*$AZ$3)/Z70, 0)</f>
        <v>-35427.037598967254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7"/>
        <v>250000</v>
      </c>
      <c r="S71">
        <f t="shared" si="28"/>
        <v>-59399.8081958244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-10.610841759331457</v>
      </c>
      <c r="AC71">
        <f t="shared" si="29"/>
        <v>-9.5358809477460618</v>
      </c>
      <c r="AE71">
        <f t="shared" si="30"/>
        <v>0</v>
      </c>
      <c r="AF71">
        <f t="shared" si="31"/>
        <v>0</v>
      </c>
      <c r="AG71">
        <f t="shared" si="31"/>
        <v>-2.0067154333876284E-3</v>
      </c>
      <c r="AH71">
        <f t="shared" si="32"/>
        <v>-33.995043189516252</v>
      </c>
      <c r="AI71">
        <f t="shared" si="33"/>
        <v>-33.997049904949641</v>
      </c>
      <c r="AJ71">
        <f t="shared" si="34"/>
        <v>-1.0749608115853952</v>
      </c>
      <c r="AK71">
        <f t="shared" si="22"/>
        <v>-0.74275892315320202</v>
      </c>
      <c r="AL71">
        <f t="shared" si="35"/>
        <v>-35.814769639688237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-3.9127706983645059E-2</v>
      </c>
      <c r="AR71">
        <f t="shared" si="36"/>
        <v>-3.9130016678415543E-2</v>
      </c>
      <c r="AS71">
        <f t="shared" si="36"/>
        <v>-1.2372613095424972E-3</v>
      </c>
      <c r="AT71">
        <f t="shared" si="36"/>
        <v>-8.549026792702769E-4</v>
      </c>
      <c r="AU71">
        <f t="shared" si="23"/>
        <v>-4.1222180667228311E-2</v>
      </c>
      <c r="AW71">
        <v>68</v>
      </c>
      <c r="AX71">
        <f>IF(Z71&gt;0, (R71*SUMPRODUCT(K71:$K$98, X71:$X$98)-K71*$AZ$3)/Z71, 0)</f>
        <v>-59399.8081958244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7"/>
        <v>250000</v>
      </c>
      <c r="S72">
        <f t="shared" si="28"/>
        <v>-101325.06421088765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-9.5358809477460618</v>
      </c>
      <c r="AC72">
        <f t="shared" si="29"/>
        <v>-8.5452300759357929</v>
      </c>
      <c r="AE72">
        <f t="shared" si="30"/>
        <v>0</v>
      </c>
      <c r="AF72">
        <f t="shared" si="31"/>
        <v>0</v>
      </c>
      <c r="AG72">
        <f t="shared" si="31"/>
        <v>-1.0541851296228422E-3</v>
      </c>
      <c r="AH72">
        <f t="shared" si="32"/>
        <v>-18.649262988618201</v>
      </c>
      <c r="AI72">
        <f t="shared" si="33"/>
        <v>-18.650317173747823</v>
      </c>
      <c r="AJ72">
        <f t="shared" si="34"/>
        <v>-0.9906508718102689</v>
      </c>
      <c r="AK72">
        <f t="shared" si="22"/>
        <v>-0.66751166634222436</v>
      </c>
      <c r="AL72">
        <f t="shared" si="35"/>
        <v>-20.308479711900315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-1.9165160071268835E-2</v>
      </c>
      <c r="AR72">
        <f t="shared" si="36"/>
        <v>-1.9166243418464179E-2</v>
      </c>
      <c r="AS72">
        <f t="shared" si="36"/>
        <v>-1.0180553807715151E-3</v>
      </c>
      <c r="AT72">
        <f t="shared" si="36"/>
        <v>-6.8597713178776977E-4</v>
      </c>
      <c r="AU72">
        <f t="shared" si="23"/>
        <v>-2.0870275931023464E-2</v>
      </c>
      <c r="AW72">
        <v>69</v>
      </c>
      <c r="AX72">
        <f>IF(Z72&gt;0, (R72*SUMPRODUCT(K72:$K$98, X72:$X$98)-K72*$AZ$3)/Z72, 0)</f>
        <v>-101325.06421088765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7"/>
        <v>250000</v>
      </c>
      <c r="S73">
        <f t="shared" si="28"/>
        <v>-176401.71853047804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-8.5452300759357929</v>
      </c>
      <c r="AC73">
        <f t="shared" si="29"/>
        <v>-7.6449500763696383</v>
      </c>
      <c r="AE73">
        <f t="shared" si="30"/>
        <v>0</v>
      </c>
      <c r="AF73">
        <f t="shared" si="31"/>
        <v>0</v>
      </c>
      <c r="AG73">
        <f t="shared" si="31"/>
        <v>-5.4172871302333515E-4</v>
      </c>
      <c r="AH73">
        <f t="shared" si="32"/>
        <v>-10.038291306065572</v>
      </c>
      <c r="AI73">
        <f t="shared" si="33"/>
        <v>-10.038833034778595</v>
      </c>
      <c r="AJ73">
        <f t="shared" si="34"/>
        <v>-0.90027999956615457</v>
      </c>
      <c r="AK73">
        <f t="shared" ref="AK73:AK98" si="49">G73*SUM(AB73:AB73, AE73:AF73)</f>
        <v>-0.59816610531550551</v>
      </c>
      <c r="AL73">
        <f t="shared" si="35"/>
        <v>-11.537279139660255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-9.2106981385895702E-3</v>
      </c>
      <c r="AR73">
        <f t="shared" si="36"/>
        <v>-9.2111952052213834E-3</v>
      </c>
      <c r="AS73">
        <f t="shared" si="36"/>
        <v>-8.2605764899479329E-4</v>
      </c>
      <c r="AT73">
        <f t="shared" si="36"/>
        <v>-5.4885112065514608E-4</v>
      </c>
      <c r="AU73">
        <f t="shared" si="23"/>
        <v>-1.0586103974871322E-2</v>
      </c>
      <c r="AW73">
        <v>70</v>
      </c>
      <c r="AX73">
        <f>IF(Z73&gt;0, (R73*SUMPRODUCT(K73:$K$98, X73:$X$98)-K73*$AZ$3)/Z73, 0)</f>
        <v>-176401.71853047804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7"/>
        <v>250000</v>
      </c>
      <c r="S74">
        <f t="shared" si="28"/>
        <v>-314016.02660053654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-7.6449500763696383</v>
      </c>
      <c r="AC74">
        <f t="shared" si="29"/>
        <v>-6.8332275962605289</v>
      </c>
      <c r="AE74">
        <f t="shared" si="30"/>
        <v>0</v>
      </c>
      <c r="AF74">
        <f t="shared" si="31"/>
        <v>0</v>
      </c>
      <c r="AG74">
        <f t="shared" si="31"/>
        <v>-2.7200950817046819E-4</v>
      </c>
      <c r="AH74">
        <f t="shared" si="32"/>
        <v>-5.2860383544526712</v>
      </c>
      <c r="AI74">
        <f t="shared" si="33"/>
        <v>-5.2863103639608413</v>
      </c>
      <c r="AJ74">
        <f t="shared" si="34"/>
        <v>-0.81172248010910941</v>
      </c>
      <c r="AK74">
        <f t="shared" si="49"/>
        <v>-0.53514650534587471</v>
      </c>
      <c r="AL74">
        <f t="shared" si="35"/>
        <v>-6.6331793494158253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-4.3305697926515454E-3</v>
      </c>
      <c r="AR74">
        <f t="shared" si="36"/>
        <v>-4.3307926355596752E-3</v>
      </c>
      <c r="AS74">
        <f t="shared" si="36"/>
        <v>-6.6500101146933083E-4</v>
      </c>
      <c r="AT74">
        <f t="shared" si="36"/>
        <v>-4.3841704037992019E-4</v>
      </c>
      <c r="AU74">
        <f t="shared" si="23"/>
        <v>-5.4342106874089267E-3</v>
      </c>
      <c r="AW74">
        <v>71</v>
      </c>
      <c r="AX74">
        <f>IF(Z74&gt;0, (R74*SUMPRODUCT(K74:$K$98, X74:$X$98)-K74*$AZ$3)/Z74, 0)</f>
        <v>-314016.02660053654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7"/>
        <v>250000</v>
      </c>
      <c r="S75">
        <f t="shared" si="28"/>
        <v>-572925.55847348191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-6.8332275962605289</v>
      </c>
      <c r="AC75">
        <f t="shared" si="29"/>
        <v>-6.1045821140463055</v>
      </c>
      <c r="AE75">
        <f t="shared" si="30"/>
        <v>0</v>
      </c>
      <c r="AF75">
        <f t="shared" si="31"/>
        <v>0</v>
      </c>
      <c r="AG75">
        <f t="shared" si="31"/>
        <v>-1.3318881536528753E-4</v>
      </c>
      <c r="AH75">
        <f t="shared" si="32"/>
        <v>-2.72201195446952</v>
      </c>
      <c r="AI75">
        <f t="shared" si="33"/>
        <v>-2.7221451432848855</v>
      </c>
      <c r="AJ75">
        <f t="shared" si="34"/>
        <v>-0.72864548221422343</v>
      </c>
      <c r="AK75">
        <f t="shared" si="49"/>
        <v>-0.47832593173823706</v>
      </c>
      <c r="AL75">
        <f t="shared" si="35"/>
        <v>-3.9291165572373461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-1.9910709581328115E-3</v>
      </c>
      <c r="AR75">
        <f t="shared" si="36"/>
        <v>-1.9911683817983418E-3</v>
      </c>
      <c r="AS75">
        <f t="shared" si="36"/>
        <v>-5.3298254477877741E-4</v>
      </c>
      <c r="AT75">
        <f t="shared" si="36"/>
        <v>-3.4988122283666694E-4</v>
      </c>
      <c r="AU75">
        <f t="shared" si="23"/>
        <v>-2.8740321494137864E-3</v>
      </c>
      <c r="AW75">
        <v>72</v>
      </c>
      <c r="AX75">
        <f>IF(Z75&gt;0, (R75*SUMPRODUCT(K75:$K$98, X75:$X$98)-K75*$AZ$3)/Z75, 0)</f>
        <v>-572925.55847348191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7"/>
        <v>250000</v>
      </c>
      <c r="S76">
        <f t="shared" si="28"/>
        <v>-1073966.0203080999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-6.1045821140463055</v>
      </c>
      <c r="AC76">
        <f t="shared" si="29"/>
        <v>-5.4521302814268715</v>
      </c>
      <c r="AE76">
        <f t="shared" si="30"/>
        <v>0</v>
      </c>
      <c r="AF76">
        <f t="shared" si="31"/>
        <v>0</v>
      </c>
      <c r="AG76">
        <f t="shared" si="31"/>
        <v>-6.3457900184108731E-5</v>
      </c>
      <c r="AH76">
        <f t="shared" si="32"/>
        <v>-1.3679805405505185</v>
      </c>
      <c r="AI76">
        <f t="shared" si="33"/>
        <v>-1.3680439984507027</v>
      </c>
      <c r="AJ76">
        <f t="shared" si="34"/>
        <v>-0.65245183261943396</v>
      </c>
      <c r="AK76">
        <f t="shared" si="49"/>
        <v>-0.42732074798324143</v>
      </c>
      <c r="AL76">
        <f t="shared" si="35"/>
        <v>-2.4478165790533781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-8.9342604029812346E-4</v>
      </c>
      <c r="AR76">
        <f t="shared" si="36"/>
        <v>-8.9346748455760411E-4</v>
      </c>
      <c r="AS76">
        <f t="shared" si="36"/>
        <v>-4.2611531379521705E-4</v>
      </c>
      <c r="AT76">
        <f t="shared" si="36"/>
        <v>-2.7908253991263619E-4</v>
      </c>
      <c r="AU76">
        <f t="shared" si="23"/>
        <v>-1.5986653382654575E-3</v>
      </c>
      <c r="AW76">
        <v>73</v>
      </c>
      <c r="AX76">
        <f>IF(Z76&gt;0, (R76*SUMPRODUCT(K76:$K$98, X76:$X$98)-K76*$AZ$3)/Z76, 0)</f>
        <v>-1073966.0203080999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7"/>
        <v>250000</v>
      </c>
      <c r="S77">
        <f t="shared" si="28"/>
        <v>-2071318.2266764718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-5.4521302814268715</v>
      </c>
      <c r="AC77">
        <f t="shared" si="29"/>
        <v>-4.8686996864157717</v>
      </c>
      <c r="AE77">
        <f t="shared" si="30"/>
        <v>0</v>
      </c>
      <c r="AF77">
        <f t="shared" si="31"/>
        <v>0</v>
      </c>
      <c r="AG77">
        <f t="shared" si="31"/>
        <v>-2.9381649471528999E-5</v>
      </c>
      <c r="AH77">
        <f t="shared" si="32"/>
        <v>-0.66883343421477282</v>
      </c>
      <c r="AI77">
        <f t="shared" si="33"/>
        <v>-0.66886281586424434</v>
      </c>
      <c r="AJ77">
        <f t="shared" si="34"/>
        <v>-0.58343059501109984</v>
      </c>
      <c r="AK77">
        <f t="shared" si="49"/>
        <v>-0.38164911969988102</v>
      </c>
      <c r="AL77">
        <f t="shared" si="35"/>
        <v>-1.6339425305752253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-3.9001260110671813E-4</v>
      </c>
      <c r="AR77">
        <f t="shared" si="36"/>
        <v>-3.9002973424173947E-4</v>
      </c>
      <c r="AS77">
        <f t="shared" si="36"/>
        <v>-3.4021218480601695E-4</v>
      </c>
      <c r="AT77">
        <f t="shared" si="36"/>
        <v>-2.2254863209550976E-4</v>
      </c>
      <c r="AU77">
        <f t="shared" si="23"/>
        <v>-9.5279055114326624E-4</v>
      </c>
      <c r="AW77">
        <v>74</v>
      </c>
      <c r="AX77">
        <f>IF(Z77&gt;0, (R77*SUMPRODUCT(K77:$K$98, X77:$X$98)-K77*$AZ$3)/Z77, 0)</f>
        <v>-2071318.2266764718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7"/>
        <v>250000</v>
      </c>
      <c r="S78">
        <f t="shared" si="28"/>
        <v>-4119543.1578100901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-4.8686996864157717</v>
      </c>
      <c r="AC78">
        <f t="shared" si="29"/>
        <v>-4.34737182307813</v>
      </c>
      <c r="AE78">
        <f t="shared" si="30"/>
        <v>0</v>
      </c>
      <c r="AF78">
        <f t="shared" si="31"/>
        <v>0</v>
      </c>
      <c r="AG78">
        <f t="shared" si="31"/>
        <v>-1.3191304401181317E-5</v>
      </c>
      <c r="AH78">
        <f t="shared" si="32"/>
        <v>-0.31793057151264786</v>
      </c>
      <c r="AI78">
        <f t="shared" si="33"/>
        <v>-0.31794376281704906</v>
      </c>
      <c r="AJ78">
        <f t="shared" si="34"/>
        <v>-0.52132786333764169</v>
      </c>
      <c r="AK78">
        <f t="shared" si="49"/>
        <v>-0.34080897804910404</v>
      </c>
      <c r="AL78">
        <f t="shared" si="35"/>
        <v>-1.1800806042037948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-1.6552932050874406E-4</v>
      </c>
      <c r="AR78">
        <f t="shared" si="36"/>
        <v>-1.6553618851028215E-4</v>
      </c>
      <c r="AS78">
        <f t="shared" si="36"/>
        <v>-2.7142733260907009E-4</v>
      </c>
      <c r="AT78">
        <f t="shared" si="36"/>
        <v>-1.7744087424918624E-4</v>
      </c>
      <c r="AU78">
        <f t="shared" si="23"/>
        <v>-6.1440439536853851E-4</v>
      </c>
      <c r="AW78">
        <v>75</v>
      </c>
      <c r="AX78">
        <f>IF(Z78&gt;0, (R78*SUMPRODUCT(K78:$K$98, X78:$X$98)-K78*$AZ$3)/Z78, 0)</f>
        <v>-4119543.1578100901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7"/>
        <v>250000</v>
      </c>
      <c r="S79">
        <f t="shared" si="28"/>
        <v>-8459282.3788138423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-4.34737182307813</v>
      </c>
      <c r="AC79">
        <f t="shared" si="29"/>
        <v>-3.8817178203104694</v>
      </c>
      <c r="AE79">
        <f t="shared" si="30"/>
        <v>0</v>
      </c>
      <c r="AF79">
        <f t="shared" si="31"/>
        <v>0</v>
      </c>
      <c r="AG79">
        <f t="shared" si="31"/>
        <v>-5.7358852182783536E-6</v>
      </c>
      <c r="AH79">
        <f t="shared" si="32"/>
        <v>-0.14647012277782301</v>
      </c>
      <c r="AI79">
        <f t="shared" si="33"/>
        <v>-0.14647585866304128</v>
      </c>
      <c r="AJ79">
        <f t="shared" si="34"/>
        <v>-0.46565400276766056</v>
      </c>
      <c r="AK79">
        <f t="shared" si="49"/>
        <v>-0.30431602761546911</v>
      </c>
      <c r="AL79">
        <f t="shared" si="35"/>
        <v>-0.91644588904617086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-6.8088483974471071E-5</v>
      </c>
      <c r="AR79">
        <f t="shared" si="36"/>
        <v>-6.8091150373060475E-5</v>
      </c>
      <c r="AS79">
        <f t="shared" si="36"/>
        <v>-2.1646513639636761E-4</v>
      </c>
      <c r="AT79">
        <f t="shared" si="36"/>
        <v>-1.4146514372013509E-4</v>
      </c>
      <c r="AU79">
        <f t="shared" si="23"/>
        <v>-4.2602143048956317E-4</v>
      </c>
      <c r="AW79">
        <v>76</v>
      </c>
      <c r="AX79">
        <f>IF(Z79&gt;0, (R79*SUMPRODUCT(K79:$K$98, X79:$X$98)-K79*$AZ$3)/Z79, 0)</f>
        <v>-8459282.3788138423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7"/>
        <v>250000</v>
      </c>
      <c r="S80">
        <f t="shared" si="28"/>
        <v>-17944414.739711739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-3.8817178203104694</v>
      </c>
      <c r="AC80">
        <f t="shared" si="29"/>
        <v>-3.4658756122871512</v>
      </c>
      <c r="AE80">
        <f t="shared" si="30"/>
        <v>0</v>
      </c>
      <c r="AF80">
        <f t="shared" si="31"/>
        <v>0</v>
      </c>
      <c r="AG80">
        <f t="shared" si="31"/>
        <v>-2.4143136336295658E-6</v>
      </c>
      <c r="AH80">
        <f t="shared" si="32"/>
        <v>-6.5284254649320098E-2</v>
      </c>
      <c r="AI80">
        <f t="shared" si="33"/>
        <v>-6.5286668962953723E-2</v>
      </c>
      <c r="AJ80">
        <f t="shared" si="34"/>
        <v>-0.41584220802331817</v>
      </c>
      <c r="AK80">
        <f t="shared" si="49"/>
        <v>-0.2717202474217329</v>
      </c>
      <c r="AL80">
        <f t="shared" si="35"/>
        <v>-0.75284912440800478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-2.709661535022081E-5</v>
      </c>
      <c r="AR80">
        <f t="shared" si="36"/>
        <v>-2.7097617425349286E-5</v>
      </c>
      <c r="AS80">
        <f t="shared" si="36"/>
        <v>-1.7259776369847409E-4</v>
      </c>
      <c r="AT80">
        <f t="shared" si="36"/>
        <v>-1.1277909301106195E-4</v>
      </c>
      <c r="AU80">
        <f t="shared" si="23"/>
        <v>-3.124744741348853E-4</v>
      </c>
      <c r="AW80">
        <v>77</v>
      </c>
      <c r="AX80">
        <f>IF(Z80&gt;0, (R80*SUMPRODUCT(K80:$K$98, X80:$X$98)-K80*$AZ$3)/Z80, 0)</f>
        <v>-17944414.739711739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7"/>
        <v>250000</v>
      </c>
      <c r="S81">
        <f t="shared" si="28"/>
        <v>-39397643.72117316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-3.4658756122871512</v>
      </c>
      <c r="AC81">
        <f t="shared" si="29"/>
        <v>-3.0945542298781326</v>
      </c>
      <c r="AE81">
        <f t="shared" si="30"/>
        <v>0</v>
      </c>
      <c r="AF81">
        <f t="shared" si="31"/>
        <v>0</v>
      </c>
      <c r="AG81">
        <f t="shared" si="31"/>
        <v>-9.8183353672717584E-7</v>
      </c>
      <c r="AH81">
        <f t="shared" si="32"/>
        <v>-2.8166739211321887E-2</v>
      </c>
      <c r="AI81">
        <f t="shared" si="33"/>
        <v>-2.8167721044858613E-2</v>
      </c>
      <c r="AJ81">
        <f t="shared" si="34"/>
        <v>-0.37132138240901869</v>
      </c>
      <c r="AK81">
        <f t="shared" si="49"/>
        <v>-0.24261129286010061</v>
      </c>
      <c r="AL81">
        <f t="shared" si="35"/>
        <v>-0.64210039631397786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-1.0438188763055306E-5</v>
      </c>
      <c r="AR81">
        <f t="shared" si="36"/>
        <v>-1.043855261645393E-5</v>
      </c>
      <c r="AS81">
        <f t="shared" si="36"/>
        <v>-1.3760636800251331E-4</v>
      </c>
      <c r="AT81">
        <f t="shared" si="36"/>
        <v>-8.9908258528722092E-5</v>
      </c>
      <c r="AU81">
        <f t="shared" si="23"/>
        <v>-2.3795317914768931E-4</v>
      </c>
      <c r="AW81">
        <v>78</v>
      </c>
      <c r="AX81">
        <f>IF(Z81&gt;0, (R81*SUMPRODUCT(K81:$K$98, X81:$X$98)-K81*$AZ$3)/Z81, 0)</f>
        <v>-39397643.72117316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7"/>
        <v>250000</v>
      </c>
      <c r="S82">
        <f t="shared" si="28"/>
        <v>-89694838.725282744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-3.0945542298781326</v>
      </c>
      <c r="AC82">
        <f t="shared" si="29"/>
        <v>-2.7630035260808516</v>
      </c>
      <c r="AE82">
        <f t="shared" si="30"/>
        <v>0</v>
      </c>
      <c r="AF82">
        <f t="shared" si="31"/>
        <v>0</v>
      </c>
      <c r="AG82">
        <f t="shared" si="31"/>
        <v>-3.8505609204329137E-7</v>
      </c>
      <c r="AH82">
        <f t="shared" si="32"/>
        <v>-1.1739182186332256E-2</v>
      </c>
      <c r="AI82">
        <f t="shared" si="33"/>
        <v>-1.1739567242424299E-2</v>
      </c>
      <c r="AJ82">
        <f t="shared" si="34"/>
        <v>-0.33155070379728091</v>
      </c>
      <c r="AK82">
        <f t="shared" si="49"/>
        <v>-0.21661879609146931</v>
      </c>
      <c r="AL82">
        <f t="shared" si="35"/>
        <v>-0.5599090671311745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-3.8842609041181356E-6</v>
      </c>
      <c r="AR82">
        <f t="shared" si="36"/>
        <v>-3.884388311487786E-6</v>
      </c>
      <c r="AS82">
        <f t="shared" si="36"/>
        <v>-1.097035054104561E-4</v>
      </c>
      <c r="AT82">
        <f t="shared" si="36"/>
        <v>-7.1674832829059072E-5</v>
      </c>
      <c r="AU82">
        <f t="shared" si="23"/>
        <v>-1.8526272655100293E-4</v>
      </c>
      <c r="AW82">
        <v>79</v>
      </c>
      <c r="AX82">
        <f>IF(Z82&gt;0, (R82*SUMPRODUCT(K82:$K$98, X82:$X$98)-K82*$AZ$3)/Z82, 0)</f>
        <v>-89694838.725282744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7"/>
        <v>250000</v>
      </c>
      <c r="S83">
        <f t="shared" si="28"/>
        <v>-212126205.36004111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-2.7630035260808516</v>
      </c>
      <c r="AC83">
        <f t="shared" si="29"/>
        <v>-2.4669706764256452</v>
      </c>
      <c r="AE83">
        <f t="shared" si="30"/>
        <v>0</v>
      </c>
      <c r="AF83">
        <f t="shared" si="31"/>
        <v>0</v>
      </c>
      <c r="AG83">
        <f t="shared" si="31"/>
        <v>-1.4537163573440066E-7</v>
      </c>
      <c r="AH83">
        <f t="shared" si="32"/>
        <v>-4.7166779077691557E-3</v>
      </c>
      <c r="AI83">
        <f t="shared" si="33"/>
        <v>-4.71682327940489E-3</v>
      </c>
      <c r="AJ83">
        <f t="shared" si="34"/>
        <v>-0.29603284965520649</v>
      </c>
      <c r="AK83">
        <f t="shared" si="49"/>
        <v>-0.19341024682565963</v>
      </c>
      <c r="AL83">
        <f t="shared" si="35"/>
        <v>-0.49415991976027096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-1.3934415246298051E-6</v>
      </c>
      <c r="AR83">
        <f t="shared" si="36"/>
        <v>-1.3934844715678189E-6</v>
      </c>
      <c r="AS83">
        <f t="shared" si="36"/>
        <v>-8.7456568676142401E-5</v>
      </c>
      <c r="AT83">
        <f t="shared" si="36"/>
        <v>-5.7138917366363504E-5</v>
      </c>
      <c r="AU83">
        <f t="shared" si="23"/>
        <v>-1.4598897051407373E-4</v>
      </c>
      <c r="AW83">
        <v>80</v>
      </c>
      <c r="AX83">
        <f>IF(Z83&gt;0, (R83*SUMPRODUCT(K83:$K$98, X83:$X$98)-K83*$AZ$3)/Z83, 0)</f>
        <v>-212126205.36004111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7"/>
        <v>250000</v>
      </c>
      <c r="S84">
        <f t="shared" si="28"/>
        <v>-522012763.93592739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-2.4669706764256452</v>
      </c>
      <c r="AC84">
        <f t="shared" si="29"/>
        <v>-2.2026535574420714</v>
      </c>
      <c r="AE84">
        <f t="shared" si="30"/>
        <v>0</v>
      </c>
      <c r="AF84">
        <f t="shared" si="31"/>
        <v>0</v>
      </c>
      <c r="AG84">
        <f t="shared" si="31"/>
        <v>-5.274424567788031E-8</v>
      </c>
      <c r="AH84">
        <f t="shared" si="32"/>
        <v>-1.8234734739835268E-3</v>
      </c>
      <c r="AI84">
        <f t="shared" si="33"/>
        <v>-1.8235262182292047E-3</v>
      </c>
      <c r="AJ84">
        <f t="shared" si="34"/>
        <v>-0.2643171189835738</v>
      </c>
      <c r="AK84">
        <f t="shared" si="49"/>
        <v>-0.17268794734979517</v>
      </c>
      <c r="AL84">
        <f t="shared" si="35"/>
        <v>-0.43882859255159823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-4.8098768337795566E-7</v>
      </c>
      <c r="AR84">
        <f t="shared" si="36"/>
        <v>-4.8100159601935237E-7</v>
      </c>
      <c r="AS84">
        <f t="shared" si="36"/>
        <v>-6.9720388341768183E-5</v>
      </c>
      <c r="AT84">
        <f t="shared" si="36"/>
        <v>-4.5550854963422801E-5</v>
      </c>
      <c r="AU84">
        <f t="shared" si="23"/>
        <v>-1.1575224490121035E-4</v>
      </c>
      <c r="AW84">
        <v>81</v>
      </c>
      <c r="AX84">
        <f>IF(Z84&gt;0, (R84*SUMPRODUCT(K84:$K$98, X84:$X$98)-K84*$AZ$3)/Z84, 0)</f>
        <v>-522012763.93592739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7"/>
        <v>250000</v>
      </c>
      <c r="S85">
        <f t="shared" si="28"/>
        <v>-1339183238.0854068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-2.2026535574420714</v>
      </c>
      <c r="AC85">
        <f t="shared" si="29"/>
        <v>-1.9666553666216313</v>
      </c>
      <c r="AE85">
        <f t="shared" si="30"/>
        <v>0</v>
      </c>
      <c r="AF85">
        <f t="shared" si="31"/>
        <v>0</v>
      </c>
      <c r="AG85">
        <f t="shared" si="31"/>
        <v>-1.8356854673536909E-8</v>
      </c>
      <c r="AH85">
        <f t="shared" si="32"/>
        <v>-6.7719897095129186E-4</v>
      </c>
      <c r="AI85">
        <f t="shared" si="33"/>
        <v>-6.7721732780596545E-4</v>
      </c>
      <c r="AJ85">
        <f t="shared" si="34"/>
        <v>-0.23599819082044005</v>
      </c>
      <c r="AK85">
        <f t="shared" si="49"/>
        <v>-0.15418574902094501</v>
      </c>
      <c r="AL85">
        <f t="shared" si="35"/>
        <v>-0.39086115716919101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-1.5948974819166814E-7</v>
      </c>
      <c r="AR85">
        <f t="shared" si="36"/>
        <v>-1.5949407148549324E-7</v>
      </c>
      <c r="AS85">
        <f t="shared" si="36"/>
        <v>-5.5580846460483581E-5</v>
      </c>
      <c r="AT85">
        <f t="shared" si="36"/>
        <v>-3.6312881945981273E-5</v>
      </c>
      <c r="AU85">
        <f t="shared" si="23"/>
        <v>-9.2053222477950336E-5</v>
      </c>
      <c r="AW85">
        <v>82</v>
      </c>
      <c r="AX85">
        <f>IF(Z85&gt;0, (R85*SUMPRODUCT(K85:$K$98, X85:$X$98)-K85*$AZ$3)/Z85, 0)</f>
        <v>-1339183238.0854068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7"/>
        <v>250000</v>
      </c>
      <c r="S86">
        <f t="shared" si="28"/>
        <v>-3589160662.861855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-1.9666553666216313</v>
      </c>
      <c r="AC86">
        <f t="shared" si="29"/>
        <v>-1.7559424262826975</v>
      </c>
      <c r="AE86">
        <f t="shared" si="30"/>
        <v>0</v>
      </c>
      <c r="AF86">
        <f t="shared" si="31"/>
        <v>0</v>
      </c>
      <c r="AG86">
        <f t="shared" si="31"/>
        <v>-6.1154354430688058E-9</v>
      </c>
      <c r="AH86">
        <f t="shared" si="32"/>
        <v>-2.4115701367465468E-4</v>
      </c>
      <c r="AI86">
        <f t="shared" si="33"/>
        <v>-2.4116312911009774E-4</v>
      </c>
      <c r="AJ86">
        <f t="shared" si="34"/>
        <v>-0.21071294033893384</v>
      </c>
      <c r="AK86">
        <f t="shared" si="49"/>
        <v>-0.13766587566351421</v>
      </c>
      <c r="AL86">
        <f t="shared" si="35"/>
        <v>-0.34861997913155818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-5.0710554266638024E-8</v>
      </c>
      <c r="AR86">
        <f t="shared" si="36"/>
        <v>-5.0711840221859376E-8</v>
      </c>
      <c r="AS86">
        <f t="shared" si="36"/>
        <v>-4.4308767275398493E-5</v>
      </c>
      <c r="AT86">
        <f t="shared" si="36"/>
        <v>-2.8948413119417342E-5</v>
      </c>
      <c r="AU86">
        <f t="shared" si="23"/>
        <v>-7.3307892235037692E-5</v>
      </c>
      <c r="AW86">
        <v>83</v>
      </c>
      <c r="AX86">
        <f>IF(Z86&gt;0, (R86*SUMPRODUCT(K86:$K$98, X86:$X$98)-K86*$AZ$3)/Z86, 0)</f>
        <v>-3589160662.861855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7"/>
        <v>250000</v>
      </c>
      <c r="S87">
        <f t="shared" si="28"/>
        <v>-10070172782.636782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-1.7559424262826975</v>
      </c>
      <c r="AC87">
        <f t="shared" si="29"/>
        <v>-1.5678057807176429</v>
      </c>
      <c r="AE87">
        <f t="shared" si="30"/>
        <v>0</v>
      </c>
      <c r="AF87">
        <f t="shared" si="31"/>
        <v>0</v>
      </c>
      <c r="AG87">
        <f t="shared" si="31"/>
        <v>-1.9461008943919127E-9</v>
      </c>
      <c r="AH87">
        <f t="shared" si="32"/>
        <v>-8.2163603884924114E-5</v>
      </c>
      <c r="AI87">
        <f t="shared" si="33"/>
        <v>-8.2165549985818508E-5</v>
      </c>
      <c r="AJ87">
        <f t="shared" si="34"/>
        <v>-0.18813664556505461</v>
      </c>
      <c r="AK87">
        <f t="shared" si="49"/>
        <v>-0.12291596983978884</v>
      </c>
      <c r="AL87">
        <f t="shared" si="35"/>
        <v>-0.31113478095482927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-1.5426234100039303E-8</v>
      </c>
      <c r="AR87">
        <f t="shared" si="36"/>
        <v>-1.5426599480896032E-8</v>
      </c>
      <c r="AS87">
        <f t="shared" si="36"/>
        <v>-3.5322695208786655E-5</v>
      </c>
      <c r="AT87">
        <f t="shared" si="36"/>
        <v>-2.307749947333879E-5</v>
      </c>
      <c r="AU87">
        <f t="shared" si="23"/>
        <v>-5.8415621281606343E-5</v>
      </c>
      <c r="AW87">
        <v>84</v>
      </c>
      <c r="AX87">
        <f>IF(Z87&gt;0, (R87*SUMPRODUCT(K87:$K$98, X87:$X$98)-K87*$AZ$3)/Z87, 0)</f>
        <v>-10070172782.636782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7"/>
        <v>250000</v>
      </c>
      <c r="S88">
        <f t="shared" si="28"/>
        <v>-29636877966.16901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-1.5678057807176429</v>
      </c>
      <c r="AC88">
        <f t="shared" si="29"/>
        <v>-1.399826603040655</v>
      </c>
      <c r="AE88">
        <f t="shared" si="30"/>
        <v>0</v>
      </c>
      <c r="AF88">
        <f t="shared" si="31"/>
        <v>0</v>
      </c>
      <c r="AG88">
        <f t="shared" si="31"/>
        <v>-5.9040741598970898E-10</v>
      </c>
      <c r="AH88">
        <f t="shared" si="32"/>
        <v>-2.6724649389165688E-5</v>
      </c>
      <c r="AI88">
        <f t="shared" si="33"/>
        <v>-2.6725239796581679E-5</v>
      </c>
      <c r="AJ88">
        <f t="shared" si="34"/>
        <v>-0.16797917767698789</v>
      </c>
      <c r="AK88">
        <f t="shared" si="49"/>
        <v>-0.10974640465023501</v>
      </c>
      <c r="AL88">
        <f t="shared" si="35"/>
        <v>-0.27775230756701946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-4.4799630404842541E-9</v>
      </c>
      <c r="AR88">
        <f t="shared" si="36"/>
        <v>-4.4800620129109429E-9</v>
      </c>
      <c r="AS88">
        <f t="shared" si="36"/>
        <v>-2.8159041363099312E-5</v>
      </c>
      <c r="AT88">
        <f t="shared" si="36"/>
        <v>-1.8397241793503324E-5</v>
      </c>
      <c r="AU88">
        <f t="shared" si="23"/>
        <v>-4.656076321861554E-5</v>
      </c>
      <c r="AW88">
        <v>85</v>
      </c>
      <c r="AX88">
        <f>IF(Z88&gt;0, (R88*SUMPRODUCT(K88:$K$98, X88:$X$98)-K88*$AZ$3)/Z88, 0)</f>
        <v>-29636877966.16901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7"/>
        <v>250000</v>
      </c>
      <c r="S89">
        <f t="shared" si="28"/>
        <v>-92477063727.768127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-1.399826603040655</v>
      </c>
      <c r="AC89">
        <f t="shared" si="29"/>
        <v>-1.2498451851070267</v>
      </c>
      <c r="AE89">
        <f t="shared" si="30"/>
        <v>0</v>
      </c>
      <c r="AF89">
        <f t="shared" si="31"/>
        <v>0</v>
      </c>
      <c r="AG89">
        <f t="shared" si="31"/>
        <v>-1.6893988827141675E-10</v>
      </c>
      <c r="AH89">
        <f t="shared" si="32"/>
        <v>-8.3112690711679028E-6</v>
      </c>
      <c r="AI89">
        <f t="shared" si="33"/>
        <v>-8.311438011056174E-6</v>
      </c>
      <c r="AJ89">
        <f t="shared" si="34"/>
        <v>-0.14998141793362829</v>
      </c>
      <c r="AK89">
        <f t="shared" si="49"/>
        <v>-9.7987862212845861E-2</v>
      </c>
      <c r="AL89">
        <f t="shared" si="35"/>
        <v>-0.24797759158448521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-1.2439752354567245E-9</v>
      </c>
      <c r="AR89">
        <f t="shared" si="36"/>
        <v>-1.2440005212506858E-9</v>
      </c>
      <c r="AS89">
        <f t="shared" si="36"/>
        <v>-2.2448216763351801E-5</v>
      </c>
      <c r="AT89">
        <f t="shared" si="36"/>
        <v>-1.4666168659005688E-5</v>
      </c>
      <c r="AU89">
        <f t="shared" si="23"/>
        <v>-3.7115629422878739E-5</v>
      </c>
      <c r="AW89">
        <v>86</v>
      </c>
      <c r="AX89">
        <f>IF(Z89&gt;0, (R89*SUMPRODUCT(K89:$K$98, X89:$X$98)-K89*$AZ$3)/Z89, 0)</f>
        <v>-92477063727.768127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7"/>
        <v>250000</v>
      </c>
      <c r="S90">
        <f t="shared" si="28"/>
        <v>-306951353725.30316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-1.2498451851070267</v>
      </c>
      <c r="AC90">
        <f t="shared" si="29"/>
        <v>-1.1159332020531529</v>
      </c>
      <c r="AE90">
        <f t="shared" si="30"/>
        <v>0</v>
      </c>
      <c r="AF90">
        <f t="shared" si="31"/>
        <v>0</v>
      </c>
      <c r="AG90">
        <f t="shared" si="31"/>
        <v>-4.5444220578834116E-11</v>
      </c>
      <c r="AH90">
        <f t="shared" si="32"/>
        <v>-2.4361253761973693E-6</v>
      </c>
      <c r="AI90">
        <f t="shared" si="33"/>
        <v>-2.4361708204179482E-6</v>
      </c>
      <c r="AJ90">
        <f t="shared" si="34"/>
        <v>-0.13391198305387375</v>
      </c>
      <c r="AK90">
        <f t="shared" si="49"/>
        <v>-8.7489162957491873E-2</v>
      </c>
      <c r="AL90">
        <f t="shared" si="35"/>
        <v>-0.22140358218218603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-3.2555622592777477E-10</v>
      </c>
      <c r="AR90">
        <f t="shared" si="36"/>
        <v>-3.2556229895221204E-10</v>
      </c>
      <c r="AS90">
        <f t="shared" si="36"/>
        <v>-1.7895581333984359E-5</v>
      </c>
      <c r="AT90">
        <f t="shared" si="36"/>
        <v>-1.1691779897831305E-5</v>
      </c>
      <c r="AU90">
        <f t="shared" si="23"/>
        <v>-2.9587686794114614E-5</v>
      </c>
      <c r="AW90">
        <v>87</v>
      </c>
      <c r="AX90">
        <f>IF(Z90&gt;0, (R90*SUMPRODUCT(K90:$K$98, X90:$X$98)-K90*$AZ$3)/Z90, 0)</f>
        <v>-306951353725.30316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7"/>
        <v>250000</v>
      </c>
      <c r="S91">
        <f t="shared" si="28"/>
        <v>-1087699085401.8079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-1.1159332020531529</v>
      </c>
      <c r="AC91">
        <f t="shared" si="29"/>
        <v>-0.99636893068420085</v>
      </c>
      <c r="AE91">
        <f t="shared" si="30"/>
        <v>0</v>
      </c>
      <c r="AF91">
        <f t="shared" si="31"/>
        <v>0</v>
      </c>
      <c r="AG91">
        <f t="shared" si="31"/>
        <v>-1.1450420250148175E-11</v>
      </c>
      <c r="AH91">
        <f t="shared" si="32"/>
        <v>-6.7078716245795198E-7</v>
      </c>
      <c r="AI91">
        <f t="shared" si="33"/>
        <v>-6.7079861287820211E-7</v>
      </c>
      <c r="AJ91">
        <f t="shared" si="34"/>
        <v>-0.11956427136895209</v>
      </c>
      <c r="AK91">
        <f t="shared" si="49"/>
        <v>-7.8115324143720716E-2</v>
      </c>
      <c r="AL91">
        <f t="shared" si="35"/>
        <v>-0.19768026631128569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-8.0037421581243783E-11</v>
      </c>
      <c r="AR91">
        <f t="shared" si="36"/>
        <v>-8.0038787829979798E-11</v>
      </c>
      <c r="AS91">
        <f t="shared" si="36"/>
        <v>-1.4266247968350052E-5</v>
      </c>
      <c r="AT91">
        <f t="shared" si="36"/>
        <v>-9.3206153611182139E-6</v>
      </c>
      <c r="AU91">
        <f t="shared" si="23"/>
        <v>-2.3586943368256095E-5</v>
      </c>
      <c r="AW91">
        <v>88</v>
      </c>
      <c r="AX91">
        <f>IF(Z91&gt;0, (R91*SUMPRODUCT(K91:$K$98, X91:$X$98)-K91*$AZ$3)/Z91, 0)</f>
        <v>-1087699085401.8079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7"/>
        <v>250000</v>
      </c>
      <c r="S92">
        <f t="shared" si="28"/>
        <v>-4131316957070.7178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-0.99636893068420085</v>
      </c>
      <c r="AC92">
        <f t="shared" si="29"/>
        <v>-0.88961511675128446</v>
      </c>
      <c r="AE92">
        <f t="shared" si="30"/>
        <v>0</v>
      </c>
      <c r="AF92">
        <f t="shared" si="31"/>
        <v>0</v>
      </c>
      <c r="AG92">
        <f t="shared" si="31"/>
        <v>-2.6916813875437312E-12</v>
      </c>
      <c r="AH92">
        <f t="shared" si="32"/>
        <v>-1.7288469320205926E-7</v>
      </c>
      <c r="AI92">
        <f t="shared" si="33"/>
        <v>-1.7288738488344681E-7</v>
      </c>
      <c r="AJ92">
        <f t="shared" si="34"/>
        <v>-0.10675381393291639</v>
      </c>
      <c r="AK92">
        <f t="shared" si="49"/>
        <v>-6.9745825147894069E-2</v>
      </c>
      <c r="AL92">
        <f t="shared" si="35"/>
        <v>-0.17649981196819534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-1.84181865633665E-11</v>
      </c>
      <c r="AR92">
        <f t="shared" si="36"/>
        <v>-1.8418473320331773E-11</v>
      </c>
      <c r="AS92">
        <f t="shared" si="36"/>
        <v>-1.1372965558433533E-5</v>
      </c>
      <c r="AT92">
        <f t="shared" si="36"/>
        <v>-7.4303375029765262E-6</v>
      </c>
      <c r="AU92">
        <f t="shared" si="23"/>
        <v>-1.880332147988338E-5</v>
      </c>
      <c r="AW92">
        <v>89</v>
      </c>
      <c r="AX92">
        <f>IF(Z92&gt;0, (R92*SUMPRODUCT(K92:$K$98, X92:$X$98)-K92*$AZ$3)/Z92, 0)</f>
        <v>-4131316957070.7178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7"/>
        <v>250000</v>
      </c>
      <c r="S93">
        <f t="shared" si="28"/>
        <v>-16894508707367.111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-0.88961511675128446</v>
      </c>
      <c r="AC93">
        <f t="shared" si="29"/>
        <v>-0.79429921140099391</v>
      </c>
      <c r="AE93">
        <f t="shared" si="30"/>
        <v>0</v>
      </c>
      <c r="AF93">
        <f t="shared" si="31"/>
        <v>0</v>
      </c>
      <c r="AG93">
        <f t="shared" si="31"/>
        <v>-5.8769037410261264E-13</v>
      </c>
      <c r="AH93">
        <f t="shared" si="32"/>
        <v>-4.1541483991313627E-8</v>
      </c>
      <c r="AI93">
        <f t="shared" si="33"/>
        <v>-4.154207168168773E-8</v>
      </c>
      <c r="AJ93">
        <f t="shared" si="34"/>
        <v>-9.5315905350290553E-2</v>
      </c>
      <c r="AK93">
        <f t="shared" si="49"/>
        <v>-6.2273058172589921E-2</v>
      </c>
      <c r="AL93">
        <f t="shared" si="35"/>
        <v>-0.15758900506495216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-3.9514301416126284E-12</v>
      </c>
      <c r="AR93">
        <f t="shared" si="36"/>
        <v>-3.95148604278021E-12</v>
      </c>
      <c r="AS93">
        <f t="shared" si="36"/>
        <v>-9.0664585178273637E-6</v>
      </c>
      <c r="AT93">
        <f t="shared" si="36"/>
        <v>-5.9234195659698024E-6</v>
      </c>
      <c r="AU93">
        <f t="shared" si="23"/>
        <v>-1.4989882035283209E-5</v>
      </c>
      <c r="AW93">
        <v>90</v>
      </c>
      <c r="AX93">
        <f>IF(Z93&gt;0, (R93*SUMPRODUCT(K93:$K$98, X93:$X$98)-K93*$AZ$3)/Z93, 0)</f>
        <v>-16894508707367.111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7"/>
        <v>250000</v>
      </c>
      <c r="S94">
        <f t="shared" si="28"/>
        <v>-74792207982688.359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-0.79429921140099391</v>
      </c>
      <c r="AC94">
        <f t="shared" si="29"/>
        <v>-0.70919572446859835</v>
      </c>
      <c r="AE94">
        <f t="shared" si="30"/>
        <v>0</v>
      </c>
      <c r="AF94">
        <f t="shared" si="31"/>
        <v>0</v>
      </c>
      <c r="AG94">
        <f t="shared" si="31"/>
        <v>-1.1852767547535685E-13</v>
      </c>
      <c r="AH94">
        <f t="shared" si="32"/>
        <v>-9.2657158977245937E-9</v>
      </c>
      <c r="AI94">
        <f t="shared" si="33"/>
        <v>-9.2658344254000698E-9</v>
      </c>
      <c r="AJ94">
        <f t="shared" si="34"/>
        <v>-8.5103486932395556E-2</v>
      </c>
      <c r="AK94">
        <f t="shared" si="49"/>
        <v>-5.5600944798069582E-2</v>
      </c>
      <c r="AL94">
        <f t="shared" si="35"/>
        <v>-0.14070444099629956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-7.8692484776921295E-13</v>
      </c>
      <c r="AR94">
        <f t="shared" si="36"/>
        <v>-7.8693491416602563E-13</v>
      </c>
      <c r="AS94">
        <f t="shared" si="36"/>
        <v>-7.2277252225433103E-6</v>
      </c>
      <c r="AT94">
        <f t="shared" si="36"/>
        <v>-4.7221138122516846E-6</v>
      </c>
      <c r="AU94">
        <f t="shared" si="23"/>
        <v>-1.1949839821729908E-5</v>
      </c>
      <c r="AW94">
        <v>91</v>
      </c>
      <c r="AX94">
        <f>IF(Z94&gt;0, (R94*SUMPRODUCT(K94:$K$98, X94:$X$98)-K94*$AZ$3)/Z94, 0)</f>
        <v>-74792207982688.359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7"/>
        <v>250000</v>
      </c>
      <c r="S95">
        <f t="shared" si="28"/>
        <v>-360902755366407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-0.70919572446859835</v>
      </c>
      <c r="AC95">
        <f t="shared" si="29"/>
        <v>-0.63321046827621819</v>
      </c>
      <c r="AE95">
        <f t="shared" si="30"/>
        <v>0</v>
      </c>
      <c r="AF95">
        <f t="shared" si="31"/>
        <v>0</v>
      </c>
      <c r="AG95">
        <f t="shared" si="31"/>
        <v>-2.1931478038777729E-14</v>
      </c>
      <c r="AH95">
        <f t="shared" si="32"/>
        <v>-1.908218413636511E-9</v>
      </c>
      <c r="AI95">
        <f t="shared" si="33"/>
        <v>-1.9082403451145498E-9</v>
      </c>
      <c r="AJ95">
        <f t="shared" si="34"/>
        <v>-7.5985256192380168E-2</v>
      </c>
      <c r="AK95">
        <f t="shared" si="49"/>
        <v>-4.9643700712801893E-2</v>
      </c>
      <c r="AL95">
        <f t="shared" si="35"/>
        <v>-0.1256289588134224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-1.4469860308886482E-13</v>
      </c>
      <c r="AR95">
        <f t="shared" si="36"/>
        <v>-1.4470026613446445E-13</v>
      </c>
      <c r="AS95">
        <f t="shared" si="36"/>
        <v>-5.7618982962404816E-6</v>
      </c>
      <c r="AT95">
        <f t="shared" si="36"/>
        <v>-3.7644402202443319E-6</v>
      </c>
      <c r="AU95">
        <f t="shared" si="23"/>
        <v>-9.5263386611850785E-6</v>
      </c>
      <c r="AW95">
        <v>92</v>
      </c>
      <c r="AX95">
        <f>IF(Z95&gt;0, (R95*SUMPRODUCT(K95:$K$98, X95:$X$98)-K95*$AZ$3)/Z95, 0)</f>
        <v>-360902755366407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7"/>
        <v>250000</v>
      </c>
      <c r="S96">
        <f t="shared" si="28"/>
        <v>-1913727108715609.8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-0.63321046827621819</v>
      </c>
      <c r="AC96">
        <f t="shared" si="29"/>
        <v>-0.5653664895324636</v>
      </c>
      <c r="AE96">
        <f t="shared" si="30"/>
        <v>0</v>
      </c>
      <c r="AF96">
        <f t="shared" si="31"/>
        <v>0</v>
      </c>
      <c r="AG96">
        <f t="shared" si="31"/>
        <v>-3.6928363960412508E-15</v>
      </c>
      <c r="AH96">
        <f t="shared" si="32"/>
        <v>-3.6038653724697405E-10</v>
      </c>
      <c r="AI96">
        <f t="shared" si="33"/>
        <v>-3.6039023008337011E-10</v>
      </c>
      <c r="AJ96">
        <f t="shared" si="34"/>
        <v>-6.7843978743754585E-2</v>
      </c>
      <c r="AK96">
        <f t="shared" si="49"/>
        <v>-4.4324732779335276E-2</v>
      </c>
      <c r="AL96">
        <f t="shared" si="35"/>
        <v>-0.1121687118834801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-2.4399829545479962E-14</v>
      </c>
      <c r="AR96">
        <f t="shared" si="36"/>
        <v>-2.4400079567523771E-14</v>
      </c>
      <c r="AS96">
        <f t="shared" si="36"/>
        <v>-4.5933500448723461E-6</v>
      </c>
      <c r="AT96">
        <f t="shared" si="36"/>
        <v>-3.0009886959888372E-6</v>
      </c>
      <c r="AU96">
        <f t="shared" si="23"/>
        <v>-7.5943387652612633E-6</v>
      </c>
      <c r="AW96">
        <v>93</v>
      </c>
      <c r="AX96">
        <f>IF(Z96&gt;0, (R96*SUMPRODUCT(K96:$K$98, X96:$X$98)-K96*$AZ$3)/Z96, 0)</f>
        <v>-1913727108715609.8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7"/>
        <v>250000</v>
      </c>
      <c r="S97">
        <f t="shared" si="28"/>
        <v>-1.1261445531143568E+16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-0.5653664895324636</v>
      </c>
      <c r="AC97">
        <f t="shared" si="29"/>
        <v>-0.50479150851114951</v>
      </c>
      <c r="AE97">
        <f t="shared" si="30"/>
        <v>0</v>
      </c>
      <c r="AF97">
        <f t="shared" si="31"/>
        <v>0</v>
      </c>
      <c r="AG97">
        <f t="shared" si="31"/>
        <v>-5.6030940601180684E-16</v>
      </c>
      <c r="AH97">
        <f t="shared" si="32"/>
        <v>-6.1911972521380623E-11</v>
      </c>
      <c r="AI97">
        <f t="shared" si="33"/>
        <v>-6.1912532830786639E-11</v>
      </c>
      <c r="AJ97">
        <f t="shared" si="34"/>
        <v>-6.0574981021314089E-2</v>
      </c>
      <c r="AK97">
        <f t="shared" si="49"/>
        <v>-3.9575654267272456E-2</v>
      </c>
      <c r="AL97">
        <f t="shared" si="35"/>
        <v>-0.10015063535049908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-3.7426123962374457E-15</v>
      </c>
      <c r="AR97">
        <f t="shared" si="36"/>
        <v>-3.7426462672456409E-15</v>
      </c>
      <c r="AS97">
        <f t="shared" si="36"/>
        <v>-3.6617905332272645E-6</v>
      </c>
      <c r="AT97">
        <f t="shared" si="36"/>
        <v>-2.3923698150426541E-6</v>
      </c>
      <c r="AU97">
        <f t="shared" si="23"/>
        <v>-6.0541603520125646E-6</v>
      </c>
      <c r="AW97">
        <v>94</v>
      </c>
      <c r="AX97">
        <f>IF(Z97&gt;0, (R97*SUMPRODUCT(K97:$K$98, X97:$X$98)-K97*$AZ$3)/Z97, 0)</f>
        <v>-1.1261445531143568E+16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-0.50479150851114951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-1.1206188120236138E-11</v>
      </c>
      <c r="AI98">
        <f t="shared" si="33"/>
        <v>-1.1206188120236138E-11</v>
      </c>
      <c r="AJ98">
        <f t="shared" si="34"/>
        <v>-0.50479150851114951</v>
      </c>
      <c r="AK98">
        <f t="shared" si="49"/>
        <v>-3.5335405595780467E-2</v>
      </c>
      <c r="AL98">
        <f t="shared" si="35"/>
        <v>-0.54012691411813618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-6.0483943206162732E-16</v>
      </c>
      <c r="AR98">
        <f t="shared" si="36"/>
        <v>-6.0483943206162732E-16</v>
      </c>
      <c r="AS98">
        <f t="shared" si="36"/>
        <v>-2.7245465276999302E-5</v>
      </c>
      <c r="AT98">
        <f t="shared" si="36"/>
        <v>-1.9071825693899512E-6</v>
      </c>
      <c r="AU98">
        <f t="shared" si="36"/>
        <v>-2.9152647846994093E-5</v>
      </c>
      <c r="AW98">
        <v>95</v>
      </c>
    </row>
    <row r="100" spans="5:50" x14ac:dyDescent="0.25">
      <c r="AN100" s="8">
        <f t="shared" ref="AN100:AU100" si="50">SUM(AN3:AN98)</f>
        <v>12115.635805022988</v>
      </c>
      <c r="AO100" s="8">
        <f t="shared" si="50"/>
        <v>-1211.5635805022989</v>
      </c>
      <c r="AP100" s="8">
        <f t="shared" si="50"/>
        <v>-224.85427626571183</v>
      </c>
      <c r="AQ100" s="8">
        <f t="shared" si="50"/>
        <v>-8350.4874924766427</v>
      </c>
      <c r="AR100" s="8">
        <f t="shared" si="50"/>
        <v>2328.7304557783345</v>
      </c>
      <c r="AS100" s="8">
        <f t="shared" si="50"/>
        <v>-1355.6648773609534</v>
      </c>
      <c r="AT100" s="8">
        <f t="shared" si="50"/>
        <v>499.93224561746212</v>
      </c>
      <c r="AU100" s="8">
        <f t="shared" si="50"/>
        <v>1472.9978240348441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06C7-9C9A-4E0A-9E7D-476CE6424D63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26562.391824031405</v>
      </c>
      <c r="K3">
        <v>1</v>
      </c>
      <c r="L3" s="2">
        <v>0</v>
      </c>
      <c r="O3">
        <f>$C$3</f>
        <v>26562.391824031405</v>
      </c>
      <c r="P3">
        <f>O3*C5</f>
        <v>2656.2391824031406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26562.391824031405</v>
      </c>
      <c r="AF3">
        <f t="shared" ref="AF3:AG34" si="4">-$Z3*P3</f>
        <v>-2656.2391824031406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23806.152641628265</v>
      </c>
      <c r="AJ3">
        <f t="shared" ref="AJ3:AJ66" si="7">AB3-AC3</f>
        <v>0</v>
      </c>
      <c r="AL3">
        <f t="shared" ref="AL3:AL66" si="8">SUM(AI3:AK3)</f>
        <v>23806.152641628265</v>
      </c>
      <c r="AN3">
        <f t="shared" ref="AN3:AU34" si="9">AE3*$K3</f>
        <v>26562.391824031405</v>
      </c>
      <c r="AO3">
        <f t="shared" si="9"/>
        <v>-2656.2391824031406</v>
      </c>
      <c r="AP3">
        <f t="shared" si="9"/>
        <v>-100</v>
      </c>
      <c r="AQ3">
        <f t="shared" si="9"/>
        <v>0</v>
      </c>
      <c r="AR3">
        <f t="shared" si="9"/>
        <v>23806.152641628265</v>
      </c>
      <c r="AS3">
        <f t="shared" si="9"/>
        <v>0</v>
      </c>
      <c r="AT3">
        <f t="shared" si="9"/>
        <v>0</v>
      </c>
      <c r="AU3">
        <f t="shared" si="9"/>
        <v>23806.152641628265</v>
      </c>
      <c r="AW3">
        <v>0</v>
      </c>
      <c r="AX3">
        <f>IF(Z3&gt;0, (R3*SUMPRODUCT(K3:$K$98, X3:$X$98)-K3*$AZ$3)/Z3, 0)</f>
        <v>0</v>
      </c>
      <c r="AZ3">
        <f>C6*SUMPRODUCT(X4:X89, K4:K89)/1</f>
        <v>15094.851740013819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250000</v>
      </c>
      <c r="S4">
        <f t="shared" si="1"/>
        <v>1024.6604156100434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1012.5196754426671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-1012.5196754426671</v>
      </c>
      <c r="AK4">
        <f>G4*SUM(AB4, AE4:AF4)</f>
        <v>0</v>
      </c>
      <c r="AL4">
        <f t="shared" si="8"/>
        <v>-1474.657175442667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-431.13863233510585</v>
      </c>
      <c r="AR4">
        <f t="shared" si="9"/>
        <v>-431.13863233510585</v>
      </c>
      <c r="AS4">
        <f t="shared" si="9"/>
        <v>-944.60273854153104</v>
      </c>
      <c r="AT4">
        <f t="shared" si="9"/>
        <v>0</v>
      </c>
      <c r="AU4">
        <f t="shared" si="9"/>
        <v>-1375.7413708766369</v>
      </c>
      <c r="AW4">
        <v>1</v>
      </c>
      <c r="AX4">
        <f>IF(Z4&gt;0, (R4*SUMPRODUCT(K4:$K$98, X4:$X$98)-K4*$AZ$3)/Z4, 0)</f>
        <v>1024.6604156100434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250000</v>
      </c>
      <c r="S5">
        <f t="shared" si="1"/>
        <v>1798.407430520718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1012.5196754426671</v>
      </c>
      <c r="AC5">
        <f t="shared" si="2"/>
        <v>1755.9843592175275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-464.79482123359998</v>
      </c>
      <c r="AI5">
        <f t="shared" si="6"/>
        <v>-476.99995568628827</v>
      </c>
      <c r="AJ5">
        <f t="shared" si="7"/>
        <v>-743.46468377486042</v>
      </c>
      <c r="AK5">
        <f>G5*SUM(AB5, AE5:AF5)</f>
        <v>41.513306693149353</v>
      </c>
      <c r="AL5">
        <f t="shared" si="8"/>
        <v>-1178.9513327679992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-397.44977820943632</v>
      </c>
      <c r="AR5">
        <f t="shared" si="9"/>
        <v>-407.88648653669907</v>
      </c>
      <c r="AS5">
        <f t="shared" si="9"/>
        <v>-635.74261195211886</v>
      </c>
      <c r="AT5">
        <f t="shared" si="9"/>
        <v>35.498361393403094</v>
      </c>
      <c r="AU5">
        <f t="shared" si="9"/>
        <v>-1008.1307370954147</v>
      </c>
      <c r="AW5">
        <v>2</v>
      </c>
      <c r="AX5">
        <f>IF(Z5&gt;0, (R5*SUMPRODUCT(K5:$K$98, X5:$X$98)-K5*$AZ$3)/Z5, 0)</f>
        <v>1798.407430520718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250000</v>
      </c>
      <c r="S6">
        <f t="shared" si="1"/>
        <v>2717.7012811127006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1755.9843592175275</v>
      </c>
      <c r="AC6">
        <f t="shared" si="2"/>
        <v>2621.9433037938725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-470.39125206576711</v>
      </c>
      <c r="AI6">
        <f t="shared" si="6"/>
        <v>-482.45081561132525</v>
      </c>
      <c r="AJ6">
        <f t="shared" si="7"/>
        <v>-865.95894457634495</v>
      </c>
      <c r="AK6">
        <f>G6*SUM(AB6, AE6:AF6)</f>
        <v>102.72508501422537</v>
      </c>
      <c r="AL6">
        <f t="shared" si="8"/>
        <v>-1245.6846751734447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-362.86452962054227</v>
      </c>
      <c r="AR6">
        <f t="shared" si="9"/>
        <v>-372.16739789066941</v>
      </c>
      <c r="AS6">
        <f t="shared" si="9"/>
        <v>-668.00941495923826</v>
      </c>
      <c r="AT6">
        <f t="shared" si="9"/>
        <v>79.243160858581433</v>
      </c>
      <c r="AU6">
        <f t="shared" si="9"/>
        <v>-960.93365199132609</v>
      </c>
      <c r="AW6">
        <v>3</v>
      </c>
      <c r="AX6">
        <f>IF(Z6&gt;0, (R6*SUMPRODUCT(K6:$K$98, X6:$X$98)-K6*$AZ$3)/Z6, 0)</f>
        <v>2717.7012811127006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250000</v>
      </c>
      <c r="S7">
        <f t="shared" si="1"/>
        <v>3471.4220222345944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2621.9433037938725</v>
      </c>
      <c r="AC7">
        <f t="shared" si="2"/>
        <v>3308.9851653519599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-477.50782504594048</v>
      </c>
      <c r="AI7">
        <f t="shared" si="6"/>
        <v>-489.42291756479074</v>
      </c>
      <c r="AJ7">
        <f t="shared" si="7"/>
        <v>-687.04186155808748</v>
      </c>
      <c r="AK7">
        <f>G7*SUM(AB7, AE7:AF7)</f>
        <v>128.73741621627914</v>
      </c>
      <c r="AL7">
        <f t="shared" si="8"/>
        <v>-1047.727362906599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-335.14177544621458</v>
      </c>
      <c r="AR7">
        <f t="shared" si="9"/>
        <v>-343.50445570384005</v>
      </c>
      <c r="AS7">
        <f t="shared" si="9"/>
        <v>-482.20451521668167</v>
      </c>
      <c r="AT7">
        <f t="shared" si="9"/>
        <v>90.355139694163398</v>
      </c>
      <c r="AU7">
        <f t="shared" si="9"/>
        <v>-735.35383122635824</v>
      </c>
      <c r="AW7">
        <v>4</v>
      </c>
      <c r="AX7">
        <f>IF(Z7&gt;0, (R7*SUMPRODUCT(K7:$K$98, X7:$X$98)-K7*$AZ$3)/Z7, 0)</f>
        <v>3471.4220222345944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250000</v>
      </c>
      <c r="S8">
        <f t="shared" si="1"/>
        <v>3906.5586597283905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3308.9851653519599</v>
      </c>
      <c r="AC8">
        <f t="shared" si="2"/>
        <v>3678.9509154724583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-484.57656576207432</v>
      </c>
      <c r="AI8">
        <f t="shared" si="6"/>
        <v>-496.34827852744797</v>
      </c>
      <c r="AJ8">
        <f t="shared" si="7"/>
        <v>-369.96575012049834</v>
      </c>
      <c r="AK8">
        <f t="shared" ref="AK8:AK71" si="22">G8*SUM(AB8:AB8, AE8:AF8)</f>
        <v>70.481384021996746</v>
      </c>
      <c r="AL8">
        <f t="shared" si="8"/>
        <v>-795.83264462594957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-317.467576003555</v>
      </c>
      <c r="AR8">
        <f t="shared" si="9"/>
        <v>-325.17974654807159</v>
      </c>
      <c r="AS8">
        <f t="shared" si="9"/>
        <v>-242.38095317378637</v>
      </c>
      <c r="AT8">
        <f t="shared" si="9"/>
        <v>46.175477148074329</v>
      </c>
      <c r="AU8">
        <f t="shared" si="9"/>
        <v>-521.38522257378361</v>
      </c>
      <c r="AW8">
        <v>5</v>
      </c>
      <c r="AX8">
        <f>IF(Z8&gt;0, (R8*SUMPRODUCT(K8:$K$98, X8:$X$98)-K8*$AZ$3)/Z8, 0)</f>
        <v>3906.5586597283905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250000</v>
      </c>
      <c r="S9">
        <f t="shared" si="1"/>
        <v>4175.8722299357232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3678.9509154724583</v>
      </c>
      <c r="AC9">
        <f t="shared" si="2"/>
        <v>3885.029330082778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-492.01756976921689</v>
      </c>
      <c r="AI9">
        <f t="shared" si="6"/>
        <v>-503.64696452844834</v>
      </c>
      <c r="AJ9">
        <f t="shared" si="7"/>
        <v>-206.07841461031967</v>
      </c>
      <c r="AK9">
        <f t="shared" si="22"/>
        <v>21.705810401287504</v>
      </c>
      <c r="AL9">
        <f t="shared" si="8"/>
        <v>-688.01956873748043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-305.27749538871353</v>
      </c>
      <c r="AR9">
        <f t="shared" si="9"/>
        <v>-312.49307613850272</v>
      </c>
      <c r="AS9">
        <f t="shared" si="9"/>
        <v>-127.86352791308653</v>
      </c>
      <c r="AT9">
        <f t="shared" si="9"/>
        <v>13.467599211539195</v>
      </c>
      <c r="AU9">
        <f t="shared" si="9"/>
        <v>-426.88900484005001</v>
      </c>
      <c r="AW9">
        <v>6</v>
      </c>
      <c r="AX9">
        <f>IF(Z9&gt;0, (R9*SUMPRODUCT(K9:$K$98, X9:$X$98)-K9*$AZ$3)/Z9, 0)</f>
        <v>4175.8722299357232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250000</v>
      </c>
      <c r="S10">
        <f t="shared" si="1"/>
        <v>4418.1138459093409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3885.029330082778</v>
      </c>
      <c r="AC10">
        <f t="shared" si="2"/>
        <v>4060.434523623866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-501.38391095212592</v>
      </c>
      <c r="AI10">
        <f t="shared" si="6"/>
        <v>-512.87194256821749</v>
      </c>
      <c r="AJ10">
        <f t="shared" si="7"/>
        <v>-175.40519354108801</v>
      </c>
      <c r="AK10">
        <f t="shared" si="22"/>
        <v>15.928620253339391</v>
      </c>
      <c r="AL10">
        <f t="shared" si="8"/>
        <v>-672.34851585596607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-295.12279732097107</v>
      </c>
      <c r="AR10">
        <f t="shared" si="9"/>
        <v>-301.88484124019936</v>
      </c>
      <c r="AS10">
        <f t="shared" si="9"/>
        <v>-103.24637518616957</v>
      </c>
      <c r="AT10">
        <f t="shared" si="9"/>
        <v>9.3758472578468055</v>
      </c>
      <c r="AU10">
        <f t="shared" si="9"/>
        <v>-395.75536916852207</v>
      </c>
      <c r="AW10">
        <v>7</v>
      </c>
      <c r="AX10">
        <f>IF(Z10&gt;0, (R10*SUMPRODUCT(K10:$K$98, X10:$X$98)-K10*$AZ$3)/Z10, 0)</f>
        <v>4418.1138459093409</v>
      </c>
    </row>
    <row r="11" spans="1:52" x14ac:dyDescent="0.25">
      <c r="A11" t="s">
        <v>33</v>
      </c>
      <c r="C11" s="12">
        <f>AU91</f>
        <v>6424.546004646485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250000</v>
      </c>
      <c r="S11">
        <f t="shared" si="1"/>
        <v>4635.003316103428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4060.434523623866</v>
      </c>
      <c r="AC11">
        <f t="shared" si="2"/>
        <v>4207.7082079637148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-510.21059582523958</v>
      </c>
      <c r="AI11">
        <f t="shared" si="6"/>
        <v>-521.55823659537896</v>
      </c>
      <c r="AJ11">
        <f t="shared" si="7"/>
        <v>-147.27368433984884</v>
      </c>
      <c r="AK11">
        <f t="shared" si="22"/>
        <v>9.7450428566972782</v>
      </c>
      <c r="AL11">
        <f t="shared" si="8"/>
        <v>-659.0868780785305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-285.36519277515708</v>
      </c>
      <c r="AR11">
        <f t="shared" si="9"/>
        <v>-291.7120262639371</v>
      </c>
      <c r="AS11">
        <f t="shared" si="9"/>
        <v>-82.371443608246551</v>
      </c>
      <c r="AT11">
        <f t="shared" si="9"/>
        <v>5.4504866346525569</v>
      </c>
      <c r="AU11">
        <f t="shared" si="9"/>
        <v>-368.63298323753111</v>
      </c>
      <c r="AW11">
        <v>8</v>
      </c>
      <c r="AX11">
        <f>IF(Z11&gt;0, (R11*SUMPRODUCT(K11:$K$98, X11:$X$98)-K11*$AZ$3)/Z11, 0)</f>
        <v>4635.003316103428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250000</v>
      </c>
      <c r="S12">
        <f t="shared" si="1"/>
        <v>4842.4148556854552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4207.7082079637148</v>
      </c>
      <c r="AC12">
        <f t="shared" si="2"/>
        <v>4341.949794211695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-520.86397383948997</v>
      </c>
      <c r="AI12">
        <f t="shared" si="6"/>
        <v>-532.07209500323597</v>
      </c>
      <c r="AJ12">
        <f t="shared" si="7"/>
        <v>-134.24158624798019</v>
      </c>
      <c r="AK12">
        <f t="shared" si="22"/>
        <v>9.6777288783165432</v>
      </c>
      <c r="AL12">
        <f t="shared" si="8"/>
        <v>-656.63595237289962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-276.84473924587769</v>
      </c>
      <c r="AR12">
        <f t="shared" si="9"/>
        <v>-282.80197479461549</v>
      </c>
      <c r="AS12">
        <f t="shared" si="9"/>
        <v>-71.350830173229824</v>
      </c>
      <c r="AT12">
        <f t="shared" si="9"/>
        <v>5.1438157798862809</v>
      </c>
      <c r="AU12">
        <f t="shared" si="9"/>
        <v>-349.00898918795906</v>
      </c>
      <c r="AW12">
        <v>9</v>
      </c>
      <c r="AX12">
        <f>IF(Z12&gt;0, (R12*SUMPRODUCT(K12:$K$98, X12:$X$98)-K12*$AZ$3)/Z12, 0)</f>
        <v>4842.4148556854552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250000</v>
      </c>
      <c r="S13">
        <f t="shared" si="1"/>
        <v>5038.2991941202281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4341.949794211695</v>
      </c>
      <c r="AC13">
        <f t="shared" si="2"/>
        <v>4461.6828655860909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-532.45479730430372</v>
      </c>
      <c r="AI13">
        <f t="shared" si="6"/>
        <v>-543.52421451654709</v>
      </c>
      <c r="AJ13">
        <f t="shared" si="7"/>
        <v>-119.73307137439588</v>
      </c>
      <c r="AK13">
        <f t="shared" si="22"/>
        <v>8.6838995884233903</v>
      </c>
      <c r="AL13">
        <f t="shared" si="8"/>
        <v>-654.57338630251957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-269.01652579470294</v>
      </c>
      <c r="AR13">
        <f t="shared" si="9"/>
        <v>-274.609218688233</v>
      </c>
      <c r="AS13">
        <f t="shared" si="9"/>
        <v>-60.493726503999753</v>
      </c>
      <c r="AT13">
        <f t="shared" si="9"/>
        <v>4.3874381627415353</v>
      </c>
      <c r="AU13">
        <f t="shared" si="9"/>
        <v>-330.71550702949122</v>
      </c>
      <c r="AW13">
        <v>10</v>
      </c>
      <c r="AX13">
        <f>IF(Z13&gt;0, (R13*SUMPRODUCT(K13:$K$98, X13:$X$98)-K13*$AZ$3)/Z13, 0)</f>
        <v>5038.2991941202281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250000</v>
      </c>
      <c r="S14">
        <f t="shared" si="1"/>
        <v>5223.7560408809022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4461.6828655860909</v>
      </c>
      <c r="AC14">
        <f t="shared" si="2"/>
        <v>4568.2629468922214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-545.23543559460154</v>
      </c>
      <c r="AI14">
        <f t="shared" si="6"/>
        <v>-556.16689686294274</v>
      </c>
      <c r="AJ14">
        <f t="shared" si="7"/>
        <v>-106.58008130613052</v>
      </c>
      <c r="AK14">
        <f t="shared" si="22"/>
        <v>8.0310291580549631</v>
      </c>
      <c r="AL14">
        <f t="shared" si="8"/>
        <v>-654.71594901101832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-261.90700990452189</v>
      </c>
      <c r="AR14">
        <f t="shared" si="9"/>
        <v>-267.15800084856437</v>
      </c>
      <c r="AS14">
        <f t="shared" si="9"/>
        <v>-51.196361402717777</v>
      </c>
      <c r="AT14">
        <f t="shared" si="9"/>
        <v>3.8577515251707366</v>
      </c>
      <c r="AU14">
        <f t="shared" si="9"/>
        <v>-314.49661072611144</v>
      </c>
      <c r="AW14">
        <v>11</v>
      </c>
      <c r="AX14">
        <f>IF(Z14&gt;0, (R14*SUMPRODUCT(K14:$K$98, X14:$X$98)-K14*$AZ$3)/Z14, 0)</f>
        <v>5223.7560408809022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250000</v>
      </c>
      <c r="S15">
        <f t="shared" si="1"/>
        <v>5417.831872665316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4568.2629468922214</v>
      </c>
      <c r="AC15">
        <f t="shared" si="2"/>
        <v>4678.496793194975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-558.75180441611712</v>
      </c>
      <c r="AI15">
        <f t="shared" si="6"/>
        <v>-569.54601348155404</v>
      </c>
      <c r="AJ15">
        <f t="shared" si="7"/>
        <v>-110.23384630275359</v>
      </c>
      <c r="AK15">
        <f t="shared" si="22"/>
        <v>18.729878082258111</v>
      </c>
      <c r="AL15">
        <f t="shared" si="8"/>
        <v>-661.04998170204954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-254.62449123696359</v>
      </c>
      <c r="AR15">
        <f t="shared" si="9"/>
        <v>-259.54343730544991</v>
      </c>
      <c r="AS15">
        <f t="shared" si="9"/>
        <v>-50.233819041108852</v>
      </c>
      <c r="AT15">
        <f t="shared" si="9"/>
        <v>8.5352488169750291</v>
      </c>
      <c r="AU15">
        <f t="shared" si="9"/>
        <v>-301.24200752958376</v>
      </c>
      <c r="AW15">
        <v>12</v>
      </c>
      <c r="AX15">
        <f>IF(Z15&gt;0, (R15*SUMPRODUCT(K15:$K$98, X15:$X$98)-K15*$AZ$3)/Z15, 0)</f>
        <v>5417.831872665316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250000</v>
      </c>
      <c r="S16">
        <f t="shared" si="1"/>
        <v>5624.4808415678717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4678.496793194975</v>
      </c>
      <c r="AC16">
        <f t="shared" si="2"/>
        <v>4795.433301760866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-575.29788113968641</v>
      </c>
      <c r="AI16">
        <f t="shared" si="6"/>
        <v>-585.95538322041205</v>
      </c>
      <c r="AJ16">
        <f t="shared" si="7"/>
        <v>-116.93650856589102</v>
      </c>
      <c r="AK16">
        <f t="shared" si="22"/>
        <v>33.217327231684322</v>
      </c>
      <c r="AL16">
        <f t="shared" si="8"/>
        <v>-669.67456455461877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-248.00357271545658</v>
      </c>
      <c r="AR16">
        <f t="shared" si="9"/>
        <v>-252.59788581636059</v>
      </c>
      <c r="AS16">
        <f t="shared" si="9"/>
        <v>-50.409836114398964</v>
      </c>
      <c r="AT16">
        <f t="shared" si="9"/>
        <v>14.319565740788624</v>
      </c>
      <c r="AU16">
        <f t="shared" si="9"/>
        <v>-288.68815618997093</v>
      </c>
      <c r="AW16">
        <v>13</v>
      </c>
      <c r="AX16">
        <f>IF(Z16&gt;0, (R16*SUMPRODUCT(K16:$K$98, X16:$X$98)-K16*$AZ$3)/Z16, 0)</f>
        <v>5624.4808415678717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250000</v>
      </c>
      <c r="S17">
        <f t="shared" si="1"/>
        <v>5866.3637383225623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4795.433301760866</v>
      </c>
      <c r="AC17">
        <f t="shared" si="2"/>
        <v>4937.690328499406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-594.73572226368481</v>
      </c>
      <c r="AI17">
        <f t="shared" si="6"/>
        <v>-605.25691253748994</v>
      </c>
      <c r="AJ17">
        <f t="shared" si="7"/>
        <v>-142.25702673853993</v>
      </c>
      <c r="AK17">
        <f t="shared" si="22"/>
        <v>66.176979564299955</v>
      </c>
      <c r="AL17">
        <f t="shared" si="8"/>
        <v>-681.33695971172995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-241.00674740961438</v>
      </c>
      <c r="AR17">
        <f t="shared" si="9"/>
        <v>-245.2702845603948</v>
      </c>
      <c r="AS17">
        <f t="shared" si="9"/>
        <v>-57.647291102546781</v>
      </c>
      <c r="AT17">
        <f t="shared" si="9"/>
        <v>26.817118933900502</v>
      </c>
      <c r="AU17">
        <f t="shared" si="9"/>
        <v>-276.10045672904107</v>
      </c>
      <c r="AW17">
        <v>14</v>
      </c>
      <c r="AX17">
        <f>IF(Z17&gt;0, (R17*SUMPRODUCT(K17:$K$98, X17:$X$98)-K17*$AZ$3)/Z17, 0)</f>
        <v>5866.3637383225623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250000</v>
      </c>
      <c r="S18">
        <f t="shared" si="1"/>
        <v>6149.1224224793023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4937.690328499406</v>
      </c>
      <c r="AC18">
        <f t="shared" si="2"/>
        <v>5105.3927172964277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-753.65937271215307</v>
      </c>
      <c r="AI18">
        <f t="shared" si="6"/>
        <v>-764.03766811458456</v>
      </c>
      <c r="AJ18">
        <f t="shared" si="7"/>
        <v>-167.70238879702174</v>
      </c>
      <c r="AK18">
        <f t="shared" si="22"/>
        <v>106.65411109558717</v>
      </c>
      <c r="AL18">
        <f t="shared" si="8"/>
        <v>-825.08594581601915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-285.00178259053934</v>
      </c>
      <c r="AR18">
        <f t="shared" si="9"/>
        <v>-288.92641060823382</v>
      </c>
      <c r="AS18">
        <f t="shared" si="9"/>
        <v>-63.417880122480113</v>
      </c>
      <c r="AT18">
        <f t="shared" si="9"/>
        <v>40.332029141315026</v>
      </c>
      <c r="AU18">
        <f t="shared" si="9"/>
        <v>-312.01226158939892</v>
      </c>
      <c r="AW18">
        <v>15</v>
      </c>
      <c r="AX18">
        <f>IF(Z18&gt;0, (R18*SUMPRODUCT(K18:$K$98, X18:$X$98)-K18*$AZ$3)/Z18, 0)</f>
        <v>6149.1224224793023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250000</v>
      </c>
      <c r="S19">
        <f t="shared" si="1"/>
        <v>6361.3427029041277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5105.3927172964277</v>
      </c>
      <c r="AC19">
        <f t="shared" si="2"/>
        <v>5205.2691366252702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-923.80051029982985</v>
      </c>
      <c r="AI19">
        <f t="shared" si="6"/>
        <v>-934.02883272272209</v>
      </c>
      <c r="AJ19">
        <f t="shared" si="7"/>
        <v>-99.87641932884253</v>
      </c>
      <c r="AK19">
        <f t="shared" si="22"/>
        <v>113.85025759571035</v>
      </c>
      <c r="AL19">
        <f t="shared" si="8"/>
        <v>-920.0549944558544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-325.78745997925535</v>
      </c>
      <c r="AR19">
        <f t="shared" si="9"/>
        <v>-329.39457985508375</v>
      </c>
      <c r="AS19">
        <f t="shared" si="9"/>
        <v>-35.222415015126892</v>
      </c>
      <c r="AT19">
        <f t="shared" si="9"/>
        <v>40.150428395035306</v>
      </c>
      <c r="AU19">
        <f t="shared" si="9"/>
        <v>-324.46656647517534</v>
      </c>
      <c r="AW19">
        <v>16</v>
      </c>
      <c r="AX19">
        <f>IF(Z19&gt;0, (R19*SUMPRODUCT(K19:$K$98, X19:$X$98)-K19*$AZ$3)/Z19, 0)</f>
        <v>6361.3427029041277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250000</v>
      </c>
      <c r="S20">
        <f t="shared" si="1"/>
        <v>6396.6662268880427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5205.2691366252702</v>
      </c>
      <c r="AC20">
        <f t="shared" si="2"/>
        <v>5153.6521240389202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-1101.3280707585654</v>
      </c>
      <c r="AI20">
        <f t="shared" si="6"/>
        <v>-1111.3990435536907</v>
      </c>
      <c r="AJ20">
        <f t="shared" si="7"/>
        <v>51.617012586350029</v>
      </c>
      <c r="AK20">
        <f t="shared" si="22"/>
        <v>22.382657287488662</v>
      </c>
      <c r="AL20">
        <f t="shared" si="8"/>
        <v>-1037.399373679852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-368.3907085963192</v>
      </c>
      <c r="AR20">
        <f t="shared" si="9"/>
        <v>-371.75941670678719</v>
      </c>
      <c r="AS20">
        <f t="shared" si="9"/>
        <v>17.265725215932644</v>
      </c>
      <c r="AT20">
        <f t="shared" si="9"/>
        <v>7.4869270995037764</v>
      </c>
      <c r="AU20">
        <f t="shared" si="9"/>
        <v>-347.00676439135077</v>
      </c>
      <c r="AW20">
        <v>17</v>
      </c>
      <c r="AX20">
        <f>IF(Z20&gt;0, (R20*SUMPRODUCT(K20:$K$98, X20:$X$98)-K20*$AZ$3)/Z20, 0)</f>
        <v>6396.6662268880427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250000</v>
      </c>
      <c r="S21">
        <f t="shared" si="1"/>
        <v>6351.4621744963051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5153.6521240389202</v>
      </c>
      <c r="AC21">
        <f t="shared" si="2"/>
        <v>5033.014993529242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-1300.6810415301738</v>
      </c>
      <c r="AI21">
        <f t="shared" si="6"/>
        <v>-1310.5862705452714</v>
      </c>
      <c r="AJ21">
        <f t="shared" si="7"/>
        <v>120.63713050967817</v>
      </c>
      <c r="AK21">
        <f t="shared" si="22"/>
        <v>8.2458433984622719</v>
      </c>
      <c r="AL21">
        <f t="shared" si="8"/>
        <v>-1181.703296637131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-413.72540714620402</v>
      </c>
      <c r="AR21">
        <f t="shared" si="9"/>
        <v>-416.87609880411156</v>
      </c>
      <c r="AS21">
        <f t="shared" si="9"/>
        <v>38.372701948780197</v>
      </c>
      <c r="AT21">
        <f t="shared" si="9"/>
        <v>2.6228681808717669</v>
      </c>
      <c r="AU21">
        <f t="shared" si="9"/>
        <v>-375.88052867445964</v>
      </c>
      <c r="AW21">
        <v>18</v>
      </c>
      <c r="AX21">
        <f>IF(Z21&gt;0, (R21*SUMPRODUCT(K21:$K$98, X21:$X$98)-K21*$AZ$3)/Z21, 0)</f>
        <v>6351.4621744963051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250000</v>
      </c>
      <c r="S22">
        <f t="shared" si="1"/>
        <v>6343.1911290633498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5033.014993529242</v>
      </c>
      <c r="AC22">
        <f t="shared" si="2"/>
        <v>4937.5913988627062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-1521.5077588121658</v>
      </c>
      <c r="AI22">
        <f t="shared" si="6"/>
        <v>-1531.2378601491719</v>
      </c>
      <c r="AJ22">
        <f t="shared" si="7"/>
        <v>95.423594666535791</v>
      </c>
      <c r="AK22">
        <f t="shared" si="22"/>
        <v>105.69331486411409</v>
      </c>
      <c r="AL22">
        <f t="shared" si="8"/>
        <v>-1330.1209506185219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-451.8830823195247</v>
      </c>
      <c r="AR22">
        <f t="shared" si="9"/>
        <v>-454.77289221893676</v>
      </c>
      <c r="AS22">
        <f t="shared" si="9"/>
        <v>28.340511465802173</v>
      </c>
      <c r="AT22">
        <f t="shared" si="9"/>
        <v>31.390586492079883</v>
      </c>
      <c r="AU22">
        <f t="shared" si="9"/>
        <v>-395.04179426105469</v>
      </c>
      <c r="AW22">
        <v>19</v>
      </c>
      <c r="AX22">
        <f>IF(Z22&gt;0, (R22*SUMPRODUCT(K22:$K$98, X22:$X$98)-K22*$AZ$3)/Z22, 0)</f>
        <v>6343.1911290633498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250000</v>
      </c>
      <c r="S23">
        <f t="shared" si="1"/>
        <v>6503.5269102121129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4937.5913988627062</v>
      </c>
      <c r="AC23">
        <f t="shared" si="2"/>
        <v>4966.0430436251763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-1757.9325435062035</v>
      </c>
      <c r="AI23">
        <f t="shared" si="6"/>
        <v>-1767.4774472026641</v>
      </c>
      <c r="AJ23">
        <f t="shared" si="7"/>
        <v>-28.451644762470096</v>
      </c>
      <c r="AK23">
        <f t="shared" si="22"/>
        <v>345.63139792038947</v>
      </c>
      <c r="AL23">
        <f t="shared" si="8"/>
        <v>-1450.2976940447447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-466.16116930519661</v>
      </c>
      <c r="AR23">
        <f t="shared" si="9"/>
        <v>-468.69224678281876</v>
      </c>
      <c r="AS23">
        <f t="shared" si="9"/>
        <v>-7.5446876730980375</v>
      </c>
      <c r="AT23">
        <f t="shared" si="9"/>
        <v>91.653082593148937</v>
      </c>
      <c r="AU23">
        <f t="shared" si="9"/>
        <v>-384.58385186276786</v>
      </c>
      <c r="AW23">
        <v>20</v>
      </c>
      <c r="AX23">
        <f>IF(Z23&gt;0, (R23*SUMPRODUCT(K23:$K$98, X23:$X$98)-K23*$AZ$3)/Z23, 0)</f>
        <v>6503.5269102121129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250000</v>
      </c>
      <c r="S24">
        <f t="shared" si="1"/>
        <v>6590.2570941893337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4966.0430436251763</v>
      </c>
      <c r="AC24">
        <f t="shared" si="2"/>
        <v>4928.7521663574744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-2017.9289426565604</v>
      </c>
      <c r="AI24">
        <f t="shared" si="6"/>
        <v>-2027.2775008689237</v>
      </c>
      <c r="AJ24">
        <f t="shared" si="7"/>
        <v>37.290877267701944</v>
      </c>
      <c r="AK24">
        <f t="shared" si="22"/>
        <v>347.62301305376235</v>
      </c>
      <c r="AL24">
        <f t="shared" si="8"/>
        <v>-1642.3636105474593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-477.77314513902081</v>
      </c>
      <c r="AR24">
        <f t="shared" si="9"/>
        <v>-479.98654818073351</v>
      </c>
      <c r="AS24">
        <f t="shared" si="9"/>
        <v>8.8291412747804827</v>
      </c>
      <c r="AT24">
        <f t="shared" si="9"/>
        <v>82.304652437737303</v>
      </c>
      <c r="AU24">
        <f t="shared" si="9"/>
        <v>-388.85275446821566</v>
      </c>
      <c r="AW24">
        <v>21</v>
      </c>
      <c r="AX24">
        <f>IF(Z24&gt;0, (R24*SUMPRODUCT(K24:$K$98, X24:$X$98)-K24*$AZ$3)/Z24, 0)</f>
        <v>6590.2570941893337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250000</v>
      </c>
      <c r="S25">
        <f t="shared" si="1"/>
        <v>6610.9338336065493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4928.7521663574744</v>
      </c>
      <c r="AC25">
        <f t="shared" si="2"/>
        <v>4833.8989248233611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-2302.0536662351401</v>
      </c>
      <c r="AI25">
        <f t="shared" si="6"/>
        <v>-2311.1936361820681</v>
      </c>
      <c r="AJ25">
        <f t="shared" si="7"/>
        <v>94.853241534113295</v>
      </c>
      <c r="AK25">
        <f t="shared" si="22"/>
        <v>345.01265164502325</v>
      </c>
      <c r="AL25">
        <f t="shared" si="8"/>
        <v>-1871.3277430029316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-486.64614441104152</v>
      </c>
      <c r="AR25">
        <f t="shared" si="9"/>
        <v>-488.5783022924777</v>
      </c>
      <c r="AS25">
        <f t="shared" si="9"/>
        <v>20.051645604316921</v>
      </c>
      <c r="AT25">
        <f t="shared" si="9"/>
        <v>72.934475489734538</v>
      </c>
      <c r="AU25">
        <f t="shared" si="9"/>
        <v>-395.59218119842626</v>
      </c>
      <c r="AW25">
        <v>22</v>
      </c>
      <c r="AX25">
        <f>IF(Z25&gt;0, (R25*SUMPRODUCT(K25:$K$98, X25:$X$98)-K25*$AZ$3)/Z25, 0)</f>
        <v>6610.9338336065493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250000</v>
      </c>
      <c r="S26">
        <f t="shared" si="1"/>
        <v>6571.5269163279036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4833.8989248233611</v>
      </c>
      <c r="AC26">
        <f t="shared" si="2"/>
        <v>4689.1455514881291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-2582.6677807478654</v>
      </c>
      <c r="AI26">
        <f t="shared" si="6"/>
        <v>-2591.5872176062867</v>
      </c>
      <c r="AJ26">
        <f t="shared" si="7"/>
        <v>144.75337333523203</v>
      </c>
      <c r="AK26">
        <f t="shared" si="22"/>
        <v>338.37292473763529</v>
      </c>
      <c r="AL26">
        <f t="shared" si="8"/>
        <v>-2108.4609195334192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-487.47052943191738</v>
      </c>
      <c r="AR26">
        <f t="shared" si="9"/>
        <v>-489.15404546135812</v>
      </c>
      <c r="AS26">
        <f t="shared" si="9"/>
        <v>27.321750037996974</v>
      </c>
      <c r="AT26">
        <f t="shared" si="9"/>
        <v>63.866839551278879</v>
      </c>
      <c r="AU26">
        <f t="shared" si="9"/>
        <v>-397.96545587208226</v>
      </c>
      <c r="AW26">
        <v>23</v>
      </c>
      <c r="AX26">
        <f>IF(Z26&gt;0, (R26*SUMPRODUCT(K26:$K$98, X26:$X$98)-K26*$AZ$3)/Z26, 0)</f>
        <v>6571.5269163279036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250000</v>
      </c>
      <c r="S27">
        <f t="shared" si="1"/>
        <v>6485.2577994255425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4689.1455514881291</v>
      </c>
      <c r="AC27">
        <f t="shared" si="2"/>
        <v>4506.9364248024704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-2867.098569574634</v>
      </c>
      <c r="AI27">
        <f t="shared" si="6"/>
        <v>-2875.7854571359921</v>
      </c>
      <c r="AJ27">
        <f t="shared" si="7"/>
        <v>182.2091266856587</v>
      </c>
      <c r="AK27">
        <f t="shared" si="22"/>
        <v>328.24018860416908</v>
      </c>
      <c r="AL27">
        <f t="shared" si="8"/>
        <v>-2365.3361418461645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-483.17496269280127</v>
      </c>
      <c r="AR27">
        <f t="shared" si="9"/>
        <v>-484.63891186354726</v>
      </c>
      <c r="AS27">
        <f t="shared" si="9"/>
        <v>30.706613620784093</v>
      </c>
      <c r="AT27">
        <f t="shared" si="9"/>
        <v>55.316354507695614</v>
      </c>
      <c r="AU27">
        <f t="shared" si="9"/>
        <v>-398.61594373506762</v>
      </c>
      <c r="AW27">
        <v>24</v>
      </c>
      <c r="AX27">
        <f>IF(Z27&gt;0, (R27*SUMPRODUCT(K27:$K$98, X27:$X$98)-K27*$AZ$3)/Z27, 0)</f>
        <v>6485.2577994255425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250000</v>
      </c>
      <c r="S28">
        <f t="shared" si="1"/>
        <v>6361.6685124776086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4506.9364248024704</v>
      </c>
      <c r="AC28">
        <f t="shared" si="2"/>
        <v>4296.3162859902586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-3164.3098126477521</v>
      </c>
      <c r="AI28">
        <f t="shared" si="6"/>
        <v>-3172.7516158428643</v>
      </c>
      <c r="AJ28">
        <f t="shared" si="7"/>
        <v>210.62013881221174</v>
      </c>
      <c r="AK28">
        <f t="shared" si="22"/>
        <v>315.48554973617297</v>
      </c>
      <c r="AL28">
        <f t="shared" si="8"/>
        <v>-2646.6459272944794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-476.12695956663299</v>
      </c>
      <c r="AR28">
        <f t="shared" si="9"/>
        <v>-477.39717971779623</v>
      </c>
      <c r="AS28">
        <f t="shared" si="9"/>
        <v>31.691563801791318</v>
      </c>
      <c r="AT28">
        <f t="shared" si="9"/>
        <v>47.470438887714934</v>
      </c>
      <c r="AU28">
        <f t="shared" si="9"/>
        <v>-398.23517702828997</v>
      </c>
      <c r="AW28">
        <v>25</v>
      </c>
      <c r="AX28">
        <f>IF(Z28&gt;0, (R28*SUMPRODUCT(K28:$K$98, X28:$X$98)-K28*$AZ$3)/Z28, 0)</f>
        <v>6361.6685124776086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250000</v>
      </c>
      <c r="S29">
        <f t="shared" si="1"/>
        <v>6208.0433431734009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4296.3162859902586</v>
      </c>
      <c r="AC29">
        <f t="shared" si="2"/>
        <v>4063.5418477455787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-3507.5020308156913</v>
      </c>
      <c r="AI29">
        <f t="shared" si="6"/>
        <v>-3515.6840408773119</v>
      </c>
      <c r="AJ29">
        <f t="shared" si="7"/>
        <v>232.77443824467991</v>
      </c>
      <c r="AK29">
        <f t="shared" si="22"/>
        <v>300.74214001931813</v>
      </c>
      <c r="AL29">
        <f t="shared" si="8"/>
        <v>-2982.167462613314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-471.21996594277834</v>
      </c>
      <c r="AR29">
        <f t="shared" si="9"/>
        <v>-472.31918882809873</v>
      </c>
      <c r="AS29">
        <f t="shared" si="9"/>
        <v>31.272387556251481</v>
      </c>
      <c r="AT29">
        <f t="shared" si="9"/>
        <v>40.4035976978478</v>
      </c>
      <c r="AU29">
        <f t="shared" si="9"/>
        <v>-400.64320357399947</v>
      </c>
      <c r="AW29">
        <v>26</v>
      </c>
      <c r="AX29">
        <f>IF(Z29&gt;0, (R29*SUMPRODUCT(K29:$K$98, X29:$X$98)-K29*$AZ$3)/Z29, 0)</f>
        <v>6208.0433431734009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250000</v>
      </c>
      <c r="S30">
        <f t="shared" si="1"/>
        <v>6021.8564552632279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4063.5418477455787</v>
      </c>
      <c r="AC30">
        <f t="shared" si="2"/>
        <v>3809.6009186974024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-3846.5537344423428</v>
      </c>
      <c r="AI30">
        <f t="shared" si="6"/>
        <v>-3854.4615967166246</v>
      </c>
      <c r="AJ30">
        <f t="shared" si="7"/>
        <v>253.94092904817626</v>
      </c>
      <c r="AK30">
        <f t="shared" si="22"/>
        <v>284.44792934219055</v>
      </c>
      <c r="AL30">
        <f t="shared" si="8"/>
        <v>-3316.0727383262579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-461.40206452391016</v>
      </c>
      <c r="AR30">
        <f t="shared" si="9"/>
        <v>-462.35062893538674</v>
      </c>
      <c r="AS30">
        <f t="shared" si="9"/>
        <v>30.460738889673916</v>
      </c>
      <c r="AT30">
        <f t="shared" si="9"/>
        <v>34.12011657938411</v>
      </c>
      <c r="AU30">
        <f t="shared" si="9"/>
        <v>-397.76977346632873</v>
      </c>
      <c r="AW30">
        <v>27</v>
      </c>
      <c r="AX30">
        <f>IF(Z30&gt;0, (R30*SUMPRODUCT(K30:$K$98, X30:$X$98)-K30*$AZ$3)/Z30, 0)</f>
        <v>6021.8564552632279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250000</v>
      </c>
      <c r="S31">
        <f t="shared" si="1"/>
        <v>5809.6336371803409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3809.6009186974024</v>
      </c>
      <c r="AC31">
        <f t="shared" si="2"/>
        <v>3542.1979942579574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-4147.9032490241016</v>
      </c>
      <c r="AI31">
        <f t="shared" si="6"/>
        <v>-4155.5246375131892</v>
      </c>
      <c r="AJ31">
        <f t="shared" si="7"/>
        <v>267.40292443944509</v>
      </c>
      <c r="AK31">
        <f t="shared" si="22"/>
        <v>266.67206430881822</v>
      </c>
      <c r="AL31">
        <f t="shared" si="8"/>
        <v>-3621.4496487649258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-444.2406796059841</v>
      </c>
      <c r="AR31">
        <f t="shared" si="9"/>
        <v>-445.05693075714828</v>
      </c>
      <c r="AS31">
        <f t="shared" si="9"/>
        <v>28.638868784983192</v>
      </c>
      <c r="AT31">
        <f t="shared" si="9"/>
        <v>28.560593622416903</v>
      </c>
      <c r="AU31">
        <f t="shared" si="9"/>
        <v>-387.85746834974816</v>
      </c>
      <c r="AW31">
        <v>28</v>
      </c>
      <c r="AX31">
        <f>IF(Z31&gt;0, (R31*SUMPRODUCT(K31:$K$98, X31:$X$98)-K31*$AZ$3)/Z31, 0)</f>
        <v>5809.6336371803409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250000</v>
      </c>
      <c r="S32">
        <f t="shared" si="1"/>
        <v>5584.1240086057724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3542.1979942579574</v>
      </c>
      <c r="AC32">
        <f t="shared" si="2"/>
        <v>3271.1708325845343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-4453.8955338253063</v>
      </c>
      <c r="AI32">
        <f t="shared" si="6"/>
        <v>-4461.2180136528123</v>
      </c>
      <c r="AJ32">
        <f t="shared" si="7"/>
        <v>271.02716167342305</v>
      </c>
      <c r="AK32">
        <f t="shared" si="22"/>
        <v>247.95385959805705</v>
      </c>
      <c r="AL32">
        <f t="shared" si="8"/>
        <v>-3942.2369923813317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-425.90399208368689</v>
      </c>
      <c r="AR32">
        <f t="shared" si="9"/>
        <v>-426.60420459805817</v>
      </c>
      <c r="AS32">
        <f t="shared" si="9"/>
        <v>25.916986432028253</v>
      </c>
      <c r="AT32">
        <f t="shared" si="9"/>
        <v>23.710600720953639</v>
      </c>
      <c r="AU32">
        <f t="shared" si="9"/>
        <v>-376.97661744507627</v>
      </c>
      <c r="AW32">
        <v>29</v>
      </c>
      <c r="AX32">
        <f>IF(Z32&gt;0, (R32*SUMPRODUCT(K32:$K$98, X32:$X$98)-K32*$AZ$3)/Z32, 0)</f>
        <v>5584.1240086057724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250000</v>
      </c>
      <c r="S33">
        <f t="shared" si="1"/>
        <v>5347.8466929049364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3271.1708325845343</v>
      </c>
      <c r="AC33">
        <f t="shared" si="2"/>
        <v>2999.9217672263458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-4745.3957326424661</v>
      </c>
      <c r="AI33">
        <f t="shared" si="6"/>
        <v>-4752.4077178850648</v>
      </c>
      <c r="AJ33">
        <f t="shared" si="7"/>
        <v>271.24906535818855</v>
      </c>
      <c r="AK33">
        <f t="shared" si="22"/>
        <v>228.98195828091741</v>
      </c>
      <c r="AL33">
        <f t="shared" si="8"/>
        <v>-4252.1766942459581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-405.15956585486998</v>
      </c>
      <c r="AR33">
        <f t="shared" si="9"/>
        <v>-405.75824572410187</v>
      </c>
      <c r="AS33">
        <f t="shared" si="9"/>
        <v>23.159112485201682</v>
      </c>
      <c r="AT33">
        <f t="shared" si="9"/>
        <v>19.550367563135406</v>
      </c>
      <c r="AU33">
        <f t="shared" si="9"/>
        <v>-363.04876567576474</v>
      </c>
      <c r="AW33">
        <v>30</v>
      </c>
      <c r="AX33">
        <f>IF(Z33&gt;0, (R33*SUMPRODUCT(K33:$K$98, X33:$X$98)-K33*$AZ$3)/Z33, 0)</f>
        <v>5347.8466929049364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250000</v>
      </c>
      <c r="S34">
        <f t="shared" si="1"/>
        <v>5106.3652600501637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2999.9217672263458</v>
      </c>
      <c r="AC34">
        <f t="shared" si="2"/>
        <v>2732.8469573763841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-5041.2112552431663</v>
      </c>
      <c r="AI34">
        <f t="shared" si="6"/>
        <v>-5047.9010600705769</v>
      </c>
      <c r="AJ34">
        <f t="shared" si="7"/>
        <v>267.07480984996164</v>
      </c>
      <c r="AK34">
        <f t="shared" si="22"/>
        <v>209.99452370584422</v>
      </c>
      <c r="AL34">
        <f t="shared" si="8"/>
        <v>-4570.8317265147707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-384.30013432117113</v>
      </c>
      <c r="AR34">
        <f t="shared" si="9"/>
        <v>-384.81010955600829</v>
      </c>
      <c r="AS34">
        <f t="shared" si="9"/>
        <v>20.359568385949487</v>
      </c>
      <c r="AT34">
        <f t="shared" si="9"/>
        <v>16.008240793902935</v>
      </c>
      <c r="AU34">
        <f t="shared" ref="AU34:AU89" si="23">AL34*$K34</f>
        <v>-348.4423003761558</v>
      </c>
      <c r="AW34">
        <v>31</v>
      </c>
      <c r="AX34">
        <f>IF(Z34&gt;0, (R34*SUMPRODUCT(K34:$K$98, X34:$X$98)-K34*$AZ$3)/Z34, 0)</f>
        <v>5106.3652600501637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250000</v>
      </c>
      <c r="S35">
        <f t="shared" si="1"/>
        <v>4861.928125912681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2732.8469573763841</v>
      </c>
      <c r="AC35">
        <f t="shared" si="2"/>
        <v>2471.836783773882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-5356.4631721617188</v>
      </c>
      <c r="AI35">
        <f t="shared" ref="AI35:AI66" si="25">SUM(AE35:AH35)</f>
        <v>-5362.8182557822474</v>
      </c>
      <c r="AJ35">
        <f t="shared" si="7"/>
        <v>261.01017360250216</v>
      </c>
      <c r="AK35">
        <f t="shared" si="22"/>
        <v>191.29928701634691</v>
      </c>
      <c r="AL35">
        <f t="shared" si="8"/>
        <v>-4910.5087951633977</v>
      </c>
      <c r="AN35">
        <f t="shared" ref="AN35:AT66" si="26">AE35*$K35</f>
        <v>0</v>
      </c>
      <c r="AO35">
        <f t="shared" si="26"/>
        <v>0</v>
      </c>
      <c r="AP35">
        <f t="shared" si="26"/>
        <v>-0.43255255910741142</v>
      </c>
      <c r="AQ35">
        <f t="shared" si="26"/>
        <v>-364.58243372264957</v>
      </c>
      <c r="AR35">
        <f t="shared" si="26"/>
        <v>-365.01498628175705</v>
      </c>
      <c r="AS35">
        <f t="shared" si="26"/>
        <v>17.765402516520563</v>
      </c>
      <c r="AT35">
        <f t="shared" si="26"/>
        <v>13.020599113291494</v>
      </c>
      <c r="AU35">
        <f t="shared" si="23"/>
        <v>-334.22898465194493</v>
      </c>
      <c r="AW35">
        <v>32</v>
      </c>
      <c r="AX35">
        <f>IF(Z35&gt;0, (R35*SUMPRODUCT(K35:$K$98, X35:$X$98)-K35*$AZ$3)/Z35, 0)</f>
        <v>4861.928125912681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250000</v>
      </c>
      <c r="S36">
        <f t="shared" si="1"/>
        <v>4612.2747390719687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2471.836783773882</v>
      </c>
      <c r="AC36">
        <f t="shared" si="2"/>
        <v>2217.3346721214734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-5644.0450896454904</v>
      </c>
      <c r="AI36">
        <f t="shared" si="25"/>
        <v>-5650.054420175331</v>
      </c>
      <c r="AJ36">
        <f t="shared" si="7"/>
        <v>254.50211165240853</v>
      </c>
      <c r="AK36">
        <f t="shared" si="22"/>
        <v>173.02857486417176</v>
      </c>
      <c r="AL36">
        <f t="shared" si="8"/>
        <v>-5222.5237336587506</v>
      </c>
      <c r="AN36">
        <f t="shared" si="26"/>
        <v>0</v>
      </c>
      <c r="AO36">
        <f t="shared" si="26"/>
        <v>0</v>
      </c>
      <c r="AP36">
        <f t="shared" si="26"/>
        <v>-0.36519572563817265</v>
      </c>
      <c r="AQ36">
        <f t="shared" si="26"/>
        <v>-342.99680002828455</v>
      </c>
      <c r="AR36">
        <f t="shared" si="26"/>
        <v>-343.36199575392271</v>
      </c>
      <c r="AS36">
        <f t="shared" si="26"/>
        <v>15.466462175747841</v>
      </c>
      <c r="AT36">
        <f t="shared" si="26"/>
        <v>10.515197265299154</v>
      </c>
      <c r="AU36">
        <f t="shared" si="23"/>
        <v>-317.38033631287573</v>
      </c>
      <c r="AW36">
        <v>33</v>
      </c>
      <c r="AX36">
        <f>IF(Z36&gt;0, (R36*SUMPRODUCT(K36:$K$98, X36:$X$98)-K36*$AZ$3)/Z36, 0)</f>
        <v>4612.2747390719687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250000</v>
      </c>
      <c r="S37">
        <f t="shared" si="1"/>
        <v>4360.7482198867583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2217.3346721214734</v>
      </c>
      <c r="AC37">
        <f t="shared" si="2"/>
        <v>1972.6238739416176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-5894.98474814571</v>
      </c>
      <c r="AI37">
        <f t="shared" si="25"/>
        <v>-5900.6392361328453</v>
      </c>
      <c r="AJ37">
        <f t="shared" si="7"/>
        <v>244.71079817985583</v>
      </c>
      <c r="AK37">
        <f t="shared" si="22"/>
        <v>155.21342704850315</v>
      </c>
      <c r="AL37">
        <f t="shared" si="8"/>
        <v>-5500.715010904486</v>
      </c>
      <c r="AN37">
        <f t="shared" si="26"/>
        <v>0</v>
      </c>
      <c r="AO37">
        <f t="shared" si="26"/>
        <v>0</v>
      </c>
      <c r="AP37">
        <f t="shared" si="26"/>
        <v>-0.30681377682468386</v>
      </c>
      <c r="AQ37">
        <f t="shared" si="26"/>
        <v>-319.86318460973251</v>
      </c>
      <c r="AR37">
        <f t="shared" si="26"/>
        <v>-320.16999838655721</v>
      </c>
      <c r="AS37">
        <f t="shared" si="26"/>
        <v>13.278062379859353</v>
      </c>
      <c r="AT37">
        <f t="shared" si="26"/>
        <v>8.4219151008900042</v>
      </c>
      <c r="AU37">
        <f t="shared" si="23"/>
        <v>-298.47002090580781</v>
      </c>
      <c r="AW37">
        <v>34</v>
      </c>
      <c r="AX37">
        <f>IF(Z37&gt;0, (R37*SUMPRODUCT(K37:$K$98, X37:$X$98)-K37*$AZ$3)/Z37, 0)</f>
        <v>4360.7482198867583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250000</v>
      </c>
      <c r="S38">
        <f t="shared" si="1"/>
        <v>4111.9509133930678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1972.6238739416176</v>
      </c>
      <c r="AC38">
        <f t="shared" si="2"/>
        <v>1740.5160481251246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-6138.286657852881</v>
      </c>
      <c r="AI38">
        <f t="shared" si="25"/>
        <v>-6143.5776866272518</v>
      </c>
      <c r="AJ38">
        <f t="shared" si="7"/>
        <v>232.107825816493</v>
      </c>
      <c r="AK38">
        <f t="shared" si="22"/>
        <v>138.08367117591325</v>
      </c>
      <c r="AL38">
        <f t="shared" si="8"/>
        <v>-5773.3861896348462</v>
      </c>
      <c r="AN38">
        <f t="shared" si="26"/>
        <v>0</v>
      </c>
      <c r="AO38">
        <f t="shared" si="26"/>
        <v>0</v>
      </c>
      <c r="AP38">
        <f t="shared" si="26"/>
        <v>-0.25633249914023581</v>
      </c>
      <c r="AQ38">
        <f t="shared" si="26"/>
        <v>-297.37928606022939</v>
      </c>
      <c r="AR38">
        <f t="shared" si="26"/>
        <v>-297.63561855936962</v>
      </c>
      <c r="AS38">
        <f t="shared" si="26"/>
        <v>11.244841334022153</v>
      </c>
      <c r="AT38">
        <f t="shared" si="26"/>
        <v>6.6896881556248662</v>
      </c>
      <c r="AU38">
        <f t="shared" si="23"/>
        <v>-279.70108906972263</v>
      </c>
      <c r="AW38">
        <v>35</v>
      </c>
      <c r="AX38">
        <f>IF(Z38&gt;0, (R38*SUMPRODUCT(K38:$K$98, X38:$X$98)-K38*$AZ$3)/Z38, 0)</f>
        <v>4111.9509133930678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250000</v>
      </c>
      <c r="S39">
        <f t="shared" si="1"/>
        <v>3865.7839891120061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1740.5160481251246</v>
      </c>
      <c r="AC39">
        <f t="shared" si="2"/>
        <v>1521.4897609874311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-6367.7255107853607</v>
      </c>
      <c r="AI39">
        <f t="shared" si="25"/>
        <v>-6372.6452429964484</v>
      </c>
      <c r="AJ39">
        <f t="shared" si="7"/>
        <v>219.02628713769354</v>
      </c>
      <c r="AK39">
        <f t="shared" si="22"/>
        <v>121.83612336875873</v>
      </c>
      <c r="AL39">
        <f t="shared" si="8"/>
        <v>-6031.7828324899965</v>
      </c>
      <c r="AN39">
        <f t="shared" si="26"/>
        <v>0</v>
      </c>
      <c r="AO39">
        <f t="shared" si="26"/>
        <v>0</v>
      </c>
      <c r="AP39">
        <f t="shared" si="26"/>
        <v>-0.21280752938915357</v>
      </c>
      <c r="AQ39">
        <f t="shared" si="26"/>
        <v>-275.44180773181097</v>
      </c>
      <c r="AR39">
        <f t="shared" si="26"/>
        <v>-275.65461526120009</v>
      </c>
      <c r="AS39">
        <f t="shared" si="26"/>
        <v>9.4741829508527839</v>
      </c>
      <c r="AT39">
        <f t="shared" si="26"/>
        <v>5.2701332698601018</v>
      </c>
      <c r="AU39">
        <f t="shared" si="23"/>
        <v>-260.91029904048719</v>
      </c>
      <c r="AW39">
        <v>36</v>
      </c>
      <c r="AX39">
        <f>IF(Z39&gt;0, (R39*SUMPRODUCT(K39:$K$98, X39:$X$98)-K39*$AZ$3)/Z39, 0)</f>
        <v>3865.7839891120061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250000</v>
      </c>
      <c r="S40">
        <f t="shared" si="1"/>
        <v>3622.337030486407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1521.4897609874311</v>
      </c>
      <c r="AC40">
        <f t="shared" si="2"/>
        <v>1316.0059880078843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-6584.9424086272365</v>
      </c>
      <c r="AI40">
        <f t="shared" si="25"/>
        <v>-6589.4836963957823</v>
      </c>
      <c r="AJ40">
        <f t="shared" si="7"/>
        <v>205.48377297954676</v>
      </c>
      <c r="AK40">
        <f t="shared" si="22"/>
        <v>106.50428326912018</v>
      </c>
      <c r="AL40">
        <f t="shared" si="8"/>
        <v>-6277.4956401471145</v>
      </c>
      <c r="AN40">
        <f t="shared" si="26"/>
        <v>0</v>
      </c>
      <c r="AO40">
        <f t="shared" si="26"/>
        <v>0</v>
      </c>
      <c r="AP40">
        <f t="shared" si="26"/>
        <v>-0.17539068562572413</v>
      </c>
      <c r="AQ40">
        <f t="shared" si="26"/>
        <v>-254.31939632948237</v>
      </c>
      <c r="AR40">
        <f t="shared" si="26"/>
        <v>-254.4947870151081</v>
      </c>
      <c r="AS40">
        <f t="shared" si="26"/>
        <v>7.9360616778054816</v>
      </c>
      <c r="AT40">
        <f t="shared" si="26"/>
        <v>4.1133396993753628</v>
      </c>
      <c r="AU40">
        <f t="shared" si="23"/>
        <v>-242.44538563792722</v>
      </c>
      <c r="AW40">
        <v>37</v>
      </c>
      <c r="AX40">
        <f>IF(Z40&gt;0, (R40*SUMPRODUCT(K40:$K$98, X40:$X$98)-K40*$AZ$3)/Z40, 0)</f>
        <v>3622.337030486407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250000</v>
      </c>
      <c r="S41">
        <f t="shared" si="1"/>
        <v>3380.6226494550497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1316.0059880078843</v>
      </c>
      <c r="AC41">
        <f t="shared" si="2"/>
        <v>1124.1491227072095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-6785.6875508043222</v>
      </c>
      <c r="AI41">
        <f t="shared" si="25"/>
        <v>-6789.8441413176424</v>
      </c>
      <c r="AJ41">
        <f t="shared" si="7"/>
        <v>191.85686530067483</v>
      </c>
      <c r="AK41">
        <f t="shared" si="22"/>
        <v>92.120419160551904</v>
      </c>
      <c r="AL41">
        <f t="shared" si="8"/>
        <v>-6505.8668568564153</v>
      </c>
      <c r="AN41">
        <f t="shared" si="26"/>
        <v>0</v>
      </c>
      <c r="AO41">
        <f t="shared" si="26"/>
        <v>0</v>
      </c>
      <c r="AP41">
        <f t="shared" si="26"/>
        <v>-0.14333317543406171</v>
      </c>
      <c r="AQ41">
        <f t="shared" si="26"/>
        <v>-233.9932550592456</v>
      </c>
      <c r="AR41">
        <f t="shared" si="26"/>
        <v>-234.13658823467966</v>
      </c>
      <c r="AS41">
        <f t="shared" si="26"/>
        <v>6.6158678956337802</v>
      </c>
      <c r="AT41">
        <f t="shared" si="26"/>
        <v>3.1766208767223021</v>
      </c>
      <c r="AU41">
        <f t="shared" si="23"/>
        <v>-224.34409946232358</v>
      </c>
      <c r="AW41">
        <v>38</v>
      </c>
      <c r="AX41">
        <f>IF(Z41&gt;0, (R41*SUMPRODUCT(K41:$K$98, X41:$X$98)-K41*$AZ$3)/Z41, 0)</f>
        <v>3380.6226494550497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250000</v>
      </c>
      <c r="S42">
        <f t="shared" si="1"/>
        <v>3138.7208220920302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1124.1491227072095</v>
      </c>
      <c r="AC42">
        <f t="shared" si="2"/>
        <v>945.92598463797049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-6957.2203139438916</v>
      </c>
      <c r="AI42">
        <f t="shared" si="25"/>
        <v>-6960.9874775363814</v>
      </c>
      <c r="AJ42">
        <f t="shared" si="7"/>
        <v>178.22313806923898</v>
      </c>
      <c r="AK42">
        <f t="shared" si="22"/>
        <v>78.690438589504666</v>
      </c>
      <c r="AL42">
        <f t="shared" si="8"/>
        <v>-6704.0739008776372</v>
      </c>
      <c r="AN42">
        <f t="shared" si="26"/>
        <v>0</v>
      </c>
      <c r="AO42">
        <f t="shared" si="26"/>
        <v>0</v>
      </c>
      <c r="AP42">
        <f t="shared" si="26"/>
        <v>-0.11598609793823583</v>
      </c>
      <c r="AQ42">
        <f t="shared" si="26"/>
        <v>-214.20382123030225</v>
      </c>
      <c r="AR42">
        <f t="shared" si="26"/>
        <v>-214.31980732824047</v>
      </c>
      <c r="AS42">
        <f t="shared" si="26"/>
        <v>5.4872600670087994</v>
      </c>
      <c r="AT42">
        <f t="shared" si="26"/>
        <v>2.4227768964535157</v>
      </c>
      <c r="AU42">
        <f t="shared" si="23"/>
        <v>-206.40977036477815</v>
      </c>
      <c r="AW42">
        <v>39</v>
      </c>
      <c r="AX42">
        <f>IF(Z42&gt;0, (R42*SUMPRODUCT(K42:$K$98, X42:$X$98)-K42*$AZ$3)/Z42, 0)</f>
        <v>3138.7208220920302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250000</v>
      </c>
      <c r="S43">
        <f t="shared" si="1"/>
        <v>2895.4256649961208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945.92598463797049</v>
      </c>
      <c r="AC43">
        <f t="shared" si="2"/>
        <v>781.516910720174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-7111.2538434566213</v>
      </c>
      <c r="AI43">
        <f t="shared" si="25"/>
        <v>-7114.6277727210136</v>
      </c>
      <c r="AJ43">
        <f t="shared" si="7"/>
        <v>164.40907391779649</v>
      </c>
      <c r="AK43">
        <f t="shared" si="22"/>
        <v>66.214818924657934</v>
      </c>
      <c r="AL43">
        <f t="shared" si="8"/>
        <v>-6884.003879878559</v>
      </c>
      <c r="AN43">
        <f t="shared" si="26"/>
        <v>0</v>
      </c>
      <c r="AO43">
        <f t="shared" si="26"/>
        <v>0</v>
      </c>
      <c r="AP43">
        <f t="shared" si="26"/>
        <v>-9.2749036815269845E-2</v>
      </c>
      <c r="AQ43">
        <f t="shared" si="26"/>
        <v>-195.4877808169868</v>
      </c>
      <c r="AR43">
        <f t="shared" si="26"/>
        <v>-195.58052985380209</v>
      </c>
      <c r="AS43">
        <f t="shared" si="26"/>
        <v>4.5195918629651199</v>
      </c>
      <c r="AT43">
        <f t="shared" si="26"/>
        <v>1.8202399033597316</v>
      </c>
      <c r="AU43">
        <f t="shared" si="23"/>
        <v>-189.24069808747723</v>
      </c>
      <c r="AW43">
        <v>40</v>
      </c>
      <c r="AX43">
        <f>IF(Z43&gt;0, (R43*SUMPRODUCT(K43:$K$98, X43:$X$98)-K43*$AZ$3)/Z43, 0)</f>
        <v>2895.4256649961208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250000</v>
      </c>
      <c r="S44">
        <f t="shared" si="1"/>
        <v>2644.5547570261197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781.516910720174</v>
      </c>
      <c r="AC44">
        <f t="shared" si="2"/>
        <v>630.48872571792469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-7201.259154521249</v>
      </c>
      <c r="AI44">
        <f t="shared" si="25"/>
        <v>-7204.2392815352714</v>
      </c>
      <c r="AJ44">
        <f t="shared" si="7"/>
        <v>151.0281850022493</v>
      </c>
      <c r="AK44">
        <f t="shared" si="22"/>
        <v>54.706183750412187</v>
      </c>
      <c r="AL44">
        <f t="shared" si="8"/>
        <v>-6998.5049127826096</v>
      </c>
      <c r="AN44">
        <f t="shared" si="26"/>
        <v>0</v>
      </c>
      <c r="AO44">
        <f t="shared" si="26"/>
        <v>0</v>
      </c>
      <c r="AP44">
        <f t="shared" si="26"/>
        <v>-7.3145933462410537E-2</v>
      </c>
      <c r="AQ44">
        <f t="shared" si="26"/>
        <v>-176.75180302173811</v>
      </c>
      <c r="AR44">
        <f t="shared" si="26"/>
        <v>-176.82494895520054</v>
      </c>
      <c r="AS44">
        <f t="shared" si="26"/>
        <v>3.7069217248608912</v>
      </c>
      <c r="AT44">
        <f t="shared" si="26"/>
        <v>1.3427397079930119</v>
      </c>
      <c r="AU44">
        <f t="shared" si="23"/>
        <v>-171.77528752234662</v>
      </c>
      <c r="AW44">
        <v>41</v>
      </c>
      <c r="AX44">
        <f>IF(Z44&gt;0, (R44*SUMPRODUCT(K44:$K$98, X44:$X$98)-K44*$AZ$3)/Z44, 0)</f>
        <v>2644.5547570261197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250000</v>
      </c>
      <c r="S45">
        <f t="shared" si="1"/>
        <v>2381.3650586324648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630.48872571792469</v>
      </c>
      <c r="AC45">
        <f t="shared" si="2"/>
        <v>493.43299038791628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-7205.0293599900797</v>
      </c>
      <c r="AI45">
        <f t="shared" si="25"/>
        <v>-7207.6194342659619</v>
      </c>
      <c r="AJ45">
        <f t="shared" si="7"/>
        <v>137.05573533000842</v>
      </c>
      <c r="AK45">
        <f t="shared" si="22"/>
        <v>44.134210800254735</v>
      </c>
      <c r="AL45">
        <f t="shared" si="8"/>
        <v>-7026.4294881356991</v>
      </c>
      <c r="AN45">
        <f t="shared" si="26"/>
        <v>0</v>
      </c>
      <c r="AO45">
        <f t="shared" si="26"/>
        <v>0</v>
      </c>
      <c r="AP45">
        <f t="shared" si="26"/>
        <v>-5.6760943815414681E-2</v>
      </c>
      <c r="AQ45">
        <f t="shared" si="26"/>
        <v>-157.89673311646391</v>
      </c>
      <c r="AR45">
        <f t="shared" si="26"/>
        <v>-157.95349406027933</v>
      </c>
      <c r="AS45">
        <f t="shared" si="26"/>
        <v>3.0035481858900916</v>
      </c>
      <c r="AT45">
        <f t="shared" si="26"/>
        <v>0.96719213147566907</v>
      </c>
      <c r="AU45">
        <f t="shared" si="23"/>
        <v>-153.98275374291356</v>
      </c>
      <c r="AW45">
        <v>42</v>
      </c>
      <c r="AX45">
        <f>IF(Z45&gt;0, (R45*SUMPRODUCT(K45:$K$98, X45:$X$98)-K45*$AZ$3)/Z45, 0)</f>
        <v>2381.3650586324648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250000</v>
      </c>
      <c r="S46">
        <f t="shared" si="1"/>
        <v>2099.5405061423226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493.43299038791628</v>
      </c>
      <c r="AC46">
        <f t="shared" si="2"/>
        <v>370.97917485335392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-7109.617649390073</v>
      </c>
      <c r="AI46">
        <f t="shared" si="25"/>
        <v>-7111.8263420407266</v>
      </c>
      <c r="AJ46">
        <f t="shared" si="7"/>
        <v>122.45381553456235</v>
      </c>
      <c r="AK46">
        <f t="shared" si="22"/>
        <v>34.540309327154141</v>
      </c>
      <c r="AL46">
        <f t="shared" si="8"/>
        <v>-6954.8322171790096</v>
      </c>
      <c r="AN46">
        <f t="shared" si="26"/>
        <v>0</v>
      </c>
      <c r="AO46">
        <f t="shared" si="26"/>
        <v>0</v>
      </c>
      <c r="AP46">
        <f t="shared" si="26"/>
        <v>-4.3217003678461693E-2</v>
      </c>
      <c r="AQ46">
        <f t="shared" si="26"/>
        <v>-139.11232602470409</v>
      </c>
      <c r="AR46">
        <f t="shared" si="26"/>
        <v>-139.15554302838254</v>
      </c>
      <c r="AS46">
        <f t="shared" si="26"/>
        <v>2.3960268961966493</v>
      </c>
      <c r="AT46">
        <f t="shared" si="26"/>
        <v>0.67584264148514506</v>
      </c>
      <c r="AU46">
        <f t="shared" si="23"/>
        <v>-136.08367349070073</v>
      </c>
      <c r="AW46">
        <v>43</v>
      </c>
      <c r="AX46">
        <f>IF(Z46&gt;0, (R46*SUMPRODUCT(K46:$K$98, X46:$X$98)-K46*$AZ$3)/Z46, 0)</f>
        <v>2099.5405061423226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250000</v>
      </c>
      <c r="S47">
        <f t="shared" si="1"/>
        <v>1787.1940711897716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370.97917485335392</v>
      </c>
      <c r="AC47">
        <f t="shared" si="2"/>
        <v>263.51231095534763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-6870.9370647740334</v>
      </c>
      <c r="AI47">
        <f t="shared" si="25"/>
        <v>-6872.7801236449423</v>
      </c>
      <c r="AJ47">
        <f t="shared" si="7"/>
        <v>107.4668638980063</v>
      </c>
      <c r="AK47">
        <f t="shared" si="22"/>
        <v>25.968542239734777</v>
      </c>
      <c r="AL47">
        <f t="shared" si="8"/>
        <v>-6739.3447175072006</v>
      </c>
      <c r="AN47">
        <f t="shared" si="26"/>
        <v>0</v>
      </c>
      <c r="AO47">
        <f t="shared" si="26"/>
        <v>0</v>
      </c>
      <c r="AP47">
        <f t="shared" si="26"/>
        <v>-3.2198864167492694E-2</v>
      </c>
      <c r="AQ47">
        <f t="shared" si="26"/>
        <v>-120.03760310866524</v>
      </c>
      <c r="AR47">
        <f t="shared" si="26"/>
        <v>-120.06980197283272</v>
      </c>
      <c r="AS47">
        <f t="shared" si="26"/>
        <v>1.8774825957958432</v>
      </c>
      <c r="AT47">
        <f t="shared" si="26"/>
        <v>0.45367924888516031</v>
      </c>
      <c r="AU47">
        <f t="shared" si="23"/>
        <v>-117.73864012815172</v>
      </c>
      <c r="AW47">
        <v>44</v>
      </c>
      <c r="AX47">
        <f>IF(Z47&gt;0, (R47*SUMPRODUCT(K47:$K$98, X47:$X$98)-K47*$AZ$3)/Z47, 0)</f>
        <v>1787.1940711897716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250000</v>
      </c>
      <c r="S48">
        <f t="shared" si="1"/>
        <v>1430.6750014615654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263.51231095534763</v>
      </c>
      <c r="AC48">
        <f t="shared" si="2"/>
        <v>171.72958474551993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-6484.075845457307</v>
      </c>
      <c r="AI48">
        <f t="shared" si="25"/>
        <v>-6485.5762699472334</v>
      </c>
      <c r="AJ48">
        <f t="shared" si="7"/>
        <v>91.7827262098277</v>
      </c>
      <c r="AK48">
        <f t="shared" si="22"/>
        <v>18.445861766874337</v>
      </c>
      <c r="AL48">
        <f t="shared" si="8"/>
        <v>-6375.3476819705311</v>
      </c>
      <c r="AN48">
        <f t="shared" si="26"/>
        <v>0</v>
      </c>
      <c r="AO48">
        <f t="shared" si="26"/>
        <v>0</v>
      </c>
      <c r="AP48">
        <f t="shared" si="26"/>
        <v>-2.3404397510853932E-2</v>
      </c>
      <c r="AQ48">
        <f t="shared" si="26"/>
        <v>-101.14196988681002</v>
      </c>
      <c r="AR48">
        <f t="shared" si="26"/>
        <v>-101.16537428432086</v>
      </c>
      <c r="AS48">
        <f t="shared" si="26"/>
        <v>1.4316744516409967</v>
      </c>
      <c r="AT48">
        <f t="shared" si="26"/>
        <v>0.28772809569593866</v>
      </c>
      <c r="AU48">
        <f t="shared" si="23"/>
        <v>-99.445971736983921</v>
      </c>
      <c r="AW48">
        <v>45</v>
      </c>
      <c r="AX48">
        <f>IF(Z48&gt;0, (R48*SUMPRODUCT(K48:$K$98, X48:$X$98)-K48*$AZ$3)/Z48, 0)</f>
        <v>1430.6750014615654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250000</v>
      </c>
      <c r="S49">
        <f t="shared" si="1"/>
        <v>1008.0366854892629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171.72958474551993</v>
      </c>
      <c r="AC49">
        <f t="shared" si="2"/>
        <v>95.815183518386164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-5945.5833441405257</v>
      </c>
      <c r="AI49">
        <f t="shared" si="25"/>
        <v>-5946.7714852183462</v>
      </c>
      <c r="AJ49">
        <f t="shared" si="7"/>
        <v>75.914401227133766</v>
      </c>
      <c r="AK49">
        <f t="shared" si="22"/>
        <v>12.021070932186396</v>
      </c>
      <c r="AL49">
        <f t="shared" si="8"/>
        <v>-5858.8360130590263</v>
      </c>
      <c r="AN49">
        <f t="shared" si="26"/>
        <v>0</v>
      </c>
      <c r="AO49">
        <f t="shared" si="26"/>
        <v>0</v>
      </c>
      <c r="AP49">
        <f t="shared" si="26"/>
        <v>-1.6547535066013575E-2</v>
      </c>
      <c r="AQ49">
        <f t="shared" si="26"/>
        <v>-82.805611818039011</v>
      </c>
      <c r="AR49">
        <f t="shared" si="26"/>
        <v>-82.822159353105022</v>
      </c>
      <c r="AS49">
        <f t="shared" si="26"/>
        <v>1.0572786681407806</v>
      </c>
      <c r="AT49">
        <f t="shared" si="26"/>
        <v>0.16742043221524003</v>
      </c>
      <c r="AU49">
        <f t="shared" si="23"/>
        <v>-81.597460252749016</v>
      </c>
      <c r="AW49">
        <v>46</v>
      </c>
      <c r="AX49">
        <f>IF(Z49&gt;0, (R49*SUMPRODUCT(K49:$K$98, X49:$X$98)-K49*$AZ$3)/Z49, 0)</f>
        <v>1008.0366854892629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250000</v>
      </c>
      <c r="S50">
        <f t="shared" si="1"/>
        <v>487.12855506698355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95.815183518386164</v>
      </c>
      <c r="AC50">
        <f t="shared" si="2"/>
        <v>35.534186575057902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-5288.6384286773218</v>
      </c>
      <c r="AI50">
        <f t="shared" si="25"/>
        <v>-5289.55025642293</v>
      </c>
      <c r="AJ50">
        <f t="shared" si="7"/>
        <v>60.280996943328262</v>
      </c>
      <c r="AK50">
        <f t="shared" si="22"/>
        <v>6.7070628462870321</v>
      </c>
      <c r="AL50">
        <f t="shared" si="8"/>
        <v>-5222.5621966333147</v>
      </c>
      <c r="AN50">
        <f t="shared" si="26"/>
        <v>0</v>
      </c>
      <c r="AO50">
        <f t="shared" si="26"/>
        <v>0</v>
      </c>
      <c r="AP50">
        <f t="shared" si="26"/>
        <v>-1.1338616832001158E-2</v>
      </c>
      <c r="AQ50">
        <f t="shared" si="26"/>
        <v>-65.764443991288289</v>
      </c>
      <c r="AR50">
        <f t="shared" si="26"/>
        <v>-65.775782608120281</v>
      </c>
      <c r="AS50">
        <f t="shared" si="26"/>
        <v>0.74959676307650458</v>
      </c>
      <c r="AT50">
        <f t="shared" si="26"/>
        <v>8.3402612004808377E-2</v>
      </c>
      <c r="AU50">
        <f t="shared" si="23"/>
        <v>-64.94278323303898</v>
      </c>
      <c r="AW50">
        <v>47</v>
      </c>
      <c r="AX50">
        <f>IF(Z50&gt;0, (R50*SUMPRODUCT(K50:$K$98, X50:$X$98)-K50*$AZ$3)/Z50, 0)</f>
        <v>487.12855506698355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250000</v>
      </c>
      <c r="S51">
        <f t="shared" si="1"/>
        <v>-187.4680203060928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35.534186575057902</v>
      </c>
      <c r="AC51">
        <f t="shared" si="2"/>
        <v>-10.118994135238523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-4559.8956180172681</v>
      </c>
      <c r="AI51">
        <f t="shared" si="25"/>
        <v>-4560.5703327045194</v>
      </c>
      <c r="AJ51">
        <f t="shared" si="7"/>
        <v>45.653180710296425</v>
      </c>
      <c r="AK51">
        <f t="shared" si="22"/>
        <v>2.4873930602540533</v>
      </c>
      <c r="AL51">
        <f t="shared" si="8"/>
        <v>-4512.4297589339685</v>
      </c>
      <c r="AN51">
        <f t="shared" si="26"/>
        <v>0</v>
      </c>
      <c r="AO51">
        <f t="shared" si="26"/>
        <v>0</v>
      </c>
      <c r="AP51">
        <f t="shared" si="26"/>
        <v>-7.4911659443998753E-3</v>
      </c>
      <c r="AQ51">
        <f t="shared" si="26"/>
        <v>-50.627228677737222</v>
      </c>
      <c r="AR51">
        <f t="shared" si="26"/>
        <v>-50.634719843681623</v>
      </c>
      <c r="AS51">
        <f t="shared" si="26"/>
        <v>0.50687432636697827</v>
      </c>
      <c r="AT51">
        <f t="shared" si="26"/>
        <v>2.761682016915451E-2</v>
      </c>
      <c r="AU51">
        <f t="shared" si="23"/>
        <v>-50.100228697145482</v>
      </c>
      <c r="AW51">
        <v>48</v>
      </c>
      <c r="AX51">
        <f>IF(Z51&gt;0, (R51*SUMPRODUCT(K51:$K$98, X51:$X$98)-K51*$AZ$3)/Z51, 0)</f>
        <v>-187.4680203060928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250000</v>
      </c>
      <c r="S52">
        <f t="shared" si="1"/>
        <v>-1117.9902104535836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-10.118994135238523</v>
      </c>
      <c r="AC52">
        <f t="shared" si="2"/>
        <v>-42.789737740661536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-3790.8999077945459</v>
      </c>
      <c r="AI52">
        <f t="shared" si="25"/>
        <v>-3791.3783303395353</v>
      </c>
      <c r="AJ52">
        <f t="shared" si="7"/>
        <v>32.670743605423013</v>
      </c>
      <c r="AK52">
        <f t="shared" si="22"/>
        <v>-0.70832958946669666</v>
      </c>
      <c r="AL52">
        <f t="shared" si="8"/>
        <v>-3759.415916323579</v>
      </c>
      <c r="AN52">
        <f t="shared" si="26"/>
        <v>0</v>
      </c>
      <c r="AO52">
        <f t="shared" si="26"/>
        <v>0</v>
      </c>
      <c r="AP52">
        <f t="shared" si="26"/>
        <v>-4.7426695733316969E-3</v>
      </c>
      <c r="AQ52">
        <f t="shared" si="26"/>
        <v>-37.579720764720989</v>
      </c>
      <c r="AR52">
        <f t="shared" si="26"/>
        <v>-37.584463434294321</v>
      </c>
      <c r="AS52">
        <f t="shared" si="26"/>
        <v>0.32386964882485386</v>
      </c>
      <c r="AT52">
        <f t="shared" si="26"/>
        <v>-7.0217702469053331E-3</v>
      </c>
      <c r="AU52">
        <f t="shared" si="23"/>
        <v>-37.267615555716368</v>
      </c>
      <c r="AW52">
        <v>49</v>
      </c>
      <c r="AX52">
        <f>IF(Z52&gt;0, (R52*SUMPRODUCT(K52:$K$98, X52:$X$98)-K52*$AZ$3)/Z52, 0)</f>
        <v>-1117.9902104535836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250000</v>
      </c>
      <c r="S53">
        <f t="shared" si="1"/>
        <v>-2493.1161449390788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-42.789737740661536</v>
      </c>
      <c r="AC53">
        <f t="shared" si="2"/>
        <v>-64.336882547959149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-3021.3137901370969</v>
      </c>
      <c r="AI53">
        <f t="shared" si="25"/>
        <v>-3021.6363627671294</v>
      </c>
      <c r="AJ53">
        <f t="shared" si="7"/>
        <v>21.547144807297613</v>
      </c>
      <c r="AK53">
        <f t="shared" si="22"/>
        <v>-2.995281641846308</v>
      </c>
      <c r="AL53">
        <f t="shared" si="8"/>
        <v>-3003.0844996016781</v>
      </c>
      <c r="AN53">
        <f t="shared" si="26"/>
        <v>0</v>
      </c>
      <c r="AO53">
        <f t="shared" si="26"/>
        <v>0</v>
      </c>
      <c r="AP53">
        <f t="shared" si="26"/>
        <v>-2.8550960518726061E-3</v>
      </c>
      <c r="AQ53">
        <f t="shared" si="26"/>
        <v>-26.741701776804639</v>
      </c>
      <c r="AR53">
        <f t="shared" si="26"/>
        <v>-26.74455687285651</v>
      </c>
      <c r="AS53">
        <f t="shared" si="26"/>
        <v>0.19071415966768254</v>
      </c>
      <c r="AT53">
        <f t="shared" si="26"/>
        <v>-2.6511290772004557E-2</v>
      </c>
      <c r="AU53">
        <f t="shared" si="23"/>
        <v>-26.580354003960835</v>
      </c>
      <c r="AW53">
        <v>50</v>
      </c>
      <c r="AX53">
        <f>IF(Z53&gt;0, (R53*SUMPRODUCT(K53:$K$98, X53:$X$98)-K53*$AZ$3)/Z53, 0)</f>
        <v>-2493.1161449390788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250000</v>
      </c>
      <c r="S54">
        <f t="shared" si="1"/>
        <v>-4672.6318536820745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-64.336882547959149</v>
      </c>
      <c r="AC54">
        <f t="shared" si="2"/>
        <v>-76.763784362778694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-2279.8423967394247</v>
      </c>
      <c r="AI54">
        <f t="shared" si="25"/>
        <v>-2280.0477515233197</v>
      </c>
      <c r="AJ54">
        <f t="shared" si="7"/>
        <v>12.426901814819544</v>
      </c>
      <c r="AK54">
        <f t="shared" si="22"/>
        <v>-4.503581778357141</v>
      </c>
      <c r="AL54">
        <f t="shared" si="8"/>
        <v>-2272.1244314868572</v>
      </c>
      <c r="AN54">
        <f t="shared" si="26"/>
        <v>0</v>
      </c>
      <c r="AO54">
        <f t="shared" si="26"/>
        <v>0</v>
      </c>
      <c r="AP54">
        <f t="shared" si="26"/>
        <v>-1.6228560921117147E-3</v>
      </c>
      <c r="AQ54">
        <f t="shared" si="26"/>
        <v>-18.01689764622785</v>
      </c>
      <c r="AR54">
        <f t="shared" si="26"/>
        <v>-18.018520502319959</v>
      </c>
      <c r="AS54">
        <f t="shared" si="26"/>
        <v>9.8206006861498371E-2</v>
      </c>
      <c r="AT54">
        <f t="shared" si="26"/>
        <v>-3.559043031137709E-2</v>
      </c>
      <c r="AU54">
        <f t="shared" si="23"/>
        <v>-17.95590492576984</v>
      </c>
      <c r="AW54">
        <v>51</v>
      </c>
      <c r="AX54">
        <f>IF(Z54&gt;0, (R54*SUMPRODUCT(K54:$K$98, X54:$X$98)-K54*$AZ$3)/Z54, 0)</f>
        <v>-4672.6318536820745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250000</v>
      </c>
      <c r="S55">
        <f t="shared" si="1"/>
        <v>-8356.4898805095454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-76.763784362778694</v>
      </c>
      <c r="AC55">
        <f t="shared" si="2"/>
        <v>-81.999610614376948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-1612.8532404286418</v>
      </c>
      <c r="AI55">
        <f t="shared" si="25"/>
        <v>-1612.9758990026767</v>
      </c>
      <c r="AJ55">
        <f t="shared" si="7"/>
        <v>5.2358262515982545</v>
      </c>
      <c r="AK55">
        <f t="shared" si="22"/>
        <v>-5.3734649053945089</v>
      </c>
      <c r="AL55">
        <f t="shared" si="8"/>
        <v>-1613.113537656473</v>
      </c>
      <c r="AN55">
        <f t="shared" si="26"/>
        <v>0</v>
      </c>
      <c r="AO55">
        <f t="shared" si="26"/>
        <v>0</v>
      </c>
      <c r="AP55">
        <f t="shared" si="26"/>
        <v>-8.6547609018399255E-4</v>
      </c>
      <c r="AQ55">
        <f t="shared" si="26"/>
        <v>-11.38025553900939</v>
      </c>
      <c r="AR55">
        <f t="shared" si="26"/>
        <v>-11.381121015099573</v>
      </c>
      <c r="AS55">
        <f t="shared" si="26"/>
        <v>3.6943870159696683E-2</v>
      </c>
      <c r="AT55">
        <f t="shared" si="26"/>
        <v>-3.7915045349716042E-2</v>
      </c>
      <c r="AU55">
        <f t="shared" si="23"/>
        <v>-11.382092190289594</v>
      </c>
      <c r="AW55">
        <v>52</v>
      </c>
      <c r="AX55">
        <f>IF(Z55&gt;0, (R55*SUMPRODUCT(K55:$K$98, X55:$X$98)-K55*$AZ$3)/Z55, 0)</f>
        <v>-8356.4898805095454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250000</v>
      </c>
      <c r="S56">
        <f t="shared" si="1"/>
        <v>-14150.379544842141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-81.999610614376948</v>
      </c>
      <c r="AC56">
        <f t="shared" si="2"/>
        <v>-81.968195265324198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-980.47728011355343</v>
      </c>
      <c r="AI56">
        <f t="shared" si="25"/>
        <v>-980.54968823784225</v>
      </c>
      <c r="AJ56">
        <f t="shared" si="7"/>
        <v>-3.141534905275023E-2</v>
      </c>
      <c r="AK56">
        <f t="shared" si="22"/>
        <v>-5.7399727430063869</v>
      </c>
      <c r="AL56">
        <f t="shared" si="8"/>
        <v>-986.32107632990142</v>
      </c>
      <c r="AN56">
        <f t="shared" si="26"/>
        <v>0</v>
      </c>
      <c r="AO56">
        <f t="shared" si="26"/>
        <v>0</v>
      </c>
      <c r="AP56">
        <f t="shared" si="26"/>
        <v>-4.5616970288798027E-4</v>
      </c>
      <c r="AQ56">
        <f t="shared" si="26"/>
        <v>-6.176986822278832</v>
      </c>
      <c r="AR56">
        <f t="shared" si="26"/>
        <v>-6.1774429919817209</v>
      </c>
      <c r="AS56">
        <f t="shared" si="26"/>
        <v>-1.9791605685514092E-4</v>
      </c>
      <c r="AT56">
        <f t="shared" si="26"/>
        <v>-3.6161710947227504E-2</v>
      </c>
      <c r="AU56">
        <f t="shared" si="23"/>
        <v>-6.2138026189858033</v>
      </c>
      <c r="AW56">
        <v>53</v>
      </c>
      <c r="AX56">
        <f>IF(Z56&gt;0, (R56*SUMPRODUCT(K56:$K$98, X56:$X$98)-K56*$AZ$3)/Z56, 0)</f>
        <v>-14150.379544842141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250000</v>
      </c>
      <c r="S57">
        <f t="shared" si="1"/>
        <v>-23092.189071848305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-81.968195265324198</v>
      </c>
      <c r="AC57">
        <f t="shared" si="2"/>
        <v>-77.956190223261828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-589.71377338140542</v>
      </c>
      <c r="AI57">
        <f t="shared" si="25"/>
        <v>-589.75597173578228</v>
      </c>
      <c r="AJ57">
        <f t="shared" si="7"/>
        <v>-4.0120050420623699</v>
      </c>
      <c r="AK57">
        <f t="shared" si="22"/>
        <v>-5.7377736685726948</v>
      </c>
      <c r="AL57">
        <f t="shared" si="8"/>
        <v>-599.50575044641732</v>
      </c>
      <c r="AN57">
        <f t="shared" si="26"/>
        <v>0</v>
      </c>
      <c r="AO57">
        <f t="shared" si="26"/>
        <v>0</v>
      </c>
      <c r="AP57">
        <f t="shared" si="26"/>
        <v>-2.3736497319283076E-4</v>
      </c>
      <c r="AQ57">
        <f t="shared" si="26"/>
        <v>-3.3171292121987506</v>
      </c>
      <c r="AR57">
        <f t="shared" si="26"/>
        <v>-3.3173665771719434</v>
      </c>
      <c r="AS57">
        <f t="shared" si="26"/>
        <v>-2.2567455137098204E-2</v>
      </c>
      <c r="AT57">
        <f t="shared" si="26"/>
        <v>-3.2274872163613966E-2</v>
      </c>
      <c r="AU57">
        <f t="shared" si="23"/>
        <v>-3.3722089044726555</v>
      </c>
      <c r="AW57">
        <v>54</v>
      </c>
      <c r="AX57">
        <f>IF(Z57&gt;0, (R57*SUMPRODUCT(K57:$K$98, X57:$X$98)-K57*$AZ$3)/Z57, 0)</f>
        <v>-23092.189071848305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250000</v>
      </c>
      <c r="S58">
        <f t="shared" si="1"/>
        <v>-37216.301810753488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-77.956190223261828</v>
      </c>
      <c r="AC58">
        <f t="shared" si="2"/>
        <v>-72.176005270870263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-350.68608531490395</v>
      </c>
      <c r="AI58">
        <f t="shared" si="25"/>
        <v>-350.71032738147125</v>
      </c>
      <c r="AJ58">
        <f t="shared" si="7"/>
        <v>-5.7801849523915649</v>
      </c>
      <c r="AK58">
        <f t="shared" si="22"/>
        <v>-5.4569333156283282</v>
      </c>
      <c r="AL58">
        <f t="shared" si="8"/>
        <v>-361.9474456494911</v>
      </c>
      <c r="AN58">
        <f t="shared" si="26"/>
        <v>0</v>
      </c>
      <c r="AO58">
        <f t="shared" si="26"/>
        <v>0</v>
      </c>
      <c r="AP58">
        <f t="shared" si="26"/>
        <v>-1.2175105534891551E-4</v>
      </c>
      <c r="AQ58">
        <f t="shared" si="26"/>
        <v>-1.7612525262520902</v>
      </c>
      <c r="AR58">
        <f t="shared" si="26"/>
        <v>-1.7613742773074388</v>
      </c>
      <c r="AS58">
        <f t="shared" si="26"/>
        <v>-2.9029852554492846E-2</v>
      </c>
      <c r="AT58">
        <f t="shared" si="26"/>
        <v>-2.740638420001526E-2</v>
      </c>
      <c r="AU58">
        <f t="shared" si="23"/>
        <v>-1.8178105140619467</v>
      </c>
      <c r="AW58">
        <v>55</v>
      </c>
      <c r="AX58">
        <f>IF(Z58&gt;0, (R58*SUMPRODUCT(K58:$K$98, X58:$X$98)-K58*$AZ$3)/Z58, 0)</f>
        <v>-37216.301810753488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250000</v>
      </c>
      <c r="S59">
        <f t="shared" si="1"/>
        <v>-60032.84645104676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-72.176005270870263</v>
      </c>
      <c r="AC59">
        <f t="shared" si="2"/>
        <v>-65.814655864452391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-205.9152265890321</v>
      </c>
      <c r="AI59">
        <f t="shared" si="25"/>
        <v>-205.92893047360431</v>
      </c>
      <c r="AJ59">
        <f t="shared" si="7"/>
        <v>-6.3613494064178724</v>
      </c>
      <c r="AK59">
        <f t="shared" si="22"/>
        <v>-5.0523203689609186</v>
      </c>
      <c r="AL59">
        <f t="shared" si="8"/>
        <v>-217.3426002489831</v>
      </c>
      <c r="AN59">
        <f t="shared" si="26"/>
        <v>0</v>
      </c>
      <c r="AO59">
        <f t="shared" si="26"/>
        <v>0</v>
      </c>
      <c r="AP59">
        <f t="shared" si="26"/>
        <v>-6.1450973058228166E-5</v>
      </c>
      <c r="AQ59">
        <f t="shared" si="26"/>
        <v>-0.92336526732519297</v>
      </c>
      <c r="AR59">
        <f t="shared" si="26"/>
        <v>-0.92342671829825118</v>
      </c>
      <c r="AS59">
        <f t="shared" si="26"/>
        <v>-2.8525569441880515E-2</v>
      </c>
      <c r="AT59">
        <f t="shared" si="26"/>
        <v>-2.2655620108214963E-2</v>
      </c>
      <c r="AU59">
        <f t="shared" si="23"/>
        <v>-0.97460790784834672</v>
      </c>
      <c r="AW59">
        <v>56</v>
      </c>
      <c r="AX59">
        <f>IF(Z59&gt;0, (R59*SUMPRODUCT(K59:$K$98, X59:$X$98)-K59*$AZ$3)/Z59, 0)</f>
        <v>-60032.84645104676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250000</v>
      </c>
      <c r="S60">
        <f t="shared" si="1"/>
        <v>-97559.750865150636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-65.814655864452391</v>
      </c>
      <c r="AC60">
        <f t="shared" si="2"/>
        <v>-59.485697977607991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-118.90289986135191</v>
      </c>
      <c r="AI60">
        <f t="shared" si="25"/>
        <v>-118.91052156208532</v>
      </c>
      <c r="AJ60">
        <f t="shared" si="7"/>
        <v>-6.3289578868443996</v>
      </c>
      <c r="AK60">
        <f t="shared" si="22"/>
        <v>-4.607025910511668</v>
      </c>
      <c r="AL60">
        <f t="shared" si="8"/>
        <v>-129.84650535944141</v>
      </c>
      <c r="AN60">
        <f t="shared" si="26"/>
        <v>0</v>
      </c>
      <c r="AO60">
        <f t="shared" si="26"/>
        <v>0</v>
      </c>
      <c r="AP60">
        <f t="shared" si="26"/>
        <v>-3.0515391193788959E-5</v>
      </c>
      <c r="AQ60">
        <f t="shared" si="26"/>
        <v>-0.47605759268932568</v>
      </c>
      <c r="AR60">
        <f t="shared" si="26"/>
        <v>-0.47608810808051949</v>
      </c>
      <c r="AS60">
        <f t="shared" si="26"/>
        <v>-2.5339570854508591E-2</v>
      </c>
      <c r="AT60">
        <f t="shared" si="26"/>
        <v>-1.8445384149360113E-2</v>
      </c>
      <c r="AU60">
        <f t="shared" si="23"/>
        <v>-0.5198730630843883</v>
      </c>
      <c r="AW60">
        <v>57</v>
      </c>
      <c r="AX60">
        <f>IF(Z60&gt;0, (R60*SUMPRODUCT(K60:$K$98, X60:$X$98)-K60*$AZ$3)/Z60, 0)</f>
        <v>-97559.750865150636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250000</v>
      </c>
      <c r="S61">
        <f t="shared" si="1"/>
        <v>-160566.94634038859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-59.485697977607991</v>
      </c>
      <c r="AC61">
        <f t="shared" si="2"/>
        <v>-53.486467039788742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-67.632156547150871</v>
      </c>
      <c r="AI61">
        <f t="shared" si="25"/>
        <v>-67.636320423049582</v>
      </c>
      <c r="AJ61">
        <f t="shared" si="7"/>
        <v>-5.9992309378192488</v>
      </c>
      <c r="AK61">
        <f t="shared" si="22"/>
        <v>-4.16399885843256</v>
      </c>
      <c r="AL61">
        <f t="shared" si="8"/>
        <v>-77.799550219301395</v>
      </c>
      <c r="AN61">
        <f t="shared" si="26"/>
        <v>0</v>
      </c>
      <c r="AO61">
        <f t="shared" si="26"/>
        <v>0</v>
      </c>
      <c r="AP61">
        <f t="shared" si="26"/>
        <v>-1.4884930258458071E-5</v>
      </c>
      <c r="AQ61">
        <f t="shared" si="26"/>
        <v>-0.2417699177210362</v>
      </c>
      <c r="AR61">
        <f t="shared" si="26"/>
        <v>-0.24178480265129465</v>
      </c>
      <c r="AS61">
        <f t="shared" si="26"/>
        <v>-2.1445916325540514E-2</v>
      </c>
      <c r="AT61">
        <f t="shared" si="26"/>
        <v>-1.4885369812093313E-2</v>
      </c>
      <c r="AU61">
        <f t="shared" si="23"/>
        <v>-0.27811608878892852</v>
      </c>
      <c r="AW61">
        <v>58</v>
      </c>
      <c r="AX61">
        <f>IF(Z61&gt;0, (R61*SUMPRODUCT(K61:$K$98, X61:$X$98)-K61*$AZ$3)/Z61, 0)</f>
        <v>-160566.94634038859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250000</v>
      </c>
      <c r="S62">
        <f t="shared" si="1"/>
        <v>-268540.90306210064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-53.486467039788742</v>
      </c>
      <c r="AC62">
        <f t="shared" si="2"/>
        <v>-47.946729340984277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-37.808405467343519</v>
      </c>
      <c r="AI62">
        <f t="shared" si="25"/>
        <v>-37.810637284209882</v>
      </c>
      <c r="AJ62">
        <f t="shared" si="7"/>
        <v>-5.5397376988044655</v>
      </c>
      <c r="AK62">
        <f t="shared" si="22"/>
        <v>-3.7440526927852122</v>
      </c>
      <c r="AL62">
        <f t="shared" si="8"/>
        <v>-47.094427675799558</v>
      </c>
      <c r="AN62">
        <f t="shared" si="26"/>
        <v>0</v>
      </c>
      <c r="AO62">
        <f t="shared" si="26"/>
        <v>0</v>
      </c>
      <c r="AP62">
        <f t="shared" si="26"/>
        <v>-7.1234365386105503E-6</v>
      </c>
      <c r="AQ62">
        <f t="shared" si="26"/>
        <v>-0.12067557201124417</v>
      </c>
      <c r="AR62">
        <f t="shared" si="26"/>
        <v>-0.12068269544778279</v>
      </c>
      <c r="AS62">
        <f t="shared" si="26"/>
        <v>-1.7681544813438362E-2</v>
      </c>
      <c r="AT62">
        <f t="shared" si="26"/>
        <v>-1.1950138990451317E-2</v>
      </c>
      <c r="AU62">
        <f t="shared" si="23"/>
        <v>-0.15031437925167246</v>
      </c>
      <c r="AW62">
        <v>59</v>
      </c>
      <c r="AX62">
        <f>IF(Z62&gt;0, (R62*SUMPRODUCT(K62:$K$98, X62:$X$98)-K62*$AZ$3)/Z62, 0)</f>
        <v>-268540.90306210064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250000</v>
      </c>
      <c r="S63">
        <f t="shared" si="1"/>
        <v>-457437.49161862669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-47.946729340984277</v>
      </c>
      <c r="AC63">
        <f t="shared" si="2"/>
        <v>-42.905344541097747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-20.741226678548397</v>
      </c>
      <c r="AI63">
        <f t="shared" si="25"/>
        <v>-20.742399115912168</v>
      </c>
      <c r="AJ63">
        <f t="shared" si="7"/>
        <v>-5.0413847998865293</v>
      </c>
      <c r="AK63">
        <f t="shared" si="22"/>
        <v>-3.3562710538688996</v>
      </c>
      <c r="AL63">
        <f t="shared" si="8"/>
        <v>-29.140054969667595</v>
      </c>
      <c r="AN63">
        <f t="shared" si="26"/>
        <v>0</v>
      </c>
      <c r="AO63">
        <f t="shared" si="26"/>
        <v>0</v>
      </c>
      <c r="AP63">
        <f t="shared" si="26"/>
        <v>-3.3412012244851056E-6</v>
      </c>
      <c r="AQ63">
        <f t="shared" si="26"/>
        <v>-5.9108157175020104E-2</v>
      </c>
      <c r="AR63">
        <f t="shared" si="26"/>
        <v>-5.9111498376244589E-2</v>
      </c>
      <c r="AS63">
        <f t="shared" si="26"/>
        <v>-1.4366892071993173E-2</v>
      </c>
      <c r="AT63">
        <f t="shared" si="26"/>
        <v>-9.5646704049202058E-3</v>
      </c>
      <c r="AU63">
        <f t="shared" si="23"/>
        <v>-8.3043060853157963E-2</v>
      </c>
      <c r="AW63">
        <v>60</v>
      </c>
      <c r="AX63">
        <f>IF(Z63&gt;0, (R63*SUMPRODUCT(K63:$K$98, X63:$X$98)-K63*$AZ$3)/Z63, 0)</f>
        <v>-457437.49161862669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250000</v>
      </c>
      <c r="S64">
        <f t="shared" si="1"/>
        <v>-795761.09939998121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-42.905344541097747</v>
      </c>
      <c r="AC64">
        <f t="shared" si="2"/>
        <v>-38.355470223364044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-11.16432727510346</v>
      </c>
      <c r="AI64">
        <f t="shared" si="25"/>
        <v>-11.164929771729838</v>
      </c>
      <c r="AJ64">
        <f t="shared" si="7"/>
        <v>-4.5498743177337033</v>
      </c>
      <c r="AK64">
        <f t="shared" si="22"/>
        <v>-3.0033741178768425</v>
      </c>
      <c r="AL64">
        <f t="shared" si="8"/>
        <v>-18.718178207340383</v>
      </c>
      <c r="AN64">
        <f t="shared" si="26"/>
        <v>0</v>
      </c>
      <c r="AO64">
        <f t="shared" si="26"/>
        <v>0</v>
      </c>
      <c r="AP64">
        <f t="shared" si="26"/>
        <v>-1.5330262043420717E-6</v>
      </c>
      <c r="AQ64">
        <f t="shared" si="26"/>
        <v>-2.8407140417448826E-2</v>
      </c>
      <c r="AR64">
        <f t="shared" si="26"/>
        <v>-2.8408673443653165E-2</v>
      </c>
      <c r="AS64">
        <f t="shared" si="26"/>
        <v>-1.1576955372298305E-2</v>
      </c>
      <c r="AT64">
        <f t="shared" si="26"/>
        <v>-7.6419535356077543E-3</v>
      </c>
      <c r="AU64">
        <f t="shared" si="23"/>
        <v>-4.7627582351559221E-2</v>
      </c>
      <c r="AW64">
        <v>61</v>
      </c>
      <c r="AX64">
        <f>IF(Z64&gt;0, (R64*SUMPRODUCT(K64:$K$98, X64:$X$98)-K64*$AZ$3)/Z64, 0)</f>
        <v>-795761.09939998121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250000</v>
      </c>
      <c r="S65">
        <f t="shared" si="1"/>
        <v>-1415959.9702497597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-38.355470223364044</v>
      </c>
      <c r="AC65">
        <f t="shared" si="2"/>
        <v>-34.268714439755847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-5.8789947789420607</v>
      </c>
      <c r="AI65">
        <f t="shared" si="25"/>
        <v>-5.8792973008632288</v>
      </c>
      <c r="AJ65">
        <f t="shared" si="7"/>
        <v>-4.0867557836081971</v>
      </c>
      <c r="AK65">
        <f t="shared" si="22"/>
        <v>-2.6848829156354834</v>
      </c>
      <c r="AL65">
        <f t="shared" si="8"/>
        <v>-12.65093600010691</v>
      </c>
      <c r="AN65">
        <f t="shared" si="26"/>
        <v>0</v>
      </c>
      <c r="AO65">
        <f t="shared" si="26"/>
        <v>0</v>
      </c>
      <c r="AP65">
        <f t="shared" si="26"/>
        <v>-6.8728012654997794E-7</v>
      </c>
      <c r="AQ65">
        <f t="shared" si="26"/>
        <v>-1.3356110724333493E-2</v>
      </c>
      <c r="AR65">
        <f t="shared" si="26"/>
        <v>-1.3356798004460043E-2</v>
      </c>
      <c r="AS65">
        <f t="shared" si="26"/>
        <v>-9.2844380377224527E-3</v>
      </c>
      <c r="AT65">
        <f t="shared" si="26"/>
        <v>-6.0996130888811371E-3</v>
      </c>
      <c r="AU65">
        <f t="shared" si="23"/>
        <v>-2.8740849131063635E-2</v>
      </c>
      <c r="AW65">
        <v>62</v>
      </c>
      <c r="AX65">
        <f>IF(Z65&gt;0, (R65*SUMPRODUCT(K65:$K$98, X65:$X$98)-K65*$AZ$3)/Z65, 0)</f>
        <v>-1415959.9702497597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250000</v>
      </c>
      <c r="S66">
        <f t="shared" si="1"/>
        <v>-2582865.9188505034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-34.268714439755847</v>
      </c>
      <c r="AC66">
        <f t="shared" si="2"/>
        <v>-30.607817939742986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-3.0273511078602713</v>
      </c>
      <c r="AI66">
        <f t="shared" si="25"/>
        <v>-3.0274992370068348</v>
      </c>
      <c r="AJ66">
        <f t="shared" si="7"/>
        <v>-3.6608965000128606</v>
      </c>
      <c r="AK66">
        <f t="shared" si="22"/>
        <v>-2.3988100107829093</v>
      </c>
      <c r="AL66">
        <f t="shared" si="8"/>
        <v>-9.0872057478026047</v>
      </c>
      <c r="AN66">
        <f t="shared" si="26"/>
        <v>0</v>
      </c>
      <c r="AO66">
        <f t="shared" si="26"/>
        <v>0</v>
      </c>
      <c r="AP66">
        <f t="shared" si="26"/>
        <v>-3.0046883581051672E-7</v>
      </c>
      <c r="AQ66">
        <f t="shared" si="26"/>
        <v>-6.1407540924410583E-3</v>
      </c>
      <c r="AR66">
        <f t="shared" si="26"/>
        <v>-6.1410545612768696E-3</v>
      </c>
      <c r="AS66">
        <f t="shared" si="26"/>
        <v>-7.4258532834489861E-3</v>
      </c>
      <c r="AT66">
        <f t="shared" si="26"/>
        <v>-4.8658057377147885E-3</v>
      </c>
      <c r="AU66">
        <f t="shared" si="23"/>
        <v>-1.8432713582440644E-2</v>
      </c>
      <c r="AW66">
        <v>63</v>
      </c>
      <c r="AX66">
        <f>IF(Z66&gt;0, (R66*SUMPRODUCT(K66:$K$98, X66:$X$98)-K66*$AZ$3)/Z66, 0)</f>
        <v>-2582865.9188505034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-4841108.6187799452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-30.607817939742986</v>
      </c>
      <c r="AC67">
        <f t="shared" ref="AC67:AC89" si="29">S67*Z67</f>
        <v>-27.333376005677231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-7.0576230978488611E-5</v>
      </c>
      <c r="AH67">
        <f t="shared" ref="AH67:AH89" si="32">-X67*R67</f>
        <v>-1.521432482383787</v>
      </c>
      <c r="AI67">
        <f t="shared" ref="AI67:AI89" si="33">SUM(AE67:AH67)</f>
        <v>-1.5215030586147655</v>
      </c>
      <c r="AJ67">
        <f t="shared" ref="AJ67:AJ89" si="34">AB67-AC67</f>
        <v>-3.2744419340657558</v>
      </c>
      <c r="AK67">
        <f t="shared" si="22"/>
        <v>-2.1425472557820093</v>
      </c>
      <c r="AL67">
        <f t="shared" ref="AL67:AL89" si="35">SUM(AI67:AK67)</f>
        <v>-6.9384922484625307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-2.7554566003007092E-3</v>
      </c>
      <c r="AR67">
        <f t="shared" si="36"/>
        <v>-2.7555844204594907E-3</v>
      </c>
      <c r="AS67">
        <f t="shared" si="36"/>
        <v>-5.9303207628289122E-3</v>
      </c>
      <c r="AT67">
        <f t="shared" si="36"/>
        <v>-3.8803535784583567E-3</v>
      </c>
      <c r="AU67">
        <f t="shared" si="23"/>
        <v>-1.256625876174676E-2</v>
      </c>
      <c r="AW67">
        <v>64</v>
      </c>
      <c r="AX67">
        <f>IF(Z67&gt;0, (R67*SUMPRODUCT(K67:$K$98, X67:$X$98)-K67*$AZ$3)/Z67, 0)</f>
        <v>-4841108.6187799452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7"/>
        <v>250000</v>
      </c>
      <c r="S68">
        <f t="shared" si="28"/>
        <v>-9336329.79329882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-27.333376005677231</v>
      </c>
      <c r="AC68">
        <f t="shared" si="29"/>
        <v>-24.407039776421993</v>
      </c>
      <c r="AE68">
        <f t="shared" si="30"/>
        <v>0</v>
      </c>
      <c r="AF68">
        <f t="shared" si="31"/>
        <v>0</v>
      </c>
      <c r="AG68">
        <f t="shared" si="31"/>
        <v>-3.2677508609887881E-5</v>
      </c>
      <c r="AH68">
        <f t="shared" si="32"/>
        <v>-0.74385920117631688</v>
      </c>
      <c r="AI68">
        <f t="shared" si="33"/>
        <v>-0.74389187868492679</v>
      </c>
      <c r="AJ68">
        <f t="shared" si="34"/>
        <v>-2.926336229255238</v>
      </c>
      <c r="AK68">
        <f t="shared" si="22"/>
        <v>-1.9133363203974063</v>
      </c>
      <c r="AL68">
        <f t="shared" si="35"/>
        <v>-5.5835644283375707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-1.202855913581111E-3</v>
      </c>
      <c r="AR68">
        <f t="shared" si="36"/>
        <v>-1.2029087546757838E-3</v>
      </c>
      <c r="AS68">
        <f t="shared" si="36"/>
        <v>-4.7320256749126058E-3</v>
      </c>
      <c r="AT68">
        <f t="shared" si="36"/>
        <v>-3.0939563616610112E-3</v>
      </c>
      <c r="AU68">
        <f t="shared" si="23"/>
        <v>-9.0288907912494006E-3</v>
      </c>
      <c r="AW68">
        <v>65</v>
      </c>
      <c r="AX68">
        <f>IF(Z68&gt;0, (R68*SUMPRODUCT(K68:$K$98, X68:$X$98)-K68*$AZ$3)/Z68, 0)</f>
        <v>-9336329.79329882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7"/>
        <v>250000</v>
      </c>
      <c r="S69">
        <f t="shared" si="28"/>
        <v>-18568044.590250418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-24.407039776421993</v>
      </c>
      <c r="AC69">
        <f t="shared" si="29"/>
        <v>-21.792982198535981</v>
      </c>
      <c r="AE69">
        <f t="shared" si="30"/>
        <v>0</v>
      </c>
      <c r="AF69">
        <f t="shared" si="31"/>
        <v>0</v>
      </c>
      <c r="AG69">
        <f t="shared" si="31"/>
        <v>-1.4671026674760151E-5</v>
      </c>
      <c r="AH69">
        <f t="shared" si="32"/>
        <v>-0.35359413698057701</v>
      </c>
      <c r="AI69">
        <f t="shared" si="33"/>
        <v>-0.35360880800725175</v>
      </c>
      <c r="AJ69">
        <f t="shared" si="34"/>
        <v>-2.6140575778860118</v>
      </c>
      <c r="AK69">
        <f t="shared" si="22"/>
        <v>-1.7084927843495397</v>
      </c>
      <c r="AL69">
        <f t="shared" si="35"/>
        <v>-4.6761591702428031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-5.1051663838554921E-4</v>
      </c>
      <c r="AR69">
        <f t="shared" si="36"/>
        <v>-5.1053782030695662E-4</v>
      </c>
      <c r="AS69">
        <f t="shared" si="36"/>
        <v>-3.7741572827095352E-3</v>
      </c>
      <c r="AT69">
        <f t="shared" si="36"/>
        <v>-2.4667094325152936E-3</v>
      </c>
      <c r="AU69">
        <f t="shared" si="23"/>
        <v>-6.7514045355317855E-3</v>
      </c>
      <c r="AW69">
        <v>66</v>
      </c>
      <c r="AX69">
        <f>IF(Z69&gt;0, (R69*SUMPRODUCT(K69:$K$98, X69:$X$98)-K69*$AZ$3)/Z69, 0)</f>
        <v>-18568044.590250418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7"/>
        <v>250000</v>
      </c>
      <c r="S70">
        <f t="shared" si="28"/>
        <v>-38128067.009569377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-21.792982198535981</v>
      </c>
      <c r="AC70">
        <f t="shared" si="29"/>
        <v>-19.458438756424741</v>
      </c>
      <c r="AE70">
        <f t="shared" si="30"/>
        <v>0</v>
      </c>
      <c r="AF70">
        <f t="shared" si="31"/>
        <v>0</v>
      </c>
      <c r="AG70">
        <f t="shared" si="31"/>
        <v>-6.3793027953466221E-6</v>
      </c>
      <c r="AH70">
        <f t="shared" si="32"/>
        <v>-0.16290027225331855</v>
      </c>
      <c r="AI70">
        <f t="shared" si="33"/>
        <v>-0.16290665155611389</v>
      </c>
      <c r="AJ70">
        <f t="shared" si="34"/>
        <v>-2.3345434421112401</v>
      </c>
      <c r="AK70">
        <f t="shared" si="22"/>
        <v>-1.5255087538975187</v>
      </c>
      <c r="AL70">
        <f t="shared" si="35"/>
        <v>-4.0229588475648725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-2.0999484468722337E-4</v>
      </c>
      <c r="AR70">
        <f t="shared" si="36"/>
        <v>-2.1000306825051882E-4</v>
      </c>
      <c r="AS70">
        <f t="shared" si="36"/>
        <v>-3.009461437727822E-3</v>
      </c>
      <c r="AT70">
        <f t="shared" si="36"/>
        <v>-1.9665343060050232E-3</v>
      </c>
      <c r="AU70">
        <f t="shared" si="23"/>
        <v>-5.185998811983364E-3</v>
      </c>
      <c r="AW70">
        <v>67</v>
      </c>
      <c r="AX70">
        <f>IF(Z70&gt;0, (R70*SUMPRODUCT(K70:$K$98, X70:$X$98)-K70*$AZ$3)/Z70, 0)</f>
        <v>-38128067.009569377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7"/>
        <v>250000</v>
      </c>
      <c r="S71">
        <f t="shared" si="28"/>
        <v>-80879388.323194236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-19.458438756424741</v>
      </c>
      <c r="AC71">
        <f t="shared" si="29"/>
        <v>-17.373779145242974</v>
      </c>
      <c r="AE71">
        <f t="shared" si="30"/>
        <v>0</v>
      </c>
      <c r="AF71">
        <f t="shared" si="31"/>
        <v>0</v>
      </c>
      <c r="AG71">
        <f t="shared" si="31"/>
        <v>-2.6851370147325591E-6</v>
      </c>
      <c r="AH71">
        <f t="shared" si="32"/>
        <v>-7.2607455053211936E-2</v>
      </c>
      <c r="AI71">
        <f t="shared" si="33"/>
        <v>-7.2610140190226671E-2</v>
      </c>
      <c r="AJ71">
        <f t="shared" si="34"/>
        <v>-2.0846596111817668</v>
      </c>
      <c r="AK71">
        <f t="shared" si="22"/>
        <v>-1.3620907129497319</v>
      </c>
      <c r="AL71">
        <f t="shared" si="35"/>
        <v>-3.5193604643217253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-8.3569925483324036E-5</v>
      </c>
      <c r="AR71">
        <f t="shared" si="36"/>
        <v>-8.357301602960567E-5</v>
      </c>
      <c r="AS71">
        <f t="shared" si="36"/>
        <v>-2.3994071715759545E-3</v>
      </c>
      <c r="AT71">
        <f t="shared" si="36"/>
        <v>-1.5677428619322103E-3</v>
      </c>
      <c r="AU71">
        <f t="shared" si="23"/>
        <v>-4.0507230495377706E-3</v>
      </c>
      <c r="AW71">
        <v>68</v>
      </c>
      <c r="AX71">
        <f>IF(Z71&gt;0, (R71*SUMPRODUCT(K71:$K$98, X71:$X$98)-K71*$AZ$3)/Z71, 0)</f>
        <v>-80879388.323194236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7"/>
        <v>250000</v>
      </c>
      <c r="S72">
        <f t="shared" si="28"/>
        <v>-177573271.92486194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-17.373779145242974</v>
      </c>
      <c r="AC72">
        <f t="shared" si="29"/>
        <v>-15.512371995501981</v>
      </c>
      <c r="AE72">
        <f t="shared" si="30"/>
        <v>0</v>
      </c>
      <c r="AF72">
        <f t="shared" si="31"/>
        <v>0</v>
      </c>
      <c r="AG72">
        <f t="shared" si="31"/>
        <v>-1.0919697983929881E-6</v>
      </c>
      <c r="AH72">
        <f t="shared" si="32"/>
        <v>-3.1326316923844903E-2</v>
      </c>
      <c r="AI72">
        <f t="shared" si="33"/>
        <v>-3.1327408893643299E-2</v>
      </c>
      <c r="AJ72">
        <f t="shared" si="34"/>
        <v>-1.8614071497409928</v>
      </c>
      <c r="AK72">
        <f t="shared" ref="AK72:AK89" si="49">G72*SUM(AB72:AB72, AE72:AF72)</f>
        <v>-1.2161645401670083</v>
      </c>
      <c r="AL72">
        <f t="shared" si="35"/>
        <v>-3.1088990988016443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-3.2192901062910564E-5</v>
      </c>
      <c r="AR72">
        <f t="shared" si="36"/>
        <v>-3.2194023240017086E-5</v>
      </c>
      <c r="AS72">
        <f t="shared" si="36"/>
        <v>-1.9128995073082859E-3</v>
      </c>
      <c r="AT72">
        <f t="shared" si="36"/>
        <v>-1.2498074642159761E-3</v>
      </c>
      <c r="AU72">
        <f t="shared" si="23"/>
        <v>-3.1949009947642788E-3</v>
      </c>
      <c r="AW72">
        <v>69</v>
      </c>
      <c r="AX72">
        <f>IF(Z72&gt;0, (R72*SUMPRODUCT(K72:$K$98, X72:$X$98)-K72*$AZ$3)/Z72, 0)</f>
        <v>-177573271.92486194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7"/>
        <v>250000</v>
      </c>
      <c r="S73">
        <f t="shared" si="28"/>
        <v>-404272571.55982471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-15.512371995501981</v>
      </c>
      <c r="AC73">
        <f t="shared" si="29"/>
        <v>-13.850358902986544</v>
      </c>
      <c r="AE73">
        <f t="shared" si="30"/>
        <v>0</v>
      </c>
      <c r="AF73">
        <f t="shared" si="31"/>
        <v>0</v>
      </c>
      <c r="AG73">
        <f t="shared" si="31"/>
        <v>-4.2824940019882577E-7</v>
      </c>
      <c r="AH73">
        <f t="shared" si="32"/>
        <v>-1.305601400420465E-2</v>
      </c>
      <c r="AI73">
        <f t="shared" si="33"/>
        <v>-1.3056442253604849E-2</v>
      </c>
      <c r="AJ73">
        <f t="shared" si="34"/>
        <v>-1.6620130925154371</v>
      </c>
      <c r="AK73">
        <f t="shared" si="49"/>
        <v>-1.0858660396851387</v>
      </c>
      <c r="AL73">
        <f t="shared" si="35"/>
        <v>-2.7609355744541806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-1.1979628825202934E-5</v>
      </c>
      <c r="AR73">
        <f t="shared" si="36"/>
        <v>-1.1980021768168325E-5</v>
      </c>
      <c r="AS73">
        <f t="shared" si="36"/>
        <v>-1.5249907011857177E-3</v>
      </c>
      <c r="AT73">
        <f t="shared" si="36"/>
        <v>-9.9634330241463935E-4</v>
      </c>
      <c r="AU73">
        <f t="shared" si="23"/>
        <v>-2.5333140253685255E-3</v>
      </c>
      <c r="AW73">
        <v>70</v>
      </c>
      <c r="AX73">
        <f>IF(Z73&gt;0, (R73*SUMPRODUCT(K73:$K$98, X73:$X$98)-K73*$AZ$3)/Z73, 0)</f>
        <v>-404272571.55982471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7"/>
        <v>250000</v>
      </c>
      <c r="S74">
        <f t="shared" si="28"/>
        <v>-956094736.2089324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-13.850358902986544</v>
      </c>
      <c r="AC74">
        <f t="shared" si="29"/>
        <v>-12.366401877779211</v>
      </c>
      <c r="AE74">
        <f t="shared" si="30"/>
        <v>0</v>
      </c>
      <c r="AF74">
        <f t="shared" si="31"/>
        <v>0</v>
      </c>
      <c r="AG74">
        <f t="shared" si="31"/>
        <v>-1.6167856344986743E-7</v>
      </c>
      <c r="AH74">
        <f t="shared" si="32"/>
        <v>-5.2457668549394021E-3</v>
      </c>
      <c r="AI74">
        <f t="shared" si="33"/>
        <v>-5.2459285335028517E-3</v>
      </c>
      <c r="AJ74">
        <f t="shared" si="34"/>
        <v>-1.4839570252073333</v>
      </c>
      <c r="AK74">
        <f t="shared" si="49"/>
        <v>-0.96952512320905815</v>
      </c>
      <c r="AL74">
        <f t="shared" si="35"/>
        <v>-2.4587280769498943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-4.2975774971737715E-6</v>
      </c>
      <c r="AR74">
        <f t="shared" si="36"/>
        <v>-4.2977099518129633E-6</v>
      </c>
      <c r="AS74">
        <f t="shared" si="36"/>
        <v>-1.2157269841870694E-3</v>
      </c>
      <c r="AT74">
        <f t="shared" si="36"/>
        <v>-7.9428031547467781E-4</v>
      </c>
      <c r="AU74">
        <f t="shared" si="23"/>
        <v>-2.01430500961356E-3</v>
      </c>
      <c r="AW74">
        <v>71</v>
      </c>
      <c r="AX74">
        <f>IF(Z74&gt;0, (R74*SUMPRODUCT(K74:$K$98, X74:$X$98)-K74*$AZ$3)/Z74, 0)</f>
        <v>-956094736.2089324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7"/>
        <v>250000</v>
      </c>
      <c r="S75">
        <f t="shared" si="28"/>
        <v>-2352814227.6491308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-12.366401877779211</v>
      </c>
      <c r="AC75">
        <f t="shared" si="29"/>
        <v>-11.041433849610137</v>
      </c>
      <c r="AE75">
        <f t="shared" si="30"/>
        <v>0</v>
      </c>
      <c r="AF75">
        <f t="shared" si="31"/>
        <v>0</v>
      </c>
      <c r="AG75">
        <f t="shared" si="31"/>
        <v>-5.8660782265852979E-8</v>
      </c>
      <c r="AH75">
        <f t="shared" si="32"/>
        <v>-2.0280199109903156E-3</v>
      </c>
      <c r="AI75">
        <f t="shared" si="33"/>
        <v>-2.0280785717725815E-3</v>
      </c>
      <c r="AJ75">
        <f t="shared" si="34"/>
        <v>-1.3249680281690743</v>
      </c>
      <c r="AK75">
        <f t="shared" si="49"/>
        <v>-0.86564813144454489</v>
      </c>
      <c r="AL75">
        <f t="shared" si="35"/>
        <v>-2.1926442381853919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-1.4834363753096888E-6</v>
      </c>
      <c r="AR75">
        <f t="shared" si="36"/>
        <v>-1.4834792839309237E-6</v>
      </c>
      <c r="AS75">
        <f t="shared" si="36"/>
        <v>-9.6917478889473453E-4</v>
      </c>
      <c r="AT75">
        <f t="shared" si="36"/>
        <v>-6.3319591659069909E-4</v>
      </c>
      <c r="AU75">
        <f t="shared" si="23"/>
        <v>-1.6038541847693646E-3</v>
      </c>
      <c r="AW75">
        <v>72</v>
      </c>
      <c r="AX75">
        <f>IF(Z75&gt;0, (R75*SUMPRODUCT(K75:$K$98, X75:$X$98)-K75*$AZ$3)/Z75, 0)</f>
        <v>-2352814227.6491308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7"/>
        <v>250000</v>
      </c>
      <c r="S76">
        <f t="shared" si="28"/>
        <v>-6035961846.6543589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-11.041433849610137</v>
      </c>
      <c r="AC76">
        <f t="shared" si="29"/>
        <v>-9.8584243279156443</v>
      </c>
      <c r="AE76">
        <f t="shared" si="30"/>
        <v>0</v>
      </c>
      <c r="AF76">
        <f t="shared" si="31"/>
        <v>0</v>
      </c>
      <c r="AG76">
        <f t="shared" si="31"/>
        <v>-2.04160177333212E-8</v>
      </c>
      <c r="AH76">
        <f t="shared" si="32"/>
        <v>-7.5316313419746493E-4</v>
      </c>
      <c r="AI76">
        <f t="shared" si="33"/>
        <v>-7.5318355021519821E-4</v>
      </c>
      <c r="AJ76">
        <f t="shared" si="34"/>
        <v>-1.1830095216944922</v>
      </c>
      <c r="AK76">
        <f t="shared" si="49"/>
        <v>-0.77290036947270968</v>
      </c>
      <c r="AL76">
        <f t="shared" si="35"/>
        <v>-1.9566630747174172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-4.9188971387982674E-7</v>
      </c>
      <c r="AR76">
        <f t="shared" si="36"/>
        <v>-4.9190304755040269E-7</v>
      </c>
      <c r="AS76">
        <f t="shared" si="36"/>
        <v>-7.72621745172738E-4</v>
      </c>
      <c r="AT76">
        <f t="shared" si="36"/>
        <v>-5.0478007265006037E-4</v>
      </c>
      <c r="AU76">
        <f t="shared" si="23"/>
        <v>-1.2778937208703489E-3</v>
      </c>
      <c r="AW76">
        <v>73</v>
      </c>
      <c r="AX76">
        <f>IF(Z76&gt;0, (R76*SUMPRODUCT(K76:$K$98, X76:$X$98)-K76*$AZ$3)/Z76, 0)</f>
        <v>-6035961846.6543589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7"/>
        <v>250000</v>
      </c>
      <c r="S77">
        <f t="shared" si="28"/>
        <v>-16177051479.775606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-9.8584243279156443</v>
      </c>
      <c r="AC77">
        <f t="shared" si="29"/>
        <v>-8.8021649937956568</v>
      </c>
      <c r="AE77">
        <f t="shared" si="30"/>
        <v>0</v>
      </c>
      <c r="AF77">
        <f t="shared" si="31"/>
        <v>0</v>
      </c>
      <c r="AG77">
        <f t="shared" si="31"/>
        <v>-6.8014287127663831E-9</v>
      </c>
      <c r="AH77">
        <f t="shared" si="32"/>
        <v>-2.6820857686443207E-4</v>
      </c>
      <c r="AI77">
        <f t="shared" si="33"/>
        <v>-2.6821537829314484E-4</v>
      </c>
      <c r="AJ77">
        <f t="shared" si="34"/>
        <v>-1.0562593341199875</v>
      </c>
      <c r="AK77">
        <f t="shared" si="49"/>
        <v>-0.69008970295409522</v>
      </c>
      <c r="AL77">
        <f t="shared" si="35"/>
        <v>-1.746617252452376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-1.563987673924179E-7</v>
      </c>
      <c r="AR77">
        <f t="shared" si="36"/>
        <v>-1.5640273346643244E-7</v>
      </c>
      <c r="AS77">
        <f t="shared" si="36"/>
        <v>-6.1592981042736181E-4</v>
      </c>
      <c r="AT77">
        <f t="shared" si="36"/>
        <v>-4.0240763436425776E-4</v>
      </c>
      <c r="AU77">
        <f t="shared" si="23"/>
        <v>-1.018493847525086E-3</v>
      </c>
      <c r="AW77">
        <v>74</v>
      </c>
      <c r="AX77">
        <f>IF(Z77&gt;0, (R77*SUMPRODUCT(K77:$K$98, X77:$X$98)-K77*$AZ$3)/Z77, 0)</f>
        <v>-16177051479.775606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7"/>
        <v>250000</v>
      </c>
      <c r="S78">
        <f t="shared" si="28"/>
        <v>-45388244522.721199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-8.8021649937956568</v>
      </c>
      <c r="AC78">
        <f t="shared" si="29"/>
        <v>-7.8590760198286205</v>
      </c>
      <c r="AE78">
        <f t="shared" si="30"/>
        <v>0</v>
      </c>
      <c r="AF78">
        <f t="shared" si="31"/>
        <v>0</v>
      </c>
      <c r="AG78">
        <f t="shared" si="31"/>
        <v>-2.1644029479633198E-9</v>
      </c>
      <c r="AH78">
        <f t="shared" si="32"/>
        <v>-9.1380229553507993E-5</v>
      </c>
      <c r="AI78">
        <f t="shared" si="33"/>
        <v>-9.1382393956455959E-5</v>
      </c>
      <c r="AJ78">
        <f t="shared" si="34"/>
        <v>-0.94308897396703628</v>
      </c>
      <c r="AK78">
        <f t="shared" si="49"/>
        <v>-0.61615154956569607</v>
      </c>
      <c r="AL78">
        <f t="shared" si="35"/>
        <v>-1.5593319059266888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-4.7576762542709693E-8</v>
      </c>
      <c r="AR78">
        <f t="shared" si="36"/>
        <v>-4.7577889430720428E-8</v>
      </c>
      <c r="AS78">
        <f t="shared" si="36"/>
        <v>-4.9101562110657809E-4</v>
      </c>
      <c r="AT78">
        <f t="shared" si="36"/>
        <v>-3.2079691753066287E-4</v>
      </c>
      <c r="AU78">
        <f t="shared" si="23"/>
        <v>-8.1186011652667164E-4</v>
      </c>
      <c r="AW78">
        <v>75</v>
      </c>
      <c r="AX78">
        <f>IF(Z78&gt;0, (R78*SUMPRODUCT(K78:$K$98, X78:$X$98)-K78*$AZ$3)/Z78, 0)</f>
        <v>-45388244522.721199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7"/>
        <v>250000</v>
      </c>
      <c r="S79">
        <f t="shared" si="28"/>
        <v>-133579223336.59526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-7.8590760198286205</v>
      </c>
      <c r="AC79">
        <f t="shared" si="29"/>
        <v>-7.0170322010073418</v>
      </c>
      <c r="AE79">
        <f t="shared" si="30"/>
        <v>0</v>
      </c>
      <c r="AF79">
        <f t="shared" si="31"/>
        <v>0</v>
      </c>
      <c r="AG79">
        <f t="shared" si="31"/>
        <v>-6.5663581746969195E-10</v>
      </c>
      <c r="AH79">
        <f t="shared" si="32"/>
        <v>-2.9722462020279891E-5</v>
      </c>
      <c r="AI79">
        <f t="shared" si="33"/>
        <v>-2.9723118656097361E-5</v>
      </c>
      <c r="AJ79">
        <f t="shared" si="34"/>
        <v>-0.84204381882127866</v>
      </c>
      <c r="AK79">
        <f t="shared" si="49"/>
        <v>-0.55013532138800347</v>
      </c>
      <c r="AL79">
        <f t="shared" si="35"/>
        <v>-1.3922088633279381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-1.3816861354171467E-8</v>
      </c>
      <c r="AR79">
        <f t="shared" si="36"/>
        <v>-1.3817166599613247E-8</v>
      </c>
      <c r="AS79">
        <f t="shared" si="36"/>
        <v>-3.9143468972565031E-4</v>
      </c>
      <c r="AT79">
        <f t="shared" si="36"/>
        <v>-2.5573734290464497E-4</v>
      </c>
      <c r="AU79">
        <f t="shared" si="23"/>
        <v>-6.4718584979689484E-4</v>
      </c>
      <c r="AW79">
        <v>76</v>
      </c>
      <c r="AX79">
        <f>IF(Z79&gt;0, (R79*SUMPRODUCT(K79:$K$98, X79:$X$98)-K79*$AZ$3)/Z79, 0)</f>
        <v>-133579223336.59526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7"/>
        <v>250000</v>
      </c>
      <c r="S80">
        <f t="shared" si="28"/>
        <v>-416812268443.93964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-7.0170322010073418</v>
      </c>
      <c r="AC80">
        <f t="shared" si="29"/>
        <v>-6.2652073341116665</v>
      </c>
      <c r="AE80">
        <f t="shared" si="30"/>
        <v>0</v>
      </c>
      <c r="AF80">
        <f t="shared" si="31"/>
        <v>0</v>
      </c>
      <c r="AG80">
        <f t="shared" si="31"/>
        <v>-1.8789056274366609E-10</v>
      </c>
      <c r="AH80">
        <f t="shared" si="32"/>
        <v>-9.2435779310265786E-6</v>
      </c>
      <c r="AI80">
        <f t="shared" si="33"/>
        <v>-9.2437658215893231E-6</v>
      </c>
      <c r="AJ80">
        <f t="shared" si="34"/>
        <v>-0.75182486689567529</v>
      </c>
      <c r="AK80">
        <f t="shared" si="49"/>
        <v>-0.49119225407051398</v>
      </c>
      <c r="AL80">
        <f t="shared" si="35"/>
        <v>-1.2430263647320108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-3.8366015971574801E-9</v>
      </c>
      <c r="AR80">
        <f t="shared" si="36"/>
        <v>-3.8366795822449101E-9</v>
      </c>
      <c r="AS80">
        <f t="shared" si="36"/>
        <v>-3.1204935000686627E-4</v>
      </c>
      <c r="AT80">
        <f t="shared" si="36"/>
        <v>-2.0387224519986555E-4</v>
      </c>
      <c r="AU80">
        <f t="shared" si="23"/>
        <v>-5.1592543188631402E-4</v>
      </c>
      <c r="AW80">
        <v>77</v>
      </c>
      <c r="AX80">
        <f>IF(Z80&gt;0, (R80*SUMPRODUCT(K80:$K$98, X80:$X$98)-K80*$AZ$3)/Z80, 0)</f>
        <v>-416812268443.93964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7"/>
        <v>250000</v>
      </c>
      <c r="S81">
        <f t="shared" si="28"/>
        <v>-1383489968689.377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-6.2652073341116665</v>
      </c>
      <c r="AC81">
        <f t="shared" si="29"/>
        <v>-5.5939351230263608</v>
      </c>
      <c r="AE81">
        <f t="shared" si="30"/>
        <v>0</v>
      </c>
      <c r="AF81">
        <f t="shared" si="31"/>
        <v>0</v>
      </c>
      <c r="AG81">
        <f t="shared" si="31"/>
        <v>-5.0541883656786371E-11</v>
      </c>
      <c r="AH81">
        <f t="shared" si="32"/>
        <v>-2.7093954691888611E-6</v>
      </c>
      <c r="AI81">
        <f t="shared" si="33"/>
        <v>-2.7094460110725179E-6</v>
      </c>
      <c r="AJ81">
        <f t="shared" si="34"/>
        <v>-0.67127221108530577</v>
      </c>
      <c r="AK81">
        <f t="shared" si="49"/>
        <v>-0.43856451338781671</v>
      </c>
      <c r="AL81">
        <f t="shared" si="35"/>
        <v>-1.1098394339191335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-1.0040630237309201E-9</v>
      </c>
      <c r="AR81">
        <f t="shared" si="36"/>
        <v>-1.0040817538266579E-9</v>
      </c>
      <c r="AS81">
        <f t="shared" si="36"/>
        <v>-2.4876383446918314E-4</v>
      </c>
      <c r="AT81">
        <f t="shared" si="36"/>
        <v>-1.6252570598159367E-4</v>
      </c>
      <c r="AU81">
        <f t="shared" si="23"/>
        <v>-4.1129054453253064E-4</v>
      </c>
      <c r="AW81">
        <v>78</v>
      </c>
      <c r="AX81">
        <f>IF(Z81&gt;0, (R81*SUMPRODUCT(K81:$K$98, X81:$X$98)-K81*$AZ$3)/Z81, 0)</f>
        <v>-1383489968689.377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7"/>
        <v>250000</v>
      </c>
      <c r="S82">
        <f t="shared" si="28"/>
        <v>-4902473161236.6006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-5.5939351230263608</v>
      </c>
      <c r="AC82">
        <f t="shared" si="29"/>
        <v>-4.9945849321358642</v>
      </c>
      <c r="AE82">
        <f t="shared" si="30"/>
        <v>0</v>
      </c>
      <c r="AF82">
        <f t="shared" si="31"/>
        <v>0</v>
      </c>
      <c r="AG82">
        <f t="shared" si="31"/>
        <v>-1.2734860467028108E-11</v>
      </c>
      <c r="AH82">
        <f t="shared" si="32"/>
        <v>-7.4603208706380791E-7</v>
      </c>
      <c r="AI82">
        <f t="shared" si="33"/>
        <v>-7.4604482192427493E-7</v>
      </c>
      <c r="AJ82">
        <f t="shared" si="34"/>
        <v>-0.59935019089049657</v>
      </c>
      <c r="AK82">
        <f t="shared" si="49"/>
        <v>-0.39157545861184528</v>
      </c>
      <c r="AL82">
        <f t="shared" si="35"/>
        <v>-0.99092639554716377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-2.468471161793067E-10</v>
      </c>
      <c r="AR82">
        <f t="shared" si="36"/>
        <v>-2.4685132989026597E-10</v>
      </c>
      <c r="AS82">
        <f t="shared" si="36"/>
        <v>-1.9831300659616549E-4</v>
      </c>
      <c r="AT82">
        <f t="shared" si="36"/>
        <v>-1.2956449782924181E-4</v>
      </c>
      <c r="AU82">
        <f t="shared" si="23"/>
        <v>-3.2787775127673718E-4</v>
      </c>
      <c r="AW82">
        <v>79</v>
      </c>
      <c r="AX82">
        <f>IF(Z82&gt;0, (R82*SUMPRODUCT(K82:$K$98, X82:$X$98)-K82*$AZ$3)/Z82, 0)</f>
        <v>-4902473161236.6006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7"/>
        <v>250000</v>
      </c>
      <c r="S83">
        <f t="shared" si="28"/>
        <v>-18620656001117.129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-4.9945849321358642</v>
      </c>
      <c r="AC83">
        <f t="shared" si="29"/>
        <v>-4.4594508324768531</v>
      </c>
      <c r="AE83">
        <f t="shared" si="30"/>
        <v>0</v>
      </c>
      <c r="AF83">
        <f t="shared" si="31"/>
        <v>0</v>
      </c>
      <c r="AG83">
        <f t="shared" si="31"/>
        <v>-2.9936182378653256E-12</v>
      </c>
      <c r="AH83">
        <f t="shared" si="32"/>
        <v>-1.9227787248985001E-7</v>
      </c>
      <c r="AI83">
        <f t="shared" si="33"/>
        <v>-1.9228086610808788E-7</v>
      </c>
      <c r="AJ83">
        <f t="shared" si="34"/>
        <v>-0.53513409965901104</v>
      </c>
      <c r="AK83">
        <f t="shared" si="49"/>
        <v>-0.34962094524951054</v>
      </c>
      <c r="AL83">
        <f t="shared" si="35"/>
        <v>-0.88475523718938764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-5.6804381607976622E-11</v>
      </c>
      <c r="AR83">
        <f t="shared" si="36"/>
        <v>-5.6805266008404869E-11</v>
      </c>
      <c r="AS83">
        <f t="shared" si="36"/>
        <v>-1.5809391488912021E-4</v>
      </c>
      <c r="AT83">
        <f t="shared" si="36"/>
        <v>-1.0328802443527697E-4</v>
      </c>
      <c r="AU83">
        <f t="shared" si="23"/>
        <v>-2.6138199612966317E-4</v>
      </c>
      <c r="AW83">
        <v>80</v>
      </c>
      <c r="AX83">
        <f>IF(Z83&gt;0, (R83*SUMPRODUCT(K83:$K$98, X83:$X$98)-K83*$AZ$3)/Z83, 0)</f>
        <v>-18620656001117.129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7"/>
        <v>250000</v>
      </c>
      <c r="S84">
        <f t="shared" si="28"/>
        <v>-76146865083039.047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-4.4594508324768531</v>
      </c>
      <c r="AC84">
        <f t="shared" si="29"/>
        <v>-3.9816525290462854</v>
      </c>
      <c r="AE84">
        <f t="shared" si="30"/>
        <v>0</v>
      </c>
      <c r="AF84">
        <f t="shared" si="31"/>
        <v>0</v>
      </c>
      <c r="AG84">
        <f t="shared" si="31"/>
        <v>-6.5361399394187911E-13</v>
      </c>
      <c r="AH84">
        <f t="shared" si="32"/>
        <v>-4.6201361230895865E-8</v>
      </c>
      <c r="AI84">
        <f t="shared" si="33"/>
        <v>-4.6202014844889805E-8</v>
      </c>
      <c r="AJ84">
        <f t="shared" si="34"/>
        <v>-0.47779830343056773</v>
      </c>
      <c r="AK84">
        <f t="shared" si="49"/>
        <v>-0.31216155827337977</v>
      </c>
      <c r="AL84">
        <f t="shared" si="35"/>
        <v>-0.78995990790596227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-1.2186788579276833E-11</v>
      </c>
      <c r="AR84">
        <f t="shared" si="36"/>
        <v>-1.2186960986654978E-11</v>
      </c>
      <c r="AS84">
        <f t="shared" si="36"/>
        <v>-1.2603150107083071E-4</v>
      </c>
      <c r="AT84">
        <f t="shared" si="36"/>
        <v>-8.2340580708070146E-5</v>
      </c>
      <c r="AU84">
        <f t="shared" si="23"/>
        <v>-2.0837209396586183E-4</v>
      </c>
      <c r="AW84">
        <v>81</v>
      </c>
      <c r="AX84">
        <f>IF(Z84&gt;0, (R84*SUMPRODUCT(K84:$K$98, X84:$X$98)-K84*$AZ$3)/Z84, 0)</f>
        <v>-76146865083039.047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7"/>
        <v>250000</v>
      </c>
      <c r="S85">
        <f t="shared" si="28"/>
        <v>-337103153998571.5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-3.9816525290462854</v>
      </c>
      <c r="AC85">
        <f t="shared" si="29"/>
        <v>-3.5550469009447467</v>
      </c>
      <c r="AE85">
        <f t="shared" si="30"/>
        <v>0</v>
      </c>
      <c r="AF85">
        <f t="shared" si="31"/>
        <v>0</v>
      </c>
      <c r="AG85">
        <f t="shared" si="31"/>
        <v>-1.3182340697410871E-13</v>
      </c>
      <c r="AH85">
        <f t="shared" si="32"/>
        <v>-1.0305088940567032E-8</v>
      </c>
      <c r="AI85">
        <f t="shared" si="33"/>
        <v>-1.0305220763974006E-8</v>
      </c>
      <c r="AJ85">
        <f t="shared" si="34"/>
        <v>-0.42660562810153868</v>
      </c>
      <c r="AK85">
        <f t="shared" si="49"/>
        <v>-0.27871567703324002</v>
      </c>
      <c r="AL85">
        <f t="shared" si="35"/>
        <v>-0.70532131543999954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-2.4269913433492125E-12</v>
      </c>
      <c r="AR85">
        <f t="shared" si="36"/>
        <v>-2.427022389589514E-12</v>
      </c>
      <c r="AS85">
        <f t="shared" si="36"/>
        <v>-1.0047154104130588E-4</v>
      </c>
      <c r="AT85">
        <f t="shared" si="36"/>
        <v>-6.5641406815278557E-5</v>
      </c>
      <c r="AU85">
        <f t="shared" si="23"/>
        <v>-1.6611295028360685E-4</v>
      </c>
      <c r="AW85">
        <v>82</v>
      </c>
      <c r="AX85">
        <f>IF(Z85&gt;0, (R85*SUMPRODUCT(K85:$K$98, X85:$X$98)-K85*$AZ$3)/Z85, 0)</f>
        <v>-337103153998571.5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7"/>
        <v>250000</v>
      </c>
      <c r="S86">
        <f t="shared" si="28"/>
        <v>-1626659519784470.5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-3.5550469009447467</v>
      </c>
      <c r="AC86">
        <f t="shared" si="29"/>
        <v>-3.1741490187027761</v>
      </c>
      <c r="AE86">
        <f t="shared" si="30"/>
        <v>0</v>
      </c>
      <c r="AF86">
        <f t="shared" si="31"/>
        <v>0</v>
      </c>
      <c r="AG86">
        <f t="shared" si="31"/>
        <v>-2.4391621142107116E-14</v>
      </c>
      <c r="AH86">
        <f t="shared" si="32"/>
        <v>-2.1222710352452104E-9</v>
      </c>
      <c r="AI86">
        <f t="shared" si="33"/>
        <v>-2.1222954268663525E-9</v>
      </c>
      <c r="AJ86">
        <f t="shared" si="34"/>
        <v>-0.38089788224197063</v>
      </c>
      <c r="AK86">
        <f t="shared" si="49"/>
        <v>-0.2488532830661323</v>
      </c>
      <c r="AL86">
        <f t="shared" si="35"/>
        <v>-0.62975116743039838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-4.4627165870659149E-13</v>
      </c>
      <c r="AR86">
        <f t="shared" si="36"/>
        <v>-4.4627678778249405E-13</v>
      </c>
      <c r="AS86">
        <f t="shared" si="36"/>
        <v>-8.0095297388022815E-5</v>
      </c>
      <c r="AT86">
        <f t="shared" si="36"/>
        <v>-5.2328927627131377E-5</v>
      </c>
      <c r="AU86">
        <f t="shared" si="23"/>
        <v>-1.3242422546143098E-4</v>
      </c>
      <c r="AW86">
        <v>83</v>
      </c>
      <c r="AX86">
        <f>IF(Z86&gt;0, (R86*SUMPRODUCT(K86:$K$98, X86:$X$98)-K86*$AZ$3)/Z86, 0)</f>
        <v>-1626659519784470.5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7"/>
        <v>250000</v>
      </c>
      <c r="S87">
        <f t="shared" si="28"/>
        <v>-8625543511024547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-3.1741490187027761</v>
      </c>
      <c r="AC87">
        <f t="shared" si="29"/>
        <v>-2.8340616238421532</v>
      </c>
      <c r="AE87">
        <f t="shared" si="30"/>
        <v>0</v>
      </c>
      <c r="AF87">
        <f t="shared" si="31"/>
        <v>0</v>
      </c>
      <c r="AG87">
        <f t="shared" si="31"/>
        <v>-4.1070768761120101E-15</v>
      </c>
      <c r="AH87">
        <f t="shared" si="32"/>
        <v>-4.008125610914807E-10</v>
      </c>
      <c r="AI87">
        <f t="shared" si="33"/>
        <v>-4.0081666816835683E-10</v>
      </c>
      <c r="AJ87">
        <f t="shared" si="34"/>
        <v>-0.34008739486062289</v>
      </c>
      <c r="AK87">
        <f t="shared" si="49"/>
        <v>-0.22219043130919436</v>
      </c>
      <c r="AL87">
        <f t="shared" si="35"/>
        <v>-0.56227782657063385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-7.5252643570664824E-14</v>
      </c>
      <c r="AR87">
        <f t="shared" si="36"/>
        <v>-7.5253414675221616E-14</v>
      </c>
      <c r="AS87">
        <f t="shared" si="36"/>
        <v>-6.3851480698683057E-5</v>
      </c>
      <c r="AT87">
        <f t="shared" si="36"/>
        <v>-4.1716300723187297E-5</v>
      </c>
      <c r="AU87">
        <f t="shared" si="23"/>
        <v>-1.0556778149712376E-4</v>
      </c>
      <c r="AW87">
        <v>84</v>
      </c>
      <c r="AX87">
        <f>IF(Z87&gt;0, (R87*SUMPRODUCT(K87:$K$98, X87:$X$98)-K87*$AZ$3)/Z87, 0)</f>
        <v>-8625543511024547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7"/>
        <v>250000</v>
      </c>
      <c r="S88">
        <f t="shared" si="28"/>
        <v>-5.0757544261941664E+16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-2.8340616238421532</v>
      </c>
      <c r="AC88">
        <f t="shared" si="29"/>
        <v>-2.5304121641448458</v>
      </c>
      <c r="AE88">
        <f t="shared" si="30"/>
        <v>0</v>
      </c>
      <c r="AF88">
        <f t="shared" si="31"/>
        <v>0</v>
      </c>
      <c r="AG88">
        <f t="shared" si="31"/>
        <v>-6.2316159128145737E-16</v>
      </c>
      <c r="AH88">
        <f t="shared" si="32"/>
        <v>-6.8856890321388655E-11</v>
      </c>
      <c r="AI88">
        <f t="shared" si="33"/>
        <v>-6.8857513482979943E-11</v>
      </c>
      <c r="AJ88">
        <f t="shared" si="34"/>
        <v>-0.30364945969730739</v>
      </c>
      <c r="AK88">
        <f t="shared" si="49"/>
        <v>-0.19838431366895073</v>
      </c>
      <c r="AL88">
        <f t="shared" si="35"/>
        <v>-0.50203377343511568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-1.1542764106291961E-14</v>
      </c>
      <c r="AR88">
        <f t="shared" si="36"/>
        <v>-1.1542868569435952E-14</v>
      </c>
      <c r="AS88">
        <f t="shared" si="36"/>
        <v>-5.0902009485611374E-5</v>
      </c>
      <c r="AT88">
        <f t="shared" si="36"/>
        <v>-3.3255979530606677E-5</v>
      </c>
      <c r="AU88">
        <f t="shared" si="23"/>
        <v>-8.4157989027760935E-5</v>
      </c>
      <c r="AW88">
        <v>85</v>
      </c>
      <c r="AX88">
        <f>IF(Z88&gt;0, (R88*SUMPRODUCT(K88:$K$98, X88:$X$98)-K88*$AZ$3)/Z88, 0)</f>
        <v>-5.0757544261941664E+16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-2.5304121641448458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-1.2463231825629147E-11</v>
      </c>
      <c r="AI89">
        <f t="shared" si="33"/>
        <v>-1.2463231825629147E-11</v>
      </c>
      <c r="AJ89">
        <f t="shared" si="34"/>
        <v>-2.5304121641448458</v>
      </c>
      <c r="AK89">
        <f t="shared" si="49"/>
        <v>-0.17712885149013921</v>
      </c>
      <c r="AL89">
        <f t="shared" si="35"/>
        <v>-2.7075410156474482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-1.8654132855140666E-15</v>
      </c>
      <c r="AR89">
        <f t="shared" si="36"/>
        <v>-1.8654132855140666E-15</v>
      </c>
      <c r="AS89">
        <f t="shared" si="36"/>
        <v>-3.78735189625177E-4</v>
      </c>
      <c r="AT89">
        <f t="shared" si="36"/>
        <v>-2.6511463273762391E-5</v>
      </c>
      <c r="AU89">
        <f t="shared" si="23"/>
        <v>-4.0524665290080482E-4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26562.391824031405</v>
      </c>
      <c r="AO91" s="8">
        <f t="shared" si="50"/>
        <v>-2656.2391824031406</v>
      </c>
      <c r="AP91" s="8">
        <f t="shared" si="50"/>
        <v>-221.80107562514647</v>
      </c>
      <c r="AQ91" s="8">
        <f t="shared" si="50"/>
        <v>-15094.851740013812</v>
      </c>
      <c r="AR91" s="8">
        <f t="shared" si="50"/>
        <v>8589.4998259893036</v>
      </c>
      <c r="AS91" s="8">
        <f t="shared" si="50"/>
        <v>-3264.6011404746487</v>
      </c>
      <c r="AT91" s="8">
        <f t="shared" si="50"/>
        <v>1099.6473191318232</v>
      </c>
      <c r="AU91" s="8">
        <f t="shared" si="50"/>
        <v>6424.546004646485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39F7-4190-476C-BCC7-AA098549A57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61045.868533257817</v>
      </c>
      <c r="K3">
        <v>1</v>
      </c>
      <c r="L3" s="2">
        <v>0</v>
      </c>
      <c r="O3">
        <f>$C$3</f>
        <v>61045.868533257817</v>
      </c>
      <c r="P3">
        <f>O3*C5</f>
        <v>6104.5868533257817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61045.868533257817</v>
      </c>
      <c r="AF3">
        <f t="shared" ref="AF3:AG34" si="4">-$Z3*P3</f>
        <v>-6104.5868533257817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54841.281679932035</v>
      </c>
      <c r="AJ3">
        <f t="shared" ref="AJ3:AJ66" si="7">AB3-AC3</f>
        <v>0</v>
      </c>
      <c r="AL3">
        <f t="shared" ref="AL3:AL66" si="8">SUM(AI3:AK3)</f>
        <v>54841.281679932035</v>
      </c>
      <c r="AN3">
        <f t="shared" ref="AN3:AU34" si="9">AE3*$K3</f>
        <v>61045.868533257817</v>
      </c>
      <c r="AO3">
        <f t="shared" si="9"/>
        <v>-6104.5868533257817</v>
      </c>
      <c r="AP3">
        <f t="shared" si="9"/>
        <v>-100</v>
      </c>
      <c r="AQ3">
        <f t="shared" si="9"/>
        <v>0</v>
      </c>
      <c r="AR3">
        <f t="shared" si="9"/>
        <v>54841.281679932035</v>
      </c>
      <c r="AS3">
        <f t="shared" si="9"/>
        <v>0</v>
      </c>
      <c r="AT3">
        <f t="shared" si="9"/>
        <v>0</v>
      </c>
      <c r="AU3">
        <f t="shared" si="9"/>
        <v>54841.281679932035</v>
      </c>
      <c r="AW3">
        <v>0</v>
      </c>
      <c r="AX3">
        <f>IF(Z3&gt;0, (R3*SUMPRODUCT(K3:$K$98, X3:$X$98)-K3*$AZ$3)/Z3, 0)</f>
        <v>0</v>
      </c>
      <c r="AZ3">
        <f>C6*ABS(SUMPRODUCT(X4:X79, K4:K79))/1</f>
        <v>33835.654073688762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250000</v>
      </c>
      <c r="S4">
        <f t="shared" si="1"/>
        <v>2298.2418666985131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2269.599335663981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-2269.599335663981</v>
      </c>
      <c r="AK4">
        <f>G4*SUM(AB4, AE4:AF4)</f>
        <v>0</v>
      </c>
      <c r="AL4">
        <f t="shared" si="8"/>
        <v>-2885.2995856639809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-574.40083030133405</v>
      </c>
      <c r="AR4">
        <f t="shared" si="9"/>
        <v>-574.40083030133405</v>
      </c>
      <c r="AS4">
        <f t="shared" si="9"/>
        <v>-2117.3610744136404</v>
      </c>
      <c r="AT4">
        <f t="shared" si="9"/>
        <v>0</v>
      </c>
      <c r="AU4">
        <f t="shared" si="9"/>
        <v>-2691.7619047149742</v>
      </c>
      <c r="AW4">
        <v>1</v>
      </c>
      <c r="AX4">
        <f>IF(Z4&gt;0, (R4*SUMPRODUCT(K4:$K$98, X4:$X$98)-K4*$AZ$3)/Z4, 0)</f>
        <v>2298.2418666985131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250000</v>
      </c>
      <c r="S5">
        <f t="shared" si="1"/>
        <v>4438.4633564731403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2269.599335663981</v>
      </c>
      <c r="AC5">
        <f t="shared" si="2"/>
        <v>4328.1141617881694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-630.96343929257375</v>
      </c>
      <c r="AI5">
        <f t="shared" si="6"/>
        <v>-643.15266395823414</v>
      </c>
      <c r="AJ5">
        <f t="shared" si="7"/>
        <v>-2058.5148261241884</v>
      </c>
      <c r="AK5">
        <f>G5*SUM(AB5, AE5:AF5)</f>
        <v>93.053572762223226</v>
      </c>
      <c r="AL5">
        <f t="shared" si="8"/>
        <v>-2608.6139173201996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-539.54189579719866</v>
      </c>
      <c r="AR5">
        <f t="shared" si="9"/>
        <v>-549.96499953801435</v>
      </c>
      <c r="AS5">
        <f t="shared" si="9"/>
        <v>-1760.2525323161897</v>
      </c>
      <c r="AT5">
        <f t="shared" si="9"/>
        <v>79.57085614203416</v>
      </c>
      <c r="AU5">
        <f t="shared" si="9"/>
        <v>-2230.6466757121702</v>
      </c>
      <c r="AW5">
        <v>2</v>
      </c>
      <c r="AX5">
        <f>IF(Z5&gt;0, (R5*SUMPRODUCT(K5:$K$98, X5:$X$98)-K5*$AZ$3)/Z5, 0)</f>
        <v>4438.4633564731403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250000</v>
      </c>
      <c r="S6">
        <f t="shared" si="1"/>
        <v>6876.434300997279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4328.1141617881694</v>
      </c>
      <c r="AC6">
        <f t="shared" si="2"/>
        <v>6620.5484413211743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-649.64788808323419</v>
      </c>
      <c r="AI6">
        <f t="shared" si="6"/>
        <v>-661.68273810783376</v>
      </c>
      <c r="AJ6">
        <f t="shared" si="7"/>
        <v>-2292.4342795330049</v>
      </c>
      <c r="AK6">
        <f>G6*SUM(AB6, AE6:AF6)</f>
        <v>253.19467846460793</v>
      </c>
      <c r="AL6">
        <f t="shared" si="8"/>
        <v>-2700.9223391762307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-501.14489649425417</v>
      </c>
      <c r="AR6">
        <f t="shared" si="9"/>
        <v>-510.42870050645018</v>
      </c>
      <c r="AS6">
        <f t="shared" si="9"/>
        <v>-1768.4067951426264</v>
      </c>
      <c r="AT6">
        <f t="shared" si="9"/>
        <v>195.31691437713849</v>
      </c>
      <c r="AU6">
        <f t="shared" si="9"/>
        <v>-2083.5185812719383</v>
      </c>
      <c r="AW6">
        <v>3</v>
      </c>
      <c r="AX6">
        <f>IF(Z6&gt;0, (R6*SUMPRODUCT(K6:$K$98, X6:$X$98)-K6*$AZ$3)/Z6, 0)</f>
        <v>6876.434300997279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250000</v>
      </c>
      <c r="S7">
        <f t="shared" si="1"/>
        <v>8914.2984995162751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6620.5484413211743</v>
      </c>
      <c r="AC7">
        <f t="shared" si="2"/>
        <v>8472.8065509330663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-671.59782540976676</v>
      </c>
      <c r="AI7">
        <f t="shared" si="6"/>
        <v>-683.47874704284993</v>
      </c>
      <c r="AJ7">
        <f t="shared" si="7"/>
        <v>-1852.258109611892</v>
      </c>
      <c r="AK7">
        <f>G7*SUM(AB7, AE7:AF7)</f>
        <v>325.06892846886967</v>
      </c>
      <c r="AL7">
        <f t="shared" si="8"/>
        <v>-2210.6679281858724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-471.36502437837817</v>
      </c>
      <c r="AR7">
        <f t="shared" si="9"/>
        <v>-479.70372159169762</v>
      </c>
      <c r="AS7">
        <f t="shared" si="9"/>
        <v>-1300.0186360930422</v>
      </c>
      <c r="AT7">
        <f t="shared" si="9"/>
        <v>228.15160739821198</v>
      </c>
      <c r="AU7">
        <f t="shared" si="9"/>
        <v>-1551.570750286528</v>
      </c>
      <c r="AW7">
        <v>4</v>
      </c>
      <c r="AX7">
        <f>IF(Z7&gt;0, (R7*SUMPRODUCT(K7:$K$98, X7:$X$98)-K7*$AZ$3)/Z7, 0)</f>
        <v>8914.2984995162751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250000</v>
      </c>
      <c r="S8">
        <f t="shared" si="1"/>
        <v>10220.057262198481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8472.8065509330663</v>
      </c>
      <c r="AC8">
        <f t="shared" si="2"/>
        <v>9581.9654515818547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-851.06035650025933</v>
      </c>
      <c r="AI8">
        <f t="shared" si="6"/>
        <v>-862.77991589918656</v>
      </c>
      <c r="AJ8">
        <f t="shared" si="7"/>
        <v>-1109.1589006487884</v>
      </c>
      <c r="AK8">
        <f t="shared" ref="AK8:AK71" si="22">G8*SUM(AB8:AB8, AE8:AF8)</f>
        <v>180.47077953487431</v>
      </c>
      <c r="AL8">
        <f t="shared" si="8"/>
        <v>-1791.4680370131007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-557.56734332777921</v>
      </c>
      <c r="AR8">
        <f t="shared" si="9"/>
        <v>-565.24534589143173</v>
      </c>
      <c r="AS8">
        <f t="shared" si="9"/>
        <v>-726.65913391410186</v>
      </c>
      <c r="AT8">
        <f t="shared" si="9"/>
        <v>118.23440291278867</v>
      </c>
      <c r="AU8">
        <f t="shared" si="9"/>
        <v>-1173.6700768927449</v>
      </c>
      <c r="AW8">
        <v>5</v>
      </c>
      <c r="AX8">
        <f>IF(Z8&gt;0, (R8*SUMPRODUCT(K8:$K$98, X8:$X$98)-K8*$AZ$3)/Z8, 0)</f>
        <v>10220.057262198481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250000</v>
      </c>
      <c r="S9">
        <f t="shared" si="1"/>
        <v>11036.542131149188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9581.9654515818547</v>
      </c>
      <c r="AC9">
        <f t="shared" si="2"/>
        <v>10197.945310650211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-1043.19009369127</v>
      </c>
      <c r="AI9">
        <f t="shared" si="6"/>
        <v>-1054.7402979915234</v>
      </c>
      <c r="AJ9">
        <f t="shared" si="7"/>
        <v>-615.97985906835675</v>
      </c>
      <c r="AK9">
        <f t="shared" si="22"/>
        <v>56.533596164332941</v>
      </c>
      <c r="AL9">
        <f t="shared" si="8"/>
        <v>-1614.1865608955472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-647.25830657991469</v>
      </c>
      <c r="AR9">
        <f t="shared" si="9"/>
        <v>-654.42475277341794</v>
      </c>
      <c r="AS9">
        <f t="shared" si="9"/>
        <v>-382.19120645322477</v>
      </c>
      <c r="AT9">
        <f t="shared" si="9"/>
        <v>35.076866564866151</v>
      </c>
      <c r="AU9">
        <f t="shared" si="9"/>
        <v>-1001.5390926617765</v>
      </c>
      <c r="AW9">
        <v>6</v>
      </c>
      <c r="AX9">
        <f>IF(Z9&gt;0, (R9*SUMPRODUCT(K9:$K$98, X9:$X$98)-K9*$AZ$3)/Z9, 0)</f>
        <v>11036.542131149188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250000</v>
      </c>
      <c r="S10">
        <f t="shared" si="1"/>
        <v>11681.838441938184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10197.945310650211</v>
      </c>
      <c r="AC10">
        <f t="shared" si="2"/>
        <v>10628.154571288978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-1243.6608558990372</v>
      </c>
      <c r="AI10">
        <f t="shared" si="6"/>
        <v>-1255.0333751134931</v>
      </c>
      <c r="AJ10">
        <f t="shared" si="7"/>
        <v>-430.20926063876686</v>
      </c>
      <c r="AK10">
        <f t="shared" si="22"/>
        <v>41.811575773665872</v>
      </c>
      <c r="AL10">
        <f t="shared" si="8"/>
        <v>-1643.431059978594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-732.0391873255835</v>
      </c>
      <c r="AR10">
        <f t="shared" si="9"/>
        <v>-738.73323874973698</v>
      </c>
      <c r="AS10">
        <f t="shared" si="9"/>
        <v>-253.22823022381084</v>
      </c>
      <c r="AT10">
        <f t="shared" si="9"/>
        <v>24.61097959703028</v>
      </c>
      <c r="AU10">
        <f t="shared" si="9"/>
        <v>-967.35048937651754</v>
      </c>
      <c r="AW10">
        <v>7</v>
      </c>
      <c r="AX10">
        <f>IF(Z10&gt;0, (R10*SUMPRODUCT(K10:$K$98, X10:$X$98)-K10*$AZ$3)/Z10, 0)</f>
        <v>11681.838441938184</v>
      </c>
    </row>
    <row r="11" spans="1:52" x14ac:dyDescent="0.25">
      <c r="A11" t="s">
        <v>33</v>
      </c>
      <c r="C11" s="12">
        <f>AU81</f>
        <v>16562.336566034635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250000</v>
      </c>
      <c r="S11">
        <f t="shared" si="1"/>
        <v>12167.431100543823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10628.154571288978</v>
      </c>
      <c r="AC11">
        <f t="shared" si="2"/>
        <v>10887.763038058125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-1468.7776878754241</v>
      </c>
      <c r="AI11">
        <f t="shared" si="6"/>
        <v>-1479.9630430133418</v>
      </c>
      <c r="AJ11">
        <f t="shared" si="7"/>
        <v>-259.60846676914662</v>
      </c>
      <c r="AK11">
        <f t="shared" si="22"/>
        <v>25.507570971093546</v>
      </c>
      <c r="AL11">
        <f t="shared" si="8"/>
        <v>-1714.0639388113948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-821.50004620442178</v>
      </c>
      <c r="AR11">
        <f t="shared" si="9"/>
        <v>-827.75611193748978</v>
      </c>
      <c r="AS11">
        <f t="shared" si="9"/>
        <v>-145.20125762150167</v>
      </c>
      <c r="AT11">
        <f t="shared" si="9"/>
        <v>14.266604745083241</v>
      </c>
      <c r="AU11">
        <f t="shared" si="9"/>
        <v>-958.69076481390812</v>
      </c>
      <c r="AW11">
        <v>8</v>
      </c>
      <c r="AX11">
        <f>IF(Z11&gt;0, (R11*SUMPRODUCT(K11:$K$98, X11:$X$98)-K11*$AZ$3)/Z11, 0)</f>
        <v>12167.431100543823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250000</v>
      </c>
      <c r="S12">
        <f t="shared" si="1"/>
        <v>12521.87955451235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10887.763038058125</v>
      </c>
      <c r="AC12">
        <f t="shared" si="2"/>
        <v>11006.826706326367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-1718.1434776996466</v>
      </c>
      <c r="AI12">
        <f t="shared" si="6"/>
        <v>-1729.1310721123</v>
      </c>
      <c r="AJ12">
        <f t="shared" si="7"/>
        <v>-119.0636682682416</v>
      </c>
      <c r="AK12">
        <f t="shared" si="22"/>
        <v>25.041854987533686</v>
      </c>
      <c r="AL12">
        <f t="shared" si="8"/>
        <v>-1823.1528853930079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-913.21152347031727</v>
      </c>
      <c r="AR12">
        <f t="shared" si="9"/>
        <v>-919.05154670649495</v>
      </c>
      <c r="AS12">
        <f t="shared" si="9"/>
        <v>-63.283605415061167</v>
      </c>
      <c r="AT12">
        <f t="shared" si="9"/>
        <v>13.310012138396107</v>
      </c>
      <c r="AU12">
        <f t="shared" si="9"/>
        <v>-969.02513998315999</v>
      </c>
      <c r="AW12">
        <v>9</v>
      </c>
      <c r="AX12">
        <f>IF(Z12&gt;0, (R12*SUMPRODUCT(K12:$K$98, X12:$X$98)-K12*$AZ$3)/Z12, 0)</f>
        <v>12521.87955451235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250000</v>
      </c>
      <c r="S13">
        <f t="shared" si="1"/>
        <v>12736.694622954881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11006.826706326367</v>
      </c>
      <c r="AC13">
        <f t="shared" si="2"/>
        <v>10982.558634872767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-1985.1231887368956</v>
      </c>
      <c r="AI13">
        <f t="shared" si="6"/>
        <v>-1995.9016510459858</v>
      </c>
      <c r="AJ13">
        <f t="shared" si="7"/>
        <v>24.268071453599987</v>
      </c>
      <c r="AK13">
        <f t="shared" si="22"/>
        <v>22.013653412652733</v>
      </c>
      <c r="AL13">
        <f t="shared" si="8"/>
        <v>-1949.6199261797331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-1002.9601502553417</v>
      </c>
      <c r="AR13">
        <f t="shared" si="9"/>
        <v>-1008.4058416050685</v>
      </c>
      <c r="AS13">
        <f t="shared" si="9"/>
        <v>12.261157760691484</v>
      </c>
      <c r="AT13">
        <f t="shared" si="9"/>
        <v>11.122139552695279</v>
      </c>
      <c r="AU13">
        <f t="shared" si="9"/>
        <v>-985.02254429168181</v>
      </c>
      <c r="AW13">
        <v>10</v>
      </c>
      <c r="AX13">
        <f>IF(Z13&gt;0, (R13*SUMPRODUCT(K13:$K$98, X13:$X$98)-K13*$AZ$3)/Z13, 0)</f>
        <v>12736.694622954881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250000</v>
      </c>
      <c r="S14">
        <f t="shared" si="1"/>
        <v>12813.508393876433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10982.558634872767</v>
      </c>
      <c r="AC14">
        <f t="shared" si="2"/>
        <v>10821.511812949544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-2278.7208485834185</v>
      </c>
      <c r="AI14">
        <f t="shared" si="6"/>
        <v>-2289.2775902269887</v>
      </c>
      <c r="AJ14">
        <f t="shared" si="7"/>
        <v>161.04682192322252</v>
      </c>
      <c r="AK14">
        <f t="shared" si="22"/>
        <v>19.768605542770981</v>
      </c>
      <c r="AL14">
        <f t="shared" si="8"/>
        <v>-2108.4621627609949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-1094.5968014876526</v>
      </c>
      <c r="AR14">
        <f t="shared" si="9"/>
        <v>-1099.6677936824037</v>
      </c>
      <c r="AS14">
        <f t="shared" si="9"/>
        <v>77.35977676971595</v>
      </c>
      <c r="AT14">
        <f t="shared" si="9"/>
        <v>9.4959645497780052</v>
      </c>
      <c r="AU14">
        <f t="shared" si="9"/>
        <v>-1012.8120523629098</v>
      </c>
      <c r="AW14">
        <v>11</v>
      </c>
      <c r="AX14">
        <f>IF(Z14&gt;0, (R14*SUMPRODUCT(K14:$K$98, X14:$X$98)-K14*$AZ$3)/Z14, 0)</f>
        <v>12813.508393876433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250000</v>
      </c>
      <c r="S15">
        <f t="shared" si="1"/>
        <v>12790.526140244909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10821.511812949544</v>
      </c>
      <c r="AC15">
        <f t="shared" si="2"/>
        <v>10561.082149648322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-2599.5651149648543</v>
      </c>
      <c r="AI15">
        <f t="shared" si="6"/>
        <v>-2609.8863109362405</v>
      </c>
      <c r="AJ15">
        <f t="shared" si="7"/>
        <v>260.42966330122181</v>
      </c>
      <c r="AK15">
        <f t="shared" si="22"/>
        <v>44.368198433093134</v>
      </c>
      <c r="AL15">
        <f t="shared" si="8"/>
        <v>-2305.0884492019254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-1184.627842995458</v>
      </c>
      <c r="AR15">
        <f t="shared" si="9"/>
        <v>-1189.3312359015756</v>
      </c>
      <c r="AS15">
        <f t="shared" si="9"/>
        <v>118.67840067269512</v>
      </c>
      <c r="AT15">
        <f t="shared" si="9"/>
        <v>20.218690774399075</v>
      </c>
      <c r="AU15">
        <f t="shared" si="9"/>
        <v>-1050.4341444544814</v>
      </c>
      <c r="AW15">
        <v>12</v>
      </c>
      <c r="AX15">
        <f>IF(Z15&gt;0, (R15*SUMPRODUCT(K15:$K$98, X15:$X$98)-K15*$AZ$3)/Z15, 0)</f>
        <v>12790.526140244909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250000</v>
      </c>
      <c r="S16">
        <f t="shared" si="1"/>
        <v>12670.22154844921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10561.082149648322</v>
      </c>
      <c r="AC16">
        <f t="shared" si="2"/>
        <v>10209.321675815367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-2916.4450702645254</v>
      </c>
      <c r="AI16">
        <f t="shared" si="6"/>
        <v>-2926.5172320226843</v>
      </c>
      <c r="AJ16">
        <f t="shared" si="7"/>
        <v>351.76047383295554</v>
      </c>
      <c r="AK16">
        <f t="shared" si="22"/>
        <v>74.983683262503092</v>
      </c>
      <c r="AL16">
        <f t="shared" si="8"/>
        <v>-2499.7730749272255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-1257.24224052611</v>
      </c>
      <c r="AR16">
        <f t="shared" si="9"/>
        <v>-1261.584220885994</v>
      </c>
      <c r="AS16">
        <f t="shared" si="9"/>
        <v>151.63944994518914</v>
      </c>
      <c r="AT16">
        <f t="shared" si="9"/>
        <v>32.324508666058613</v>
      </c>
      <c r="AU16">
        <f t="shared" si="9"/>
        <v>-1077.6202622747462</v>
      </c>
      <c r="AW16">
        <v>13</v>
      </c>
      <c r="AX16">
        <f>IF(Z16&gt;0, (R16*SUMPRODUCT(K16:$K$98, X16:$X$98)-K16*$AZ$3)/Z16, 0)</f>
        <v>12670.22154844921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250000</v>
      </c>
      <c r="S17">
        <f t="shared" si="1"/>
        <v>12522.050225699762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10209.321675815367</v>
      </c>
      <c r="AC17">
        <f t="shared" si="2"/>
        <v>9826.8626308546973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-3237.6349569734821</v>
      </c>
      <c r="AI17">
        <f t="shared" si="6"/>
        <v>-3247.4445153662109</v>
      </c>
      <c r="AJ17">
        <f t="shared" si="7"/>
        <v>382.45904496066942</v>
      </c>
      <c r="AK17">
        <f t="shared" si="22"/>
        <v>140.88863912625206</v>
      </c>
      <c r="AL17">
        <f t="shared" si="8"/>
        <v>-2724.0968312792893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-1311.9976505024729</v>
      </c>
      <c r="AR17">
        <f t="shared" si="9"/>
        <v>-1315.9728106841376</v>
      </c>
      <c r="AS17">
        <f t="shared" si="9"/>
        <v>154.98515894172431</v>
      </c>
      <c r="AT17">
        <f t="shared" si="9"/>
        <v>57.092774810204595</v>
      </c>
      <c r="AU17">
        <f t="shared" si="9"/>
        <v>-1103.8948769322087</v>
      </c>
      <c r="AW17">
        <v>14</v>
      </c>
      <c r="AX17">
        <f>IF(Z17&gt;0, (R17*SUMPRODUCT(K17:$K$98, X17:$X$98)-K17*$AZ$3)/Z17, 0)</f>
        <v>12522.050225699762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250000</v>
      </c>
      <c r="S18">
        <f t="shared" si="1"/>
        <v>12366.515185826276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9826.8626308546973</v>
      </c>
      <c r="AC18">
        <f t="shared" si="2"/>
        <v>9431.0012357872965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-3573.2570107076963</v>
      </c>
      <c r="AI18">
        <f t="shared" si="6"/>
        <v>-3582.7898106659622</v>
      </c>
      <c r="AJ18">
        <f t="shared" si="7"/>
        <v>395.86139506740074</v>
      </c>
      <c r="AK18">
        <f t="shared" si="22"/>
        <v>212.26023282646148</v>
      </c>
      <c r="AL18">
        <f t="shared" si="8"/>
        <v>-2974.6681827721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-1351.2531716298172</v>
      </c>
      <c r="AR18">
        <f t="shared" si="9"/>
        <v>-1354.8580693854276</v>
      </c>
      <c r="AS18">
        <f t="shared" si="9"/>
        <v>149.69787060032624</v>
      </c>
      <c r="AT18">
        <f t="shared" si="9"/>
        <v>80.267753469217794</v>
      </c>
      <c r="AU18">
        <f t="shared" si="9"/>
        <v>-1124.8924453158834</v>
      </c>
      <c r="AW18">
        <v>15</v>
      </c>
      <c r="AX18">
        <f>IF(Z18&gt;0, (R18*SUMPRODUCT(K18:$K$98, X18:$X$98)-K18*$AZ$3)/Z18, 0)</f>
        <v>12366.515185826276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250000</v>
      </c>
      <c r="S19">
        <f t="shared" si="1"/>
        <v>12098.236372589447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9431.0012357872965</v>
      </c>
      <c r="AC19">
        <f t="shared" si="2"/>
        <v>8942.4664217102672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-3960.8025015718763</v>
      </c>
      <c r="AI19">
        <f t="shared" si="6"/>
        <v>-3970.0419334054809</v>
      </c>
      <c r="AJ19">
        <f t="shared" si="7"/>
        <v>488.5348140770293</v>
      </c>
      <c r="AK19">
        <f t="shared" si="22"/>
        <v>210.31132755805672</v>
      </c>
      <c r="AL19">
        <f t="shared" si="8"/>
        <v>-3271.1957917703949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-1396.8164902266344</v>
      </c>
      <c r="AR19">
        <f t="shared" si="9"/>
        <v>-1400.0748679771993</v>
      </c>
      <c r="AS19">
        <f t="shared" si="9"/>
        <v>172.28667273406944</v>
      </c>
      <c r="AT19">
        <f t="shared" si="9"/>
        <v>74.168386406028901</v>
      </c>
      <c r="AU19">
        <f t="shared" si="9"/>
        <v>-1153.6198088371009</v>
      </c>
      <c r="AW19">
        <v>16</v>
      </c>
      <c r="AX19">
        <f>IF(Z19&gt;0, (R19*SUMPRODUCT(K19:$K$98, X19:$X$98)-K19*$AZ$3)/Z19, 0)</f>
        <v>12098.236372589447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250000</v>
      </c>
      <c r="S20">
        <f t="shared" si="1"/>
        <v>11422.657305630039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8942.4664217102672</v>
      </c>
      <c r="AC20">
        <f t="shared" si="2"/>
        <v>8160.2128682380098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-4343.672368527974</v>
      </c>
      <c r="AI20">
        <f t="shared" si="6"/>
        <v>-4352.6022224248163</v>
      </c>
      <c r="AJ20">
        <f t="shared" si="7"/>
        <v>782.25355347225741</v>
      </c>
      <c r="AK20">
        <f t="shared" si="22"/>
        <v>38.452605613354152</v>
      </c>
      <c r="AL20">
        <f t="shared" si="8"/>
        <v>-3531.8960633392048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-1452.9444806125018</v>
      </c>
      <c r="AR20">
        <f t="shared" si="9"/>
        <v>-1455.9314881101436</v>
      </c>
      <c r="AS20">
        <f t="shared" si="9"/>
        <v>261.6613055791326</v>
      </c>
      <c r="AT20">
        <f t="shared" si="9"/>
        <v>12.862273291119749</v>
      </c>
      <c r="AU20">
        <f t="shared" si="9"/>
        <v>-1181.4079092398913</v>
      </c>
      <c r="AW20">
        <v>17</v>
      </c>
      <c r="AX20">
        <f>IF(Z20&gt;0, (R20*SUMPRODUCT(K20:$K$98, X20:$X$98)-K20*$AZ$3)/Z20, 0)</f>
        <v>11422.657305630039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250000</v>
      </c>
      <c r="S21">
        <f t="shared" si="1"/>
        <v>10548.332144174492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8160.2128682380098</v>
      </c>
      <c r="AC21">
        <f t="shared" si="2"/>
        <v>7262.6169599759451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-4683.9675132538987</v>
      </c>
      <c r="AI21">
        <f t="shared" si="6"/>
        <v>-4692.5738702361095</v>
      </c>
      <c r="AJ21">
        <f t="shared" si="7"/>
        <v>897.59590826206477</v>
      </c>
      <c r="AK21">
        <f t="shared" si="22"/>
        <v>13.056340589180817</v>
      </c>
      <c r="AL21">
        <f t="shared" si="8"/>
        <v>-3781.921621384864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-1489.8936054305564</v>
      </c>
      <c r="AR21">
        <f t="shared" si="9"/>
        <v>-1492.6311470974372</v>
      </c>
      <c r="AS21">
        <f t="shared" si="9"/>
        <v>285.5106061679877</v>
      </c>
      <c r="AT21">
        <f t="shared" si="9"/>
        <v>4.1530088112482346</v>
      </c>
      <c r="AU21">
        <f t="shared" si="9"/>
        <v>-1202.9675321182012</v>
      </c>
      <c r="AW21">
        <v>18</v>
      </c>
      <c r="AX21">
        <f>IF(Z21&gt;0, (R21*SUMPRODUCT(K21:$K$98, X21:$X$98)-K21*$AZ$3)/Z21, 0)</f>
        <v>10548.332144174492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250000</v>
      </c>
      <c r="S22">
        <f t="shared" si="1"/>
        <v>9805.2228058275887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7262.6169599759451</v>
      </c>
      <c r="AC22">
        <f t="shared" si="2"/>
        <v>6486.2083362852882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-5029.5054477880258</v>
      </c>
      <c r="AI22">
        <f t="shared" si="6"/>
        <v>-5037.7742659280257</v>
      </c>
      <c r="AJ22">
        <f t="shared" si="7"/>
        <v>776.4086236906569</v>
      </c>
      <c r="AK22">
        <f t="shared" si="22"/>
        <v>152.51495615949486</v>
      </c>
      <c r="AL22">
        <f t="shared" si="8"/>
        <v>-4108.8506860778743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-1493.7475087630305</v>
      </c>
      <c r="AR22">
        <f t="shared" si="9"/>
        <v>-1496.2033220880705</v>
      </c>
      <c r="AS22">
        <f t="shared" si="9"/>
        <v>230.5909516272844</v>
      </c>
      <c r="AT22">
        <f t="shared" si="9"/>
        <v>45.296468644356054</v>
      </c>
      <c r="AU22">
        <f t="shared" si="9"/>
        <v>-1220.3159018164301</v>
      </c>
      <c r="AW22">
        <v>19</v>
      </c>
      <c r="AX22">
        <f>IF(Z22&gt;0, (R22*SUMPRODUCT(K22:$K$98, X22:$X$98)-K22*$AZ$3)/Z22, 0)</f>
        <v>9805.2228058275887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250000</v>
      </c>
      <c r="S23">
        <f t="shared" si="1"/>
        <v>9581.0150368259092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6486.2083362852882</v>
      </c>
      <c r="AC23">
        <f t="shared" si="2"/>
        <v>6069.1484257213069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-5358.678376710096</v>
      </c>
      <c r="AI23">
        <f t="shared" si="6"/>
        <v>-5366.5965727498606</v>
      </c>
      <c r="AJ23">
        <f t="shared" si="7"/>
        <v>417.05991056398125</v>
      </c>
      <c r="AK23">
        <f t="shared" si="22"/>
        <v>454.03458353997024</v>
      </c>
      <c r="AL23">
        <f t="shared" si="8"/>
        <v>-4495.502078645909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-1420.9918277269983</v>
      </c>
      <c r="AR23">
        <f t="shared" si="9"/>
        <v>-1423.09154169971</v>
      </c>
      <c r="AS23">
        <f t="shared" si="9"/>
        <v>110.59419560608421</v>
      </c>
      <c r="AT23">
        <f t="shared" si="9"/>
        <v>120.39898410768775</v>
      </c>
      <c r="AU23">
        <f t="shared" si="9"/>
        <v>-1192.098361985938</v>
      </c>
      <c r="AW23">
        <v>20</v>
      </c>
      <c r="AX23">
        <f>IF(Z23&gt;0, (R23*SUMPRODUCT(K23:$K$98, X23:$X$98)-K23*$AZ$3)/Z23, 0)</f>
        <v>9581.0150368259092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250000</v>
      </c>
      <c r="S24">
        <f t="shared" si="1"/>
        <v>9281.8444359767382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6069.1484257213069</v>
      </c>
      <c r="AC24">
        <f t="shared" si="2"/>
        <v>5609.4848106720247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-5692.7243306758492</v>
      </c>
      <c r="AI24">
        <f t="shared" si="6"/>
        <v>-5700.2787085386817</v>
      </c>
      <c r="AJ24">
        <f t="shared" si="7"/>
        <v>459.66361504928227</v>
      </c>
      <c r="AK24">
        <f t="shared" si="22"/>
        <v>424.84038980049155</v>
      </c>
      <c r="AL24">
        <f t="shared" si="8"/>
        <v>-4815.7747036889077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-1347.8327954877482</v>
      </c>
      <c r="AR24">
        <f t="shared" si="9"/>
        <v>-1349.6214010202812</v>
      </c>
      <c r="AS24">
        <f t="shared" si="9"/>
        <v>108.83184557477499</v>
      </c>
      <c r="AT24">
        <f t="shared" si="9"/>
        <v>100.58695572791235</v>
      </c>
      <c r="AU24">
        <f t="shared" si="9"/>
        <v>-1140.2025997175938</v>
      </c>
      <c r="AW24">
        <v>21</v>
      </c>
      <c r="AX24">
        <f>IF(Z24&gt;0, (R24*SUMPRODUCT(K24:$K$98, X24:$X$98)-K24*$AZ$3)/Z24, 0)</f>
        <v>9281.8444359767382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250000</v>
      </c>
      <c r="S25">
        <f t="shared" si="1"/>
        <v>8918.0893152548615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5609.4848106720247</v>
      </c>
      <c r="AC25">
        <f t="shared" si="2"/>
        <v>5119.9807765036658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-6048.7185881805117</v>
      </c>
      <c r="AI25">
        <f t="shared" si="6"/>
        <v>-6055.8949863353073</v>
      </c>
      <c r="AJ25">
        <f t="shared" si="7"/>
        <v>489.50403416835888</v>
      </c>
      <c r="AK25">
        <f t="shared" si="22"/>
        <v>392.66393674704176</v>
      </c>
      <c r="AL25">
        <f t="shared" si="8"/>
        <v>-5173.7270154199068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-1278.678087630984</v>
      </c>
      <c r="AR25">
        <f t="shared" si="9"/>
        <v>-1280.1951532598237</v>
      </c>
      <c r="AS25">
        <f t="shared" si="9"/>
        <v>103.4794515851875</v>
      </c>
      <c r="AT25">
        <f t="shared" si="9"/>
        <v>83.0077915514983</v>
      </c>
      <c r="AU25">
        <f t="shared" si="9"/>
        <v>-1093.7079101231379</v>
      </c>
      <c r="AW25">
        <v>22</v>
      </c>
      <c r="AX25">
        <f>IF(Z25&gt;0, (R25*SUMPRODUCT(K25:$K$98, X25:$X$98)-K25*$AZ$3)/Z25, 0)</f>
        <v>8918.0893152548615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250000</v>
      </c>
      <c r="S26">
        <f t="shared" si="1"/>
        <v>8487.5004608142463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5119.9807765036658</v>
      </c>
      <c r="AC26">
        <f t="shared" si="2"/>
        <v>4607.6676543364229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-6373.4668472461435</v>
      </c>
      <c r="AI26">
        <f t="shared" si="6"/>
        <v>-6380.2528080770289</v>
      </c>
      <c r="AJ26">
        <f t="shared" si="7"/>
        <v>512.31312216724291</v>
      </c>
      <c r="AK26">
        <f t="shared" si="22"/>
        <v>358.39865435525661</v>
      </c>
      <c r="AL26">
        <f t="shared" si="8"/>
        <v>-5509.5410315545296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-1202.9720901401379</v>
      </c>
      <c r="AR26">
        <f t="shared" si="9"/>
        <v>-1204.2529191896945</v>
      </c>
      <c r="AS26">
        <f t="shared" si="9"/>
        <v>96.697512068496764</v>
      </c>
      <c r="AT26">
        <f t="shared" si="9"/>
        <v>67.646633875477832</v>
      </c>
      <c r="AU26">
        <f t="shared" si="9"/>
        <v>-1039.9087732457199</v>
      </c>
      <c r="AW26">
        <v>23</v>
      </c>
      <c r="AX26">
        <f>IF(Z26&gt;0, (R26*SUMPRODUCT(K26:$K$98, X26:$X$98)-K26*$AZ$3)/Z26, 0)</f>
        <v>8487.5004608142463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250000</v>
      </c>
      <c r="S27">
        <f t="shared" si="1"/>
        <v>8004.6670161693082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4607.6676543364229</v>
      </c>
      <c r="AC27">
        <f t="shared" si="2"/>
        <v>4088.9499976460538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-6656.837296756652</v>
      </c>
      <c r="AI27">
        <f t="shared" si="6"/>
        <v>-6663.2225561143905</v>
      </c>
      <c r="AJ27">
        <f t="shared" si="7"/>
        <v>518.71765669036904</v>
      </c>
      <c r="AK27">
        <f t="shared" si="22"/>
        <v>322.53673580354962</v>
      </c>
      <c r="AL27">
        <f t="shared" si="8"/>
        <v>-5821.9681636204714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-1121.8369492576026</v>
      </c>
      <c r="AR27">
        <f t="shared" si="9"/>
        <v>-1122.9130188021584</v>
      </c>
      <c r="AS27">
        <f t="shared" si="9"/>
        <v>87.416382219691286</v>
      </c>
      <c r="AT27">
        <f t="shared" si="9"/>
        <v>54.355185741681296</v>
      </c>
      <c r="AU27">
        <f t="shared" si="9"/>
        <v>-981.14145084078586</v>
      </c>
      <c r="AW27">
        <v>24</v>
      </c>
      <c r="AX27">
        <f>IF(Z27&gt;0, (R27*SUMPRODUCT(K27:$K$98, X27:$X$98)-K27*$AZ$3)/Z27, 0)</f>
        <v>8004.6670161693082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250000</v>
      </c>
      <c r="S28">
        <f t="shared" si="1"/>
        <v>7485.6856451153517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4088.9499976460538</v>
      </c>
      <c r="AC28">
        <f t="shared" si="2"/>
        <v>3578.0545068257443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-6931.582914617712</v>
      </c>
      <c r="AI28">
        <f t="shared" si="6"/>
        <v>-6937.5577422361421</v>
      </c>
      <c r="AJ28">
        <f t="shared" si="7"/>
        <v>510.89549082030953</v>
      </c>
      <c r="AK28">
        <f t="shared" si="22"/>
        <v>286.22649983522382</v>
      </c>
      <c r="AL28">
        <f t="shared" si="8"/>
        <v>-6140.4357515806087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-1042.9805213540067</v>
      </c>
      <c r="AR28">
        <f t="shared" si="9"/>
        <v>-1043.8795409432159</v>
      </c>
      <c r="AS28">
        <f t="shared" si="9"/>
        <v>76.873356625290441</v>
      </c>
      <c r="AT28">
        <f t="shared" si="9"/>
        <v>43.067891952056172</v>
      </c>
      <c r="AU28">
        <f t="shared" si="9"/>
        <v>-923.93829236586942</v>
      </c>
      <c r="AW28">
        <v>25</v>
      </c>
      <c r="AX28">
        <f>IF(Z28&gt;0, (R28*SUMPRODUCT(K28:$K$98, X28:$X$98)-K28*$AZ$3)/Z28, 0)</f>
        <v>7485.6856451153517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250000</v>
      </c>
      <c r="S29">
        <f t="shared" si="1"/>
        <v>6931.2665774129055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3578.0545068257443</v>
      </c>
      <c r="AC29">
        <f t="shared" si="2"/>
        <v>3080.5574305050332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-7190.6738501805949</v>
      </c>
      <c r="AI29">
        <f t="shared" si="6"/>
        <v>-7196.2293958303317</v>
      </c>
      <c r="AJ29">
        <f t="shared" si="7"/>
        <v>497.49707632071113</v>
      </c>
      <c r="AK29">
        <f t="shared" si="22"/>
        <v>250.46381547780211</v>
      </c>
      <c r="AL29">
        <f t="shared" si="8"/>
        <v>-6448.2685040318183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-966.04052029578895</v>
      </c>
      <c r="AR29">
        <f t="shared" si="9"/>
        <v>-966.78688737095024</v>
      </c>
      <c r="AS29">
        <f t="shared" si="9"/>
        <v>66.836897969224836</v>
      </c>
      <c r="AT29">
        <f t="shared" si="9"/>
        <v>33.648890168112352</v>
      </c>
      <c r="AU29">
        <f t="shared" si="9"/>
        <v>-866.30109923361306</v>
      </c>
      <c r="AW29">
        <v>26</v>
      </c>
      <c r="AX29">
        <f>IF(Z29&gt;0, (R29*SUMPRODUCT(K29:$K$98, X29:$X$98)-K29*$AZ$3)/Z29, 0)</f>
        <v>6931.2665774129055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250000</v>
      </c>
      <c r="S30">
        <f t="shared" si="1"/>
        <v>6341.3082184027771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3080.5574305050332</v>
      </c>
      <c r="AC30">
        <f t="shared" si="2"/>
        <v>2601.5557004175453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-7435.9632968571796</v>
      </c>
      <c r="AI30">
        <f t="shared" si="6"/>
        <v>-7441.0914888855759</v>
      </c>
      <c r="AJ30">
        <f t="shared" si="7"/>
        <v>479.00173008748789</v>
      </c>
      <c r="AK30">
        <f t="shared" si="22"/>
        <v>215.63902013535235</v>
      </c>
      <c r="AL30">
        <f t="shared" si="8"/>
        <v>-6746.4507386627356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-891.95915454729277</v>
      </c>
      <c r="AR30">
        <f t="shared" si="9"/>
        <v>-892.57429177207416</v>
      </c>
      <c r="AS30">
        <f t="shared" si="9"/>
        <v>57.457246780131911</v>
      </c>
      <c r="AT30">
        <f t="shared" si="9"/>
        <v>25.86634581273805</v>
      </c>
      <c r="AU30">
        <f t="shared" si="9"/>
        <v>-809.25069917920416</v>
      </c>
      <c r="AW30">
        <v>27</v>
      </c>
      <c r="AX30">
        <f>IF(Z30&gt;0, (R30*SUMPRODUCT(K30:$K$98, X30:$X$98)-K30*$AZ$3)/Z30, 0)</f>
        <v>6341.3082184027771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250000</v>
      </c>
      <c r="S31">
        <f t="shared" si="1"/>
        <v>5710.8922661307388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2601.5557004175453</v>
      </c>
      <c r="AC31">
        <f t="shared" si="2"/>
        <v>2144.4526085562366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-7662.6522208628785</v>
      </c>
      <c r="AI31">
        <f t="shared" si="6"/>
        <v>-7667.3459983599478</v>
      </c>
      <c r="AJ31">
        <f t="shared" si="7"/>
        <v>457.10309186130871</v>
      </c>
      <c r="AK31">
        <f t="shared" si="22"/>
        <v>182.10889902922818</v>
      </c>
      <c r="AL31">
        <f t="shared" si="8"/>
        <v>-7028.1340074694108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-820.67049924110927</v>
      </c>
      <c r="AR31">
        <f t="shared" si="9"/>
        <v>-821.17320308448075</v>
      </c>
      <c r="AS31">
        <f t="shared" si="9"/>
        <v>48.955767766820557</v>
      </c>
      <c r="AT31">
        <f t="shared" si="9"/>
        <v>19.503873694757868</v>
      </c>
      <c r="AU31">
        <f t="shared" si="9"/>
        <v>-752.71356162290226</v>
      </c>
      <c r="AW31">
        <v>28</v>
      </c>
      <c r="AX31">
        <f>IF(Z31&gt;0, (R31*SUMPRODUCT(K31:$K$98, X31:$X$98)-K31*$AZ$3)/Z31, 0)</f>
        <v>5710.8922661307388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250000</v>
      </c>
      <c r="S32">
        <f t="shared" si="1"/>
        <v>5030.6698893115226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2144.4526085562366</v>
      </c>
      <c r="AC32">
        <f t="shared" si="2"/>
        <v>1712.0464509990409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-7856.3534336849107</v>
      </c>
      <c r="AI32">
        <f t="shared" si="6"/>
        <v>-7860.6074557353249</v>
      </c>
      <c r="AJ32">
        <f t="shared" si="7"/>
        <v>432.40615755719568</v>
      </c>
      <c r="AK32">
        <f t="shared" si="22"/>
        <v>150.11168259893657</v>
      </c>
      <c r="AL32">
        <f t="shared" si="8"/>
        <v>-7278.0896155791925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-751.26420573070084</v>
      </c>
      <c r="AR32">
        <f t="shared" si="9"/>
        <v>-751.67099681053719</v>
      </c>
      <c r="AS32">
        <f t="shared" si="9"/>
        <v>41.348861307262247</v>
      </c>
      <c r="AT32">
        <f t="shared" si="9"/>
        <v>14.35443745632181</v>
      </c>
      <c r="AU32">
        <f t="shared" si="9"/>
        <v>-695.96769804695316</v>
      </c>
      <c r="AW32">
        <v>29</v>
      </c>
      <c r="AX32">
        <f>IF(Z32&gt;0, (R32*SUMPRODUCT(K32:$K$98, X32:$X$98)-K32*$AZ$3)/Z32, 0)</f>
        <v>5030.6698893115226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250000</v>
      </c>
      <c r="S33">
        <f t="shared" si="1"/>
        <v>4289.5607397259455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1712.0464509990409</v>
      </c>
      <c r="AC33">
        <f t="shared" si="2"/>
        <v>1307.4468360575495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-8030.2938572854882</v>
      </c>
      <c r="AI33">
        <f t="shared" si="6"/>
        <v>-8034.1038244225347</v>
      </c>
      <c r="AJ33">
        <f t="shared" si="7"/>
        <v>404.59961494149138</v>
      </c>
      <c r="AK33">
        <f t="shared" si="22"/>
        <v>119.84325156993287</v>
      </c>
      <c r="AL33">
        <f t="shared" si="8"/>
        <v>-7509.66095791111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-685.62256052206703</v>
      </c>
      <c r="AR33">
        <f t="shared" si="9"/>
        <v>-685.94785365211067</v>
      </c>
      <c r="AS33">
        <f t="shared" si="9"/>
        <v>34.544517163684368</v>
      </c>
      <c r="AT33">
        <f t="shared" si="9"/>
        <v>10.232158182869153</v>
      </c>
      <c r="AU33">
        <f t="shared" si="9"/>
        <v>-641.17117830555708</v>
      </c>
      <c r="AW33">
        <v>30</v>
      </c>
      <c r="AX33">
        <f>IF(Z33&gt;0, (R33*SUMPRODUCT(K33:$K$98, X33:$X$98)-K33*$AZ$3)/Z33, 0)</f>
        <v>4289.5607397259455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250000</v>
      </c>
      <c r="S34">
        <f t="shared" si="1"/>
        <v>3459.4028905791274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1307.4468360575495</v>
      </c>
      <c r="AC34">
        <f t="shared" si="2"/>
        <v>931.34623159727471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-8131.9312214516403</v>
      </c>
      <c r="AI34">
        <f t="shared" si="6"/>
        <v>-8135.2964923562431</v>
      </c>
      <c r="AJ34">
        <f t="shared" si="7"/>
        <v>376.10060446027478</v>
      </c>
      <c r="AK34">
        <f t="shared" si="22"/>
        <v>91.521278524028475</v>
      </c>
      <c r="AL34">
        <f t="shared" si="8"/>
        <v>-7667.6746093719403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-619.91099013041639</v>
      </c>
      <c r="AR34">
        <f t="shared" si="9"/>
        <v>-620.16753047264478</v>
      </c>
      <c r="AS34">
        <f t="shared" si="9"/>
        <v>28.670790707695797</v>
      </c>
      <c r="AT34">
        <f t="shared" si="9"/>
        <v>6.9768231976886135</v>
      </c>
      <c r="AU34">
        <f t="shared" ref="AU34:AU79" si="23">AL34*$K34</f>
        <v>-584.51991656726045</v>
      </c>
      <c r="AW34">
        <v>31</v>
      </c>
      <c r="AX34">
        <f>IF(Z34&gt;0, (R34*SUMPRODUCT(K34:$K$98, X34:$X$98)-K34*$AZ$3)/Z34, 0)</f>
        <v>3459.4028905791274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250000</v>
      </c>
      <c r="S35">
        <f t="shared" si="1"/>
        <v>2512.1049729750912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931.34623159727471</v>
      </c>
      <c r="AC35">
        <f t="shared" si="2"/>
        <v>587.79413080774475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-8136.1886785026072</v>
      </c>
      <c r="AI35">
        <f t="shared" ref="AI35:AI66" si="25">SUM(AE35:AH35)</f>
        <v>-8139.1134872642388</v>
      </c>
      <c r="AJ35">
        <f t="shared" si="7"/>
        <v>343.55210078952996</v>
      </c>
      <c r="AK35">
        <f t="shared" si="22"/>
        <v>65.19423621180924</v>
      </c>
      <c r="AL35">
        <f t="shared" si="8"/>
        <v>-7730.3671502628995</v>
      </c>
      <c r="AN35">
        <f t="shared" ref="AN35:AT66" si="26">AE35*$K35</f>
        <v>0</v>
      </c>
      <c r="AO35">
        <f t="shared" si="26"/>
        <v>0</v>
      </c>
      <c r="AP35">
        <f t="shared" si="26"/>
        <v>-0.1990742514633537</v>
      </c>
      <c r="AQ35">
        <f t="shared" si="26"/>
        <v>-553.78173512915771</v>
      </c>
      <c r="AR35">
        <f t="shared" si="26"/>
        <v>-553.98080938062105</v>
      </c>
      <c r="AS35">
        <f t="shared" si="26"/>
        <v>23.383538165133544</v>
      </c>
      <c r="AT35">
        <f t="shared" si="26"/>
        <v>4.4373820072767032</v>
      </c>
      <c r="AU35">
        <f t="shared" si="23"/>
        <v>-526.15988920821076</v>
      </c>
      <c r="AW35">
        <v>32</v>
      </c>
      <c r="AX35">
        <f>IF(Z35&gt;0, (R35*SUMPRODUCT(K35:$K$98, X35:$X$98)-K35*$AZ$3)/Z35, 0)</f>
        <v>2512.1049729750912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250000</v>
      </c>
      <c r="S36">
        <f t="shared" si="1"/>
        <v>1407.1061979843932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587.79413080774475</v>
      </c>
      <c r="AC36">
        <f t="shared" si="2"/>
        <v>280.76140401866587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-8028.4462057389173</v>
      </c>
      <c r="AI36">
        <f t="shared" si="25"/>
        <v>-8030.9403441026461</v>
      </c>
      <c r="AJ36">
        <f t="shared" si="7"/>
        <v>307.03272678907888</v>
      </c>
      <c r="AK36">
        <f t="shared" si="22"/>
        <v>41.145589156542137</v>
      </c>
      <c r="AL36">
        <f t="shared" si="8"/>
        <v>-7682.7620281570253</v>
      </c>
      <c r="AN36">
        <f t="shared" si="26"/>
        <v>0</v>
      </c>
      <c r="AO36">
        <f t="shared" si="26"/>
        <v>0</v>
      </c>
      <c r="AP36">
        <f t="shared" si="26"/>
        <v>-0.1515724031255859</v>
      </c>
      <c r="AQ36">
        <f t="shared" si="26"/>
        <v>-487.9003115725705</v>
      </c>
      <c r="AR36">
        <f t="shared" si="26"/>
        <v>-488.05188397569606</v>
      </c>
      <c r="AS36">
        <f t="shared" si="26"/>
        <v>18.658823790372544</v>
      </c>
      <c r="AT36">
        <f t="shared" si="26"/>
        <v>2.5004770854619234</v>
      </c>
      <c r="AU36">
        <f t="shared" si="23"/>
        <v>-466.89258309986161</v>
      </c>
      <c r="AW36">
        <v>33</v>
      </c>
      <c r="AX36">
        <f>IF(Z36&gt;0, (R36*SUMPRODUCT(K36:$K$98, X36:$X$98)-K36*$AZ$3)/Z36, 0)</f>
        <v>1407.1061979843932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250000</v>
      </c>
      <c r="S37">
        <f t="shared" si="1"/>
        <v>79.115318719120609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280.76140401866587</v>
      </c>
      <c r="AC37">
        <f t="shared" si="2"/>
        <v>13.172707035450003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-7758.9191610449489</v>
      </c>
      <c r="AI37">
        <f t="shared" si="25"/>
        <v>-7761.0004120669882</v>
      </c>
      <c r="AJ37">
        <f t="shared" si="7"/>
        <v>267.58869698321587</v>
      </c>
      <c r="AK37">
        <f t="shared" si="22"/>
        <v>19.653298281306611</v>
      </c>
      <c r="AL37">
        <f t="shared" si="8"/>
        <v>-7473.758416802465</v>
      </c>
      <c r="AN37">
        <f t="shared" si="26"/>
        <v>0</v>
      </c>
      <c r="AO37">
        <f t="shared" si="26"/>
        <v>0</v>
      </c>
      <c r="AP37">
        <f t="shared" si="26"/>
        <v>-0.11292914372528534</v>
      </c>
      <c r="AQ37">
        <f t="shared" si="26"/>
        <v>-421.00068075018663</v>
      </c>
      <c r="AR37">
        <f t="shared" si="26"/>
        <v>-421.11360989391193</v>
      </c>
      <c r="AS37">
        <f t="shared" si="26"/>
        <v>14.519422261362656</v>
      </c>
      <c r="AT37">
        <f t="shared" si="26"/>
        <v>1.0663923394070045</v>
      </c>
      <c r="AU37">
        <f t="shared" si="23"/>
        <v>-405.52779529314222</v>
      </c>
      <c r="AW37">
        <v>34</v>
      </c>
      <c r="AX37">
        <f>IF(Z37&gt;0, (R37*SUMPRODUCT(K37:$K$98, X37:$X$98)-K37*$AZ$3)/Z37, 0)</f>
        <v>79.115318719120609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250000</v>
      </c>
      <c r="S38">
        <f t="shared" si="1"/>
        <v>-1557.5514688132712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13.172707035450003</v>
      </c>
      <c r="AC38">
        <f t="shared" si="2"/>
        <v>-211.12117497424106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-7322.0610005168146</v>
      </c>
      <c r="AI38">
        <f t="shared" si="25"/>
        <v>-7323.7553359786079</v>
      </c>
      <c r="AJ38">
        <f t="shared" si="7"/>
        <v>224.29388200969106</v>
      </c>
      <c r="AK38">
        <f t="shared" si="22"/>
        <v>0.92208949248150029</v>
      </c>
      <c r="AL38">
        <f t="shared" si="8"/>
        <v>-7098.5393644764363</v>
      </c>
      <c r="AN38">
        <f t="shared" si="26"/>
        <v>0</v>
      </c>
      <c r="AO38">
        <f t="shared" si="26"/>
        <v>0</v>
      </c>
      <c r="AP38">
        <f t="shared" si="26"/>
        <v>-8.2084838662578999E-2</v>
      </c>
      <c r="AQ38">
        <f t="shared" si="26"/>
        <v>-354.72916046328555</v>
      </c>
      <c r="AR38">
        <f t="shared" si="26"/>
        <v>-354.81124530194813</v>
      </c>
      <c r="AS38">
        <f t="shared" si="26"/>
        <v>10.866282110560549</v>
      </c>
      <c r="AT38">
        <f t="shared" si="26"/>
        <v>4.4672125992516645E-2</v>
      </c>
      <c r="AU38">
        <f t="shared" si="23"/>
        <v>-343.90029106539509</v>
      </c>
      <c r="AW38">
        <v>35</v>
      </c>
      <c r="AX38">
        <f>IF(Z38&gt;0, (R38*SUMPRODUCT(K38:$K$98, X38:$X$98)-K38*$AZ$3)/Z38, 0)</f>
        <v>-1557.5514688132712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250000</v>
      </c>
      <c r="S39">
        <f t="shared" si="1"/>
        <v>-3635.5109091433856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-211.12117497424106</v>
      </c>
      <c r="AC39">
        <f t="shared" si="2"/>
        <v>-390.21926513351264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-6713.975124142511</v>
      </c>
      <c r="AI39">
        <f t="shared" si="25"/>
        <v>-6715.316817493479</v>
      </c>
      <c r="AJ39">
        <f t="shared" si="7"/>
        <v>179.09809015927158</v>
      </c>
      <c r="AK39">
        <f t="shared" si="22"/>
        <v>-14.778482248196875</v>
      </c>
      <c r="AL39">
        <f t="shared" si="8"/>
        <v>-6550.997209582405</v>
      </c>
      <c r="AN39">
        <f t="shared" si="26"/>
        <v>0</v>
      </c>
      <c r="AO39">
        <f t="shared" si="26"/>
        <v>0</v>
      </c>
      <c r="AP39">
        <f t="shared" si="26"/>
        <v>-5.8036176557297502E-2</v>
      </c>
      <c r="AQ39">
        <f t="shared" si="26"/>
        <v>-290.41915235321432</v>
      </c>
      <c r="AR39">
        <f t="shared" si="26"/>
        <v>-290.47718852977158</v>
      </c>
      <c r="AS39">
        <f t="shared" si="26"/>
        <v>7.7470521666221117</v>
      </c>
      <c r="AT39">
        <f t="shared" si="26"/>
        <v>-0.63925680513100158</v>
      </c>
      <c r="AU39">
        <f t="shared" si="23"/>
        <v>-283.36939316828051</v>
      </c>
      <c r="AW39">
        <v>36</v>
      </c>
      <c r="AX39">
        <f>IF(Z39&gt;0, (R39*SUMPRODUCT(K39:$K$98, X39:$X$98)-K39*$AZ$3)/Z39, 0)</f>
        <v>-3635.5109091433856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250000</v>
      </c>
      <c r="S40">
        <f t="shared" si="1"/>
        <v>-6359.1364453667557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-390.21926513351264</v>
      </c>
      <c r="AC40">
        <f t="shared" si="2"/>
        <v>-523.82496185814307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-5972.1283506549789</v>
      </c>
      <c r="AI40">
        <f t="shared" si="25"/>
        <v>-5973.1580206549042</v>
      </c>
      <c r="AJ40">
        <f t="shared" si="7"/>
        <v>133.60569672463043</v>
      </c>
      <c r="AK40">
        <f t="shared" si="22"/>
        <v>-27.315348559345885</v>
      </c>
      <c r="AL40">
        <f t="shared" si="8"/>
        <v>-5866.8676724896195</v>
      </c>
      <c r="AN40">
        <f t="shared" si="26"/>
        <v>0</v>
      </c>
      <c r="AO40">
        <f t="shared" si="26"/>
        <v>0</v>
      </c>
      <c r="AP40">
        <f t="shared" si="26"/>
        <v>-3.976725027337219E-2</v>
      </c>
      <c r="AQ40">
        <f t="shared" si="26"/>
        <v>-230.65168724192256</v>
      </c>
      <c r="AR40">
        <f t="shared" si="26"/>
        <v>-230.69145449219593</v>
      </c>
      <c r="AS40">
        <f t="shared" si="26"/>
        <v>5.1600330008461563</v>
      </c>
      <c r="AT40">
        <f t="shared" si="26"/>
        <v>-1.0549557649951333</v>
      </c>
      <c r="AU40">
        <f t="shared" si="23"/>
        <v>-226.58637725634489</v>
      </c>
      <c r="AW40">
        <v>37</v>
      </c>
      <c r="AX40">
        <f>IF(Z40&gt;0, (R40*SUMPRODUCT(K40:$K$98, X40:$X$98)-K40*$AZ$3)/Z40, 0)</f>
        <v>-6359.1364453667557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250000</v>
      </c>
      <c r="S41">
        <f t="shared" si="1"/>
        <v>-10080.950566390111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-523.82496185814307</v>
      </c>
      <c r="AC41">
        <f t="shared" si="2"/>
        <v>-614.46463514597292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-5149.2047081008468</v>
      </c>
      <c r="AI41">
        <f t="shared" si="25"/>
        <v>-5149.9666211653675</v>
      </c>
      <c r="AJ41">
        <f t="shared" si="7"/>
        <v>90.639673287829851</v>
      </c>
      <c r="AK41">
        <f t="shared" si="22"/>
        <v>-36.667747330070021</v>
      </c>
      <c r="AL41">
        <f t="shared" si="8"/>
        <v>-5095.994695207607</v>
      </c>
      <c r="AN41">
        <f t="shared" si="26"/>
        <v>0</v>
      </c>
      <c r="AO41">
        <f t="shared" si="26"/>
        <v>0</v>
      </c>
      <c r="AP41">
        <f t="shared" si="26"/>
        <v>-2.6273316698517922E-2</v>
      </c>
      <c r="AQ41">
        <f t="shared" si="26"/>
        <v>-177.56184050532843</v>
      </c>
      <c r="AR41">
        <f t="shared" si="26"/>
        <v>-177.58811382202694</v>
      </c>
      <c r="AS41">
        <f t="shared" si="26"/>
        <v>3.1255597949852412</v>
      </c>
      <c r="AT41">
        <f t="shared" si="26"/>
        <v>-1.264426852727111</v>
      </c>
      <c r="AU41">
        <f t="shared" si="23"/>
        <v>-175.72698087976877</v>
      </c>
      <c r="AW41">
        <v>38</v>
      </c>
      <c r="AX41">
        <f>IF(Z41&gt;0, (R41*SUMPRODUCT(K41:$K$98, X41:$X$98)-K41*$AZ$3)/Z41, 0)</f>
        <v>-10080.950566390111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250000</v>
      </c>
      <c r="S42">
        <f t="shared" si="1"/>
        <v>-15432.959188722472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-614.46463514597292</v>
      </c>
      <c r="AC42">
        <f t="shared" si="2"/>
        <v>-667.01574890657571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-4280.8259855830811</v>
      </c>
      <c r="AI42">
        <f t="shared" si="25"/>
        <v>-4281.3662382176781</v>
      </c>
      <c r="AJ42">
        <f t="shared" si="7"/>
        <v>52.551113760602789</v>
      </c>
      <c r="AK42">
        <f t="shared" si="22"/>
        <v>-43.01252446021811</v>
      </c>
      <c r="AL42">
        <f t="shared" si="8"/>
        <v>-4271.8276489172931</v>
      </c>
      <c r="AN42">
        <f t="shared" si="26"/>
        <v>0</v>
      </c>
      <c r="AO42">
        <f t="shared" si="26"/>
        <v>0</v>
      </c>
      <c r="AP42">
        <f t="shared" si="26"/>
        <v>-1.6633680340470795E-2</v>
      </c>
      <c r="AQ42">
        <f t="shared" si="26"/>
        <v>-131.80109911081161</v>
      </c>
      <c r="AR42">
        <f t="shared" si="26"/>
        <v>-131.81773279115208</v>
      </c>
      <c r="AS42">
        <f t="shared" si="26"/>
        <v>1.6179808701570779</v>
      </c>
      <c r="AT42">
        <f t="shared" si="26"/>
        <v>-1.3243000342643549</v>
      </c>
      <c r="AU42">
        <f t="shared" si="23"/>
        <v>-131.52405195525935</v>
      </c>
      <c r="AW42">
        <v>39</v>
      </c>
      <c r="AX42">
        <f>IF(Z42&gt;0, (R42*SUMPRODUCT(K42:$K$98, X42:$X$98)-K42*$AZ$3)/Z42, 0)</f>
        <v>-15432.959188722472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250000</v>
      </c>
      <c r="S43">
        <f t="shared" si="1"/>
        <v>-23581.991197324987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-667.01574890657571</v>
      </c>
      <c r="AC43">
        <f t="shared" si="2"/>
        <v>-687.2001277095967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-3411.7805529041048</v>
      </c>
      <c r="AI43">
        <f t="shared" si="25"/>
        <v>-3412.1448139847103</v>
      </c>
      <c r="AJ43">
        <f t="shared" si="7"/>
        <v>20.184378803020991</v>
      </c>
      <c r="AK43">
        <f t="shared" si="22"/>
        <v>-46.691102423460308</v>
      </c>
      <c r="AL43">
        <f t="shared" si="8"/>
        <v>-3438.6515376051498</v>
      </c>
      <c r="AN43">
        <f t="shared" si="26"/>
        <v>0</v>
      </c>
      <c r="AO43">
        <f t="shared" si="26"/>
        <v>0</v>
      </c>
      <c r="AP43">
        <f t="shared" si="26"/>
        <v>-1.0013507020441063E-2</v>
      </c>
      <c r="AQ43">
        <f t="shared" si="26"/>
        <v>-93.78956561021603</v>
      </c>
      <c r="AR43">
        <f t="shared" si="26"/>
        <v>-93.799579117236462</v>
      </c>
      <c r="AS43">
        <f t="shared" si="26"/>
        <v>0.55486690620708279</v>
      </c>
      <c r="AT43">
        <f t="shared" si="26"/>
        <v>-1.2835345492637058</v>
      </c>
      <c r="AU43">
        <f t="shared" si="23"/>
        <v>-94.528246760293101</v>
      </c>
      <c r="AW43">
        <v>40</v>
      </c>
      <c r="AX43">
        <f>IF(Z43&gt;0, (R43*SUMPRODUCT(K43:$K$98, X43:$X$98)-K43*$AZ$3)/Z43, 0)</f>
        <v>-23581.991197324987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250000</v>
      </c>
      <c r="S44">
        <f t="shared" si="1"/>
        <v>-36726.425356157837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-687.2001277095967</v>
      </c>
      <c r="AC44">
        <f t="shared" si="2"/>
        <v>-681.33190733071388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-2574.483318572778</v>
      </c>
      <c r="AI44">
        <f t="shared" si="25"/>
        <v>-2574.7152128766488</v>
      </c>
      <c r="AJ44">
        <f t="shared" si="7"/>
        <v>-5.8682203788828247</v>
      </c>
      <c r="AK44">
        <f t="shared" si="22"/>
        <v>-48.104008939671772</v>
      </c>
      <c r="AL44">
        <f t="shared" si="8"/>
        <v>-2628.6874421952034</v>
      </c>
      <c r="AN44">
        <f t="shared" si="26"/>
        <v>0</v>
      </c>
      <c r="AO44">
        <f t="shared" si="26"/>
        <v>0</v>
      </c>
      <c r="AP44">
        <f t="shared" si="26"/>
        <v>-5.6917457683666392E-3</v>
      </c>
      <c r="AQ44">
        <f t="shared" si="26"/>
        <v>-63.189583744035993</v>
      </c>
      <c r="AR44">
        <f t="shared" si="26"/>
        <v>-63.195275489804359</v>
      </c>
      <c r="AS44">
        <f t="shared" si="26"/>
        <v>-0.14403294066222261</v>
      </c>
      <c r="AT44">
        <f t="shared" si="26"/>
        <v>-1.1806921720519656</v>
      </c>
      <c r="AU44">
        <f t="shared" si="23"/>
        <v>-64.52000060251855</v>
      </c>
      <c r="AW44">
        <v>41</v>
      </c>
      <c r="AX44">
        <f>IF(Z44&gt;0, (R44*SUMPRODUCT(K44:$K$98, X44:$X$98)-K44*$AZ$3)/Z44, 0)</f>
        <v>-36726.425356157837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250000</v>
      </c>
      <c r="S45">
        <f t="shared" si="1"/>
        <v>-59159.830313829472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-681.33190733071388</v>
      </c>
      <c r="AC45">
        <f t="shared" si="2"/>
        <v>-655.54132501305446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-1821.2942125859474</v>
      </c>
      <c r="AI45">
        <f t="shared" si="25"/>
        <v>-1821.4327232361504</v>
      </c>
      <c r="AJ45">
        <f t="shared" si="7"/>
        <v>-25.790582317659414</v>
      </c>
      <c r="AK45">
        <f t="shared" si="22"/>
        <v>-47.693233513149977</v>
      </c>
      <c r="AL45">
        <f t="shared" si="8"/>
        <v>-1894.91653906696</v>
      </c>
      <c r="AN45">
        <f t="shared" si="26"/>
        <v>0</v>
      </c>
      <c r="AO45">
        <f t="shared" si="26"/>
        <v>0</v>
      </c>
      <c r="AP45">
        <f t="shared" si="26"/>
        <v>-3.0354323454011723E-3</v>
      </c>
      <c r="AQ45">
        <f t="shared" si="26"/>
        <v>-39.913287211315343</v>
      </c>
      <c r="AR45">
        <f t="shared" si="26"/>
        <v>-39.916322643660749</v>
      </c>
      <c r="AS45">
        <f t="shared" si="26"/>
        <v>-0.56519529479547725</v>
      </c>
      <c r="AT45">
        <f t="shared" si="26"/>
        <v>-1.0451873805407232</v>
      </c>
      <c r="AU45">
        <f t="shared" si="23"/>
        <v>-41.526705318996953</v>
      </c>
      <c r="AW45">
        <v>42</v>
      </c>
      <c r="AX45">
        <f>IF(Z45&gt;0, (R45*SUMPRODUCT(K45:$K$98, X45:$X$98)-K45*$AZ$3)/Z45, 0)</f>
        <v>-59159.830313829472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250000</v>
      </c>
      <c r="S46">
        <f t="shared" si="1"/>
        <v>-94172.442895476037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-655.54132501305446</v>
      </c>
      <c r="AC46">
        <f t="shared" si="2"/>
        <v>-616.00803538357025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-1107.1916223253129</v>
      </c>
      <c r="AI46">
        <f t="shared" si="25"/>
        <v>-1107.2733882878974</v>
      </c>
      <c r="AJ46">
        <f t="shared" si="7"/>
        <v>-39.533289629484216</v>
      </c>
      <c r="AK46">
        <f t="shared" si="22"/>
        <v>-45.887892750913814</v>
      </c>
      <c r="AL46">
        <f t="shared" si="8"/>
        <v>-1192.6945706682955</v>
      </c>
      <c r="AN46">
        <f t="shared" si="26"/>
        <v>0</v>
      </c>
      <c r="AO46">
        <f t="shared" si="26"/>
        <v>0</v>
      </c>
      <c r="AP46">
        <f t="shared" si="26"/>
        <v>-1.5998966197250453E-3</v>
      </c>
      <c r="AQ46">
        <f t="shared" si="26"/>
        <v>-21.664175140269819</v>
      </c>
      <c r="AR46">
        <f t="shared" si="26"/>
        <v>-21.665775036889542</v>
      </c>
      <c r="AS46">
        <f t="shared" si="26"/>
        <v>-0.77353918972529612</v>
      </c>
      <c r="AT46">
        <f t="shared" si="26"/>
        <v>-0.89787831241521388</v>
      </c>
      <c r="AU46">
        <f t="shared" si="23"/>
        <v>-23.337192539030053</v>
      </c>
      <c r="AW46">
        <v>43</v>
      </c>
      <c r="AX46">
        <f>IF(Z46&gt;0, (R46*SUMPRODUCT(K46:$K$98, X46:$X$98)-K46*$AZ$3)/Z46, 0)</f>
        <v>-94172.442895476037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250000</v>
      </c>
      <c r="S47">
        <f t="shared" si="1"/>
        <v>-148665.91090034798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-616.00803538357025</v>
      </c>
      <c r="AC47">
        <f t="shared" si="2"/>
        <v>-566.73776691598357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-665.92685287120776</v>
      </c>
      <c r="AI47">
        <f t="shared" si="25"/>
        <v>-665.97450483152295</v>
      </c>
      <c r="AJ47">
        <f t="shared" si="7"/>
        <v>-49.270268467586675</v>
      </c>
      <c r="AK47">
        <f t="shared" si="22"/>
        <v>-43.120562476849919</v>
      </c>
      <c r="AL47">
        <f t="shared" si="8"/>
        <v>-758.36533577595958</v>
      </c>
      <c r="AN47">
        <f t="shared" si="26"/>
        <v>0</v>
      </c>
      <c r="AO47">
        <f t="shared" si="26"/>
        <v>0</v>
      </c>
      <c r="AP47">
        <f t="shared" si="26"/>
        <v>-8.3249592388118731E-4</v>
      </c>
      <c r="AQ47">
        <f t="shared" si="26"/>
        <v>-11.633968192515445</v>
      </c>
      <c r="AR47">
        <f t="shared" si="26"/>
        <v>-11.634800688439325</v>
      </c>
      <c r="AS47">
        <f t="shared" si="26"/>
        <v>-0.86076831669597864</v>
      </c>
      <c r="AT47">
        <f t="shared" si="26"/>
        <v>-0.75333086529860982</v>
      </c>
      <c r="AU47">
        <f t="shared" si="23"/>
        <v>-13.248899870433915</v>
      </c>
      <c r="AW47">
        <v>44</v>
      </c>
      <c r="AX47">
        <f>IF(Z47&gt;0, (R47*SUMPRODUCT(K47:$K$98, X47:$X$98)-K47*$AZ$3)/Z47, 0)</f>
        <v>-148665.91090034798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250000</v>
      </c>
      <c r="S48">
        <f t="shared" si="1"/>
        <v>-235176.48383841824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-566.73776691598357</v>
      </c>
      <c r="AC48">
        <f t="shared" si="2"/>
        <v>-515.03741045862705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-396.00784597655695</v>
      </c>
      <c r="AI48">
        <f t="shared" si="25"/>
        <v>-396.03522102497021</v>
      </c>
      <c r="AJ48">
        <f t="shared" si="7"/>
        <v>-51.70035645735652</v>
      </c>
      <c r="AK48">
        <f t="shared" si="22"/>
        <v>-39.671643684118855</v>
      </c>
      <c r="AL48">
        <f t="shared" si="8"/>
        <v>-487.40722116644559</v>
      </c>
      <c r="AN48">
        <f t="shared" si="26"/>
        <v>0</v>
      </c>
      <c r="AO48">
        <f t="shared" si="26"/>
        <v>0</v>
      </c>
      <c r="AP48">
        <f t="shared" si="26"/>
        <v>-4.2701016895135705E-4</v>
      </c>
      <c r="AQ48">
        <f t="shared" si="26"/>
        <v>-6.1771352753009898</v>
      </c>
      <c r="AR48">
        <f t="shared" si="26"/>
        <v>-6.1775622854699419</v>
      </c>
      <c r="AS48">
        <f t="shared" si="26"/>
        <v>-0.80644890969477889</v>
      </c>
      <c r="AT48">
        <f t="shared" si="26"/>
        <v>-0.61881882422311729</v>
      </c>
      <c r="AU48">
        <f t="shared" si="23"/>
        <v>-7.602830019387838</v>
      </c>
      <c r="AW48">
        <v>45</v>
      </c>
      <c r="AX48">
        <f>IF(Z48&gt;0, (R48*SUMPRODUCT(K48:$K$98, X48:$X$98)-K48*$AZ$3)/Z48, 0)</f>
        <v>-235176.48383841824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250000</v>
      </c>
      <c r="S49">
        <f t="shared" si="1"/>
        <v>-375337.53670624056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-515.03741045862705</v>
      </c>
      <c r="AC49">
        <f t="shared" si="2"/>
        <v>-464.66604158225658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-232.52717672579891</v>
      </c>
      <c r="AI49">
        <f t="shared" si="25"/>
        <v>-232.54265166489174</v>
      </c>
      <c r="AJ49">
        <f t="shared" si="7"/>
        <v>-50.371368876370468</v>
      </c>
      <c r="AK49">
        <f t="shared" si="22"/>
        <v>-36.052618732103895</v>
      </c>
      <c r="AL49">
        <f t="shared" si="8"/>
        <v>-318.96663927336607</v>
      </c>
      <c r="AN49">
        <f t="shared" si="26"/>
        <v>0</v>
      </c>
      <c r="AO49">
        <f t="shared" si="26"/>
        <v>0</v>
      </c>
      <c r="AP49">
        <f t="shared" si="26"/>
        <v>-2.1552330953206007E-4</v>
      </c>
      <c r="AQ49">
        <f t="shared" si="26"/>
        <v>-3.2384635818917169</v>
      </c>
      <c r="AR49">
        <f t="shared" si="26"/>
        <v>-3.2386791052012494</v>
      </c>
      <c r="AS49">
        <f t="shared" si="26"/>
        <v>-0.70153453017029999</v>
      </c>
      <c r="AT49">
        <f t="shared" si="26"/>
        <v>-0.50211375048614526</v>
      </c>
      <c r="AU49">
        <f t="shared" si="23"/>
        <v>-4.4423273858576939</v>
      </c>
      <c r="AW49">
        <v>46</v>
      </c>
      <c r="AX49">
        <f>IF(Z49&gt;0, (R49*SUMPRODUCT(K49:$K$98, X49:$X$98)-K49*$AZ$3)/Z49, 0)</f>
        <v>-375337.53670624056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250000</v>
      </c>
      <c r="S50">
        <f t="shared" si="1"/>
        <v>-606234.53920727631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-464.66604158225658</v>
      </c>
      <c r="AC50">
        <f t="shared" si="2"/>
        <v>-417.41476931444163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-134.26960243426313</v>
      </c>
      <c r="AI50">
        <f t="shared" si="25"/>
        <v>-134.27820914384333</v>
      </c>
      <c r="AJ50">
        <f t="shared" si="7"/>
        <v>-47.251272267814954</v>
      </c>
      <c r="AK50">
        <f t="shared" si="22"/>
        <v>-32.526622910757965</v>
      </c>
      <c r="AL50">
        <f t="shared" si="8"/>
        <v>-214.05610432241625</v>
      </c>
      <c r="AN50">
        <f t="shared" si="26"/>
        <v>0</v>
      </c>
      <c r="AO50">
        <f t="shared" si="26"/>
        <v>0</v>
      </c>
      <c r="AP50">
        <f t="shared" si="26"/>
        <v>-1.0702480000632408E-4</v>
      </c>
      <c r="AQ50">
        <f t="shared" si="26"/>
        <v>-1.6696482219581517</v>
      </c>
      <c r="AR50">
        <f t="shared" si="26"/>
        <v>-1.6697552467581582</v>
      </c>
      <c r="AS50">
        <f t="shared" si="26"/>
        <v>-0.58757158207750615</v>
      </c>
      <c r="AT50">
        <f t="shared" si="26"/>
        <v>-0.40446994051270019</v>
      </c>
      <c r="AU50">
        <f t="shared" si="23"/>
        <v>-2.6617967693483644</v>
      </c>
      <c r="AW50">
        <v>47</v>
      </c>
      <c r="AX50">
        <f>IF(Z50&gt;0, (R50*SUMPRODUCT(K50:$K$98, X50:$X$98)-K50*$AZ$3)/Z50, 0)</f>
        <v>-606234.53920727631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250000</v>
      </c>
      <c r="S51">
        <f t="shared" si="1"/>
        <v>-994268.24789610447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-417.41476931444163</v>
      </c>
      <c r="AC51">
        <f t="shared" si="2"/>
        <v>-374.00429624201888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-76.372761151719018</v>
      </c>
      <c r="AI51">
        <f t="shared" si="25"/>
        <v>-76.377463156145808</v>
      </c>
      <c r="AJ51">
        <f t="shared" si="7"/>
        <v>-43.410473072422747</v>
      </c>
      <c r="AK51">
        <f t="shared" si="22"/>
        <v>-29.219033852010917</v>
      </c>
      <c r="AL51">
        <f t="shared" si="8"/>
        <v>-149.00697008057946</v>
      </c>
      <c r="AN51">
        <f t="shared" si="26"/>
        <v>0</v>
      </c>
      <c r="AO51">
        <f t="shared" si="26"/>
        <v>0</v>
      </c>
      <c r="AP51">
        <f t="shared" si="26"/>
        <v>-5.2205022504964776E-5</v>
      </c>
      <c r="AQ51">
        <f t="shared" si="26"/>
        <v>-0.84794512144107637</v>
      </c>
      <c r="AR51">
        <f t="shared" si="26"/>
        <v>-0.84799732646358128</v>
      </c>
      <c r="AS51">
        <f t="shared" si="26"/>
        <v>-0.48197417909358325</v>
      </c>
      <c r="AT51">
        <f t="shared" si="26"/>
        <v>-0.32441065157792387</v>
      </c>
      <c r="AU51">
        <f t="shared" si="23"/>
        <v>-1.6543821571350883</v>
      </c>
      <c r="AW51">
        <v>48</v>
      </c>
      <c r="AX51">
        <f>IF(Z51&gt;0, (R51*SUMPRODUCT(K51:$K$98, X51:$X$98)-K51*$AZ$3)/Z51, 0)</f>
        <v>-994268.24789610447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250000</v>
      </c>
      <c r="S52">
        <f t="shared" si="1"/>
        <v>-1659567.443379937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-374.00429624201888</v>
      </c>
      <c r="AC52">
        <f t="shared" si="2"/>
        <v>-334.60213306490562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-42.69466578774081</v>
      </c>
      <c r="AI52">
        <f t="shared" si="25"/>
        <v>-42.697186038833948</v>
      </c>
      <c r="AJ52">
        <f t="shared" si="7"/>
        <v>-39.402163177113266</v>
      </c>
      <c r="AK52">
        <f t="shared" si="22"/>
        <v>-26.180300736941323</v>
      </c>
      <c r="AL52">
        <f t="shared" si="8"/>
        <v>-108.27964995288853</v>
      </c>
      <c r="AN52">
        <f t="shared" si="26"/>
        <v>0</v>
      </c>
      <c r="AO52">
        <f t="shared" si="26"/>
        <v>0</v>
      </c>
      <c r="AP52">
        <f t="shared" si="26"/>
        <v>-2.4983601424638127E-5</v>
      </c>
      <c r="AQ52">
        <f t="shared" si="26"/>
        <v>-0.42323819079143621</v>
      </c>
      <c r="AR52">
        <f t="shared" si="26"/>
        <v>-0.42326317439286087</v>
      </c>
      <c r="AS52">
        <f t="shared" si="26"/>
        <v>-0.39059915211091301</v>
      </c>
      <c r="AT52">
        <f t="shared" si="26"/>
        <v>-0.25952898128694019</v>
      </c>
      <c r="AU52">
        <f t="shared" si="23"/>
        <v>-1.073391307790714</v>
      </c>
      <c r="AW52">
        <v>49</v>
      </c>
      <c r="AX52">
        <f>IF(Z52&gt;0, (R52*SUMPRODUCT(K52:$K$98, X52:$X$98)-K52*$AZ$3)/Z52, 0)</f>
        <v>-1659567.443379937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250000</v>
      </c>
      <c r="S53">
        <f t="shared" si="1"/>
        <v>-2823798.9183843746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-334.60213306490562</v>
      </c>
      <c r="AC53">
        <f t="shared" si="2"/>
        <v>-299.08777456055918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-23.421769051680055</v>
      </c>
      <c r="AI53">
        <f t="shared" si="25"/>
        <v>-23.423093011809677</v>
      </c>
      <c r="AJ53">
        <f t="shared" si="7"/>
        <v>-35.514358504346433</v>
      </c>
      <c r="AK53">
        <f t="shared" si="22"/>
        <v>-23.422149314543397</v>
      </c>
      <c r="AL53">
        <f t="shared" si="8"/>
        <v>-82.359600830699506</v>
      </c>
      <c r="AN53">
        <f t="shared" si="26"/>
        <v>0</v>
      </c>
      <c r="AO53">
        <f t="shared" si="26"/>
        <v>0</v>
      </c>
      <c r="AP53">
        <f t="shared" si="26"/>
        <v>-1.1718394516410033E-5</v>
      </c>
      <c r="AQ53">
        <f t="shared" si="26"/>
        <v>-0.2073064920002233</v>
      </c>
      <c r="AR53">
        <f t="shared" si="26"/>
        <v>-0.20731821039473972</v>
      </c>
      <c r="AS53">
        <f t="shared" si="26"/>
        <v>-0.31433821505665693</v>
      </c>
      <c r="AT53">
        <f t="shared" si="26"/>
        <v>-0.20730985771355023</v>
      </c>
      <c r="AU53">
        <f t="shared" si="23"/>
        <v>-0.72896628316494683</v>
      </c>
      <c r="AW53">
        <v>50</v>
      </c>
      <c r="AX53">
        <f>IF(Z53&gt;0, (R53*SUMPRODUCT(K53:$K$98, X53:$X$98)-K53*$AZ$3)/Z53, 0)</f>
        <v>-2823798.9183843746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250000</v>
      </c>
      <c r="S54">
        <f t="shared" si="1"/>
        <v>-4909299.1619700389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-299.08777456055918</v>
      </c>
      <c r="AC54">
        <f t="shared" si="2"/>
        <v>-267.20794114618639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-12.607175993370243</v>
      </c>
      <c r="AI54">
        <f t="shared" si="25"/>
        <v>-12.6078563550989</v>
      </c>
      <c r="AJ54">
        <f t="shared" si="7"/>
        <v>-31.879833414372797</v>
      </c>
      <c r="AK54">
        <f t="shared" si="22"/>
        <v>-20.936144219239146</v>
      </c>
      <c r="AL54">
        <f t="shared" si="8"/>
        <v>-65.42383398871084</v>
      </c>
      <c r="AN54">
        <f t="shared" si="26"/>
        <v>0</v>
      </c>
      <c r="AO54">
        <f t="shared" si="26"/>
        <v>0</v>
      </c>
      <c r="AP54">
        <f t="shared" si="26"/>
        <v>-5.3766907945639969E-6</v>
      </c>
      <c r="AQ54">
        <f t="shared" si="26"/>
        <v>-9.9630658595254593E-2</v>
      </c>
      <c r="AR54">
        <f t="shared" si="26"/>
        <v>-9.9636035286049154E-2</v>
      </c>
      <c r="AS54">
        <f t="shared" si="26"/>
        <v>-0.25193657966314137</v>
      </c>
      <c r="AT54">
        <f t="shared" si="26"/>
        <v>-0.16545194880320022</v>
      </c>
      <c r="AU54">
        <f t="shared" si="23"/>
        <v>-0.5170245637523907</v>
      </c>
      <c r="AW54">
        <v>51</v>
      </c>
      <c r="AX54">
        <f>IF(Z54&gt;0, (R54*SUMPRODUCT(K54:$K$98, X54:$X$98)-K54*$AZ$3)/Z54, 0)</f>
        <v>-4909299.1619700389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250000</v>
      </c>
      <c r="S55">
        <f t="shared" si="1"/>
        <v>-8732619.1888003722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-267.20794114618639</v>
      </c>
      <c r="AC55">
        <f t="shared" si="2"/>
        <v>-238.65833974551998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-6.6387808253803193</v>
      </c>
      <c r="AI55">
        <f t="shared" si="25"/>
        <v>-6.63912244445042</v>
      </c>
      <c r="AJ55">
        <f t="shared" si="7"/>
        <v>-28.549601400666404</v>
      </c>
      <c r="AK55">
        <f t="shared" si="22"/>
        <v>-18.704555880233048</v>
      </c>
      <c r="AL55">
        <f t="shared" si="8"/>
        <v>-53.893279725349871</v>
      </c>
      <c r="AN55">
        <f t="shared" si="26"/>
        <v>0</v>
      </c>
      <c r="AO55">
        <f t="shared" si="26"/>
        <v>0</v>
      </c>
      <c r="AP55">
        <f t="shared" si="26"/>
        <v>-2.4104563374335483E-6</v>
      </c>
      <c r="AQ55">
        <f t="shared" si="26"/>
        <v>-4.684308551237111E-2</v>
      </c>
      <c r="AR55">
        <f t="shared" si="26"/>
        <v>-4.6845495968708545E-2</v>
      </c>
      <c r="AS55">
        <f t="shared" si="26"/>
        <v>-0.20144533385449018</v>
      </c>
      <c r="AT55">
        <f t="shared" si="26"/>
        <v>-0.13197891805962525</v>
      </c>
      <c r="AU55">
        <f t="shared" si="23"/>
        <v>-0.38026974788282397</v>
      </c>
      <c r="AW55">
        <v>52</v>
      </c>
      <c r="AX55">
        <f>IF(Z55&gt;0, (R55*SUMPRODUCT(K55:$K$98, X55:$X$98)-K55*$AZ$3)/Z55, 0)</f>
        <v>-8732619.1888003722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250000</v>
      </c>
      <c r="S56">
        <f t="shared" si="1"/>
        <v>-15926475.365822282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-238.65833974551998</v>
      </c>
      <c r="AC56">
        <f t="shared" si="2"/>
        <v>-213.12551134954873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-3.4185981179206459</v>
      </c>
      <c r="AI56">
        <f t="shared" si="25"/>
        <v>-3.4187653908941491</v>
      </c>
      <c r="AJ56">
        <f t="shared" si="7"/>
        <v>-25.532828395971251</v>
      </c>
      <c r="AK56">
        <f t="shared" si="22"/>
        <v>-16.706083782186401</v>
      </c>
      <c r="AL56">
        <f t="shared" si="8"/>
        <v>-45.657677569051799</v>
      </c>
      <c r="AN56">
        <f t="shared" si="26"/>
        <v>0</v>
      </c>
      <c r="AO56">
        <f t="shared" si="26"/>
        <v>0</v>
      </c>
      <c r="AP56">
        <f t="shared" si="26"/>
        <v>-1.0538163137590344E-6</v>
      </c>
      <c r="AQ56">
        <f t="shared" si="26"/>
        <v>-2.1537098261590965E-2</v>
      </c>
      <c r="AR56">
        <f t="shared" si="26"/>
        <v>-2.1538152077904722E-2</v>
      </c>
      <c r="AS56">
        <f t="shared" si="26"/>
        <v>-0.16085629696504075</v>
      </c>
      <c r="AT56">
        <f t="shared" si="26"/>
        <v>-0.10524798633018834</v>
      </c>
      <c r="AU56">
        <f t="shared" si="23"/>
        <v>-0.28764243537313378</v>
      </c>
      <c r="AW56">
        <v>53</v>
      </c>
      <c r="AX56">
        <f>IF(Z56&gt;0, (R56*SUMPRODUCT(K56:$K$98, X56:$X$98)-K56*$AZ$3)/Z56, 0)</f>
        <v>-15926475.365822282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250000</v>
      </c>
      <c r="S57">
        <f t="shared" si="1"/>
        <v>-29848565.757934634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-213.12551134954873</v>
      </c>
      <c r="AC57">
        <f t="shared" si="2"/>
        <v>-190.30805605362852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-1.7180584727407882</v>
      </c>
      <c r="AI57">
        <f t="shared" si="25"/>
        <v>-1.7181381700609195</v>
      </c>
      <c r="AJ57">
        <f t="shared" si="7"/>
        <v>-22.817455295920212</v>
      </c>
      <c r="AK57">
        <f t="shared" si="22"/>
        <v>-14.918785794468413</v>
      </c>
      <c r="AL57">
        <f t="shared" si="8"/>
        <v>-39.454379260449542</v>
      </c>
      <c r="AN57">
        <f t="shared" si="26"/>
        <v>0</v>
      </c>
      <c r="AO57">
        <f t="shared" si="26"/>
        <v>0</v>
      </c>
      <c r="AP57">
        <f t="shared" si="26"/>
        <v>-4.4829597115500518E-7</v>
      </c>
      <c r="AQ57">
        <f t="shared" si="26"/>
        <v>-9.6640475522828239E-3</v>
      </c>
      <c r="AR57">
        <f t="shared" si="26"/>
        <v>-9.6644958482539796E-3</v>
      </c>
      <c r="AS57">
        <f t="shared" si="26"/>
        <v>-0.12834776959022032</v>
      </c>
      <c r="AT57">
        <f t="shared" si="26"/>
        <v>-8.3917897805924527E-2</v>
      </c>
      <c r="AU57">
        <f t="shared" si="23"/>
        <v>-0.22193016324439882</v>
      </c>
      <c r="AW57">
        <v>54</v>
      </c>
      <c r="AX57">
        <f>IF(Z57&gt;0, (R57*SUMPRODUCT(K57:$K$98, X57:$X$98)-K57*$AZ$3)/Z57, 0)</f>
        <v>-29848565.757934634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250000</v>
      </c>
      <c r="S58">
        <f t="shared" si="1"/>
        <v>-57561890.162869401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-190.30805605362852</v>
      </c>
      <c r="AC58">
        <f t="shared" si="2"/>
        <v>-169.92576260637563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-0.83999363619790723</v>
      </c>
      <c r="AI58">
        <f t="shared" si="25"/>
        <v>-0.84003053686302731</v>
      </c>
      <c r="AJ58">
        <f t="shared" si="7"/>
        <v>-20.382293447252891</v>
      </c>
      <c r="AK58">
        <f t="shared" si="22"/>
        <v>-13.321563923753997</v>
      </c>
      <c r="AL58">
        <f t="shared" si="8"/>
        <v>-34.543887907869916</v>
      </c>
      <c r="AN58">
        <f t="shared" si="26"/>
        <v>0</v>
      </c>
      <c r="AO58">
        <f t="shared" si="26"/>
        <v>0</v>
      </c>
      <c r="AP58">
        <f t="shared" si="26"/>
        <v>-1.8532639983359619E-7</v>
      </c>
      <c r="AQ58">
        <f t="shared" si="26"/>
        <v>-4.2187043505326326E-3</v>
      </c>
      <c r="AR58">
        <f t="shared" si="26"/>
        <v>-4.2188896769324658E-3</v>
      </c>
      <c r="AS58">
        <f t="shared" si="26"/>
        <v>-0.10236609699683433</v>
      </c>
      <c r="AT58">
        <f t="shared" si="26"/>
        <v>-6.6904958870186701E-2</v>
      </c>
      <c r="AU58">
        <f t="shared" si="23"/>
        <v>-0.1734899455439535</v>
      </c>
      <c r="AW58">
        <v>55</v>
      </c>
      <c r="AX58">
        <f>IF(Z58&gt;0, (R58*SUMPRODUCT(K58:$K$98, X58:$X$98)-K58*$AZ$3)/Z58, 0)</f>
        <v>-57561890.162869401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250000</v>
      </c>
      <c r="S59">
        <f t="shared" si="1"/>
        <v>-114476229.70068355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-169.92576260637563</v>
      </c>
      <c r="AC59">
        <f t="shared" si="2"/>
        <v>-151.72287640465012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-0.39929172670161533</v>
      </c>
      <c r="AI59">
        <f t="shared" si="25"/>
        <v>-0.39930829377374916</v>
      </c>
      <c r="AJ59">
        <f t="shared" si="7"/>
        <v>-18.202886201725505</v>
      </c>
      <c r="AK59">
        <f t="shared" si="22"/>
        <v>-11.894803382446295</v>
      </c>
      <c r="AL59">
        <f t="shared" si="8"/>
        <v>-30.49699787794555</v>
      </c>
      <c r="AN59">
        <f t="shared" si="26"/>
        <v>0</v>
      </c>
      <c r="AO59">
        <f t="shared" si="26"/>
        <v>0</v>
      </c>
      <c r="AP59">
        <f t="shared" si="26"/>
        <v>-7.429008161773524E-8</v>
      </c>
      <c r="AQ59">
        <f t="shared" si="26"/>
        <v>-1.7905043647035133E-3</v>
      </c>
      <c r="AR59">
        <f t="shared" si="26"/>
        <v>-1.7905786547851312E-3</v>
      </c>
      <c r="AS59">
        <f t="shared" si="26"/>
        <v>-8.1625400715468976E-2</v>
      </c>
      <c r="AT59">
        <f t="shared" si="26"/>
        <v>-5.33386893575074E-2</v>
      </c>
      <c r="AU59">
        <f t="shared" si="23"/>
        <v>-0.13675466872776151</v>
      </c>
      <c r="AW59">
        <v>56</v>
      </c>
      <c r="AX59">
        <f>IF(Z59&gt;0, (R59*SUMPRODUCT(K59:$K$98, X59:$X$98)-K59*$AZ$3)/Z59, 0)</f>
        <v>-114476229.70068355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250000</v>
      </c>
      <c r="S60">
        <f t="shared" si="1"/>
        <v>-235065717.54397312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-151.72287640465012</v>
      </c>
      <c r="AC60">
        <f t="shared" si="2"/>
        <v>-135.46832324287553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-0.1839530811897023</v>
      </c>
      <c r="AI60">
        <f t="shared" si="25"/>
        <v>-0.1839602849370553</v>
      </c>
      <c r="AJ60">
        <f t="shared" si="7"/>
        <v>-16.254553161774595</v>
      </c>
      <c r="AK60">
        <f t="shared" si="22"/>
        <v>-10.62060134832551</v>
      </c>
      <c r="AL60">
        <f t="shared" si="8"/>
        <v>-27.059114795037161</v>
      </c>
      <c r="AN60">
        <f t="shared" si="26"/>
        <v>0</v>
      </c>
      <c r="AO60">
        <f t="shared" si="26"/>
        <v>0</v>
      </c>
      <c r="AP60">
        <f t="shared" si="26"/>
        <v>-2.8842009969522296E-8</v>
      </c>
      <c r="AQ60">
        <f t="shared" si="26"/>
        <v>-7.365023149230876E-4</v>
      </c>
      <c r="AR60">
        <f t="shared" si="26"/>
        <v>-7.3653115693305717E-4</v>
      </c>
      <c r="AS60">
        <f t="shared" si="26"/>
        <v>-6.5079181899332858E-2</v>
      </c>
      <c r="AT60">
        <f t="shared" si="26"/>
        <v>-4.2522242238771941E-2</v>
      </c>
      <c r="AU60">
        <f t="shared" si="23"/>
        <v>-0.10833795529503787</v>
      </c>
      <c r="AW60">
        <v>57</v>
      </c>
      <c r="AX60">
        <f>IF(Z60&gt;0, (R60*SUMPRODUCT(K60:$K$98, X60:$X$98)-K60*$AZ$3)/Z60, 0)</f>
        <v>-235065717.54397312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250000</v>
      </c>
      <c r="S61">
        <f t="shared" si="1"/>
        <v>-498632082.31901097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-135.46832324287553</v>
      </c>
      <c r="AC61">
        <f t="shared" si="2"/>
        <v>-120.95446718613745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-8.1991054340359221E-2</v>
      </c>
      <c r="AI61">
        <f t="shared" si="25"/>
        <v>-8.1994086497521657E-2</v>
      </c>
      <c r="AJ61">
        <f t="shared" si="7"/>
        <v>-14.513856056738078</v>
      </c>
      <c r="AK61">
        <f t="shared" si="22"/>
        <v>-9.4827826270012885</v>
      </c>
      <c r="AL61">
        <f t="shared" si="8"/>
        <v>-24.078632770236887</v>
      </c>
      <c r="AN61">
        <f t="shared" si="26"/>
        <v>0</v>
      </c>
      <c r="AO61">
        <f t="shared" si="26"/>
        <v>0</v>
      </c>
      <c r="AP61">
        <f t="shared" si="26"/>
        <v>-1.0839287479612672E-8</v>
      </c>
      <c r="AQ61">
        <f t="shared" si="26"/>
        <v>-2.9309978379751572E-4</v>
      </c>
      <c r="AR61">
        <f t="shared" si="26"/>
        <v>-2.9311062308499529E-4</v>
      </c>
      <c r="AS61">
        <f t="shared" si="26"/>
        <v>-5.1883807404635419E-2</v>
      </c>
      <c r="AT61">
        <f t="shared" si="26"/>
        <v>-3.389883884448093E-2</v>
      </c>
      <c r="AU61">
        <f t="shared" si="23"/>
        <v>-8.6075756872201342E-2</v>
      </c>
      <c r="AW61">
        <v>58</v>
      </c>
      <c r="AX61">
        <f>IF(Z61&gt;0, (R61*SUMPRODUCT(K61:$K$98, X61:$X$98)-K61*$AZ$3)/Z61, 0)</f>
        <v>-498632082.31901097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250000</v>
      </c>
      <c r="S62">
        <f t="shared" si="1"/>
        <v>-1094760188.1363494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-120.95446718613745</v>
      </c>
      <c r="AC62">
        <f t="shared" si="2"/>
        <v>-107.99530264390965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-3.5374848922936616E-2</v>
      </c>
      <c r="AI62">
        <f t="shared" si="25"/>
        <v>-3.5376082016081285E-2</v>
      </c>
      <c r="AJ62">
        <f t="shared" si="7"/>
        <v>-12.959164542227796</v>
      </c>
      <c r="AK62">
        <f t="shared" si="22"/>
        <v>-8.466812703029623</v>
      </c>
      <c r="AL62">
        <f t="shared" si="8"/>
        <v>-21.4613533272735</v>
      </c>
      <c r="AN62">
        <f t="shared" si="26"/>
        <v>0</v>
      </c>
      <c r="AO62">
        <f t="shared" si="26"/>
        <v>0</v>
      </c>
      <c r="AP62">
        <f t="shared" si="26"/>
        <v>-3.9357444128331886E-9</v>
      </c>
      <c r="AQ62">
        <f t="shared" si="26"/>
        <v>-1.1290822968648881E-4</v>
      </c>
      <c r="AR62">
        <f t="shared" si="26"/>
        <v>-1.1291216543090164E-4</v>
      </c>
      <c r="AS62">
        <f t="shared" si="26"/>
        <v>-4.1362616978701472E-2</v>
      </c>
      <c r="AT62">
        <f t="shared" si="26"/>
        <v>-2.7024082434068255E-2</v>
      </c>
      <c r="AU62">
        <f t="shared" si="23"/>
        <v>-6.8499611578200628E-2</v>
      </c>
      <c r="AW62">
        <v>59</v>
      </c>
      <c r="AX62">
        <f>IF(Z62&gt;0, (R62*SUMPRODUCT(K62:$K$98, X62:$X$98)-K62*$AZ$3)/Z62, 0)</f>
        <v>-1094760188.1363494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250000</v>
      </c>
      <c r="S63">
        <f t="shared" si="1"/>
        <v>-2492385747.6677337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-107.99530264390965</v>
      </c>
      <c r="AC63">
        <f t="shared" si="2"/>
        <v>-96.424471228914712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-1.4743339411947618E-2</v>
      </c>
      <c r="AI63">
        <f t="shared" si="25"/>
        <v>-1.4743823007190245E-2</v>
      </c>
      <c r="AJ63">
        <f t="shared" si="7"/>
        <v>-11.570831414994942</v>
      </c>
      <c r="AK63">
        <f t="shared" si="22"/>
        <v>-7.5596711850736762</v>
      </c>
      <c r="AL63">
        <f t="shared" si="8"/>
        <v>-19.145246423075807</v>
      </c>
      <c r="AN63">
        <f t="shared" si="26"/>
        <v>0</v>
      </c>
      <c r="AO63">
        <f t="shared" si="26"/>
        <v>0</v>
      </c>
      <c r="AP63">
        <f t="shared" si="26"/>
        <v>-1.3781452781577382E-9</v>
      </c>
      <c r="AQ63">
        <f t="shared" si="26"/>
        <v>-4.201543316371768E-5</v>
      </c>
      <c r="AR63">
        <f t="shared" si="26"/>
        <v>-4.2016811308995841E-5</v>
      </c>
      <c r="AS63">
        <f t="shared" si="26"/>
        <v>-3.297444902960036E-2</v>
      </c>
      <c r="AT63">
        <f t="shared" si="26"/>
        <v>-2.154348146924924E-2</v>
      </c>
      <c r="AU63">
        <f t="shared" si="23"/>
        <v>-5.4559947310158598E-2</v>
      </c>
      <c r="AW63">
        <v>60</v>
      </c>
      <c r="AX63">
        <f>IF(Z63&gt;0, (R63*SUMPRODUCT(K63:$K$98, X63:$X$98)-K63*$AZ$3)/Z63, 0)</f>
        <v>-2492385747.6677337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250000</v>
      </c>
      <c r="S64">
        <f t="shared" si="1"/>
        <v>-5894428920.9186478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-96.424471228914712</v>
      </c>
      <c r="AC64">
        <f t="shared" si="2"/>
        <v>-86.093312955754485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-5.9237161658534836E-3</v>
      </c>
      <c r="AI64">
        <f t="shared" si="25"/>
        <v>-5.923898739335391E-3</v>
      </c>
      <c r="AJ64">
        <f t="shared" si="7"/>
        <v>-10.331158273160227</v>
      </c>
      <c r="AK64">
        <f t="shared" si="22"/>
        <v>-6.7497129860240301</v>
      </c>
      <c r="AL64">
        <f t="shared" si="8"/>
        <v>-17.086795157923593</v>
      </c>
      <c r="AN64">
        <f t="shared" si="26"/>
        <v>0</v>
      </c>
      <c r="AO64">
        <f t="shared" si="26"/>
        <v>0</v>
      </c>
      <c r="AP64">
        <f t="shared" si="26"/>
        <v>-4.6455020613804372E-10</v>
      </c>
      <c r="AQ64">
        <f t="shared" si="26"/>
        <v>-1.5072635616099141E-5</v>
      </c>
      <c r="AR64">
        <f t="shared" si="26"/>
        <v>-1.507310016630528E-5</v>
      </c>
      <c r="AS64">
        <f t="shared" si="26"/>
        <v>-2.6287178484547879E-2</v>
      </c>
      <c r="AT64">
        <f t="shared" si="26"/>
        <v>-1.7174348247479657E-2</v>
      </c>
      <c r="AU64">
        <f t="shared" si="23"/>
        <v>-4.3476599832193839E-2</v>
      </c>
      <c r="AW64">
        <v>61</v>
      </c>
      <c r="AX64">
        <f>IF(Z64&gt;0, (R64*SUMPRODUCT(K64:$K$98, X64:$X$98)-K64*$AZ$3)/Z64, 0)</f>
        <v>-5894428920.9186478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250000</v>
      </c>
      <c r="S65">
        <f t="shared" si="1"/>
        <v>-14505355441.252531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-86.093312955754485</v>
      </c>
      <c r="AC65">
        <f t="shared" si="2"/>
        <v>-76.869042056431709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-2.2901159475080886E-3</v>
      </c>
      <c r="AI65">
        <f t="shared" si="25"/>
        <v>-2.2901821894578014E-3</v>
      </c>
      <c r="AJ65">
        <f t="shared" si="7"/>
        <v>-9.2242708993227751</v>
      </c>
      <c r="AK65">
        <f t="shared" si="22"/>
        <v>-6.0265319069028145</v>
      </c>
      <c r="AL65">
        <f t="shared" si="8"/>
        <v>-15.253092988415048</v>
      </c>
      <c r="AN65">
        <f t="shared" si="26"/>
        <v>0</v>
      </c>
      <c r="AO65">
        <f t="shared" si="26"/>
        <v>0</v>
      </c>
      <c r="AP65">
        <f t="shared" si="26"/>
        <v>-1.504908318899344E-10</v>
      </c>
      <c r="AQ65">
        <f t="shared" si="26"/>
        <v>-5.2027673635702995E-6</v>
      </c>
      <c r="AR65">
        <f t="shared" si="26"/>
        <v>-5.2029178544021894E-6</v>
      </c>
      <c r="AS65">
        <f t="shared" si="26"/>
        <v>-2.0956028728566497E-2</v>
      </c>
      <c r="AT65">
        <f t="shared" si="26"/>
        <v>-1.3691290851394023E-2</v>
      </c>
      <c r="AU65">
        <f t="shared" si="23"/>
        <v>-3.4652522497814926E-2</v>
      </c>
      <c r="AW65">
        <v>62</v>
      </c>
      <c r="AX65">
        <f>IF(Z65&gt;0, (R65*SUMPRODUCT(K65:$K$98, X65:$X$98)-K65*$AZ$3)/Z65, 0)</f>
        <v>-14505355441.252531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250000</v>
      </c>
      <c r="S66">
        <f t="shared" si="1"/>
        <v>-37212358496.963524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-76.869042056431709</v>
      </c>
      <c r="AC66">
        <f t="shared" si="2"/>
        <v>-68.633077641379046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-8.5049998540622114E-4</v>
      </c>
      <c r="AI66">
        <f t="shared" si="25"/>
        <v>-8.5052303993716648E-4</v>
      </c>
      <c r="AJ66">
        <f t="shared" si="7"/>
        <v>-8.2359644150526634</v>
      </c>
      <c r="AK66">
        <f t="shared" si="22"/>
        <v>-5.38083294395022</v>
      </c>
      <c r="AL66">
        <f t="shared" si="8"/>
        <v>-13.617647882042821</v>
      </c>
      <c r="AN66">
        <f t="shared" si="26"/>
        <v>0</v>
      </c>
      <c r="AO66">
        <f t="shared" si="26"/>
        <v>0</v>
      </c>
      <c r="AP66">
        <f t="shared" si="26"/>
        <v>-4.6764382527123958E-11</v>
      </c>
      <c r="AQ66">
        <f t="shared" si="26"/>
        <v>-1.7251752703688605E-6</v>
      </c>
      <c r="AR66">
        <f t="shared" si="26"/>
        <v>-1.7252220347513878E-6</v>
      </c>
      <c r="AS66">
        <f t="shared" si="26"/>
        <v>-1.6706034544727768E-2</v>
      </c>
      <c r="AT66">
        <f t="shared" si="26"/>
        <v>-1.0914615036066397E-2</v>
      </c>
      <c r="AU66">
        <f t="shared" si="23"/>
        <v>-2.7622374802828916E-2</v>
      </c>
      <c r="AW66">
        <v>63</v>
      </c>
      <c r="AX66">
        <f>IF(Z66&gt;0, (R66*SUMPRODUCT(K66:$K$98, X66:$X$98)-K66*$AZ$3)/Z66, 0)</f>
        <v>-37212358496.963524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-99733272059.848694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-68.633077641379046</v>
      </c>
      <c r="AC67">
        <f t="shared" ref="AC67:AC79" si="29">S67*Z67</f>
        <v>-61.27953506492932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-7.6804277297946559E-9</v>
      </c>
      <c r="AH67">
        <f t="shared" ref="AH67:AH79" si="32">-X67*R67</f>
        <v>-3.0287115812178923E-4</v>
      </c>
      <c r="AI67">
        <f t="shared" ref="AI67:AI79" si="33">SUM(AE67:AH67)</f>
        <v>-3.0287883854951902E-4</v>
      </c>
      <c r="AJ67">
        <f t="shared" ref="AJ67:AJ79" si="34">AB67-AC67</f>
        <v>-7.3535425764497262</v>
      </c>
      <c r="AK67">
        <f t="shared" si="22"/>
        <v>-4.8043154348965338</v>
      </c>
      <c r="AL67">
        <f t="shared" ref="AL67:AL79" si="35">SUM(AI67:AK67)</f>
        <v>-12.15816089018481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-5.4852800985281308E-7</v>
      </c>
      <c r="AR67">
        <f t="shared" si="36"/>
        <v>-5.4854191982616135E-7</v>
      </c>
      <c r="AS67">
        <f t="shared" si="36"/>
        <v>-1.3317953745882639E-2</v>
      </c>
      <c r="AT67">
        <f t="shared" si="36"/>
        <v>-8.7010648374423686E-3</v>
      </c>
      <c r="AU67">
        <f t="shared" si="23"/>
        <v>-2.2019567125244836E-2</v>
      </c>
      <c r="AW67">
        <v>64</v>
      </c>
      <c r="AX67">
        <f>IF(Z67&gt;0, (R67*SUMPRODUCT(K67:$K$98, X67:$X$98)-K67*$AZ$3)/Z67, 0)</f>
        <v>-99733272059.848694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7"/>
        <v>250000</v>
      </c>
      <c r="S68">
        <f t="shared" si="28"/>
        <v>-279823434269.76605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-61.27953506492932</v>
      </c>
      <c r="AC68">
        <f t="shared" si="29"/>
        <v>-54.713871058435018</v>
      </c>
      <c r="AE68">
        <f t="shared" si="30"/>
        <v>0</v>
      </c>
      <c r="AF68">
        <f t="shared" si="31"/>
        <v>0</v>
      </c>
      <c r="AG68">
        <f t="shared" si="31"/>
        <v>-2.4441247746644971E-9</v>
      </c>
      <c r="AH68">
        <f t="shared" si="32"/>
        <v>-1.0318997355664424E-4</v>
      </c>
      <c r="AI68">
        <f t="shared" si="33"/>
        <v>-1.0319241768141891E-4</v>
      </c>
      <c r="AJ68">
        <f t="shared" si="34"/>
        <v>-6.5656640064943019</v>
      </c>
      <c r="AK68">
        <f t="shared" si="22"/>
        <v>-4.2895674545450531</v>
      </c>
      <c r="AL68">
        <f t="shared" si="35"/>
        <v>-10.855334653457035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-1.6686312371831134E-7</v>
      </c>
      <c r="AR68">
        <f t="shared" si="36"/>
        <v>-1.6686707598499578E-7</v>
      </c>
      <c r="AS68">
        <f t="shared" si="36"/>
        <v>-1.0616992791524759E-2</v>
      </c>
      <c r="AT68">
        <f t="shared" si="36"/>
        <v>-6.9364357814558786E-3</v>
      </c>
      <c r="AU68">
        <f t="shared" si="23"/>
        <v>-1.7553595440056621E-2</v>
      </c>
      <c r="AW68">
        <v>65</v>
      </c>
      <c r="AX68">
        <f>IF(Z68&gt;0, (R68*SUMPRODUCT(K68:$K$98, X68:$X$98)-K68*$AZ$3)/Z68, 0)</f>
        <v>-279823434269.76605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7"/>
        <v>250000</v>
      </c>
      <c r="S69">
        <f t="shared" si="28"/>
        <v>-823530350364.43787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-54.713871058435018</v>
      </c>
      <c r="AC69">
        <f t="shared" si="29"/>
        <v>-48.851670729742487</v>
      </c>
      <c r="AE69">
        <f t="shared" si="30"/>
        <v>0</v>
      </c>
      <c r="AF69">
        <f t="shared" si="31"/>
        <v>0</v>
      </c>
      <c r="AG69">
        <f t="shared" si="31"/>
        <v>-7.4149772847054294E-10</v>
      </c>
      <c r="AH69">
        <f t="shared" si="32"/>
        <v>-3.3563715968946182E-5</v>
      </c>
      <c r="AI69">
        <f t="shared" si="33"/>
        <v>-3.3564457466674655E-5</v>
      </c>
      <c r="AJ69">
        <f t="shared" si="34"/>
        <v>-5.8622003286925306</v>
      </c>
      <c r="AK69">
        <f t="shared" si="22"/>
        <v>-3.8299709740904517</v>
      </c>
      <c r="AL69">
        <f t="shared" si="35"/>
        <v>-9.6922048672404486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-4.8459048542241528E-8</v>
      </c>
      <c r="AR69">
        <f t="shared" si="36"/>
        <v>-4.8460119111258717E-8</v>
      </c>
      <c r="AS69">
        <f t="shared" si="36"/>
        <v>-8.4638021175989266E-3</v>
      </c>
      <c r="AT69">
        <f t="shared" si="36"/>
        <v>-5.5296841839724501E-3</v>
      </c>
      <c r="AU69">
        <f t="shared" si="23"/>
        <v>-1.3993534761690487E-2</v>
      </c>
      <c r="AW69">
        <v>66</v>
      </c>
      <c r="AX69">
        <f>IF(Z69&gt;0, (R69*SUMPRODUCT(K69:$K$98, X69:$X$98)-K69*$AZ$3)/Z69, 0)</f>
        <v>-823530350364.43787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7"/>
        <v>250000</v>
      </c>
      <c r="S70">
        <f t="shared" si="28"/>
        <v>-2569692685534.8242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-48.851670729742487</v>
      </c>
      <c r="AC70">
        <f t="shared" si="29"/>
        <v>-43.617563192883992</v>
      </c>
      <c r="AE70">
        <f t="shared" si="30"/>
        <v>0</v>
      </c>
      <c r="AF70">
        <f t="shared" si="31"/>
        <v>0</v>
      </c>
      <c r="AG70">
        <f t="shared" si="31"/>
        <v>-2.1217305204632851E-10</v>
      </c>
      <c r="AH70">
        <f t="shared" si="32"/>
        <v>-1.0438193982790181E-5</v>
      </c>
      <c r="AI70">
        <f t="shared" si="33"/>
        <v>-1.0438406155842227E-5</v>
      </c>
      <c r="AJ70">
        <f t="shared" si="34"/>
        <v>-5.2341075368584953</v>
      </c>
      <c r="AK70">
        <f t="shared" si="22"/>
        <v>-3.4196169510819745</v>
      </c>
      <c r="AL70">
        <f t="shared" si="35"/>
        <v>-8.6537349263466261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-1.3455882509652955E-8</v>
      </c>
      <c r="AR70">
        <f t="shared" si="36"/>
        <v>-1.3456156022069447E-8</v>
      </c>
      <c r="AS70">
        <f t="shared" si="36"/>
        <v>-6.7472913585411992E-3</v>
      </c>
      <c r="AT70">
        <f t="shared" si="36"/>
        <v>-4.4082303890540407E-3</v>
      </c>
      <c r="AU70">
        <f t="shared" si="23"/>
        <v>-1.1155535203751264E-2</v>
      </c>
      <c r="AW70">
        <v>67</v>
      </c>
      <c r="AX70">
        <f>IF(Z70&gt;0, (R70*SUMPRODUCT(K70:$K$98, X70:$X$98)-K70*$AZ$3)/Z70, 0)</f>
        <v>-2569692685534.8242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7"/>
        <v>250000</v>
      </c>
      <c r="S71">
        <f t="shared" si="28"/>
        <v>-8529365187086.5098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-43.617563192883992</v>
      </c>
      <c r="AC71">
        <f t="shared" si="29"/>
        <v>-38.944252862306364</v>
      </c>
      <c r="AE71">
        <f t="shared" si="30"/>
        <v>0</v>
      </c>
      <c r="AF71">
        <f t="shared" si="31"/>
        <v>0</v>
      </c>
      <c r="AG71">
        <f t="shared" si="31"/>
        <v>-5.7073785692263633E-11</v>
      </c>
      <c r="AH71">
        <f t="shared" si="32"/>
        <v>-3.059550716672032E-6</v>
      </c>
      <c r="AI71">
        <f t="shared" si="33"/>
        <v>-3.0596077904577243E-6</v>
      </c>
      <c r="AJ71">
        <f t="shared" si="34"/>
        <v>-4.6733103305776282</v>
      </c>
      <c r="AK71">
        <f t="shared" si="22"/>
        <v>-3.0532294235018798</v>
      </c>
      <c r="AL71">
        <f t="shared" si="35"/>
        <v>-7.7265428136872982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-3.5214899794703872E-9</v>
      </c>
      <c r="AR71">
        <f t="shared" si="36"/>
        <v>-3.5215556704109916E-9</v>
      </c>
      <c r="AS71">
        <f t="shared" si="36"/>
        <v>-5.3788993953940286E-3</v>
      </c>
      <c r="AT71">
        <f t="shared" si="36"/>
        <v>-3.5142142803179966E-3</v>
      </c>
      <c r="AU71">
        <f t="shared" si="23"/>
        <v>-8.893117197267696E-3</v>
      </c>
      <c r="AW71">
        <v>68</v>
      </c>
      <c r="AX71">
        <f>IF(Z71&gt;0, (R71*SUMPRODUCT(K71:$K$98, X71:$X$98)-K71*$AZ$3)/Z71, 0)</f>
        <v>-8529365187086.5098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7"/>
        <v>250000</v>
      </c>
      <c r="S72">
        <f t="shared" si="28"/>
        <v>-30224276904665.664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-38.944252862306364</v>
      </c>
      <c r="AC72">
        <f t="shared" si="29"/>
        <v>-34.771654344369352</v>
      </c>
      <c r="AE72">
        <f t="shared" si="30"/>
        <v>0</v>
      </c>
      <c r="AF72">
        <f t="shared" si="31"/>
        <v>0</v>
      </c>
      <c r="AG72">
        <f t="shared" si="31"/>
        <v>-1.4380680824080244E-11</v>
      </c>
      <c r="AH72">
        <f t="shared" si="32"/>
        <v>-8.4244734022521501E-7</v>
      </c>
      <c r="AI72">
        <f t="shared" si="33"/>
        <v>-8.424617209060391E-7</v>
      </c>
      <c r="AJ72">
        <f t="shared" si="34"/>
        <v>-4.1725985179370113</v>
      </c>
      <c r="AK72">
        <f t="shared" ref="AK72:AK79" si="49">G72*SUM(AB72:AB72, AE72:AF72)</f>
        <v>-2.7260977003614459</v>
      </c>
      <c r="AL72">
        <f t="shared" si="35"/>
        <v>-6.8986970607601776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-8.6575207486133576E-10</v>
      </c>
      <c r="AR72">
        <f t="shared" si="36"/>
        <v>-8.6576685335687721E-10</v>
      </c>
      <c r="AS72">
        <f t="shared" si="36"/>
        <v>-4.2880256746986398E-3</v>
      </c>
      <c r="AT72">
        <f t="shared" si="36"/>
        <v>-2.8015101095003703E-3</v>
      </c>
      <c r="AU72">
        <f t="shared" si="23"/>
        <v>-7.0895366499658628E-3</v>
      </c>
      <c r="AW72">
        <v>69</v>
      </c>
      <c r="AX72">
        <f>IF(Z72&gt;0, (R72*SUMPRODUCT(K72:$K$98, X72:$X$98)-K72*$AZ$3)/Z72, 0)</f>
        <v>-30224276904665.664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7"/>
        <v>250000</v>
      </c>
      <c r="S73">
        <f t="shared" si="28"/>
        <v>-114798356788761.97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-34.771654344369352</v>
      </c>
      <c r="AC73">
        <f t="shared" si="29"/>
        <v>-31.046119951075735</v>
      </c>
      <c r="AE73">
        <f t="shared" si="30"/>
        <v>0</v>
      </c>
      <c r="AF73">
        <f t="shared" si="31"/>
        <v>0</v>
      </c>
      <c r="AG73">
        <f t="shared" si="31"/>
        <v>-3.3805056992456614E-12</v>
      </c>
      <c r="AH73">
        <f t="shared" si="32"/>
        <v>-2.1712736633187562E-7</v>
      </c>
      <c r="AI73">
        <f t="shared" si="33"/>
        <v>-2.1713074683757486E-7</v>
      </c>
      <c r="AJ73">
        <f t="shared" si="34"/>
        <v>-3.7255343932936178</v>
      </c>
      <c r="AK73">
        <f t="shared" si="49"/>
        <v>-2.4340158041058548</v>
      </c>
      <c r="AL73">
        <f t="shared" si="35"/>
        <v>-6.1595504145302193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-1.992265982260785E-10</v>
      </c>
      <c r="AR73">
        <f t="shared" si="36"/>
        <v>-1.9922970003061894E-10</v>
      </c>
      <c r="AS73">
        <f t="shared" si="36"/>
        <v>-3.4183878167419264E-3</v>
      </c>
      <c r="AT73">
        <f t="shared" si="36"/>
        <v>-2.233346707385237E-3</v>
      </c>
      <c r="AU73">
        <f t="shared" si="23"/>
        <v>-5.6517347233568625E-3</v>
      </c>
      <c r="AW73">
        <v>70</v>
      </c>
      <c r="AX73">
        <f>IF(Z73&gt;0, (R73*SUMPRODUCT(K73:$K$98, X73:$X$98)-K73*$AZ$3)/Z73, 0)</f>
        <v>-114798356788761.97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7"/>
        <v>250000</v>
      </c>
      <c r="S74">
        <f t="shared" si="28"/>
        <v>-469453653274649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-31.046119951075735</v>
      </c>
      <c r="AC74">
        <f t="shared" si="29"/>
        <v>-27.719749956489807</v>
      </c>
      <c r="AE74">
        <f t="shared" si="30"/>
        <v>0</v>
      </c>
      <c r="AF74">
        <f t="shared" si="31"/>
        <v>0</v>
      </c>
      <c r="AG74">
        <f t="shared" si="31"/>
        <v>-7.3808537230278656E-13</v>
      </c>
      <c r="AH74">
        <f t="shared" si="32"/>
        <v>-5.2172305399008356E-8</v>
      </c>
      <c r="AI74">
        <f t="shared" si="33"/>
        <v>-5.2173043484380659E-8</v>
      </c>
      <c r="AJ74">
        <f t="shared" si="34"/>
        <v>-3.326369994585928</v>
      </c>
      <c r="AK74">
        <f t="shared" si="49"/>
        <v>-2.1732283965753014</v>
      </c>
      <c r="AL74">
        <f t="shared" si="35"/>
        <v>-5.4995984433342731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-4.2741992135494187E-11</v>
      </c>
      <c r="AR74">
        <f t="shared" si="36"/>
        <v>-4.2742596809543705E-11</v>
      </c>
      <c r="AS74">
        <f t="shared" si="36"/>
        <v>-2.7251178390717218E-3</v>
      </c>
      <c r="AT74">
        <f t="shared" si="36"/>
        <v>-1.7804103216190195E-3</v>
      </c>
      <c r="AU74">
        <f t="shared" si="23"/>
        <v>-4.5055282034333378E-3</v>
      </c>
      <c r="AW74">
        <v>71</v>
      </c>
      <c r="AX74">
        <f>IF(Z74&gt;0, (R74*SUMPRODUCT(K74:$K$98, X74:$X$98)-K74*$AZ$3)/Z74, 0)</f>
        <v>-469453653274649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7"/>
        <v>250000</v>
      </c>
      <c r="S75">
        <f t="shared" si="28"/>
        <v>-2078277378881252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-27.719749956489807</v>
      </c>
      <c r="AC75">
        <f t="shared" si="29"/>
        <v>-24.749776746902949</v>
      </c>
      <c r="AE75">
        <f t="shared" si="30"/>
        <v>0</v>
      </c>
      <c r="AF75">
        <f t="shared" si="31"/>
        <v>0</v>
      </c>
      <c r="AG75">
        <f t="shared" si="31"/>
        <v>-1.4885992239535592E-13</v>
      </c>
      <c r="AH75">
        <f t="shared" si="32"/>
        <v>-1.1636891923688056E-8</v>
      </c>
      <c r="AI75">
        <f t="shared" si="33"/>
        <v>-1.1637040783610452E-8</v>
      </c>
      <c r="AJ75">
        <f t="shared" si="34"/>
        <v>-2.9699732095868576</v>
      </c>
      <c r="AK75">
        <f t="shared" si="49"/>
        <v>-1.9403824969542867</v>
      </c>
      <c r="AL75">
        <f t="shared" si="35"/>
        <v>-4.9103557181781845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-8.5120410709955972E-12</v>
      </c>
      <c r="AR75">
        <f t="shared" si="36"/>
        <v>-8.5121499576108179E-12</v>
      </c>
      <c r="AS75">
        <f t="shared" si="36"/>
        <v>-2.1724472570118915E-3</v>
      </c>
      <c r="AT75">
        <f t="shared" si="36"/>
        <v>-1.4193322079321419E-3</v>
      </c>
      <c r="AU75">
        <f t="shared" si="23"/>
        <v>-3.5917794734561825E-3</v>
      </c>
      <c r="AW75">
        <v>72</v>
      </c>
      <c r="AX75">
        <f>IF(Z75&gt;0, (R75*SUMPRODUCT(K75:$K$98, X75:$X$98)-K75*$AZ$3)/Z75, 0)</f>
        <v>-2078277378881252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7"/>
        <v>250000</v>
      </c>
      <c r="S76">
        <f t="shared" si="28"/>
        <v>-1.0028531750619918E+16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-24.749776746902949</v>
      </c>
      <c r="AC76">
        <f t="shared" si="29"/>
        <v>-22.098014952599314</v>
      </c>
      <c r="AE76">
        <f t="shared" si="30"/>
        <v>0</v>
      </c>
      <c r="AF76">
        <f t="shared" si="31"/>
        <v>0</v>
      </c>
      <c r="AG76">
        <f t="shared" si="31"/>
        <v>-2.7543931033614809E-14</v>
      </c>
      <c r="AH76">
        <f t="shared" si="32"/>
        <v>-2.3965478427557508E-9</v>
      </c>
      <c r="AI76">
        <f t="shared" si="33"/>
        <v>-2.3965753866867843E-9</v>
      </c>
      <c r="AJ76">
        <f t="shared" si="34"/>
        <v>-2.6517617943036349</v>
      </c>
      <c r="AK76">
        <f t="shared" si="49"/>
        <v>-1.7324843722832066</v>
      </c>
      <c r="AL76">
        <f t="shared" si="35"/>
        <v>-4.3842461689834167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-1.5651818034462818E-12</v>
      </c>
      <c r="AR76">
        <f t="shared" si="36"/>
        <v>-1.5651997923463487E-12</v>
      </c>
      <c r="AS76">
        <f t="shared" si="36"/>
        <v>-1.7318616526117553E-3</v>
      </c>
      <c r="AT76">
        <f t="shared" si="36"/>
        <v>-1.1314829463761691E-3</v>
      </c>
      <c r="AU76">
        <f t="shared" si="23"/>
        <v>-2.863344600553124E-3</v>
      </c>
      <c r="AW76">
        <v>73</v>
      </c>
      <c r="AX76">
        <f>IF(Z76&gt;0, (R76*SUMPRODUCT(K76:$K$98, X76:$X$98)-K76*$AZ$3)/Z76, 0)</f>
        <v>-1.0028531750619918E+16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7"/>
        <v>250000</v>
      </c>
      <c r="S77">
        <f t="shared" si="28"/>
        <v>-5.317740800368516E+16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-22.098014952599314</v>
      </c>
      <c r="AC77">
        <f t="shared" si="29"/>
        <v>-19.730370493393607</v>
      </c>
      <c r="AE77">
        <f t="shared" si="30"/>
        <v>0</v>
      </c>
      <c r="AF77">
        <f t="shared" si="31"/>
        <v>0</v>
      </c>
      <c r="AG77">
        <f t="shared" si="31"/>
        <v>-4.6378648457316463E-15</v>
      </c>
      <c r="AH77">
        <f t="shared" si="32"/>
        <v>-4.526125375509403E-10</v>
      </c>
      <c r="AI77">
        <f t="shared" si="33"/>
        <v>-4.5261717541578602E-10</v>
      </c>
      <c r="AJ77">
        <f t="shared" si="34"/>
        <v>-2.3676444592057067</v>
      </c>
      <c r="AK77">
        <f t="shared" si="49"/>
        <v>-1.5468610466819521</v>
      </c>
      <c r="AL77">
        <f t="shared" si="35"/>
        <v>-3.9145055063402756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-2.63929080146836E-13</v>
      </c>
      <c r="AR77">
        <f t="shared" si="36"/>
        <v>-2.6393178459556651E-13</v>
      </c>
      <c r="AS77">
        <f t="shared" si="36"/>
        <v>-1.3806295062310011E-3</v>
      </c>
      <c r="AT77">
        <f t="shared" si="36"/>
        <v>-9.0201127740477339E-4</v>
      </c>
      <c r="AU77">
        <f t="shared" si="23"/>
        <v>-2.2826407838997063E-3</v>
      </c>
      <c r="AW77">
        <v>74</v>
      </c>
      <c r="AX77">
        <f>IF(Z77&gt;0, (R77*SUMPRODUCT(K77:$K$98, X77:$X$98)-K77*$AZ$3)/Z77, 0)</f>
        <v>-5.317740800368516E+16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7"/>
        <v>250000</v>
      </c>
      <c r="S78">
        <f t="shared" si="28"/>
        <v>-3.1292574630601318E+17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-19.730370493393607</v>
      </c>
      <c r="AC78">
        <f t="shared" si="29"/>
        <v>-17.616402226244524</v>
      </c>
      <c r="AE78">
        <f t="shared" si="30"/>
        <v>0</v>
      </c>
      <c r="AF78">
        <f t="shared" si="31"/>
        <v>0</v>
      </c>
      <c r="AG78">
        <f t="shared" si="31"/>
        <v>-7.0369738005742706E-16</v>
      </c>
      <c r="AH78">
        <f t="shared" si="32"/>
        <v>-7.775577634433805E-11</v>
      </c>
      <c r="AI78">
        <f t="shared" si="33"/>
        <v>-7.7756480041718113E-11</v>
      </c>
      <c r="AJ78">
        <f t="shared" si="34"/>
        <v>-2.1139682671490831</v>
      </c>
      <c r="AK78">
        <f t="shared" si="49"/>
        <v>-1.3811259345375526</v>
      </c>
      <c r="AL78">
        <f t="shared" si="35"/>
        <v>-3.4950942017643922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-4.0483243755613875E-14</v>
      </c>
      <c r="AR78">
        <f t="shared" si="36"/>
        <v>-4.0483610132928933E-14</v>
      </c>
      <c r="AS78">
        <f t="shared" si="36"/>
        <v>-1.1006293895342314E-3</v>
      </c>
      <c r="AT78">
        <f t="shared" si="36"/>
        <v>-7.1907786782911005E-4</v>
      </c>
      <c r="AU78">
        <f t="shared" si="23"/>
        <v>-1.8197072574038249E-3</v>
      </c>
      <c r="AW78">
        <v>75</v>
      </c>
      <c r="AX78">
        <f>IF(Z78&gt;0, (R78*SUMPRODUCT(K78:$K$98, X78:$X$98)-K78*$AZ$3)/Z78, 0)</f>
        <v>-3.1292574630601318E+17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-17.616402226244524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-1.4073947601148541E-11</v>
      </c>
      <c r="AI79">
        <f t="shared" si="33"/>
        <v>-1.4073947601148541E-11</v>
      </c>
      <c r="AJ79">
        <f t="shared" si="34"/>
        <v>-17.616402226244524</v>
      </c>
      <c r="AK79">
        <f t="shared" si="49"/>
        <v>-1.2331481558371169</v>
      </c>
      <c r="AL79">
        <f t="shared" si="35"/>
        <v>-18.849550382095714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-6.5424520545526568E-15</v>
      </c>
      <c r="AR79">
        <f t="shared" si="36"/>
        <v>-6.5424520545526568E-15</v>
      </c>
      <c r="AS79">
        <f t="shared" si="36"/>
        <v>-8.1892067673687979E-3</v>
      </c>
      <c r="AT79">
        <f t="shared" si="36"/>
        <v>-5.7324447371581591E-4</v>
      </c>
      <c r="AU79">
        <f t="shared" si="23"/>
        <v>-8.7624512410911567E-3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61045.868533257817</v>
      </c>
      <c r="AO81" s="8">
        <f t="shared" si="50"/>
        <v>-6104.5868533257817</v>
      </c>
      <c r="AP81" s="8">
        <f t="shared" si="50"/>
        <v>-212.48357731597136</v>
      </c>
      <c r="AQ81" s="8">
        <f t="shared" si="50"/>
        <v>-33835.65407368874</v>
      </c>
      <c r="AR81" s="8">
        <f t="shared" si="50"/>
        <v>20893.144028927305</v>
      </c>
      <c r="AS81" s="8">
        <f t="shared" si="50"/>
        <v>-5961.4680966840415</v>
      </c>
      <c r="AT81" s="8">
        <f t="shared" si="50"/>
        <v>1630.6606337913743</v>
      </c>
      <c r="AU81" s="8">
        <f t="shared" si="50"/>
        <v>16562.336566034635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3632-3564-4D76-B022-3F893216796D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108506.63283606835</v>
      </c>
      <c r="K3">
        <v>1</v>
      </c>
      <c r="L3" s="2">
        <v>0</v>
      </c>
      <c r="O3">
        <f>$C$3</f>
        <v>108506.63283606835</v>
      </c>
      <c r="P3" s="2">
        <f>O3*C5</f>
        <v>10850.663283606837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108506.63283606835</v>
      </c>
      <c r="AF3">
        <f t="shared" ref="AF3:AG34" si="4">-$Z3*P3</f>
        <v>-10850.663283606837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97555.969552461524</v>
      </c>
      <c r="AJ3">
        <f t="shared" ref="AJ3:AJ66" si="7">AB3-AC3</f>
        <v>0</v>
      </c>
      <c r="AL3">
        <f t="shared" ref="AL3:AL66" si="8">SUM(AI3:AK3)</f>
        <v>97555.969552461524</v>
      </c>
      <c r="AN3">
        <f t="shared" ref="AN3:AU34" si="9">AE3*$K3</f>
        <v>108506.63283606835</v>
      </c>
      <c r="AO3">
        <f t="shared" si="9"/>
        <v>-10850.663283606837</v>
      </c>
      <c r="AP3">
        <f t="shared" si="9"/>
        <v>-100</v>
      </c>
      <c r="AQ3">
        <f t="shared" si="9"/>
        <v>0</v>
      </c>
      <c r="AR3">
        <f t="shared" si="9"/>
        <v>97555.969552461524</v>
      </c>
      <c r="AS3">
        <f t="shared" si="9"/>
        <v>0</v>
      </c>
      <c r="AT3">
        <f t="shared" si="9"/>
        <v>0</v>
      </c>
      <c r="AU3">
        <f t="shared" si="9"/>
        <v>97555.969552461524</v>
      </c>
      <c r="AW3">
        <v>0</v>
      </c>
      <c r="AX3">
        <f>IF(Z3&gt;0, (R3*SUMPRODUCT(K3:$K$98, X3:$X$98)-K3*$AZ$3)/Z3, 0)</f>
        <v>0</v>
      </c>
      <c r="AZ3">
        <f>C6*ABS(SUMPRODUCT(X4:X69, K4:K69))/1</f>
        <v>70291.633560602975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250000</v>
      </c>
      <c r="S4">
        <f t="shared" si="1"/>
        <v>4813.9898475994696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4714.9626392455975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-4714.9626392455975</v>
      </c>
      <c r="AK4">
        <f>G4*SUM(AB4, AE4:AF4)</f>
        <v>0</v>
      </c>
      <c r="AL4">
        <f t="shared" si="8"/>
        <v>-7357.6411392455975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-2465.4151506670396</v>
      </c>
      <c r="AR4">
        <f t="shared" si="9"/>
        <v>-2465.4151506670396</v>
      </c>
      <c r="AS4">
        <f t="shared" si="9"/>
        <v>-4398.6963702263247</v>
      </c>
      <c r="AT4">
        <f t="shared" si="9"/>
        <v>0</v>
      </c>
      <c r="AU4">
        <f t="shared" si="9"/>
        <v>-6864.1115208933643</v>
      </c>
      <c r="AW4">
        <v>1</v>
      </c>
      <c r="AX4">
        <f>IF(Z4&gt;0, (R4*SUMPRODUCT(K4:$K$98, X4:$X$98)-K4*$AZ$3)/Z4, 0)</f>
        <v>4813.9898475994696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250000</v>
      </c>
      <c r="S5">
        <f t="shared" si="1"/>
        <v>8061.2709745431293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4714.9626392455975</v>
      </c>
      <c r="AC5">
        <f t="shared" si="2"/>
        <v>7719.2789769777373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-3014.7680629412394</v>
      </c>
      <c r="AI5">
        <f t="shared" si="6"/>
        <v>-3026.7377619523422</v>
      </c>
      <c r="AJ5">
        <f t="shared" si="7"/>
        <v>-3004.3163377321398</v>
      </c>
      <c r="AK5">
        <f>G5*SUM(AB5, AE5:AF5)</f>
        <v>193.3134682090695</v>
      </c>
      <c r="AL5">
        <f t="shared" si="8"/>
        <v>-5837.7406314754126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-2577.952342043583</v>
      </c>
      <c r="AR5">
        <f t="shared" si="9"/>
        <v>-2588.1877276371019</v>
      </c>
      <c r="AS5">
        <f t="shared" si="9"/>
        <v>-2569.0149880187737</v>
      </c>
      <c r="AT5">
        <f t="shared" si="9"/>
        <v>165.30389658962358</v>
      </c>
      <c r="AU5">
        <f t="shared" si="9"/>
        <v>-4991.8988190662521</v>
      </c>
      <c r="AW5">
        <v>2</v>
      </c>
      <c r="AX5">
        <f>IF(Z5&gt;0, (R5*SUMPRODUCT(K5:$K$98, X5:$X$98)-K5*$AZ$3)/Z5, 0)</f>
        <v>8061.2709745431293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250000</v>
      </c>
      <c r="S6">
        <f t="shared" si="1"/>
        <v>11797.683953717138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7719.2789769777373</v>
      </c>
      <c r="AC6">
        <f t="shared" si="2"/>
        <v>11024.594951105515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-3382.2601344128211</v>
      </c>
      <c r="AI6">
        <f t="shared" si="6"/>
        <v>-3393.9410234270922</v>
      </c>
      <c r="AJ6">
        <f t="shared" si="7"/>
        <v>-3305.3159741277777</v>
      </c>
      <c r="AK6">
        <f>G6*SUM(AB6, AE6:AF6)</f>
        <v>451.57782015319765</v>
      </c>
      <c r="AL6">
        <f t="shared" si="8"/>
        <v>-6247.6791774016729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-2609.1093899774032</v>
      </c>
      <c r="AR6">
        <f t="shared" si="9"/>
        <v>-2618.120144916189</v>
      </c>
      <c r="AS6">
        <f t="shared" si="9"/>
        <v>-2549.7538930240366</v>
      </c>
      <c r="AT6">
        <f t="shared" si="9"/>
        <v>348.35165955435292</v>
      </c>
      <c r="AU6">
        <f t="shared" si="9"/>
        <v>-4819.5223783858728</v>
      </c>
      <c r="AW6">
        <v>3</v>
      </c>
      <c r="AX6">
        <f>IF(Z6&gt;0, (R6*SUMPRODUCT(K6:$K$98, X6:$X$98)-K6*$AZ$3)/Z6, 0)</f>
        <v>11797.683953717138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250000</v>
      </c>
      <c r="S7">
        <f t="shared" si="1"/>
        <v>14618.65425059647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11024.594951105515</v>
      </c>
      <c r="AC7">
        <f t="shared" si="2"/>
        <v>13304.545526257352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-3754.7505202145126</v>
      </c>
      <c r="AI7">
        <f t="shared" si="6"/>
        <v>-3766.1268628126304</v>
      </c>
      <c r="AJ7">
        <f t="shared" si="7"/>
        <v>-2279.9505751518373</v>
      </c>
      <c r="AK7">
        <f>G7*SUM(AB7, AE7:AF7)</f>
        <v>541.30761209928073</v>
      </c>
      <c r="AL7">
        <f t="shared" si="8"/>
        <v>-5504.7698258651872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-2635.294522306986</v>
      </c>
      <c r="AR7">
        <f t="shared" si="9"/>
        <v>-2643.2790776512898</v>
      </c>
      <c r="AS7">
        <f t="shared" si="9"/>
        <v>-1600.1971980511335</v>
      </c>
      <c r="AT7">
        <f t="shared" si="9"/>
        <v>379.92004458576162</v>
      </c>
      <c r="AU7">
        <f t="shared" si="9"/>
        <v>-3863.5562311166618</v>
      </c>
      <c r="AW7">
        <v>4</v>
      </c>
      <c r="AX7">
        <f>IF(Z7&gt;0, (R7*SUMPRODUCT(K7:$K$98, X7:$X$98)-K7*$AZ$3)/Z7, 0)</f>
        <v>14618.65425059647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250000</v>
      </c>
      <c r="S8">
        <f t="shared" si="1"/>
        <v>15775.914768543209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13304.545526257352</v>
      </c>
      <c r="AC8">
        <f t="shared" si="2"/>
        <v>13952.698941141745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-4143.9781810228242</v>
      </c>
      <c r="AI8">
        <f t="shared" si="6"/>
        <v>-4155.0335612859099</v>
      </c>
      <c r="AJ8">
        <f t="shared" si="7"/>
        <v>-648.15341488439299</v>
      </c>
      <c r="AK8">
        <f t="shared" ref="AK8:AK69" si="22">G8*SUM(AB8:AB8, AE8:AF8)</f>
        <v>283.38681970928161</v>
      </c>
      <c r="AL8">
        <f t="shared" si="8"/>
        <v>-4519.8001564610213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-2714.9036934379578</v>
      </c>
      <c r="AR8">
        <f t="shared" si="9"/>
        <v>-2722.1465628251717</v>
      </c>
      <c r="AS8">
        <f t="shared" si="9"/>
        <v>-424.63401666601862</v>
      </c>
      <c r="AT8">
        <f t="shared" si="9"/>
        <v>185.65926023058077</v>
      </c>
      <c r="AU8">
        <f t="shared" si="9"/>
        <v>-2961.1213192606097</v>
      </c>
      <c r="AW8">
        <v>5</v>
      </c>
      <c r="AX8">
        <f>IF(Z8&gt;0, (R8*SUMPRODUCT(K8:$K$98, X8:$X$98)-K8*$AZ$3)/Z8, 0)</f>
        <v>15775.914768543209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250000</v>
      </c>
      <c r="S9">
        <f t="shared" si="1"/>
        <v>15953.772860802394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13952.698941141745</v>
      </c>
      <c r="AC9">
        <f t="shared" si="2"/>
        <v>13675.772351301348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-4593.4224984851362</v>
      </c>
      <c r="AI9">
        <f t="shared" si="6"/>
        <v>-4604.1376538206669</v>
      </c>
      <c r="AJ9">
        <f t="shared" si="7"/>
        <v>276.92658984039736</v>
      </c>
      <c r="AK9">
        <f t="shared" si="22"/>
        <v>82.320923752736292</v>
      </c>
      <c r="AL9">
        <f t="shared" si="8"/>
        <v>-4244.8901402275333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-2850.0374819083181</v>
      </c>
      <c r="AR9">
        <f t="shared" si="9"/>
        <v>-2856.6858131560543</v>
      </c>
      <c r="AS9">
        <f t="shared" si="9"/>
        <v>171.82202617818646</v>
      </c>
      <c r="AT9">
        <f t="shared" si="9"/>
        <v>51.076886203694464</v>
      </c>
      <c r="AU9">
        <f t="shared" si="9"/>
        <v>-2633.7869007741733</v>
      </c>
      <c r="AW9">
        <v>6</v>
      </c>
      <c r="AX9">
        <f>IF(Z9&gt;0, (R9*SUMPRODUCT(K9:$K$98, X9:$X$98)-K9*$AZ$3)/Z9, 0)</f>
        <v>15953.772860802394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250000</v>
      </c>
      <c r="S10">
        <f t="shared" si="1"/>
        <v>15768.571443672821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13675.772351301348</v>
      </c>
      <c r="AC10">
        <f t="shared" si="2"/>
        <v>13064.11203341731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-5037.4444006552649</v>
      </c>
      <c r="AI10">
        <f t="shared" si="6"/>
        <v>-5047.8005322174076</v>
      </c>
      <c r="AJ10">
        <f t="shared" si="7"/>
        <v>611.6603178840378</v>
      </c>
      <c r="AK10">
        <f t="shared" si="22"/>
        <v>56.070666640335531</v>
      </c>
      <c r="AL10">
        <f t="shared" si="8"/>
        <v>-4380.0695476930341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-2965.122434916339</v>
      </c>
      <c r="AR10">
        <f t="shared" si="9"/>
        <v>-2971.2182238901805</v>
      </c>
      <c r="AS10">
        <f t="shared" si="9"/>
        <v>360.0332999943588</v>
      </c>
      <c r="AT10">
        <f t="shared" si="9"/>
        <v>33.004114462156167</v>
      </c>
      <c r="AU10">
        <f t="shared" si="9"/>
        <v>-2578.1808094336652</v>
      </c>
      <c r="AW10">
        <v>7</v>
      </c>
      <c r="AX10">
        <f>IF(Z10&gt;0, (R10*SUMPRODUCT(K10:$K$98, X10:$X$98)-K10*$AZ$3)/Z10, 0)</f>
        <v>15768.571443672821</v>
      </c>
    </row>
    <row r="11" spans="1:52" x14ac:dyDescent="0.25">
      <c r="A11" t="s">
        <v>33</v>
      </c>
      <c r="C11" s="12">
        <f>AU71</f>
        <v>23724.611849389301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250000</v>
      </c>
      <c r="S11">
        <f t="shared" si="1"/>
        <v>15227.836176497985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13064.11203341731</v>
      </c>
      <c r="AC11">
        <f t="shared" si="2"/>
        <v>12159.080807940954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-5432.0915392815868</v>
      </c>
      <c r="AI11">
        <f t="shared" si="6"/>
        <v>-5442.0725049511439</v>
      </c>
      <c r="AJ11">
        <f t="shared" si="7"/>
        <v>905.03122547635576</v>
      </c>
      <c r="AK11">
        <f t="shared" si="22"/>
        <v>31.353868880201542</v>
      </c>
      <c r="AL11">
        <f t="shared" si="8"/>
        <v>-4505.6874105945863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-3038.2157132039442</v>
      </c>
      <c r="AR11">
        <f t="shared" si="9"/>
        <v>-3043.7981535054214</v>
      </c>
      <c r="AS11">
        <f t="shared" si="9"/>
        <v>506.19178088190699</v>
      </c>
      <c r="AT11">
        <f t="shared" si="9"/>
        <v>17.536489658302578</v>
      </c>
      <c r="AU11">
        <f t="shared" si="9"/>
        <v>-2520.0698829652115</v>
      </c>
      <c r="AW11">
        <v>8</v>
      </c>
      <c r="AX11">
        <f>IF(Z11&gt;0, (R11*SUMPRODUCT(K11:$K$98, X11:$X$98)-K11*$AZ$3)/Z11, 0)</f>
        <v>15227.836176497985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250000</v>
      </c>
      <c r="S12">
        <f t="shared" si="1"/>
        <v>14436.12146152188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12159.080807940954</v>
      </c>
      <c r="AC12">
        <f t="shared" si="2"/>
        <v>11074.832345203838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-5832.8188469267543</v>
      </c>
      <c r="AI12">
        <f t="shared" si="6"/>
        <v>-5842.4083619972689</v>
      </c>
      <c r="AJ12">
        <f t="shared" si="7"/>
        <v>1084.2484627371159</v>
      </c>
      <c r="AK12">
        <f t="shared" si="22"/>
        <v>27.965885858264194</v>
      </c>
      <c r="AL12">
        <f t="shared" si="8"/>
        <v>-4730.1940134018887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-3100.2052241061542</v>
      </c>
      <c r="AR12">
        <f t="shared" si="9"/>
        <v>-3105.3021533094193</v>
      </c>
      <c r="AS12">
        <f t="shared" si="9"/>
        <v>576.28958426811994</v>
      </c>
      <c r="AT12">
        <f t="shared" si="9"/>
        <v>14.864165630693007</v>
      </c>
      <c r="AU12">
        <f t="shared" si="9"/>
        <v>-2514.1484034106061</v>
      </c>
      <c r="AW12">
        <v>9</v>
      </c>
      <c r="AX12">
        <f>IF(Z12&gt;0, (R12*SUMPRODUCT(K12:$K$98, X12:$X$98)-K12*$AZ$3)/Z12, 0)</f>
        <v>14436.12146152188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250000</v>
      </c>
      <c r="S13">
        <f t="shared" si="1"/>
        <v>13369.095365386589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11074.832345203838</v>
      </c>
      <c r="AC13">
        <f t="shared" si="2"/>
        <v>9821.356232619306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-6214.5673276961988</v>
      </c>
      <c r="AI13">
        <f t="shared" si="6"/>
        <v>-6223.750219249624</v>
      </c>
      <c r="AJ13">
        <f t="shared" si="7"/>
        <v>1253.4761125845325</v>
      </c>
      <c r="AK13">
        <f t="shared" si="22"/>
        <v>22.149664690407679</v>
      </c>
      <c r="AL13">
        <f t="shared" si="8"/>
        <v>-4948.1244419746836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-3139.8370721386109</v>
      </c>
      <c r="AR13">
        <f t="shared" si="9"/>
        <v>-3144.4766201245784</v>
      </c>
      <c r="AS13">
        <f t="shared" si="9"/>
        <v>633.30406765294674</v>
      </c>
      <c r="AT13">
        <f t="shared" si="9"/>
        <v>11.190857651575742</v>
      </c>
      <c r="AU13">
        <f t="shared" si="9"/>
        <v>-2499.9816948200555</v>
      </c>
      <c r="AW13">
        <v>10</v>
      </c>
      <c r="AX13">
        <f>IF(Z13&gt;0, (R13*SUMPRODUCT(K13:$K$98, X13:$X$98)-K13*$AZ$3)/Z13, 0)</f>
        <v>13369.095365386589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250000</v>
      </c>
      <c r="S14">
        <f t="shared" si="1"/>
        <v>12028.564456269762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9821.356232619306</v>
      </c>
      <c r="AC14">
        <f t="shared" si="2"/>
        <v>8430.5458834760793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-6601.9671538337743</v>
      </c>
      <c r="AI14">
        <f t="shared" si="6"/>
        <v>-6610.7281181139733</v>
      </c>
      <c r="AJ14">
        <f t="shared" si="7"/>
        <v>1390.8103491432266</v>
      </c>
      <c r="AK14">
        <f t="shared" si="22"/>
        <v>17.678441218714749</v>
      </c>
      <c r="AL14">
        <f t="shared" si="8"/>
        <v>-5202.2393277520323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-3171.2932870234572</v>
      </c>
      <c r="AR14">
        <f t="shared" si="9"/>
        <v>-3175.5016671262742</v>
      </c>
      <c r="AS14">
        <f t="shared" si="9"/>
        <v>668.0838333464568</v>
      </c>
      <c r="AT14">
        <f t="shared" si="9"/>
        <v>8.4919419705674652</v>
      </c>
      <c r="AU14">
        <f t="shared" si="9"/>
        <v>-2498.9258918092501</v>
      </c>
      <c r="AW14">
        <v>11</v>
      </c>
      <c r="AX14">
        <f>IF(Z14&gt;0, (R14*SUMPRODUCT(K14:$K$98, X14:$X$98)-K14*$AZ$3)/Z14, 0)</f>
        <v>12028.564456269762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250000</v>
      </c>
      <c r="S15">
        <f t="shared" si="1"/>
        <v>10501.789753542615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8430.5458834760793</v>
      </c>
      <c r="AC15">
        <f t="shared" si="2"/>
        <v>6992.1870530468113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-7014.8208699946972</v>
      </c>
      <c r="AI15">
        <f t="shared" si="6"/>
        <v>-7023.1434835885948</v>
      </c>
      <c r="AJ15">
        <f t="shared" si="7"/>
        <v>1438.358830429268</v>
      </c>
      <c r="AK15">
        <f t="shared" si="22"/>
        <v>34.565238122251927</v>
      </c>
      <c r="AL15">
        <f t="shared" si="8"/>
        <v>-5550.2194150370751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-3196.6701154680209</v>
      </c>
      <c r="AR15">
        <f t="shared" si="9"/>
        <v>-3200.4627497563743</v>
      </c>
      <c r="AS15">
        <f t="shared" si="9"/>
        <v>655.4634499963006</v>
      </c>
      <c r="AT15">
        <f t="shared" si="9"/>
        <v>15.751459058928504</v>
      </c>
      <c r="AU15">
        <f t="shared" si="9"/>
        <v>-2529.2478407011454</v>
      </c>
      <c r="AW15">
        <v>12</v>
      </c>
      <c r="AX15">
        <f>IF(Z15&gt;0, (R15*SUMPRODUCT(K15:$K$98, X15:$X$98)-K15*$AZ$3)/Z15, 0)</f>
        <v>10501.789753542615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250000</v>
      </c>
      <c r="S16">
        <f t="shared" si="1"/>
        <v>8776.8117892722948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6992.1870530468113</v>
      </c>
      <c r="AC16">
        <f t="shared" si="2"/>
        <v>5525.7511984639386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-7391.4379719441013</v>
      </c>
      <c r="AI16">
        <f t="shared" si="6"/>
        <v>-7399.3077875034624</v>
      </c>
      <c r="AJ16">
        <f t="shared" si="7"/>
        <v>1466.4358545828727</v>
      </c>
      <c r="AK16">
        <f t="shared" si="22"/>
        <v>49.644528076632362</v>
      </c>
      <c r="AL16">
        <f t="shared" si="8"/>
        <v>-5883.2274048439576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-3186.3545558613582</v>
      </c>
      <c r="AR16">
        <f t="shared" si="9"/>
        <v>-3189.7471328885267</v>
      </c>
      <c r="AS16">
        <f t="shared" si="9"/>
        <v>632.16177743281446</v>
      </c>
      <c r="AT16">
        <f t="shared" si="9"/>
        <v>21.401122327075239</v>
      </c>
      <c r="AU16">
        <f t="shared" si="9"/>
        <v>-2536.1842331286371</v>
      </c>
      <c r="AW16">
        <v>13</v>
      </c>
      <c r="AX16">
        <f>IF(Z16&gt;0, (R16*SUMPRODUCT(K16:$K$98, X16:$X$98)-K16*$AZ$3)/Z16, 0)</f>
        <v>8776.8117892722948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250000</v>
      </c>
      <c r="S17">
        <f t="shared" si="1"/>
        <v>7016.6182472931887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5525.7511984639386</v>
      </c>
      <c r="AC17">
        <f t="shared" si="2"/>
        <v>4156.7086323085787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-7720.0683941049765</v>
      </c>
      <c r="AI17">
        <f t="shared" si="6"/>
        <v>-7727.4735080890387</v>
      </c>
      <c r="AJ17">
        <f t="shared" si="7"/>
        <v>1369.04256615536</v>
      </c>
      <c r="AK17">
        <f t="shared" si="22"/>
        <v>76.255366538802349</v>
      </c>
      <c r="AL17">
        <f t="shared" si="8"/>
        <v>-6282.1755753948764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-3128.4291556613207</v>
      </c>
      <c r="AR17">
        <f t="shared" si="9"/>
        <v>-3131.4299547871974</v>
      </c>
      <c r="AS17">
        <f t="shared" si="9"/>
        <v>554.78170149014124</v>
      </c>
      <c r="AT17">
        <f t="shared" si="9"/>
        <v>30.901217421570173</v>
      </c>
      <c r="AU17">
        <f t="shared" si="9"/>
        <v>-2545.7470358754858</v>
      </c>
      <c r="AW17">
        <v>14</v>
      </c>
      <c r="AX17">
        <f>IF(Z17&gt;0, (R17*SUMPRODUCT(K17:$K$98, X17:$X$98)-K17*$AZ$3)/Z17, 0)</f>
        <v>7016.6182472931887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250000</v>
      </c>
      <c r="S18">
        <f t="shared" si="1"/>
        <v>5288.3639727387799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4156.7086323085787</v>
      </c>
      <c r="AC18">
        <f t="shared" si="2"/>
        <v>2931.500079931011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-8038.6964251523068</v>
      </c>
      <c r="AI18">
        <f t="shared" si="6"/>
        <v>-8045.6255531752704</v>
      </c>
      <c r="AJ18">
        <f t="shared" si="7"/>
        <v>1225.2085523775677</v>
      </c>
      <c r="AK18">
        <f t="shared" si="22"/>
        <v>89.784906457865304</v>
      </c>
      <c r="AL18">
        <f t="shared" si="8"/>
        <v>-6730.6320943398377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-3039.8916192443171</v>
      </c>
      <c r="AR18">
        <f t="shared" si="9"/>
        <v>-3042.5119194884924</v>
      </c>
      <c r="AS18">
        <f t="shared" si="9"/>
        <v>463.32154036137308</v>
      </c>
      <c r="AT18">
        <f t="shared" si="9"/>
        <v>33.95281650665499</v>
      </c>
      <c r="AU18">
        <f t="shared" si="9"/>
        <v>-2545.2375626204644</v>
      </c>
      <c r="AW18">
        <v>15</v>
      </c>
      <c r="AX18">
        <f>IF(Z18&gt;0, (R18*SUMPRODUCT(K18:$K$98, X18:$X$98)-K18*$AZ$3)/Z18, 0)</f>
        <v>5288.3639727387799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250000</v>
      </c>
      <c r="S19">
        <f t="shared" si="1"/>
        <v>3266.8947968042485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2931.500079931011</v>
      </c>
      <c r="AC19">
        <f t="shared" si="2"/>
        <v>1683.8564403780947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-8339.1694055889238</v>
      </c>
      <c r="AI19">
        <f t="shared" si="6"/>
        <v>-8345.6122838613792</v>
      </c>
      <c r="AJ19">
        <f t="shared" si="7"/>
        <v>1247.6436395529163</v>
      </c>
      <c r="AK19">
        <f t="shared" si="22"/>
        <v>65.372451782461553</v>
      </c>
      <c r="AL19">
        <f t="shared" si="8"/>
        <v>-7032.5961925260017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-2940.8912299710305</v>
      </c>
      <c r="AR19">
        <f t="shared" si="9"/>
        <v>-2943.1633752274315</v>
      </c>
      <c r="AS19">
        <f t="shared" si="9"/>
        <v>439.99396813203197</v>
      </c>
      <c r="AT19">
        <f t="shared" si="9"/>
        <v>23.054246865388873</v>
      </c>
      <c r="AU19">
        <f t="shared" si="9"/>
        <v>-2480.115160230011</v>
      </c>
      <c r="AW19">
        <v>16</v>
      </c>
      <c r="AX19">
        <f>IF(Z19&gt;0, (R19*SUMPRODUCT(K19:$K$98, X19:$X$98)-K19*$AZ$3)/Z19, 0)</f>
        <v>3266.8947968042485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250000</v>
      </c>
      <c r="S20">
        <f t="shared" si="1"/>
        <v>41.373022945481495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1683.8564403780947</v>
      </c>
      <c r="AC20">
        <f t="shared" si="2"/>
        <v>19.684515320961509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-8623.6365211691755</v>
      </c>
      <c r="AI20">
        <f t="shared" si="6"/>
        <v>-8629.5837888328479</v>
      </c>
      <c r="AJ20">
        <f t="shared" si="7"/>
        <v>1664.1719250571332</v>
      </c>
      <c r="AK20">
        <f t="shared" si="22"/>
        <v>7.2405826936258073</v>
      </c>
      <c r="AL20">
        <f t="shared" si="8"/>
        <v>-6958.1712810820891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-2884.5787672718338</v>
      </c>
      <c r="AR20">
        <f t="shared" si="9"/>
        <v>-2886.5681092372329</v>
      </c>
      <c r="AS20">
        <f t="shared" si="9"/>
        <v>556.66017327210659</v>
      </c>
      <c r="AT20">
        <f t="shared" si="9"/>
        <v>2.4219516962986769</v>
      </c>
      <c r="AU20">
        <f t="shared" si="9"/>
        <v>-2327.4859842688279</v>
      </c>
      <c r="AW20">
        <v>17</v>
      </c>
      <c r="AX20">
        <f>IF(Z20&gt;0, (R20*SUMPRODUCT(K20:$K$98, X20:$X$98)-K20*$AZ$3)/Z20, 0)</f>
        <v>41.373022945481495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250000</v>
      </c>
      <c r="S21">
        <f t="shared" si="1"/>
        <v>-3929.4556335687957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19.684515320961509</v>
      </c>
      <c r="AC21">
        <f t="shared" si="2"/>
        <v>-1711.1893978627631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-8886.5322356795332</v>
      </c>
      <c r="AI21">
        <f t="shared" si="6"/>
        <v>-8891.9757040547847</v>
      </c>
      <c r="AJ21">
        <f t="shared" si="7"/>
        <v>1730.8739131837247</v>
      </c>
      <c r="AK21">
        <f t="shared" si="22"/>
        <v>3.1495224513538415E-2</v>
      </c>
      <c r="AL21">
        <f t="shared" si="8"/>
        <v>-7161.0702956465466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-2826.6608414612542</v>
      </c>
      <c r="AR21">
        <f t="shared" si="9"/>
        <v>-2828.3923198928833</v>
      </c>
      <c r="AS21">
        <f t="shared" si="9"/>
        <v>550.56273720129207</v>
      </c>
      <c r="AT21">
        <f t="shared" si="9"/>
        <v>1.0018116793411032E-2</v>
      </c>
      <c r="AU21">
        <f t="shared" si="9"/>
        <v>-2277.8195645747978</v>
      </c>
      <c r="AW21">
        <v>18</v>
      </c>
      <c r="AX21">
        <f>IF(Z21&gt;0, (R21*SUMPRODUCT(K21:$K$98, X21:$X$98)-K21*$AZ$3)/Z21, 0)</f>
        <v>-3929.4556335687957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250000</v>
      </c>
      <c r="S22">
        <f t="shared" si="1"/>
        <v>-7742.0732271054731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-1711.1893978627631</v>
      </c>
      <c r="AC22">
        <f t="shared" si="2"/>
        <v>-3055.626051246225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-9111.1714366009328</v>
      </c>
      <c r="AI22">
        <f t="shared" si="6"/>
        <v>-9116.1049117206021</v>
      </c>
      <c r="AJ22">
        <f t="shared" si="7"/>
        <v>1344.4366533834618</v>
      </c>
      <c r="AK22">
        <f t="shared" si="22"/>
        <v>-35.934977355118029</v>
      </c>
      <c r="AL22">
        <f t="shared" si="8"/>
        <v>-7807.6032356922587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-2705.9896398603373</v>
      </c>
      <c r="AR22">
        <f t="shared" si="9"/>
        <v>-2707.4548666596825</v>
      </c>
      <c r="AS22">
        <f t="shared" si="9"/>
        <v>399.29351355300332</v>
      </c>
      <c r="AT22">
        <f t="shared" si="9"/>
        <v>-10.672576749125689</v>
      </c>
      <c r="AU22">
        <f t="shared" si="9"/>
        <v>-2318.8339298558049</v>
      </c>
      <c r="AW22">
        <v>19</v>
      </c>
      <c r="AX22">
        <f>IF(Z22&gt;0, (R22*SUMPRODUCT(K22:$K$98, X22:$X$98)-K22*$AZ$3)/Z22, 0)</f>
        <v>-7742.0732271054731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250000</v>
      </c>
      <c r="S23">
        <f t="shared" si="1"/>
        <v>-9971.8861311781839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-3055.626051246225</v>
      </c>
      <c r="AC23">
        <f t="shared" si="2"/>
        <v>-3524.8588680515386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-9312.8936519463932</v>
      </c>
      <c r="AI23">
        <f t="shared" si="6"/>
        <v>-9317.3121476322685</v>
      </c>
      <c r="AJ23">
        <f t="shared" si="7"/>
        <v>469.23281680531363</v>
      </c>
      <c r="AK23">
        <f t="shared" si="22"/>
        <v>-213.89382358723577</v>
      </c>
      <c r="AL23">
        <f t="shared" si="8"/>
        <v>-9061.9731544141905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-2469.5540283630648</v>
      </c>
      <c r="AR23">
        <f t="shared" si="9"/>
        <v>-2470.7257064932105</v>
      </c>
      <c r="AS23">
        <f t="shared" si="9"/>
        <v>124.42918777876542</v>
      </c>
      <c r="AT23">
        <f t="shared" si="9"/>
        <v>-56.7194658742225</v>
      </c>
      <c r="AU23">
        <f t="shared" si="9"/>
        <v>-2403.0159845886674</v>
      </c>
      <c r="AW23">
        <v>20</v>
      </c>
      <c r="AX23">
        <f>IF(Z23&gt;0, (R23*SUMPRODUCT(K23:$K$98, X23:$X$98)-K23*$AZ$3)/Z23, 0)</f>
        <v>-9971.8861311781839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250000</v>
      </c>
      <c r="S24">
        <f t="shared" si="1"/>
        <v>-12802.785035055786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-3524.8588680515386</v>
      </c>
      <c r="AC24">
        <f t="shared" si="2"/>
        <v>-3997.308590115475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-9430.7645518618137</v>
      </c>
      <c r="AI24">
        <f t="shared" si="6"/>
        <v>-9434.6673243632358</v>
      </c>
      <c r="AJ24">
        <f t="shared" si="7"/>
        <v>472.44972206393641</v>
      </c>
      <c r="AK24">
        <f t="shared" si="22"/>
        <v>-246.74012076360773</v>
      </c>
      <c r="AL24">
        <f t="shared" si="8"/>
        <v>-9208.9577230629075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-2232.8665523161894</v>
      </c>
      <c r="AR24">
        <f t="shared" si="9"/>
        <v>-2233.7905887643269</v>
      </c>
      <c r="AS24">
        <f t="shared" si="9"/>
        <v>111.85913679070512</v>
      </c>
      <c r="AT24">
        <f t="shared" si="9"/>
        <v>-58.419204481014354</v>
      </c>
      <c r="AU24">
        <f t="shared" si="9"/>
        <v>-2180.350656454636</v>
      </c>
      <c r="AW24">
        <v>21</v>
      </c>
      <c r="AX24">
        <f>IF(Z24&gt;0, (R24*SUMPRODUCT(K24:$K$98, X24:$X$98)-K24*$AZ$3)/Z24, 0)</f>
        <v>-12802.785035055786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250000</v>
      </c>
      <c r="S25">
        <f t="shared" si="1"/>
        <v>-16388.189728299185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-3997.308590115475</v>
      </c>
      <c r="AC25">
        <f t="shared" si="2"/>
        <v>-4447.0462975217306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-9435.7020106208638</v>
      </c>
      <c r="AI25">
        <f t="shared" si="6"/>
        <v>-9439.0939702967407</v>
      </c>
      <c r="AJ25">
        <f t="shared" si="7"/>
        <v>449.73770740625559</v>
      </c>
      <c r="AK25">
        <f t="shared" si="22"/>
        <v>-279.81160130808325</v>
      </c>
      <c r="AL25">
        <f t="shared" si="8"/>
        <v>-9269.1678641985691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-1994.6746119041725</v>
      </c>
      <c r="AR25">
        <f t="shared" si="9"/>
        <v>-1995.3916603911275</v>
      </c>
      <c r="AS25">
        <f t="shared" si="9"/>
        <v>95.07298831284497</v>
      </c>
      <c r="AT25">
        <f t="shared" si="9"/>
        <v>-59.151200050324732</v>
      </c>
      <c r="AU25">
        <f t="shared" si="9"/>
        <v>-1959.4698721286074</v>
      </c>
      <c r="AW25">
        <v>22</v>
      </c>
      <c r="AX25">
        <f>IF(Z25&gt;0, (R25*SUMPRODUCT(K25:$K$98, X25:$X$98)-K25*$AZ$3)/Z25, 0)</f>
        <v>-16388.189728299185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250000</v>
      </c>
      <c r="S26">
        <f t="shared" si="1"/>
        <v>-20957.810433350656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-4447.0462975217306</v>
      </c>
      <c r="AC26">
        <f t="shared" si="2"/>
        <v>-4849.6415836134638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-9310.7508932049459</v>
      </c>
      <c r="AI26">
        <f t="shared" si="6"/>
        <v>-9313.6433957394038</v>
      </c>
      <c r="AJ26">
        <f t="shared" si="7"/>
        <v>402.59528609173321</v>
      </c>
      <c r="AK26">
        <f t="shared" si="22"/>
        <v>-311.29324082652118</v>
      </c>
      <c r="AL26">
        <f t="shared" si="8"/>
        <v>-9222.3413504741911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-1757.3753392335395</v>
      </c>
      <c r="AR26">
        <f t="shared" si="9"/>
        <v>-1757.9212901112971</v>
      </c>
      <c r="AS26">
        <f t="shared" si="9"/>
        <v>75.988610970746763</v>
      </c>
      <c r="AT26">
        <f t="shared" si="9"/>
        <v>-58.755633243057048</v>
      </c>
      <c r="AU26">
        <f t="shared" si="9"/>
        <v>-1740.6883123836071</v>
      </c>
      <c r="AW26">
        <v>23</v>
      </c>
      <c r="AX26">
        <f>IF(Z26&gt;0, (R26*SUMPRODUCT(K26:$K$98, X26:$X$98)-K26*$AZ$3)/Z26, 0)</f>
        <v>-20957.810433350656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250000</v>
      </c>
      <c r="S27">
        <f t="shared" si="1"/>
        <v>-26854.956275011409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-4849.6415836134638</v>
      </c>
      <c r="AC27">
        <f t="shared" si="2"/>
        <v>-5185.5175248001806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-8998.1749466496312</v>
      </c>
      <c r="AI27">
        <f t="shared" si="6"/>
        <v>-9000.5886154114123</v>
      </c>
      <c r="AJ27">
        <f t="shared" si="7"/>
        <v>335.87594118671677</v>
      </c>
      <c r="AK27">
        <f t="shared" si="22"/>
        <v>-339.47491085294251</v>
      </c>
      <c r="AL27">
        <f t="shared" si="8"/>
        <v>-9004.1875850776378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-1516.4085707718668</v>
      </c>
      <c r="AR27">
        <f t="shared" si="9"/>
        <v>-1516.8153319227747</v>
      </c>
      <c r="AS27">
        <f t="shared" si="9"/>
        <v>56.603162191378182</v>
      </c>
      <c r="AT27">
        <f t="shared" si="9"/>
        <v>-57.209675009829745</v>
      </c>
      <c r="AU27">
        <f t="shared" si="9"/>
        <v>-1517.4218447412263</v>
      </c>
      <c r="AW27">
        <v>24</v>
      </c>
      <c r="AX27">
        <f>IF(Z27&gt;0, (R27*SUMPRODUCT(K27:$K$98, X27:$X$98)-K27*$AZ$3)/Z27, 0)</f>
        <v>-26854.956275011409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250000</v>
      </c>
      <c r="S28">
        <f t="shared" si="1"/>
        <v>-34560.144118243406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-5185.5175248001806</v>
      </c>
      <c r="AC28">
        <f t="shared" si="2"/>
        <v>-5432.730204458815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-8491.5417321885761</v>
      </c>
      <c r="AI28">
        <f t="shared" si="6"/>
        <v>-8493.5066871761301</v>
      </c>
      <c r="AJ28">
        <f t="shared" si="7"/>
        <v>247.21267965863444</v>
      </c>
      <c r="AK28">
        <f t="shared" si="22"/>
        <v>-362.98622673601267</v>
      </c>
      <c r="AL28">
        <f t="shared" si="8"/>
        <v>-8609.2802342535088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-1277.7042029260349</v>
      </c>
      <c r="AR28">
        <f t="shared" si="9"/>
        <v>-1277.9998655189233</v>
      </c>
      <c r="AS28">
        <f t="shared" si="9"/>
        <v>37.197565504401638</v>
      </c>
      <c r="AT28">
        <f t="shared" si="9"/>
        <v>-54.617764610023407</v>
      </c>
      <c r="AU28">
        <f t="shared" si="9"/>
        <v>-1295.4200646245451</v>
      </c>
      <c r="AW28">
        <v>25</v>
      </c>
      <c r="AX28">
        <f>IF(Z28&gt;0, (R28*SUMPRODUCT(K28:$K$98, X28:$X$98)-K28*$AZ$3)/Z28, 0)</f>
        <v>-34560.144118243406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250000</v>
      </c>
      <c r="S29">
        <f t="shared" si="1"/>
        <v>-44804.497517970914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-5432.730204458815</v>
      </c>
      <c r="AC29">
        <f t="shared" si="2"/>
        <v>-5577.22379031946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-7786.3322842445614</v>
      </c>
      <c r="AI29">
        <f t="shared" si="6"/>
        <v>-7787.888273068028</v>
      </c>
      <c r="AJ29">
        <f t="shared" si="7"/>
        <v>144.493585860645</v>
      </c>
      <c r="AK29">
        <f t="shared" si="22"/>
        <v>-380.29111431211709</v>
      </c>
      <c r="AL29">
        <f t="shared" si="8"/>
        <v>-8023.6858015195003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-1046.0650347642454</v>
      </c>
      <c r="AR29">
        <f t="shared" si="9"/>
        <v>-1046.274076125864</v>
      </c>
      <c r="AS29">
        <f t="shared" si="9"/>
        <v>19.412180523347754</v>
      </c>
      <c r="AT29">
        <f t="shared" si="9"/>
        <v>-51.090709102974571</v>
      </c>
      <c r="AU29">
        <f t="shared" si="9"/>
        <v>-1077.9526047054908</v>
      </c>
      <c r="AW29">
        <v>26</v>
      </c>
      <c r="AX29">
        <f>IF(Z29&gt;0, (R29*SUMPRODUCT(K29:$K$98, X29:$X$98)-K29*$AZ$3)/Z29, 0)</f>
        <v>-44804.497517970914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250000</v>
      </c>
      <c r="S30">
        <f t="shared" si="1"/>
        <v>-58740.443643865103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-5577.22379031946</v>
      </c>
      <c r="AC30">
        <f t="shared" si="2"/>
        <v>-5611.4936312753234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-6925.9976277162732</v>
      </c>
      <c r="AI30">
        <f t="shared" si="6"/>
        <v>-6927.1917567701194</v>
      </c>
      <c r="AJ30">
        <f t="shared" si="7"/>
        <v>34.269840955863401</v>
      </c>
      <c r="AK30">
        <f t="shared" si="22"/>
        <v>-390.40566532236221</v>
      </c>
      <c r="AL30">
        <f t="shared" si="8"/>
        <v>-7283.3275811366184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-830.78771932956943</v>
      </c>
      <c r="AR30">
        <f t="shared" si="9"/>
        <v>-830.93095757574793</v>
      </c>
      <c r="AS30">
        <f t="shared" si="9"/>
        <v>4.1107381982885016</v>
      </c>
      <c r="AT30">
        <f t="shared" si="9"/>
        <v>-46.829965838936523</v>
      </c>
      <c r="AU30">
        <f t="shared" si="9"/>
        <v>-873.65018521639593</v>
      </c>
      <c r="AW30">
        <v>27</v>
      </c>
      <c r="AX30">
        <f>IF(Z30&gt;0, (R30*SUMPRODUCT(K30:$K$98, X30:$X$98)-K30*$AZ$3)/Z30, 0)</f>
        <v>-58740.443643865103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250000</v>
      </c>
      <c r="S31">
        <f t="shared" si="1"/>
        <v>-78356.376723306166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-5611.4936312753234</v>
      </c>
      <c r="AC31">
        <f t="shared" si="2"/>
        <v>-5538.8927847045497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-5971.6364918748995</v>
      </c>
      <c r="AI31">
        <f t="shared" si="6"/>
        <v>-5972.5200978136136</v>
      </c>
      <c r="AJ31">
        <f t="shared" si="7"/>
        <v>-72.600846570773683</v>
      </c>
      <c r="AK31">
        <f t="shared" si="22"/>
        <v>-392.80455418927266</v>
      </c>
      <c r="AL31">
        <f t="shared" si="8"/>
        <v>-6437.9254985736598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-639.56261615662038</v>
      </c>
      <c r="AR31">
        <f t="shared" si="9"/>
        <v>-639.65725040413099</v>
      </c>
      <c r="AS31">
        <f t="shared" si="9"/>
        <v>-7.7755548970816601</v>
      </c>
      <c r="AT31">
        <f t="shared" si="9"/>
        <v>-42.069390636443501</v>
      </c>
      <c r="AU31">
        <f t="shared" si="9"/>
        <v>-689.50219593765621</v>
      </c>
      <c r="AW31">
        <v>28</v>
      </c>
      <c r="AX31">
        <f>IF(Z31&gt;0, (R31*SUMPRODUCT(K31:$K$98, X31:$X$98)-K31*$AZ$3)/Z31, 0)</f>
        <v>-78356.376723306166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250000</v>
      </c>
      <c r="S32">
        <f t="shared" si="1"/>
        <v>-107172.77493661971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-5538.8927847045497</v>
      </c>
      <c r="AC32">
        <f t="shared" si="2"/>
        <v>-5371.8584670215805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-4964.5601835672041</v>
      </c>
      <c r="AI32">
        <f t="shared" si="6"/>
        <v>-4965.1867254373528</v>
      </c>
      <c r="AJ32">
        <f t="shared" si="7"/>
        <v>-167.03431768296923</v>
      </c>
      <c r="AK32">
        <f t="shared" si="22"/>
        <v>-387.72249492931854</v>
      </c>
      <c r="AL32">
        <f t="shared" si="8"/>
        <v>-5519.9435380496407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-474.73632577659083</v>
      </c>
      <c r="AR32">
        <f t="shared" si="9"/>
        <v>-474.7962388755123</v>
      </c>
      <c r="AS32">
        <f t="shared" si="9"/>
        <v>-15.972665316433909</v>
      </c>
      <c r="AT32">
        <f t="shared" si="9"/>
        <v>-37.075983744328376</v>
      </c>
      <c r="AU32">
        <f t="shared" si="9"/>
        <v>-527.84488793627463</v>
      </c>
      <c r="AW32">
        <v>29</v>
      </c>
      <c r="AX32">
        <f>IF(Z32&gt;0, (R32*SUMPRODUCT(K32:$K$98, X32:$X$98)-K32*$AZ$3)/Z32, 0)</f>
        <v>-107172.77493661971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250000</v>
      </c>
      <c r="S33">
        <f t="shared" si="1"/>
        <v>-151690.4123780035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-5371.8584670215805</v>
      </c>
      <c r="AC33">
        <f t="shared" si="2"/>
        <v>-5126.4189590128208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-3956.7106780467589</v>
      </c>
      <c r="AI33">
        <f t="shared" si="6"/>
        <v>-3957.1331189643033</v>
      </c>
      <c r="AJ33">
        <f t="shared" si="7"/>
        <v>-245.43950800875973</v>
      </c>
      <c r="AK33">
        <f t="shared" si="22"/>
        <v>-376.03009269151067</v>
      </c>
      <c r="AL33">
        <f t="shared" si="8"/>
        <v>-4578.6027196645737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-337.82202177647889</v>
      </c>
      <c r="AR33">
        <f t="shared" si="9"/>
        <v>-337.85808957532953</v>
      </c>
      <c r="AS33">
        <f t="shared" si="9"/>
        <v>-20.955505106649507</v>
      </c>
      <c r="AT33">
        <f t="shared" si="9"/>
        <v>-32.105265332301784</v>
      </c>
      <c r="AU33">
        <f t="shared" si="9"/>
        <v>-390.91886001428077</v>
      </c>
      <c r="AW33">
        <v>30</v>
      </c>
      <c r="AX33">
        <f>IF(Z33&gt;0, (R33*SUMPRODUCT(K33:$K$98, X33:$X$98)-K33*$AZ$3)/Z33, 0)</f>
        <v>-151690.4123780035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250000</v>
      </c>
      <c r="S34">
        <f t="shared" si="1"/>
        <v>-224090.93689923544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-5126.4189590128208</v>
      </c>
      <c r="AC34">
        <f t="shared" si="2"/>
        <v>-4821.2268434809539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-2985.6801980946398</v>
      </c>
      <c r="AI34">
        <f t="shared" si="6"/>
        <v>-2985.9491305931042</v>
      </c>
      <c r="AJ34">
        <f t="shared" si="7"/>
        <v>-305.19211553186688</v>
      </c>
      <c r="AK34">
        <f t="shared" si="22"/>
        <v>-358.84932713089751</v>
      </c>
      <c r="AL34">
        <f t="shared" si="8"/>
        <v>-3649.9905732558686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-227.60349508750855</v>
      </c>
      <c r="AR34">
        <f t="shared" si="9"/>
        <v>-227.62399627066682</v>
      </c>
      <c r="AS34">
        <f t="shared" si="9"/>
        <v>-23.265315626413173</v>
      </c>
      <c r="AT34">
        <f t="shared" si="9"/>
        <v>-27.355696406103853</v>
      </c>
      <c r="AU34">
        <f t="shared" ref="AU34:AU69" si="23">AL34*$K34</f>
        <v>-278.24500830318385</v>
      </c>
      <c r="AW34">
        <v>31</v>
      </c>
      <c r="AX34">
        <f>IF(Z34&gt;0, (R34*SUMPRODUCT(K34:$K$98, X34:$X$98)-K34*$AZ$3)/Z34, 0)</f>
        <v>-224090.93689923544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250000</v>
      </c>
      <c r="S35">
        <f t="shared" si="1"/>
        <v>-348207.87560915126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-4821.2268434809539</v>
      </c>
      <c r="AC35">
        <f t="shared" si="2"/>
        <v>-4474.7105731145812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-2112.1916099409018</v>
      </c>
      <c r="AI35">
        <f t="shared" ref="AI35:AI66" si="25">SUM(AE35:AH35)</f>
        <v>-2112.3522435338846</v>
      </c>
      <c r="AJ35">
        <f t="shared" si="7"/>
        <v>-346.51627036637274</v>
      </c>
      <c r="AK35">
        <f t="shared" si="22"/>
        <v>-337.48587904366678</v>
      </c>
      <c r="AL35">
        <f t="shared" si="8"/>
        <v>-2796.3543929439243</v>
      </c>
      <c r="AN35">
        <f t="shared" ref="AN35:AT69" si="26">AE35*$K35</f>
        <v>0</v>
      </c>
      <c r="AO35">
        <f t="shared" si="26"/>
        <v>0</v>
      </c>
      <c r="AP35">
        <f t="shared" si="26"/>
        <v>-1.0933368602545779E-2</v>
      </c>
      <c r="AQ35">
        <f t="shared" si="26"/>
        <v>-143.76425878235571</v>
      </c>
      <c r="AR35">
        <f t="shared" si="26"/>
        <v>-143.77519215095828</v>
      </c>
      <c r="AS35">
        <f t="shared" si="26"/>
        <v>-23.58529147203733</v>
      </c>
      <c r="AT35">
        <f t="shared" si="26"/>
        <v>-22.970646707370474</v>
      </c>
      <c r="AU35">
        <f t="shared" si="23"/>
        <v>-190.33113033036608</v>
      </c>
      <c r="AW35">
        <v>32</v>
      </c>
      <c r="AX35">
        <f>IF(Z35&gt;0, (R35*SUMPRODUCT(K35:$K$98, X35:$X$98)-K35*$AZ$3)/Z35, 0)</f>
        <v>-348207.87560915126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250000</v>
      </c>
      <c r="S36">
        <f t="shared" si="1"/>
        <v>-541239.17814586975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-4474.7105731145812</v>
      </c>
      <c r="AC36">
        <f t="shared" si="2"/>
        <v>-4105.867898455972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-1284.0324419369572</v>
      </c>
      <c r="AI36">
        <f t="shared" si="25"/>
        <v>-1284.1272675719131</v>
      </c>
      <c r="AJ36">
        <f t="shared" si="7"/>
        <v>-368.84267465860921</v>
      </c>
      <c r="AK36">
        <f t="shared" si="22"/>
        <v>-313.22974011802069</v>
      </c>
      <c r="AL36">
        <f t="shared" si="8"/>
        <v>-1966.1996823485429</v>
      </c>
      <c r="AN36">
        <f t="shared" si="26"/>
        <v>0</v>
      </c>
      <c r="AO36">
        <f t="shared" si="26"/>
        <v>0</v>
      </c>
      <c r="AP36">
        <f t="shared" si="26"/>
        <v>-5.7626912673321663E-3</v>
      </c>
      <c r="AQ36">
        <f t="shared" si="26"/>
        <v>-78.032512448362397</v>
      </c>
      <c r="AR36">
        <f t="shared" si="26"/>
        <v>-78.038275139629732</v>
      </c>
      <c r="AS36">
        <f t="shared" si="26"/>
        <v>-22.415103903736348</v>
      </c>
      <c r="AT36">
        <f t="shared" si="26"/>
        <v>-19.035425271721301</v>
      </c>
      <c r="AU36">
        <f t="shared" si="23"/>
        <v>-119.48880431508736</v>
      </c>
      <c r="AW36">
        <v>33</v>
      </c>
      <c r="AX36">
        <f>IF(Z36&gt;0, (R36*SUMPRODUCT(K36:$K$98, X36:$X$98)-K36*$AZ$3)/Z36, 0)</f>
        <v>-541239.17814586975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250000</v>
      </c>
      <c r="S37">
        <f t="shared" si="1"/>
        <v>-842837.83209685981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-4105.867898455972</v>
      </c>
      <c r="AC37">
        <f t="shared" si="2"/>
        <v>-3726.2156489034724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-772.2887942809723</v>
      </c>
      <c r="AI37">
        <f t="shared" si="25"/>
        <v>-772.34405721986457</v>
      </c>
      <c r="AJ37">
        <f t="shared" si="7"/>
        <v>-379.6522495524996</v>
      </c>
      <c r="AK37">
        <f t="shared" si="22"/>
        <v>-287.41075289191804</v>
      </c>
      <c r="AL37">
        <f t="shared" si="8"/>
        <v>-1439.4070596642823</v>
      </c>
      <c r="AN37">
        <f t="shared" si="26"/>
        <v>0</v>
      </c>
      <c r="AO37">
        <f t="shared" si="26"/>
        <v>0</v>
      </c>
      <c r="AP37">
        <f t="shared" si="26"/>
        <v>-2.99857936537438E-3</v>
      </c>
      <c r="AQ37">
        <f t="shared" si="26"/>
        <v>-41.904561882848903</v>
      </c>
      <c r="AR37">
        <f t="shared" si="26"/>
        <v>-41.907560462214278</v>
      </c>
      <c r="AS37">
        <f t="shared" si="26"/>
        <v>-20.600015568201396</v>
      </c>
      <c r="AT37">
        <f t="shared" si="26"/>
        <v>-15.59497142719621</v>
      </c>
      <c r="AU37">
        <f t="shared" si="23"/>
        <v>-78.102547457611891</v>
      </c>
      <c r="AW37">
        <v>34</v>
      </c>
      <c r="AX37">
        <f>IF(Z37&gt;0, (R37*SUMPRODUCT(K37:$K$98, X37:$X$98)-K37*$AZ$3)/Z37, 0)</f>
        <v>-842837.83209685981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250000</v>
      </c>
      <c r="S38">
        <f t="shared" si="1"/>
        <v>-1322735.713930323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-3726.2156489034724</v>
      </c>
      <c r="AC38">
        <f t="shared" si="2"/>
        <v>-3359.4731018569801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-459.25828126079352</v>
      </c>
      <c r="AI38">
        <f t="shared" si="25"/>
        <v>-459.29002865623386</v>
      </c>
      <c r="AJ38">
        <f t="shared" si="7"/>
        <v>-366.74254704649229</v>
      </c>
      <c r="AK38">
        <f t="shared" si="22"/>
        <v>-260.8350954232431</v>
      </c>
      <c r="AL38">
        <f t="shared" si="8"/>
        <v>-1086.8676711259693</v>
      </c>
      <c r="AN38">
        <f t="shared" si="26"/>
        <v>0</v>
      </c>
      <c r="AO38">
        <f t="shared" si="26"/>
        <v>0</v>
      </c>
      <c r="AP38">
        <f t="shared" si="26"/>
        <v>-1.5380542350923361E-3</v>
      </c>
      <c r="AQ38">
        <f t="shared" si="26"/>
        <v>-22.249514793164639</v>
      </c>
      <c r="AR38">
        <f t="shared" si="26"/>
        <v>-22.25105284739973</v>
      </c>
      <c r="AS38">
        <f t="shared" si="26"/>
        <v>-17.767439496992274</v>
      </c>
      <c r="AT38">
        <f t="shared" si="26"/>
        <v>-12.636580658412601</v>
      </c>
      <c r="AU38">
        <f t="shared" si="23"/>
        <v>-52.655073002804606</v>
      </c>
      <c r="AW38">
        <v>35</v>
      </c>
      <c r="AX38">
        <f>IF(Z38&gt;0, (R38*SUMPRODUCT(K38:$K$98, X38:$X$98)-K38*$AZ$3)/Z38, 0)</f>
        <v>-1322735.713930323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250000</v>
      </c>
      <c r="S39">
        <f t="shared" si="1"/>
        <v>-2101274.9835167513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-3359.4731018569801</v>
      </c>
      <c r="AC39">
        <f t="shared" si="2"/>
        <v>-3016.8591265346618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-269.66645387080791</v>
      </c>
      <c r="AI39">
        <f t="shared" si="25"/>
        <v>-269.68440046960029</v>
      </c>
      <c r="AJ39">
        <f t="shared" si="7"/>
        <v>-342.61397532231831</v>
      </c>
      <c r="AK39">
        <f t="shared" si="22"/>
        <v>-235.16311712998862</v>
      </c>
      <c r="AL39">
        <f t="shared" si="8"/>
        <v>-847.46149292190717</v>
      </c>
      <c r="AN39">
        <f t="shared" si="26"/>
        <v>0</v>
      </c>
      <c r="AO39">
        <f t="shared" si="26"/>
        <v>0</v>
      </c>
      <c r="AP39">
        <f t="shared" si="26"/>
        <v>-7.7629659218879821E-4</v>
      </c>
      <c r="AQ39">
        <f t="shared" si="26"/>
        <v>-11.664669812320689</v>
      </c>
      <c r="AR39">
        <f t="shared" si="26"/>
        <v>-11.665446108912876</v>
      </c>
      <c r="AS39">
        <f t="shared" si="26"/>
        <v>-14.820081763436802</v>
      </c>
      <c r="AT39">
        <f t="shared" si="26"/>
        <v>-10.172196333592089</v>
      </c>
      <c r="AU39">
        <f t="shared" si="23"/>
        <v>-36.657724205941769</v>
      </c>
      <c r="AW39">
        <v>36</v>
      </c>
      <c r="AX39">
        <f>IF(Z39&gt;0, (R39*SUMPRODUCT(K39:$K$98, X39:$X$98)-K39*$AZ$3)/Z39, 0)</f>
        <v>-2101274.9835167513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250000</v>
      </c>
      <c r="S40">
        <f t="shared" si="1"/>
        <v>-3384745.2574560088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-3016.8591265346618</v>
      </c>
      <c r="AC40">
        <f t="shared" si="2"/>
        <v>-2702.7528230295866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-155.71516439899068</v>
      </c>
      <c r="AI40">
        <f t="shared" si="25"/>
        <v>-155.72514577357521</v>
      </c>
      <c r="AJ40">
        <f t="shared" si="7"/>
        <v>-314.10630350507518</v>
      </c>
      <c r="AK40">
        <f t="shared" si="22"/>
        <v>-211.18013885742636</v>
      </c>
      <c r="AL40">
        <f t="shared" si="8"/>
        <v>-681.01158813607674</v>
      </c>
      <c r="AN40">
        <f t="shared" si="26"/>
        <v>0</v>
      </c>
      <c r="AO40">
        <f t="shared" si="26"/>
        <v>0</v>
      </c>
      <c r="AP40">
        <f t="shared" si="26"/>
        <v>-3.8549420805102325E-4</v>
      </c>
      <c r="AQ40">
        <f t="shared" si="26"/>
        <v>-6.0139305937457879</v>
      </c>
      <c r="AR40">
        <f t="shared" si="26"/>
        <v>-6.0143160879538389</v>
      </c>
      <c r="AS40">
        <f t="shared" si="26"/>
        <v>-12.13121095577648</v>
      </c>
      <c r="AT40">
        <f t="shared" si="26"/>
        <v>-8.1560630447781364</v>
      </c>
      <c r="AU40">
        <f t="shared" si="23"/>
        <v>-26.301590088508455</v>
      </c>
      <c r="AW40">
        <v>37</v>
      </c>
      <c r="AX40">
        <f>IF(Z40&gt;0, (R40*SUMPRODUCT(K40:$K$98, X40:$X$98)-K40*$AZ$3)/Z40, 0)</f>
        <v>-3384745.2574560088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250000</v>
      </c>
      <c r="S41">
        <f t="shared" si="1"/>
        <v>-5542581.3414433263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-2702.7528230295866</v>
      </c>
      <c r="AC41">
        <f t="shared" si="2"/>
        <v>-2417.8998131613725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-88.571030544066431</v>
      </c>
      <c r="AI41">
        <f t="shared" si="25"/>
        <v>-88.576483553377912</v>
      </c>
      <c r="AJ41">
        <f t="shared" si="7"/>
        <v>-284.85300986821403</v>
      </c>
      <c r="AK41">
        <f t="shared" si="22"/>
        <v>-189.19269761207107</v>
      </c>
      <c r="AL41">
        <f t="shared" si="8"/>
        <v>-562.62219103366306</v>
      </c>
      <c r="AN41">
        <f t="shared" si="26"/>
        <v>0</v>
      </c>
      <c r="AO41">
        <f t="shared" si="26"/>
        <v>0</v>
      </c>
      <c r="AP41">
        <f t="shared" si="26"/>
        <v>-1.8803804170293314E-4</v>
      </c>
      <c r="AQ41">
        <f t="shared" si="26"/>
        <v>-3.0542260582719267</v>
      </c>
      <c r="AR41">
        <f t="shared" si="26"/>
        <v>-3.0544140963136299</v>
      </c>
      <c r="AS41">
        <f t="shared" si="26"/>
        <v>-9.8226867201668036</v>
      </c>
      <c r="AT41">
        <f t="shared" si="26"/>
        <v>-6.5239984623873051</v>
      </c>
      <c r="AU41">
        <f t="shared" si="23"/>
        <v>-19.40109927886774</v>
      </c>
      <c r="AW41">
        <v>38</v>
      </c>
      <c r="AX41">
        <f>IF(Z41&gt;0, (R41*SUMPRODUCT(K41:$K$98, X41:$X$98)-K41*$AZ$3)/Z41, 0)</f>
        <v>-5542581.3414433263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250000</v>
      </c>
      <c r="S42">
        <f t="shared" si="1"/>
        <v>-9243113.5007271487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-2417.8998131613725</v>
      </c>
      <c r="AC42">
        <f t="shared" si="2"/>
        <v>-2161.2514138071797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-49.513864505206321</v>
      </c>
      <c r="AI42">
        <f t="shared" si="25"/>
        <v>-49.516787291199421</v>
      </c>
      <c r="AJ42">
        <f t="shared" si="7"/>
        <v>-256.64839935419286</v>
      </c>
      <c r="AK42">
        <f t="shared" si="22"/>
        <v>-169.2529869212961</v>
      </c>
      <c r="AL42">
        <f t="shared" si="8"/>
        <v>-475.41817356668838</v>
      </c>
      <c r="AN42">
        <f t="shared" si="26"/>
        <v>0</v>
      </c>
      <c r="AO42">
        <f t="shared" si="26"/>
        <v>0</v>
      </c>
      <c r="AP42">
        <f t="shared" si="26"/>
        <v>-8.9988803014667585E-5</v>
      </c>
      <c r="AQ42">
        <f t="shared" si="26"/>
        <v>-1.5244678912406451</v>
      </c>
      <c r="AR42">
        <f t="shared" si="26"/>
        <v>-1.5245578800436597</v>
      </c>
      <c r="AS42">
        <f t="shared" si="26"/>
        <v>-7.9018724969979592</v>
      </c>
      <c r="AT42">
        <f t="shared" si="26"/>
        <v>-5.2110807071210967</v>
      </c>
      <c r="AU42">
        <f t="shared" si="23"/>
        <v>-14.637511084162716</v>
      </c>
      <c r="AW42">
        <v>39</v>
      </c>
      <c r="AX42">
        <f>IF(Z42&gt;0, (R42*SUMPRODUCT(K42:$K$98, X42:$X$98)-K42*$AZ$3)/Z42, 0)</f>
        <v>-9243113.5007271487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250000</v>
      </c>
      <c r="S43">
        <f t="shared" si="1"/>
        <v>-15719595.057554452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-2161.2514138071797</v>
      </c>
      <c r="AC43">
        <f t="shared" si="2"/>
        <v>-1930.8985375801487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-27.162697678971252</v>
      </c>
      <c r="AI43">
        <f t="shared" si="25"/>
        <v>-27.164233102220475</v>
      </c>
      <c r="AJ43">
        <f t="shared" si="7"/>
        <v>-230.35287622703095</v>
      </c>
      <c r="AK43">
        <f t="shared" si="22"/>
        <v>-151.2875989665026</v>
      </c>
      <c r="AL43">
        <f t="shared" si="8"/>
        <v>-408.80470829575404</v>
      </c>
      <c r="AN43">
        <f t="shared" si="26"/>
        <v>0</v>
      </c>
      <c r="AO43">
        <f t="shared" si="26"/>
        <v>0</v>
      </c>
      <c r="AP43">
        <f t="shared" si="26"/>
        <v>-4.2208658305981497E-5</v>
      </c>
      <c r="AQ43">
        <f t="shared" si="26"/>
        <v>-0.74670031574681472</v>
      </c>
      <c r="AR43">
        <f t="shared" si="26"/>
        <v>-0.74674252440512068</v>
      </c>
      <c r="AS43">
        <f t="shared" si="26"/>
        <v>-6.3323815419509302</v>
      </c>
      <c r="AT43">
        <f t="shared" si="26"/>
        <v>-4.1588836002957494</v>
      </c>
      <c r="AU43">
        <f t="shared" si="23"/>
        <v>-11.2380076666518</v>
      </c>
      <c r="AW43">
        <v>40</v>
      </c>
      <c r="AX43">
        <f>IF(Z43&gt;0, (R43*SUMPRODUCT(K43:$K$98, X43:$X$98)-K43*$AZ$3)/Z43, 0)</f>
        <v>-15719595.057554452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250000</v>
      </c>
      <c r="S44">
        <f t="shared" si="1"/>
        <v>-27321737.135429677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-1930.8985375801487</v>
      </c>
      <c r="AC44">
        <f t="shared" si="2"/>
        <v>-1724.6118949331528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-14.620796120818049</v>
      </c>
      <c r="AI44">
        <f t="shared" si="25"/>
        <v>-14.621585150028739</v>
      </c>
      <c r="AJ44">
        <f t="shared" si="7"/>
        <v>-206.28664264699592</v>
      </c>
      <c r="AK44">
        <f t="shared" si="22"/>
        <v>-135.16289763061042</v>
      </c>
      <c r="AL44">
        <f t="shared" si="8"/>
        <v>-356.07112542763508</v>
      </c>
      <c r="AN44">
        <f t="shared" si="26"/>
        <v>0</v>
      </c>
      <c r="AO44">
        <f t="shared" si="26"/>
        <v>0</v>
      </c>
      <c r="AP44">
        <f t="shared" si="26"/>
        <v>-1.9366381994296648E-5</v>
      </c>
      <c r="AQ44">
        <f t="shared" si="26"/>
        <v>-0.35886114088052562</v>
      </c>
      <c r="AR44">
        <f t="shared" si="26"/>
        <v>-0.35888050726251985</v>
      </c>
      <c r="AS44">
        <f t="shared" si="26"/>
        <v>-5.0632167576229277</v>
      </c>
      <c r="AT44">
        <f t="shared" si="26"/>
        <v>-3.3175150824635571</v>
      </c>
      <c r="AU44">
        <f t="shared" si="23"/>
        <v>-8.7396123473490039</v>
      </c>
      <c r="AW44">
        <v>41</v>
      </c>
      <c r="AX44">
        <f>IF(Z44&gt;0, (R44*SUMPRODUCT(K44:$K$98, X44:$X$98)-K44*$AZ$3)/Z44, 0)</f>
        <v>-27321737.135429677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250000</v>
      </c>
      <c r="S45">
        <f t="shared" si="1"/>
        <v>-48592488.094237357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-1724.6118949331528</v>
      </c>
      <c r="AC45">
        <f t="shared" si="2"/>
        <v>-1540.119557000156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-7.6991279402877488</v>
      </c>
      <c r="AI45">
        <f t="shared" si="25"/>
        <v>-7.6995241228093185</v>
      </c>
      <c r="AJ45">
        <f t="shared" si="7"/>
        <v>-184.49233793299686</v>
      </c>
      <c r="AK45">
        <f t="shared" si="22"/>
        <v>-120.72283264532071</v>
      </c>
      <c r="AL45">
        <f t="shared" si="8"/>
        <v>-312.9146947011269</v>
      </c>
      <c r="AN45">
        <f t="shared" si="26"/>
        <v>0</v>
      </c>
      <c r="AO45">
        <f t="shared" si="26"/>
        <v>0</v>
      </c>
      <c r="AP45">
        <f t="shared" si="26"/>
        <v>-8.6822582876642456E-6</v>
      </c>
      <c r="AQ45">
        <f t="shared" si="26"/>
        <v>-0.16872480164588793</v>
      </c>
      <c r="AR45">
        <f t="shared" si="26"/>
        <v>-0.16873348390417561</v>
      </c>
      <c r="AS45">
        <f t="shared" si="26"/>
        <v>-4.0431115529387638</v>
      </c>
      <c r="AT45">
        <f t="shared" si="26"/>
        <v>-2.6456159905624572</v>
      </c>
      <c r="AU45">
        <f t="shared" si="23"/>
        <v>-6.8574610274053969</v>
      </c>
      <c r="AW45">
        <v>42</v>
      </c>
      <c r="AX45">
        <f>IF(Z45&gt;0, (R45*SUMPRODUCT(K45:$K$98, X45:$X$98)-K45*$AZ$3)/Z45, 0)</f>
        <v>-48592488.094237357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250000</v>
      </c>
      <c r="S46">
        <f t="shared" si="1"/>
        <v>-88615631.552947477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-1540.119557000156</v>
      </c>
      <c r="AC46">
        <f t="shared" si="2"/>
        <v>-1375.2425683429826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-3.9646171456172659</v>
      </c>
      <c r="AI46">
        <f t="shared" si="25"/>
        <v>-3.9648111354563387</v>
      </c>
      <c r="AJ46">
        <f t="shared" si="7"/>
        <v>-164.87698865717334</v>
      </c>
      <c r="AK46">
        <f t="shared" si="22"/>
        <v>-107.80836899001093</v>
      </c>
      <c r="AL46">
        <f t="shared" si="8"/>
        <v>-276.65016878264061</v>
      </c>
      <c r="AN46">
        <f t="shared" si="26"/>
        <v>0</v>
      </c>
      <c r="AO46">
        <f t="shared" si="26"/>
        <v>0</v>
      </c>
      <c r="AP46">
        <f t="shared" si="26"/>
        <v>-3.7957565468917752E-6</v>
      </c>
      <c r="AQ46">
        <f t="shared" si="26"/>
        <v>-7.757479236194309E-2</v>
      </c>
      <c r="AR46">
        <f t="shared" si="26"/>
        <v>-7.7578588118489986E-2</v>
      </c>
      <c r="AS46">
        <f t="shared" si="26"/>
        <v>-3.2261118011059047</v>
      </c>
      <c r="AT46">
        <f t="shared" si="26"/>
        <v>-2.1094626623720925</v>
      </c>
      <c r="AU46">
        <f t="shared" si="23"/>
        <v>-5.4131530515964865</v>
      </c>
      <c r="AW46">
        <v>43</v>
      </c>
      <c r="AX46">
        <f>IF(Z46&gt;0, (R46*SUMPRODUCT(K46:$K$98, X46:$X$98)-K46*$AZ$3)/Z46, 0)</f>
        <v>-88615631.552947477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250000</v>
      </c>
      <c r="S47">
        <f t="shared" si="1"/>
        <v>-166072057.49770725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-1375.2425683429826</v>
      </c>
      <c r="AC47">
        <f t="shared" si="2"/>
        <v>-1227.9578989756847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-1.9924670415322723</v>
      </c>
      <c r="AI47">
        <f t="shared" si="25"/>
        <v>-1.9925594681208776</v>
      </c>
      <c r="AJ47">
        <f t="shared" si="7"/>
        <v>-147.28466936729797</v>
      </c>
      <c r="AK47">
        <f t="shared" si="22"/>
        <v>-96.266979784008797</v>
      </c>
      <c r="AL47">
        <f t="shared" si="8"/>
        <v>-245.54420861942765</v>
      </c>
      <c r="AN47">
        <f t="shared" si="26"/>
        <v>0</v>
      </c>
      <c r="AO47">
        <f t="shared" si="26"/>
        <v>0</v>
      </c>
      <c r="AP47">
        <f t="shared" si="26"/>
        <v>-1.614723880471175E-6</v>
      </c>
      <c r="AQ47">
        <f t="shared" si="26"/>
        <v>-3.4809075630270379E-2</v>
      </c>
      <c r="AR47">
        <f t="shared" si="26"/>
        <v>-3.4810690354150853E-2</v>
      </c>
      <c r="AS47">
        <f t="shared" si="26"/>
        <v>-2.573113174932586</v>
      </c>
      <c r="AT47">
        <f t="shared" si="26"/>
        <v>-1.6818168181202489</v>
      </c>
      <c r="AU47">
        <f t="shared" si="23"/>
        <v>-4.2897406834069862</v>
      </c>
      <c r="AW47">
        <v>44</v>
      </c>
      <c r="AX47">
        <f>IF(Z47&gt;0, (R47*SUMPRODUCT(K47:$K$98, X47:$X$98)-K47*$AZ$3)/Z47, 0)</f>
        <v>-166072057.49770725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250000</v>
      </c>
      <c r="S48">
        <f t="shared" si="1"/>
        <v>-320257475.04392028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-1227.9578989756847</v>
      </c>
      <c r="AC48">
        <f t="shared" si="2"/>
        <v>-1096.4192757659046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-0.97415755154783545</v>
      </c>
      <c r="AI48">
        <f t="shared" si="25"/>
        <v>-0.97420034599297745</v>
      </c>
      <c r="AJ48">
        <f t="shared" si="7"/>
        <v>-131.5386232097801</v>
      </c>
      <c r="AK48">
        <f t="shared" si="22"/>
        <v>-85.957052928297941</v>
      </c>
      <c r="AL48">
        <f t="shared" si="8"/>
        <v>-218.46987648407102</v>
      </c>
      <c r="AN48">
        <f t="shared" si="26"/>
        <v>0</v>
      </c>
      <c r="AO48">
        <f t="shared" si="26"/>
        <v>0</v>
      </c>
      <c r="AP48">
        <f t="shared" si="26"/>
        <v>-6.6752989709467265E-7</v>
      </c>
      <c r="AQ48">
        <f t="shared" si="26"/>
        <v>-1.5195413516436248E-2</v>
      </c>
      <c r="AR48">
        <f t="shared" si="26"/>
        <v>-1.5196081046333342E-2</v>
      </c>
      <c r="AS48">
        <f t="shared" si="26"/>
        <v>-2.051807502677002</v>
      </c>
      <c r="AT48">
        <f t="shared" si="26"/>
        <v>-1.34080258560265</v>
      </c>
      <c r="AU48">
        <f t="shared" si="23"/>
        <v>-3.4078061693259856</v>
      </c>
      <c r="AW48">
        <v>45</v>
      </c>
      <c r="AX48">
        <f>IF(Z48&gt;0, (R48*SUMPRODUCT(K48:$K$98, X48:$X$98)-K48*$AZ$3)/Z48, 0)</f>
        <v>-320257475.04392028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250000</v>
      </c>
      <c r="S49">
        <f t="shared" si="1"/>
        <v>-636905778.71741605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-1096.4192757659046</v>
      </c>
      <c r="AC49">
        <f t="shared" si="2"/>
        <v>-978.95819235316139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-0.46306666393042623</v>
      </c>
      <c r="AI49">
        <f t="shared" si="25"/>
        <v>-0.46308587709792026</v>
      </c>
      <c r="AJ49">
        <f t="shared" si="7"/>
        <v>-117.46108341274316</v>
      </c>
      <c r="AK49">
        <f t="shared" si="22"/>
        <v>-76.749349303613329</v>
      </c>
      <c r="AL49">
        <f t="shared" si="8"/>
        <v>-194.67351859345442</v>
      </c>
      <c r="AN49">
        <f t="shared" si="26"/>
        <v>0</v>
      </c>
      <c r="AO49">
        <f t="shared" si="26"/>
        <v>0</v>
      </c>
      <c r="AP49">
        <f t="shared" si="26"/>
        <v>-2.6758654234889931E-7</v>
      </c>
      <c r="AQ49">
        <f t="shared" si="26"/>
        <v>-6.4492441195171174E-3</v>
      </c>
      <c r="AR49">
        <f t="shared" si="26"/>
        <v>-6.4495117060594659E-3</v>
      </c>
      <c r="AS49">
        <f t="shared" si="26"/>
        <v>-1.6359096010970029</v>
      </c>
      <c r="AT49">
        <f t="shared" si="26"/>
        <v>-1.0689071967993389</v>
      </c>
      <c r="AU49">
        <f t="shared" si="23"/>
        <v>-2.7112663096024012</v>
      </c>
      <c r="AW49">
        <v>46</v>
      </c>
      <c r="AX49">
        <f>IF(Z49&gt;0, (R49*SUMPRODUCT(K49:$K$98, X49:$X$98)-K49*$AZ$3)/Z49, 0)</f>
        <v>-636905778.71741605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250000</v>
      </c>
      <c r="S50">
        <f t="shared" si="1"/>
        <v>-1307817325.3063755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-978.95819235316139</v>
      </c>
      <c r="AC50">
        <f t="shared" si="2"/>
        <v>-874.075106930978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-0.21333409617548604</v>
      </c>
      <c r="AI50">
        <f t="shared" si="25"/>
        <v>-0.21334245050649636</v>
      </c>
      <c r="AJ50">
        <f t="shared" si="7"/>
        <v>-104.8830854221834</v>
      </c>
      <c r="AK50">
        <f t="shared" si="22"/>
        <v>-68.527073464721298</v>
      </c>
      <c r="AL50">
        <f t="shared" si="8"/>
        <v>-173.6235013374112</v>
      </c>
      <c r="AN50">
        <f t="shared" si="26"/>
        <v>0</v>
      </c>
      <c r="AO50">
        <f t="shared" si="26"/>
        <v>0</v>
      </c>
      <c r="AP50">
        <f t="shared" si="26"/>
        <v>-1.0388646174665801E-7</v>
      </c>
      <c r="AQ50">
        <f t="shared" si="26"/>
        <v>-2.6528185673063086E-3</v>
      </c>
      <c r="AR50">
        <f t="shared" si="26"/>
        <v>-2.6529224537680555E-3</v>
      </c>
      <c r="AS50">
        <f t="shared" si="26"/>
        <v>-1.3042256319658738</v>
      </c>
      <c r="AT50">
        <f t="shared" si="26"/>
        <v>-0.85213707564513252</v>
      </c>
      <c r="AU50">
        <f t="shared" si="23"/>
        <v>-2.1590156300647743</v>
      </c>
      <c r="AW50">
        <v>47</v>
      </c>
      <c r="AX50">
        <f>IF(Z50&gt;0, (R50*SUMPRODUCT(K50:$K$98, X50:$X$98)-K50*$AZ$3)/Z50, 0)</f>
        <v>-1307817325.3063755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250000</v>
      </c>
      <c r="S51">
        <f t="shared" si="1"/>
        <v>-2774195390.8479738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-874.075106930978</v>
      </c>
      <c r="AC51">
        <f t="shared" si="2"/>
        <v>-780.42638951177457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-9.508667840218199E-2</v>
      </c>
      <c r="AI51">
        <f t="shared" si="25"/>
        <v>-9.5090194855962096E-2</v>
      </c>
      <c r="AJ51">
        <f t="shared" si="7"/>
        <v>-93.648717419203422</v>
      </c>
      <c r="AK51">
        <f t="shared" si="22"/>
        <v>-61.185257485168464</v>
      </c>
      <c r="AL51">
        <f t="shared" si="8"/>
        <v>-154.92906509922784</v>
      </c>
      <c r="AN51">
        <f t="shared" si="26"/>
        <v>0</v>
      </c>
      <c r="AO51">
        <f t="shared" si="26"/>
        <v>0</v>
      </c>
      <c r="AP51">
        <f t="shared" si="26"/>
        <v>-3.9042189684482015E-8</v>
      </c>
      <c r="AQ51">
        <f t="shared" si="26"/>
        <v>-1.0557204407602066E-3</v>
      </c>
      <c r="AR51">
        <f t="shared" si="26"/>
        <v>-1.0557594829498911E-3</v>
      </c>
      <c r="AS51">
        <f t="shared" si="26"/>
        <v>-1.0397551675141987</v>
      </c>
      <c r="AT51">
        <f t="shared" si="26"/>
        <v>-0.67932257268528695</v>
      </c>
      <c r="AU51">
        <f t="shared" si="23"/>
        <v>-1.7201334996824353</v>
      </c>
      <c r="AW51">
        <v>48</v>
      </c>
      <c r="AX51">
        <f>IF(Z51&gt;0, (R51*SUMPRODUCT(K51:$K$98, X51:$X$98)-K51*$AZ$3)/Z51, 0)</f>
        <v>-2774195390.8479738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250000</v>
      </c>
      <c r="S52">
        <f t="shared" si="1"/>
        <v>-6090814773.314538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-780.42638951177457</v>
      </c>
      <c r="AC52">
        <f t="shared" si="2"/>
        <v>-696.810150377063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-4.1024925342438408E-2</v>
      </c>
      <c r="AI52">
        <f t="shared" si="25"/>
        <v>-4.102635538541359E-2</v>
      </c>
      <c r="AJ52">
        <f t="shared" si="7"/>
        <v>-83.616239134711577</v>
      </c>
      <c r="AK52">
        <f t="shared" si="22"/>
        <v>-54.629847265824225</v>
      </c>
      <c r="AL52">
        <f t="shared" si="8"/>
        <v>-138.28711275592121</v>
      </c>
      <c r="AN52">
        <f t="shared" si="26"/>
        <v>0</v>
      </c>
      <c r="AO52">
        <f t="shared" si="26"/>
        <v>0</v>
      </c>
      <c r="AP52">
        <f t="shared" si="26"/>
        <v>-1.4176215937116607E-8</v>
      </c>
      <c r="AQ52">
        <f t="shared" si="26"/>
        <v>-4.0668582032261772E-4</v>
      </c>
      <c r="AR52">
        <f t="shared" si="26"/>
        <v>-4.0669999653855486E-4</v>
      </c>
      <c r="AS52">
        <f t="shared" si="26"/>
        <v>-0.8288994683340758</v>
      </c>
      <c r="AT52">
        <f t="shared" si="26"/>
        <v>-0.54155331335651158</v>
      </c>
      <c r="AU52">
        <f t="shared" si="23"/>
        <v>-1.370859481687126</v>
      </c>
      <c r="AW52">
        <v>49</v>
      </c>
      <c r="AX52">
        <f>IF(Z52&gt;0, (R52*SUMPRODUCT(K52:$K$98, X52:$X$98)-K52*$AZ$3)/Z52, 0)</f>
        <v>-6090814773.314538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250000</v>
      </c>
      <c r="S53">
        <f t="shared" si="1"/>
        <v>-13866647297.580448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-696.810150377063</v>
      </c>
      <c r="AC53">
        <f t="shared" si="2"/>
        <v>-622.15225808506875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-1.7098147895727327E-2</v>
      </c>
      <c r="AI53">
        <f t="shared" si="25"/>
        <v>-1.709870873087797E-2</v>
      </c>
      <c r="AJ53">
        <f t="shared" si="7"/>
        <v>-74.657892291994244</v>
      </c>
      <c r="AK53">
        <f t="shared" si="22"/>
        <v>-48.776710526394417</v>
      </c>
      <c r="AL53">
        <f t="shared" si="8"/>
        <v>-123.45170152711955</v>
      </c>
      <c r="AN53">
        <f t="shared" si="26"/>
        <v>0</v>
      </c>
      <c r="AO53">
        <f t="shared" si="26"/>
        <v>0</v>
      </c>
      <c r="AP53">
        <f t="shared" si="26"/>
        <v>-4.963961834558735E-9</v>
      </c>
      <c r="AQ53">
        <f t="shared" si="26"/>
        <v>-1.5133600933999386E-4</v>
      </c>
      <c r="AR53">
        <f t="shared" si="26"/>
        <v>-1.5134097330182843E-4</v>
      </c>
      <c r="AS53">
        <f t="shared" si="26"/>
        <v>-0.66079832471380551</v>
      </c>
      <c r="AT53">
        <f t="shared" si="26"/>
        <v>-0.43172352729743413</v>
      </c>
      <c r="AU53">
        <f t="shared" si="23"/>
        <v>-1.0926731929845417</v>
      </c>
      <c r="AW53">
        <v>50</v>
      </c>
      <c r="AX53">
        <f>IF(Z53&gt;0, (R53*SUMPRODUCT(K53:$K$98, X53:$X$98)-K53*$AZ$3)/Z53, 0)</f>
        <v>-13866647297.580448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250000</v>
      </c>
      <c r="S54">
        <f t="shared" si="1"/>
        <v>-32794262378.551693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-622.15225808506875</v>
      </c>
      <c r="AC54">
        <f t="shared" si="2"/>
        <v>-555.4932139051723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-6.8698530411634776E-3</v>
      </c>
      <c r="AI54">
        <f t="shared" si="25"/>
        <v>-6.8700647753105566E-3</v>
      </c>
      <c r="AJ54">
        <f t="shared" si="7"/>
        <v>-66.659044179896455</v>
      </c>
      <c r="AK54">
        <f t="shared" si="22"/>
        <v>-43.550658065954813</v>
      </c>
      <c r="AL54">
        <f t="shared" si="8"/>
        <v>-110.21657231062659</v>
      </c>
      <c r="AN54">
        <f t="shared" si="26"/>
        <v>0</v>
      </c>
      <c r="AO54">
        <f t="shared" si="26"/>
        <v>0</v>
      </c>
      <c r="AP54">
        <f t="shared" si="26"/>
        <v>-1.6732702495547086E-9</v>
      </c>
      <c r="AQ54">
        <f t="shared" si="26"/>
        <v>-5.429034886985489E-5</v>
      </c>
      <c r="AR54">
        <f t="shared" si="26"/>
        <v>-5.4292022140104448E-5</v>
      </c>
      <c r="AS54">
        <f t="shared" si="26"/>
        <v>-0.5267860523614265</v>
      </c>
      <c r="AT54">
        <f t="shared" si="26"/>
        <v>-0.34416753979238185</v>
      </c>
      <c r="AU54">
        <f t="shared" si="23"/>
        <v>-0.87100788417594854</v>
      </c>
      <c r="AW54">
        <v>51</v>
      </c>
      <c r="AX54">
        <f>IF(Z54&gt;0, (R54*SUMPRODUCT(K54:$K$98, X54:$X$98)-K54*$AZ$3)/Z54, 0)</f>
        <v>-32794262378.551693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250000</v>
      </c>
      <c r="S55">
        <f t="shared" si="1"/>
        <v>-80702033069.694412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-555.4932139051723</v>
      </c>
      <c r="AC55">
        <f t="shared" si="2"/>
        <v>-495.9761293420338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-2.6558936259125543E-3</v>
      </c>
      <c r="AI55">
        <f t="shared" si="25"/>
        <v>-2.6559704480368673E-3</v>
      </c>
      <c r="AJ55">
        <f t="shared" si="7"/>
        <v>-59.517084563138496</v>
      </c>
      <c r="AK55">
        <f t="shared" si="22"/>
        <v>-38.884524973362062</v>
      </c>
      <c r="AL55">
        <f t="shared" si="8"/>
        <v>-98.404265506948605</v>
      </c>
      <c r="AN55">
        <f t="shared" si="26"/>
        <v>0</v>
      </c>
      <c r="AO55">
        <f t="shared" si="26"/>
        <v>0</v>
      </c>
      <c r="AP55">
        <f t="shared" si="26"/>
        <v>-5.4205515034760062E-10</v>
      </c>
      <c r="AQ55">
        <f t="shared" si="26"/>
        <v>-1.873992461910444E-5</v>
      </c>
      <c r="AR55">
        <f t="shared" si="26"/>
        <v>-1.8740466674254789E-5</v>
      </c>
      <c r="AS55">
        <f t="shared" si="26"/>
        <v>-0.41995118606410742</v>
      </c>
      <c r="AT55">
        <f t="shared" si="26"/>
        <v>-0.2743683179706089</v>
      </c>
      <c r="AU55">
        <f t="shared" si="23"/>
        <v>-0.69433824450139059</v>
      </c>
      <c r="AW55">
        <v>52</v>
      </c>
      <c r="AX55">
        <f>IF(Z55&gt;0, (R55*SUMPRODUCT(K55:$K$98, X55:$X$98)-K55*$AZ$3)/Z55, 0)</f>
        <v>-80702033069.694412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250000</v>
      </c>
      <c r="S56">
        <f t="shared" si="1"/>
        <v>-207034768198.99219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-495.9761293420338</v>
      </c>
      <c r="AC56">
        <f t="shared" si="2"/>
        <v>-442.83584553420178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-9.8634197649991452E-4</v>
      </c>
      <c r="AI56">
        <f t="shared" si="25"/>
        <v>-9.8636871330415928E-4</v>
      </c>
      <c r="AJ56">
        <f t="shared" si="7"/>
        <v>-53.14028380783202</v>
      </c>
      <c r="AK56">
        <f t="shared" si="22"/>
        <v>-34.718329053942369</v>
      </c>
      <c r="AL56">
        <f t="shared" si="8"/>
        <v>-87.859599230487703</v>
      </c>
      <c r="AN56">
        <f t="shared" si="26"/>
        <v>0</v>
      </c>
      <c r="AO56">
        <f t="shared" si="26"/>
        <v>0</v>
      </c>
      <c r="AP56">
        <f t="shared" si="26"/>
        <v>-1.6844132020077134E-10</v>
      </c>
      <c r="AQ56">
        <f t="shared" si="26"/>
        <v>-6.2139342896296548E-6</v>
      </c>
      <c r="AR56">
        <f t="shared" si="26"/>
        <v>-6.2141027309498559E-6</v>
      </c>
      <c r="AS56">
        <f t="shared" si="26"/>
        <v>-0.33478270172167568</v>
      </c>
      <c r="AT56">
        <f t="shared" si="26"/>
        <v>-0.21872476334475124</v>
      </c>
      <c r="AU56">
        <f t="shared" si="23"/>
        <v>-0.55351367916915795</v>
      </c>
      <c r="AW56">
        <v>53</v>
      </c>
      <c r="AX56">
        <f>IF(Z56&gt;0, (R56*SUMPRODUCT(K56:$K$98, X56:$X$98)-K56*$AZ$3)/Z56, 0)</f>
        <v>-207034768198.99219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250000</v>
      </c>
      <c r="S57">
        <f t="shared" si="1"/>
        <v>-554876269062.9707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-442.83584553420178</v>
      </c>
      <c r="AC57">
        <f t="shared" si="2"/>
        <v>-395.38915304478206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-3.5124578701077852E-4</v>
      </c>
      <c r="AI57">
        <f t="shared" si="25"/>
        <v>-3.512546941576302E-4</v>
      </c>
      <c r="AJ57">
        <f t="shared" si="7"/>
        <v>-47.446692489419718</v>
      </c>
      <c r="AK57">
        <f t="shared" si="22"/>
        <v>-30.998509187394127</v>
      </c>
      <c r="AL57">
        <f t="shared" si="8"/>
        <v>-78.445552931508004</v>
      </c>
      <c r="AN57">
        <f t="shared" si="26"/>
        <v>0</v>
      </c>
      <c r="AO57">
        <f t="shared" si="26"/>
        <v>0</v>
      </c>
      <c r="AP57">
        <f t="shared" si="26"/>
        <v>-5.0102538473294146E-11</v>
      </c>
      <c r="AQ57">
        <f t="shared" si="26"/>
        <v>-1.9757511412263246E-6</v>
      </c>
      <c r="AR57">
        <f t="shared" si="26"/>
        <v>-1.9758012437647976E-6</v>
      </c>
      <c r="AS57">
        <f t="shared" si="26"/>
        <v>-0.26688677928686116</v>
      </c>
      <c r="AT57">
        <f t="shared" si="26"/>
        <v>-0.17436604841449457</v>
      </c>
      <c r="AU57">
        <f t="shared" si="23"/>
        <v>-0.44125480350259949</v>
      </c>
      <c r="AW57">
        <v>54</v>
      </c>
      <c r="AX57">
        <f>IF(Z57&gt;0, (R57*SUMPRODUCT(K57:$K$98, X57:$X$98)-K57*$AZ$3)/Z57, 0)</f>
        <v>-554876269062.9707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250000</v>
      </c>
      <c r="S58">
        <f t="shared" si="1"/>
        <v>-1556826316980.8027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-395.38915304478206</v>
      </c>
      <c r="AC58">
        <f t="shared" si="2"/>
        <v>-353.02603117825277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-1.1967149232133298E-4</v>
      </c>
      <c r="AI58">
        <f t="shared" si="25"/>
        <v>-1.1967432682210008E-4</v>
      </c>
      <c r="AJ58">
        <f t="shared" si="7"/>
        <v>-42.363121866529298</v>
      </c>
      <c r="AK58">
        <f t="shared" si="22"/>
        <v>-27.677240713134747</v>
      </c>
      <c r="AL58">
        <f t="shared" si="8"/>
        <v>-70.040482253990874</v>
      </c>
      <c r="AN58">
        <f t="shared" si="26"/>
        <v>0</v>
      </c>
      <c r="AO58">
        <f t="shared" si="26"/>
        <v>0</v>
      </c>
      <c r="AP58">
        <f t="shared" si="26"/>
        <v>-1.4235727751332609E-11</v>
      </c>
      <c r="AQ58">
        <f t="shared" si="26"/>
        <v>-6.0102675012622643E-7</v>
      </c>
      <c r="AR58">
        <f t="shared" si="26"/>
        <v>-6.0104098585397784E-7</v>
      </c>
      <c r="AS58">
        <f t="shared" si="26"/>
        <v>-0.2127605243885019</v>
      </c>
      <c r="AT58">
        <f t="shared" si="26"/>
        <v>-0.13900354809322704</v>
      </c>
      <c r="AU58">
        <f t="shared" si="23"/>
        <v>-0.35176467352271484</v>
      </c>
      <c r="AW58">
        <v>55</v>
      </c>
      <c r="AX58">
        <f>IF(Z58&gt;0, (R58*SUMPRODUCT(K58:$K$98, X58:$X$98)-K58*$AZ$3)/Z58, 0)</f>
        <v>-1556826316980.8027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250000</v>
      </c>
      <c r="S59">
        <f t="shared" si="1"/>
        <v>-4581795388155.9053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-353.02603117825277</v>
      </c>
      <c r="AC59">
        <f t="shared" si="2"/>
        <v>-315.20181406295762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-3.8924517948909973E-5</v>
      </c>
      <c r="AI59">
        <f t="shared" si="25"/>
        <v>-3.8925377878771958E-5</v>
      </c>
      <c r="AJ59">
        <f t="shared" si="7"/>
        <v>-37.824217115295141</v>
      </c>
      <c r="AK59">
        <f t="shared" si="22"/>
        <v>-24.711822182477697</v>
      </c>
      <c r="AL59">
        <f t="shared" si="8"/>
        <v>-62.536078223150717</v>
      </c>
      <c r="AN59">
        <f t="shared" si="26"/>
        <v>0</v>
      </c>
      <c r="AO59">
        <f t="shared" si="26"/>
        <v>0</v>
      </c>
      <c r="AP59">
        <f t="shared" si="26"/>
        <v>-3.8560983568191832E-12</v>
      </c>
      <c r="AQ59">
        <f t="shared" si="26"/>
        <v>-1.7454536275324636E-7</v>
      </c>
      <c r="AR59">
        <f t="shared" si="26"/>
        <v>-1.7454921885160317E-7</v>
      </c>
      <c r="AS59">
        <f t="shared" si="26"/>
        <v>-0.16961139264234923</v>
      </c>
      <c r="AT59">
        <f t="shared" si="26"/>
        <v>-0.11081277802324277</v>
      </c>
      <c r="AU59">
        <f t="shared" si="23"/>
        <v>-0.28042434521481086</v>
      </c>
      <c r="AW59">
        <v>56</v>
      </c>
      <c r="AX59">
        <f>IF(Z59&gt;0, (R59*SUMPRODUCT(K59:$K$98, X59:$X$98)-K59*$AZ$3)/Z59, 0)</f>
        <v>-4581795388155.9053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250000</v>
      </c>
      <c r="S60">
        <f t="shared" si="1"/>
        <v>-14296748244218.309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-315.20181406295762</v>
      </c>
      <c r="AC60">
        <f t="shared" si="2"/>
        <v>-281.43019127650149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-1.2105383963242897E-5</v>
      </c>
      <c r="AI60">
        <f t="shared" si="25"/>
        <v>-1.2105630024608101E-5</v>
      </c>
      <c r="AJ60">
        <f t="shared" si="7"/>
        <v>-33.771622786456135</v>
      </c>
      <c r="AK60">
        <f t="shared" si="22"/>
        <v>-22.064126984407036</v>
      </c>
      <c r="AL60">
        <f t="shared" si="8"/>
        <v>-55.835761876493194</v>
      </c>
      <c r="AN60">
        <f t="shared" si="26"/>
        <v>0</v>
      </c>
      <c r="AO60">
        <f t="shared" si="26"/>
        <v>0</v>
      </c>
      <c r="AP60">
        <f t="shared" si="26"/>
        <v>-9.8516841313086115E-13</v>
      </c>
      <c r="AQ60">
        <f t="shared" si="26"/>
        <v>-4.8466941974007624E-8</v>
      </c>
      <c r="AR60">
        <f t="shared" si="26"/>
        <v>-4.8467927142420756E-8</v>
      </c>
      <c r="AS60">
        <f t="shared" si="26"/>
        <v>-0.13521316522708304</v>
      </c>
      <c r="AT60">
        <f t="shared" si="26"/>
        <v>-8.8339268337748494E-2</v>
      </c>
      <c r="AU60">
        <f t="shared" si="23"/>
        <v>-0.22355248203275868</v>
      </c>
      <c r="AW60">
        <v>57</v>
      </c>
      <c r="AX60">
        <f>IF(Z60&gt;0, (R60*SUMPRODUCT(K60:$K$98, X60:$X$98)-K60*$AZ$3)/Z60, 0)</f>
        <v>-14296748244218.309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250000</v>
      </c>
      <c r="S61">
        <f t="shared" si="1"/>
        <v>-47453996126959.25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-281.43019127650149</v>
      </c>
      <c r="AC61">
        <f t="shared" si="2"/>
        <v>-251.27695653835983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-3.5482226371146392E-6</v>
      </c>
      <c r="AI61">
        <f t="shared" si="25"/>
        <v>-3.5482888267343359E-6</v>
      </c>
      <c r="AJ61">
        <f t="shared" si="7"/>
        <v>-30.153234738141663</v>
      </c>
      <c r="AK61">
        <f t="shared" si="22"/>
        <v>-19.700113389355106</v>
      </c>
      <c r="AL61">
        <f t="shared" si="8"/>
        <v>-49.853351675785596</v>
      </c>
      <c r="AN61">
        <f t="shared" si="26"/>
        <v>0</v>
      </c>
      <c r="AO61">
        <f t="shared" si="26"/>
        <v>0</v>
      </c>
      <c r="AP61">
        <f t="shared" si="26"/>
        <v>-2.3661316931226385E-13</v>
      </c>
      <c r="AQ61">
        <f t="shared" si="26"/>
        <v>-1.2684106774461018E-8</v>
      </c>
      <c r="AR61">
        <f t="shared" si="26"/>
        <v>-1.2684343387630331E-8</v>
      </c>
      <c r="AS61">
        <f t="shared" si="26"/>
        <v>-0.10779110786717493</v>
      </c>
      <c r="AT61">
        <f t="shared" si="26"/>
        <v>-7.0423523903439894E-2</v>
      </c>
      <c r="AU61">
        <f t="shared" si="23"/>
        <v>-0.17821464445495822</v>
      </c>
      <c r="AW61">
        <v>58</v>
      </c>
      <c r="AX61">
        <f>IF(Z61&gt;0, (R61*SUMPRODUCT(K61:$K$98, X61:$X$98)-K61*$AZ$3)/Z61, 0)</f>
        <v>-47453996126959.25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250000</v>
      </c>
      <c r="S62">
        <f t="shared" si="1"/>
        <v>-168155857752522.81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-251.27695653835983</v>
      </c>
      <c r="AC62">
        <f t="shared" si="2"/>
        <v>-224.35442549157202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-9.7700316156731732E-7</v>
      </c>
      <c r="AI62">
        <f t="shared" si="25"/>
        <v>-9.7701983913273853E-7</v>
      </c>
      <c r="AJ62">
        <f t="shared" si="7"/>
        <v>-26.92253104678781</v>
      </c>
      <c r="AK62">
        <f t="shared" si="22"/>
        <v>-17.589386957685189</v>
      </c>
      <c r="AL62">
        <f t="shared" si="8"/>
        <v>-44.51191898149284</v>
      </c>
      <c r="AN62">
        <f t="shared" si="26"/>
        <v>0</v>
      </c>
      <c r="AO62">
        <f t="shared" si="26"/>
        <v>0</v>
      </c>
      <c r="AP62">
        <f t="shared" si="26"/>
        <v>-5.3230881389858906E-14</v>
      </c>
      <c r="AQ62">
        <f t="shared" si="26"/>
        <v>-3.1183651868303429E-9</v>
      </c>
      <c r="AR62">
        <f t="shared" si="26"/>
        <v>-3.1184184177117323E-9</v>
      </c>
      <c r="AS62">
        <f t="shared" si="26"/>
        <v>-8.5930411343789259E-2</v>
      </c>
      <c r="AT62">
        <f t="shared" si="26"/>
        <v>-5.6141202100658601E-2</v>
      </c>
      <c r="AU62">
        <f t="shared" si="23"/>
        <v>-0.14207161656286629</v>
      </c>
      <c r="AW62">
        <v>59</v>
      </c>
      <c r="AX62">
        <f>IF(Z62&gt;0, (R62*SUMPRODUCT(K62:$K$98, X62:$X$98)-K62*$AZ$3)/Z62, 0)</f>
        <v>-168155857752522.81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250000</v>
      </c>
      <c r="S63">
        <f t="shared" si="1"/>
        <v>-638692406606743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-224.35442549157202</v>
      </c>
      <c r="AC63">
        <f t="shared" si="2"/>
        <v>-200.31645133444758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-2.5180698334487808E-7</v>
      </c>
      <c r="AI63">
        <f t="shared" si="25"/>
        <v>-2.5181090378547792E-7</v>
      </c>
      <c r="AJ63">
        <f t="shared" si="7"/>
        <v>-24.037974157124438</v>
      </c>
      <c r="AK63">
        <f t="shared" si="22"/>
        <v>-15.704809784410042</v>
      </c>
      <c r="AL63">
        <f t="shared" si="8"/>
        <v>-39.742784193345386</v>
      </c>
      <c r="AN63">
        <f t="shared" si="26"/>
        <v>0</v>
      </c>
      <c r="AO63">
        <f t="shared" si="26"/>
        <v>0</v>
      </c>
      <c r="AP63">
        <f t="shared" si="26"/>
        <v>-1.1172435592310706E-14</v>
      </c>
      <c r="AQ63">
        <f t="shared" si="26"/>
        <v>-7.1759722701021994E-10</v>
      </c>
      <c r="AR63">
        <f t="shared" si="26"/>
        <v>-7.1760839944581223E-10</v>
      </c>
      <c r="AS63">
        <f t="shared" si="26"/>
        <v>-6.8503197842097074E-2</v>
      </c>
      <c r="AT63">
        <f t="shared" si="26"/>
        <v>-4.4755422595172636E-2</v>
      </c>
      <c r="AU63">
        <f t="shared" si="23"/>
        <v>-0.11325862115487811</v>
      </c>
      <c r="AW63">
        <v>60</v>
      </c>
      <c r="AX63">
        <f>IF(Z63&gt;0, (R63*SUMPRODUCT(K63:$K$98, X63:$X$98)-K63*$AZ$3)/Z63, 0)</f>
        <v>-638692406606743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250000</v>
      </c>
      <c r="S64">
        <f t="shared" si="1"/>
        <v>-2611853444481029.5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-200.31645133444758</v>
      </c>
      <c r="AC64">
        <f t="shared" si="2"/>
        <v>-178.85397440637698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-6.0505274202017304E-8</v>
      </c>
      <c r="AI64">
        <f t="shared" si="25"/>
        <v>-6.0506130174501064E-8</v>
      </c>
      <c r="AJ64">
        <f t="shared" si="7"/>
        <v>-21.4624769280706</v>
      </c>
      <c r="AK64">
        <f t="shared" si="22"/>
        <v>-14.022151593411332</v>
      </c>
      <c r="AL64">
        <f t="shared" si="8"/>
        <v>-35.484628581988062</v>
      </c>
      <c r="AN64">
        <f t="shared" si="26"/>
        <v>0</v>
      </c>
      <c r="AO64">
        <f t="shared" si="26"/>
        <v>0</v>
      </c>
      <c r="AP64">
        <f t="shared" si="26"/>
        <v>-2.1779843908517587E-15</v>
      </c>
      <c r="AQ64">
        <f t="shared" si="26"/>
        <v>-1.5395301283274335E-10</v>
      </c>
      <c r="AR64">
        <f t="shared" si="26"/>
        <v>-1.539551908171342E-10</v>
      </c>
      <c r="AS64">
        <f t="shared" si="26"/>
        <v>-5.4610329917644529E-2</v>
      </c>
      <c r="AT64">
        <f t="shared" si="26"/>
        <v>-3.5678748880558789E-2</v>
      </c>
      <c r="AU64">
        <f t="shared" si="23"/>
        <v>-9.02890789521585E-2</v>
      </c>
      <c r="AW64">
        <v>61</v>
      </c>
      <c r="AX64">
        <f>IF(Z64&gt;0, (R64*SUMPRODUCT(K64:$K$98, X64:$X$98)-K64*$AZ$3)/Z64, 0)</f>
        <v>-2611853444481029.5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250000</v>
      </c>
      <c r="S65">
        <f t="shared" si="1"/>
        <v>-1.1562708890964208E+16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-178.85397440637698</v>
      </c>
      <c r="AC65">
        <f t="shared" si="2"/>
        <v>-159.69104857725574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-1.3495538127310161E-8</v>
      </c>
      <c r="AI65">
        <f t="shared" si="25"/>
        <v>-1.3495710763162713E-8</v>
      </c>
      <c r="AJ65">
        <f t="shared" si="7"/>
        <v>-19.162925829121235</v>
      </c>
      <c r="AK65">
        <f t="shared" si="22"/>
        <v>-12.51977820844639</v>
      </c>
      <c r="AL65">
        <f t="shared" si="8"/>
        <v>-31.682704051063336</v>
      </c>
      <c r="AN65">
        <f t="shared" si="26"/>
        <v>0</v>
      </c>
      <c r="AO65">
        <f t="shared" si="26"/>
        <v>0</v>
      </c>
      <c r="AP65">
        <f t="shared" si="26"/>
        <v>-3.9220030777178905E-16</v>
      </c>
      <c r="AQ65">
        <f t="shared" si="26"/>
        <v>-3.0659646468550671E-11</v>
      </c>
      <c r="AR65">
        <f t="shared" si="26"/>
        <v>-3.066003866885844E-11</v>
      </c>
      <c r="AS65">
        <f t="shared" si="26"/>
        <v>-4.3535020662493401E-2</v>
      </c>
      <c r="AT65">
        <f t="shared" si="26"/>
        <v>-2.8442880166360419E-2</v>
      </c>
      <c r="AU65">
        <f t="shared" si="23"/>
        <v>-7.197790085951386E-2</v>
      </c>
      <c r="AW65">
        <v>62</v>
      </c>
      <c r="AX65">
        <f>IF(Z65&gt;0, (R65*SUMPRODUCT(K65:$K$98, X65:$X$98)-K65*$AZ$3)/Z65, 0)</f>
        <v>-1.1562708890964208E+16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250000</v>
      </c>
      <c r="S66">
        <f t="shared" si="1"/>
        <v>-5.5794762727299136E+16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-159.69104857725574</v>
      </c>
      <c r="AC66">
        <f t="shared" si="2"/>
        <v>-142.5812933725764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-2.7793248401659857E-9</v>
      </c>
      <c r="AI66">
        <f t="shared" si="25"/>
        <v>-2.7793567834180049E-9</v>
      </c>
      <c r="AJ66">
        <f t="shared" si="7"/>
        <v>-17.109755204679345</v>
      </c>
      <c r="AK66">
        <f t="shared" si="22"/>
        <v>-11.178373400407903</v>
      </c>
      <c r="AL66">
        <f t="shared" si="8"/>
        <v>-28.288128607866604</v>
      </c>
      <c r="AN66">
        <f t="shared" si="26"/>
        <v>0</v>
      </c>
      <c r="AO66">
        <f t="shared" si="26"/>
        <v>0</v>
      </c>
      <c r="AP66">
        <f t="shared" si="26"/>
        <v>-6.4794484873034755E-17</v>
      </c>
      <c r="AQ66">
        <f t="shared" si="26"/>
        <v>-5.6376514577905744E-12</v>
      </c>
      <c r="AR66">
        <f t="shared" si="26"/>
        <v>-5.6377162522754472E-12</v>
      </c>
      <c r="AS66">
        <f t="shared" si="26"/>
        <v>-3.4705851931413567E-2</v>
      </c>
      <c r="AT66">
        <f t="shared" si="26"/>
        <v>-2.2674489928558819E-2</v>
      </c>
      <c r="AU66">
        <f t="shared" si="23"/>
        <v>-5.7380341865610099E-2</v>
      </c>
      <c r="AW66">
        <v>63</v>
      </c>
      <c r="AX66">
        <f>IF(Z66&gt;0, (R66*SUMPRODUCT(K66:$K$98, X66:$X$98)-K66*$AZ$3)/Z66, 0)</f>
        <v>-5.5794762727299136E+16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-2.9585795167222694E+17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-142.5812933725764</v>
      </c>
      <c r="AC67">
        <f t="shared" ref="AC67:AC69" si="29">S67*Z67</f>
        <v>-127.30472622551954</v>
      </c>
      <c r="AE67">
        <f t="shared" ref="AE67:AE69" si="30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1">-X67*R67</f>
        <v>-5.2490388305346085E-10</v>
      </c>
      <c r="AI67">
        <f t="shared" ref="AI67:AI69" si="32">SUM(AE67:AH67)</f>
        <v>-5.2490926167880732E-10</v>
      </c>
      <c r="AJ67">
        <f t="shared" ref="AJ67:AJ69" si="33">AB67-AC67</f>
        <v>-15.276567147056852</v>
      </c>
      <c r="AK67">
        <f t="shared" si="22"/>
        <v>-9.9806905360803491</v>
      </c>
      <c r="AL67">
        <f t="shared" ref="AL67:AL69" si="34">SUM(AI67:AK67)</f>
        <v>-25.257257683662111</v>
      </c>
      <c r="AN67">
        <f t="shared" si="26"/>
        <v>0</v>
      </c>
      <c r="AO67">
        <f t="shared" si="26"/>
        <v>0</v>
      </c>
      <c r="AP67">
        <f t="shared" si="26"/>
        <v>-9.741193830865934E-18</v>
      </c>
      <c r="AQ67">
        <f t="shared" si="26"/>
        <v>-9.506500523881171E-13</v>
      </c>
      <c r="AR67">
        <f t="shared" si="26"/>
        <v>-9.5065979358194803E-13</v>
      </c>
      <c r="AS67">
        <f t="shared" si="26"/>
        <v>-2.7667292674954488E-2</v>
      </c>
      <c r="AT67">
        <f t="shared" si="26"/>
        <v>-1.807596454764274E-2</v>
      </c>
      <c r="AU67">
        <f t="shared" si="23"/>
        <v>-4.5743257223547891E-2</v>
      </c>
      <c r="AW67">
        <v>64</v>
      </c>
      <c r="AX67">
        <f>IF(Z67&gt;0, (R67*SUMPRODUCT(K67:$K$98, X67:$X$98)-K67*$AZ$3)/Z67, 0)</f>
        <v>-2.9585795167222694E+17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7"/>
        <v>250000</v>
      </c>
      <c r="S68">
        <f t="shared" si="28"/>
        <v>-1.7409944147932808E+18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-127.30472622551954</v>
      </c>
      <c r="AC68">
        <f t="shared" si="29"/>
        <v>-113.66493412992897</v>
      </c>
      <c r="AE68">
        <f t="shared" si="30"/>
        <v>0</v>
      </c>
      <c r="AF68">
        <f t="shared" si="24"/>
        <v>0</v>
      </c>
      <c r="AG68">
        <f t="shared" si="24"/>
        <v>-8.1609203599473589E-16</v>
      </c>
      <c r="AH68">
        <f t="shared" si="31"/>
        <v>-9.0174941140215178E-11</v>
      </c>
      <c r="AI68">
        <f t="shared" si="32"/>
        <v>-9.0175757232251177E-11</v>
      </c>
      <c r="AJ68">
        <f t="shared" si="33"/>
        <v>-13.639792095590579</v>
      </c>
      <c r="AK68">
        <f t="shared" si="22"/>
        <v>-8.9113308357863694</v>
      </c>
      <c r="AL68">
        <f t="shared" si="34"/>
        <v>-22.551122931467123</v>
      </c>
      <c r="AN68">
        <f t="shared" si="26"/>
        <v>0</v>
      </c>
      <c r="AO68">
        <f t="shared" si="26"/>
        <v>0</v>
      </c>
      <c r="AP68">
        <f t="shared" si="26"/>
        <v>-1.3196598630095305E-18</v>
      </c>
      <c r="AQ68">
        <f t="shared" si="26"/>
        <v>-1.4581719367833218E-13</v>
      </c>
      <c r="AR68">
        <f t="shared" si="26"/>
        <v>-1.4581851333819518E-13</v>
      </c>
      <c r="AS68">
        <f t="shared" si="26"/>
        <v>-2.2056196328892549E-2</v>
      </c>
      <c r="AT68">
        <f t="shared" si="26"/>
        <v>-1.4410048268210646E-2</v>
      </c>
      <c r="AU68">
        <f t="shared" si="23"/>
        <v>-3.6466244597249009E-2</v>
      </c>
      <c r="AW68">
        <v>65</v>
      </c>
      <c r="AX68">
        <f>IF(Z68&gt;0, (R68*SUMPRODUCT(K68:$K$98, X68:$X$98)-K68*$AZ$3)/Z68, 0)</f>
        <v>-1.7409944147932808E+18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-113.66493412992897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-1.6321840719894716E-11</v>
      </c>
      <c r="AI69">
        <f t="shared" si="32"/>
        <v>-1.6321840719894716E-11</v>
      </c>
      <c r="AJ69">
        <f t="shared" si="33"/>
        <v>-113.66493412992897</v>
      </c>
      <c r="AK69">
        <f t="shared" si="22"/>
        <v>-7.9565453890950284</v>
      </c>
      <c r="AL69">
        <f t="shared" si="34"/>
        <v>-121.62147951904032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-2.3565354696598751E-14</v>
      </c>
      <c r="AR69">
        <f t="shared" si="26"/>
        <v>-2.3565354696598751E-14</v>
      </c>
      <c r="AS69">
        <f t="shared" si="26"/>
        <v>-0.16410860363760416</v>
      </c>
      <c r="AT69">
        <f t="shared" si="26"/>
        <v>-1.148760225463229E-2</v>
      </c>
      <c r="AU69">
        <f t="shared" si="23"/>
        <v>-0.17559620589226002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108506.63283606835</v>
      </c>
      <c r="AO71" s="8">
        <f t="shared" si="47"/>
        <v>-10850.663283606837</v>
      </c>
      <c r="AP71" s="8">
        <f t="shared" si="47"/>
        <v>-191.65676911883725</v>
      </c>
      <c r="AQ71" s="8">
        <f t="shared" si="47"/>
        <v>-70291.633560602917</v>
      </c>
      <c r="AR71" s="8">
        <f t="shared" si="47"/>
        <v>27172.679222739745</v>
      </c>
      <c r="AS71" s="8">
        <f t="shared" si="47"/>
        <v>-4078.1064156174471</v>
      </c>
      <c r="AT71" s="8">
        <f t="shared" si="47"/>
        <v>630.03904226693044</v>
      </c>
      <c r="AU71" s="8">
        <f t="shared" si="47"/>
        <v>23724.611849389301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AD9F1-AB7D-489B-BB50-7109D894F4AE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23981.676665278148</v>
      </c>
      <c r="K3">
        <v>1</v>
      </c>
      <c r="L3" s="2">
        <v>0</v>
      </c>
      <c r="O3">
        <f>$C$3</f>
        <v>23981.676665278148</v>
      </c>
      <c r="P3">
        <f>O3*C5</f>
        <v>2398.1676665278151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23981.676665278148</v>
      </c>
      <c r="AF3">
        <f t="shared" ref="AF3:AG34" si="4">-$Z3*P3</f>
        <v>-2398.1676665278151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21483.508998750334</v>
      </c>
      <c r="AJ3">
        <f t="shared" ref="AJ3:AJ66" si="7">AB3-AC3</f>
        <v>0</v>
      </c>
      <c r="AL3">
        <f t="shared" ref="AL3:AL66" si="8">SUM(AI3:AK3)</f>
        <v>21483.508998750334</v>
      </c>
      <c r="AN3">
        <f t="shared" ref="AN3:AU34" si="9">AE3*$K3</f>
        <v>23981.676665278148</v>
      </c>
      <c r="AO3">
        <f t="shared" si="9"/>
        <v>-2398.1676665278151</v>
      </c>
      <c r="AP3">
        <f t="shared" si="9"/>
        <v>-100</v>
      </c>
      <c r="AQ3">
        <f t="shared" si="9"/>
        <v>0</v>
      </c>
      <c r="AR3">
        <f t="shared" si="9"/>
        <v>21483.508998750334</v>
      </c>
      <c r="AS3">
        <f t="shared" si="9"/>
        <v>0</v>
      </c>
      <c r="AT3">
        <f t="shared" si="9"/>
        <v>0</v>
      </c>
      <c r="AU3">
        <f t="shared" si="9"/>
        <v>21483.508998750334</v>
      </c>
      <c r="AW3">
        <v>0</v>
      </c>
      <c r="AX3">
        <f>IF(Z3&gt;0, (R3*SUMPRODUCT(K3:$K$98, X3:$X$98)-K3*$AZ$3)/Z3, 0)</f>
        <v>0</v>
      </c>
      <c r="AZ3">
        <f>C6*SUMPRODUCT(X4:X98, K4:K98)/1</f>
        <v>16700.974984953289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500000</v>
      </c>
      <c r="S4">
        <f t="shared" si="1"/>
        <v>1133.5094617974642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1120.253849629762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-1120.253849629762</v>
      </c>
      <c r="AK4">
        <f>G4*SUM(AB4, AE4:AF4)</f>
        <v>0</v>
      </c>
      <c r="AL4">
        <f t="shared" si="8"/>
        <v>-1967.4093496297619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-790.3307211493609</v>
      </c>
      <c r="AR4">
        <f t="shared" si="9"/>
        <v>-790.3307211493609</v>
      </c>
      <c r="AS4">
        <f t="shared" si="9"/>
        <v>-1045.1104110735721</v>
      </c>
      <c r="AT4">
        <f t="shared" si="9"/>
        <v>0</v>
      </c>
      <c r="AU4">
        <f t="shared" si="9"/>
        <v>-1835.441132222933</v>
      </c>
      <c r="AW4">
        <v>1</v>
      </c>
      <c r="AX4">
        <f>IF(Z4&gt;0, (R4*SUMPRODUCT(K4:$K$98, X4:$X$98)-K4*$AZ$3)/Z4, 0)</f>
        <v>1133.5094617974642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500000</v>
      </c>
      <c r="S5">
        <f t="shared" si="1"/>
        <v>1668.3098648735643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1120.253849629762</v>
      </c>
      <c r="AC5">
        <f t="shared" si="2"/>
        <v>1629.5066512250742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-840.81440704355145</v>
      </c>
      <c r="AI5">
        <f t="shared" si="6"/>
        <v>-853.02366958475034</v>
      </c>
      <c r="AJ5">
        <f t="shared" si="7"/>
        <v>-509.25280159531212</v>
      </c>
      <c r="AK5">
        <f>G5*SUM(AB5, AE5:AF5)</f>
        <v>45.930407834820244</v>
      </c>
      <c r="AL5">
        <f t="shared" si="8"/>
        <v>-1316.3460633452421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-718.9871408373607</v>
      </c>
      <c r="AR5">
        <f t="shared" si="9"/>
        <v>-729.42737912620646</v>
      </c>
      <c r="AS5">
        <f t="shared" si="9"/>
        <v>-435.4661536662561</v>
      </c>
      <c r="AT5">
        <f t="shared" si="9"/>
        <v>39.27545999451555</v>
      </c>
      <c r="AU5">
        <f t="shared" si="9"/>
        <v>-1125.618072797947</v>
      </c>
      <c r="AW5">
        <v>2</v>
      </c>
      <c r="AX5">
        <f>IF(Z5&gt;0, (R5*SUMPRODUCT(K5:$K$98, X5:$X$98)-K5*$AZ$3)/Z5, 0)</f>
        <v>1668.3098648735643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500000</v>
      </c>
      <c r="S6">
        <f t="shared" si="1"/>
        <v>2391.328799233645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1629.5066512250742</v>
      </c>
      <c r="AC6">
        <f t="shared" si="2"/>
        <v>2308.3575175729165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-835.15995301566215</v>
      </c>
      <c r="AI6">
        <f t="shared" si="6"/>
        <v>-847.22624393262367</v>
      </c>
      <c r="AJ6">
        <f t="shared" si="7"/>
        <v>-678.85086634784238</v>
      </c>
      <c r="AK6">
        <f>G6*SUM(AB6, AE6:AF6)</f>
        <v>95.32613909666685</v>
      </c>
      <c r="AL6">
        <f t="shared" si="8"/>
        <v>-1430.7509711837993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-644.25076397163082</v>
      </c>
      <c r="AR6">
        <f t="shared" si="9"/>
        <v>-653.55882180353058</v>
      </c>
      <c r="AS6">
        <f t="shared" si="9"/>
        <v>-523.67236681809516</v>
      </c>
      <c r="AT6">
        <f t="shared" si="9"/>
        <v>73.535539770238287</v>
      </c>
      <c r="AU6">
        <f t="shared" si="9"/>
        <v>-1103.6956488513874</v>
      </c>
      <c r="AW6">
        <v>3</v>
      </c>
      <c r="AX6">
        <f>IF(Z6&gt;0, (R6*SUMPRODUCT(K6:$K$98, X6:$X$98)-K6*$AZ$3)/Z6, 0)</f>
        <v>2391.328799233645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500000</v>
      </c>
      <c r="S7">
        <f t="shared" si="1"/>
        <v>2962.0062488975132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2308.3575175729165</v>
      </c>
      <c r="AC7">
        <f t="shared" si="2"/>
        <v>2825.7253423507282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-829.95134427663493</v>
      </c>
      <c r="AI7">
        <f t="shared" si="6"/>
        <v>-841.87622350081995</v>
      </c>
      <c r="AJ7">
        <f t="shared" si="7"/>
        <v>-517.36782477781162</v>
      </c>
      <c r="AK7">
        <f>G7*SUM(AB7, AE7:AF7)</f>
        <v>113.3403541128302</v>
      </c>
      <c r="AL7">
        <f t="shared" si="8"/>
        <v>-1245.9036941658012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-582.50640610566597</v>
      </c>
      <c r="AR7">
        <f t="shared" si="9"/>
        <v>-590.87595522204026</v>
      </c>
      <c r="AS7">
        <f t="shared" si="9"/>
        <v>-363.11775904007442</v>
      </c>
      <c r="AT7">
        <f t="shared" si="9"/>
        <v>79.548617875365863</v>
      </c>
      <c r="AU7">
        <f t="shared" si="9"/>
        <v>-874.44509638674867</v>
      </c>
      <c r="AW7">
        <v>4</v>
      </c>
      <c r="AX7">
        <f>IF(Z7&gt;0, (R7*SUMPRODUCT(K7:$K$98, X7:$X$98)-K7*$AZ$3)/Z7, 0)</f>
        <v>2962.0062488975132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500000</v>
      </c>
      <c r="S8">
        <f t="shared" si="1"/>
        <v>3206.7832029932997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2825.7253423507282</v>
      </c>
      <c r="AC8">
        <f t="shared" si="2"/>
        <v>3023.3513515225113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-825.81792007190779</v>
      </c>
      <c r="AI8">
        <f t="shared" si="6"/>
        <v>-837.60290505584919</v>
      </c>
      <c r="AJ8">
        <f t="shared" si="7"/>
        <v>-197.62600917178315</v>
      </c>
      <c r="AK8">
        <f t="shared" ref="AK8:AK71" si="22">G8*SUM(AB8:AB8, AE8:AF8)</f>
        <v>60.187949792070512</v>
      </c>
      <c r="AL8">
        <f t="shared" si="8"/>
        <v>-975.0409644355617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-541.02990492992808</v>
      </c>
      <c r="AR8">
        <f t="shared" si="9"/>
        <v>-548.75077069281588</v>
      </c>
      <c r="AS8">
        <f t="shared" si="9"/>
        <v>-129.47355386109902</v>
      </c>
      <c r="AT8">
        <f t="shared" si="9"/>
        <v>39.431792363013557</v>
      </c>
      <c r="AU8">
        <f t="shared" si="9"/>
        <v>-638.79253219090128</v>
      </c>
      <c r="AW8">
        <v>5</v>
      </c>
      <c r="AX8">
        <f>IF(Z8&gt;0, (R8*SUMPRODUCT(K8:$K$98, X8:$X$98)-K8*$AZ$3)/Z8, 0)</f>
        <v>3206.7832029932997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500000</v>
      </c>
      <c r="S9">
        <f t="shared" si="1"/>
        <v>3285.93368686953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3023.3513515225113</v>
      </c>
      <c r="AC9">
        <f t="shared" si="2"/>
        <v>3061.5738064906818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-824.846655206234</v>
      </c>
      <c r="AI9">
        <f t="shared" si="6"/>
        <v>-836.49316917395583</v>
      </c>
      <c r="AJ9">
        <f t="shared" si="7"/>
        <v>-38.222454968170496</v>
      </c>
      <c r="AK9">
        <f t="shared" si="22"/>
        <v>17.837772973982815</v>
      </c>
      <c r="AL9">
        <f t="shared" si="8"/>
        <v>-856.87785116814348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-511.78481512200506</v>
      </c>
      <c r="AR9">
        <f t="shared" si="9"/>
        <v>-519.01101766542945</v>
      </c>
      <c r="AS9">
        <f t="shared" si="9"/>
        <v>-23.715525699141441</v>
      </c>
      <c r="AT9">
        <f t="shared" si="9"/>
        <v>11.067634554928965</v>
      </c>
      <c r="AU9">
        <f t="shared" si="9"/>
        <v>-531.65890880964184</v>
      </c>
      <c r="AW9">
        <v>6</v>
      </c>
      <c r="AX9">
        <f>IF(Z9&gt;0, (R9*SUMPRODUCT(K9:$K$98, X9:$X$98)-K9*$AZ$3)/Z9, 0)</f>
        <v>3285.93368686953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500000</v>
      </c>
      <c r="S10">
        <f t="shared" si="1"/>
        <v>3346.843154905961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3061.5738064906818</v>
      </c>
      <c r="AC10">
        <f t="shared" si="2"/>
        <v>3081.6173061997652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-825.23936951365613</v>
      </c>
      <c r="AI10">
        <f t="shared" si="6"/>
        <v>-836.7487873574629</v>
      </c>
      <c r="AJ10">
        <f t="shared" si="7"/>
        <v>-20.043499709083335</v>
      </c>
      <c r="AK10">
        <f t="shared" si="22"/>
        <v>12.552452606611796</v>
      </c>
      <c r="AL10">
        <f t="shared" si="8"/>
        <v>-844.2398344599344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-485.74943445586456</v>
      </c>
      <c r="AR10">
        <f t="shared" si="9"/>
        <v>-492.52406665965793</v>
      </c>
      <c r="AS10">
        <f t="shared" si="9"/>
        <v>-11.797932827588397</v>
      </c>
      <c r="AT10">
        <f t="shared" si="9"/>
        <v>7.3885795805998846</v>
      </c>
      <c r="AU10">
        <f t="shared" si="9"/>
        <v>-496.93341990664641</v>
      </c>
      <c r="AW10">
        <v>7</v>
      </c>
      <c r="AX10">
        <f>IF(Z10&gt;0, (R10*SUMPRODUCT(K10:$K$98, X10:$X$98)-K10*$AZ$3)/Z10, 0)</f>
        <v>3346.843154905961</v>
      </c>
    </row>
    <row r="11" spans="1:52" x14ac:dyDescent="0.25">
      <c r="A11" t="s">
        <v>33</v>
      </c>
      <c r="C11" s="12">
        <f>AU100</f>
        <v>2946.2144740443528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500000</v>
      </c>
      <c r="S11">
        <f t="shared" si="1"/>
        <v>3390.8709813836936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3081.6173061997652</v>
      </c>
      <c r="AC11">
        <f t="shared" si="2"/>
        <v>3085.3362481747372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-825.49135714149099</v>
      </c>
      <c r="AI11">
        <f t="shared" si="6"/>
        <v>-836.86504352293116</v>
      </c>
      <c r="AJ11">
        <f t="shared" si="7"/>
        <v>-3.71894197497204</v>
      </c>
      <c r="AK11">
        <f t="shared" si="22"/>
        <v>7.395881534879436</v>
      </c>
      <c r="AL11">
        <f t="shared" si="8"/>
        <v>-833.18810396302376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-461.70444556113307</v>
      </c>
      <c r="AR11">
        <f t="shared" si="9"/>
        <v>-468.06584658526151</v>
      </c>
      <c r="AS11">
        <f t="shared" si="9"/>
        <v>-2.0800363659460879</v>
      </c>
      <c r="AT11">
        <f t="shared" si="9"/>
        <v>4.1365804183847352</v>
      </c>
      <c r="AU11">
        <f t="shared" si="9"/>
        <v>-466.00930253282286</v>
      </c>
      <c r="AW11">
        <v>8</v>
      </c>
      <c r="AX11">
        <f>IF(Z11&gt;0, (R11*SUMPRODUCT(K11:$K$98, X11:$X$98)-K11*$AZ$3)/Z11, 0)</f>
        <v>3390.8709813836936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500000</v>
      </c>
      <c r="S12">
        <f t="shared" si="1"/>
        <v>3434.2662942898482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3085.3362481747372</v>
      </c>
      <c r="AC12">
        <f t="shared" si="2"/>
        <v>3087.8856052134433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-828.06669637021105</v>
      </c>
      <c r="AI12">
        <f t="shared" si="6"/>
        <v>-839.30594422042748</v>
      </c>
      <c r="AJ12">
        <f t="shared" si="7"/>
        <v>-2.5493570387061482</v>
      </c>
      <c r="AK12">
        <f t="shared" si="22"/>
        <v>7.096273370801895</v>
      </c>
      <c r="AL12">
        <f t="shared" si="8"/>
        <v>-834.75902788833173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-440.12625205184781</v>
      </c>
      <c r="AR12">
        <f t="shared" si="9"/>
        <v>-446.10003176534326</v>
      </c>
      <c r="AS12">
        <f t="shared" si="9"/>
        <v>-1.3550103675297367</v>
      </c>
      <c r="AT12">
        <f t="shared" si="9"/>
        <v>3.7717447349555391</v>
      </c>
      <c r="AU12">
        <f t="shared" si="9"/>
        <v>-443.68329739791744</v>
      </c>
      <c r="AW12">
        <v>9</v>
      </c>
      <c r="AX12">
        <f>IF(Z12&gt;0, (R12*SUMPRODUCT(K12:$K$98, X12:$X$98)-K12*$AZ$3)/Z12, 0)</f>
        <v>3434.2662942898482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500000</v>
      </c>
      <c r="S13">
        <f t="shared" si="1"/>
        <v>3473.9238766144599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3087.8856052134433</v>
      </c>
      <c r="AC13">
        <f t="shared" si="2"/>
        <v>3086.5338577961593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-831.05246454070584</v>
      </c>
      <c r="AI13">
        <f t="shared" si="6"/>
        <v>-842.15854360080664</v>
      </c>
      <c r="AJ13">
        <f t="shared" si="7"/>
        <v>1.3517474172840593</v>
      </c>
      <c r="AK13">
        <f t="shared" si="22"/>
        <v>6.1757712104268867</v>
      </c>
      <c r="AL13">
        <f t="shared" si="8"/>
        <v>-834.63102497309569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-419.87948628828923</v>
      </c>
      <c r="AR13">
        <f t="shared" si="9"/>
        <v>-425.49070214938348</v>
      </c>
      <c r="AS13">
        <f t="shared" si="9"/>
        <v>0.68295448888949462</v>
      </c>
      <c r="AT13">
        <f t="shared" si="9"/>
        <v>3.1202357900486506</v>
      </c>
      <c r="AU13">
        <f t="shared" si="9"/>
        <v>-421.68751187044529</v>
      </c>
      <c r="AW13">
        <v>10</v>
      </c>
      <c r="AX13">
        <f>IF(Z13&gt;0, (R13*SUMPRODUCT(K13:$K$98, X13:$X$98)-K13*$AZ$3)/Z13, 0)</f>
        <v>3473.9238766144599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500000</v>
      </c>
      <c r="S14">
        <f t="shared" si="1"/>
        <v>3510.7764100243967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3086.5338577961593</v>
      </c>
      <c r="AC14">
        <f t="shared" si="2"/>
        <v>3082.2152294523139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-835.83107125463755</v>
      </c>
      <c r="AI14">
        <f t="shared" si="6"/>
        <v>-846.80519374735593</v>
      </c>
      <c r="AJ14">
        <f t="shared" si="7"/>
        <v>4.3186283438453756</v>
      </c>
      <c r="AK14">
        <f t="shared" si="22"/>
        <v>5.5557609440330866</v>
      </c>
      <c r="AL14">
        <f t="shared" si="8"/>
        <v>-836.93080445947749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-401.49631217359371</v>
      </c>
      <c r="AR14">
        <f t="shared" si="9"/>
        <v>-406.76779568467435</v>
      </c>
      <c r="AS14">
        <f t="shared" si="9"/>
        <v>2.0744782209394952</v>
      </c>
      <c r="AT14">
        <f t="shared" si="9"/>
        <v>2.6687420545386806</v>
      </c>
      <c r="AU14">
        <f t="shared" si="9"/>
        <v>-402.02457540919619</v>
      </c>
      <c r="AW14">
        <v>11</v>
      </c>
      <c r="AX14">
        <f>IF(Z14&gt;0, (R14*SUMPRODUCT(K14:$K$98, X14:$X$98)-K14*$AZ$3)/Z14, 0)</f>
        <v>3510.7764100243967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500000</v>
      </c>
      <c r="S15">
        <f t="shared" si="1"/>
        <v>3564.960827235479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3082.2152294523139</v>
      </c>
      <c r="AC15">
        <f t="shared" si="2"/>
        <v>3092.4563253329934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-845.89501896652871</v>
      </c>
      <c r="AI15">
        <f t="shared" si="6"/>
        <v>-856.73825285884573</v>
      </c>
      <c r="AJ15">
        <f t="shared" si="7"/>
        <v>-10.241095880679495</v>
      </c>
      <c r="AK15">
        <f t="shared" si="22"/>
        <v>12.637082440754488</v>
      </c>
      <c r="AL15">
        <f t="shared" si="8"/>
        <v>-854.34226629877071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-385.47631907749644</v>
      </c>
      <c r="AR15">
        <f t="shared" si="9"/>
        <v>-390.41760587312433</v>
      </c>
      <c r="AS15">
        <f t="shared" si="9"/>
        <v>-4.6668911092858085</v>
      </c>
      <c r="AT15">
        <f t="shared" si="9"/>
        <v>5.7587477333681489</v>
      </c>
      <c r="AU15">
        <f t="shared" si="9"/>
        <v>-389.32574924904196</v>
      </c>
      <c r="AW15">
        <v>12</v>
      </c>
      <c r="AX15">
        <f>IF(Z15&gt;0, (R15*SUMPRODUCT(K15:$K$98, X15:$X$98)-K15*$AZ$3)/Z15, 0)</f>
        <v>3564.960827235479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500000</v>
      </c>
      <c r="S16">
        <f t="shared" si="1"/>
        <v>3638.0782474698649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3092.4563253329934</v>
      </c>
      <c r="AC16">
        <f t="shared" si="2"/>
        <v>3118.0758599923165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-858.69260737746026</v>
      </c>
      <c r="AI16">
        <f t="shared" si="6"/>
        <v>-869.40594161566969</v>
      </c>
      <c r="AJ16">
        <f t="shared" si="7"/>
        <v>-25.619534659323108</v>
      </c>
      <c r="AK16">
        <f t="shared" si="22"/>
        <v>21.956439909864255</v>
      </c>
      <c r="AL16">
        <f t="shared" si="8"/>
        <v>-873.06903636512857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-370.17142158090627</v>
      </c>
      <c r="AR16">
        <f t="shared" si="9"/>
        <v>-374.78980321218791</v>
      </c>
      <c r="AS16">
        <f t="shared" si="9"/>
        <v>-11.044254350863612</v>
      </c>
      <c r="AT16">
        <f t="shared" si="9"/>
        <v>9.4651409648359568</v>
      </c>
      <c r="AU16">
        <f t="shared" si="9"/>
        <v>-376.36891659821555</v>
      </c>
      <c r="AW16">
        <v>13</v>
      </c>
      <c r="AX16">
        <f>IF(Z16&gt;0, (R16*SUMPRODUCT(K16:$K$98, X16:$X$98)-K16*$AZ$3)/Z16, 0)</f>
        <v>3638.0782474698649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500000</v>
      </c>
      <c r="S17">
        <f t="shared" si="1"/>
        <v>3755.1547840684329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3118.0758599923165</v>
      </c>
      <c r="AC17">
        <f t="shared" si="2"/>
        <v>3179.6895676297845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-871.40418000106729</v>
      </c>
      <c r="AI17">
        <f t="shared" si="6"/>
        <v>-881.98859579239468</v>
      </c>
      <c r="AJ17">
        <f t="shared" si="7"/>
        <v>-61.613707637467996</v>
      </c>
      <c r="AK17">
        <f t="shared" si="22"/>
        <v>43.029446867893967</v>
      </c>
      <c r="AL17">
        <f t="shared" si="8"/>
        <v>-900.57285656196871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-353.12203259263185</v>
      </c>
      <c r="AR17">
        <f t="shared" si="9"/>
        <v>-357.41119083150386</v>
      </c>
      <c r="AS17">
        <f t="shared" si="9"/>
        <v>-24.967928976980826</v>
      </c>
      <c r="AT17">
        <f t="shared" si="9"/>
        <v>17.436966780798279</v>
      </c>
      <c r="AU17">
        <f t="shared" si="9"/>
        <v>-364.9421530276864</v>
      </c>
      <c r="AW17">
        <v>14</v>
      </c>
      <c r="AX17">
        <f>IF(Z17&gt;0, (R17*SUMPRODUCT(K17:$K$98, X17:$X$98)-K17*$AZ$3)/Z17, 0)</f>
        <v>3755.1547840684329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500000</v>
      </c>
      <c r="S18">
        <f t="shared" si="1"/>
        <v>3919.5467091167425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3179.6895676297845</v>
      </c>
      <c r="AC18">
        <f t="shared" si="2"/>
        <v>3278.7641632302475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-884.7851861275841</v>
      </c>
      <c r="AI18">
        <f t="shared" si="6"/>
        <v>-895.24163813134498</v>
      </c>
      <c r="AJ18">
        <f t="shared" si="7"/>
        <v>-99.074595600462999</v>
      </c>
      <c r="AK18">
        <f t="shared" si="22"/>
        <v>68.681294660803346</v>
      </c>
      <c r="AL18">
        <f t="shared" si="8"/>
        <v>-925.63493907100462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-334.58796425314767</v>
      </c>
      <c r="AR18">
        <f t="shared" si="9"/>
        <v>-338.54214775904626</v>
      </c>
      <c r="AS18">
        <f t="shared" si="9"/>
        <v>-37.465780136132096</v>
      </c>
      <c r="AT18">
        <f t="shared" si="9"/>
        <v>25.972331954838037</v>
      </c>
      <c r="AU18">
        <f t="shared" si="9"/>
        <v>-350.03559594034033</v>
      </c>
      <c r="AW18">
        <v>15</v>
      </c>
      <c r="AX18">
        <f>IF(Z18&gt;0, (R18*SUMPRODUCT(K18:$K$98, X18:$X$98)-K18*$AZ$3)/Z18, 0)</f>
        <v>3919.5467091167425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500000</v>
      </c>
      <c r="S19">
        <f t="shared" si="1"/>
        <v>4078.1937946264225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3278.7641632302475</v>
      </c>
      <c r="AC19">
        <f t="shared" si="2"/>
        <v>3370.0062325023928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-901.62848692828868</v>
      </c>
      <c r="AI19">
        <f t="shared" si="6"/>
        <v>-911.95783369983872</v>
      </c>
      <c r="AJ19">
        <f t="shared" si="7"/>
        <v>-91.242069272145272</v>
      </c>
      <c r="AK19">
        <f t="shared" si="22"/>
        <v>73.116440840034514</v>
      </c>
      <c r="AL19">
        <f t="shared" si="8"/>
        <v>-930.08346213194943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-317.9682748886662</v>
      </c>
      <c r="AR19">
        <f t="shared" si="9"/>
        <v>-321.61102200823206</v>
      </c>
      <c r="AS19">
        <f t="shared" si="9"/>
        <v>-32.177425385677388</v>
      </c>
      <c r="AT19">
        <f t="shared" si="9"/>
        <v>25.785241811857357</v>
      </c>
      <c r="AU19">
        <f t="shared" si="9"/>
        <v>-328.00320558205209</v>
      </c>
      <c r="AW19">
        <v>16</v>
      </c>
      <c r="AX19">
        <f>IF(Z19&gt;0, (R19*SUMPRODUCT(K19:$K$98, X19:$X$98)-K19*$AZ$3)/Z19, 0)</f>
        <v>4078.1937946264225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500000</v>
      </c>
      <c r="S20">
        <f t="shared" si="1"/>
        <v>4110.7304615469238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3370.0062325023928</v>
      </c>
      <c r="AC20">
        <f t="shared" si="2"/>
        <v>3355.3807040273578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-917.50133476583778</v>
      </c>
      <c r="AI20">
        <f t="shared" si="6"/>
        <v>-927.70445053630317</v>
      </c>
      <c r="AJ20">
        <f t="shared" si="7"/>
        <v>14.625528475035026</v>
      </c>
      <c r="AK20">
        <f t="shared" si="22"/>
        <v>14.49102679976029</v>
      </c>
      <c r="AL20">
        <f t="shared" si="8"/>
        <v>-898.58789526150781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-306.90125479109139</v>
      </c>
      <c r="AR20">
        <f t="shared" si="9"/>
        <v>-310.31416430313453</v>
      </c>
      <c r="AS20">
        <f t="shared" si="9"/>
        <v>4.892192382604712</v>
      </c>
      <c r="AT20">
        <f t="shared" si="9"/>
        <v>4.8472020034638952</v>
      </c>
      <c r="AU20">
        <f t="shared" si="9"/>
        <v>-300.57476991706591</v>
      </c>
      <c r="AW20">
        <v>17</v>
      </c>
      <c r="AX20">
        <f>IF(Z20&gt;0, (R20*SUMPRODUCT(K20:$K$98, X20:$X$98)-K20*$AZ$3)/Z20, 0)</f>
        <v>4110.7304615469238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500000</v>
      </c>
      <c r="S21">
        <f t="shared" si="1"/>
        <v>4121.2342881141249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3355.3807040273578</v>
      </c>
      <c r="AC21">
        <f t="shared" si="2"/>
        <v>3322.5945171629837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-936.65908771691068</v>
      </c>
      <c r="AI21">
        <f t="shared" si="6"/>
        <v>-946.7367558524785</v>
      </c>
      <c r="AJ21">
        <f t="shared" si="7"/>
        <v>32.786186864374031</v>
      </c>
      <c r="AK21">
        <f t="shared" si="22"/>
        <v>5.368609126443773</v>
      </c>
      <c r="AL21">
        <f t="shared" si="8"/>
        <v>-908.58195986166072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-297.93596588982115</v>
      </c>
      <c r="AR21">
        <f t="shared" si="9"/>
        <v>-301.14150761707435</v>
      </c>
      <c r="AS21">
        <f t="shared" si="9"/>
        <v>10.428750843694063</v>
      </c>
      <c r="AT21">
        <f t="shared" si="9"/>
        <v>1.7076669265769795</v>
      </c>
      <c r="AU21">
        <f t="shared" si="9"/>
        <v>-289.00508984680329</v>
      </c>
      <c r="AW21">
        <v>18</v>
      </c>
      <c r="AX21">
        <f>IF(Z21&gt;0, (R21*SUMPRODUCT(K21:$K$98, X21:$X$98)-K21*$AZ$3)/Z21, 0)</f>
        <v>4121.2342881141249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500000</v>
      </c>
      <c r="S22">
        <f t="shared" si="1"/>
        <v>4240.9876110006271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3322.5945171629837</v>
      </c>
      <c r="AC22">
        <f t="shared" si="2"/>
        <v>3376.8283307083984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-957.50262975037424</v>
      </c>
      <c r="AI22">
        <f t="shared" si="6"/>
        <v>-967.45558363884265</v>
      </c>
      <c r="AJ22">
        <f t="shared" si="7"/>
        <v>-54.233813545414705</v>
      </c>
      <c r="AK22">
        <f t="shared" si="22"/>
        <v>69.77448486042266</v>
      </c>
      <c r="AL22">
        <f t="shared" si="8"/>
        <v>-951.91491232383464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-284.3753093960168</v>
      </c>
      <c r="AR22">
        <f t="shared" si="9"/>
        <v>-287.33130581158321</v>
      </c>
      <c r="AS22">
        <f t="shared" si="9"/>
        <v>-16.107274306624081</v>
      </c>
      <c r="AT22">
        <f t="shared" si="9"/>
        <v>20.722805456214079</v>
      </c>
      <c r="AU22">
        <f t="shared" si="9"/>
        <v>-282.71577466199318</v>
      </c>
      <c r="AW22">
        <v>19</v>
      </c>
      <c r="AX22">
        <f>IF(Z22&gt;0, (R22*SUMPRODUCT(K22:$K$98, X22:$X$98)-K22*$AZ$3)/Z22, 0)</f>
        <v>4240.9876110006271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500000</v>
      </c>
      <c r="S23">
        <f t="shared" si="1"/>
        <v>4608.7200126179487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3376.8283307083984</v>
      </c>
      <c r="AC23">
        <f t="shared" si="2"/>
        <v>3623.8963504400008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-980.48579157895415</v>
      </c>
      <c r="AI23">
        <f t="shared" si="6"/>
        <v>-990.31470378374843</v>
      </c>
      <c r="AJ23">
        <f t="shared" si="7"/>
        <v>-247.06801973160236</v>
      </c>
      <c r="AK23">
        <f t="shared" si="22"/>
        <v>236.37798314958792</v>
      </c>
      <c r="AL23">
        <f t="shared" si="8"/>
        <v>-1001.0047403657629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-260.00110458047482</v>
      </c>
      <c r="AR23">
        <f t="shared" si="9"/>
        <v>-262.60749424161992</v>
      </c>
      <c r="AS23">
        <f t="shared" si="9"/>
        <v>-65.516459890030305</v>
      </c>
      <c r="AT23">
        <f t="shared" si="9"/>
        <v>62.681720882896393</v>
      </c>
      <c r="AU23">
        <f t="shared" si="9"/>
        <v>-265.44223324875384</v>
      </c>
      <c r="AW23">
        <v>20</v>
      </c>
      <c r="AX23">
        <f>IF(Z23&gt;0, (R23*SUMPRODUCT(K23:$K$98, X23:$X$98)-K23*$AZ$3)/Z23, 0)</f>
        <v>4608.7200126179487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500000</v>
      </c>
      <c r="S24">
        <f t="shared" si="1"/>
        <v>4943.5847200535663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3623.8963504400008</v>
      </c>
      <c r="AC24">
        <f t="shared" si="2"/>
        <v>3838.398218294903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-1004.7920026541465</v>
      </c>
      <c r="AI24">
        <f t="shared" si="6"/>
        <v>-1014.4975059368264</v>
      </c>
      <c r="AJ24">
        <f t="shared" si="7"/>
        <v>-214.50186785490223</v>
      </c>
      <c r="AK24">
        <f t="shared" si="22"/>
        <v>253.67274453080009</v>
      </c>
      <c r="AL24">
        <f t="shared" si="8"/>
        <v>-975.3266292609286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-237.8986817477402</v>
      </c>
      <c r="AR24">
        <f t="shared" si="9"/>
        <v>-240.19659657045867</v>
      </c>
      <c r="AS24">
        <f t="shared" si="9"/>
        <v>-50.786343303205854</v>
      </c>
      <c r="AT24">
        <f t="shared" si="9"/>
        <v>60.060600959998666</v>
      </c>
      <c r="AU24">
        <f t="shared" si="9"/>
        <v>-230.92233891366584</v>
      </c>
      <c r="AW24">
        <v>21</v>
      </c>
      <c r="AX24">
        <f>IF(Z24&gt;0, (R24*SUMPRODUCT(K24:$K$98, X24:$X$98)-K24*$AZ$3)/Z24, 0)</f>
        <v>4943.5847200535663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500000</v>
      </c>
      <c r="S25">
        <f t="shared" si="1"/>
        <v>5249.3182656718946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3838.398218294903</v>
      </c>
      <c r="AC25">
        <f t="shared" si="2"/>
        <v>4024.1629047930332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-1034.5464758133292</v>
      </c>
      <c r="AI25">
        <f t="shared" si="6"/>
        <v>-1044.129060401287</v>
      </c>
      <c r="AJ25">
        <f t="shared" si="7"/>
        <v>-185.76468649813023</v>
      </c>
      <c r="AK25">
        <f t="shared" si="22"/>
        <v>268.68787528064325</v>
      </c>
      <c r="AL25">
        <f t="shared" si="8"/>
        <v>-961.20587161877393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-218.69952949096992</v>
      </c>
      <c r="AR25">
        <f t="shared" si="9"/>
        <v>-220.72525456924271</v>
      </c>
      <c r="AS25">
        <f t="shared" si="9"/>
        <v>-39.270009113161564</v>
      </c>
      <c r="AT25">
        <f t="shared" si="9"/>
        <v>56.799683027877748</v>
      </c>
      <c r="AU25">
        <f t="shared" si="9"/>
        <v>-203.19558065452651</v>
      </c>
      <c r="AW25">
        <v>22</v>
      </c>
      <c r="AX25">
        <f>IF(Z25&gt;0, (R25*SUMPRODUCT(K25:$K$98, X25:$X$98)-K25*$AZ$3)/Z25, 0)</f>
        <v>5249.3182656718946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500000</v>
      </c>
      <c r="S26">
        <f t="shared" si="1"/>
        <v>5528.1776666546248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4024.1629047930332</v>
      </c>
      <c r="AC26">
        <f t="shared" si="2"/>
        <v>4183.7342398073033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-1069.5011500638491</v>
      </c>
      <c r="AI26">
        <f t="shared" si="6"/>
        <v>-1078.9611712771757</v>
      </c>
      <c r="AJ26">
        <f t="shared" si="7"/>
        <v>-159.57133501427006</v>
      </c>
      <c r="AK26">
        <f t="shared" si="22"/>
        <v>281.69140333551235</v>
      </c>
      <c r="AL26">
        <f t="shared" si="8"/>
        <v>-956.84110295593337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-201.865023343692</v>
      </c>
      <c r="AR26">
        <f t="shared" si="9"/>
        <v>-203.65057299265308</v>
      </c>
      <c r="AS26">
        <f t="shared" si="9"/>
        <v>-30.118594323827214</v>
      </c>
      <c r="AT26">
        <f t="shared" si="9"/>
        <v>53.168378273034868</v>
      </c>
      <c r="AU26">
        <f t="shared" si="9"/>
        <v>-180.60078904344542</v>
      </c>
      <c r="AW26">
        <v>23</v>
      </c>
      <c r="AX26">
        <f>IF(Z26&gt;0, (R26*SUMPRODUCT(K26:$K$98, X26:$X$98)-K26*$AZ$3)/Z26, 0)</f>
        <v>5528.1776666546248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500000</v>
      </c>
      <c r="S27">
        <f t="shared" si="1"/>
        <v>5786.3059601157347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4183.7342398073033</v>
      </c>
      <c r="AC27">
        <f t="shared" si="2"/>
        <v>4319.6110597718616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-1355.290317528089</v>
      </c>
      <c r="AI27">
        <f t="shared" si="6"/>
        <v>-1364.6218562713441</v>
      </c>
      <c r="AJ27">
        <f t="shared" si="7"/>
        <v>-135.87681996455831</v>
      </c>
      <c r="AK27">
        <f t="shared" si="22"/>
        <v>292.86139678651125</v>
      </c>
      <c r="AL27">
        <f t="shared" si="8"/>
        <v>-1207.6372794493911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-228.39896596464152</v>
      </c>
      <c r="AR27">
        <f t="shared" si="9"/>
        <v>-229.97155434091337</v>
      </c>
      <c r="AS27">
        <f t="shared" si="9"/>
        <v>-22.898507262319963</v>
      </c>
      <c r="AT27">
        <f t="shared" si="9"/>
        <v>49.3541784604489</v>
      </c>
      <c r="AU27">
        <f t="shared" si="9"/>
        <v>-203.51588314278442</v>
      </c>
      <c r="AW27">
        <v>24</v>
      </c>
      <c r="AX27">
        <f>IF(Z27&gt;0, (R27*SUMPRODUCT(K27:$K$98, X27:$X$98)-K27*$AZ$3)/Z27, 0)</f>
        <v>5786.3059601157347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500000</v>
      </c>
      <c r="S28">
        <f t="shared" si="1"/>
        <v>5970.5806179682741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4319.6110597718616</v>
      </c>
      <c r="AC28">
        <f t="shared" si="2"/>
        <v>4392.7673110467304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-1661.251663906598</v>
      </c>
      <c r="AI28">
        <f t="shared" si="6"/>
        <v>-1670.4483559708228</v>
      </c>
      <c r="AJ28">
        <f t="shared" si="7"/>
        <v>-73.156251274868737</v>
      </c>
      <c r="AK28">
        <f t="shared" si="22"/>
        <v>302.37277418403033</v>
      </c>
      <c r="AL28">
        <f t="shared" si="8"/>
        <v>-1441.2318330616613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-249.96500047162363</v>
      </c>
      <c r="AR28">
        <f t="shared" si="9"/>
        <v>-251.34880714349498</v>
      </c>
      <c r="AS28">
        <f t="shared" si="9"/>
        <v>-11.00766535361792</v>
      </c>
      <c r="AT28">
        <f t="shared" si="9"/>
        <v>45.497387472152944</v>
      </c>
      <c r="AU28">
        <f t="shared" si="9"/>
        <v>-216.85908502495997</v>
      </c>
      <c r="AW28">
        <v>25</v>
      </c>
      <c r="AX28">
        <f>IF(Z28&gt;0, (R28*SUMPRODUCT(K28:$K$98, X28:$X$98)-K28*$AZ$3)/Z28, 0)</f>
        <v>5970.5806179682741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500000</v>
      </c>
      <c r="S29">
        <f t="shared" si="1"/>
        <v>6090.4809245462138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4392.7673110467304</v>
      </c>
      <c r="AC29">
        <f t="shared" si="2"/>
        <v>4412.0480402532412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-1980.4958642650013</v>
      </c>
      <c r="AI29">
        <f t="shared" si="6"/>
        <v>-1989.5510770119774</v>
      </c>
      <c r="AJ29">
        <f t="shared" si="7"/>
        <v>-19.280729206510841</v>
      </c>
      <c r="AK29">
        <f t="shared" si="22"/>
        <v>307.49371177327117</v>
      </c>
      <c r="AL29">
        <f t="shared" si="8"/>
        <v>-1701.3380944452172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-266.07231742407129</v>
      </c>
      <c r="AR29">
        <f t="shared" si="9"/>
        <v>-267.28885187073627</v>
      </c>
      <c r="AS29">
        <f t="shared" si="9"/>
        <v>-2.5902948822900864</v>
      </c>
      <c r="AT29">
        <f t="shared" si="9"/>
        <v>41.310646470451964</v>
      </c>
      <c r="AU29">
        <f t="shared" si="9"/>
        <v>-228.5685002825744</v>
      </c>
      <c r="AW29">
        <v>26</v>
      </c>
      <c r="AX29">
        <f>IF(Z29&gt;0, (R29*SUMPRODUCT(K29:$K$98, X29:$X$98)-K29*$AZ$3)/Z29, 0)</f>
        <v>6090.4809245462138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500000</v>
      </c>
      <c r="S30">
        <f t="shared" si="1"/>
        <v>6156.3582583942816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4412.0480402532412</v>
      </c>
      <c r="AC30">
        <f t="shared" si="2"/>
        <v>4386.373695756075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-2338.9882559736516</v>
      </c>
      <c r="AI30">
        <f t="shared" si="6"/>
        <v>-2347.8944418867586</v>
      </c>
      <c r="AJ30">
        <f t="shared" si="7"/>
        <v>25.674344497166203</v>
      </c>
      <c r="AK30">
        <f t="shared" si="22"/>
        <v>308.84336281772693</v>
      </c>
      <c r="AL30">
        <f t="shared" si="8"/>
        <v>-2013.3767345718654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-280.5664718888641</v>
      </c>
      <c r="AR30">
        <f t="shared" si="9"/>
        <v>-281.63478728260111</v>
      </c>
      <c r="AS30">
        <f t="shared" si="9"/>
        <v>3.0796906462579261</v>
      </c>
      <c r="AT30">
        <f t="shared" si="9"/>
        <v>37.046399207332385</v>
      </c>
      <c r="AU30">
        <f t="shared" si="9"/>
        <v>-241.50869742901079</v>
      </c>
      <c r="AW30">
        <v>27</v>
      </c>
      <c r="AX30">
        <f>IF(Z30&gt;0, (R30*SUMPRODUCT(K30:$K$98, X30:$X$98)-K30*$AZ$3)/Z30, 0)</f>
        <v>6156.3582583942816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500000</v>
      </c>
      <c r="S31">
        <f t="shared" si="1"/>
        <v>6172.970817264144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4386.373695756075</v>
      </c>
      <c r="AC31">
        <f t="shared" si="2"/>
        <v>4320.4482711233768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-2736.0964491707696</v>
      </c>
      <c r="AI31">
        <f t="shared" si="6"/>
        <v>-2744.8451708135162</v>
      </c>
      <c r="AJ31">
        <f t="shared" si="7"/>
        <v>65.925424632698196</v>
      </c>
      <c r="AK31">
        <f t="shared" si="22"/>
        <v>307.04615870292525</v>
      </c>
      <c r="AL31">
        <f t="shared" si="8"/>
        <v>-2371.8735874778927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-293.03608909709169</v>
      </c>
      <c r="AR31">
        <f t="shared" si="9"/>
        <v>-293.97307769468534</v>
      </c>
      <c r="AS31">
        <f t="shared" si="9"/>
        <v>7.0606168186380378</v>
      </c>
      <c r="AT31">
        <f t="shared" si="9"/>
        <v>32.884661484012788</v>
      </c>
      <c r="AU31">
        <f t="shared" si="9"/>
        <v>-254.0277993920345</v>
      </c>
      <c r="AW31">
        <v>28</v>
      </c>
      <c r="AX31">
        <f>IF(Z31&gt;0, (R31*SUMPRODUCT(K31:$K$98, X31:$X$98)-K31*$AZ$3)/Z31, 0)</f>
        <v>6172.970817264144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500000</v>
      </c>
      <c r="S32">
        <f t="shared" si="1"/>
        <v>6145.0654638908763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4320.4482711233768</v>
      </c>
      <c r="AC32">
        <f t="shared" si="2"/>
        <v>4219.0559742192891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-3161.2543296684262</v>
      </c>
      <c r="AI32">
        <f t="shared" si="6"/>
        <v>-3169.8365327365036</v>
      </c>
      <c r="AJ32">
        <f t="shared" si="7"/>
        <v>101.39229690408774</v>
      </c>
      <c r="AK32">
        <f t="shared" si="22"/>
        <v>302.43137897863642</v>
      </c>
      <c r="AL32">
        <f t="shared" si="8"/>
        <v>-2766.0128568537793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-302.29510970169764</v>
      </c>
      <c r="AR32">
        <f t="shared" si="9"/>
        <v>-303.11578331647098</v>
      </c>
      <c r="AS32">
        <f t="shared" si="9"/>
        <v>9.695643665197645</v>
      </c>
      <c r="AT32">
        <f t="shared" si="9"/>
        <v>28.920016345275108</v>
      </c>
      <c r="AU32">
        <f t="shared" si="9"/>
        <v>-264.50012330599822</v>
      </c>
      <c r="AW32">
        <v>29</v>
      </c>
      <c r="AX32">
        <f>IF(Z32&gt;0, (R32*SUMPRODUCT(K32:$K$98, X32:$X$98)-K32*$AZ$3)/Z32, 0)</f>
        <v>6145.0654638908763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500000</v>
      </c>
      <c r="S33">
        <f t="shared" si="1"/>
        <v>6079.0450952378924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4219.0559742192891</v>
      </c>
      <c r="AC33">
        <f t="shared" si="2"/>
        <v>4087.8713932613464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-3628.8005649027746</v>
      </c>
      <c r="AI33">
        <f t="shared" si="6"/>
        <v>-3637.2062259260488</v>
      </c>
      <c r="AJ33">
        <f t="shared" si="7"/>
        <v>131.18458095794267</v>
      </c>
      <c r="AK33">
        <f t="shared" si="22"/>
        <v>295.33391819535024</v>
      </c>
      <c r="AL33">
        <f t="shared" si="8"/>
        <v>-3210.6877267727559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-309.82521675409618</v>
      </c>
      <c r="AR33">
        <f t="shared" si="9"/>
        <v>-310.54288797959299</v>
      </c>
      <c r="AS33">
        <f t="shared" si="9"/>
        <v>11.200475337001288</v>
      </c>
      <c r="AT33">
        <f t="shared" si="9"/>
        <v>25.215465436349348</v>
      </c>
      <c r="AU33">
        <f t="shared" si="9"/>
        <v>-274.12694720624239</v>
      </c>
      <c r="AW33">
        <v>30</v>
      </c>
      <c r="AX33">
        <f>IF(Z33&gt;0, (R33*SUMPRODUCT(K33:$K$98, X33:$X$98)-K33*$AZ$3)/Z33, 0)</f>
        <v>6079.0450952378924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500000</v>
      </c>
      <c r="S34">
        <f t="shared" si="1"/>
        <v>5978.903532949671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4087.8713932613464</v>
      </c>
      <c r="AC34">
        <f t="shared" si="2"/>
        <v>3930.823434314173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-4139.7362750905986</v>
      </c>
      <c r="AI34">
        <f t="shared" si="6"/>
        <v>-4147.9543860967624</v>
      </c>
      <c r="AJ34">
        <f t="shared" si="7"/>
        <v>157.04795894717336</v>
      </c>
      <c r="AK34">
        <f t="shared" si="22"/>
        <v>286.15099752829428</v>
      </c>
      <c r="AL34">
        <f t="shared" si="8"/>
        <v>-3704.7554296212948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-315.57915866289227</v>
      </c>
      <c r="AR34">
        <f t="shared" si="9"/>
        <v>-316.20563928503452</v>
      </c>
      <c r="AS34">
        <f t="shared" si="9"/>
        <v>11.97203383522028</v>
      </c>
      <c r="AT34">
        <f t="shared" si="9"/>
        <v>21.813778716749336</v>
      </c>
      <c r="AU34">
        <f t="shared" ref="AU34:AU97" si="23">AL34*$K34</f>
        <v>-282.41982673306489</v>
      </c>
      <c r="AW34">
        <v>31</v>
      </c>
      <c r="AX34">
        <f>IF(Z34&gt;0, (R34*SUMPRODUCT(K34:$K$98, X34:$X$98)-K34*$AZ$3)/Z34, 0)</f>
        <v>5978.903532949671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500000</v>
      </c>
      <c r="S35">
        <f t="shared" si="1"/>
        <v>5847.4693163681732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3930.823434314173</v>
      </c>
      <c r="AC35">
        <f t="shared" si="2"/>
        <v>3751.6525415503193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-4644.3589284150057</v>
      </c>
      <c r="AI35">
        <f t="shared" ref="AI35:AI66" si="25">SUM(AE35:AH35)</f>
        <v>-4652.3787493378977</v>
      </c>
      <c r="AJ35">
        <f t="shared" si="7"/>
        <v>179.17089276385377</v>
      </c>
      <c r="AK35">
        <f t="shared" si="22"/>
        <v>275.15764040199213</v>
      </c>
      <c r="AL35">
        <f t="shared" si="8"/>
        <v>-4198.0502161720515</v>
      </c>
      <c r="AN35">
        <f t="shared" ref="AN35:AT66" si="26">AE35*$K35</f>
        <v>0</v>
      </c>
      <c r="AO35">
        <f t="shared" si="26"/>
        <v>0</v>
      </c>
      <c r="AP35">
        <f t="shared" si="26"/>
        <v>-0.54586127750932067</v>
      </c>
      <c r="AQ35">
        <f t="shared" si="26"/>
        <v>-316.11375394180311</v>
      </c>
      <c r="AR35">
        <f t="shared" si="26"/>
        <v>-316.6596152193124</v>
      </c>
      <c r="AS35">
        <f t="shared" si="26"/>
        <v>12.19509180527854</v>
      </c>
      <c r="AT35">
        <f t="shared" si="26"/>
        <v>18.728336025253498</v>
      </c>
      <c r="AU35">
        <f t="shared" si="23"/>
        <v>-285.73618738878037</v>
      </c>
      <c r="AW35">
        <v>32</v>
      </c>
      <c r="AX35">
        <f>IF(Z35&gt;0, (R35*SUMPRODUCT(K35:$K$98, X35:$X$98)-K35*$AZ$3)/Z35, 0)</f>
        <v>5847.4693163681732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500000</v>
      </c>
      <c r="S36">
        <f t="shared" si="1"/>
        <v>5693.0233092215176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3751.6525415503193</v>
      </c>
      <c r="AC36">
        <f t="shared" si="2"/>
        <v>3557.3318821612302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-5155.8450295120665</v>
      </c>
      <c r="AI36">
        <f t="shared" si="25"/>
        <v>-5163.6557560999918</v>
      </c>
      <c r="AJ36">
        <f t="shared" si="7"/>
        <v>194.32065938908909</v>
      </c>
      <c r="AK36">
        <f t="shared" si="22"/>
        <v>262.6156779085224</v>
      </c>
      <c r="AL36">
        <f t="shared" si="8"/>
        <v>-4706.7194188023805</v>
      </c>
      <c r="AN36">
        <f t="shared" si="26"/>
        <v>0</v>
      </c>
      <c r="AO36">
        <f t="shared" si="26"/>
        <v>0</v>
      </c>
      <c r="AP36">
        <f t="shared" si="26"/>
        <v>-0.47466917485638266</v>
      </c>
      <c r="AQ36">
        <f t="shared" si="26"/>
        <v>-313.32817482424701</v>
      </c>
      <c r="AR36">
        <f t="shared" si="26"/>
        <v>-313.8028439991034</v>
      </c>
      <c r="AS36">
        <f t="shared" si="26"/>
        <v>11.809148100556765</v>
      </c>
      <c r="AT36">
        <f t="shared" si="26"/>
        <v>15.959535356146429</v>
      </c>
      <c r="AU36">
        <f t="shared" si="23"/>
        <v>-286.03416054240023</v>
      </c>
      <c r="AW36">
        <v>33</v>
      </c>
      <c r="AX36">
        <f>IF(Z36&gt;0, (R36*SUMPRODUCT(K36:$K$98, X36:$X$98)-K36*$AZ$3)/Z36, 0)</f>
        <v>5693.0233092215176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500000</v>
      </c>
      <c r="S37">
        <f t="shared" si="1"/>
        <v>5521.389781107875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3557.3318821612302</v>
      </c>
      <c r="AC37">
        <f t="shared" si="2"/>
        <v>3352.7475417590481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-5690.313961475219</v>
      </c>
      <c r="AI37">
        <f t="shared" si="25"/>
        <v>-5697.9043229482286</v>
      </c>
      <c r="AJ37">
        <f t="shared" si="7"/>
        <v>204.58434040218208</v>
      </c>
      <c r="AK37">
        <f t="shared" si="22"/>
        <v>249.01323175128613</v>
      </c>
      <c r="AL37">
        <f t="shared" si="8"/>
        <v>-5244.3067507947608</v>
      </c>
      <c r="AN37">
        <f t="shared" si="26"/>
        <v>0</v>
      </c>
      <c r="AO37">
        <f t="shared" si="26"/>
        <v>0</v>
      </c>
      <c r="AP37">
        <f t="shared" si="26"/>
        <v>-0.41185470307780725</v>
      </c>
      <c r="AQ37">
        <f t="shared" si="26"/>
        <v>-308.75770216695008</v>
      </c>
      <c r="AR37">
        <f t="shared" si="26"/>
        <v>-309.16955687002792</v>
      </c>
      <c r="AS37">
        <f t="shared" si="26"/>
        <v>11.100791849021766</v>
      </c>
      <c r="AT37">
        <f t="shared" si="26"/>
        <v>13.511513383131653</v>
      </c>
      <c r="AU37">
        <f t="shared" si="23"/>
        <v>-284.55725163787451</v>
      </c>
      <c r="AW37">
        <v>34</v>
      </c>
      <c r="AX37">
        <f>IF(Z37&gt;0, (R37*SUMPRODUCT(K37:$K$98, X37:$X$98)-K37*$AZ$3)/Z37, 0)</f>
        <v>5521.389781107875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500000</v>
      </c>
      <c r="S38">
        <f t="shared" si="1"/>
        <v>5337.0604063503388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3352.7475417590481</v>
      </c>
      <c r="AC38">
        <f t="shared" si="2"/>
        <v>3141.0825488975133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-6307.4695455160236</v>
      </c>
      <c r="AI38">
        <f t="shared" si="25"/>
        <v>-6314.8263166356646</v>
      </c>
      <c r="AJ38">
        <f t="shared" si="7"/>
        <v>211.66499286153476</v>
      </c>
      <c r="AK38">
        <f t="shared" si="22"/>
        <v>234.69232792313338</v>
      </c>
      <c r="AL38">
        <f t="shared" si="8"/>
        <v>-5868.4689958509962</v>
      </c>
      <c r="AN38">
        <f t="shared" si="26"/>
        <v>0</v>
      </c>
      <c r="AO38">
        <f t="shared" si="26"/>
        <v>0</v>
      </c>
      <c r="AP38">
        <f t="shared" si="26"/>
        <v>-0.35641074866853534</v>
      </c>
      <c r="AQ38">
        <f t="shared" si="26"/>
        <v>-305.57562636677221</v>
      </c>
      <c r="AR38">
        <f t="shared" si="26"/>
        <v>-305.93203711544072</v>
      </c>
      <c r="AS38">
        <f t="shared" si="26"/>
        <v>10.254455024608495</v>
      </c>
      <c r="AT38">
        <f t="shared" si="26"/>
        <v>11.370051744375115</v>
      </c>
      <c r="AU38">
        <f t="shared" si="23"/>
        <v>-284.3075303464571</v>
      </c>
      <c r="AW38">
        <v>35</v>
      </c>
      <c r="AX38">
        <f>IF(Z38&gt;0, (R38*SUMPRODUCT(K38:$K$98, X38:$X$98)-K38*$AZ$3)/Z38, 0)</f>
        <v>5337.0604063503388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500000</v>
      </c>
      <c r="S39">
        <f t="shared" si="1"/>
        <v>5137.2789435769109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3141.0825488975133</v>
      </c>
      <c r="AC39">
        <f t="shared" si="2"/>
        <v>2922.1968415534338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-6917.1793264917142</v>
      </c>
      <c r="AI39">
        <f t="shared" si="25"/>
        <v>-6924.289600416997</v>
      </c>
      <c r="AJ39">
        <f t="shared" si="7"/>
        <v>218.88570734407949</v>
      </c>
      <c r="AK39">
        <f t="shared" si="22"/>
        <v>219.87577842282596</v>
      </c>
      <c r="AL39">
        <f t="shared" si="8"/>
        <v>-6485.528114650092</v>
      </c>
      <c r="AN39">
        <f t="shared" si="26"/>
        <v>0</v>
      </c>
      <c r="AO39">
        <f t="shared" si="26"/>
        <v>0</v>
      </c>
      <c r="AP39">
        <f t="shared" si="26"/>
        <v>-0.30756142049952057</v>
      </c>
      <c r="AQ39">
        <f t="shared" si="26"/>
        <v>-299.20893651381675</v>
      </c>
      <c r="AR39">
        <f t="shared" si="26"/>
        <v>-299.51649793431625</v>
      </c>
      <c r="AS39">
        <f t="shared" si="26"/>
        <v>9.4681020429339302</v>
      </c>
      <c r="AT39">
        <f t="shared" si="26"/>
        <v>9.5109284755826078</v>
      </c>
      <c r="AU39">
        <f t="shared" si="23"/>
        <v>-280.53746741579977</v>
      </c>
      <c r="AW39">
        <v>36</v>
      </c>
      <c r="AX39">
        <f>IF(Z39&gt;0, (R39*SUMPRODUCT(K39:$K$98, X39:$X$98)-K39*$AZ$3)/Z39, 0)</f>
        <v>5137.2789435769109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500000</v>
      </c>
      <c r="S40">
        <f t="shared" si="1"/>
        <v>4925.7810941508596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2922.1968415534338</v>
      </c>
      <c r="AC40">
        <f t="shared" si="2"/>
        <v>2700.3896184527357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-7459.0900279200041</v>
      </c>
      <c r="AI40">
        <f t="shared" si="25"/>
        <v>-7465.9427218553355</v>
      </c>
      <c r="AJ40">
        <f t="shared" si="7"/>
        <v>221.80722310069814</v>
      </c>
      <c r="AK40">
        <f t="shared" si="22"/>
        <v>204.55377890874038</v>
      </c>
      <c r="AL40">
        <f t="shared" si="8"/>
        <v>-7039.5817198458972</v>
      </c>
      <c r="AN40">
        <f t="shared" si="26"/>
        <v>0</v>
      </c>
      <c r="AO40">
        <f t="shared" si="26"/>
        <v>0</v>
      </c>
      <c r="AP40">
        <f t="shared" si="26"/>
        <v>-0.26466032300920028</v>
      </c>
      <c r="AQ40">
        <f t="shared" si="26"/>
        <v>-288.080161579324</v>
      </c>
      <c r="AR40">
        <f t="shared" si="26"/>
        <v>-288.34482190233319</v>
      </c>
      <c r="AS40">
        <f t="shared" si="26"/>
        <v>8.5664954345816575</v>
      </c>
      <c r="AT40">
        <f t="shared" si="26"/>
        <v>7.9001440469439563</v>
      </c>
      <c r="AU40">
        <f t="shared" si="23"/>
        <v>-271.8781824208076</v>
      </c>
      <c r="AW40">
        <v>37</v>
      </c>
      <c r="AX40">
        <f>IF(Z40&gt;0, (R40*SUMPRODUCT(K40:$K$98, X40:$X$98)-K40*$AZ$3)/Z40, 0)</f>
        <v>4925.7810941508596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500000</v>
      </c>
      <c r="S41">
        <f t="shared" si="1"/>
        <v>4711.1240999482079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2700.3896184527357</v>
      </c>
      <c r="AC41">
        <f t="shared" si="2"/>
        <v>2481.4181295636954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-8009.3497285815674</v>
      </c>
      <c r="AI41">
        <f t="shared" si="25"/>
        <v>-8015.9336618343314</v>
      </c>
      <c r="AJ41">
        <f t="shared" si="7"/>
        <v>218.9714888890403</v>
      </c>
      <c r="AK41">
        <f t="shared" si="22"/>
        <v>189.02727329169153</v>
      </c>
      <c r="AL41">
        <f t="shared" si="8"/>
        <v>-7607.9348996535991</v>
      </c>
      <c r="AN41">
        <f t="shared" si="26"/>
        <v>0</v>
      </c>
      <c r="AO41">
        <f t="shared" si="26"/>
        <v>0</v>
      </c>
      <c r="AP41">
        <f t="shared" si="26"/>
        <v>-0.2270360905026361</v>
      </c>
      <c r="AQ41">
        <f t="shared" si="26"/>
        <v>-276.18922914842153</v>
      </c>
      <c r="AR41">
        <f t="shared" si="26"/>
        <v>-276.41626523892415</v>
      </c>
      <c r="AS41">
        <f t="shared" si="26"/>
        <v>7.5508710158991388</v>
      </c>
      <c r="AT41">
        <f t="shared" si="26"/>
        <v>6.518294077252893</v>
      </c>
      <c r="AU41">
        <f t="shared" si="23"/>
        <v>-262.34710014577212</v>
      </c>
      <c r="AW41">
        <v>38</v>
      </c>
      <c r="AX41">
        <f>IF(Z41&gt;0, (R41*SUMPRODUCT(K41:$K$98, X41:$X$98)-K41*$AZ$3)/Z41, 0)</f>
        <v>4711.1240999482079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500000</v>
      </c>
      <c r="S42">
        <f t="shared" si="1"/>
        <v>4494.4906636303203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2481.4181295636954</v>
      </c>
      <c r="AC42">
        <f t="shared" si="2"/>
        <v>2266.9330724601705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-8533.5486058445185</v>
      </c>
      <c r="AI42">
        <f t="shared" si="25"/>
        <v>-8539.8533610496088</v>
      </c>
      <c r="AJ42">
        <f t="shared" si="7"/>
        <v>214.48505710352492</v>
      </c>
      <c r="AK42">
        <f t="shared" si="22"/>
        <v>173.69926906945869</v>
      </c>
      <c r="AL42">
        <f t="shared" si="8"/>
        <v>-8151.669034876626</v>
      </c>
      <c r="AN42">
        <f t="shared" si="26"/>
        <v>0</v>
      </c>
      <c r="AO42">
        <f t="shared" si="26"/>
        <v>0</v>
      </c>
      <c r="AP42">
        <f t="shared" si="26"/>
        <v>-0.19411526384254579</v>
      </c>
      <c r="AQ42">
        <f t="shared" si="26"/>
        <v>-262.73693192708572</v>
      </c>
      <c r="AR42">
        <f t="shared" si="26"/>
        <v>-262.93104719092827</v>
      </c>
      <c r="AS42">
        <f t="shared" si="26"/>
        <v>6.6037176853941366</v>
      </c>
      <c r="AT42">
        <f t="shared" si="26"/>
        <v>5.3479759876249569</v>
      </c>
      <c r="AU42">
        <f t="shared" si="23"/>
        <v>-250.9793535179092</v>
      </c>
      <c r="AW42">
        <v>39</v>
      </c>
      <c r="AX42">
        <f>IF(Z42&gt;0, (R42*SUMPRODUCT(K42:$K$98, X42:$X$98)-K42*$AZ$3)/Z42, 0)</f>
        <v>4494.4906636303203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500000</v>
      </c>
      <c r="S43">
        <f t="shared" si="1"/>
        <v>4279.4372390955086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2266.9330724601705</v>
      </c>
      <c r="AC43">
        <f t="shared" si="2"/>
        <v>2059.2891512874558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-9065.507642076609</v>
      </c>
      <c r="AI43">
        <f t="shared" si="25"/>
        <v>-9071.5227120385971</v>
      </c>
      <c r="AJ43">
        <f t="shared" si="7"/>
        <v>207.64392117271473</v>
      </c>
      <c r="AK43">
        <f t="shared" si="22"/>
        <v>158.68531507221195</v>
      </c>
      <c r="AL43">
        <f t="shared" si="8"/>
        <v>-8705.1934757936688</v>
      </c>
      <c r="AN43">
        <f t="shared" si="26"/>
        <v>0</v>
      </c>
      <c r="AO43">
        <f t="shared" si="26"/>
        <v>0</v>
      </c>
      <c r="AP43">
        <f t="shared" si="26"/>
        <v>-0.16535377645248656</v>
      </c>
      <c r="AQ43">
        <f t="shared" si="26"/>
        <v>-249.21005633340832</v>
      </c>
      <c r="AR43">
        <f t="shared" si="26"/>
        <v>-249.37541010986084</v>
      </c>
      <c r="AS43">
        <f t="shared" si="26"/>
        <v>5.7081142431080139</v>
      </c>
      <c r="AT43">
        <f t="shared" si="26"/>
        <v>4.3622462050422923</v>
      </c>
      <c r="AU43">
        <f t="shared" si="23"/>
        <v>-239.30504966171048</v>
      </c>
      <c r="AW43">
        <v>40</v>
      </c>
      <c r="AX43">
        <f>IF(Z43&gt;0, (R43*SUMPRODUCT(K43:$K$98, X43:$X$98)-K43*$AZ$3)/Z43, 0)</f>
        <v>4279.4372390955086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500000</v>
      </c>
      <c r="S44">
        <f t="shared" si="1"/>
        <v>4067.2774843096677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2059.2891512874558</v>
      </c>
      <c r="AC44">
        <f t="shared" si="2"/>
        <v>1859.2692831275942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-9632.4187507971619</v>
      </c>
      <c r="AI44">
        <f t="shared" si="25"/>
        <v>-9638.1328595907598</v>
      </c>
      <c r="AJ44">
        <f t="shared" si="7"/>
        <v>200.01986815986152</v>
      </c>
      <c r="AK44">
        <f t="shared" si="22"/>
        <v>144.15024059012191</v>
      </c>
      <c r="AL44">
        <f t="shared" si="8"/>
        <v>-9293.9627508407775</v>
      </c>
      <c r="AN44">
        <f t="shared" si="26"/>
        <v>0</v>
      </c>
      <c r="AO44">
        <f t="shared" si="26"/>
        <v>0</v>
      </c>
      <c r="AP44">
        <f t="shared" si="26"/>
        <v>-0.1402503382060091</v>
      </c>
      <c r="AQ44">
        <f t="shared" si="26"/>
        <v>-236.42356775826724</v>
      </c>
      <c r="AR44">
        <f t="shared" si="26"/>
        <v>-236.56381809647326</v>
      </c>
      <c r="AS44">
        <f t="shared" si="26"/>
        <v>4.9094014781052904</v>
      </c>
      <c r="AT44">
        <f t="shared" si="26"/>
        <v>3.5381055428792241</v>
      </c>
      <c r="AU44">
        <f t="shared" si="23"/>
        <v>-228.11631107548877</v>
      </c>
      <c r="AW44">
        <v>41</v>
      </c>
      <c r="AX44">
        <f>IF(Z44&gt;0, (R44*SUMPRODUCT(K44:$K$98, X44:$X$98)-K44*$AZ$3)/Z44, 0)</f>
        <v>4067.2774843096677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500000</v>
      </c>
      <c r="S45">
        <f t="shared" si="1"/>
        <v>3855.9482335287926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1859.2692831275942</v>
      </c>
      <c r="AC45">
        <f t="shared" si="2"/>
        <v>1666.7655262385647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-10149.57146245166</v>
      </c>
      <c r="AI45">
        <f t="shared" si="25"/>
        <v>-10154.97469087076</v>
      </c>
      <c r="AJ45">
        <f t="shared" si="7"/>
        <v>192.50375688902955</v>
      </c>
      <c r="AK45">
        <f t="shared" si="22"/>
        <v>130.14884981893161</v>
      </c>
      <c r="AL45">
        <f t="shared" si="8"/>
        <v>-9832.322084162799</v>
      </c>
      <c r="AN45">
        <f t="shared" si="26"/>
        <v>0</v>
      </c>
      <c r="AO45">
        <f t="shared" si="26"/>
        <v>0</v>
      </c>
      <c r="AP45">
        <f t="shared" si="26"/>
        <v>-0.11841063693585492</v>
      </c>
      <c r="AQ45">
        <f t="shared" si="26"/>
        <v>-222.42576627826742</v>
      </c>
      <c r="AR45">
        <f t="shared" si="26"/>
        <v>-222.54417691520325</v>
      </c>
      <c r="AS45">
        <f t="shared" si="26"/>
        <v>4.2186801478163023</v>
      </c>
      <c r="AT45">
        <f t="shared" si="26"/>
        <v>2.8521852137605834</v>
      </c>
      <c r="AU45">
        <f t="shared" si="23"/>
        <v>-215.47331155362636</v>
      </c>
      <c r="AW45">
        <v>42</v>
      </c>
      <c r="AX45">
        <f>IF(Z45&gt;0, (R45*SUMPRODUCT(K45:$K$98, X45:$X$98)-K45*$AZ$3)/Z45, 0)</f>
        <v>3855.9482335287926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500000</v>
      </c>
      <c r="S46">
        <f t="shared" si="1"/>
        <v>3647.4791211119054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1666.7655262385647</v>
      </c>
      <c r="AC46">
        <f t="shared" si="2"/>
        <v>1483.5538768078284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-10600.831145224885</v>
      </c>
      <c r="AI46">
        <f t="shared" si="25"/>
        <v>-10605.915320581164</v>
      </c>
      <c r="AJ46">
        <f t="shared" si="7"/>
        <v>183.21164943073632</v>
      </c>
      <c r="AK46">
        <f t="shared" si="22"/>
        <v>116.67358683669954</v>
      </c>
      <c r="AL46">
        <f t="shared" si="8"/>
        <v>-10306.030084313728</v>
      </c>
      <c r="AN46">
        <f t="shared" si="26"/>
        <v>0</v>
      </c>
      <c r="AO46">
        <f t="shared" si="26"/>
        <v>0</v>
      </c>
      <c r="AP46">
        <f t="shared" si="26"/>
        <v>-9.9480941818308619E-2</v>
      </c>
      <c r="AQ46">
        <f t="shared" si="26"/>
        <v>-207.42413321395352</v>
      </c>
      <c r="AR46">
        <f t="shared" si="26"/>
        <v>-207.52361415577181</v>
      </c>
      <c r="AS46">
        <f t="shared" si="26"/>
        <v>3.5848620789500383</v>
      </c>
      <c r="AT46">
        <f t="shared" si="26"/>
        <v>2.2829264316191447</v>
      </c>
      <c r="AU46">
        <f t="shared" si="23"/>
        <v>-201.65582564520264</v>
      </c>
      <c r="AW46">
        <v>43</v>
      </c>
      <c r="AX46">
        <f>IF(Z46&gt;0, (R46*SUMPRODUCT(K46:$K$98, X46:$X$98)-K46*$AZ$3)/Z46, 0)</f>
        <v>3647.4791211119054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500000</v>
      </c>
      <c r="S47">
        <f t="shared" si="1"/>
        <v>3445.0259596680985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1483.5538768078284</v>
      </c>
      <c r="AC47">
        <f t="shared" si="2"/>
        <v>1311.14234792203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-11038.356019725667</v>
      </c>
      <c r="AI47">
        <f t="shared" si="25"/>
        <v>-11043.11339442789</v>
      </c>
      <c r="AJ47">
        <f t="shared" si="7"/>
        <v>172.41152888579836</v>
      </c>
      <c r="AK47">
        <f t="shared" si="22"/>
        <v>103.848771376548</v>
      </c>
      <c r="AL47">
        <f t="shared" si="8"/>
        <v>-10766.853094165543</v>
      </c>
      <c r="AN47">
        <f t="shared" si="26"/>
        <v>0</v>
      </c>
      <c r="AO47">
        <f t="shared" si="26"/>
        <v>0</v>
      </c>
      <c r="AP47">
        <f t="shared" si="26"/>
        <v>-8.3112951110022953E-2</v>
      </c>
      <c r="AQ47">
        <f t="shared" si="26"/>
        <v>-192.84382703213589</v>
      </c>
      <c r="AR47">
        <f t="shared" si="26"/>
        <v>-192.92693998324594</v>
      </c>
      <c r="AS47">
        <f t="shared" si="26"/>
        <v>3.0120879409382666</v>
      </c>
      <c r="AT47">
        <f t="shared" si="26"/>
        <v>1.8142732911541446</v>
      </c>
      <c r="AU47">
        <f t="shared" si="23"/>
        <v>-188.10057875115351</v>
      </c>
      <c r="AW47">
        <v>44</v>
      </c>
      <c r="AX47">
        <f>IF(Z47&gt;0, (R47*SUMPRODUCT(K47:$K$98, X47:$X$98)-K47*$AZ$3)/Z47, 0)</f>
        <v>3445.0259596680985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500000</v>
      </c>
      <c r="S48">
        <f t="shared" si="1"/>
        <v>3248.4252088105363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1311.14234792203</v>
      </c>
      <c r="AC48">
        <f t="shared" si="2"/>
        <v>1149.5597747543181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-11450.951241258066</v>
      </c>
      <c r="AI48">
        <f t="shared" si="25"/>
        <v>-11455.374768432235</v>
      </c>
      <c r="AJ48">
        <f t="shared" si="7"/>
        <v>161.58257316771187</v>
      </c>
      <c r="AK48">
        <f t="shared" si="22"/>
        <v>91.779964354542116</v>
      </c>
      <c r="AL48">
        <f t="shared" si="8"/>
        <v>-11202.012230909981</v>
      </c>
      <c r="AN48">
        <f t="shared" si="26"/>
        <v>0</v>
      </c>
      <c r="AO48">
        <f t="shared" si="26"/>
        <v>0</v>
      </c>
      <c r="AP48">
        <f t="shared" si="26"/>
        <v>-6.9000465587819054E-2</v>
      </c>
      <c r="AQ48">
        <f t="shared" si="26"/>
        <v>-178.61786216304969</v>
      </c>
      <c r="AR48">
        <f t="shared" si="26"/>
        <v>-178.6868626286375</v>
      </c>
      <c r="AS48">
        <f t="shared" si="26"/>
        <v>2.5204485788073585</v>
      </c>
      <c r="AT48">
        <f t="shared" si="26"/>
        <v>1.4316313707932731</v>
      </c>
      <c r="AU48">
        <f t="shared" si="23"/>
        <v>-174.73478267903687</v>
      </c>
      <c r="AW48">
        <v>45</v>
      </c>
      <c r="AX48">
        <f>IF(Z48&gt;0, (R48*SUMPRODUCT(K48:$K$98, X48:$X$98)-K48*$AZ$3)/Z48, 0)</f>
        <v>3248.4252088105363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500000</v>
      </c>
      <c r="S49">
        <f t="shared" si="1"/>
        <v>3057.7759295275496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1149.5597747543181</v>
      </c>
      <c r="AC49">
        <f t="shared" si="2"/>
        <v>998.85374639879001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-11841.567969594063</v>
      </c>
      <c r="AI49">
        <f t="shared" si="25"/>
        <v>-11845.651222297251</v>
      </c>
      <c r="AJ49">
        <f t="shared" si="7"/>
        <v>150.70602835552813</v>
      </c>
      <c r="AK49">
        <f t="shared" si="22"/>
        <v>80.469184232802277</v>
      </c>
      <c r="AL49">
        <f t="shared" si="8"/>
        <v>-11614.47600970892</v>
      </c>
      <c r="AN49">
        <f t="shared" si="26"/>
        <v>0</v>
      </c>
      <c r="AO49">
        <f t="shared" si="26"/>
        <v>0</v>
      </c>
      <c r="AP49">
        <f t="shared" si="26"/>
        <v>-5.6868471725035619E-2</v>
      </c>
      <c r="AQ49">
        <f t="shared" si="26"/>
        <v>-164.92044999646293</v>
      </c>
      <c r="AR49">
        <f t="shared" si="26"/>
        <v>-164.97731846818797</v>
      </c>
      <c r="AS49">
        <f t="shared" si="26"/>
        <v>2.098920183323107</v>
      </c>
      <c r="AT49">
        <f t="shared" si="26"/>
        <v>1.1207142591756765</v>
      </c>
      <c r="AU49">
        <f t="shared" si="23"/>
        <v>-161.75768402568917</v>
      </c>
      <c r="AW49">
        <v>46</v>
      </c>
      <c r="AX49">
        <f>IF(Z49&gt;0, (R49*SUMPRODUCT(K49:$K$98, X49:$X$98)-K49*$AZ$3)/Z49, 0)</f>
        <v>3057.7759295275496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500000</v>
      </c>
      <c r="S50">
        <f t="shared" si="1"/>
        <v>2872.5339463503192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998.85374639879001</v>
      </c>
      <c r="AC50">
        <f t="shared" si="2"/>
        <v>858.85457658761459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-12202.563874818901</v>
      </c>
      <c r="AI50">
        <f t="shared" si="25"/>
        <v>-12206.301230898187</v>
      </c>
      <c r="AJ50">
        <f t="shared" si="7"/>
        <v>139.99916981117542</v>
      </c>
      <c r="AK50">
        <f t="shared" si="22"/>
        <v>69.919762247915301</v>
      </c>
      <c r="AL50">
        <f t="shared" si="8"/>
        <v>-11996.382298839097</v>
      </c>
      <c r="AN50">
        <f t="shared" si="26"/>
        <v>0</v>
      </c>
      <c r="AO50">
        <f t="shared" si="26"/>
        <v>0</v>
      </c>
      <c r="AP50">
        <f t="shared" si="26"/>
        <v>-4.6474181940457611E-2</v>
      </c>
      <c r="AQ50">
        <f t="shared" si="26"/>
        <v>-151.73940123116864</v>
      </c>
      <c r="AR50">
        <f t="shared" si="26"/>
        <v>-151.78587541310912</v>
      </c>
      <c r="AS50">
        <f t="shared" si="26"/>
        <v>1.7408956361905326</v>
      </c>
      <c r="AT50">
        <f t="shared" si="26"/>
        <v>0.86945521994915975</v>
      </c>
      <c r="AU50">
        <f t="shared" si="23"/>
        <v>-149.17552455696944</v>
      </c>
      <c r="AW50">
        <v>47</v>
      </c>
      <c r="AX50">
        <f>IF(Z50&gt;0, (R50*SUMPRODUCT(K50:$K$98, X50:$X$98)-K50*$AZ$3)/Z50, 0)</f>
        <v>2872.5339463503192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500000</v>
      </c>
      <c r="S51">
        <f t="shared" si="1"/>
        <v>2691.6215783904095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858.85457658761459</v>
      </c>
      <c r="AC51">
        <f t="shared" si="2"/>
        <v>729.36631837902451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-12511.027753116192</v>
      </c>
      <c r="AI51">
        <f t="shared" si="25"/>
        <v>-12514.414959940856</v>
      </c>
      <c r="AJ51">
        <f t="shared" si="7"/>
        <v>129.48825820859008</v>
      </c>
      <c r="AK51">
        <f t="shared" si="22"/>
        <v>60.11982036113303</v>
      </c>
      <c r="AL51">
        <f t="shared" si="8"/>
        <v>-12324.806881371132</v>
      </c>
      <c r="AN51">
        <f t="shared" si="26"/>
        <v>0</v>
      </c>
      <c r="AO51">
        <f t="shared" si="26"/>
        <v>0</v>
      </c>
      <c r="AP51">
        <f t="shared" si="26"/>
        <v>-3.7607197369495679E-2</v>
      </c>
      <c r="AQ51">
        <f t="shared" si="26"/>
        <v>-138.90639525778104</v>
      </c>
      <c r="AR51">
        <f t="shared" si="26"/>
        <v>-138.94400245515052</v>
      </c>
      <c r="AS51">
        <f t="shared" si="26"/>
        <v>1.4376714312286585</v>
      </c>
      <c r="AT51">
        <f t="shared" si="26"/>
        <v>0.66749332626412716</v>
      </c>
      <c r="AU51">
        <f t="shared" si="23"/>
        <v>-136.83883769765774</v>
      </c>
      <c r="AW51">
        <v>48</v>
      </c>
      <c r="AX51">
        <f>IF(Z51&gt;0, (R51*SUMPRODUCT(K51:$K$98, X51:$X$98)-K51*$AZ$3)/Z51, 0)</f>
        <v>2691.6215783904095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500000</v>
      </c>
      <c r="S52">
        <f t="shared" si="1"/>
        <v>2514.8344328460921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729.36631837902451</v>
      </c>
      <c r="AC52">
        <f t="shared" si="2"/>
        <v>610.32701510568791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-12788.023115586146</v>
      </c>
      <c r="AI52">
        <f t="shared" si="25"/>
        <v>-12791.056749764673</v>
      </c>
      <c r="AJ52">
        <f t="shared" si="7"/>
        <v>119.0393032733366</v>
      </c>
      <c r="AK52">
        <f t="shared" si="22"/>
        <v>51.055642286531722</v>
      </c>
      <c r="AL52">
        <f t="shared" si="8"/>
        <v>-12620.961804204804</v>
      </c>
      <c r="AN52">
        <f t="shared" si="26"/>
        <v>0</v>
      </c>
      <c r="AO52">
        <f t="shared" si="26"/>
        <v>0</v>
      </c>
      <c r="AP52">
        <f t="shared" si="26"/>
        <v>-3.0072839722566556E-2</v>
      </c>
      <c r="AQ52">
        <f t="shared" si="26"/>
        <v>-126.76946094736351</v>
      </c>
      <c r="AR52">
        <f t="shared" si="26"/>
        <v>-126.79953378708608</v>
      </c>
      <c r="AS52">
        <f t="shared" si="26"/>
        <v>1.1800532553869194</v>
      </c>
      <c r="AT52">
        <f t="shared" si="26"/>
        <v>0.50612171971260811</v>
      </c>
      <c r="AU52">
        <f t="shared" si="23"/>
        <v>-125.11335881198654</v>
      </c>
      <c r="AW52">
        <v>49</v>
      </c>
      <c r="AX52">
        <f>IF(Z52&gt;0, (R52*SUMPRODUCT(K52:$K$98, X52:$X$98)-K52*$AZ$3)/Z52, 0)</f>
        <v>2514.8344328460921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500000</v>
      </c>
      <c r="S53">
        <f t="shared" si="1"/>
        <v>2338.5263499511466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610.32701510568791</v>
      </c>
      <c r="AC53">
        <f t="shared" si="2"/>
        <v>501.29602914443541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-12949.877835408734</v>
      </c>
      <c r="AI53">
        <f t="shared" si="25"/>
        <v>-12952.557386299592</v>
      </c>
      <c r="AJ53">
        <f t="shared" si="7"/>
        <v>109.0309859612525</v>
      </c>
      <c r="AK53">
        <f t="shared" si="22"/>
        <v>42.722891057398158</v>
      </c>
      <c r="AL53">
        <f t="shared" si="8"/>
        <v>-12800.803509280942</v>
      </c>
      <c r="AN53">
        <f t="shared" si="26"/>
        <v>0</v>
      </c>
      <c r="AO53">
        <f t="shared" si="26"/>
        <v>0</v>
      </c>
      <c r="AP53">
        <f t="shared" si="26"/>
        <v>-2.3716752312520385E-2</v>
      </c>
      <c r="AQ53">
        <f t="shared" si="26"/>
        <v>-114.61959768993036</v>
      </c>
      <c r="AR53">
        <f t="shared" si="26"/>
        <v>-114.64331444224288</v>
      </c>
      <c r="AS53">
        <f t="shared" si="26"/>
        <v>0.96503518453622261</v>
      </c>
      <c r="AT53">
        <f t="shared" si="26"/>
        <v>0.37814106413886039</v>
      </c>
      <c r="AU53">
        <f t="shared" si="23"/>
        <v>-113.30013819356782</v>
      </c>
      <c r="AW53">
        <v>50</v>
      </c>
      <c r="AX53">
        <f>IF(Z53&gt;0, (R53*SUMPRODUCT(K53:$K$98, X53:$X$98)-K53*$AZ$3)/Z53, 0)</f>
        <v>2338.5263499511466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500000</v>
      </c>
      <c r="S54">
        <f t="shared" si="1"/>
        <v>2160.4883704809772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501.29602914443541</v>
      </c>
      <c r="AC54">
        <f t="shared" si="2"/>
        <v>402.51435554924728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-12956.657719202401</v>
      </c>
      <c r="AI54">
        <f t="shared" si="25"/>
        <v>-12958.986558141371</v>
      </c>
      <c r="AJ54">
        <f t="shared" si="7"/>
        <v>98.781673595188124</v>
      </c>
      <c r="AK54">
        <f t="shared" si="22"/>
        <v>35.090722040110485</v>
      </c>
      <c r="AL54">
        <f t="shared" si="8"/>
        <v>-12825.114162506072</v>
      </c>
      <c r="AN54">
        <f t="shared" si="26"/>
        <v>0</v>
      </c>
      <c r="AO54">
        <f t="shared" si="26"/>
        <v>0</v>
      </c>
      <c r="AP54">
        <f t="shared" si="26"/>
        <v>-1.8404102344074618E-2</v>
      </c>
      <c r="AQ54">
        <f t="shared" si="26"/>
        <v>-102.39250585827166</v>
      </c>
      <c r="AR54">
        <f t="shared" si="26"/>
        <v>-102.41090996061574</v>
      </c>
      <c r="AS54">
        <f t="shared" si="26"/>
        <v>0.78064137461121552</v>
      </c>
      <c r="AT54">
        <f t="shared" si="26"/>
        <v>0.27731125109046861</v>
      </c>
      <c r="AU54">
        <f t="shared" si="23"/>
        <v>-101.35295733491405</v>
      </c>
      <c r="AW54">
        <v>51</v>
      </c>
      <c r="AX54">
        <f>IF(Z54&gt;0, (R54*SUMPRODUCT(K54:$K$98, X54:$X$98)-K54*$AZ$3)/Z54, 0)</f>
        <v>2160.4883704809772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500000</v>
      </c>
      <c r="S55">
        <f t="shared" si="1"/>
        <v>1978.0649191131174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402.51435554924728</v>
      </c>
      <c r="AC55">
        <f t="shared" si="2"/>
        <v>314.26285334699526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-12785.080781082945</v>
      </c>
      <c r="AI55">
        <f t="shared" si="25"/>
        <v>-12787.066704612997</v>
      </c>
      <c r="AJ55">
        <f t="shared" si="7"/>
        <v>88.251502202252027</v>
      </c>
      <c r="AK55">
        <f t="shared" si="22"/>
        <v>28.176004888447313</v>
      </c>
      <c r="AL55">
        <f t="shared" si="8"/>
        <v>-12670.639197522296</v>
      </c>
      <c r="AN55">
        <f t="shared" si="26"/>
        <v>0</v>
      </c>
      <c r="AO55">
        <f t="shared" si="26"/>
        <v>0</v>
      </c>
      <c r="AP55">
        <f t="shared" si="26"/>
        <v>-1.401263096133821E-2</v>
      </c>
      <c r="AQ55">
        <f t="shared" si="26"/>
        <v>-90.21123728339559</v>
      </c>
      <c r="AR55">
        <f t="shared" si="26"/>
        <v>-90.225249914356922</v>
      </c>
      <c r="AS55">
        <f t="shared" si="26"/>
        <v>0.62270057906580667</v>
      </c>
      <c r="AT55">
        <f t="shared" si="26"/>
        <v>0.19880924541757453</v>
      </c>
      <c r="AU55">
        <f t="shared" si="23"/>
        <v>-89.403740089873523</v>
      </c>
      <c r="AW55">
        <v>52</v>
      </c>
      <c r="AX55">
        <f>IF(Z55&gt;0, (R55*SUMPRODUCT(K55:$K$98, X55:$X$98)-K55*$AZ$3)/Z55, 0)</f>
        <v>1978.0649191131174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500000</v>
      </c>
      <c r="S56">
        <f t="shared" si="1"/>
        <v>1785.2562635550983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314.26285334699526</v>
      </c>
      <c r="AC56">
        <f t="shared" si="2"/>
        <v>236.67751218504583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-12355.866341477469</v>
      </c>
      <c r="AI56">
        <f t="shared" si="25"/>
        <v>-12357.523509113684</v>
      </c>
      <c r="AJ56">
        <f t="shared" si="7"/>
        <v>77.58534116194943</v>
      </c>
      <c r="AK56">
        <f t="shared" si="22"/>
        <v>21.99839973428967</v>
      </c>
      <c r="AL56">
        <f t="shared" si="8"/>
        <v>-12257.939768217444</v>
      </c>
      <c r="AN56">
        <f t="shared" si="26"/>
        <v>0</v>
      </c>
      <c r="AO56">
        <f t="shared" si="26"/>
        <v>0</v>
      </c>
      <c r="AP56">
        <f t="shared" si="26"/>
        <v>-1.0440122233143022E-2</v>
      </c>
      <c r="AQ56">
        <f t="shared" si="26"/>
        <v>-77.841705378737288</v>
      </c>
      <c r="AR56">
        <f t="shared" si="26"/>
        <v>-77.852145500970423</v>
      </c>
      <c r="AS56">
        <f t="shared" si="26"/>
        <v>0.48878606335872032</v>
      </c>
      <c r="AT56">
        <f t="shared" si="26"/>
        <v>0.13858946864550717</v>
      </c>
      <c r="AU56">
        <f t="shared" si="23"/>
        <v>-77.2247699689662</v>
      </c>
      <c r="AW56">
        <v>53</v>
      </c>
      <c r="AX56">
        <f>IF(Z56&gt;0, (R56*SUMPRODUCT(K56:$K$98, X56:$X$98)-K56*$AZ$3)/Z56, 0)</f>
        <v>1785.2562635550983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500000</v>
      </c>
      <c r="S57">
        <f t="shared" si="1"/>
        <v>1576.1434519525328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236.67751218504583</v>
      </c>
      <c r="AC57">
        <f t="shared" si="2"/>
        <v>170.10892834331409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-11660.181681071448</v>
      </c>
      <c r="AI57">
        <f t="shared" si="25"/>
        <v>-11661.530772489274</v>
      </c>
      <c r="AJ57">
        <f t="shared" si="7"/>
        <v>66.568583841731737</v>
      </c>
      <c r="AK57">
        <f t="shared" si="22"/>
        <v>16.56742585295321</v>
      </c>
      <c r="AL57">
        <f t="shared" si="8"/>
        <v>-11578.394762794589</v>
      </c>
      <c r="AN57">
        <f t="shared" si="26"/>
        <v>0</v>
      </c>
      <c r="AO57">
        <f t="shared" si="26"/>
        <v>0</v>
      </c>
      <c r="AP57">
        <f t="shared" si="26"/>
        <v>-7.5886146025321202E-3</v>
      </c>
      <c r="AQ57">
        <f t="shared" si="26"/>
        <v>-65.588309141986244</v>
      </c>
      <c r="AR57">
        <f t="shared" si="26"/>
        <v>-65.595897756588769</v>
      </c>
      <c r="AS57">
        <f t="shared" si="26"/>
        <v>0.37444706914331122</v>
      </c>
      <c r="AT57">
        <f t="shared" si="26"/>
        <v>9.3191468044997089E-2</v>
      </c>
      <c r="AU57">
        <f t="shared" si="23"/>
        <v>-65.128259219400462</v>
      </c>
      <c r="AW57">
        <v>54</v>
      </c>
      <c r="AX57">
        <f>IF(Z57&gt;0, (R57*SUMPRODUCT(K57:$K$98, X57:$X$98)-K57*$AZ$3)/Z57, 0)</f>
        <v>1576.1434519525328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500000</v>
      </c>
      <c r="S58">
        <f t="shared" si="1"/>
        <v>1340.7443345931156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170.10892834331409</v>
      </c>
      <c r="AC58">
        <f t="shared" si="2"/>
        <v>114.58590628793991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-10691.821571026276</v>
      </c>
      <c r="AI58">
        <f t="shared" si="25"/>
        <v>-10692.889875990648</v>
      </c>
      <c r="AJ58">
        <f t="shared" si="7"/>
        <v>55.523022055374184</v>
      </c>
      <c r="AK58">
        <f t="shared" si="22"/>
        <v>11.907624984031987</v>
      </c>
      <c r="AL58">
        <f t="shared" si="8"/>
        <v>-10625.45922895124</v>
      </c>
      <c r="AN58">
        <f t="shared" si="26"/>
        <v>0</v>
      </c>
      <c r="AO58">
        <f t="shared" si="26"/>
        <v>0</v>
      </c>
      <c r="AP58">
        <f t="shared" si="26"/>
        <v>-5.3653535058797294E-3</v>
      </c>
      <c r="AQ58">
        <f t="shared" si="26"/>
        <v>-53.697590354339368</v>
      </c>
      <c r="AR58">
        <f t="shared" si="26"/>
        <v>-53.702955707845248</v>
      </c>
      <c r="AS58">
        <f t="shared" si="26"/>
        <v>0.2788535586530792</v>
      </c>
      <c r="AT58">
        <f t="shared" si="26"/>
        <v>5.9803726075861867E-2</v>
      </c>
      <c r="AU58">
        <f t="shared" si="23"/>
        <v>-53.364298423116303</v>
      </c>
      <c r="AW58">
        <v>55</v>
      </c>
      <c r="AX58">
        <f>IF(Z58&gt;0, (R58*SUMPRODUCT(K58:$K$98, X58:$X$98)-K58*$AZ$3)/Z58, 0)</f>
        <v>1340.7443345931156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500000</v>
      </c>
      <c r="S59">
        <f t="shared" si="1"/>
        <v>1065.3514724463969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114.58590628793991</v>
      </c>
      <c r="AC59">
        <f t="shared" si="2"/>
        <v>69.875179403789886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-9510.450894413405</v>
      </c>
      <c r="AI59">
        <f t="shared" si="25"/>
        <v>-9511.2707550557734</v>
      </c>
      <c r="AJ59">
        <f t="shared" si="7"/>
        <v>44.71072688415002</v>
      </c>
      <c r="AK59">
        <f t="shared" si="22"/>
        <v>8.0210134401557944</v>
      </c>
      <c r="AL59">
        <f t="shared" si="8"/>
        <v>-9458.5390147314683</v>
      </c>
      <c r="AN59">
        <f t="shared" si="26"/>
        <v>0</v>
      </c>
      <c r="AO59">
        <f t="shared" si="26"/>
        <v>0</v>
      </c>
      <c r="AP59">
        <f t="shared" si="26"/>
        <v>-3.6764199216808243E-3</v>
      </c>
      <c r="AQ59">
        <f t="shared" si="26"/>
        <v>-42.646773519228908</v>
      </c>
      <c r="AR59">
        <f t="shared" si="26"/>
        <v>-42.65044993915059</v>
      </c>
      <c r="AS59">
        <f t="shared" si="26"/>
        <v>0.20049188671259655</v>
      </c>
      <c r="AT59">
        <f t="shared" si="26"/>
        <v>3.5967836580487786E-2</v>
      </c>
      <c r="AU59">
        <f t="shared" si="23"/>
        <v>-42.41399021585751</v>
      </c>
      <c r="AW59">
        <v>56</v>
      </c>
      <c r="AX59">
        <f>IF(Z59&gt;0, (R59*SUMPRODUCT(K59:$K$98, X59:$X$98)-K59*$AZ$3)/Z59, 0)</f>
        <v>1065.3514724463969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500000</v>
      </c>
      <c r="S60">
        <f t="shared" si="1"/>
        <v>726.35878499859439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69.875179403789886</v>
      </c>
      <c r="AC60">
        <f t="shared" si="2"/>
        <v>35.252391125801395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-8199.9675235219311</v>
      </c>
      <c r="AI60">
        <f t="shared" si="25"/>
        <v>-8200.5741863697876</v>
      </c>
      <c r="AJ60">
        <f t="shared" si="7"/>
        <v>34.622788277988491</v>
      </c>
      <c r="AK60">
        <f t="shared" si="22"/>
        <v>4.8912625582652929</v>
      </c>
      <c r="AL60">
        <f t="shared" si="8"/>
        <v>-8161.0601355335339</v>
      </c>
      <c r="AN60">
        <f t="shared" si="26"/>
        <v>0</v>
      </c>
      <c r="AO60">
        <f t="shared" si="26"/>
        <v>0</v>
      </c>
      <c r="AP60">
        <f t="shared" si="26"/>
        <v>-2.4289269249208757E-3</v>
      </c>
      <c r="AQ60">
        <f t="shared" si="26"/>
        <v>-32.830627376879839</v>
      </c>
      <c r="AR60">
        <f t="shared" si="26"/>
        <v>-32.83305630380476</v>
      </c>
      <c r="AS60">
        <f t="shared" si="26"/>
        <v>0.13862101983240901</v>
      </c>
      <c r="AT60">
        <f t="shared" si="26"/>
        <v>1.9583396884469667E-2</v>
      </c>
      <c r="AU60">
        <f t="shared" si="23"/>
        <v>-32.674851887087883</v>
      </c>
      <c r="AW60">
        <v>57</v>
      </c>
      <c r="AX60">
        <f>IF(Z60&gt;0, (R60*SUMPRODUCT(K60:$K$98, X60:$X$98)-K60*$AZ$3)/Z60, 0)</f>
        <v>726.35878499859439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500000</v>
      </c>
      <c r="S61">
        <f t="shared" si="1"/>
        <v>278.55451946072111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35.252391125801395</v>
      </c>
      <c r="AC61">
        <f t="shared" si="2"/>
        <v>9.5860362857434041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-6817.0981822505046</v>
      </c>
      <c r="AI61">
        <f t="shared" si="25"/>
        <v>-6817.5283510153258</v>
      </c>
      <c r="AJ61">
        <f t="shared" si="7"/>
        <v>25.666354840057991</v>
      </c>
      <c r="AK61">
        <f t="shared" si="22"/>
        <v>2.4676673788060981</v>
      </c>
      <c r="AL61">
        <f t="shared" si="8"/>
        <v>-6789.3943287964612</v>
      </c>
      <c r="AN61">
        <f t="shared" si="26"/>
        <v>0</v>
      </c>
      <c r="AO61">
        <f t="shared" si="26"/>
        <v>0</v>
      </c>
      <c r="AP61">
        <f t="shared" si="26"/>
        <v>-1.5377576612463102E-3</v>
      </c>
      <c r="AQ61">
        <f t="shared" si="26"/>
        <v>-24.369609824135679</v>
      </c>
      <c r="AR61">
        <f t="shared" si="26"/>
        <v>-24.371147581796926</v>
      </c>
      <c r="AS61">
        <f t="shared" si="26"/>
        <v>9.1751510149666399E-2</v>
      </c>
      <c r="AT61">
        <f t="shared" si="26"/>
        <v>8.821362050179497E-3</v>
      </c>
      <c r="AU61">
        <f t="shared" si="23"/>
        <v>-24.270574709597078</v>
      </c>
      <c r="AW61">
        <v>58</v>
      </c>
      <c r="AX61">
        <f>IF(Z61&gt;0, (R61*SUMPRODUCT(K61:$K$98, X61:$X$98)-K61*$AZ$3)/Z61, 0)</f>
        <v>278.55451946072111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500000</v>
      </c>
      <c r="S62">
        <f t="shared" si="1"/>
        <v>-361.4571430498716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9.5860362857434041</v>
      </c>
      <c r="AC62">
        <f t="shared" si="2"/>
        <v>-8.3869016305156165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-5433.1671233004372</v>
      </c>
      <c r="AI62">
        <f t="shared" si="25"/>
        <v>-5433.4571611995279</v>
      </c>
      <c r="AJ62">
        <f t="shared" si="7"/>
        <v>17.972937916259021</v>
      </c>
      <c r="AK62">
        <f t="shared" si="22"/>
        <v>0.67102254000203831</v>
      </c>
      <c r="AL62">
        <f t="shared" si="8"/>
        <v>-5414.8132007432669</v>
      </c>
      <c r="AN62">
        <f t="shared" si="26"/>
        <v>0</v>
      </c>
      <c r="AO62">
        <f t="shared" si="26"/>
        <v>0</v>
      </c>
      <c r="AP62">
        <f t="shared" si="26"/>
        <v>-9.2573302007985594E-4</v>
      </c>
      <c r="AQ62">
        <f t="shared" si="26"/>
        <v>-17.341396505157437</v>
      </c>
      <c r="AR62">
        <f t="shared" si="26"/>
        <v>-17.34232223817752</v>
      </c>
      <c r="AS62">
        <f t="shared" si="26"/>
        <v>5.7365406897164406E-2</v>
      </c>
      <c r="AT62">
        <f t="shared" si="26"/>
        <v>2.1417467318775416E-3</v>
      </c>
      <c r="AU62">
        <f t="shared" si="23"/>
        <v>-17.282815084548478</v>
      </c>
      <c r="AW62">
        <v>59</v>
      </c>
      <c r="AX62">
        <f>IF(Z62&gt;0, (R62*SUMPRODUCT(K62:$K$98, X62:$X$98)-K62*$AZ$3)/Z62, 0)</f>
        <v>-361.4571430498716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500000</v>
      </c>
      <c r="S63">
        <f t="shared" si="1"/>
        <v>-1355.116376013508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-8.3869016305156165</v>
      </c>
      <c r="AC63">
        <f t="shared" si="2"/>
        <v>-20.016983932211762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-4099.7942010217494</v>
      </c>
      <c r="AI63">
        <f t="shared" si="25"/>
        <v>-4099.978843686823</v>
      </c>
      <c r="AJ63">
        <f t="shared" si="7"/>
        <v>11.630082301696145</v>
      </c>
      <c r="AK63">
        <f t="shared" si="22"/>
        <v>-0.58708311413609326</v>
      </c>
      <c r="AL63">
        <f t="shared" si="8"/>
        <v>-4088.9358444992627</v>
      </c>
      <c r="AN63">
        <f t="shared" si="26"/>
        <v>0</v>
      </c>
      <c r="AO63">
        <f t="shared" si="26"/>
        <v>0</v>
      </c>
      <c r="AP63">
        <f t="shared" si="26"/>
        <v>-5.2619297004744144E-4</v>
      </c>
      <c r="AQ63">
        <f t="shared" si="26"/>
        <v>-11.683555836640103</v>
      </c>
      <c r="AR63">
        <f t="shared" si="26"/>
        <v>-11.684082029610149</v>
      </c>
      <c r="AS63">
        <f t="shared" si="26"/>
        <v>3.3143301662001134E-2</v>
      </c>
      <c r="AT63">
        <f t="shared" si="26"/>
        <v>-1.6730640633249708E-3</v>
      </c>
      <c r="AU63">
        <f t="shared" si="23"/>
        <v>-11.652611792011472</v>
      </c>
      <c r="AW63">
        <v>60</v>
      </c>
      <c r="AX63">
        <f>IF(Z63&gt;0, (R63*SUMPRODUCT(K63:$K$98, X63:$X$98)-K63*$AZ$3)/Z63, 0)</f>
        <v>-1355.116376013508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500000</v>
      </c>
      <c r="S64">
        <f t="shared" si="1"/>
        <v>-3014.9860860100703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-20.016983932211762</v>
      </c>
      <c r="AC64">
        <f t="shared" si="2"/>
        <v>-26.601152087189991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-2900.3611704323644</v>
      </c>
      <c r="AI64">
        <f t="shared" si="25"/>
        <v>-2900.4714576415267</v>
      </c>
      <c r="AJ64">
        <f t="shared" si="7"/>
        <v>6.5841681549782294</v>
      </c>
      <c r="AK64">
        <f t="shared" si="22"/>
        <v>-1.4011888752548234</v>
      </c>
      <c r="AL64">
        <f t="shared" si="8"/>
        <v>-2895.2884783618033</v>
      </c>
      <c r="AN64">
        <f t="shared" si="26"/>
        <v>0</v>
      </c>
      <c r="AO64">
        <f t="shared" si="26"/>
        <v>0</v>
      </c>
      <c r="AP64">
        <f t="shared" si="26"/>
        <v>-2.8062095993143234E-4</v>
      </c>
      <c r="AQ64">
        <f t="shared" si="26"/>
        <v>-7.3798416151343869</v>
      </c>
      <c r="AR64">
        <f t="shared" si="26"/>
        <v>-7.3801222360943175</v>
      </c>
      <c r="AS64">
        <f t="shared" si="26"/>
        <v>1.6753126695565116E-2</v>
      </c>
      <c r="AT64">
        <f t="shared" si="26"/>
        <v>-3.5652635532723662E-3</v>
      </c>
      <c r="AU64">
        <f t="shared" si="23"/>
        <v>-7.3669343729520245</v>
      </c>
      <c r="AW64">
        <v>61</v>
      </c>
      <c r="AX64">
        <f>IF(Z64&gt;0, (R64*SUMPRODUCT(K64:$K$98, X64:$X$98)-K64*$AZ$3)/Z64, 0)</f>
        <v>-3014.9860860100703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500000</v>
      </c>
      <c r="S65">
        <f t="shared" si="1"/>
        <v>-5650.0952577491034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-26.601152087189991</v>
      </c>
      <c r="AC65">
        <f t="shared" si="2"/>
        <v>-29.427968986554845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-1763.1723460323753</v>
      </c>
      <c r="AI65">
        <f t="shared" si="25"/>
        <v>-1763.2374510607954</v>
      </c>
      <c r="AJ65">
        <f t="shared" si="7"/>
        <v>2.8268168993648537</v>
      </c>
      <c r="AK65">
        <f t="shared" si="22"/>
        <v>-1.8620806461032995</v>
      </c>
      <c r="AL65">
        <f t="shared" si="8"/>
        <v>-1762.2727148075339</v>
      </c>
      <c r="AN65">
        <f t="shared" si="26"/>
        <v>0</v>
      </c>
      <c r="AO65">
        <f t="shared" si="26"/>
        <v>0</v>
      </c>
      <c r="AP65">
        <f t="shared" si="26"/>
        <v>-1.4790793341136363E-4</v>
      </c>
      <c r="AQ65">
        <f t="shared" si="26"/>
        <v>-4.005638032549669</v>
      </c>
      <c r="AR65">
        <f t="shared" si="26"/>
        <v>-4.0057859404830802</v>
      </c>
      <c r="AS65">
        <f t="shared" si="26"/>
        <v>6.4220637923628554E-3</v>
      </c>
      <c r="AT65">
        <f t="shared" si="26"/>
        <v>-4.2303414481802901E-3</v>
      </c>
      <c r="AU65">
        <f t="shared" si="23"/>
        <v>-4.0035942181388986</v>
      </c>
      <c r="AW65">
        <v>62</v>
      </c>
      <c r="AX65">
        <f>IF(Z65&gt;0, (R65*SUMPRODUCT(K65:$K$98, X65:$X$98)-K65*$AZ$3)/Z65, 0)</f>
        <v>-5650.0952577491034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500000</v>
      </c>
      <c r="S66">
        <f t="shared" si="1"/>
        <v>-9675.3713709002059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-29.427968986554845</v>
      </c>
      <c r="AC66">
        <f t="shared" si="2"/>
        <v>-29.368406380024577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-1060.4702815552005</v>
      </c>
      <c r="AI66">
        <f t="shared" si="25"/>
        <v>-1060.5082237762974</v>
      </c>
      <c r="AJ66">
        <f t="shared" si="7"/>
        <v>-5.9562606530267459E-2</v>
      </c>
      <c r="AK66">
        <f t="shared" si="22"/>
        <v>-2.0599578290588392</v>
      </c>
      <c r="AL66">
        <f t="shared" si="8"/>
        <v>-1062.6277442118867</v>
      </c>
      <c r="AN66">
        <f t="shared" si="26"/>
        <v>0</v>
      </c>
      <c r="AO66">
        <f t="shared" si="26"/>
        <v>0</v>
      </c>
      <c r="AP66">
        <f t="shared" si="26"/>
        <v>-7.6962942578009581E-5</v>
      </c>
      <c r="AQ66">
        <f t="shared" si="26"/>
        <v>-2.1510842282099731</v>
      </c>
      <c r="AR66">
        <f t="shared" si="26"/>
        <v>-2.1511611911525512</v>
      </c>
      <c r="AS66">
        <f t="shared" si="26"/>
        <v>-1.2081826876886928E-4</v>
      </c>
      <c r="AT66">
        <f t="shared" si="26"/>
        <v>-4.1784695657550788E-3</v>
      </c>
      <c r="AU66">
        <f t="shared" si="23"/>
        <v>-2.1554604789870755</v>
      </c>
      <c r="AW66">
        <v>63</v>
      </c>
      <c r="AX66">
        <f>IF(Z66&gt;0, (R66*SUMPRODUCT(K66:$K$98, X66:$X$98)-K66*$AZ$3)/Z66, 0)</f>
        <v>-9675.3713709002059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-15994.080321823958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-29.368406380024577</v>
      </c>
      <c r="AC67">
        <f t="shared" ref="AC67:AC98" si="29">S67*Z67</f>
        <v>-27.889847180484608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-2.1797007564127373E-2</v>
      </c>
      <c r="AH67">
        <f t="shared" ref="AH67:AH98" si="32">-X67*R67</f>
        <v>-630.63165287621803</v>
      </c>
      <c r="AI67">
        <f t="shared" ref="AI67:AI98" si="33">SUM(AE67:AH67)</f>
        <v>-630.65344988378217</v>
      </c>
      <c r="AJ67">
        <f t="shared" ref="AJ67:AJ98" si="34">AB67-AC67</f>
        <v>-1.4785591995399692</v>
      </c>
      <c r="AK67">
        <f t="shared" si="22"/>
        <v>-2.0557884466017207</v>
      </c>
      <c r="AL67">
        <f t="shared" ref="AL67:AL98" si="35">SUM(AI67:AK67)</f>
        <v>-634.18779752992384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-1.1421329374759495</v>
      </c>
      <c r="AR67">
        <f t="shared" si="36"/>
        <v>-1.1421724138963987</v>
      </c>
      <c r="AS67">
        <f t="shared" si="36"/>
        <v>-2.6778090730154615E-3</v>
      </c>
      <c r="AT67">
        <f t="shared" si="36"/>
        <v>-3.723225256197552E-3</v>
      </c>
      <c r="AU67">
        <f t="shared" si="23"/>
        <v>-1.1485734482256116</v>
      </c>
      <c r="AW67">
        <v>64</v>
      </c>
      <c r="AX67">
        <f>IF(Z67&gt;0, (R67*SUMPRODUCT(K67:$K$98, X67:$X$98)-K67*$AZ$3)/Z67, 0)</f>
        <v>-15994.080321823958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7"/>
        <v>500000</v>
      </c>
      <c r="S68">
        <f t="shared" si="28"/>
        <v>-26164.418706962686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-27.889847180484608</v>
      </c>
      <c r="AC68">
        <f t="shared" si="29"/>
        <v>-25.791227057469538</v>
      </c>
      <c r="AE68">
        <f t="shared" si="30"/>
        <v>0</v>
      </c>
      <c r="AF68">
        <f t="shared" si="31"/>
        <v>0</v>
      </c>
      <c r="AG68">
        <f t="shared" si="31"/>
        <v>-1.2321708417415634E-2</v>
      </c>
      <c r="AH68">
        <f t="shared" si="32"/>
        <v>-370.29316284281862</v>
      </c>
      <c r="AI68">
        <f t="shared" si="33"/>
        <v>-370.30548455123602</v>
      </c>
      <c r="AJ68">
        <f t="shared" si="34"/>
        <v>-2.0986201230150705</v>
      </c>
      <c r="AK68">
        <f t="shared" si="22"/>
        <v>-1.9522893026339228</v>
      </c>
      <c r="AL68">
        <f t="shared" si="35"/>
        <v>-374.35639397688499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-0.59878175867123862</v>
      </c>
      <c r="AR68">
        <f t="shared" si="36"/>
        <v>-0.59880168346320439</v>
      </c>
      <c r="AS68">
        <f t="shared" si="36"/>
        <v>-3.3935691342354625E-3</v>
      </c>
      <c r="AT68">
        <f t="shared" si="36"/>
        <v>-3.1569451973986334E-3</v>
      </c>
      <c r="AU68">
        <f t="shared" si="23"/>
        <v>-0.60535219779483851</v>
      </c>
      <c r="AW68">
        <v>65</v>
      </c>
      <c r="AX68">
        <f>IF(Z68&gt;0, (R68*SUMPRODUCT(K68:$K$98, X68:$X$98)-K68*$AZ$3)/Z68, 0)</f>
        <v>-26164.418706962686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7"/>
        <v>500000</v>
      </c>
      <c r="S69">
        <f t="shared" si="28"/>
        <v>-42858.175413341814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-25.791227057469538</v>
      </c>
      <c r="AC69">
        <f t="shared" si="29"/>
        <v>-23.496479297845223</v>
      </c>
      <c r="AE69">
        <f t="shared" si="30"/>
        <v>0</v>
      </c>
      <c r="AF69">
        <f t="shared" si="31"/>
        <v>0</v>
      </c>
      <c r="AG69">
        <f t="shared" si="31"/>
        <v>-6.8529746866366637E-3</v>
      </c>
      <c r="AH69">
        <f t="shared" si="32"/>
        <v>-213.82066586419256</v>
      </c>
      <c r="AI69">
        <f t="shared" si="33"/>
        <v>-213.8275188388792</v>
      </c>
      <c r="AJ69">
        <f t="shared" si="34"/>
        <v>-2.2947477596243147</v>
      </c>
      <c r="AK69">
        <f t="shared" si="22"/>
        <v>-1.8053858940228678</v>
      </c>
      <c r="AL69">
        <f t="shared" si="35"/>
        <v>-217.92765249252639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-0.30871271929586169</v>
      </c>
      <c r="AR69">
        <f t="shared" si="36"/>
        <v>-0.30872261357077768</v>
      </c>
      <c r="AS69">
        <f t="shared" si="36"/>
        <v>-3.3131400938656587E-3</v>
      </c>
      <c r="AT69">
        <f t="shared" si="36"/>
        <v>-2.6066029982162058E-3</v>
      </c>
      <c r="AU69">
        <f t="shared" si="23"/>
        <v>-0.31464235666285956</v>
      </c>
      <c r="AW69">
        <v>66</v>
      </c>
      <c r="AX69">
        <f>IF(Z69&gt;0, (R69*SUMPRODUCT(K69:$K$98, X69:$X$98)-K69*$AZ$3)/Z69, 0)</f>
        <v>-42858.175413341814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7"/>
        <v>500000</v>
      </c>
      <c r="S70">
        <f t="shared" si="28"/>
        <v>-70854.075197934508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-23.496479297845223</v>
      </c>
      <c r="AC70">
        <f t="shared" si="29"/>
        <v>-21.221683518662914</v>
      </c>
      <c r="AE70">
        <f t="shared" si="30"/>
        <v>0</v>
      </c>
      <c r="AF70">
        <f t="shared" si="31"/>
        <v>0</v>
      </c>
      <c r="AG70">
        <f t="shared" si="31"/>
        <v>-3.7439066594580211E-3</v>
      </c>
      <c r="AH70">
        <f t="shared" si="32"/>
        <v>-121.62153121249105</v>
      </c>
      <c r="AI70">
        <f t="shared" si="33"/>
        <v>-121.6252751191505</v>
      </c>
      <c r="AJ70">
        <f t="shared" si="34"/>
        <v>-2.274795779182309</v>
      </c>
      <c r="AK70">
        <f t="shared" si="22"/>
        <v>-1.6447535508491657</v>
      </c>
      <c r="AL70">
        <f t="shared" si="35"/>
        <v>-125.54482444918197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-0.1567823933275781</v>
      </c>
      <c r="AR70">
        <f t="shared" si="36"/>
        <v>-0.15678721960003672</v>
      </c>
      <c r="AS70">
        <f t="shared" si="36"/>
        <v>-2.9324406874022815E-3</v>
      </c>
      <c r="AT70">
        <f t="shared" si="36"/>
        <v>-2.1202528496835804E-3</v>
      </c>
      <c r="AU70">
        <f t="shared" si="23"/>
        <v>-0.16183991313712257</v>
      </c>
      <c r="AW70">
        <v>67</v>
      </c>
      <c r="AX70">
        <f>IF(Z70&gt;0, (R70*SUMPRODUCT(K70:$K$98, X70:$X$98)-K70*$AZ$3)/Z70, 0)</f>
        <v>-70854.075197934508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7"/>
        <v>500000</v>
      </c>
      <c r="S71">
        <f t="shared" si="28"/>
        <v>-118799.6163916488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-21.221683518662914</v>
      </c>
      <c r="AC71">
        <f t="shared" si="29"/>
        <v>-19.071761895492124</v>
      </c>
      <c r="AE71">
        <f t="shared" si="30"/>
        <v>0</v>
      </c>
      <c r="AF71">
        <f t="shared" si="31"/>
        <v>0</v>
      </c>
      <c r="AG71">
        <f t="shared" si="31"/>
        <v>-2.0067154333876284E-3</v>
      </c>
      <c r="AH71">
        <f t="shared" si="32"/>
        <v>-67.990086379032505</v>
      </c>
      <c r="AI71">
        <f t="shared" si="33"/>
        <v>-67.992093094465886</v>
      </c>
      <c r="AJ71">
        <f t="shared" si="34"/>
        <v>-2.1499216231707905</v>
      </c>
      <c r="AK71">
        <f t="shared" si="22"/>
        <v>-1.485517846306404</v>
      </c>
      <c r="AL71">
        <f t="shared" si="35"/>
        <v>-71.627532563943078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-7.8255413967290119E-2</v>
      </c>
      <c r="AR71">
        <f t="shared" si="36"/>
        <v>-7.8257723662060588E-2</v>
      </c>
      <c r="AS71">
        <f t="shared" si="36"/>
        <v>-2.4745226190849945E-3</v>
      </c>
      <c r="AT71">
        <f t="shared" si="36"/>
        <v>-1.7098053585405538E-3</v>
      </c>
      <c r="AU71">
        <f t="shared" si="23"/>
        <v>-8.244205163968614E-2</v>
      </c>
      <c r="AW71">
        <v>68</v>
      </c>
      <c r="AX71">
        <f>IF(Z71&gt;0, (R71*SUMPRODUCT(K71:$K$98, X71:$X$98)-K71*$AZ$3)/Z71, 0)</f>
        <v>-118799.6163916488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7"/>
        <v>500000</v>
      </c>
      <c r="S72">
        <f t="shared" si="28"/>
        <v>-202650.1284217753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-19.071761895492124</v>
      </c>
      <c r="AC72">
        <f t="shared" si="29"/>
        <v>-17.090460151871586</v>
      </c>
      <c r="AE72">
        <f t="shared" si="30"/>
        <v>0</v>
      </c>
      <c r="AF72">
        <f t="shared" si="31"/>
        <v>0</v>
      </c>
      <c r="AG72">
        <f t="shared" si="31"/>
        <v>-1.0541851296228422E-3</v>
      </c>
      <c r="AH72">
        <f t="shared" si="32"/>
        <v>-37.298525977236402</v>
      </c>
      <c r="AI72">
        <f t="shared" si="33"/>
        <v>-37.299580162366027</v>
      </c>
      <c r="AJ72">
        <f t="shared" si="34"/>
        <v>-1.9813017436205378</v>
      </c>
      <c r="AK72">
        <f t="shared" ref="AK72:AK98" si="49">G72*SUM(AB72:AB72, AE72:AF72)</f>
        <v>-1.3350233326844487</v>
      </c>
      <c r="AL72">
        <f t="shared" si="35"/>
        <v>-40.615905238671012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-3.833032014253767E-2</v>
      </c>
      <c r="AR72">
        <f t="shared" si="36"/>
        <v>-3.8331403489733018E-2</v>
      </c>
      <c r="AS72">
        <f t="shared" si="36"/>
        <v>-2.0361107615430303E-3</v>
      </c>
      <c r="AT72">
        <f t="shared" si="36"/>
        <v>-1.3719542635755395E-3</v>
      </c>
      <c r="AU72">
        <f t="shared" si="23"/>
        <v>-4.1739468514851587E-2</v>
      </c>
      <c r="AW72">
        <v>69</v>
      </c>
      <c r="AX72">
        <f>IF(Z72&gt;0, (R72*SUMPRODUCT(K72:$K$98, X72:$X$98)-K72*$AZ$3)/Z72, 0)</f>
        <v>-202650.1284217753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7"/>
        <v>500000</v>
      </c>
      <c r="S73">
        <f t="shared" si="28"/>
        <v>-352803.43706095609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-17.090460151871586</v>
      </c>
      <c r="AC73">
        <f t="shared" si="29"/>
        <v>-15.289900152739277</v>
      </c>
      <c r="AE73">
        <f t="shared" si="30"/>
        <v>0</v>
      </c>
      <c r="AF73">
        <f t="shared" si="31"/>
        <v>0</v>
      </c>
      <c r="AG73">
        <f t="shared" si="31"/>
        <v>-5.4172871302333515E-4</v>
      </c>
      <c r="AH73">
        <f t="shared" si="32"/>
        <v>-20.076582612131144</v>
      </c>
      <c r="AI73">
        <f t="shared" si="33"/>
        <v>-20.077124340844168</v>
      </c>
      <c r="AJ73">
        <f t="shared" si="34"/>
        <v>-1.8005599991323091</v>
      </c>
      <c r="AK73">
        <f t="shared" si="49"/>
        <v>-1.196332210631011</v>
      </c>
      <c r="AL73">
        <f t="shared" si="35"/>
        <v>-23.074016550607485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-1.842139627717914E-2</v>
      </c>
      <c r="AR73">
        <f t="shared" si="36"/>
        <v>-1.8421893343810954E-2</v>
      </c>
      <c r="AS73">
        <f t="shared" si="36"/>
        <v>-1.6521152979895866E-3</v>
      </c>
      <c r="AT73">
        <f t="shared" si="36"/>
        <v>-1.0977022413102922E-3</v>
      </c>
      <c r="AU73">
        <f t="shared" si="23"/>
        <v>-2.1171710883110831E-2</v>
      </c>
      <c r="AW73">
        <v>70</v>
      </c>
      <c r="AX73">
        <f>IF(Z73&gt;0, (R73*SUMPRODUCT(K73:$K$98, X73:$X$98)-K73*$AZ$3)/Z73, 0)</f>
        <v>-352803.43706095609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7"/>
        <v>500000</v>
      </c>
      <c r="S74">
        <f t="shared" si="28"/>
        <v>-628032.05320107308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-15.289900152739277</v>
      </c>
      <c r="AC74">
        <f t="shared" si="29"/>
        <v>-13.666455192521058</v>
      </c>
      <c r="AE74">
        <f t="shared" si="30"/>
        <v>0</v>
      </c>
      <c r="AF74">
        <f t="shared" si="31"/>
        <v>0</v>
      </c>
      <c r="AG74">
        <f t="shared" si="31"/>
        <v>-2.7200950817046819E-4</v>
      </c>
      <c r="AH74">
        <f t="shared" si="32"/>
        <v>-10.572076708905342</v>
      </c>
      <c r="AI74">
        <f t="shared" si="33"/>
        <v>-10.572348718413513</v>
      </c>
      <c r="AJ74">
        <f t="shared" si="34"/>
        <v>-1.6234449602182188</v>
      </c>
      <c r="AK74">
        <f t="shared" si="49"/>
        <v>-1.0702930106917494</v>
      </c>
      <c r="AL74">
        <f t="shared" si="35"/>
        <v>-13.266086689323481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-8.6611395853030907E-3</v>
      </c>
      <c r="AR74">
        <f t="shared" si="36"/>
        <v>-8.6613624282112205E-3</v>
      </c>
      <c r="AS74">
        <f t="shared" si="36"/>
        <v>-1.3300020229386617E-3</v>
      </c>
      <c r="AT74">
        <f t="shared" si="36"/>
        <v>-8.7683408075984039E-4</v>
      </c>
      <c r="AU74">
        <f t="shared" si="23"/>
        <v>-1.0868198531909724E-2</v>
      </c>
      <c r="AW74">
        <v>71</v>
      </c>
      <c r="AX74">
        <f>IF(Z74&gt;0, (R74*SUMPRODUCT(K74:$K$98, X74:$X$98)-K74*$AZ$3)/Z74, 0)</f>
        <v>-628032.05320107308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7"/>
        <v>500000</v>
      </c>
      <c r="S75">
        <f t="shared" si="28"/>
        <v>-1145851.1169469638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-13.666455192521058</v>
      </c>
      <c r="AC75">
        <f t="shared" si="29"/>
        <v>-12.209164228092611</v>
      </c>
      <c r="AE75">
        <f t="shared" si="30"/>
        <v>0</v>
      </c>
      <c r="AF75">
        <f t="shared" si="31"/>
        <v>0</v>
      </c>
      <c r="AG75">
        <f t="shared" si="31"/>
        <v>-1.3318881536528753E-4</v>
      </c>
      <c r="AH75">
        <f t="shared" si="32"/>
        <v>-5.4440239089390401</v>
      </c>
      <c r="AI75">
        <f t="shared" si="33"/>
        <v>-5.4441570977544052</v>
      </c>
      <c r="AJ75">
        <f t="shared" si="34"/>
        <v>-1.4572909644284469</v>
      </c>
      <c r="AK75">
        <f t="shared" si="49"/>
        <v>-0.95665186347647413</v>
      </c>
      <c r="AL75">
        <f t="shared" si="35"/>
        <v>-7.8580999256593262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-3.9821419162656231E-3</v>
      </c>
      <c r="AR75">
        <f t="shared" si="36"/>
        <v>-3.9822393399311529E-3</v>
      </c>
      <c r="AS75">
        <f t="shared" si="36"/>
        <v>-1.0659650895575548E-3</v>
      </c>
      <c r="AT75">
        <f t="shared" si="36"/>
        <v>-6.9976244567333389E-4</v>
      </c>
      <c r="AU75">
        <f t="shared" si="23"/>
        <v>-5.747966875162042E-3</v>
      </c>
      <c r="AW75">
        <v>72</v>
      </c>
      <c r="AX75">
        <f>IF(Z75&gt;0, (R75*SUMPRODUCT(K75:$K$98, X75:$X$98)-K75*$AZ$3)/Z75, 0)</f>
        <v>-1145851.1169469638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7"/>
        <v>500000</v>
      </c>
      <c r="S76">
        <f t="shared" si="28"/>
        <v>-2147932.0406161998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-12.209164228092611</v>
      </c>
      <c r="AC76">
        <f t="shared" si="29"/>
        <v>-10.904260562853743</v>
      </c>
      <c r="AE76">
        <f t="shared" si="30"/>
        <v>0</v>
      </c>
      <c r="AF76">
        <f t="shared" si="31"/>
        <v>0</v>
      </c>
      <c r="AG76">
        <f t="shared" si="31"/>
        <v>-6.3457900184108731E-5</v>
      </c>
      <c r="AH76">
        <f t="shared" si="32"/>
        <v>-2.7359610811010371</v>
      </c>
      <c r="AI76">
        <f t="shared" si="33"/>
        <v>-2.736024539001221</v>
      </c>
      <c r="AJ76">
        <f t="shared" si="34"/>
        <v>-1.3049036652388679</v>
      </c>
      <c r="AK76">
        <f t="shared" si="49"/>
        <v>-0.85464149596648287</v>
      </c>
      <c r="AL76">
        <f t="shared" si="35"/>
        <v>-4.8955697002065719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-1.7868520805962469E-3</v>
      </c>
      <c r="AR76">
        <f t="shared" si="36"/>
        <v>-1.7868935248557274E-3</v>
      </c>
      <c r="AS76">
        <f t="shared" si="36"/>
        <v>-8.5223062759043409E-4</v>
      </c>
      <c r="AT76">
        <f t="shared" si="36"/>
        <v>-5.5816507982527238E-4</v>
      </c>
      <c r="AU76">
        <f t="shared" si="23"/>
        <v>-3.1972892322714342E-3</v>
      </c>
      <c r="AW76">
        <v>73</v>
      </c>
      <c r="AX76">
        <f>IF(Z76&gt;0, (R76*SUMPRODUCT(K76:$K$98, X76:$X$98)-K76*$AZ$3)/Z76, 0)</f>
        <v>-2147932.0406161998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7"/>
        <v>500000</v>
      </c>
      <c r="S77">
        <f t="shared" si="28"/>
        <v>-4142636.4533529435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-10.904260562853743</v>
      </c>
      <c r="AC77">
        <f t="shared" si="29"/>
        <v>-9.7373993728315433</v>
      </c>
      <c r="AE77">
        <f t="shared" si="30"/>
        <v>0</v>
      </c>
      <c r="AF77">
        <f t="shared" si="31"/>
        <v>0</v>
      </c>
      <c r="AG77">
        <f t="shared" si="31"/>
        <v>-2.9381649471528999E-5</v>
      </c>
      <c r="AH77">
        <f t="shared" si="32"/>
        <v>-1.3376668684295456</v>
      </c>
      <c r="AI77">
        <f t="shared" si="33"/>
        <v>-1.3376962500790173</v>
      </c>
      <c r="AJ77">
        <f t="shared" si="34"/>
        <v>-1.1668611900221997</v>
      </c>
      <c r="AK77">
        <f t="shared" si="49"/>
        <v>-0.76329823939976205</v>
      </c>
      <c r="AL77">
        <f t="shared" si="35"/>
        <v>-3.267855679500979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-7.8002520221343626E-4</v>
      </c>
      <c r="AR77">
        <f t="shared" si="36"/>
        <v>-7.8004233534845766E-4</v>
      </c>
      <c r="AS77">
        <f t="shared" si="36"/>
        <v>-6.8042436961203391E-4</v>
      </c>
      <c r="AT77">
        <f t="shared" si="36"/>
        <v>-4.4509726419101952E-4</v>
      </c>
      <c r="AU77">
        <f t="shared" si="23"/>
        <v>-1.9055639691515111E-3</v>
      </c>
      <c r="AW77">
        <v>74</v>
      </c>
      <c r="AX77">
        <f>IF(Z77&gt;0, (R77*SUMPRODUCT(K77:$K$98, X77:$X$98)-K77*$AZ$3)/Z77, 0)</f>
        <v>-4142636.4533529435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7"/>
        <v>500000</v>
      </c>
      <c r="S78">
        <f t="shared" si="28"/>
        <v>-8239086.3156201802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-9.7373993728315433</v>
      </c>
      <c r="AC78">
        <f t="shared" si="29"/>
        <v>-8.6947436461562599</v>
      </c>
      <c r="AE78">
        <f t="shared" si="30"/>
        <v>0</v>
      </c>
      <c r="AF78">
        <f t="shared" si="31"/>
        <v>0</v>
      </c>
      <c r="AG78">
        <f t="shared" si="31"/>
        <v>-1.3191304401181317E-5</v>
      </c>
      <c r="AH78">
        <f t="shared" si="32"/>
        <v>-0.63586114302529573</v>
      </c>
      <c r="AI78">
        <f t="shared" si="33"/>
        <v>-0.63587433432969687</v>
      </c>
      <c r="AJ78">
        <f t="shared" si="34"/>
        <v>-1.0426557266752834</v>
      </c>
      <c r="AK78">
        <f t="shared" si="49"/>
        <v>-0.68161795609820808</v>
      </c>
      <c r="AL78">
        <f t="shared" si="35"/>
        <v>-2.3601480171031883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-3.3105864101748813E-4</v>
      </c>
      <c r="AR78">
        <f t="shared" si="36"/>
        <v>-3.3106550901902616E-4</v>
      </c>
      <c r="AS78">
        <f t="shared" si="36"/>
        <v>-5.4285466521814018E-4</v>
      </c>
      <c r="AT78">
        <f t="shared" si="36"/>
        <v>-3.5488174849837247E-4</v>
      </c>
      <c r="AU78">
        <f t="shared" si="23"/>
        <v>-1.2288019227355389E-3</v>
      </c>
      <c r="AW78">
        <v>75</v>
      </c>
      <c r="AX78">
        <f>IF(Z78&gt;0, (R78*SUMPRODUCT(K78:$K$98, X78:$X$98)-K78*$AZ$3)/Z78, 0)</f>
        <v>-8239086.3156201802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7"/>
        <v>500000</v>
      </c>
      <c r="S79">
        <f t="shared" si="28"/>
        <v>-16918564.757627685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-8.6947436461562599</v>
      </c>
      <c r="AC79">
        <f t="shared" si="29"/>
        <v>-7.7634356406209388</v>
      </c>
      <c r="AE79">
        <f t="shared" si="30"/>
        <v>0</v>
      </c>
      <c r="AF79">
        <f t="shared" si="31"/>
        <v>0</v>
      </c>
      <c r="AG79">
        <f t="shared" si="31"/>
        <v>-5.7358852182783536E-6</v>
      </c>
      <c r="AH79">
        <f t="shared" si="32"/>
        <v>-0.29294024555564602</v>
      </c>
      <c r="AI79">
        <f t="shared" si="33"/>
        <v>-0.29294598144086431</v>
      </c>
      <c r="AJ79">
        <f t="shared" si="34"/>
        <v>-0.93130800553532112</v>
      </c>
      <c r="AK79">
        <f t="shared" si="49"/>
        <v>-0.60863205523093822</v>
      </c>
      <c r="AL79">
        <f t="shared" si="35"/>
        <v>-1.8328860422071238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-1.3617696794894214E-4</v>
      </c>
      <c r="AR79">
        <f t="shared" si="36"/>
        <v>-1.3617963434753156E-4</v>
      </c>
      <c r="AS79">
        <f t="shared" si="36"/>
        <v>-4.3293027279273522E-4</v>
      </c>
      <c r="AT79">
        <f t="shared" si="36"/>
        <v>-2.8293028744027018E-4</v>
      </c>
      <c r="AU79">
        <f t="shared" si="23"/>
        <v>-8.520401945805371E-4</v>
      </c>
      <c r="AW79">
        <v>76</v>
      </c>
      <c r="AX79">
        <f>IF(Z79&gt;0, (R79*SUMPRODUCT(K79:$K$98, X79:$X$98)-K79*$AZ$3)/Z79, 0)</f>
        <v>-16918564.757627685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7"/>
        <v>500000</v>
      </c>
      <c r="S80">
        <f t="shared" si="28"/>
        <v>-35888829.479423478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-7.7634356406209388</v>
      </c>
      <c r="AC80">
        <f t="shared" si="29"/>
        <v>-6.9317512245743025</v>
      </c>
      <c r="AE80">
        <f t="shared" si="30"/>
        <v>0</v>
      </c>
      <c r="AF80">
        <f t="shared" si="31"/>
        <v>0</v>
      </c>
      <c r="AG80">
        <f t="shared" si="31"/>
        <v>-2.4143136336295658E-6</v>
      </c>
      <c r="AH80">
        <f t="shared" si="32"/>
        <v>-0.1305685092986402</v>
      </c>
      <c r="AI80">
        <f t="shared" si="33"/>
        <v>-0.13057092361227382</v>
      </c>
      <c r="AJ80">
        <f t="shared" si="34"/>
        <v>-0.83168441604663634</v>
      </c>
      <c r="AK80">
        <f t="shared" si="49"/>
        <v>-0.54344049484346579</v>
      </c>
      <c r="AL80">
        <f t="shared" si="35"/>
        <v>-1.5056958345023759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-5.4193230700441621E-5</v>
      </c>
      <c r="AR80">
        <f t="shared" si="36"/>
        <v>-5.4194232775570097E-5</v>
      </c>
      <c r="AS80">
        <f t="shared" si="36"/>
        <v>-3.4519552739694818E-4</v>
      </c>
      <c r="AT80">
        <f t="shared" si="36"/>
        <v>-2.2555818602212389E-4</v>
      </c>
      <c r="AU80">
        <f t="shared" si="23"/>
        <v>-6.2494794619464211E-4</v>
      </c>
      <c r="AW80">
        <v>77</v>
      </c>
      <c r="AX80">
        <f>IF(Z80&gt;0, (R80*SUMPRODUCT(K80:$K$98, X80:$X$98)-K80*$AZ$3)/Z80, 0)</f>
        <v>-35888829.479423478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7"/>
        <v>500000</v>
      </c>
      <c r="S81">
        <f t="shared" si="28"/>
        <v>-78795287.44234632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-6.9317512245743025</v>
      </c>
      <c r="AC81">
        <f t="shared" si="29"/>
        <v>-6.1891084597562651</v>
      </c>
      <c r="AE81">
        <f t="shared" si="30"/>
        <v>0</v>
      </c>
      <c r="AF81">
        <f t="shared" si="31"/>
        <v>0</v>
      </c>
      <c r="AG81">
        <f t="shared" si="31"/>
        <v>-9.8183353672717584E-7</v>
      </c>
      <c r="AH81">
        <f t="shared" si="32"/>
        <v>-5.6333478422643773E-2</v>
      </c>
      <c r="AI81">
        <f t="shared" si="33"/>
        <v>-5.6334460256180503E-2</v>
      </c>
      <c r="AJ81">
        <f t="shared" si="34"/>
        <v>-0.74264276481803737</v>
      </c>
      <c r="AK81">
        <f t="shared" si="49"/>
        <v>-0.48522258572020122</v>
      </c>
      <c r="AL81">
        <f t="shared" si="35"/>
        <v>-1.284199810794419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-2.0876377526110611E-5</v>
      </c>
      <c r="AR81">
        <f t="shared" si="36"/>
        <v>-2.0876741379509238E-5</v>
      </c>
      <c r="AS81">
        <f t="shared" si="36"/>
        <v>-2.7521273600502661E-4</v>
      </c>
      <c r="AT81">
        <f t="shared" si="36"/>
        <v>-1.7981651705744418E-4</v>
      </c>
      <c r="AU81">
        <f t="shared" si="23"/>
        <v>-4.7590599444197998E-4</v>
      </c>
      <c r="AW81">
        <v>78</v>
      </c>
      <c r="AX81">
        <f>IF(Z81&gt;0, (R81*SUMPRODUCT(K81:$K$98, X81:$X$98)-K81*$AZ$3)/Z81, 0)</f>
        <v>-78795287.44234632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7"/>
        <v>500000</v>
      </c>
      <c r="S82">
        <f t="shared" si="28"/>
        <v>-179389677.45056549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-6.1891084597562651</v>
      </c>
      <c r="AC82">
        <f t="shared" si="29"/>
        <v>-5.5260070521617033</v>
      </c>
      <c r="AE82">
        <f t="shared" si="30"/>
        <v>0</v>
      </c>
      <c r="AF82">
        <f t="shared" si="31"/>
        <v>0</v>
      </c>
      <c r="AG82">
        <f t="shared" si="31"/>
        <v>-3.8505609204329137E-7</v>
      </c>
      <c r="AH82">
        <f t="shared" si="32"/>
        <v>-2.3478364372664512E-2</v>
      </c>
      <c r="AI82">
        <f t="shared" si="33"/>
        <v>-2.3478749428756555E-2</v>
      </c>
      <c r="AJ82">
        <f t="shared" si="34"/>
        <v>-0.66310140759456182</v>
      </c>
      <c r="AK82">
        <f t="shared" si="49"/>
        <v>-0.43323759218293861</v>
      </c>
      <c r="AL82">
        <f t="shared" si="35"/>
        <v>-1.1198177492062571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-7.7685218082362711E-6</v>
      </c>
      <c r="AR82">
        <f t="shared" si="36"/>
        <v>-7.7686492156059224E-6</v>
      </c>
      <c r="AS82">
        <f t="shared" si="36"/>
        <v>-2.194070108209122E-4</v>
      </c>
      <c r="AT82">
        <f t="shared" si="36"/>
        <v>-1.4334966565811814E-4</v>
      </c>
      <c r="AU82">
        <f t="shared" si="23"/>
        <v>-3.7052532569463627E-4</v>
      </c>
      <c r="AW82">
        <v>79</v>
      </c>
      <c r="AX82">
        <f>IF(Z82&gt;0, (R82*SUMPRODUCT(K82:$K$98, X82:$X$98)-K82*$AZ$3)/Z82, 0)</f>
        <v>-179389677.45056549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7"/>
        <v>500000</v>
      </c>
      <c r="S83">
        <f t="shared" si="28"/>
        <v>-424252410.72008222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-5.5260070521617033</v>
      </c>
      <c r="AC83">
        <f t="shared" si="29"/>
        <v>-4.9339413528512903</v>
      </c>
      <c r="AE83">
        <f t="shared" si="30"/>
        <v>0</v>
      </c>
      <c r="AF83">
        <f t="shared" si="31"/>
        <v>0</v>
      </c>
      <c r="AG83">
        <f t="shared" si="31"/>
        <v>-1.4537163573440066E-7</v>
      </c>
      <c r="AH83">
        <f t="shared" si="32"/>
        <v>-9.4333558155383114E-3</v>
      </c>
      <c r="AI83">
        <f t="shared" si="33"/>
        <v>-9.4335011871740457E-3</v>
      </c>
      <c r="AJ83">
        <f t="shared" si="34"/>
        <v>-0.59206569931041297</v>
      </c>
      <c r="AK83">
        <f t="shared" si="49"/>
        <v>-0.38682049365131926</v>
      </c>
      <c r="AL83">
        <f t="shared" si="35"/>
        <v>-0.9883196941489063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-2.7868830492596103E-6</v>
      </c>
      <c r="AR83">
        <f t="shared" si="36"/>
        <v>-2.786925996197624E-6</v>
      </c>
      <c r="AS83">
        <f t="shared" si="36"/>
        <v>-1.749131373522848E-4</v>
      </c>
      <c r="AT83">
        <f t="shared" si="36"/>
        <v>-1.1427783473272701E-4</v>
      </c>
      <c r="AU83">
        <f t="shared" si="23"/>
        <v>-2.9197789808120946E-4</v>
      </c>
      <c r="AW83">
        <v>80</v>
      </c>
      <c r="AX83">
        <f>IF(Z83&gt;0, (R83*SUMPRODUCT(K83:$K$98, X83:$X$98)-K83*$AZ$3)/Z83, 0)</f>
        <v>-424252410.72008222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7"/>
        <v>500000</v>
      </c>
      <c r="S84">
        <f t="shared" si="28"/>
        <v>-1044025527.8718548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-4.9339413528512903</v>
      </c>
      <c r="AC84">
        <f t="shared" si="29"/>
        <v>-4.4053071148841427</v>
      </c>
      <c r="AE84">
        <f t="shared" si="30"/>
        <v>0</v>
      </c>
      <c r="AF84">
        <f t="shared" si="31"/>
        <v>0</v>
      </c>
      <c r="AG84">
        <f t="shared" si="31"/>
        <v>-5.274424567788031E-8</v>
      </c>
      <c r="AH84">
        <f t="shared" si="32"/>
        <v>-3.6469469479670537E-3</v>
      </c>
      <c r="AI84">
        <f t="shared" si="33"/>
        <v>-3.6469996922127317E-3</v>
      </c>
      <c r="AJ84">
        <f t="shared" si="34"/>
        <v>-0.52863423796714759</v>
      </c>
      <c r="AK84">
        <f t="shared" si="49"/>
        <v>-0.34537589469959035</v>
      </c>
      <c r="AL84">
        <f t="shared" si="35"/>
        <v>-0.8776571323589506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-9.6197536675591133E-7</v>
      </c>
      <c r="AR84">
        <f t="shared" si="36"/>
        <v>-9.6198927939730804E-7</v>
      </c>
      <c r="AS84">
        <f t="shared" si="36"/>
        <v>-1.3944077668353637E-4</v>
      </c>
      <c r="AT84">
        <f t="shared" si="36"/>
        <v>-9.1101709926845603E-5</v>
      </c>
      <c r="AU84">
        <f t="shared" si="23"/>
        <v>-2.3150447588977927E-4</v>
      </c>
      <c r="AW84">
        <v>81</v>
      </c>
      <c r="AX84">
        <f>IF(Z84&gt;0, (R84*SUMPRODUCT(K84:$K$98, X84:$X$98)-K84*$AZ$3)/Z84, 0)</f>
        <v>-1044025527.8718548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7"/>
        <v>500000</v>
      </c>
      <c r="S85">
        <f t="shared" si="28"/>
        <v>-2678366476.1708136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-4.4053071148841427</v>
      </c>
      <c r="AC85">
        <f t="shared" si="29"/>
        <v>-3.9333107332432626</v>
      </c>
      <c r="AE85">
        <f t="shared" si="30"/>
        <v>0</v>
      </c>
      <c r="AF85">
        <f t="shared" si="31"/>
        <v>0</v>
      </c>
      <c r="AG85">
        <f t="shared" si="31"/>
        <v>-1.8356854673536909E-8</v>
      </c>
      <c r="AH85">
        <f t="shared" si="32"/>
        <v>-1.3543979419025837E-3</v>
      </c>
      <c r="AI85">
        <f t="shared" si="33"/>
        <v>-1.3544162987572572E-3</v>
      </c>
      <c r="AJ85">
        <f t="shared" si="34"/>
        <v>-0.47199638164088009</v>
      </c>
      <c r="AK85">
        <f t="shared" si="49"/>
        <v>-0.30837149804189001</v>
      </c>
      <c r="AL85">
        <f t="shared" si="35"/>
        <v>-0.78172229598152732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-3.1897949638333629E-7</v>
      </c>
      <c r="AR85">
        <f t="shared" si="36"/>
        <v>-3.1898381967716139E-7</v>
      </c>
      <c r="AS85">
        <f t="shared" si="36"/>
        <v>-1.1116169292096716E-4</v>
      </c>
      <c r="AT85">
        <f t="shared" si="36"/>
        <v>-7.2625763891962547E-5</v>
      </c>
      <c r="AU85">
        <f t="shared" si="23"/>
        <v>-1.8410644063260686E-4</v>
      </c>
      <c r="AW85">
        <v>82</v>
      </c>
      <c r="AX85">
        <f>IF(Z85&gt;0, (R85*SUMPRODUCT(K85:$K$98, X85:$X$98)-K85*$AZ$3)/Z85, 0)</f>
        <v>-2678366476.1708136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7"/>
        <v>500000</v>
      </c>
      <c r="S86">
        <f t="shared" si="28"/>
        <v>-7178321325.7237101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-3.9333107332432626</v>
      </c>
      <c r="AC86">
        <f t="shared" si="29"/>
        <v>-3.511884852565395</v>
      </c>
      <c r="AE86">
        <f t="shared" si="30"/>
        <v>0</v>
      </c>
      <c r="AF86">
        <f t="shared" si="31"/>
        <v>0</v>
      </c>
      <c r="AG86">
        <f t="shared" si="31"/>
        <v>-6.1154354430688058E-9</v>
      </c>
      <c r="AH86">
        <f t="shared" si="32"/>
        <v>-4.8231402734930936E-4</v>
      </c>
      <c r="AI86">
        <f t="shared" si="33"/>
        <v>-4.8232014278475245E-4</v>
      </c>
      <c r="AJ86">
        <f t="shared" si="34"/>
        <v>-0.42142588067786768</v>
      </c>
      <c r="AK86">
        <f t="shared" si="49"/>
        <v>-0.27533175132702842</v>
      </c>
      <c r="AL86">
        <f t="shared" si="35"/>
        <v>-0.69723995214768086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-1.0142110853327605E-7</v>
      </c>
      <c r="AR86">
        <f t="shared" si="36"/>
        <v>-1.0142239448849741E-7</v>
      </c>
      <c r="AS86">
        <f t="shared" si="36"/>
        <v>-8.8617534550796987E-5</v>
      </c>
      <c r="AT86">
        <f t="shared" si="36"/>
        <v>-5.7896826238834684E-5</v>
      </c>
      <c r="AU86">
        <f t="shared" si="23"/>
        <v>-1.4661578318412015E-4</v>
      </c>
      <c r="AW86">
        <v>83</v>
      </c>
      <c r="AX86">
        <f>IF(Z86&gt;0, (R86*SUMPRODUCT(K86:$K$98, X86:$X$98)-K86*$AZ$3)/Z86, 0)</f>
        <v>-7178321325.7237101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7"/>
        <v>500000</v>
      </c>
      <c r="S87">
        <f t="shared" si="28"/>
        <v>-20140345565.273563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-3.511884852565395</v>
      </c>
      <c r="AC87">
        <f t="shared" si="29"/>
        <v>-3.1356115614352857</v>
      </c>
      <c r="AE87">
        <f t="shared" si="30"/>
        <v>0</v>
      </c>
      <c r="AF87">
        <f t="shared" si="31"/>
        <v>0</v>
      </c>
      <c r="AG87">
        <f t="shared" si="31"/>
        <v>-1.9461008943919127E-9</v>
      </c>
      <c r="AH87">
        <f t="shared" si="32"/>
        <v>-1.6432720776984823E-4</v>
      </c>
      <c r="AI87">
        <f t="shared" si="33"/>
        <v>-1.6432915387074262E-4</v>
      </c>
      <c r="AJ87">
        <f t="shared" si="34"/>
        <v>-0.37627329113010921</v>
      </c>
      <c r="AK87">
        <f t="shared" si="49"/>
        <v>-0.24583193967957767</v>
      </c>
      <c r="AL87">
        <f t="shared" si="35"/>
        <v>-0.62226955996355771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-3.0852468200078606E-8</v>
      </c>
      <c r="AR87">
        <f t="shared" si="36"/>
        <v>-3.0852833580935338E-8</v>
      </c>
      <c r="AS87">
        <f t="shared" si="36"/>
        <v>-7.064539041757331E-5</v>
      </c>
      <c r="AT87">
        <f t="shared" si="36"/>
        <v>-4.615499894667758E-5</v>
      </c>
      <c r="AU87">
        <f t="shared" si="23"/>
        <v>-1.1683124219783184E-4</v>
      </c>
      <c r="AW87">
        <v>84</v>
      </c>
      <c r="AX87">
        <f>IF(Z87&gt;0, (R87*SUMPRODUCT(K87:$K$98, X87:$X$98)-K87*$AZ$3)/Z87, 0)</f>
        <v>-20140345565.273563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7"/>
        <v>500000</v>
      </c>
      <c r="S88">
        <f t="shared" si="28"/>
        <v>-59273755932.33802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-3.1356115614352857</v>
      </c>
      <c r="AC88">
        <f t="shared" si="29"/>
        <v>-2.79965320608131</v>
      </c>
      <c r="AE88">
        <f t="shared" si="30"/>
        <v>0</v>
      </c>
      <c r="AF88">
        <f t="shared" si="31"/>
        <v>0</v>
      </c>
      <c r="AG88">
        <f t="shared" si="31"/>
        <v>-5.9040741598970898E-10</v>
      </c>
      <c r="AH88">
        <f t="shared" si="32"/>
        <v>-5.3449298778331377E-5</v>
      </c>
      <c r="AI88">
        <f t="shared" si="33"/>
        <v>-5.3449889185747367E-5</v>
      </c>
      <c r="AJ88">
        <f t="shared" si="34"/>
        <v>-0.33595835535397578</v>
      </c>
      <c r="AK88">
        <f t="shared" si="49"/>
        <v>-0.21949280930047002</v>
      </c>
      <c r="AL88">
        <f t="shared" si="35"/>
        <v>-0.55550461454363154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-8.9599260809685081E-9</v>
      </c>
      <c r="AR88">
        <f t="shared" si="36"/>
        <v>-8.9600250533951969E-9</v>
      </c>
      <c r="AS88">
        <f t="shared" si="36"/>
        <v>-5.6318082726198625E-5</v>
      </c>
      <c r="AT88">
        <f t="shared" si="36"/>
        <v>-3.6794483587006648E-5</v>
      </c>
      <c r="AU88">
        <f t="shared" si="23"/>
        <v>-9.3121526338258668E-5</v>
      </c>
      <c r="AW88">
        <v>85</v>
      </c>
      <c r="AX88">
        <f>IF(Z88&gt;0, (R88*SUMPRODUCT(K88:$K$98, X88:$X$98)-K88*$AZ$3)/Z88, 0)</f>
        <v>-59273755932.33802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7"/>
        <v>500000</v>
      </c>
      <c r="S89">
        <f t="shared" si="28"/>
        <v>-184954127455.53625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-2.79965320608131</v>
      </c>
      <c r="AC89">
        <f t="shared" si="29"/>
        <v>-2.4996903702140534</v>
      </c>
      <c r="AE89">
        <f t="shared" si="30"/>
        <v>0</v>
      </c>
      <c r="AF89">
        <f t="shared" si="31"/>
        <v>0</v>
      </c>
      <c r="AG89">
        <f t="shared" si="31"/>
        <v>-1.6893988827141675E-10</v>
      </c>
      <c r="AH89">
        <f t="shared" si="32"/>
        <v>-1.6622538142335806E-5</v>
      </c>
      <c r="AI89">
        <f t="shared" si="33"/>
        <v>-1.6622707082224079E-5</v>
      </c>
      <c r="AJ89">
        <f t="shared" si="34"/>
        <v>-0.29996283586725658</v>
      </c>
      <c r="AK89">
        <f t="shared" si="49"/>
        <v>-0.19597572442569172</v>
      </c>
      <c r="AL89">
        <f t="shared" si="35"/>
        <v>-0.49595518300003055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-2.487950470913449E-9</v>
      </c>
      <c r="AR89">
        <f t="shared" si="36"/>
        <v>-2.4879757567074105E-9</v>
      </c>
      <c r="AS89">
        <f t="shared" si="36"/>
        <v>-4.4896433526703602E-5</v>
      </c>
      <c r="AT89">
        <f t="shared" si="36"/>
        <v>-2.9332337318011376E-5</v>
      </c>
      <c r="AU89">
        <f t="shared" si="23"/>
        <v>-7.4231258820471688E-5</v>
      </c>
      <c r="AW89">
        <v>86</v>
      </c>
      <c r="AX89">
        <f>IF(Z89&gt;0, (R89*SUMPRODUCT(K89:$K$98, X89:$X$98)-K89*$AZ$3)/Z89, 0)</f>
        <v>-184954127455.53625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7"/>
        <v>500000</v>
      </c>
      <c r="S90">
        <f t="shared" si="28"/>
        <v>-613902707450.60632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-2.4996903702140534</v>
      </c>
      <c r="AC90">
        <f t="shared" si="29"/>
        <v>-2.2318664041063059</v>
      </c>
      <c r="AE90">
        <f t="shared" si="30"/>
        <v>0</v>
      </c>
      <c r="AF90">
        <f t="shared" si="31"/>
        <v>0</v>
      </c>
      <c r="AG90">
        <f t="shared" si="31"/>
        <v>-4.5444220578834116E-11</v>
      </c>
      <c r="AH90">
        <f t="shared" si="32"/>
        <v>-4.8722507523947385E-6</v>
      </c>
      <c r="AI90">
        <f t="shared" si="33"/>
        <v>-4.872296196615317E-6</v>
      </c>
      <c r="AJ90">
        <f t="shared" si="34"/>
        <v>-0.2678239661077475</v>
      </c>
      <c r="AK90">
        <f t="shared" si="49"/>
        <v>-0.17497832591498375</v>
      </c>
      <c r="AL90">
        <f t="shared" si="35"/>
        <v>-0.44280716431892786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-6.5111245185554953E-10</v>
      </c>
      <c r="AR90">
        <f t="shared" si="36"/>
        <v>-6.5111852487998671E-10</v>
      </c>
      <c r="AS90">
        <f t="shared" si="36"/>
        <v>-3.5791162667968718E-5</v>
      </c>
      <c r="AT90">
        <f t="shared" si="36"/>
        <v>-2.338355979566261E-5</v>
      </c>
      <c r="AU90">
        <f t="shared" si="23"/>
        <v>-5.9175373582156206E-5</v>
      </c>
      <c r="AW90">
        <v>87</v>
      </c>
      <c r="AX90">
        <f>IF(Z90&gt;0, (R90*SUMPRODUCT(K90:$K$98, X90:$X$98)-K90*$AZ$3)/Z90, 0)</f>
        <v>-613902707450.60632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7"/>
        <v>500000</v>
      </c>
      <c r="S91">
        <f t="shared" si="28"/>
        <v>-2175398170803.6157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-2.2318664041063059</v>
      </c>
      <c r="AC91">
        <f t="shared" si="29"/>
        <v>-1.9927378613684017</v>
      </c>
      <c r="AE91">
        <f t="shared" si="30"/>
        <v>0</v>
      </c>
      <c r="AF91">
        <f t="shared" si="31"/>
        <v>0</v>
      </c>
      <c r="AG91">
        <f t="shared" si="31"/>
        <v>-1.1450420250148175E-11</v>
      </c>
      <c r="AH91">
        <f t="shared" si="32"/>
        <v>-1.341574324915904E-6</v>
      </c>
      <c r="AI91">
        <f t="shared" si="33"/>
        <v>-1.3415857753361541E-6</v>
      </c>
      <c r="AJ91">
        <f t="shared" si="34"/>
        <v>-0.23912854273790418</v>
      </c>
      <c r="AK91">
        <f t="shared" si="49"/>
        <v>-0.15623064828744143</v>
      </c>
      <c r="AL91">
        <f t="shared" si="35"/>
        <v>-0.39536053261112092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-1.6007484316248757E-10</v>
      </c>
      <c r="AR91">
        <f t="shared" si="36"/>
        <v>-1.6007620941122357E-10</v>
      </c>
      <c r="AS91">
        <f t="shared" si="36"/>
        <v>-2.8532495936700104E-5</v>
      </c>
      <c r="AT91">
        <f t="shared" si="36"/>
        <v>-1.8641230722236428E-5</v>
      </c>
      <c r="AU91">
        <f t="shared" si="23"/>
        <v>-4.717388673514594E-5</v>
      </c>
      <c r="AW91">
        <v>88</v>
      </c>
      <c r="AX91">
        <f>IF(Z91&gt;0, (R91*SUMPRODUCT(K91:$K$98, X91:$X$98)-K91*$AZ$3)/Z91, 0)</f>
        <v>-2175398170803.6157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7"/>
        <v>500000</v>
      </c>
      <c r="S92">
        <f t="shared" si="28"/>
        <v>-8262633914141.4355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-1.9927378613684017</v>
      </c>
      <c r="AC92">
        <f t="shared" si="29"/>
        <v>-1.7792302335025689</v>
      </c>
      <c r="AE92">
        <f t="shared" si="30"/>
        <v>0</v>
      </c>
      <c r="AF92">
        <f t="shared" si="31"/>
        <v>0</v>
      </c>
      <c r="AG92">
        <f t="shared" si="31"/>
        <v>-2.6916813875437312E-12</v>
      </c>
      <c r="AH92">
        <f t="shared" si="32"/>
        <v>-3.4576938640411852E-7</v>
      </c>
      <c r="AI92">
        <f t="shared" si="33"/>
        <v>-3.4577207808550604E-7</v>
      </c>
      <c r="AJ92">
        <f t="shared" si="34"/>
        <v>-0.21350762786583277</v>
      </c>
      <c r="AK92">
        <f t="shared" si="49"/>
        <v>-0.13949165029578814</v>
      </c>
      <c r="AL92">
        <f t="shared" si="35"/>
        <v>-0.35299962393369899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-3.6836373126733E-11</v>
      </c>
      <c r="AR92">
        <f t="shared" si="36"/>
        <v>-3.6836659883698273E-11</v>
      </c>
      <c r="AS92">
        <f t="shared" si="36"/>
        <v>-2.2745931116867067E-5</v>
      </c>
      <c r="AT92">
        <f t="shared" si="36"/>
        <v>-1.4860675005953052E-5</v>
      </c>
      <c r="AU92">
        <f t="shared" si="23"/>
        <v>-3.7606642959480001E-5</v>
      </c>
      <c r="AW92">
        <v>89</v>
      </c>
      <c r="AX92">
        <f>IF(Z92&gt;0, (R92*SUMPRODUCT(K92:$K$98, X92:$X$98)-K92*$AZ$3)/Z92, 0)</f>
        <v>-8262633914141.4355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7"/>
        <v>500000</v>
      </c>
      <c r="S93">
        <f t="shared" si="28"/>
        <v>-33789017414734.223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-1.7792302335025689</v>
      </c>
      <c r="AC93">
        <f t="shared" si="29"/>
        <v>-1.5885984228019878</v>
      </c>
      <c r="AE93">
        <f t="shared" si="30"/>
        <v>0</v>
      </c>
      <c r="AF93">
        <f t="shared" si="31"/>
        <v>0</v>
      </c>
      <c r="AG93">
        <f t="shared" si="31"/>
        <v>-5.8769037410261264E-13</v>
      </c>
      <c r="AH93">
        <f t="shared" si="32"/>
        <v>-8.3082967982627255E-8</v>
      </c>
      <c r="AI93">
        <f t="shared" si="33"/>
        <v>-8.3083555673001351E-8</v>
      </c>
      <c r="AJ93">
        <f t="shared" si="34"/>
        <v>-0.19063181070058111</v>
      </c>
      <c r="AK93">
        <f t="shared" si="49"/>
        <v>-0.12454611634517984</v>
      </c>
      <c r="AL93">
        <f t="shared" si="35"/>
        <v>-0.31517801012931662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-7.9028602832252569E-12</v>
      </c>
      <c r="AR93">
        <f t="shared" si="36"/>
        <v>-7.9029161843928368E-12</v>
      </c>
      <c r="AS93">
        <f t="shared" si="36"/>
        <v>-1.8132917035654727E-5</v>
      </c>
      <c r="AT93">
        <f t="shared" si="36"/>
        <v>-1.1846839131939605E-5</v>
      </c>
      <c r="AU93">
        <f t="shared" si="23"/>
        <v>-2.9979764070510514E-5</v>
      </c>
      <c r="AW93">
        <v>90</v>
      </c>
      <c r="AX93">
        <f>IF(Z93&gt;0, (R93*SUMPRODUCT(K93:$K$98, X93:$X$98)-K93*$AZ$3)/Z93, 0)</f>
        <v>-33789017414734.223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7"/>
        <v>500000</v>
      </c>
      <c r="S94">
        <f t="shared" si="28"/>
        <v>-149584415965376.72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-1.5885984228019878</v>
      </c>
      <c r="AC94">
        <f t="shared" si="29"/>
        <v>-1.4183914489371967</v>
      </c>
      <c r="AE94">
        <f t="shared" si="30"/>
        <v>0</v>
      </c>
      <c r="AF94">
        <f t="shared" si="31"/>
        <v>0</v>
      </c>
      <c r="AG94">
        <f t="shared" si="31"/>
        <v>-1.1852767547535685E-13</v>
      </c>
      <c r="AH94">
        <f t="shared" si="32"/>
        <v>-1.8531431795449187E-8</v>
      </c>
      <c r="AI94">
        <f t="shared" si="33"/>
        <v>-1.8531550323124662E-8</v>
      </c>
      <c r="AJ94">
        <f t="shared" si="34"/>
        <v>-0.17020697386479111</v>
      </c>
      <c r="AK94">
        <f t="shared" si="49"/>
        <v>-0.11120188959613916</v>
      </c>
      <c r="AL94">
        <f t="shared" si="35"/>
        <v>-0.2814088819924806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-1.5738496955384259E-12</v>
      </c>
      <c r="AR94">
        <f t="shared" si="36"/>
        <v>-1.5738597619352384E-12</v>
      </c>
      <c r="AS94">
        <f t="shared" si="36"/>
        <v>-1.4455450445086621E-5</v>
      </c>
      <c r="AT94">
        <f t="shared" si="36"/>
        <v>-9.4442276245033692E-6</v>
      </c>
      <c r="AU94">
        <f t="shared" si="23"/>
        <v>-2.3899679643449751E-5</v>
      </c>
      <c r="AW94">
        <v>91</v>
      </c>
      <c r="AX94">
        <f>IF(Z94&gt;0, (R94*SUMPRODUCT(K94:$K$98, X94:$X$98)-K94*$AZ$3)/Z94, 0)</f>
        <v>-149584415965376.72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7"/>
        <v>500000</v>
      </c>
      <c r="S95">
        <f t="shared" si="28"/>
        <v>-721805510732814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-1.4183914489371967</v>
      </c>
      <c r="AC95">
        <f t="shared" si="29"/>
        <v>-1.2664209365524364</v>
      </c>
      <c r="AE95">
        <f t="shared" si="30"/>
        <v>0</v>
      </c>
      <c r="AF95">
        <f t="shared" si="31"/>
        <v>0</v>
      </c>
      <c r="AG95">
        <f t="shared" si="31"/>
        <v>-2.1931478038777729E-14</v>
      </c>
      <c r="AH95">
        <f t="shared" si="32"/>
        <v>-3.8164368272730219E-9</v>
      </c>
      <c r="AI95">
        <f t="shared" si="33"/>
        <v>-3.8164587587510604E-9</v>
      </c>
      <c r="AJ95">
        <f t="shared" si="34"/>
        <v>-0.15197051238476034</v>
      </c>
      <c r="AK95">
        <f t="shared" si="49"/>
        <v>-9.9287401425603786E-2</v>
      </c>
      <c r="AL95">
        <f t="shared" si="35"/>
        <v>-0.25125791762682287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-2.8939720617772965E-13</v>
      </c>
      <c r="AR95">
        <f t="shared" si="36"/>
        <v>-2.8939886922332923E-13</v>
      </c>
      <c r="AS95">
        <f t="shared" si="36"/>
        <v>-1.1523796592480963E-5</v>
      </c>
      <c r="AT95">
        <f t="shared" si="36"/>
        <v>-7.5288804404886637E-6</v>
      </c>
      <c r="AU95">
        <f t="shared" si="23"/>
        <v>-1.9052677322368493E-5</v>
      </c>
      <c r="AW95">
        <v>92</v>
      </c>
      <c r="AX95">
        <f>IF(Z95&gt;0, (R95*SUMPRODUCT(K95:$K$98, X95:$X$98)-K95*$AZ$3)/Z95, 0)</f>
        <v>-721805510732814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7"/>
        <v>500000</v>
      </c>
      <c r="S96">
        <f t="shared" si="28"/>
        <v>-3827454217431219.5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-1.2664209365524364</v>
      </c>
      <c r="AC96">
        <f t="shared" si="29"/>
        <v>-1.1307329790649272</v>
      </c>
      <c r="AE96">
        <f t="shared" si="30"/>
        <v>0</v>
      </c>
      <c r="AF96">
        <f t="shared" si="31"/>
        <v>0</v>
      </c>
      <c r="AG96">
        <f t="shared" si="31"/>
        <v>-3.6928363960412508E-15</v>
      </c>
      <c r="AH96">
        <f t="shared" si="32"/>
        <v>-7.207730744939481E-10</v>
      </c>
      <c r="AI96">
        <f t="shared" si="33"/>
        <v>-7.2077676733034411E-10</v>
      </c>
      <c r="AJ96">
        <f t="shared" si="34"/>
        <v>-0.13568795748750917</v>
      </c>
      <c r="AK96">
        <f t="shared" si="49"/>
        <v>-8.8649465558670551E-2</v>
      </c>
      <c r="AL96">
        <f t="shared" si="35"/>
        <v>-0.22433742376695648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-4.8799659090959925E-14</v>
      </c>
      <c r="AR96">
        <f t="shared" si="36"/>
        <v>-4.8799909113003733E-14</v>
      </c>
      <c r="AS96">
        <f t="shared" si="36"/>
        <v>-9.1867000897446922E-6</v>
      </c>
      <c r="AT96">
        <f t="shared" si="36"/>
        <v>-6.0019773919776744E-6</v>
      </c>
      <c r="AU96">
        <f t="shared" si="23"/>
        <v>-1.5188677530522276E-5</v>
      </c>
      <c r="AW96">
        <v>93</v>
      </c>
      <c r="AX96">
        <f>IF(Z96&gt;0, (R96*SUMPRODUCT(K96:$K$98, X96:$X$98)-K96*$AZ$3)/Z96, 0)</f>
        <v>-3827454217431219.5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7"/>
        <v>500000</v>
      </c>
      <c r="S97">
        <f t="shared" si="28"/>
        <v>-2.2522891062287136E+16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-1.1307329790649272</v>
      </c>
      <c r="AC97">
        <f t="shared" si="29"/>
        <v>-1.009583017022299</v>
      </c>
      <c r="AE97">
        <f t="shared" si="30"/>
        <v>0</v>
      </c>
      <c r="AF97">
        <f t="shared" si="31"/>
        <v>0</v>
      </c>
      <c r="AG97">
        <f t="shared" si="31"/>
        <v>-5.6030940601180684E-16</v>
      </c>
      <c r="AH97">
        <f t="shared" si="32"/>
        <v>-1.2382394504276125E-10</v>
      </c>
      <c r="AI97">
        <f t="shared" si="33"/>
        <v>-1.2382450535216726E-10</v>
      </c>
      <c r="AJ97">
        <f t="shared" si="34"/>
        <v>-0.12114996204262818</v>
      </c>
      <c r="AK97">
        <f t="shared" si="49"/>
        <v>-7.9151308534544912E-2</v>
      </c>
      <c r="AL97">
        <f t="shared" si="35"/>
        <v>-0.2003012707009976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-7.4852247924748914E-15</v>
      </c>
      <c r="AR97">
        <f t="shared" si="36"/>
        <v>-7.4852586634830859E-15</v>
      </c>
      <c r="AS97">
        <f t="shared" si="36"/>
        <v>-7.3235810664545291E-6</v>
      </c>
      <c r="AT97">
        <f t="shared" si="36"/>
        <v>-4.7847396300853082E-6</v>
      </c>
      <c r="AU97">
        <f t="shared" si="23"/>
        <v>-1.2108320704025097E-5</v>
      </c>
      <c r="AW97">
        <v>94</v>
      </c>
      <c r="AX97">
        <f>IF(Z97&gt;0, (R97*SUMPRODUCT(K97:$K$98, X97:$X$98)-K97*$AZ$3)/Z97, 0)</f>
        <v>-2.2522891062287136E+16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-1.009583017022299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-2.2412376240472275E-11</v>
      </c>
      <c r="AI98">
        <f t="shared" si="33"/>
        <v>-2.2412376240472275E-11</v>
      </c>
      <c r="AJ98">
        <f t="shared" si="34"/>
        <v>-1.009583017022299</v>
      </c>
      <c r="AK98">
        <f t="shared" si="49"/>
        <v>-7.0670811191560934E-2</v>
      </c>
      <c r="AL98">
        <f t="shared" si="35"/>
        <v>-1.0802538282362724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-1.2096788641232546E-15</v>
      </c>
      <c r="AR98">
        <f t="shared" si="36"/>
        <v>-1.2096788641232546E-15</v>
      </c>
      <c r="AS98">
        <f t="shared" si="36"/>
        <v>-5.4490930553998605E-5</v>
      </c>
      <c r="AT98">
        <f t="shared" si="36"/>
        <v>-3.8143651387799024E-6</v>
      </c>
      <c r="AU98">
        <f t="shared" si="36"/>
        <v>-5.8305295693988187E-5</v>
      </c>
      <c r="AW98">
        <v>95</v>
      </c>
    </row>
    <row r="100" spans="5:50" x14ac:dyDescent="0.25">
      <c r="AN100" s="8">
        <f t="shared" ref="AN100:AU100" si="50">SUM(AN3:AN98)</f>
        <v>23981.676665278148</v>
      </c>
      <c r="AO100" s="8">
        <f t="shared" si="50"/>
        <v>-2398.1676665278151</v>
      </c>
      <c r="AP100" s="8">
        <f t="shared" si="50"/>
        <v>-224.85427626571183</v>
      </c>
      <c r="AQ100" s="8">
        <f t="shared" si="50"/>
        <v>-16700.974984953285</v>
      </c>
      <c r="AR100" s="8">
        <f t="shared" si="50"/>
        <v>4657.6797375313372</v>
      </c>
      <c r="AS100" s="8">
        <f t="shared" si="50"/>
        <v>-2711.3297547219067</v>
      </c>
      <c r="AT100" s="8">
        <f t="shared" si="50"/>
        <v>999.86449123492423</v>
      </c>
      <c r="AU100" s="8">
        <f t="shared" si="50"/>
        <v>2946.2144740443528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0244-88A5-4B90-A2BC-DCCF1665213B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52880.744274648037</v>
      </c>
      <c r="K3">
        <v>1</v>
      </c>
      <c r="L3" s="2">
        <v>0</v>
      </c>
      <c r="O3">
        <f>$C$3</f>
        <v>52880.744274648037</v>
      </c>
      <c r="P3">
        <f>O3*C5</f>
        <v>5288.0744274648041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52880.744274648037</v>
      </c>
      <c r="AF3">
        <f t="shared" ref="AF3:AG34" si="4">-$Z3*P3</f>
        <v>-5288.0744274648041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47492.669847183235</v>
      </c>
      <c r="AJ3">
        <f t="shared" ref="AJ3:AJ66" si="7">AB3-AC3</f>
        <v>0</v>
      </c>
      <c r="AL3">
        <f t="shared" ref="AL3:AL66" si="8">SUM(AI3:AK3)</f>
        <v>47492.669847183235</v>
      </c>
      <c r="AN3">
        <f t="shared" ref="AN3:AU34" si="9">AE3*$K3</f>
        <v>52880.744274648037</v>
      </c>
      <c r="AO3">
        <f t="shared" si="9"/>
        <v>-5288.0744274648041</v>
      </c>
      <c r="AP3">
        <f t="shared" si="9"/>
        <v>-100</v>
      </c>
      <c r="AQ3">
        <f t="shared" si="9"/>
        <v>0</v>
      </c>
      <c r="AR3">
        <f t="shared" si="9"/>
        <v>47492.669847183235</v>
      </c>
      <c r="AS3">
        <f t="shared" si="9"/>
        <v>0</v>
      </c>
      <c r="AT3">
        <f t="shared" si="9"/>
        <v>0</v>
      </c>
      <c r="AU3">
        <f t="shared" si="9"/>
        <v>47492.669847183235</v>
      </c>
      <c r="AW3">
        <v>0</v>
      </c>
      <c r="AX3">
        <f>IF(Z3&gt;0, (R3*SUMPRODUCT(K3:$K$98, X3:$X$98)-K3*$AZ$3)/Z3, 0)</f>
        <v>0</v>
      </c>
      <c r="AZ3">
        <f>C6*SUMPRODUCT(X4:X89, K4:K89)/1</f>
        <v>30189.703480027638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500000</v>
      </c>
      <c r="S4">
        <f t="shared" si="1"/>
        <v>2049.3208312200868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2025.0393508853342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-2025.0393508853342</v>
      </c>
      <c r="AK4">
        <f>G4*SUM(AB4, AE4:AF4)</f>
        <v>0</v>
      </c>
      <c r="AL4">
        <f t="shared" si="8"/>
        <v>-2949.3143508853341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-862.27726467021171</v>
      </c>
      <c r="AR4">
        <f t="shared" si="9"/>
        <v>-862.27726467021171</v>
      </c>
      <c r="AS4">
        <f t="shared" si="9"/>
        <v>-1889.2054770830621</v>
      </c>
      <c r="AT4">
        <f t="shared" si="9"/>
        <v>0</v>
      </c>
      <c r="AU4">
        <f t="shared" si="9"/>
        <v>-2751.4827417532738</v>
      </c>
      <c r="AW4">
        <v>1</v>
      </c>
      <c r="AX4">
        <f>IF(Z4&gt;0, (R4*SUMPRODUCT(K4:$K$98, X4:$X$98)-K4*$AZ$3)/Z4, 0)</f>
        <v>2049.3208312200868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500000</v>
      </c>
      <c r="S5">
        <f t="shared" si="1"/>
        <v>3596.814861041436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2025.0393508853342</v>
      </c>
      <c r="AC5">
        <f t="shared" si="2"/>
        <v>3511.9687184350551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-929.58964246719995</v>
      </c>
      <c r="AI5">
        <f t="shared" si="6"/>
        <v>-941.79477691988825</v>
      </c>
      <c r="AJ5">
        <f t="shared" si="7"/>
        <v>-1486.9293675497208</v>
      </c>
      <c r="AK5">
        <f>G5*SUM(AB5, AE5:AF5)</f>
        <v>83.026613386298706</v>
      </c>
      <c r="AL5">
        <f t="shared" si="8"/>
        <v>-2345.6975310833104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-794.89955641887263</v>
      </c>
      <c r="AR5">
        <f t="shared" si="9"/>
        <v>-805.33626474613538</v>
      </c>
      <c r="AS5">
        <f t="shared" si="9"/>
        <v>-1271.4852239042377</v>
      </c>
      <c r="AT5">
        <f t="shared" si="9"/>
        <v>70.996722786806188</v>
      </c>
      <c r="AU5">
        <f t="shared" si="9"/>
        <v>-2005.8247658635669</v>
      </c>
      <c r="AW5">
        <v>2</v>
      </c>
      <c r="AX5">
        <f>IF(Z5&gt;0, (R5*SUMPRODUCT(K5:$K$98, X5:$X$98)-K5*$AZ$3)/Z5, 0)</f>
        <v>3596.814861041436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500000</v>
      </c>
      <c r="S6">
        <f t="shared" si="1"/>
        <v>5435.4025622254012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3511.9687184350551</v>
      </c>
      <c r="AC6">
        <f t="shared" si="2"/>
        <v>5243.8866075877449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-940.78250413153421</v>
      </c>
      <c r="AI6">
        <f t="shared" si="6"/>
        <v>-952.84206767709236</v>
      </c>
      <c r="AJ6">
        <f t="shared" si="7"/>
        <v>-1731.9178891526899</v>
      </c>
      <c r="AK6">
        <f>G6*SUM(AB6, AE6:AF6)</f>
        <v>205.45017002845074</v>
      </c>
      <c r="AL6">
        <f t="shared" si="8"/>
        <v>-2479.3097868013315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-725.72905924108454</v>
      </c>
      <c r="AR6">
        <f t="shared" si="9"/>
        <v>-735.03192751121173</v>
      </c>
      <c r="AS6">
        <f t="shared" si="9"/>
        <v>-1336.0188299184765</v>
      </c>
      <c r="AT6">
        <f t="shared" si="9"/>
        <v>158.48632171716287</v>
      </c>
      <c r="AU6">
        <f t="shared" si="9"/>
        <v>-1912.5644357125252</v>
      </c>
      <c r="AW6">
        <v>3</v>
      </c>
      <c r="AX6">
        <f>IF(Z6&gt;0, (R6*SUMPRODUCT(K6:$K$98, X6:$X$98)-K6*$AZ$3)/Z6, 0)</f>
        <v>5435.4025622254012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500000</v>
      </c>
      <c r="S7">
        <f t="shared" si="1"/>
        <v>6942.8440444691887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5243.8866075877449</v>
      </c>
      <c r="AC7">
        <f t="shared" si="2"/>
        <v>6617.9703307039199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-955.01565009188096</v>
      </c>
      <c r="AI7">
        <f t="shared" si="6"/>
        <v>-966.93074261073127</v>
      </c>
      <c r="AJ7">
        <f t="shared" si="7"/>
        <v>-1374.083723116175</v>
      </c>
      <c r="AK7">
        <f>G7*SUM(AB7, AE7:AF7)</f>
        <v>257.47483243255829</v>
      </c>
      <c r="AL7">
        <f t="shared" si="8"/>
        <v>-2083.5396332943478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-670.28355089242916</v>
      </c>
      <c r="AR7">
        <f t="shared" si="9"/>
        <v>-678.64623115005463</v>
      </c>
      <c r="AS7">
        <f t="shared" si="9"/>
        <v>-964.40903043336334</v>
      </c>
      <c r="AT7">
        <f t="shared" si="9"/>
        <v>180.7102793883268</v>
      </c>
      <c r="AU7">
        <f t="shared" si="9"/>
        <v>-1462.3449821950912</v>
      </c>
      <c r="AW7">
        <v>4</v>
      </c>
      <c r="AX7">
        <f>IF(Z7&gt;0, (R7*SUMPRODUCT(K7:$K$98, X7:$X$98)-K7*$AZ$3)/Z7, 0)</f>
        <v>6942.8440444691887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500000</v>
      </c>
      <c r="S8">
        <f t="shared" si="1"/>
        <v>7813.1173194567809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6617.9703307039199</v>
      </c>
      <c r="AC8">
        <f t="shared" si="2"/>
        <v>7357.9018309449166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-969.15313152414865</v>
      </c>
      <c r="AI8">
        <f t="shared" si="6"/>
        <v>-980.9248442895223</v>
      </c>
      <c r="AJ8">
        <f t="shared" si="7"/>
        <v>-739.93150024099668</v>
      </c>
      <c r="AK8">
        <f t="shared" ref="AK8:AK71" si="22">G8*SUM(AB8:AB8, AE8:AF8)</f>
        <v>140.96276804399349</v>
      </c>
      <c r="AL8">
        <f t="shared" si="8"/>
        <v>-1579.8935764865255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-634.93515200710999</v>
      </c>
      <c r="AR8">
        <f t="shared" si="9"/>
        <v>-642.64732255162664</v>
      </c>
      <c r="AS8">
        <f t="shared" si="9"/>
        <v>-484.76190634757273</v>
      </c>
      <c r="AT8">
        <f t="shared" si="9"/>
        <v>92.350954296148657</v>
      </c>
      <c r="AU8">
        <f t="shared" si="9"/>
        <v>-1035.0582746030507</v>
      </c>
      <c r="AW8">
        <v>5</v>
      </c>
      <c r="AX8">
        <f>IF(Z8&gt;0, (R8*SUMPRODUCT(K8:$K$98, X8:$X$98)-K8*$AZ$3)/Z8, 0)</f>
        <v>7813.1173194567809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500000</v>
      </c>
      <c r="S9">
        <f t="shared" si="1"/>
        <v>8351.7444598714465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7357.9018309449166</v>
      </c>
      <c r="AC9">
        <f t="shared" si="2"/>
        <v>7770.0586601655559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-984.03513953843378</v>
      </c>
      <c r="AI9">
        <f t="shared" si="6"/>
        <v>-995.66453429766523</v>
      </c>
      <c r="AJ9">
        <f t="shared" si="7"/>
        <v>-412.15682922063934</v>
      </c>
      <c r="AK9">
        <f t="shared" si="22"/>
        <v>43.411620802575008</v>
      </c>
      <c r="AL9">
        <f t="shared" si="8"/>
        <v>-1364.4097427157296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-610.55499077742707</v>
      </c>
      <c r="AR9">
        <f t="shared" si="9"/>
        <v>-617.77057152721625</v>
      </c>
      <c r="AS9">
        <f t="shared" si="9"/>
        <v>-255.72705582617306</v>
      </c>
      <c r="AT9">
        <f t="shared" si="9"/>
        <v>26.93519842307839</v>
      </c>
      <c r="AU9">
        <f t="shared" si="9"/>
        <v>-846.56242893031094</v>
      </c>
      <c r="AW9">
        <v>6</v>
      </c>
      <c r="AX9">
        <f>IF(Z9&gt;0, (R9*SUMPRODUCT(K9:$K$98, X9:$X$98)-K9*$AZ$3)/Z9, 0)</f>
        <v>8351.7444598714465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500000</v>
      </c>
      <c r="S10">
        <f t="shared" si="1"/>
        <v>8836.2276918186817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7770.0586601655559</v>
      </c>
      <c r="AC10">
        <f t="shared" si="2"/>
        <v>8120.8690472477319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-1002.7678219042518</v>
      </c>
      <c r="AI10">
        <f t="shared" si="6"/>
        <v>-1014.2558535203434</v>
      </c>
      <c r="AJ10">
        <f t="shared" si="7"/>
        <v>-350.81038708217602</v>
      </c>
      <c r="AK10">
        <f t="shared" si="22"/>
        <v>31.857240506678782</v>
      </c>
      <c r="AL10">
        <f t="shared" si="8"/>
        <v>-1333.2090000958406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-590.24559464194215</v>
      </c>
      <c r="AR10">
        <f t="shared" si="9"/>
        <v>-597.00763856117044</v>
      </c>
      <c r="AS10">
        <f t="shared" si="9"/>
        <v>-206.49275037233915</v>
      </c>
      <c r="AT10">
        <f t="shared" si="9"/>
        <v>18.751694515693611</v>
      </c>
      <c r="AU10">
        <f t="shared" si="9"/>
        <v>-784.74869441781595</v>
      </c>
      <c r="AW10">
        <v>7</v>
      </c>
      <c r="AX10">
        <f>IF(Z10&gt;0, (R10*SUMPRODUCT(K10:$K$98, X10:$X$98)-K10*$AZ$3)/Z10, 0)</f>
        <v>8836.2276918186817</v>
      </c>
    </row>
    <row r="11" spans="1:52" x14ac:dyDescent="0.25">
      <c r="A11" t="s">
        <v>33</v>
      </c>
      <c r="C11" s="12">
        <f>AU91</f>
        <v>12851.257648844818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500000</v>
      </c>
      <c r="S11">
        <f t="shared" si="1"/>
        <v>9270.006632206856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8120.8690472477319</v>
      </c>
      <c r="AC11">
        <f t="shared" si="2"/>
        <v>8415.4164159274296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-1020.4211916504792</v>
      </c>
      <c r="AI11">
        <f t="shared" si="6"/>
        <v>-1031.7688324206185</v>
      </c>
      <c r="AJ11">
        <f t="shared" si="7"/>
        <v>-294.54736867969768</v>
      </c>
      <c r="AK11">
        <f t="shared" si="22"/>
        <v>19.490085713394556</v>
      </c>
      <c r="AL11">
        <f t="shared" si="8"/>
        <v>-1306.8261153869216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-570.73038555031417</v>
      </c>
      <c r="AR11">
        <f t="shared" si="9"/>
        <v>-577.07721903909419</v>
      </c>
      <c r="AS11">
        <f t="shared" si="9"/>
        <v>-164.7428872164931</v>
      </c>
      <c r="AT11">
        <f t="shared" si="9"/>
        <v>10.900973269305114</v>
      </c>
      <c r="AU11">
        <f t="shared" si="9"/>
        <v>-730.91913298628208</v>
      </c>
      <c r="AW11">
        <v>8</v>
      </c>
      <c r="AX11">
        <f>IF(Z11&gt;0, (R11*SUMPRODUCT(K11:$K$98, X11:$X$98)-K11*$AZ$3)/Z11, 0)</f>
        <v>9270.006632206856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500000</v>
      </c>
      <c r="S12">
        <f t="shared" si="1"/>
        <v>9684.8297113709104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8415.4164159274296</v>
      </c>
      <c r="AC12">
        <f t="shared" si="2"/>
        <v>8683.89958842339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-1041.7279476789799</v>
      </c>
      <c r="AI12">
        <f t="shared" si="6"/>
        <v>-1052.9360688427259</v>
      </c>
      <c r="AJ12">
        <f t="shared" si="7"/>
        <v>-268.48317249596039</v>
      </c>
      <c r="AK12">
        <f t="shared" si="22"/>
        <v>19.355457756633086</v>
      </c>
      <c r="AL12">
        <f t="shared" si="8"/>
        <v>-1302.0637835820532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-553.68947849175538</v>
      </c>
      <c r="AR12">
        <f t="shared" si="9"/>
        <v>-559.64671404049318</v>
      </c>
      <c r="AS12">
        <f t="shared" si="9"/>
        <v>-142.70166034645965</v>
      </c>
      <c r="AT12">
        <f t="shared" si="9"/>
        <v>10.287631559772562</v>
      </c>
      <c r="AU12">
        <f t="shared" si="9"/>
        <v>-692.06074282718032</v>
      </c>
      <c r="AW12">
        <v>9</v>
      </c>
      <c r="AX12">
        <f>IF(Z12&gt;0, (R12*SUMPRODUCT(K12:$K$98, X12:$X$98)-K12*$AZ$3)/Z12, 0)</f>
        <v>9684.8297113709104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500000</v>
      </c>
      <c r="S13">
        <f t="shared" si="1"/>
        <v>10076.598388240456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8683.89958842339</v>
      </c>
      <c r="AC13">
        <f t="shared" si="2"/>
        <v>8923.3657311721818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-1064.9095946086074</v>
      </c>
      <c r="AI13">
        <f t="shared" si="6"/>
        <v>-1075.9790118208507</v>
      </c>
      <c r="AJ13">
        <f t="shared" si="7"/>
        <v>-239.46614274879175</v>
      </c>
      <c r="AK13">
        <f t="shared" si="22"/>
        <v>17.367799176846781</v>
      </c>
      <c r="AL13">
        <f t="shared" si="8"/>
        <v>-1298.0773553927957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-538.03305158940589</v>
      </c>
      <c r="AR13">
        <f t="shared" si="9"/>
        <v>-543.62574448293583</v>
      </c>
      <c r="AS13">
        <f t="shared" si="9"/>
        <v>-120.98745300799951</v>
      </c>
      <c r="AT13">
        <f t="shared" si="9"/>
        <v>8.7748763254830706</v>
      </c>
      <c r="AU13">
        <f t="shared" si="9"/>
        <v>-655.83832116545227</v>
      </c>
      <c r="AW13">
        <v>10</v>
      </c>
      <c r="AX13">
        <f>IF(Z13&gt;0, (R13*SUMPRODUCT(K13:$K$98, X13:$X$98)-K13*$AZ$3)/Z13, 0)</f>
        <v>10076.598388240456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500000</v>
      </c>
      <c r="S14">
        <f t="shared" si="1"/>
        <v>10447.512081761804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8923.3657311721818</v>
      </c>
      <c r="AC14">
        <f t="shared" si="2"/>
        <v>9136.5258937844428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-1090.4708711892031</v>
      </c>
      <c r="AI14">
        <f t="shared" si="6"/>
        <v>-1101.4023324575442</v>
      </c>
      <c r="AJ14">
        <f t="shared" si="7"/>
        <v>-213.16016261226105</v>
      </c>
      <c r="AK14">
        <f t="shared" si="22"/>
        <v>16.062058316109926</v>
      </c>
      <c r="AL14">
        <f t="shared" si="8"/>
        <v>-1298.5004367536953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-523.81401980904377</v>
      </c>
      <c r="AR14">
        <f t="shared" si="9"/>
        <v>-529.0650107530862</v>
      </c>
      <c r="AS14">
        <f t="shared" si="9"/>
        <v>-102.39272280543555</v>
      </c>
      <c r="AT14">
        <f t="shared" si="9"/>
        <v>7.7155030503414732</v>
      </c>
      <c r="AU14">
        <f t="shared" si="9"/>
        <v>-623.74223050818034</v>
      </c>
      <c r="AW14">
        <v>11</v>
      </c>
      <c r="AX14">
        <f>IF(Z14&gt;0, (R14*SUMPRODUCT(K14:$K$98, X14:$X$98)-K14*$AZ$3)/Z14, 0)</f>
        <v>10447.512081761804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500000</v>
      </c>
      <c r="S15">
        <f t="shared" si="1"/>
        <v>10835.663745330632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9136.5258937844428</v>
      </c>
      <c r="AC15">
        <f t="shared" si="2"/>
        <v>9356.99358638995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-1117.5036088322342</v>
      </c>
      <c r="AI15">
        <f t="shared" si="6"/>
        <v>-1128.2978178976712</v>
      </c>
      <c r="AJ15">
        <f t="shared" si="7"/>
        <v>-220.46769260550718</v>
      </c>
      <c r="AK15">
        <f t="shared" si="22"/>
        <v>37.459756164516222</v>
      </c>
      <c r="AL15">
        <f t="shared" si="8"/>
        <v>-1311.3057543386622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-509.24898247392719</v>
      </c>
      <c r="AR15">
        <f t="shared" si="9"/>
        <v>-514.16792854241351</v>
      </c>
      <c r="AS15">
        <f t="shared" si="9"/>
        <v>-100.4676380822177</v>
      </c>
      <c r="AT15">
        <f t="shared" si="9"/>
        <v>17.070497633950058</v>
      </c>
      <c r="AU15">
        <f t="shared" si="9"/>
        <v>-597.5650689906812</v>
      </c>
      <c r="AW15">
        <v>12</v>
      </c>
      <c r="AX15">
        <f>IF(Z15&gt;0, (R15*SUMPRODUCT(K15:$K$98, X15:$X$98)-K15*$AZ$3)/Z15, 0)</f>
        <v>10835.663745330632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500000</v>
      </c>
      <c r="S16">
        <f t="shared" si="1"/>
        <v>11248.961683135743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9356.99358638995</v>
      </c>
      <c r="AC16">
        <f t="shared" si="2"/>
        <v>9590.866603521732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-1150.5957622793728</v>
      </c>
      <c r="AI16">
        <f t="shared" si="6"/>
        <v>-1161.2532643600985</v>
      </c>
      <c r="AJ16">
        <f t="shared" si="7"/>
        <v>-233.87301713178203</v>
      </c>
      <c r="AK16">
        <f t="shared" si="22"/>
        <v>66.434654463368645</v>
      </c>
      <c r="AL16">
        <f t="shared" si="8"/>
        <v>-1328.6916270285119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-496.00714543091317</v>
      </c>
      <c r="AR16">
        <f t="shared" si="9"/>
        <v>-500.60145853181717</v>
      </c>
      <c r="AS16">
        <f t="shared" si="9"/>
        <v>-100.81967222879793</v>
      </c>
      <c r="AT16">
        <f t="shared" si="9"/>
        <v>28.639131481577248</v>
      </c>
      <c r="AU16">
        <f t="shared" si="9"/>
        <v>-572.7819992790379</v>
      </c>
      <c r="AW16">
        <v>13</v>
      </c>
      <c r="AX16">
        <f>IF(Z16&gt;0, (R16*SUMPRODUCT(K16:$K$98, X16:$X$98)-K16*$AZ$3)/Z16, 0)</f>
        <v>11248.961683135743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500000</v>
      </c>
      <c r="S17">
        <f t="shared" si="1"/>
        <v>11732.727476645125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9590.866603521732</v>
      </c>
      <c r="AC17">
        <f t="shared" si="2"/>
        <v>9875.3806569988119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-1189.4714445273696</v>
      </c>
      <c r="AI17">
        <f t="shared" si="6"/>
        <v>-1199.9926348011747</v>
      </c>
      <c r="AJ17">
        <f t="shared" si="7"/>
        <v>-284.51405347707987</v>
      </c>
      <c r="AK17">
        <f t="shared" si="22"/>
        <v>132.35395912859991</v>
      </c>
      <c r="AL17">
        <f t="shared" si="8"/>
        <v>-1352.1527291496548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-482.01349481922875</v>
      </c>
      <c r="AR17">
        <f t="shared" si="9"/>
        <v>-486.27703197000915</v>
      </c>
      <c r="AS17">
        <f t="shared" si="9"/>
        <v>-115.29458220509356</v>
      </c>
      <c r="AT17">
        <f t="shared" si="9"/>
        <v>53.634237867801005</v>
      </c>
      <c r="AU17">
        <f t="shared" si="9"/>
        <v>-547.93737630730175</v>
      </c>
      <c r="AW17">
        <v>14</v>
      </c>
      <c r="AX17">
        <f>IF(Z17&gt;0, (R17*SUMPRODUCT(K17:$K$98, X17:$X$98)-K17*$AZ$3)/Z17, 0)</f>
        <v>11732.727476645125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500000</v>
      </c>
      <c r="S18">
        <f t="shared" si="1"/>
        <v>12298.244844958605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9875.3806569988119</v>
      </c>
      <c r="AC18">
        <f t="shared" si="2"/>
        <v>10210.785434592855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-1507.3187454243061</v>
      </c>
      <c r="AI18">
        <f t="shared" si="6"/>
        <v>-1517.6970408267377</v>
      </c>
      <c r="AJ18">
        <f t="shared" si="7"/>
        <v>-335.40477759404348</v>
      </c>
      <c r="AK18">
        <f t="shared" si="22"/>
        <v>213.30822219117434</v>
      </c>
      <c r="AL18">
        <f t="shared" si="8"/>
        <v>-1639.7935962296069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-570.00356518107867</v>
      </c>
      <c r="AR18">
        <f t="shared" si="9"/>
        <v>-573.9281931987731</v>
      </c>
      <c r="AS18">
        <f t="shared" si="9"/>
        <v>-126.83576024496023</v>
      </c>
      <c r="AT18">
        <f t="shared" si="9"/>
        <v>80.664058282630052</v>
      </c>
      <c r="AU18">
        <f t="shared" si="9"/>
        <v>-620.09989516110329</v>
      </c>
      <c r="AW18">
        <v>15</v>
      </c>
      <c r="AX18">
        <f>IF(Z18&gt;0, (R18*SUMPRODUCT(K18:$K$98, X18:$X$98)-K18*$AZ$3)/Z18, 0)</f>
        <v>12298.244844958605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500000</v>
      </c>
      <c r="S19">
        <f t="shared" si="1"/>
        <v>12722.685405808255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10210.785434592855</v>
      </c>
      <c r="AC19">
        <f t="shared" si="2"/>
        <v>10410.53827325054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-1847.6010205996597</v>
      </c>
      <c r="AI19">
        <f t="shared" si="6"/>
        <v>-1857.8293430225519</v>
      </c>
      <c r="AJ19">
        <f t="shared" si="7"/>
        <v>-199.75283865768506</v>
      </c>
      <c r="AK19">
        <f t="shared" si="22"/>
        <v>227.70051519142069</v>
      </c>
      <c r="AL19">
        <f t="shared" si="8"/>
        <v>-1829.8816664888166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-651.57491995851069</v>
      </c>
      <c r="AR19">
        <f t="shared" si="9"/>
        <v>-655.18203983433909</v>
      </c>
      <c r="AS19">
        <f t="shared" si="9"/>
        <v>-70.444830030253783</v>
      </c>
      <c r="AT19">
        <f t="shared" si="9"/>
        <v>80.300856790070611</v>
      </c>
      <c r="AU19">
        <f t="shared" si="9"/>
        <v>-645.32601307452228</v>
      </c>
      <c r="AW19">
        <v>16</v>
      </c>
      <c r="AX19">
        <f>IF(Z19&gt;0, (R19*SUMPRODUCT(K19:$K$98, X19:$X$98)-K19*$AZ$3)/Z19, 0)</f>
        <v>12722.685405808255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500000</v>
      </c>
      <c r="S20">
        <f t="shared" si="1"/>
        <v>12793.332453776085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10410.53827325054</v>
      </c>
      <c r="AC20">
        <f t="shared" si="2"/>
        <v>10307.30424807784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-2202.6561415171309</v>
      </c>
      <c r="AI20">
        <f t="shared" si="6"/>
        <v>-2212.7271143122562</v>
      </c>
      <c r="AJ20">
        <f t="shared" si="7"/>
        <v>103.23402517270006</v>
      </c>
      <c r="AK20">
        <f t="shared" si="22"/>
        <v>44.765314574977324</v>
      </c>
      <c r="AL20">
        <f t="shared" si="8"/>
        <v>-2064.7277745645788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-736.7814171926384</v>
      </c>
      <c r="AR20">
        <f t="shared" si="9"/>
        <v>-740.15012530310639</v>
      </c>
      <c r="AS20">
        <f t="shared" si="9"/>
        <v>34.531450431865288</v>
      </c>
      <c r="AT20">
        <f t="shared" si="9"/>
        <v>14.973854199007553</v>
      </c>
      <c r="AU20">
        <f t="shared" si="9"/>
        <v>-690.64482067223355</v>
      </c>
      <c r="AW20">
        <v>17</v>
      </c>
      <c r="AX20">
        <f>IF(Z20&gt;0, (R20*SUMPRODUCT(K20:$K$98, X20:$X$98)-K20*$AZ$3)/Z20, 0)</f>
        <v>12793.332453776085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500000</v>
      </c>
      <c r="S21">
        <f t="shared" si="1"/>
        <v>12702.92434899261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10307.30424807784</v>
      </c>
      <c r="AC21">
        <f t="shared" si="2"/>
        <v>10066.029987058484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-2601.3620830603477</v>
      </c>
      <c r="AI21">
        <f t="shared" si="6"/>
        <v>-2611.2673120754453</v>
      </c>
      <c r="AJ21">
        <f t="shared" si="7"/>
        <v>241.27426101935635</v>
      </c>
      <c r="AK21">
        <f t="shared" si="22"/>
        <v>16.491686796924544</v>
      </c>
      <c r="AL21">
        <f t="shared" si="8"/>
        <v>-2353.5013642591643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-827.45081429240804</v>
      </c>
      <c r="AR21">
        <f t="shared" si="9"/>
        <v>-830.60150595031564</v>
      </c>
      <c r="AS21">
        <f t="shared" si="9"/>
        <v>76.745403897560394</v>
      </c>
      <c r="AT21">
        <f t="shared" si="9"/>
        <v>5.2457363617435337</v>
      </c>
      <c r="AU21">
        <f t="shared" si="9"/>
        <v>-748.61036569101168</v>
      </c>
      <c r="AW21">
        <v>18</v>
      </c>
      <c r="AX21">
        <f>IF(Z21&gt;0, (R21*SUMPRODUCT(K21:$K$98, X21:$X$98)-K21*$AZ$3)/Z21, 0)</f>
        <v>12702.92434899261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500000</v>
      </c>
      <c r="S22">
        <f t="shared" si="1"/>
        <v>12686.3822581267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10066.029987058484</v>
      </c>
      <c r="AC22">
        <f t="shared" si="2"/>
        <v>9875.1827977254125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-3043.0155176243316</v>
      </c>
      <c r="AI22">
        <f t="shared" si="6"/>
        <v>-3052.7456189613376</v>
      </c>
      <c r="AJ22">
        <f t="shared" si="7"/>
        <v>190.84718933307158</v>
      </c>
      <c r="AK22">
        <f t="shared" si="22"/>
        <v>211.38662972822817</v>
      </c>
      <c r="AL22">
        <f t="shared" si="8"/>
        <v>-2650.5117999000377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-903.76616463904941</v>
      </c>
      <c r="AR22">
        <f t="shared" si="9"/>
        <v>-906.65597453846146</v>
      </c>
      <c r="AS22">
        <f t="shared" si="9"/>
        <v>56.681022931604346</v>
      </c>
      <c r="AT22">
        <f t="shared" si="9"/>
        <v>62.781172984159767</v>
      </c>
      <c r="AU22">
        <f t="shared" si="9"/>
        <v>-787.19377862269732</v>
      </c>
      <c r="AW22">
        <v>19</v>
      </c>
      <c r="AX22">
        <f>IF(Z22&gt;0, (R22*SUMPRODUCT(K22:$K$98, X22:$X$98)-K22*$AZ$3)/Z22, 0)</f>
        <v>12686.3822581267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500000</v>
      </c>
      <c r="S23">
        <f t="shared" si="1"/>
        <v>13007.053820424226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9875.1827977254125</v>
      </c>
      <c r="AC23">
        <f t="shared" si="2"/>
        <v>9932.0860872503526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-3515.865087012407</v>
      </c>
      <c r="AI23">
        <f t="shared" si="6"/>
        <v>-3525.4099907088676</v>
      </c>
      <c r="AJ23">
        <f t="shared" si="7"/>
        <v>-56.903289524940192</v>
      </c>
      <c r="AK23">
        <f t="shared" si="22"/>
        <v>691.26279584077895</v>
      </c>
      <c r="AL23">
        <f t="shared" si="8"/>
        <v>-2891.0504843930289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-932.32233861039322</v>
      </c>
      <c r="AR23">
        <f t="shared" si="9"/>
        <v>-934.85341608801536</v>
      </c>
      <c r="AS23">
        <f t="shared" si="9"/>
        <v>-15.089375346196075</v>
      </c>
      <c r="AT23">
        <f t="shared" si="9"/>
        <v>183.30616518629787</v>
      </c>
      <c r="AU23">
        <f t="shared" si="9"/>
        <v>-766.63662624791357</v>
      </c>
      <c r="AW23">
        <v>20</v>
      </c>
      <c r="AX23">
        <f>IF(Z23&gt;0, (R23*SUMPRODUCT(K23:$K$98, X23:$X$98)-K23*$AZ$3)/Z23, 0)</f>
        <v>13007.053820424226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500000</v>
      </c>
      <c r="S24">
        <f t="shared" si="1"/>
        <v>13180.514188378667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9932.0860872503526</v>
      </c>
      <c r="AC24">
        <f t="shared" si="2"/>
        <v>9857.5043327149488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-4035.8578853131207</v>
      </c>
      <c r="AI24">
        <f t="shared" si="6"/>
        <v>-4045.2064435254838</v>
      </c>
      <c r="AJ24">
        <f t="shared" si="7"/>
        <v>74.581754535403888</v>
      </c>
      <c r="AK24">
        <f t="shared" si="22"/>
        <v>695.2460261075247</v>
      </c>
      <c r="AL24">
        <f t="shared" si="8"/>
        <v>-3275.3786628825551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-955.54629027804162</v>
      </c>
      <c r="AR24">
        <f t="shared" si="9"/>
        <v>-957.75969331975432</v>
      </c>
      <c r="AS24">
        <f t="shared" si="9"/>
        <v>17.658282549560965</v>
      </c>
      <c r="AT24">
        <f t="shared" si="9"/>
        <v>164.60930487547461</v>
      </c>
      <c r="AU24">
        <f t="shared" si="9"/>
        <v>-775.49210589471863</v>
      </c>
      <c r="AW24">
        <v>21</v>
      </c>
      <c r="AX24">
        <f>IF(Z24&gt;0, (R24*SUMPRODUCT(K24:$K$98, X24:$X$98)-K24*$AZ$3)/Z24, 0)</f>
        <v>13180.514188378667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500000</v>
      </c>
      <c r="S25">
        <f t="shared" si="1"/>
        <v>13221.867667213099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9857.5043327149488</v>
      </c>
      <c r="AC25">
        <f t="shared" si="2"/>
        <v>9667.7978496467222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-4604.1073324702802</v>
      </c>
      <c r="AI25">
        <f t="shared" si="6"/>
        <v>-4613.2473024172077</v>
      </c>
      <c r="AJ25">
        <f t="shared" si="7"/>
        <v>189.70648306822659</v>
      </c>
      <c r="AK25">
        <f t="shared" si="22"/>
        <v>690.02530329004651</v>
      </c>
      <c r="AL25">
        <f t="shared" si="8"/>
        <v>-3733.5155160589347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-973.29228882208304</v>
      </c>
      <c r="AR25">
        <f t="shared" si="9"/>
        <v>-975.22444670351911</v>
      </c>
      <c r="AS25">
        <f t="shared" si="9"/>
        <v>40.103291208633841</v>
      </c>
      <c r="AT25">
        <f t="shared" si="9"/>
        <v>145.86895097946908</v>
      </c>
      <c r="AU25">
        <f t="shared" si="9"/>
        <v>-789.25220451541622</v>
      </c>
      <c r="AW25">
        <v>22</v>
      </c>
      <c r="AX25">
        <f>IF(Z25&gt;0, (R25*SUMPRODUCT(K25:$K$98, X25:$X$98)-K25*$AZ$3)/Z25, 0)</f>
        <v>13221.867667213099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500000</v>
      </c>
      <c r="S26">
        <f t="shared" si="1"/>
        <v>13143.053832655807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9667.7978496467222</v>
      </c>
      <c r="AC26">
        <f t="shared" si="2"/>
        <v>9378.2911029762581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-5165.3355614957309</v>
      </c>
      <c r="AI26">
        <f t="shared" si="6"/>
        <v>-5174.2549983541521</v>
      </c>
      <c r="AJ26">
        <f t="shared" si="7"/>
        <v>289.50674667046405</v>
      </c>
      <c r="AK26">
        <f t="shared" si="22"/>
        <v>676.74584947527057</v>
      </c>
      <c r="AL26">
        <f t="shared" si="8"/>
        <v>-4208.0024022084172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-974.94105886383477</v>
      </c>
      <c r="AR26">
        <f t="shared" si="9"/>
        <v>-976.62457489327551</v>
      </c>
      <c r="AS26">
        <f t="shared" si="9"/>
        <v>54.643500075993948</v>
      </c>
      <c r="AT26">
        <f t="shared" si="9"/>
        <v>127.73367910255776</v>
      </c>
      <c r="AU26">
        <f t="shared" si="9"/>
        <v>-794.24739571472378</v>
      </c>
      <c r="AW26">
        <v>23</v>
      </c>
      <c r="AX26">
        <f>IF(Z26&gt;0, (R26*SUMPRODUCT(K26:$K$98, X26:$X$98)-K26*$AZ$3)/Z26, 0)</f>
        <v>13143.053832655807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500000</v>
      </c>
      <c r="S27">
        <f t="shared" si="1"/>
        <v>12970.515598851085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9378.2911029762581</v>
      </c>
      <c r="AC27">
        <f t="shared" si="2"/>
        <v>9013.8728496049407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-5734.197139149268</v>
      </c>
      <c r="AI27">
        <f t="shared" si="6"/>
        <v>-5742.8840267106261</v>
      </c>
      <c r="AJ27">
        <f t="shared" si="7"/>
        <v>364.41825337131741</v>
      </c>
      <c r="AK27">
        <f t="shared" si="22"/>
        <v>656.48037720833815</v>
      </c>
      <c r="AL27">
        <f t="shared" si="8"/>
        <v>-4721.9853961309709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-966.34992538560255</v>
      </c>
      <c r="AR27">
        <f t="shared" si="9"/>
        <v>-967.81387455634854</v>
      </c>
      <c r="AS27">
        <f t="shared" si="9"/>
        <v>61.413227241568187</v>
      </c>
      <c r="AT27">
        <f t="shared" si="9"/>
        <v>110.63270901539123</v>
      </c>
      <c r="AU27">
        <f t="shared" si="9"/>
        <v>-795.76793829938924</v>
      </c>
      <c r="AW27">
        <v>24</v>
      </c>
      <c r="AX27">
        <f>IF(Z27&gt;0, (R27*SUMPRODUCT(K27:$K$98, X27:$X$98)-K27*$AZ$3)/Z27, 0)</f>
        <v>12970.515598851085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500000</v>
      </c>
      <c r="S28">
        <f t="shared" si="1"/>
        <v>12723.337024955217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9013.8728496049407</v>
      </c>
      <c r="AC28">
        <f t="shared" si="2"/>
        <v>8592.6325719805172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-6328.6196252955042</v>
      </c>
      <c r="AI28">
        <f t="shared" si="6"/>
        <v>-6337.061428490616</v>
      </c>
      <c r="AJ28">
        <f t="shared" si="7"/>
        <v>421.24027762442347</v>
      </c>
      <c r="AK28">
        <f t="shared" si="22"/>
        <v>630.97109947234594</v>
      </c>
      <c r="AL28">
        <f t="shared" si="8"/>
        <v>-5284.850051393847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-952.25391913326598</v>
      </c>
      <c r="AR28">
        <f t="shared" si="9"/>
        <v>-953.52413928442922</v>
      </c>
      <c r="AS28">
        <f t="shared" si="9"/>
        <v>63.383127603582636</v>
      </c>
      <c r="AT28">
        <f t="shared" si="9"/>
        <v>94.940877775429868</v>
      </c>
      <c r="AU28">
        <f t="shared" si="9"/>
        <v>-795.20013390541669</v>
      </c>
      <c r="AW28">
        <v>25</v>
      </c>
      <c r="AX28">
        <f>IF(Z28&gt;0, (R28*SUMPRODUCT(K28:$K$98, X28:$X$98)-K28*$AZ$3)/Z28, 0)</f>
        <v>12723.337024955217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500000</v>
      </c>
      <c r="S29">
        <f t="shared" si="1"/>
        <v>12416.086686346802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8592.6325719805172</v>
      </c>
      <c r="AC29">
        <f t="shared" si="2"/>
        <v>8127.0836954911574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-7015.0040616313827</v>
      </c>
      <c r="AI29">
        <f t="shared" si="6"/>
        <v>-7023.1860716930032</v>
      </c>
      <c r="AJ29">
        <f t="shared" si="7"/>
        <v>465.54887648935983</v>
      </c>
      <c r="AK29">
        <f t="shared" si="22"/>
        <v>601.48428003863626</v>
      </c>
      <c r="AL29">
        <f t="shared" si="8"/>
        <v>-5956.1529151650075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-942.43993188555669</v>
      </c>
      <c r="AR29">
        <f t="shared" si="9"/>
        <v>-943.53915477087708</v>
      </c>
      <c r="AS29">
        <f t="shared" si="9"/>
        <v>62.544775112502961</v>
      </c>
      <c r="AT29">
        <f t="shared" si="9"/>
        <v>80.807195395695601</v>
      </c>
      <c r="AU29">
        <f t="shared" si="9"/>
        <v>-800.18718426267856</v>
      </c>
      <c r="AW29">
        <v>26</v>
      </c>
      <c r="AX29">
        <f>IF(Z29&gt;0, (R29*SUMPRODUCT(K29:$K$98, X29:$X$98)-K29*$AZ$3)/Z29, 0)</f>
        <v>12416.086686346802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500000</v>
      </c>
      <c r="S30">
        <f t="shared" si="1"/>
        <v>12043.712910526456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8127.0836954911574</v>
      </c>
      <c r="AC30">
        <f t="shared" si="2"/>
        <v>7619.2018373948049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-7693.1074688846857</v>
      </c>
      <c r="AI30">
        <f t="shared" si="6"/>
        <v>-7701.0153311589675</v>
      </c>
      <c r="AJ30">
        <f t="shared" si="7"/>
        <v>507.88185809635252</v>
      </c>
      <c r="AK30">
        <f t="shared" si="22"/>
        <v>568.8958586843811</v>
      </c>
      <c r="AL30">
        <f t="shared" si="8"/>
        <v>-6624.237614378234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-922.80412904782031</v>
      </c>
      <c r="AR30">
        <f t="shared" si="9"/>
        <v>-923.75269345929689</v>
      </c>
      <c r="AS30">
        <f t="shared" si="9"/>
        <v>60.921477779347832</v>
      </c>
      <c r="AT30">
        <f t="shared" si="9"/>
        <v>68.24023315876822</v>
      </c>
      <c r="AU30">
        <f t="shared" si="9"/>
        <v>-794.59098252118088</v>
      </c>
      <c r="AW30">
        <v>27</v>
      </c>
      <c r="AX30">
        <f>IF(Z30&gt;0, (R30*SUMPRODUCT(K30:$K$98, X30:$X$98)-K30*$AZ$3)/Z30, 0)</f>
        <v>12043.712910526456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500000</v>
      </c>
      <c r="S31">
        <f t="shared" si="1"/>
        <v>11619.267274360682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7619.2018373948049</v>
      </c>
      <c r="AC31">
        <f t="shared" si="2"/>
        <v>7084.3959885159147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-8295.8064980482031</v>
      </c>
      <c r="AI31">
        <f t="shared" si="6"/>
        <v>-8303.4278865372908</v>
      </c>
      <c r="AJ31">
        <f t="shared" si="7"/>
        <v>534.80584887889017</v>
      </c>
      <c r="AK31">
        <f t="shared" si="22"/>
        <v>533.34412861763644</v>
      </c>
      <c r="AL31">
        <f t="shared" si="8"/>
        <v>-7235.2779090407639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-888.4813592119682</v>
      </c>
      <c r="AR31">
        <f t="shared" si="9"/>
        <v>-889.29761036313243</v>
      </c>
      <c r="AS31">
        <f t="shared" si="9"/>
        <v>57.277737569966384</v>
      </c>
      <c r="AT31">
        <f t="shared" si="9"/>
        <v>57.121187244833806</v>
      </c>
      <c r="AU31">
        <f t="shared" si="9"/>
        <v>-774.8986855483322</v>
      </c>
      <c r="AW31">
        <v>28</v>
      </c>
      <c r="AX31">
        <f>IF(Z31&gt;0, (R31*SUMPRODUCT(K31:$K$98, X31:$X$98)-K31*$AZ$3)/Z31, 0)</f>
        <v>11619.267274360682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500000</v>
      </c>
      <c r="S32">
        <f t="shared" si="1"/>
        <v>11168.248017211545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7084.3959885159147</v>
      </c>
      <c r="AC32">
        <f t="shared" si="2"/>
        <v>6542.3416651690686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-8907.7910676506126</v>
      </c>
      <c r="AI32">
        <f t="shared" si="6"/>
        <v>-8915.1135474781186</v>
      </c>
      <c r="AJ32">
        <f t="shared" si="7"/>
        <v>542.0543233468461</v>
      </c>
      <c r="AK32">
        <f t="shared" si="22"/>
        <v>495.9077191961141</v>
      </c>
      <c r="AL32">
        <f t="shared" si="8"/>
        <v>-7877.1515049351592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-851.80798416737377</v>
      </c>
      <c r="AR32">
        <f t="shared" si="9"/>
        <v>-852.50819668174506</v>
      </c>
      <c r="AS32">
        <f t="shared" si="9"/>
        <v>51.833972864056506</v>
      </c>
      <c r="AT32">
        <f t="shared" si="9"/>
        <v>47.421201441907279</v>
      </c>
      <c r="AU32">
        <f t="shared" si="9"/>
        <v>-753.25302237578137</v>
      </c>
      <c r="AW32">
        <v>29</v>
      </c>
      <c r="AX32">
        <f>IF(Z32&gt;0, (R32*SUMPRODUCT(K32:$K$98, X32:$X$98)-K32*$AZ$3)/Z32, 0)</f>
        <v>11168.248017211545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500000</v>
      </c>
      <c r="S33">
        <f t="shared" si="1"/>
        <v>10695.693385809873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6542.3416651690686</v>
      </c>
      <c r="AC33">
        <f t="shared" si="2"/>
        <v>5999.8435344526915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-9490.7914652849322</v>
      </c>
      <c r="AI33">
        <f t="shared" si="6"/>
        <v>-9497.80345052753</v>
      </c>
      <c r="AJ33">
        <f t="shared" si="7"/>
        <v>542.49813071637709</v>
      </c>
      <c r="AK33">
        <f t="shared" si="22"/>
        <v>457.96391656183482</v>
      </c>
      <c r="AL33">
        <f t="shared" si="8"/>
        <v>-8497.3414032493165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-810.31913170973996</v>
      </c>
      <c r="AR33">
        <f t="shared" si="9"/>
        <v>-810.91781157897185</v>
      </c>
      <c r="AS33">
        <f t="shared" si="9"/>
        <v>46.318224970403364</v>
      </c>
      <c r="AT33">
        <f t="shared" si="9"/>
        <v>39.100735126270813</v>
      </c>
      <c r="AU33">
        <f t="shared" si="9"/>
        <v>-725.49885148229748</v>
      </c>
      <c r="AW33">
        <v>30</v>
      </c>
      <c r="AX33">
        <f>IF(Z33&gt;0, (R33*SUMPRODUCT(K33:$K$98, X33:$X$98)-K33*$AZ$3)/Z33, 0)</f>
        <v>10695.693385809873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500000</v>
      </c>
      <c r="S34">
        <f t="shared" si="1"/>
        <v>10212.730520100327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5999.8435344526915</v>
      </c>
      <c r="AC34">
        <f t="shared" si="2"/>
        <v>5465.6939147527683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-10082.422510486333</v>
      </c>
      <c r="AI34">
        <f t="shared" si="6"/>
        <v>-10089.112315313743</v>
      </c>
      <c r="AJ34">
        <f t="shared" si="7"/>
        <v>534.14961969992328</v>
      </c>
      <c r="AK34">
        <f t="shared" si="22"/>
        <v>419.98904741168843</v>
      </c>
      <c r="AL34">
        <f t="shared" si="8"/>
        <v>-9134.9736482021308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-768.60026864234226</v>
      </c>
      <c r="AR34">
        <f t="shared" si="9"/>
        <v>-769.11024387717941</v>
      </c>
      <c r="AS34">
        <f t="shared" si="9"/>
        <v>40.719136771898974</v>
      </c>
      <c r="AT34">
        <f t="shared" si="9"/>
        <v>32.01648158780587</v>
      </c>
      <c r="AU34">
        <f t="shared" ref="AU34:AU89" si="23">AL34*$K34</f>
        <v>-696.37462551747444</v>
      </c>
      <c r="AW34">
        <v>31</v>
      </c>
      <c r="AX34">
        <f>IF(Z34&gt;0, (R34*SUMPRODUCT(K34:$K$98, X34:$X$98)-K34*$AZ$3)/Z34, 0)</f>
        <v>10212.730520100327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500000</v>
      </c>
      <c r="S35">
        <f t="shared" si="1"/>
        <v>9723.8562518253621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5465.6939147527683</v>
      </c>
      <c r="AC35">
        <f t="shared" si="2"/>
        <v>4943.6735675477639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-10712.926344323438</v>
      </c>
      <c r="AI35">
        <f t="shared" ref="AI35:AI66" si="25">SUM(AE35:AH35)</f>
        <v>-10719.281427943966</v>
      </c>
      <c r="AJ35">
        <f t="shared" si="7"/>
        <v>522.02034720500433</v>
      </c>
      <c r="AK35">
        <f t="shared" si="22"/>
        <v>382.59857403269382</v>
      </c>
      <c r="AL35">
        <f t="shared" si="8"/>
        <v>-9814.6625067062669</v>
      </c>
      <c r="AN35">
        <f t="shared" ref="AN35:AT66" si="26">AE35*$K35</f>
        <v>0</v>
      </c>
      <c r="AO35">
        <f t="shared" si="26"/>
        <v>0</v>
      </c>
      <c r="AP35">
        <f t="shared" si="26"/>
        <v>-0.43255255910741142</v>
      </c>
      <c r="AQ35">
        <f t="shared" si="26"/>
        <v>-729.16486744529914</v>
      </c>
      <c r="AR35">
        <f t="shared" si="26"/>
        <v>-729.59742000440656</v>
      </c>
      <c r="AS35">
        <f t="shared" si="26"/>
        <v>35.530805033041126</v>
      </c>
      <c r="AT35">
        <f t="shared" si="26"/>
        <v>26.041198226582988</v>
      </c>
      <c r="AU35">
        <f t="shared" si="23"/>
        <v>-668.02541674478243</v>
      </c>
      <c r="AW35">
        <v>32</v>
      </c>
      <c r="AX35">
        <f>IF(Z35&gt;0, (R35*SUMPRODUCT(K35:$K$98, X35:$X$98)-K35*$AZ$3)/Z35, 0)</f>
        <v>9723.8562518253621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500000</v>
      </c>
      <c r="S36">
        <f t="shared" si="1"/>
        <v>9224.5494781439374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4943.6735675477639</v>
      </c>
      <c r="AC36">
        <f t="shared" si="2"/>
        <v>4434.6693442429469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-11288.090179290981</v>
      </c>
      <c r="AI36">
        <f t="shared" si="25"/>
        <v>-11294.099509820822</v>
      </c>
      <c r="AJ36">
        <f t="shared" si="7"/>
        <v>509.00422330481706</v>
      </c>
      <c r="AK36">
        <f t="shared" si="22"/>
        <v>346.05714972834352</v>
      </c>
      <c r="AL36">
        <f t="shared" si="8"/>
        <v>-10439.038136787662</v>
      </c>
      <c r="AN36">
        <f t="shared" si="26"/>
        <v>0</v>
      </c>
      <c r="AO36">
        <f t="shared" si="26"/>
        <v>0</v>
      </c>
      <c r="AP36">
        <f t="shared" si="26"/>
        <v>-0.36519572563817265</v>
      </c>
      <c r="AQ36">
        <f t="shared" si="26"/>
        <v>-685.99360005656911</v>
      </c>
      <c r="AR36">
        <f t="shared" si="26"/>
        <v>-686.35879578220727</v>
      </c>
      <c r="AS36">
        <f t="shared" si="26"/>
        <v>30.932924351495682</v>
      </c>
      <c r="AT36">
        <f t="shared" si="26"/>
        <v>21.030394530598308</v>
      </c>
      <c r="AU36">
        <f t="shared" si="23"/>
        <v>-634.39547690011329</v>
      </c>
      <c r="AW36">
        <v>33</v>
      </c>
      <c r="AX36">
        <f>IF(Z36&gt;0, (R36*SUMPRODUCT(K36:$K$98, X36:$X$98)-K36*$AZ$3)/Z36, 0)</f>
        <v>9224.5494781439374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500000</v>
      </c>
      <c r="S37">
        <f t="shared" si="1"/>
        <v>8721.4964397735166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4434.6693442429469</v>
      </c>
      <c r="AC37">
        <f t="shared" si="2"/>
        <v>3945.2477478832352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-11789.96949629142</v>
      </c>
      <c r="AI37">
        <f t="shared" si="25"/>
        <v>-11795.623984278554</v>
      </c>
      <c r="AJ37">
        <f t="shared" si="7"/>
        <v>489.42159635971166</v>
      </c>
      <c r="AK37">
        <f t="shared" si="22"/>
        <v>310.4268540970063</v>
      </c>
      <c r="AL37">
        <f t="shared" si="8"/>
        <v>-10995.775533821836</v>
      </c>
      <c r="AN37">
        <f t="shared" si="26"/>
        <v>0</v>
      </c>
      <c r="AO37">
        <f t="shared" si="26"/>
        <v>0</v>
      </c>
      <c r="AP37">
        <f t="shared" si="26"/>
        <v>-0.30681377682468386</v>
      </c>
      <c r="AQ37">
        <f t="shared" si="26"/>
        <v>-639.72636921946503</v>
      </c>
      <c r="AR37">
        <f t="shared" si="26"/>
        <v>-640.03318299628972</v>
      </c>
      <c r="AS37">
        <f t="shared" si="26"/>
        <v>26.556124759718706</v>
      </c>
      <c r="AT37">
        <f t="shared" si="26"/>
        <v>16.843830201780008</v>
      </c>
      <c r="AU37">
        <f t="shared" si="23"/>
        <v>-596.63322803479093</v>
      </c>
      <c r="AW37">
        <v>34</v>
      </c>
      <c r="AX37">
        <f>IF(Z37&gt;0, (R37*SUMPRODUCT(K37:$K$98, X37:$X$98)-K37*$AZ$3)/Z37, 0)</f>
        <v>8721.4964397735166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500000</v>
      </c>
      <c r="S38">
        <f t="shared" si="1"/>
        <v>8223.9018267861356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3945.2477478832352</v>
      </c>
      <c r="AC38">
        <f t="shared" si="2"/>
        <v>3481.0320962502492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-12276.573315705762</v>
      </c>
      <c r="AI38">
        <f t="shared" si="25"/>
        <v>-12281.864344480133</v>
      </c>
      <c r="AJ38">
        <f t="shared" si="7"/>
        <v>464.21565163298601</v>
      </c>
      <c r="AK38">
        <f t="shared" si="22"/>
        <v>276.16734235182651</v>
      </c>
      <c r="AL38">
        <f t="shared" si="8"/>
        <v>-11541.48135049532</v>
      </c>
      <c r="AN38">
        <f t="shared" si="26"/>
        <v>0</v>
      </c>
      <c r="AO38">
        <f t="shared" si="26"/>
        <v>0</v>
      </c>
      <c r="AP38">
        <f t="shared" si="26"/>
        <v>-0.25633249914023581</v>
      </c>
      <c r="AQ38">
        <f t="shared" si="26"/>
        <v>-594.75857212045878</v>
      </c>
      <c r="AR38">
        <f t="shared" si="26"/>
        <v>-595.01490461959906</v>
      </c>
      <c r="AS38">
        <f t="shared" si="26"/>
        <v>22.489682668044306</v>
      </c>
      <c r="AT38">
        <f t="shared" si="26"/>
        <v>13.379376311249732</v>
      </c>
      <c r="AU38">
        <f t="shared" si="23"/>
        <v>-559.14584564030497</v>
      </c>
      <c r="AW38">
        <v>35</v>
      </c>
      <c r="AX38">
        <f>IF(Z38&gt;0, (R38*SUMPRODUCT(K38:$K$98, X38:$X$98)-K38*$AZ$3)/Z38, 0)</f>
        <v>8223.9018267861356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500000</v>
      </c>
      <c r="S39">
        <f t="shared" si="1"/>
        <v>7731.5679782240122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3481.0320962502492</v>
      </c>
      <c r="AC39">
        <f t="shared" si="2"/>
        <v>3042.9795219748621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-12735.451021570721</v>
      </c>
      <c r="AI39">
        <f t="shared" si="25"/>
        <v>-12740.37075378181</v>
      </c>
      <c r="AJ39">
        <f t="shared" si="7"/>
        <v>438.05257427538709</v>
      </c>
      <c r="AK39">
        <f t="shared" si="22"/>
        <v>243.67224673751747</v>
      </c>
      <c r="AL39">
        <f t="shared" si="8"/>
        <v>-12058.645932768906</v>
      </c>
      <c r="AN39">
        <f t="shared" si="26"/>
        <v>0</v>
      </c>
      <c r="AO39">
        <f t="shared" si="26"/>
        <v>0</v>
      </c>
      <c r="AP39">
        <f t="shared" si="26"/>
        <v>-0.21280752938915357</v>
      </c>
      <c r="AQ39">
        <f t="shared" si="26"/>
        <v>-550.88361546362194</v>
      </c>
      <c r="AR39">
        <f t="shared" si="26"/>
        <v>-551.09642299301106</v>
      </c>
      <c r="AS39">
        <f t="shared" si="26"/>
        <v>18.948365901705568</v>
      </c>
      <c r="AT39">
        <f t="shared" si="26"/>
        <v>10.540266539720204</v>
      </c>
      <c r="AU39">
        <f t="shared" si="23"/>
        <v>-521.60779055158537</v>
      </c>
      <c r="AW39">
        <v>36</v>
      </c>
      <c r="AX39">
        <f>IF(Z39&gt;0, (R39*SUMPRODUCT(K39:$K$98, X39:$X$98)-K39*$AZ$3)/Z39, 0)</f>
        <v>7731.5679782240122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500000</v>
      </c>
      <c r="S40">
        <f t="shared" si="1"/>
        <v>7244.674060972814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3042.9795219748621</v>
      </c>
      <c r="AC40">
        <f t="shared" si="2"/>
        <v>2632.0119760157686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-13169.884817254473</v>
      </c>
      <c r="AI40">
        <f t="shared" si="25"/>
        <v>-13174.42610502302</v>
      </c>
      <c r="AJ40">
        <f t="shared" si="7"/>
        <v>410.96754595909351</v>
      </c>
      <c r="AK40">
        <f t="shared" si="22"/>
        <v>213.00856653824036</v>
      </c>
      <c r="AL40">
        <f t="shared" si="8"/>
        <v>-12550.449992525684</v>
      </c>
      <c r="AN40">
        <f t="shared" si="26"/>
        <v>0</v>
      </c>
      <c r="AO40">
        <f t="shared" si="26"/>
        <v>0</v>
      </c>
      <c r="AP40">
        <f t="shared" si="26"/>
        <v>-0.17539068562572413</v>
      </c>
      <c r="AQ40">
        <f t="shared" si="26"/>
        <v>-508.63879265896475</v>
      </c>
      <c r="AR40">
        <f t="shared" si="26"/>
        <v>-508.8141833445905</v>
      </c>
      <c r="AS40">
        <f t="shared" si="26"/>
        <v>15.872123355610963</v>
      </c>
      <c r="AT40">
        <f t="shared" si="26"/>
        <v>8.2266793987507256</v>
      </c>
      <c r="AU40">
        <f t="shared" si="23"/>
        <v>-484.71538059022879</v>
      </c>
      <c r="AW40">
        <v>37</v>
      </c>
      <c r="AX40">
        <f>IF(Z40&gt;0, (R40*SUMPRODUCT(K40:$K$98, X40:$X$98)-K40*$AZ$3)/Z40, 0)</f>
        <v>7244.674060972814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500000</v>
      </c>
      <c r="S41">
        <f t="shared" si="1"/>
        <v>6761.2452989100993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2632.0119760157686</v>
      </c>
      <c r="AC41">
        <f t="shared" si="2"/>
        <v>2248.2982454144189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-13571.375101608644</v>
      </c>
      <c r="AI41">
        <f t="shared" si="25"/>
        <v>-13575.531692121964</v>
      </c>
      <c r="AJ41">
        <f t="shared" si="7"/>
        <v>383.71373060134965</v>
      </c>
      <c r="AK41">
        <f t="shared" si="22"/>
        <v>184.24083832110381</v>
      </c>
      <c r="AL41">
        <f t="shared" si="8"/>
        <v>-13007.57712319951</v>
      </c>
      <c r="AN41">
        <f t="shared" si="26"/>
        <v>0</v>
      </c>
      <c r="AO41">
        <f t="shared" si="26"/>
        <v>0</v>
      </c>
      <c r="AP41">
        <f t="shared" si="26"/>
        <v>-0.14333317543406171</v>
      </c>
      <c r="AQ41">
        <f t="shared" si="26"/>
        <v>-467.9865101184912</v>
      </c>
      <c r="AR41">
        <f t="shared" si="26"/>
        <v>-468.12984329392526</v>
      </c>
      <c r="AS41">
        <f t="shared" si="26"/>
        <v>13.23173579126756</v>
      </c>
      <c r="AT41">
        <f t="shared" si="26"/>
        <v>6.3532417534446042</v>
      </c>
      <c r="AU41">
        <f t="shared" si="23"/>
        <v>-448.54486574921305</v>
      </c>
      <c r="AW41">
        <v>38</v>
      </c>
      <c r="AX41">
        <f>IF(Z41&gt;0, (R41*SUMPRODUCT(K41:$K$98, X41:$X$98)-K41*$AZ$3)/Z41, 0)</f>
        <v>6761.2452989100993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500000</v>
      </c>
      <c r="S42">
        <f t="shared" si="1"/>
        <v>6277.4416441840604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2248.2982454144189</v>
      </c>
      <c r="AC42">
        <f t="shared" si="2"/>
        <v>1891.851969275941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-13914.440627887783</v>
      </c>
      <c r="AI42">
        <f t="shared" si="25"/>
        <v>-13918.207791480272</v>
      </c>
      <c r="AJ42">
        <f t="shared" si="7"/>
        <v>356.44627613847797</v>
      </c>
      <c r="AK42">
        <f t="shared" si="22"/>
        <v>157.38087717900933</v>
      </c>
      <c r="AL42">
        <f t="shared" si="8"/>
        <v>-13404.380638162784</v>
      </c>
      <c r="AN42">
        <f t="shared" si="26"/>
        <v>0</v>
      </c>
      <c r="AO42">
        <f t="shared" si="26"/>
        <v>0</v>
      </c>
      <c r="AP42">
        <f t="shared" si="26"/>
        <v>-0.11598609793823583</v>
      </c>
      <c r="AQ42">
        <f t="shared" si="26"/>
        <v>-428.40764246060451</v>
      </c>
      <c r="AR42">
        <f t="shared" si="26"/>
        <v>-428.52362855854273</v>
      </c>
      <c r="AS42">
        <f t="shared" si="26"/>
        <v>10.974520134017599</v>
      </c>
      <c r="AT42">
        <f t="shared" si="26"/>
        <v>4.8455537929070314</v>
      </c>
      <c r="AU42">
        <f t="shared" si="23"/>
        <v>-412.70355463161803</v>
      </c>
      <c r="AW42">
        <v>39</v>
      </c>
      <c r="AX42">
        <f>IF(Z42&gt;0, (R42*SUMPRODUCT(K42:$K$98, X42:$X$98)-K42*$AZ$3)/Z42, 0)</f>
        <v>6277.4416441840604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500000</v>
      </c>
      <c r="S43">
        <f t="shared" si="1"/>
        <v>5790.8513299922415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1891.851969275941</v>
      </c>
      <c r="AC43">
        <f t="shared" si="2"/>
        <v>1563.033821440348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-14222.507686913243</v>
      </c>
      <c r="AI43">
        <f t="shared" si="25"/>
        <v>-14225.881616177634</v>
      </c>
      <c r="AJ43">
        <f t="shared" si="7"/>
        <v>328.81814783559298</v>
      </c>
      <c r="AK43">
        <f t="shared" si="22"/>
        <v>132.42963784931587</v>
      </c>
      <c r="AL43">
        <f t="shared" si="8"/>
        <v>-13764.633830492725</v>
      </c>
      <c r="AN43">
        <f t="shared" si="26"/>
        <v>0</v>
      </c>
      <c r="AO43">
        <f t="shared" si="26"/>
        <v>0</v>
      </c>
      <c r="AP43">
        <f t="shared" si="26"/>
        <v>-9.2749036815269845E-2</v>
      </c>
      <c r="AQ43">
        <f t="shared" si="26"/>
        <v>-390.9755616339736</v>
      </c>
      <c r="AR43">
        <f t="shared" si="26"/>
        <v>-391.06831067078889</v>
      </c>
      <c r="AS43">
        <f t="shared" si="26"/>
        <v>9.0391837259302399</v>
      </c>
      <c r="AT43">
        <f t="shared" si="26"/>
        <v>3.6404798067194633</v>
      </c>
      <c r="AU43">
        <f t="shared" si="23"/>
        <v>-378.38864713813916</v>
      </c>
      <c r="AW43">
        <v>40</v>
      </c>
      <c r="AX43">
        <f>IF(Z43&gt;0, (R43*SUMPRODUCT(K43:$K$98, X43:$X$98)-K43*$AZ$3)/Z43, 0)</f>
        <v>5790.8513299922415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500000</v>
      </c>
      <c r="S44">
        <f t="shared" si="1"/>
        <v>5289.1095140522393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1563.033821440348</v>
      </c>
      <c r="AC44">
        <f t="shared" si="2"/>
        <v>1260.9774514358494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-14402.518309042498</v>
      </c>
      <c r="AI44">
        <f t="shared" si="25"/>
        <v>-14405.498436056519</v>
      </c>
      <c r="AJ44">
        <f t="shared" si="7"/>
        <v>302.0563700044986</v>
      </c>
      <c r="AK44">
        <f t="shared" si="22"/>
        <v>109.41236750082437</v>
      </c>
      <c r="AL44">
        <f t="shared" si="8"/>
        <v>-13994.029698551196</v>
      </c>
      <c r="AN44">
        <f t="shared" si="26"/>
        <v>0</v>
      </c>
      <c r="AO44">
        <f t="shared" si="26"/>
        <v>0</v>
      </c>
      <c r="AP44">
        <f t="shared" si="26"/>
        <v>-7.3145933462410537E-2</v>
      </c>
      <c r="AQ44">
        <f t="shared" si="26"/>
        <v>-353.50360604347622</v>
      </c>
      <c r="AR44">
        <f t="shared" si="26"/>
        <v>-353.57675197693862</v>
      </c>
      <c r="AS44">
        <f t="shared" si="26"/>
        <v>7.4138434497217824</v>
      </c>
      <c r="AT44">
        <f t="shared" si="26"/>
        <v>2.6854794159860238</v>
      </c>
      <c r="AU44">
        <f t="shared" si="23"/>
        <v>-343.47742911123083</v>
      </c>
      <c r="AW44">
        <v>41</v>
      </c>
      <c r="AX44">
        <f>IF(Z44&gt;0, (R44*SUMPRODUCT(K44:$K$98, X44:$X$98)-K44*$AZ$3)/Z44, 0)</f>
        <v>5289.1095140522393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500000</v>
      </c>
      <c r="S45">
        <f t="shared" si="1"/>
        <v>4762.7301172649295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1260.9774514358494</v>
      </c>
      <c r="AC45">
        <f t="shared" si="2"/>
        <v>986.86598077583255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-14410.058719980159</v>
      </c>
      <c r="AI45">
        <f t="shared" si="25"/>
        <v>-14412.648794256042</v>
      </c>
      <c r="AJ45">
        <f t="shared" si="7"/>
        <v>274.11147066001683</v>
      </c>
      <c r="AK45">
        <f t="shared" si="22"/>
        <v>88.26842160050947</v>
      </c>
      <c r="AL45">
        <f t="shared" si="8"/>
        <v>-14050.268901995516</v>
      </c>
      <c r="AN45">
        <f t="shared" si="26"/>
        <v>0</v>
      </c>
      <c r="AO45">
        <f t="shared" si="26"/>
        <v>0</v>
      </c>
      <c r="AP45">
        <f t="shared" si="26"/>
        <v>-5.6760943815414681E-2</v>
      </c>
      <c r="AQ45">
        <f t="shared" si="26"/>
        <v>-315.79346623292781</v>
      </c>
      <c r="AR45">
        <f t="shared" si="26"/>
        <v>-315.8502271767432</v>
      </c>
      <c r="AS45">
        <f t="shared" si="26"/>
        <v>6.0070963717801833</v>
      </c>
      <c r="AT45">
        <f t="shared" si="26"/>
        <v>1.9343842629513381</v>
      </c>
      <c r="AU45">
        <f t="shared" si="23"/>
        <v>-307.90874654201173</v>
      </c>
      <c r="AW45">
        <v>42</v>
      </c>
      <c r="AX45">
        <f>IF(Z45&gt;0, (R45*SUMPRODUCT(K45:$K$98, X45:$X$98)-K45*$AZ$3)/Z45, 0)</f>
        <v>4762.7301172649295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500000</v>
      </c>
      <c r="S46">
        <f t="shared" si="1"/>
        <v>4199.0810122846451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986.86598077583255</v>
      </c>
      <c r="AC46">
        <f t="shared" si="2"/>
        <v>741.95834970670785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-14219.235298780146</v>
      </c>
      <c r="AI46">
        <f t="shared" si="25"/>
        <v>-14221.4439914308</v>
      </c>
      <c r="AJ46">
        <f t="shared" si="7"/>
        <v>244.9076310691247</v>
      </c>
      <c r="AK46">
        <f t="shared" si="22"/>
        <v>69.080618654308282</v>
      </c>
      <c r="AL46">
        <f t="shared" si="8"/>
        <v>-13907.455741707367</v>
      </c>
      <c r="AN46">
        <f t="shared" si="26"/>
        <v>0</v>
      </c>
      <c r="AO46">
        <f t="shared" si="26"/>
        <v>0</v>
      </c>
      <c r="AP46">
        <f t="shared" si="26"/>
        <v>-4.3217003678461693E-2</v>
      </c>
      <c r="AQ46">
        <f t="shared" si="26"/>
        <v>-278.22465204940818</v>
      </c>
      <c r="AR46">
        <f t="shared" si="26"/>
        <v>-278.26786905308666</v>
      </c>
      <c r="AS46">
        <f t="shared" si="26"/>
        <v>4.7920537923932987</v>
      </c>
      <c r="AT46">
        <f t="shared" si="26"/>
        <v>1.3516852829702901</v>
      </c>
      <c r="AU46">
        <f t="shared" si="23"/>
        <v>-272.12412997772304</v>
      </c>
      <c r="AW46">
        <v>43</v>
      </c>
      <c r="AX46">
        <f>IF(Z46&gt;0, (R46*SUMPRODUCT(K46:$K$98, X46:$X$98)-K46*$AZ$3)/Z46, 0)</f>
        <v>4199.0810122846451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500000</v>
      </c>
      <c r="S47">
        <f t="shared" si="1"/>
        <v>3574.3881423795433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741.95834970670785</v>
      </c>
      <c r="AC47">
        <f t="shared" si="2"/>
        <v>527.02462191069526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-13741.874129548067</v>
      </c>
      <c r="AI47">
        <f t="shared" si="25"/>
        <v>-13743.717188418976</v>
      </c>
      <c r="AJ47">
        <f t="shared" si="7"/>
        <v>214.93372779601259</v>
      </c>
      <c r="AK47">
        <f t="shared" si="22"/>
        <v>51.937084479469554</v>
      </c>
      <c r="AL47">
        <f t="shared" si="8"/>
        <v>-13476.846376143492</v>
      </c>
      <c r="AN47">
        <f t="shared" si="26"/>
        <v>0</v>
      </c>
      <c r="AO47">
        <f t="shared" si="26"/>
        <v>0</v>
      </c>
      <c r="AP47">
        <f t="shared" si="26"/>
        <v>-3.2198864167492694E-2</v>
      </c>
      <c r="AQ47">
        <f t="shared" si="26"/>
        <v>-240.07520621733048</v>
      </c>
      <c r="AR47">
        <f t="shared" si="26"/>
        <v>-240.10740508149794</v>
      </c>
      <c r="AS47">
        <f t="shared" si="26"/>
        <v>3.7549651915916864</v>
      </c>
      <c r="AT47">
        <f t="shared" si="26"/>
        <v>0.90735849777032063</v>
      </c>
      <c r="AU47">
        <f t="shared" si="23"/>
        <v>-235.44508139213593</v>
      </c>
      <c r="AW47">
        <v>44</v>
      </c>
      <c r="AX47">
        <f>IF(Z47&gt;0, (R47*SUMPRODUCT(K47:$K$98, X47:$X$98)-K47*$AZ$3)/Z47, 0)</f>
        <v>3574.3881423795433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500000</v>
      </c>
      <c r="S48">
        <f t="shared" si="1"/>
        <v>2861.3500029231309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527.02462191069526</v>
      </c>
      <c r="AC48">
        <f t="shared" si="2"/>
        <v>343.45916949103986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-12968.151690914614</v>
      </c>
      <c r="AI48">
        <f t="shared" si="25"/>
        <v>-12969.65211540454</v>
      </c>
      <c r="AJ48">
        <f t="shared" si="7"/>
        <v>183.5654524196554</v>
      </c>
      <c r="AK48">
        <f t="shared" si="22"/>
        <v>36.891723533748674</v>
      </c>
      <c r="AL48">
        <f t="shared" si="8"/>
        <v>-12749.194939451136</v>
      </c>
      <c r="AN48">
        <f t="shared" si="26"/>
        <v>0</v>
      </c>
      <c r="AO48">
        <f t="shared" si="26"/>
        <v>0</v>
      </c>
      <c r="AP48">
        <f t="shared" si="26"/>
        <v>-2.3404397510853932E-2</v>
      </c>
      <c r="AQ48">
        <f t="shared" si="26"/>
        <v>-202.28393977362003</v>
      </c>
      <c r="AR48">
        <f t="shared" si="26"/>
        <v>-202.30734417113089</v>
      </c>
      <c r="AS48">
        <f t="shared" si="26"/>
        <v>2.8633489032819934</v>
      </c>
      <c r="AT48">
        <f t="shared" si="26"/>
        <v>0.57545619139187731</v>
      </c>
      <c r="AU48">
        <f t="shared" si="23"/>
        <v>-198.86853907645701</v>
      </c>
      <c r="AW48">
        <v>45</v>
      </c>
      <c r="AX48">
        <f>IF(Z48&gt;0, (R48*SUMPRODUCT(K48:$K$98, X48:$X$98)-K48*$AZ$3)/Z48, 0)</f>
        <v>2861.3500029231309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500000</v>
      </c>
      <c r="S49">
        <f t="shared" si="1"/>
        <v>2016.0733709785259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343.45916949103986</v>
      </c>
      <c r="AC49">
        <f t="shared" si="2"/>
        <v>191.63036703677233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-11891.166688281051</v>
      </c>
      <c r="AI49">
        <f t="shared" si="25"/>
        <v>-11892.354829358872</v>
      </c>
      <c r="AJ49">
        <f t="shared" si="7"/>
        <v>151.82880245426753</v>
      </c>
      <c r="AK49">
        <f t="shared" si="22"/>
        <v>24.042141864372791</v>
      </c>
      <c r="AL49">
        <f t="shared" si="8"/>
        <v>-11716.483885040232</v>
      </c>
      <c r="AN49">
        <f t="shared" si="26"/>
        <v>0</v>
      </c>
      <c r="AO49">
        <f t="shared" si="26"/>
        <v>0</v>
      </c>
      <c r="AP49">
        <f t="shared" si="26"/>
        <v>-1.6547535066013575E-2</v>
      </c>
      <c r="AQ49">
        <f t="shared" si="26"/>
        <v>-165.61122363607802</v>
      </c>
      <c r="AR49">
        <f t="shared" si="26"/>
        <v>-165.62777117114405</v>
      </c>
      <c r="AS49">
        <f t="shared" si="26"/>
        <v>2.1145573362815613</v>
      </c>
      <c r="AT49">
        <f t="shared" si="26"/>
        <v>0.33484086443048006</v>
      </c>
      <c r="AU49">
        <f t="shared" si="23"/>
        <v>-163.17837297043201</v>
      </c>
      <c r="AW49">
        <v>46</v>
      </c>
      <c r="AX49">
        <f>IF(Z49&gt;0, (R49*SUMPRODUCT(K49:$K$98, X49:$X$98)-K49*$AZ$3)/Z49, 0)</f>
        <v>2016.0733709785259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500000</v>
      </c>
      <c r="S50">
        <f t="shared" si="1"/>
        <v>974.2571101339671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191.63036703677233</v>
      </c>
      <c r="AC50">
        <f t="shared" si="2"/>
        <v>71.068373150115804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-10577.276857354644</v>
      </c>
      <c r="AI50">
        <f t="shared" si="25"/>
        <v>-10578.188685100253</v>
      </c>
      <c r="AJ50">
        <f t="shared" si="7"/>
        <v>120.56199388665652</v>
      </c>
      <c r="AK50">
        <f t="shared" si="22"/>
        <v>13.414125692574064</v>
      </c>
      <c r="AL50">
        <f t="shared" si="8"/>
        <v>-10444.212565521022</v>
      </c>
      <c r="AN50">
        <f t="shared" si="26"/>
        <v>0</v>
      </c>
      <c r="AO50">
        <f t="shared" si="26"/>
        <v>0</v>
      </c>
      <c r="AP50">
        <f t="shared" si="26"/>
        <v>-1.1338616832001158E-2</v>
      </c>
      <c r="AQ50">
        <f t="shared" si="26"/>
        <v>-131.52888798257658</v>
      </c>
      <c r="AR50">
        <f t="shared" si="26"/>
        <v>-131.54022659940858</v>
      </c>
      <c r="AS50">
        <f t="shared" si="26"/>
        <v>1.4991935261530092</v>
      </c>
      <c r="AT50">
        <f t="shared" si="26"/>
        <v>0.16680522400961675</v>
      </c>
      <c r="AU50">
        <f t="shared" si="23"/>
        <v>-129.87422784924595</v>
      </c>
      <c r="AW50">
        <v>47</v>
      </c>
      <c r="AX50">
        <f>IF(Z50&gt;0, (R50*SUMPRODUCT(K50:$K$98, X50:$X$98)-K50*$AZ$3)/Z50, 0)</f>
        <v>974.2571101339671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500000</v>
      </c>
      <c r="S51">
        <f t="shared" si="1"/>
        <v>-374.93604061218559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71.068373150115804</v>
      </c>
      <c r="AC51">
        <f t="shared" si="2"/>
        <v>-20.237988270477047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-9119.7912360345363</v>
      </c>
      <c r="AI51">
        <f t="shared" si="25"/>
        <v>-9120.4659507217875</v>
      </c>
      <c r="AJ51">
        <f t="shared" si="7"/>
        <v>91.30636142059285</v>
      </c>
      <c r="AK51">
        <f t="shared" si="22"/>
        <v>4.9747861205081065</v>
      </c>
      <c r="AL51">
        <f t="shared" si="8"/>
        <v>-9024.1848031806858</v>
      </c>
      <c r="AN51">
        <f t="shared" si="26"/>
        <v>0</v>
      </c>
      <c r="AO51">
        <f t="shared" si="26"/>
        <v>0</v>
      </c>
      <c r="AP51">
        <f t="shared" si="26"/>
        <v>-7.4911659443998753E-3</v>
      </c>
      <c r="AQ51">
        <f t="shared" si="26"/>
        <v>-101.25445735547444</v>
      </c>
      <c r="AR51">
        <f t="shared" si="26"/>
        <v>-101.26194852141884</v>
      </c>
      <c r="AS51">
        <f t="shared" si="26"/>
        <v>1.0137486527339565</v>
      </c>
      <c r="AT51">
        <f t="shared" si="26"/>
        <v>5.523364033830902E-2</v>
      </c>
      <c r="AU51">
        <f t="shared" si="23"/>
        <v>-100.19296622834656</v>
      </c>
      <c r="AW51">
        <v>48</v>
      </c>
      <c r="AX51">
        <f>IF(Z51&gt;0, (R51*SUMPRODUCT(K51:$K$98, X51:$X$98)-K51*$AZ$3)/Z51, 0)</f>
        <v>-374.93604061218559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500000</v>
      </c>
      <c r="S52">
        <f t="shared" si="1"/>
        <v>-2235.9804209071672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-20.237988270477047</v>
      </c>
      <c r="AC52">
        <f t="shared" si="2"/>
        <v>-85.579475481323072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-7581.7998155890918</v>
      </c>
      <c r="AI52">
        <f t="shared" si="25"/>
        <v>-7582.2782381340812</v>
      </c>
      <c r="AJ52">
        <f t="shared" si="7"/>
        <v>65.341487210846026</v>
      </c>
      <c r="AK52">
        <f t="shared" si="22"/>
        <v>-1.4166591789333933</v>
      </c>
      <c r="AL52">
        <f t="shared" si="8"/>
        <v>-7518.3534101021687</v>
      </c>
      <c r="AN52">
        <f t="shared" si="26"/>
        <v>0</v>
      </c>
      <c r="AO52">
        <f t="shared" si="26"/>
        <v>0</v>
      </c>
      <c r="AP52">
        <f t="shared" si="26"/>
        <v>-4.7426695733316969E-3</v>
      </c>
      <c r="AQ52">
        <f t="shared" si="26"/>
        <v>-75.159441529441978</v>
      </c>
      <c r="AR52">
        <f t="shared" si="26"/>
        <v>-75.16418419901531</v>
      </c>
      <c r="AS52">
        <f t="shared" si="26"/>
        <v>0.64773929764970772</v>
      </c>
      <c r="AT52">
        <f t="shared" si="26"/>
        <v>-1.4043540493810666E-2</v>
      </c>
      <c r="AU52">
        <f t="shared" si="23"/>
        <v>-74.530488441859404</v>
      </c>
      <c r="AW52">
        <v>49</v>
      </c>
      <c r="AX52">
        <f>IF(Z52&gt;0, (R52*SUMPRODUCT(K52:$K$98, X52:$X$98)-K52*$AZ$3)/Z52, 0)</f>
        <v>-2235.9804209071672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500000</v>
      </c>
      <c r="S53">
        <f t="shared" si="1"/>
        <v>-4986.2322898781576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-85.579475481323072</v>
      </c>
      <c r="AC53">
        <f t="shared" si="2"/>
        <v>-128.6737650959183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-6042.6275802741939</v>
      </c>
      <c r="AI53">
        <f t="shared" si="25"/>
        <v>-6042.9501529042263</v>
      </c>
      <c r="AJ53">
        <f t="shared" si="7"/>
        <v>43.094289614595226</v>
      </c>
      <c r="AK53">
        <f t="shared" si="22"/>
        <v>-5.9905632836926159</v>
      </c>
      <c r="AL53">
        <f t="shared" si="8"/>
        <v>-6005.8464265733237</v>
      </c>
      <c r="AN53">
        <f t="shared" si="26"/>
        <v>0</v>
      </c>
      <c r="AO53">
        <f t="shared" si="26"/>
        <v>0</v>
      </c>
      <c r="AP53">
        <f t="shared" si="26"/>
        <v>-2.8550960518726061E-3</v>
      </c>
      <c r="AQ53">
        <f t="shared" si="26"/>
        <v>-53.483403553609278</v>
      </c>
      <c r="AR53">
        <f t="shared" si="26"/>
        <v>-53.486258649661153</v>
      </c>
      <c r="AS53">
        <f t="shared" si="26"/>
        <v>0.38142831933536508</v>
      </c>
      <c r="AT53">
        <f t="shared" si="26"/>
        <v>-5.3022581544009115E-2</v>
      </c>
      <c r="AU53">
        <f t="shared" si="23"/>
        <v>-53.157852911869796</v>
      </c>
      <c r="AW53">
        <v>50</v>
      </c>
      <c r="AX53">
        <f>IF(Z53&gt;0, (R53*SUMPRODUCT(K53:$K$98, X53:$X$98)-K53*$AZ$3)/Z53, 0)</f>
        <v>-4986.2322898781576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500000</v>
      </c>
      <c r="S54">
        <f t="shared" si="1"/>
        <v>-9345.263707364149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-128.6737650959183</v>
      </c>
      <c r="AC54">
        <f t="shared" si="2"/>
        <v>-153.52756872555739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-4559.6847934788493</v>
      </c>
      <c r="AI54">
        <f t="shared" si="25"/>
        <v>-4559.8901482627443</v>
      </c>
      <c r="AJ54">
        <f t="shared" si="7"/>
        <v>24.853803629639089</v>
      </c>
      <c r="AK54">
        <f t="shared" si="22"/>
        <v>-9.007163556714282</v>
      </c>
      <c r="AL54">
        <f t="shared" si="8"/>
        <v>-4544.0435081898195</v>
      </c>
      <c r="AN54">
        <f t="shared" si="26"/>
        <v>0</v>
      </c>
      <c r="AO54">
        <f t="shared" si="26"/>
        <v>0</v>
      </c>
      <c r="AP54">
        <f t="shared" si="26"/>
        <v>-1.6228560921117147E-3</v>
      </c>
      <c r="AQ54">
        <f t="shared" si="26"/>
        <v>-36.0337952924557</v>
      </c>
      <c r="AR54">
        <f t="shared" si="26"/>
        <v>-36.035418148547812</v>
      </c>
      <c r="AS54">
        <f t="shared" si="26"/>
        <v>0.19641201372299674</v>
      </c>
      <c r="AT54">
        <f t="shared" si="26"/>
        <v>-7.118086062275418E-2</v>
      </c>
      <c r="AU54">
        <f t="shared" si="23"/>
        <v>-35.910186995447567</v>
      </c>
      <c r="AW54">
        <v>51</v>
      </c>
      <c r="AX54">
        <f>IF(Z54&gt;0, (R54*SUMPRODUCT(K54:$K$98, X54:$X$98)-K54*$AZ$3)/Z54, 0)</f>
        <v>-9345.263707364149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500000</v>
      </c>
      <c r="S55">
        <f t="shared" si="1"/>
        <v>-16712.979761019091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-153.52756872555739</v>
      </c>
      <c r="AC55">
        <f t="shared" si="2"/>
        <v>-163.9992212287539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-3225.7064808572836</v>
      </c>
      <c r="AI55">
        <f t="shared" si="25"/>
        <v>-3225.8291394313183</v>
      </c>
      <c r="AJ55">
        <f t="shared" si="7"/>
        <v>10.471652503196509</v>
      </c>
      <c r="AK55">
        <f t="shared" si="22"/>
        <v>-10.746929810789018</v>
      </c>
      <c r="AL55">
        <f t="shared" si="8"/>
        <v>-3226.1044167389109</v>
      </c>
      <c r="AN55">
        <f t="shared" si="26"/>
        <v>0</v>
      </c>
      <c r="AO55">
        <f t="shared" si="26"/>
        <v>0</v>
      </c>
      <c r="AP55">
        <f t="shared" si="26"/>
        <v>-8.6547609018399255E-4</v>
      </c>
      <c r="AQ55">
        <f t="shared" si="26"/>
        <v>-22.76051107801878</v>
      </c>
      <c r="AR55">
        <f t="shared" si="26"/>
        <v>-22.76137655410896</v>
      </c>
      <c r="AS55">
        <f t="shared" si="26"/>
        <v>7.3887740319393366E-2</v>
      </c>
      <c r="AT55">
        <f t="shared" si="26"/>
        <v>-7.5830090699432084E-2</v>
      </c>
      <c r="AU55">
        <f t="shared" si="23"/>
        <v>-22.763318904489001</v>
      </c>
      <c r="AW55">
        <v>52</v>
      </c>
      <c r="AX55">
        <f>IF(Z55&gt;0, (R55*SUMPRODUCT(K55:$K$98, X55:$X$98)-K55*$AZ$3)/Z55, 0)</f>
        <v>-16712.979761019091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500000</v>
      </c>
      <c r="S56">
        <f t="shared" si="1"/>
        <v>-28300.759089684281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-163.9992212287539</v>
      </c>
      <c r="AC56">
        <f t="shared" si="2"/>
        <v>-163.9363905306484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-1960.9545602271069</v>
      </c>
      <c r="AI56">
        <f t="shared" si="25"/>
        <v>-1961.0269683513957</v>
      </c>
      <c r="AJ56">
        <f t="shared" si="7"/>
        <v>-6.283069810550046E-2</v>
      </c>
      <c r="AK56">
        <f t="shared" si="22"/>
        <v>-11.479945486012774</v>
      </c>
      <c r="AL56">
        <f t="shared" si="8"/>
        <v>-1972.569744535514</v>
      </c>
      <c r="AN56">
        <f t="shared" si="26"/>
        <v>0</v>
      </c>
      <c r="AO56">
        <f t="shared" si="26"/>
        <v>0</v>
      </c>
      <c r="AP56">
        <f t="shared" si="26"/>
        <v>-4.5616970288798027E-4</v>
      </c>
      <c r="AQ56">
        <f t="shared" si="26"/>
        <v>-12.353973644557664</v>
      </c>
      <c r="AR56">
        <f t="shared" si="26"/>
        <v>-12.354429814260554</v>
      </c>
      <c r="AS56">
        <f t="shared" si="26"/>
        <v>-3.9583211371028185E-4</v>
      </c>
      <c r="AT56">
        <f t="shared" si="26"/>
        <v>-7.2323421894455009E-2</v>
      </c>
      <c r="AU56">
        <f t="shared" si="23"/>
        <v>-12.427149068268719</v>
      </c>
      <c r="AW56">
        <v>53</v>
      </c>
      <c r="AX56">
        <f>IF(Z56&gt;0, (R56*SUMPRODUCT(K56:$K$98, X56:$X$98)-K56*$AZ$3)/Z56, 0)</f>
        <v>-28300.759089684281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500000</v>
      </c>
      <c r="S57">
        <f t="shared" si="1"/>
        <v>-46184.378143696609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-163.9363905306484</v>
      </c>
      <c r="AC57">
        <f t="shared" si="2"/>
        <v>-155.91238044652366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-1179.4275467628108</v>
      </c>
      <c r="AI57">
        <f t="shared" si="25"/>
        <v>-1179.4697451171876</v>
      </c>
      <c r="AJ57">
        <f t="shared" si="7"/>
        <v>-8.0240100841247397</v>
      </c>
      <c r="AK57">
        <f t="shared" si="22"/>
        <v>-11.47554733714539</v>
      </c>
      <c r="AL57">
        <f t="shared" si="8"/>
        <v>-1198.9693025384577</v>
      </c>
      <c r="AN57">
        <f t="shared" si="26"/>
        <v>0</v>
      </c>
      <c r="AO57">
        <f t="shared" si="26"/>
        <v>0</v>
      </c>
      <c r="AP57">
        <f t="shared" si="26"/>
        <v>-2.3736497319283076E-4</v>
      </c>
      <c r="AQ57">
        <f t="shared" si="26"/>
        <v>-6.6342584243975011</v>
      </c>
      <c r="AR57">
        <f t="shared" si="26"/>
        <v>-6.6344957893706935</v>
      </c>
      <c r="AS57">
        <f t="shared" si="26"/>
        <v>-4.5134910274196409E-2</v>
      </c>
      <c r="AT57">
        <f t="shared" si="26"/>
        <v>-6.4549744327227931E-2</v>
      </c>
      <c r="AU57">
        <f t="shared" si="23"/>
        <v>-6.7441804439721178</v>
      </c>
      <c r="AW57">
        <v>54</v>
      </c>
      <c r="AX57">
        <f>IF(Z57&gt;0, (R57*SUMPRODUCT(K57:$K$98, X57:$X$98)-K57*$AZ$3)/Z57, 0)</f>
        <v>-46184.378143696609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500000</v>
      </c>
      <c r="S58">
        <f t="shared" si="1"/>
        <v>-74432.603621506976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-155.91238044652366</v>
      </c>
      <c r="AC58">
        <f t="shared" si="2"/>
        <v>-144.35201054174053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-701.3721706298079</v>
      </c>
      <c r="AI58">
        <f t="shared" si="25"/>
        <v>-701.39641269637525</v>
      </c>
      <c r="AJ58">
        <f t="shared" si="7"/>
        <v>-11.56036990478313</v>
      </c>
      <c r="AK58">
        <f t="shared" si="22"/>
        <v>-10.913866631256656</v>
      </c>
      <c r="AL58">
        <f t="shared" si="8"/>
        <v>-723.87064923241496</v>
      </c>
      <c r="AN58">
        <f t="shared" si="26"/>
        <v>0</v>
      </c>
      <c r="AO58">
        <f t="shared" si="26"/>
        <v>0</v>
      </c>
      <c r="AP58">
        <f t="shared" si="26"/>
        <v>-1.2175105534891551E-4</v>
      </c>
      <c r="AQ58">
        <f t="shared" si="26"/>
        <v>-3.5225050525041803</v>
      </c>
      <c r="AR58">
        <f t="shared" si="26"/>
        <v>-3.5226268035595294</v>
      </c>
      <c r="AS58">
        <f t="shared" si="26"/>
        <v>-5.8059705108985692E-2</v>
      </c>
      <c r="AT58">
        <f t="shared" si="26"/>
        <v>-5.481276840003052E-2</v>
      </c>
      <c r="AU58">
        <f t="shared" si="23"/>
        <v>-3.6354992770685448</v>
      </c>
      <c r="AW58">
        <v>55</v>
      </c>
      <c r="AX58">
        <f>IF(Z58&gt;0, (R58*SUMPRODUCT(K58:$K$98, X58:$X$98)-K58*$AZ$3)/Z58, 0)</f>
        <v>-74432.603621506976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500000</v>
      </c>
      <c r="S59">
        <f t="shared" si="1"/>
        <v>-120065.69290209352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-144.35201054174053</v>
      </c>
      <c r="AC59">
        <f t="shared" si="2"/>
        <v>-131.62931172890478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-411.8304531780642</v>
      </c>
      <c r="AI59">
        <f t="shared" si="25"/>
        <v>-411.84415706263638</v>
      </c>
      <c r="AJ59">
        <f t="shared" si="7"/>
        <v>-12.722698812835745</v>
      </c>
      <c r="AK59">
        <f t="shared" si="22"/>
        <v>-10.104640737921837</v>
      </c>
      <c r="AL59">
        <f t="shared" si="8"/>
        <v>-434.67149661339397</v>
      </c>
      <c r="AN59">
        <f t="shared" si="26"/>
        <v>0</v>
      </c>
      <c r="AO59">
        <f t="shared" si="26"/>
        <v>0</v>
      </c>
      <c r="AP59">
        <f t="shared" si="26"/>
        <v>-6.1450973058228166E-5</v>
      </c>
      <c r="AQ59">
        <f t="shared" si="26"/>
        <v>-1.8467305346503859</v>
      </c>
      <c r="AR59">
        <f t="shared" si="26"/>
        <v>-1.846791985623444</v>
      </c>
      <c r="AS59">
        <f t="shared" si="26"/>
        <v>-5.7051138883761031E-2</v>
      </c>
      <c r="AT59">
        <f t="shared" si="26"/>
        <v>-4.5311240216429925E-2</v>
      </c>
      <c r="AU59">
        <f t="shared" si="23"/>
        <v>-1.9491543647236349</v>
      </c>
      <c r="AW59">
        <v>56</v>
      </c>
      <c r="AX59">
        <f>IF(Z59&gt;0, (R59*SUMPRODUCT(K59:$K$98, X59:$X$98)-K59*$AZ$3)/Z59, 0)</f>
        <v>-120065.69290209352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500000</v>
      </c>
      <c r="S60">
        <f t="shared" si="1"/>
        <v>-195119.50173030127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-131.62931172890478</v>
      </c>
      <c r="AC60">
        <f t="shared" si="2"/>
        <v>-118.97139595521598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-237.80579972270382</v>
      </c>
      <c r="AI60">
        <f t="shared" si="25"/>
        <v>-237.81342142343723</v>
      </c>
      <c r="AJ60">
        <f t="shared" si="7"/>
        <v>-12.657915773688799</v>
      </c>
      <c r="AK60">
        <f t="shared" si="22"/>
        <v>-9.214051821023336</v>
      </c>
      <c r="AL60">
        <f t="shared" si="8"/>
        <v>-259.68538901814941</v>
      </c>
      <c r="AN60">
        <f t="shared" si="26"/>
        <v>0</v>
      </c>
      <c r="AO60">
        <f t="shared" si="26"/>
        <v>0</v>
      </c>
      <c r="AP60">
        <f t="shared" si="26"/>
        <v>-3.0515391193788959E-5</v>
      </c>
      <c r="AQ60">
        <f t="shared" si="26"/>
        <v>-0.95211518537865136</v>
      </c>
      <c r="AR60">
        <f t="shared" si="26"/>
        <v>-0.95214570076984517</v>
      </c>
      <c r="AS60">
        <f t="shared" si="26"/>
        <v>-5.0679141709017182E-2</v>
      </c>
      <c r="AT60">
        <f t="shared" si="26"/>
        <v>-3.6890768298720227E-2</v>
      </c>
      <c r="AU60">
        <f t="shared" si="23"/>
        <v>-1.0397156107775827</v>
      </c>
      <c r="AW60">
        <v>57</v>
      </c>
      <c r="AX60">
        <f>IF(Z60&gt;0, (R60*SUMPRODUCT(K60:$K$98, X60:$X$98)-K60*$AZ$3)/Z60, 0)</f>
        <v>-195119.50173030127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500000</v>
      </c>
      <c r="S61">
        <f t="shared" si="1"/>
        <v>-321133.89268077718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-118.97139595521598</v>
      </c>
      <c r="AC61">
        <f t="shared" si="2"/>
        <v>-106.97293407957748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-135.26431309430174</v>
      </c>
      <c r="AI61">
        <f t="shared" si="25"/>
        <v>-135.26847697020045</v>
      </c>
      <c r="AJ61">
        <f t="shared" si="7"/>
        <v>-11.998461875638498</v>
      </c>
      <c r="AK61">
        <f t="shared" si="22"/>
        <v>-8.32799771686512</v>
      </c>
      <c r="AL61">
        <f t="shared" si="8"/>
        <v>-155.59493656270408</v>
      </c>
      <c r="AN61">
        <f t="shared" si="26"/>
        <v>0</v>
      </c>
      <c r="AO61">
        <f t="shared" si="26"/>
        <v>0</v>
      </c>
      <c r="AP61">
        <f t="shared" si="26"/>
        <v>-1.4884930258458071E-5</v>
      </c>
      <c r="AQ61">
        <f t="shared" si="26"/>
        <v>-0.48353983544207241</v>
      </c>
      <c r="AR61">
        <f t="shared" si="26"/>
        <v>-0.48355472037233088</v>
      </c>
      <c r="AS61">
        <f t="shared" si="26"/>
        <v>-4.2891832651081027E-2</v>
      </c>
      <c r="AT61">
        <f t="shared" si="26"/>
        <v>-2.9770739624186627E-2</v>
      </c>
      <c r="AU61">
        <f t="shared" si="23"/>
        <v>-0.55621729264759856</v>
      </c>
      <c r="AW61">
        <v>58</v>
      </c>
      <c r="AX61">
        <f>IF(Z61&gt;0, (R61*SUMPRODUCT(K61:$K$98, X61:$X$98)-K61*$AZ$3)/Z61, 0)</f>
        <v>-321133.89268077718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500000</v>
      </c>
      <c r="S62">
        <f t="shared" si="1"/>
        <v>-537081.80612420128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-106.97293407957748</v>
      </c>
      <c r="AC62">
        <f t="shared" si="2"/>
        <v>-95.893458681968553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-75.616810934687038</v>
      </c>
      <c r="AI62">
        <f t="shared" si="25"/>
        <v>-75.619042751553394</v>
      </c>
      <c r="AJ62">
        <f t="shared" si="7"/>
        <v>-11.079475397608931</v>
      </c>
      <c r="AK62">
        <f t="shared" si="22"/>
        <v>-7.4881053855704245</v>
      </c>
      <c r="AL62">
        <f t="shared" si="8"/>
        <v>-94.186623534732746</v>
      </c>
      <c r="AN62">
        <f t="shared" si="26"/>
        <v>0</v>
      </c>
      <c r="AO62">
        <f t="shared" si="26"/>
        <v>0</v>
      </c>
      <c r="AP62">
        <f t="shared" si="26"/>
        <v>-7.1234365386105503E-6</v>
      </c>
      <c r="AQ62">
        <f t="shared" si="26"/>
        <v>-0.24135114402248833</v>
      </c>
      <c r="AR62">
        <f t="shared" si="26"/>
        <v>-0.24135826745902694</v>
      </c>
      <c r="AS62">
        <f t="shared" si="26"/>
        <v>-3.5363089626876724E-2</v>
      </c>
      <c r="AT62">
        <f t="shared" si="26"/>
        <v>-2.3900277980902634E-2</v>
      </c>
      <c r="AU62">
        <f t="shared" si="23"/>
        <v>-0.30062163506680628</v>
      </c>
      <c r="AW62">
        <v>59</v>
      </c>
      <c r="AX62">
        <f>IF(Z62&gt;0, (R62*SUMPRODUCT(K62:$K$98, X62:$X$98)-K62*$AZ$3)/Z62, 0)</f>
        <v>-537081.80612420128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500000</v>
      </c>
      <c r="S63">
        <f t="shared" si="1"/>
        <v>-914874.98323725339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-95.893458681968553</v>
      </c>
      <c r="AC63">
        <f t="shared" si="2"/>
        <v>-85.810689082195495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-41.482453357096794</v>
      </c>
      <c r="AI63">
        <f t="shared" si="25"/>
        <v>-41.483625794460565</v>
      </c>
      <c r="AJ63">
        <f t="shared" si="7"/>
        <v>-10.082769599773059</v>
      </c>
      <c r="AK63">
        <f t="shared" si="22"/>
        <v>-6.7125421077377991</v>
      </c>
      <c r="AL63">
        <f t="shared" si="8"/>
        <v>-58.27893750197142</v>
      </c>
      <c r="AN63">
        <f t="shared" si="26"/>
        <v>0</v>
      </c>
      <c r="AO63">
        <f t="shared" si="26"/>
        <v>0</v>
      </c>
      <c r="AP63">
        <f t="shared" si="26"/>
        <v>-3.3412012244851056E-6</v>
      </c>
      <c r="AQ63">
        <f t="shared" si="26"/>
        <v>-0.11821631435004021</v>
      </c>
      <c r="AR63">
        <f t="shared" si="26"/>
        <v>-0.11821965555126469</v>
      </c>
      <c r="AS63">
        <f t="shared" si="26"/>
        <v>-2.8733784143986345E-2</v>
      </c>
      <c r="AT63">
        <f t="shared" si="26"/>
        <v>-1.9129340809840412E-2</v>
      </c>
      <c r="AU63">
        <f t="shared" si="23"/>
        <v>-0.16608278050509145</v>
      </c>
      <c r="AW63">
        <v>60</v>
      </c>
      <c r="AX63">
        <f>IF(Z63&gt;0, (R63*SUMPRODUCT(K63:$K$98, X63:$X$98)-K63*$AZ$3)/Z63, 0)</f>
        <v>-914874.98323725339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500000</v>
      </c>
      <c r="S64">
        <f t="shared" si="1"/>
        <v>-1591522.1987999624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-85.810689082195495</v>
      </c>
      <c r="AC64">
        <f t="shared" si="2"/>
        <v>-76.710940446728088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-22.32865455020692</v>
      </c>
      <c r="AI64">
        <f t="shared" si="25"/>
        <v>-22.329257046833298</v>
      </c>
      <c r="AJ64">
        <f t="shared" si="7"/>
        <v>-9.0997486354674066</v>
      </c>
      <c r="AK64">
        <f t="shared" si="22"/>
        <v>-6.006748235753685</v>
      </c>
      <c r="AL64">
        <f t="shared" si="8"/>
        <v>-37.435753918054388</v>
      </c>
      <c r="AN64">
        <f t="shared" si="26"/>
        <v>0</v>
      </c>
      <c r="AO64">
        <f t="shared" si="26"/>
        <v>0</v>
      </c>
      <c r="AP64">
        <f t="shared" si="26"/>
        <v>-1.5330262043420717E-6</v>
      </c>
      <c r="AQ64">
        <f t="shared" si="26"/>
        <v>-5.6814280834897653E-2</v>
      </c>
      <c r="AR64">
        <f t="shared" si="26"/>
        <v>-5.6815813861101995E-2</v>
      </c>
      <c r="AS64">
        <f t="shared" si="26"/>
        <v>-2.315391074459661E-2</v>
      </c>
      <c r="AT64">
        <f t="shared" si="26"/>
        <v>-1.5283907071215509E-2</v>
      </c>
      <c r="AU64">
        <f t="shared" si="23"/>
        <v>-9.5253631676914099E-2</v>
      </c>
      <c r="AW64">
        <v>61</v>
      </c>
      <c r="AX64">
        <f>IF(Z64&gt;0, (R64*SUMPRODUCT(K64:$K$98, X64:$X$98)-K64*$AZ$3)/Z64, 0)</f>
        <v>-1591522.1987999624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500000</v>
      </c>
      <c r="S65">
        <f t="shared" si="1"/>
        <v>-2831919.9404995195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-76.710940446728088</v>
      </c>
      <c r="AC65">
        <f t="shared" si="2"/>
        <v>-68.537428879511694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-11.757989557884121</v>
      </c>
      <c r="AI65">
        <f t="shared" si="25"/>
        <v>-11.758292079805289</v>
      </c>
      <c r="AJ65">
        <f t="shared" si="7"/>
        <v>-8.1735115672163943</v>
      </c>
      <c r="AK65">
        <f t="shared" si="22"/>
        <v>-5.3697658312709668</v>
      </c>
      <c r="AL65">
        <f t="shared" si="8"/>
        <v>-25.301569478292649</v>
      </c>
      <c r="AN65">
        <f t="shared" si="26"/>
        <v>0</v>
      </c>
      <c r="AO65">
        <f t="shared" si="26"/>
        <v>0</v>
      </c>
      <c r="AP65">
        <f t="shared" si="26"/>
        <v>-6.8728012654997794E-7</v>
      </c>
      <c r="AQ65">
        <f t="shared" si="26"/>
        <v>-2.6712221448666987E-2</v>
      </c>
      <c r="AR65">
        <f t="shared" si="26"/>
        <v>-2.6712908728793536E-2</v>
      </c>
      <c r="AS65">
        <f t="shared" si="26"/>
        <v>-1.8568876075444905E-2</v>
      </c>
      <c r="AT65">
        <f t="shared" si="26"/>
        <v>-1.2199226177762274E-2</v>
      </c>
      <c r="AU65">
        <f t="shared" si="23"/>
        <v>-5.7481010982000709E-2</v>
      </c>
      <c r="AW65">
        <v>62</v>
      </c>
      <c r="AX65">
        <f>IF(Z65&gt;0, (R65*SUMPRODUCT(K65:$K$98, X65:$X$98)-K65*$AZ$3)/Z65, 0)</f>
        <v>-2831919.9404995195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500000</v>
      </c>
      <c r="S66">
        <f t="shared" si="1"/>
        <v>-5165731.8377010068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-68.537428879511694</v>
      </c>
      <c r="AC66">
        <f t="shared" si="2"/>
        <v>-61.215635879485973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-6.0547022157205426</v>
      </c>
      <c r="AI66">
        <f t="shared" si="25"/>
        <v>-6.0548503448671056</v>
      </c>
      <c r="AJ66">
        <f t="shared" si="7"/>
        <v>-7.3217930000257212</v>
      </c>
      <c r="AK66">
        <f t="shared" si="22"/>
        <v>-4.7976200215658187</v>
      </c>
      <c r="AL66">
        <f t="shared" si="8"/>
        <v>-18.174263366458646</v>
      </c>
      <c r="AN66">
        <f t="shared" si="26"/>
        <v>0</v>
      </c>
      <c r="AO66">
        <f t="shared" si="26"/>
        <v>0</v>
      </c>
      <c r="AP66">
        <f t="shared" si="26"/>
        <v>-3.0046883581051672E-7</v>
      </c>
      <c r="AQ66">
        <f t="shared" si="26"/>
        <v>-1.2281508184882117E-2</v>
      </c>
      <c r="AR66">
        <f t="shared" si="26"/>
        <v>-1.2281808653717927E-2</v>
      </c>
      <c r="AS66">
        <f t="shared" si="26"/>
        <v>-1.4851706566897972E-2</v>
      </c>
      <c r="AT66">
        <f t="shared" si="26"/>
        <v>-9.731611475429577E-3</v>
      </c>
      <c r="AU66">
        <f t="shared" si="23"/>
        <v>-3.6865126696045476E-2</v>
      </c>
      <c r="AW66">
        <v>63</v>
      </c>
      <c r="AX66">
        <f>IF(Z66&gt;0, (R66*SUMPRODUCT(K66:$K$98, X66:$X$98)-K66*$AZ$3)/Z66, 0)</f>
        <v>-5165731.8377010068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-9682217.2375598904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-61.215635879485973</v>
      </c>
      <c r="AC67">
        <f t="shared" ref="AC67:AC89" si="29">S67*Z67</f>
        <v>-54.666752011354461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-7.0576230978488611E-5</v>
      </c>
      <c r="AH67">
        <f t="shared" ref="AH67:AH89" si="32">-X67*R67</f>
        <v>-3.0428649647675741</v>
      </c>
      <c r="AI67">
        <f t="shared" ref="AI67:AI89" si="33">SUM(AE67:AH67)</f>
        <v>-3.0429355409985526</v>
      </c>
      <c r="AJ67">
        <f t="shared" ref="AJ67:AJ89" si="34">AB67-AC67</f>
        <v>-6.5488838681315116</v>
      </c>
      <c r="AK67">
        <f t="shared" si="22"/>
        <v>-4.2850945115640187</v>
      </c>
      <c r="AL67">
        <f t="shared" ref="AL67:AL89" si="35">SUM(AI67:AK67)</f>
        <v>-13.876913920694083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-5.5109132006014184E-3</v>
      </c>
      <c r="AR67">
        <f t="shared" si="36"/>
        <v>-5.5110410207601995E-3</v>
      </c>
      <c r="AS67">
        <f t="shared" si="36"/>
        <v>-1.1860641525657824E-2</v>
      </c>
      <c r="AT67">
        <f t="shared" si="36"/>
        <v>-7.7607071569167135E-3</v>
      </c>
      <c r="AU67">
        <f t="shared" si="23"/>
        <v>-2.5132389703334739E-2</v>
      </c>
      <c r="AW67">
        <v>64</v>
      </c>
      <c r="AX67">
        <f>IF(Z67&gt;0, (R67*SUMPRODUCT(K67:$K$98, X67:$X$98)-K67*$AZ$3)/Z67, 0)</f>
        <v>-9682217.2375598904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7"/>
        <v>500000</v>
      </c>
      <c r="S68">
        <f t="shared" si="28"/>
        <v>-18672659.58659764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-54.666752011354461</v>
      </c>
      <c r="AC68">
        <f t="shared" si="29"/>
        <v>-48.814079552843985</v>
      </c>
      <c r="AE68">
        <f t="shared" si="30"/>
        <v>0</v>
      </c>
      <c r="AF68">
        <f t="shared" si="31"/>
        <v>0</v>
      </c>
      <c r="AG68">
        <f t="shared" si="31"/>
        <v>-3.2677508609887881E-5</v>
      </c>
      <c r="AH68">
        <f t="shared" si="32"/>
        <v>-1.4877184023526338</v>
      </c>
      <c r="AI68">
        <f t="shared" si="33"/>
        <v>-1.4877510798612437</v>
      </c>
      <c r="AJ68">
        <f t="shared" si="34"/>
        <v>-5.8526724585104759</v>
      </c>
      <c r="AK68">
        <f t="shared" si="22"/>
        <v>-3.8266726407948126</v>
      </c>
      <c r="AL68">
        <f t="shared" si="35"/>
        <v>-11.167096179166533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-2.405711827162222E-3</v>
      </c>
      <c r="AR68">
        <f t="shared" si="36"/>
        <v>-2.405764668256895E-3</v>
      </c>
      <c r="AS68">
        <f t="shared" si="36"/>
        <v>-9.4640513498252116E-3</v>
      </c>
      <c r="AT68">
        <f t="shared" si="36"/>
        <v>-6.1879127233220223E-3</v>
      </c>
      <c r="AU68">
        <f t="shared" si="23"/>
        <v>-1.8057728741404131E-2</v>
      </c>
      <c r="AW68">
        <v>65</v>
      </c>
      <c r="AX68">
        <f>IF(Z68&gt;0, (R68*SUMPRODUCT(K68:$K$98, X68:$X$98)-K68*$AZ$3)/Z68, 0)</f>
        <v>-18672659.58659764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7"/>
        <v>500000</v>
      </c>
      <c r="S69">
        <f t="shared" si="28"/>
        <v>-37136089.180500835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-48.814079552843985</v>
      </c>
      <c r="AC69">
        <f t="shared" si="29"/>
        <v>-43.585964397071962</v>
      </c>
      <c r="AE69">
        <f t="shared" si="30"/>
        <v>0</v>
      </c>
      <c r="AF69">
        <f t="shared" si="31"/>
        <v>0</v>
      </c>
      <c r="AG69">
        <f t="shared" si="31"/>
        <v>-1.4671026674760151E-5</v>
      </c>
      <c r="AH69">
        <f t="shared" si="32"/>
        <v>-0.70718827396115402</v>
      </c>
      <c r="AI69">
        <f t="shared" si="33"/>
        <v>-0.70720294498782876</v>
      </c>
      <c r="AJ69">
        <f t="shared" si="34"/>
        <v>-5.2281151557720236</v>
      </c>
      <c r="AK69">
        <f t="shared" si="22"/>
        <v>-3.4169855686990793</v>
      </c>
      <c r="AL69">
        <f t="shared" si="35"/>
        <v>-9.3523036694589319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-1.0210332767710984E-3</v>
      </c>
      <c r="AR69">
        <f t="shared" si="36"/>
        <v>-1.0210544586925058E-3</v>
      </c>
      <c r="AS69">
        <f t="shared" si="36"/>
        <v>-7.5483145654190705E-3</v>
      </c>
      <c r="AT69">
        <f t="shared" si="36"/>
        <v>-4.9334188650305873E-3</v>
      </c>
      <c r="AU69">
        <f t="shared" si="23"/>
        <v>-1.3502787889142163E-2</v>
      </c>
      <c r="AW69">
        <v>66</v>
      </c>
      <c r="AX69">
        <f>IF(Z69&gt;0, (R69*SUMPRODUCT(K69:$K$98, X69:$X$98)-K69*$AZ$3)/Z69, 0)</f>
        <v>-37136089.180500835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7"/>
        <v>500000</v>
      </c>
      <c r="S70">
        <f t="shared" si="28"/>
        <v>-76256134.019138753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-43.585964397071962</v>
      </c>
      <c r="AC70">
        <f t="shared" si="29"/>
        <v>-38.916877512849481</v>
      </c>
      <c r="AE70">
        <f t="shared" si="30"/>
        <v>0</v>
      </c>
      <c r="AF70">
        <f t="shared" si="31"/>
        <v>0</v>
      </c>
      <c r="AG70">
        <f t="shared" si="31"/>
        <v>-6.3793027953466221E-6</v>
      </c>
      <c r="AH70">
        <f t="shared" si="32"/>
        <v>-0.32580054450663709</v>
      </c>
      <c r="AI70">
        <f t="shared" si="33"/>
        <v>-0.32580692380943244</v>
      </c>
      <c r="AJ70">
        <f t="shared" si="34"/>
        <v>-4.6690868842224802</v>
      </c>
      <c r="AK70">
        <f t="shared" si="22"/>
        <v>-3.0510175077950374</v>
      </c>
      <c r="AL70">
        <f t="shared" si="35"/>
        <v>-8.0459113158269506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-4.1998968937444675E-4</v>
      </c>
      <c r="AR70">
        <f t="shared" si="36"/>
        <v>-4.1999791293774219E-4</v>
      </c>
      <c r="AS70">
        <f t="shared" si="36"/>
        <v>-6.0189228754556441E-3</v>
      </c>
      <c r="AT70">
        <f t="shared" si="36"/>
        <v>-3.9330686120100464E-3</v>
      </c>
      <c r="AU70">
        <f t="shared" si="23"/>
        <v>-1.0371989400403434E-2</v>
      </c>
      <c r="AW70">
        <v>67</v>
      </c>
      <c r="AX70">
        <f>IF(Z70&gt;0, (R70*SUMPRODUCT(K70:$K$98, X70:$X$98)-K70*$AZ$3)/Z70, 0)</f>
        <v>-76256134.019138753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7"/>
        <v>500000</v>
      </c>
      <c r="S71">
        <f t="shared" si="28"/>
        <v>-161758776.64638847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-38.916877512849481</v>
      </c>
      <c r="AC71">
        <f t="shared" si="29"/>
        <v>-34.747558290485948</v>
      </c>
      <c r="AE71">
        <f t="shared" si="30"/>
        <v>0</v>
      </c>
      <c r="AF71">
        <f t="shared" si="31"/>
        <v>0</v>
      </c>
      <c r="AG71">
        <f t="shared" si="31"/>
        <v>-2.6851370147325591E-6</v>
      </c>
      <c r="AH71">
        <f t="shared" si="32"/>
        <v>-0.14521491010642387</v>
      </c>
      <c r="AI71">
        <f t="shared" si="33"/>
        <v>-0.14521759524343861</v>
      </c>
      <c r="AJ71">
        <f t="shared" si="34"/>
        <v>-4.1693192223635336</v>
      </c>
      <c r="AK71">
        <f t="shared" si="22"/>
        <v>-2.7241814258994639</v>
      </c>
      <c r="AL71">
        <f t="shared" si="35"/>
        <v>-7.0387182435064357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-1.6713985096664807E-4</v>
      </c>
      <c r="AR71">
        <f t="shared" si="36"/>
        <v>-1.6714294151292969E-4</v>
      </c>
      <c r="AS71">
        <f t="shared" si="36"/>
        <v>-4.798814343151909E-3</v>
      </c>
      <c r="AT71">
        <f t="shared" si="36"/>
        <v>-3.1354857238644206E-3</v>
      </c>
      <c r="AU71">
        <f t="shared" si="23"/>
        <v>-8.1014430085292587E-3</v>
      </c>
      <c r="AW71">
        <v>68</v>
      </c>
      <c r="AX71">
        <f>IF(Z71&gt;0, (R71*SUMPRODUCT(K71:$K$98, X71:$X$98)-K71*$AZ$3)/Z71, 0)</f>
        <v>-161758776.64638847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7"/>
        <v>500000</v>
      </c>
      <c r="S72">
        <f t="shared" si="28"/>
        <v>-355146543.84972388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-34.747558290485948</v>
      </c>
      <c r="AC72">
        <f t="shared" si="29"/>
        <v>-31.024743991003962</v>
      </c>
      <c r="AE72">
        <f t="shared" si="30"/>
        <v>0</v>
      </c>
      <c r="AF72">
        <f t="shared" si="31"/>
        <v>0</v>
      </c>
      <c r="AG72">
        <f t="shared" si="31"/>
        <v>-1.0919697983929881E-6</v>
      </c>
      <c r="AH72">
        <f t="shared" si="32"/>
        <v>-6.2652633847689806E-2</v>
      </c>
      <c r="AI72">
        <f t="shared" si="33"/>
        <v>-6.2653725817488196E-2</v>
      </c>
      <c r="AJ72">
        <f t="shared" si="34"/>
        <v>-3.7228142994819855</v>
      </c>
      <c r="AK72">
        <f t="shared" ref="AK72:AK89" si="49">G72*SUM(AB72:AB72, AE72:AF72)</f>
        <v>-2.4323290803340165</v>
      </c>
      <c r="AL72">
        <f t="shared" si="35"/>
        <v>-6.2177971056334904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-6.4385802125821128E-5</v>
      </c>
      <c r="AR72">
        <f t="shared" si="36"/>
        <v>-6.4386924302927643E-5</v>
      </c>
      <c r="AS72">
        <f t="shared" si="36"/>
        <v>-3.8257990146165718E-3</v>
      </c>
      <c r="AT72">
        <f t="shared" si="36"/>
        <v>-2.4996149284319522E-3</v>
      </c>
      <c r="AU72">
        <f t="shared" si="23"/>
        <v>-6.3898008673514521E-3</v>
      </c>
      <c r="AW72">
        <v>69</v>
      </c>
      <c r="AX72">
        <f>IF(Z72&gt;0, (R72*SUMPRODUCT(K72:$K$98, X72:$X$98)-K72*$AZ$3)/Z72, 0)</f>
        <v>-355146543.84972388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7"/>
        <v>500000</v>
      </c>
      <c r="S73">
        <f t="shared" si="28"/>
        <v>-808545143.11964941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-31.024743991003962</v>
      </c>
      <c r="AC73">
        <f t="shared" si="29"/>
        <v>-27.700717805973088</v>
      </c>
      <c r="AE73">
        <f t="shared" si="30"/>
        <v>0</v>
      </c>
      <c r="AF73">
        <f t="shared" si="31"/>
        <v>0</v>
      </c>
      <c r="AG73">
        <f t="shared" si="31"/>
        <v>-4.2824940019882577E-7</v>
      </c>
      <c r="AH73">
        <f t="shared" si="32"/>
        <v>-2.61120280084093E-2</v>
      </c>
      <c r="AI73">
        <f t="shared" si="33"/>
        <v>-2.6112456257809499E-2</v>
      </c>
      <c r="AJ73">
        <f t="shared" si="34"/>
        <v>-3.3240261850308741</v>
      </c>
      <c r="AK73">
        <f t="shared" si="49"/>
        <v>-2.1717320793702775</v>
      </c>
      <c r="AL73">
        <f t="shared" si="35"/>
        <v>-5.5218707206589617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-2.3959257650405868E-5</v>
      </c>
      <c r="AR73">
        <f t="shared" si="36"/>
        <v>-2.3959650593371259E-5</v>
      </c>
      <c r="AS73">
        <f t="shared" si="36"/>
        <v>-3.0499814023714354E-3</v>
      </c>
      <c r="AT73">
        <f t="shared" si="36"/>
        <v>-1.9926866048292787E-3</v>
      </c>
      <c r="AU73">
        <f t="shared" si="23"/>
        <v>-5.0666276577940863E-3</v>
      </c>
      <c r="AW73">
        <v>70</v>
      </c>
      <c r="AX73">
        <f>IF(Z73&gt;0, (R73*SUMPRODUCT(K73:$K$98, X73:$X$98)-K73*$AZ$3)/Z73, 0)</f>
        <v>-808545143.11964941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7"/>
        <v>500000</v>
      </c>
      <c r="S74">
        <f t="shared" si="28"/>
        <v>-1912189472.4178648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-27.700717805973088</v>
      </c>
      <c r="AC74">
        <f t="shared" si="29"/>
        <v>-24.732803755558422</v>
      </c>
      <c r="AE74">
        <f t="shared" si="30"/>
        <v>0</v>
      </c>
      <c r="AF74">
        <f t="shared" si="31"/>
        <v>0</v>
      </c>
      <c r="AG74">
        <f t="shared" si="31"/>
        <v>-1.6167856344986743E-7</v>
      </c>
      <c r="AH74">
        <f t="shared" si="32"/>
        <v>-1.0491533709878804E-2</v>
      </c>
      <c r="AI74">
        <f t="shared" si="33"/>
        <v>-1.0491695388442255E-2</v>
      </c>
      <c r="AJ74">
        <f t="shared" si="34"/>
        <v>-2.9679140504146666</v>
      </c>
      <c r="AK74">
        <f t="shared" si="49"/>
        <v>-1.9390502464181163</v>
      </c>
      <c r="AL74">
        <f t="shared" si="35"/>
        <v>-4.9174559922212255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-8.595154994347543E-6</v>
      </c>
      <c r="AR74">
        <f t="shared" si="36"/>
        <v>-8.5952874489867357E-6</v>
      </c>
      <c r="AS74">
        <f t="shared" si="36"/>
        <v>-2.4314539683741388E-3</v>
      </c>
      <c r="AT74">
        <f t="shared" si="36"/>
        <v>-1.5885606309493556E-3</v>
      </c>
      <c r="AU74">
        <f t="shared" si="23"/>
        <v>-4.0286098867724817E-3</v>
      </c>
      <c r="AW74">
        <v>71</v>
      </c>
      <c r="AX74">
        <f>IF(Z74&gt;0, (R74*SUMPRODUCT(K74:$K$98, X74:$X$98)-K74*$AZ$3)/Z74, 0)</f>
        <v>-1912189472.4178648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7"/>
        <v>500000</v>
      </c>
      <c r="S75">
        <f t="shared" si="28"/>
        <v>-4705628455.2982616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-24.732803755558422</v>
      </c>
      <c r="AC75">
        <f t="shared" si="29"/>
        <v>-22.082867699220273</v>
      </c>
      <c r="AE75">
        <f t="shared" si="30"/>
        <v>0</v>
      </c>
      <c r="AF75">
        <f t="shared" si="31"/>
        <v>0</v>
      </c>
      <c r="AG75">
        <f t="shared" si="31"/>
        <v>-5.8660782265852979E-8</v>
      </c>
      <c r="AH75">
        <f t="shared" si="32"/>
        <v>-4.0560398219806311E-3</v>
      </c>
      <c r="AI75">
        <f t="shared" si="33"/>
        <v>-4.0560984827628967E-3</v>
      </c>
      <c r="AJ75">
        <f t="shared" si="34"/>
        <v>-2.6499360563381487</v>
      </c>
      <c r="AK75">
        <f t="shared" si="49"/>
        <v>-1.7312962628890898</v>
      </c>
      <c r="AL75">
        <f t="shared" si="35"/>
        <v>-4.3852884177100018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-2.9668727506193776E-6</v>
      </c>
      <c r="AR75">
        <f t="shared" si="36"/>
        <v>-2.9669156592406121E-6</v>
      </c>
      <c r="AS75">
        <f t="shared" si="36"/>
        <v>-1.9383495777894691E-3</v>
      </c>
      <c r="AT75">
        <f t="shared" si="36"/>
        <v>-1.2663918331813982E-3</v>
      </c>
      <c r="AU75">
        <f t="shared" si="23"/>
        <v>-3.207708326630108E-3</v>
      </c>
      <c r="AW75">
        <v>72</v>
      </c>
      <c r="AX75">
        <f>IF(Z75&gt;0, (R75*SUMPRODUCT(K75:$K$98, X75:$X$98)-K75*$AZ$3)/Z75, 0)</f>
        <v>-4705628455.2982616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7"/>
        <v>500000</v>
      </c>
      <c r="S76">
        <f t="shared" si="28"/>
        <v>-12071923693.308718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-22.082867699220273</v>
      </c>
      <c r="AC76">
        <f t="shared" si="29"/>
        <v>-19.716848655831289</v>
      </c>
      <c r="AE76">
        <f t="shared" si="30"/>
        <v>0</v>
      </c>
      <c r="AF76">
        <f t="shared" si="31"/>
        <v>0</v>
      </c>
      <c r="AG76">
        <f t="shared" si="31"/>
        <v>-2.04160177333212E-8</v>
      </c>
      <c r="AH76">
        <f t="shared" si="32"/>
        <v>-1.5063262683949299E-3</v>
      </c>
      <c r="AI76">
        <f t="shared" si="33"/>
        <v>-1.5063466844126632E-3</v>
      </c>
      <c r="AJ76">
        <f t="shared" si="34"/>
        <v>-2.3660190433889845</v>
      </c>
      <c r="AK76">
        <f t="shared" si="49"/>
        <v>-1.5458007389454194</v>
      </c>
      <c r="AL76">
        <f t="shared" si="35"/>
        <v>-3.9133261290188166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-9.8377942775965348E-7</v>
      </c>
      <c r="AR76">
        <f t="shared" si="36"/>
        <v>-9.8379276143022953E-7</v>
      </c>
      <c r="AS76">
        <f t="shared" si="36"/>
        <v>-1.545243490345476E-3</v>
      </c>
      <c r="AT76">
        <f t="shared" si="36"/>
        <v>-1.0095601453001207E-3</v>
      </c>
      <c r="AU76">
        <f t="shared" si="23"/>
        <v>-2.5557874284070272E-3</v>
      </c>
      <c r="AW76">
        <v>73</v>
      </c>
      <c r="AX76">
        <f>IF(Z76&gt;0, (R76*SUMPRODUCT(K76:$K$98, X76:$X$98)-K76*$AZ$3)/Z76, 0)</f>
        <v>-12071923693.308718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7"/>
        <v>500000</v>
      </c>
      <c r="S77">
        <f t="shared" si="28"/>
        <v>-32354102959.551212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-19.716848655831289</v>
      </c>
      <c r="AC77">
        <f t="shared" si="29"/>
        <v>-17.604329987591314</v>
      </c>
      <c r="AE77">
        <f t="shared" si="30"/>
        <v>0</v>
      </c>
      <c r="AF77">
        <f t="shared" si="31"/>
        <v>0</v>
      </c>
      <c r="AG77">
        <f t="shared" si="31"/>
        <v>-6.8014287127663831E-9</v>
      </c>
      <c r="AH77">
        <f t="shared" si="32"/>
        <v>-5.3641715372886414E-4</v>
      </c>
      <c r="AI77">
        <f t="shared" si="33"/>
        <v>-5.364239551575769E-4</v>
      </c>
      <c r="AJ77">
        <f t="shared" si="34"/>
        <v>-2.112518668239975</v>
      </c>
      <c r="AK77">
        <f t="shared" si="49"/>
        <v>-1.3801794059081904</v>
      </c>
      <c r="AL77">
        <f t="shared" si="35"/>
        <v>-3.4932344981033232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-3.1279753478483579E-7</v>
      </c>
      <c r="AR77">
        <f t="shared" si="36"/>
        <v>-3.1280150085885036E-7</v>
      </c>
      <c r="AS77">
        <f t="shared" si="36"/>
        <v>-1.2318596208547236E-3</v>
      </c>
      <c r="AT77">
        <f t="shared" si="36"/>
        <v>-8.0481526872851553E-4</v>
      </c>
      <c r="AU77">
        <f t="shared" si="23"/>
        <v>-2.036987691084098E-3</v>
      </c>
      <c r="AW77">
        <v>74</v>
      </c>
      <c r="AX77">
        <f>IF(Z77&gt;0, (R77*SUMPRODUCT(K77:$K$98, X77:$X$98)-K77*$AZ$3)/Z77, 0)</f>
        <v>-32354102959.551212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7"/>
        <v>500000</v>
      </c>
      <c r="S78">
        <f t="shared" si="28"/>
        <v>-90776489045.442398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-17.604329987591314</v>
      </c>
      <c r="AC78">
        <f t="shared" si="29"/>
        <v>-15.718152039657241</v>
      </c>
      <c r="AE78">
        <f t="shared" si="30"/>
        <v>0</v>
      </c>
      <c r="AF78">
        <f t="shared" si="31"/>
        <v>0</v>
      </c>
      <c r="AG78">
        <f t="shared" si="31"/>
        <v>-2.1644029479633198E-9</v>
      </c>
      <c r="AH78">
        <f t="shared" si="32"/>
        <v>-1.8276045910701599E-4</v>
      </c>
      <c r="AI78">
        <f t="shared" si="33"/>
        <v>-1.8276262350996395E-4</v>
      </c>
      <c r="AJ78">
        <f t="shared" si="34"/>
        <v>-1.8861779479340726</v>
      </c>
      <c r="AK78">
        <f t="shared" si="49"/>
        <v>-1.2323030991313921</v>
      </c>
      <c r="AL78">
        <f t="shared" si="35"/>
        <v>-3.1186638096889747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-9.5153525085419385E-8</v>
      </c>
      <c r="AR78">
        <f t="shared" si="36"/>
        <v>-9.5154651973430127E-8</v>
      </c>
      <c r="AS78">
        <f t="shared" si="36"/>
        <v>-9.8203124221315618E-4</v>
      </c>
      <c r="AT78">
        <f t="shared" si="36"/>
        <v>-6.4159383506132573E-4</v>
      </c>
      <c r="AU78">
        <f t="shared" si="23"/>
        <v>-1.6237202319264554E-3</v>
      </c>
      <c r="AW78">
        <v>75</v>
      </c>
      <c r="AX78">
        <f>IF(Z78&gt;0, (R78*SUMPRODUCT(K78:$K$98, X78:$X$98)-K78*$AZ$3)/Z78, 0)</f>
        <v>-90776489045.442398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7"/>
        <v>500000</v>
      </c>
      <c r="S79">
        <f t="shared" si="28"/>
        <v>-267158446673.19052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-15.718152039657241</v>
      </c>
      <c r="AC79">
        <f t="shared" si="29"/>
        <v>-14.034064402014684</v>
      </c>
      <c r="AE79">
        <f t="shared" si="30"/>
        <v>0</v>
      </c>
      <c r="AF79">
        <f t="shared" si="31"/>
        <v>0</v>
      </c>
      <c r="AG79">
        <f t="shared" si="31"/>
        <v>-6.5663581746969195E-10</v>
      </c>
      <c r="AH79">
        <f t="shared" si="32"/>
        <v>-5.9444924040559783E-5</v>
      </c>
      <c r="AI79">
        <f t="shared" si="33"/>
        <v>-5.9445580676377253E-5</v>
      </c>
      <c r="AJ79">
        <f t="shared" si="34"/>
        <v>-1.6840876376425573</v>
      </c>
      <c r="AK79">
        <f t="shared" si="49"/>
        <v>-1.1002706427760069</v>
      </c>
      <c r="AL79">
        <f t="shared" si="35"/>
        <v>-2.7844177259992406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-2.7633722708342934E-8</v>
      </c>
      <c r="AR79">
        <f t="shared" si="36"/>
        <v>-2.7634027953784715E-8</v>
      </c>
      <c r="AS79">
        <f t="shared" si="36"/>
        <v>-7.8286937945130062E-4</v>
      </c>
      <c r="AT79">
        <f t="shared" si="36"/>
        <v>-5.1147468580928993E-4</v>
      </c>
      <c r="AU79">
        <f t="shared" si="23"/>
        <v>-1.2943716992885443E-3</v>
      </c>
      <c r="AW79">
        <v>76</v>
      </c>
      <c r="AX79">
        <f>IF(Z79&gt;0, (R79*SUMPRODUCT(K79:$K$98, X79:$X$98)-K79*$AZ$3)/Z79, 0)</f>
        <v>-267158446673.19052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7"/>
        <v>500000</v>
      </c>
      <c r="S80">
        <f t="shared" si="28"/>
        <v>-833624536887.87927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-14.034064402014684</v>
      </c>
      <c r="AC80">
        <f t="shared" si="29"/>
        <v>-12.530414668223333</v>
      </c>
      <c r="AE80">
        <f t="shared" si="30"/>
        <v>0</v>
      </c>
      <c r="AF80">
        <f t="shared" si="31"/>
        <v>0</v>
      </c>
      <c r="AG80">
        <f t="shared" si="31"/>
        <v>-1.8789056274366609E-10</v>
      </c>
      <c r="AH80">
        <f t="shared" si="32"/>
        <v>-1.8487155862053157E-5</v>
      </c>
      <c r="AI80">
        <f t="shared" si="33"/>
        <v>-1.8487343752615902E-5</v>
      </c>
      <c r="AJ80">
        <f t="shared" si="34"/>
        <v>-1.5036497337913506</v>
      </c>
      <c r="AK80">
        <f t="shared" si="49"/>
        <v>-0.98238450814102796</v>
      </c>
      <c r="AL80">
        <f t="shared" si="35"/>
        <v>-2.486052729276131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-7.6732031943149602E-9</v>
      </c>
      <c r="AR80">
        <f t="shared" si="36"/>
        <v>-7.6732811794023894E-9</v>
      </c>
      <c r="AS80">
        <f t="shared" si="36"/>
        <v>-6.2409870001373254E-4</v>
      </c>
      <c r="AT80">
        <f t="shared" si="36"/>
        <v>-4.0774449039973111E-4</v>
      </c>
      <c r="AU80">
        <f t="shared" si="23"/>
        <v>-1.0318508636946429E-3</v>
      </c>
      <c r="AW80">
        <v>77</v>
      </c>
      <c r="AX80">
        <f>IF(Z80&gt;0, (R80*SUMPRODUCT(K80:$K$98, X80:$X$98)-K80*$AZ$3)/Z80, 0)</f>
        <v>-833624536887.87927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7"/>
        <v>500000</v>
      </c>
      <c r="S81">
        <f t="shared" si="28"/>
        <v>-2766979937378.7539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-12.530414668223333</v>
      </c>
      <c r="AC81">
        <f t="shared" si="29"/>
        <v>-11.187870246052722</v>
      </c>
      <c r="AE81">
        <f t="shared" si="30"/>
        <v>0</v>
      </c>
      <c r="AF81">
        <f t="shared" si="31"/>
        <v>0</v>
      </c>
      <c r="AG81">
        <f t="shared" si="31"/>
        <v>-5.0541883656786371E-11</v>
      </c>
      <c r="AH81">
        <f t="shared" si="32"/>
        <v>-5.4187909383777221E-6</v>
      </c>
      <c r="AI81">
        <f t="shared" si="33"/>
        <v>-5.4188414802613785E-6</v>
      </c>
      <c r="AJ81">
        <f t="shared" si="34"/>
        <v>-1.3425444221706115</v>
      </c>
      <c r="AK81">
        <f t="shared" si="49"/>
        <v>-0.87712902677563342</v>
      </c>
      <c r="AL81">
        <f t="shared" si="35"/>
        <v>-2.2196788677877253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-2.0081260474618403E-9</v>
      </c>
      <c r="AR81">
        <f t="shared" si="36"/>
        <v>-2.0081447775575779E-9</v>
      </c>
      <c r="AS81">
        <f t="shared" si="36"/>
        <v>-4.9752766893836628E-4</v>
      </c>
      <c r="AT81">
        <f t="shared" si="36"/>
        <v>-3.2505141196318733E-4</v>
      </c>
      <c r="AU81">
        <f t="shared" si="23"/>
        <v>-8.2258108904633114E-4</v>
      </c>
      <c r="AW81">
        <v>78</v>
      </c>
      <c r="AX81">
        <f>IF(Z81&gt;0, (R81*SUMPRODUCT(K81:$K$98, X81:$X$98)-K81*$AZ$3)/Z81, 0)</f>
        <v>-2766979937378.7539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7"/>
        <v>500000</v>
      </c>
      <c r="S82">
        <f t="shared" si="28"/>
        <v>-9804946322473.2012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-11.187870246052722</v>
      </c>
      <c r="AC82">
        <f t="shared" si="29"/>
        <v>-9.9891698642717284</v>
      </c>
      <c r="AE82">
        <f t="shared" si="30"/>
        <v>0</v>
      </c>
      <c r="AF82">
        <f t="shared" si="31"/>
        <v>0</v>
      </c>
      <c r="AG82">
        <f t="shared" si="31"/>
        <v>-1.2734860467028108E-11</v>
      </c>
      <c r="AH82">
        <f t="shared" si="32"/>
        <v>-1.4920641741276158E-6</v>
      </c>
      <c r="AI82">
        <f t="shared" si="33"/>
        <v>-1.4920769089880829E-6</v>
      </c>
      <c r="AJ82">
        <f t="shared" si="34"/>
        <v>-1.1987003817809931</v>
      </c>
      <c r="AK82">
        <f t="shared" si="49"/>
        <v>-0.78315091722369057</v>
      </c>
      <c r="AL82">
        <f t="shared" si="35"/>
        <v>-1.9818527910815926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-4.9369423235861339E-10</v>
      </c>
      <c r="AR82">
        <f t="shared" si="36"/>
        <v>-4.9369844606957272E-10</v>
      </c>
      <c r="AS82">
        <f t="shared" si="36"/>
        <v>-3.9662601319233098E-4</v>
      </c>
      <c r="AT82">
        <f t="shared" si="36"/>
        <v>-2.5912899565848363E-4</v>
      </c>
      <c r="AU82">
        <f t="shared" si="23"/>
        <v>-6.5575550254926061E-4</v>
      </c>
      <c r="AW82">
        <v>79</v>
      </c>
      <c r="AX82">
        <f>IF(Z82&gt;0, (R82*SUMPRODUCT(K82:$K$98, X82:$X$98)-K82*$AZ$3)/Z82, 0)</f>
        <v>-9804946322473.2012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7"/>
        <v>500000</v>
      </c>
      <c r="S83">
        <f t="shared" si="28"/>
        <v>-37241312002234.258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-9.9891698642717284</v>
      </c>
      <c r="AC83">
        <f t="shared" si="29"/>
        <v>-8.9189016649537063</v>
      </c>
      <c r="AE83">
        <f t="shared" si="30"/>
        <v>0</v>
      </c>
      <c r="AF83">
        <f t="shared" si="31"/>
        <v>0</v>
      </c>
      <c r="AG83">
        <f t="shared" si="31"/>
        <v>-2.9936182378653256E-12</v>
      </c>
      <c r="AH83">
        <f t="shared" si="32"/>
        <v>-3.8455574497970003E-7</v>
      </c>
      <c r="AI83">
        <f t="shared" si="33"/>
        <v>-3.8455873859793789E-7</v>
      </c>
      <c r="AJ83">
        <f t="shared" si="34"/>
        <v>-1.0702681993180221</v>
      </c>
      <c r="AK83">
        <f t="shared" si="49"/>
        <v>-0.69924189049902108</v>
      </c>
      <c r="AL83">
        <f t="shared" si="35"/>
        <v>-1.7695104743757817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-1.1360876321595324E-10</v>
      </c>
      <c r="AR83">
        <f t="shared" si="36"/>
        <v>-1.136096476163815E-10</v>
      </c>
      <c r="AS83">
        <f t="shared" si="36"/>
        <v>-3.1618782977824042E-4</v>
      </c>
      <c r="AT83">
        <f t="shared" si="36"/>
        <v>-2.0657604887055393E-4</v>
      </c>
      <c r="AU83">
        <f t="shared" si="23"/>
        <v>-5.2276399225844195E-4</v>
      </c>
      <c r="AW83">
        <v>80</v>
      </c>
      <c r="AX83">
        <f>IF(Z83&gt;0, (R83*SUMPRODUCT(K83:$K$98, X83:$X$98)-K83*$AZ$3)/Z83, 0)</f>
        <v>-37241312002234.258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7"/>
        <v>500000</v>
      </c>
      <c r="S84">
        <f t="shared" si="28"/>
        <v>-152293730166078.09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-8.9189016649537063</v>
      </c>
      <c r="AC84">
        <f t="shared" si="29"/>
        <v>-7.9633050580925708</v>
      </c>
      <c r="AE84">
        <f t="shared" si="30"/>
        <v>0</v>
      </c>
      <c r="AF84">
        <f t="shared" si="31"/>
        <v>0</v>
      </c>
      <c r="AG84">
        <f t="shared" si="31"/>
        <v>-6.5361399394187911E-13</v>
      </c>
      <c r="AH84">
        <f t="shared" si="32"/>
        <v>-9.240272246179173E-8</v>
      </c>
      <c r="AI84">
        <f t="shared" si="33"/>
        <v>-9.2403376075785677E-8</v>
      </c>
      <c r="AJ84">
        <f t="shared" si="34"/>
        <v>-0.95559660686113546</v>
      </c>
      <c r="AK84">
        <f t="shared" si="49"/>
        <v>-0.62432311654675954</v>
      </c>
      <c r="AL84">
        <f t="shared" si="35"/>
        <v>-1.5799198158112711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-2.4373577158553665E-11</v>
      </c>
      <c r="AR84">
        <f t="shared" si="36"/>
        <v>-2.4373749565931812E-11</v>
      </c>
      <c r="AS84">
        <f t="shared" si="36"/>
        <v>-2.5206300214166143E-4</v>
      </c>
      <c r="AT84">
        <f t="shared" si="36"/>
        <v>-1.6468116141614029E-4</v>
      </c>
      <c r="AU84">
        <f t="shared" si="23"/>
        <v>-4.1674418793155127E-4</v>
      </c>
      <c r="AW84">
        <v>81</v>
      </c>
      <c r="AX84">
        <f>IF(Z84&gt;0, (R84*SUMPRODUCT(K84:$K$98, X84:$X$98)-K84*$AZ$3)/Z84, 0)</f>
        <v>-152293730166078.09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7"/>
        <v>500000</v>
      </c>
      <c r="S85">
        <f t="shared" si="28"/>
        <v>-674206307997143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-7.9633050580925708</v>
      </c>
      <c r="AC85">
        <f t="shared" si="29"/>
        <v>-7.1100938018894935</v>
      </c>
      <c r="AE85">
        <f t="shared" si="30"/>
        <v>0</v>
      </c>
      <c r="AF85">
        <f t="shared" si="31"/>
        <v>0</v>
      </c>
      <c r="AG85">
        <f t="shared" si="31"/>
        <v>-1.3182340697410871E-13</v>
      </c>
      <c r="AH85">
        <f t="shared" si="32"/>
        <v>-2.0610177881134064E-8</v>
      </c>
      <c r="AI85">
        <f t="shared" si="33"/>
        <v>-2.0610309704541038E-8</v>
      </c>
      <c r="AJ85">
        <f t="shared" si="34"/>
        <v>-0.85321125620307736</v>
      </c>
      <c r="AK85">
        <f t="shared" si="49"/>
        <v>-0.55743135406648003</v>
      </c>
      <c r="AL85">
        <f t="shared" si="35"/>
        <v>-1.4106426308798672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-4.853982686698425E-12</v>
      </c>
      <c r="AR85">
        <f t="shared" si="36"/>
        <v>-4.8540137329387261E-12</v>
      </c>
      <c r="AS85">
        <f t="shared" si="36"/>
        <v>-2.0094308208261176E-4</v>
      </c>
      <c r="AT85">
        <f t="shared" si="36"/>
        <v>-1.3128281363055711E-4</v>
      </c>
      <c r="AU85">
        <f t="shared" si="23"/>
        <v>-3.3222590056718263E-4</v>
      </c>
      <c r="AW85">
        <v>82</v>
      </c>
      <c r="AX85">
        <f>IF(Z85&gt;0, (R85*SUMPRODUCT(K85:$K$98, X85:$X$98)-K85*$AZ$3)/Z85, 0)</f>
        <v>-674206307997143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7"/>
        <v>500000</v>
      </c>
      <c r="S86">
        <f t="shared" si="28"/>
        <v>-3253319039568941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-7.1100938018894935</v>
      </c>
      <c r="AC86">
        <f t="shared" si="29"/>
        <v>-6.3482980374055522</v>
      </c>
      <c r="AE86">
        <f t="shared" si="30"/>
        <v>0</v>
      </c>
      <c r="AF86">
        <f t="shared" si="31"/>
        <v>0</v>
      </c>
      <c r="AG86">
        <f t="shared" si="31"/>
        <v>-2.4391621142107116E-14</v>
      </c>
      <c r="AH86">
        <f t="shared" si="32"/>
        <v>-4.2445420704904207E-9</v>
      </c>
      <c r="AI86">
        <f t="shared" si="33"/>
        <v>-4.2445664621115629E-9</v>
      </c>
      <c r="AJ86">
        <f t="shared" si="34"/>
        <v>-0.76179576448394126</v>
      </c>
      <c r="AK86">
        <f t="shared" si="49"/>
        <v>-0.49770656613226461</v>
      </c>
      <c r="AL86">
        <f t="shared" si="35"/>
        <v>-1.2595023348607723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-8.9254331741318298E-13</v>
      </c>
      <c r="AR86">
        <f t="shared" si="36"/>
        <v>-8.9254844648908549E-13</v>
      </c>
      <c r="AS86">
        <f t="shared" si="36"/>
        <v>-1.6019059477604563E-4</v>
      </c>
      <c r="AT86">
        <f t="shared" si="36"/>
        <v>-1.0465785525426275E-4</v>
      </c>
      <c r="AU86">
        <f t="shared" si="23"/>
        <v>-2.6484845092285682E-4</v>
      </c>
      <c r="AW86">
        <v>83</v>
      </c>
      <c r="AX86">
        <f>IF(Z86&gt;0, (R86*SUMPRODUCT(K86:$K$98, X86:$X$98)-K86*$AZ$3)/Z86, 0)</f>
        <v>-3253319039568941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7"/>
        <v>500000</v>
      </c>
      <c r="S87">
        <f t="shared" si="28"/>
        <v>-1.7251087022049094E+16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-6.3482980374055522</v>
      </c>
      <c r="AC87">
        <f t="shared" si="29"/>
        <v>-5.6681232476843064</v>
      </c>
      <c r="AE87">
        <f t="shared" si="30"/>
        <v>0</v>
      </c>
      <c r="AF87">
        <f t="shared" si="31"/>
        <v>0</v>
      </c>
      <c r="AG87">
        <f t="shared" si="31"/>
        <v>-4.1070768761120101E-15</v>
      </c>
      <c r="AH87">
        <f t="shared" si="32"/>
        <v>-8.0162512218296141E-10</v>
      </c>
      <c r="AI87">
        <f t="shared" si="33"/>
        <v>-8.0162922925983748E-10</v>
      </c>
      <c r="AJ87">
        <f t="shared" si="34"/>
        <v>-0.68017478972124579</v>
      </c>
      <c r="AK87">
        <f t="shared" si="49"/>
        <v>-0.44438086261838872</v>
      </c>
      <c r="AL87">
        <f t="shared" si="35"/>
        <v>-1.1245556531412637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-1.5050528714132965E-13</v>
      </c>
      <c r="AR87">
        <f t="shared" si="36"/>
        <v>-1.5050605824588643E-13</v>
      </c>
      <c r="AS87">
        <f t="shared" si="36"/>
        <v>-1.2770296139736611E-4</v>
      </c>
      <c r="AT87">
        <f t="shared" si="36"/>
        <v>-8.3432601446374594E-5</v>
      </c>
      <c r="AU87">
        <f t="shared" si="23"/>
        <v>-2.1113556299424678E-4</v>
      </c>
      <c r="AW87">
        <v>84</v>
      </c>
      <c r="AX87">
        <f>IF(Z87&gt;0, (R87*SUMPRODUCT(K87:$K$98, X87:$X$98)-K87*$AZ$3)/Z87, 0)</f>
        <v>-1.7251087022049094E+16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7"/>
        <v>500000</v>
      </c>
      <c r="S88">
        <f t="shared" si="28"/>
        <v>-1.0151508852388333E+17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-5.6681232476843064</v>
      </c>
      <c r="AC88">
        <f t="shared" si="29"/>
        <v>-5.0608243282896916</v>
      </c>
      <c r="AE88">
        <f t="shared" si="30"/>
        <v>0</v>
      </c>
      <c r="AF88">
        <f t="shared" si="31"/>
        <v>0</v>
      </c>
      <c r="AG88">
        <f t="shared" si="31"/>
        <v>-6.2316159128145737E-16</v>
      </c>
      <c r="AH88">
        <f t="shared" si="32"/>
        <v>-1.3771378064277731E-10</v>
      </c>
      <c r="AI88">
        <f t="shared" si="33"/>
        <v>-1.377144038043686E-10</v>
      </c>
      <c r="AJ88">
        <f t="shared" si="34"/>
        <v>-0.60729891939461478</v>
      </c>
      <c r="AK88">
        <f t="shared" si="49"/>
        <v>-0.39676862733790147</v>
      </c>
      <c r="AL88">
        <f t="shared" si="35"/>
        <v>-1.0040675468702307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-2.3085528212583922E-14</v>
      </c>
      <c r="AR88">
        <f t="shared" si="36"/>
        <v>-2.3085632675727914E-14</v>
      </c>
      <c r="AS88">
        <f t="shared" si="36"/>
        <v>-1.0180401897122275E-4</v>
      </c>
      <c r="AT88">
        <f t="shared" si="36"/>
        <v>-6.6511959061213354E-5</v>
      </c>
      <c r="AU88">
        <f t="shared" si="23"/>
        <v>-1.6831597805552176E-4</v>
      </c>
      <c r="AW88">
        <v>85</v>
      </c>
      <c r="AX88">
        <f>IF(Z88&gt;0, (R88*SUMPRODUCT(K88:$K$98, X88:$X$98)-K88*$AZ$3)/Z88, 0)</f>
        <v>-1.0151508852388333E+17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-5.0608243282896916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-2.4926463651258294E-11</v>
      </c>
      <c r="AI89">
        <f t="shared" si="33"/>
        <v>-2.4926463651258294E-11</v>
      </c>
      <c r="AJ89">
        <f t="shared" si="34"/>
        <v>-5.0608243282896916</v>
      </c>
      <c r="AK89">
        <f t="shared" si="49"/>
        <v>-0.35425770298027842</v>
      </c>
      <c r="AL89">
        <f t="shared" si="35"/>
        <v>-5.4150820312948964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-3.7308265710281332E-15</v>
      </c>
      <c r="AR89">
        <f t="shared" si="36"/>
        <v>-3.7308265710281332E-15</v>
      </c>
      <c r="AS89">
        <f t="shared" si="36"/>
        <v>-7.5747037925035399E-4</v>
      </c>
      <c r="AT89">
        <f t="shared" si="36"/>
        <v>-5.3022926547524782E-5</v>
      </c>
      <c r="AU89">
        <f t="shared" si="23"/>
        <v>-8.1049330580160964E-4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52880.744274648037</v>
      </c>
      <c r="AO91" s="8">
        <f t="shared" si="50"/>
        <v>-5288.0744274648041</v>
      </c>
      <c r="AP91" s="8">
        <f t="shared" si="50"/>
        <v>-221.80107562514647</v>
      </c>
      <c r="AQ91" s="8">
        <f t="shared" si="50"/>
        <v>-30189.703480027623</v>
      </c>
      <c r="AR91" s="8">
        <f t="shared" si="50"/>
        <v>17181.165291530455</v>
      </c>
      <c r="AS91" s="8">
        <f t="shared" si="50"/>
        <v>-6529.2022809492973</v>
      </c>
      <c r="AT91" s="8">
        <f t="shared" si="50"/>
        <v>2199.2946382636464</v>
      </c>
      <c r="AU91" s="8">
        <f t="shared" si="50"/>
        <v>12851.257648844818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E9F3-E37C-404D-8A7F-FE6E9A98844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121864.18863856983</v>
      </c>
      <c r="K3">
        <v>1</v>
      </c>
      <c r="L3" s="2">
        <v>0</v>
      </c>
      <c r="O3">
        <f>$C$3</f>
        <v>121864.18863856983</v>
      </c>
      <c r="P3">
        <f>O3*C5</f>
        <v>12186.418863856983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121864.18863856983</v>
      </c>
      <c r="AF3">
        <f t="shared" ref="AF3:AG34" si="4">-$Z3*P3</f>
        <v>-12186.418863856983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109577.76977471285</v>
      </c>
      <c r="AJ3">
        <f t="shared" ref="AJ3:AJ66" si="7">AB3-AC3</f>
        <v>0</v>
      </c>
      <c r="AL3">
        <f t="shared" ref="AL3:AL66" si="8">SUM(AI3:AK3)</f>
        <v>109577.76977471285</v>
      </c>
      <c r="AN3">
        <f t="shared" ref="AN3:AU34" si="9">AE3*$K3</f>
        <v>121864.18863856983</v>
      </c>
      <c r="AO3">
        <f t="shared" si="9"/>
        <v>-12186.418863856983</v>
      </c>
      <c r="AP3">
        <f t="shared" si="9"/>
        <v>-100</v>
      </c>
      <c r="AQ3">
        <f t="shared" si="9"/>
        <v>0</v>
      </c>
      <c r="AR3">
        <f t="shared" si="9"/>
        <v>109577.76977471285</v>
      </c>
      <c r="AS3">
        <f t="shared" si="9"/>
        <v>0</v>
      </c>
      <c r="AT3">
        <f t="shared" si="9"/>
        <v>0</v>
      </c>
      <c r="AU3">
        <f t="shared" si="9"/>
        <v>109577.76977471285</v>
      </c>
      <c r="AW3">
        <v>0</v>
      </c>
      <c r="AX3">
        <f>IF(Z3&gt;0, (R3*SUMPRODUCT(K3:$K$98, X3:$X$98)-K3*$AZ$3)/Z3, 0)</f>
        <v>0</v>
      </c>
      <c r="AZ3">
        <f>C6*ABS(SUMPRODUCT(X4:X79, K4:K79))/1</f>
        <v>67671.308147377524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500000</v>
      </c>
      <c r="S4">
        <f t="shared" si="1"/>
        <v>4596.4837333970263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4539.1986713279621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-4539.1986713279621</v>
      </c>
      <c r="AK4">
        <f>G4*SUM(AB4, AE4:AF4)</f>
        <v>0</v>
      </c>
      <c r="AL4">
        <f t="shared" si="8"/>
        <v>-5770.5991713279618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-1148.8016606026681</v>
      </c>
      <c r="AR4">
        <f t="shared" si="9"/>
        <v>-1148.8016606026681</v>
      </c>
      <c r="AS4">
        <f t="shared" si="9"/>
        <v>-4234.7221488272808</v>
      </c>
      <c r="AT4">
        <f t="shared" si="9"/>
        <v>0</v>
      </c>
      <c r="AU4">
        <f t="shared" si="9"/>
        <v>-5383.5238094299484</v>
      </c>
      <c r="AW4">
        <v>1</v>
      </c>
      <c r="AX4">
        <f>IF(Z4&gt;0, (R4*SUMPRODUCT(K4:$K$98, X4:$X$98)-K4*$AZ$3)/Z4, 0)</f>
        <v>4596.4837333970263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500000</v>
      </c>
      <c r="S5">
        <f t="shared" si="1"/>
        <v>8876.9267129462805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4539.1986713279621</v>
      </c>
      <c r="AC5">
        <f t="shared" si="2"/>
        <v>8656.2283235763389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-1261.9268785851475</v>
      </c>
      <c r="AI5">
        <f t="shared" si="6"/>
        <v>-1274.1161032508078</v>
      </c>
      <c r="AJ5">
        <f t="shared" si="7"/>
        <v>-4117.0296522483768</v>
      </c>
      <c r="AK5">
        <f>G5*SUM(AB5, AE5:AF5)</f>
        <v>186.10714552444645</v>
      </c>
      <c r="AL5">
        <f t="shared" si="8"/>
        <v>-5205.0386099747384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-1079.0837915943973</v>
      </c>
      <c r="AR5">
        <f t="shared" si="9"/>
        <v>-1089.5068953352129</v>
      </c>
      <c r="AS5">
        <f t="shared" si="9"/>
        <v>-3520.5050646323793</v>
      </c>
      <c r="AT5">
        <f t="shared" si="9"/>
        <v>159.14171228406832</v>
      </c>
      <c r="AU5">
        <f t="shared" si="9"/>
        <v>-4450.8702476835242</v>
      </c>
      <c r="AW5">
        <v>2</v>
      </c>
      <c r="AX5">
        <f>IF(Z5&gt;0, (R5*SUMPRODUCT(K5:$K$98, X5:$X$98)-K5*$AZ$3)/Z5, 0)</f>
        <v>8876.9267129462805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500000</v>
      </c>
      <c r="S6">
        <f t="shared" si="1"/>
        <v>13752.868601994558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8656.2283235763389</v>
      </c>
      <c r="AC6">
        <f t="shared" si="2"/>
        <v>13241.096882642349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-1299.2957761664684</v>
      </c>
      <c r="AI6">
        <f t="shared" si="6"/>
        <v>-1311.3306261910679</v>
      </c>
      <c r="AJ6">
        <f t="shared" si="7"/>
        <v>-4584.8685590660098</v>
      </c>
      <c r="AK6">
        <f>G6*SUM(AB6, AE6:AF6)</f>
        <v>506.38935692921586</v>
      </c>
      <c r="AL6">
        <f t="shared" si="8"/>
        <v>-5389.8098283278614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-1002.2897929885083</v>
      </c>
      <c r="AR6">
        <f t="shared" si="9"/>
        <v>-1011.5735970007044</v>
      </c>
      <c r="AS6">
        <f t="shared" si="9"/>
        <v>-3536.8135902852528</v>
      </c>
      <c r="AT6">
        <f t="shared" si="9"/>
        <v>390.63382875427698</v>
      </c>
      <c r="AU6">
        <f t="shared" si="9"/>
        <v>-4157.7533585316796</v>
      </c>
      <c r="AW6">
        <v>3</v>
      </c>
      <c r="AX6">
        <f>IF(Z6&gt;0, (R6*SUMPRODUCT(K6:$K$98, X6:$X$98)-K6*$AZ$3)/Z6, 0)</f>
        <v>13752.868601994558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500000</v>
      </c>
      <c r="S7">
        <f t="shared" si="1"/>
        <v>17828.59699903255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13241.096882642349</v>
      </c>
      <c r="AC7">
        <f t="shared" si="2"/>
        <v>16945.613101866133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-1343.1956508195335</v>
      </c>
      <c r="AI7">
        <f t="shared" si="6"/>
        <v>-1355.0765724526166</v>
      </c>
      <c r="AJ7">
        <f t="shared" si="7"/>
        <v>-3704.516219223784</v>
      </c>
      <c r="AK7">
        <f>G7*SUM(AB7, AE7:AF7)</f>
        <v>650.13785693773934</v>
      </c>
      <c r="AL7">
        <f t="shared" si="8"/>
        <v>-4409.454934738661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-942.73004875675633</v>
      </c>
      <c r="AR7">
        <f t="shared" si="9"/>
        <v>-951.06874597007572</v>
      </c>
      <c r="AS7">
        <f t="shared" si="9"/>
        <v>-2600.0372721860845</v>
      </c>
      <c r="AT7">
        <f t="shared" si="9"/>
        <v>456.30321479642396</v>
      </c>
      <c r="AU7">
        <f t="shared" si="9"/>
        <v>-3094.8028033597361</v>
      </c>
      <c r="AW7">
        <v>4</v>
      </c>
      <c r="AX7">
        <f>IF(Z7&gt;0, (R7*SUMPRODUCT(K7:$K$98, X7:$X$98)-K7*$AZ$3)/Z7, 0)</f>
        <v>17828.59699903255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500000</v>
      </c>
      <c r="S8">
        <f t="shared" si="1"/>
        <v>20440.114524396962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16945.613101866133</v>
      </c>
      <c r="AC8">
        <f t="shared" si="2"/>
        <v>19163.930903163709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-1702.1207130005187</v>
      </c>
      <c r="AI8">
        <f t="shared" si="6"/>
        <v>-1713.8402723994459</v>
      </c>
      <c r="AJ8">
        <f t="shared" si="7"/>
        <v>-2218.3178012975768</v>
      </c>
      <c r="AK8">
        <f t="shared" ref="AK8:AK71" si="22">G8*SUM(AB8:AB8, AE8:AF8)</f>
        <v>360.94155906974862</v>
      </c>
      <c r="AL8">
        <f t="shared" si="8"/>
        <v>-3571.2165146272741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-1115.1346866555584</v>
      </c>
      <c r="AR8">
        <f t="shared" si="9"/>
        <v>-1122.8126892192111</v>
      </c>
      <c r="AS8">
        <f t="shared" si="9"/>
        <v>-1453.3182678282037</v>
      </c>
      <c r="AT8">
        <f t="shared" si="9"/>
        <v>236.46880582557733</v>
      </c>
      <c r="AU8">
        <f t="shared" si="9"/>
        <v>-2339.6621512218376</v>
      </c>
      <c r="AW8">
        <v>5</v>
      </c>
      <c r="AX8">
        <f>IF(Z8&gt;0, (R8*SUMPRODUCT(K8:$K$98, X8:$X$98)-K8*$AZ$3)/Z8, 0)</f>
        <v>20440.114524396962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500000</v>
      </c>
      <c r="S9">
        <f t="shared" si="1"/>
        <v>22073.084262298376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19163.930903163709</v>
      </c>
      <c r="AC9">
        <f t="shared" si="2"/>
        <v>20395.890621300423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-2086.38018738254</v>
      </c>
      <c r="AI9">
        <f t="shared" si="6"/>
        <v>-2097.9303916827935</v>
      </c>
      <c r="AJ9">
        <f t="shared" si="7"/>
        <v>-1231.9597181367135</v>
      </c>
      <c r="AK9">
        <f t="shared" si="22"/>
        <v>113.06719232866588</v>
      </c>
      <c r="AL9">
        <f t="shared" si="8"/>
        <v>-3216.8229174908411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-1294.5166131598294</v>
      </c>
      <c r="AR9">
        <f t="shared" si="9"/>
        <v>-1301.6830593533325</v>
      </c>
      <c r="AS9">
        <f t="shared" si="9"/>
        <v>-764.38241290644953</v>
      </c>
      <c r="AT9">
        <f t="shared" si="9"/>
        <v>70.153733129732302</v>
      </c>
      <c r="AU9">
        <f t="shared" si="9"/>
        <v>-1995.9117391300497</v>
      </c>
      <c r="AW9">
        <v>6</v>
      </c>
      <c r="AX9">
        <f>IF(Z9&gt;0, (R9*SUMPRODUCT(K9:$K$98, X9:$X$98)-K9*$AZ$3)/Z9, 0)</f>
        <v>22073.084262298376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500000</v>
      </c>
      <c r="S10">
        <f t="shared" si="1"/>
        <v>23363.676883876367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20395.890621300423</v>
      </c>
      <c r="AC10">
        <f t="shared" si="2"/>
        <v>21256.309142577957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-2487.3217117980744</v>
      </c>
      <c r="AI10">
        <f t="shared" si="6"/>
        <v>-2498.6942310125305</v>
      </c>
      <c r="AJ10">
        <f t="shared" si="7"/>
        <v>-860.41852127753373</v>
      </c>
      <c r="AK10">
        <f t="shared" si="22"/>
        <v>83.623151547331744</v>
      </c>
      <c r="AL10">
        <f t="shared" si="8"/>
        <v>-3275.4896007427324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-1464.078374651167</v>
      </c>
      <c r="AR10">
        <f t="shared" si="9"/>
        <v>-1470.7724260753207</v>
      </c>
      <c r="AS10">
        <f t="shared" si="9"/>
        <v>-506.45646044762168</v>
      </c>
      <c r="AT10">
        <f t="shared" si="9"/>
        <v>49.22195919406056</v>
      </c>
      <c r="AU10">
        <f t="shared" si="9"/>
        <v>-1928.0069273288816</v>
      </c>
      <c r="AW10">
        <v>7</v>
      </c>
      <c r="AX10">
        <f>IF(Z10&gt;0, (R10*SUMPRODUCT(K10:$K$98, X10:$X$98)-K10*$AZ$3)/Z10, 0)</f>
        <v>23363.676883876367</v>
      </c>
    </row>
    <row r="11" spans="1:52" x14ac:dyDescent="0.25">
      <c r="A11" t="s">
        <v>33</v>
      </c>
      <c r="C11" s="12">
        <f>AU81</f>
        <v>33132.363124234034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500000</v>
      </c>
      <c r="S11">
        <f t="shared" si="1"/>
        <v>24334.862201087646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21256.309142577957</v>
      </c>
      <c r="AC11">
        <f t="shared" si="2"/>
        <v>21775.52607611625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-2937.5553757508483</v>
      </c>
      <c r="AI11">
        <f t="shared" si="6"/>
        <v>-2948.7407308887659</v>
      </c>
      <c r="AJ11">
        <f t="shared" si="7"/>
        <v>-519.21693353829323</v>
      </c>
      <c r="AK11">
        <f t="shared" si="22"/>
        <v>51.015141942187093</v>
      </c>
      <c r="AL11">
        <f t="shared" si="8"/>
        <v>-3416.9425224848719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-1643.0000924088436</v>
      </c>
      <c r="AR11">
        <f t="shared" si="9"/>
        <v>-1649.2561581419116</v>
      </c>
      <c r="AS11">
        <f t="shared" si="9"/>
        <v>-290.40251524300334</v>
      </c>
      <c r="AT11">
        <f t="shared" si="9"/>
        <v>28.533209490166481</v>
      </c>
      <c r="AU11">
        <f t="shared" si="9"/>
        <v>-1911.1254638947482</v>
      </c>
      <c r="AW11">
        <v>8</v>
      </c>
      <c r="AX11">
        <f>IF(Z11&gt;0, (R11*SUMPRODUCT(K11:$K$98, X11:$X$98)-K11*$AZ$3)/Z11, 0)</f>
        <v>24334.862201087646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500000</v>
      </c>
      <c r="S12">
        <f t="shared" si="1"/>
        <v>25043.759109024701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21775.52607611625</v>
      </c>
      <c r="AC12">
        <f t="shared" si="2"/>
        <v>22013.653412652733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-3436.2869553992932</v>
      </c>
      <c r="AI12">
        <f t="shared" si="6"/>
        <v>-3447.2745498119466</v>
      </c>
      <c r="AJ12">
        <f t="shared" si="7"/>
        <v>-238.1273365364832</v>
      </c>
      <c r="AK12">
        <f t="shared" si="22"/>
        <v>50.083709975067372</v>
      </c>
      <c r="AL12">
        <f t="shared" si="8"/>
        <v>-3635.3181763733623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-1826.4230469406345</v>
      </c>
      <c r="AR12">
        <f t="shared" si="9"/>
        <v>-1832.2630701768121</v>
      </c>
      <c r="AS12">
        <f t="shared" si="9"/>
        <v>-126.56721083012233</v>
      </c>
      <c r="AT12">
        <f t="shared" si="9"/>
        <v>26.620024276792215</v>
      </c>
      <c r="AU12">
        <f t="shared" si="9"/>
        <v>-1932.2102567301422</v>
      </c>
      <c r="AW12">
        <v>9</v>
      </c>
      <c r="AX12">
        <f>IF(Z12&gt;0, (R12*SUMPRODUCT(K12:$K$98, X12:$X$98)-K12*$AZ$3)/Z12, 0)</f>
        <v>25043.759109024701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500000</v>
      </c>
      <c r="S13">
        <f t="shared" si="1"/>
        <v>25473.389245909762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22013.653412652733</v>
      </c>
      <c r="AC13">
        <f t="shared" si="2"/>
        <v>21965.117269745533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-3970.2463774737912</v>
      </c>
      <c r="AI13">
        <f t="shared" si="6"/>
        <v>-3981.0248397828814</v>
      </c>
      <c r="AJ13">
        <f t="shared" si="7"/>
        <v>48.536142907199974</v>
      </c>
      <c r="AK13">
        <f t="shared" si="22"/>
        <v>44.027306825305466</v>
      </c>
      <c r="AL13">
        <f t="shared" si="8"/>
        <v>-3888.4613900503759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-2005.9203005106833</v>
      </c>
      <c r="AR13">
        <f t="shared" si="9"/>
        <v>-2011.3659918604103</v>
      </c>
      <c r="AS13">
        <f t="shared" si="9"/>
        <v>24.522315521382968</v>
      </c>
      <c r="AT13">
        <f t="shared" si="9"/>
        <v>22.244279105390557</v>
      </c>
      <c r="AU13">
        <f t="shared" si="9"/>
        <v>-1964.5993972336366</v>
      </c>
      <c r="AW13">
        <v>10</v>
      </c>
      <c r="AX13">
        <f>IF(Z13&gt;0, (R13*SUMPRODUCT(K13:$K$98, X13:$X$98)-K13*$AZ$3)/Z13, 0)</f>
        <v>25473.389245909762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500000</v>
      </c>
      <c r="S14">
        <f t="shared" si="1"/>
        <v>25627.016787752866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21965.117269745533</v>
      </c>
      <c r="AC14">
        <f t="shared" si="2"/>
        <v>21643.023625899088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-4557.441697166837</v>
      </c>
      <c r="AI14">
        <f t="shared" si="6"/>
        <v>-4567.9984388104067</v>
      </c>
      <c r="AJ14">
        <f t="shared" si="7"/>
        <v>322.09364384644505</v>
      </c>
      <c r="AK14">
        <f t="shared" si="22"/>
        <v>39.537211085541962</v>
      </c>
      <c r="AL14">
        <f t="shared" si="8"/>
        <v>-4206.3675838784193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-2189.1936029753051</v>
      </c>
      <c r="AR14">
        <f t="shared" si="9"/>
        <v>-2194.2645951700561</v>
      </c>
      <c r="AS14">
        <f t="shared" si="9"/>
        <v>154.7195535394319</v>
      </c>
      <c r="AT14">
        <f t="shared" si="9"/>
        <v>18.99192909955601</v>
      </c>
      <c r="AU14">
        <f t="shared" si="9"/>
        <v>-2020.5531125310681</v>
      </c>
      <c r="AW14">
        <v>11</v>
      </c>
      <c r="AX14">
        <f>IF(Z14&gt;0, (R14*SUMPRODUCT(K14:$K$98, X14:$X$98)-K14*$AZ$3)/Z14, 0)</f>
        <v>25627.016787752866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500000</v>
      </c>
      <c r="S15">
        <f t="shared" si="1"/>
        <v>25581.052280489817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21643.023625899088</v>
      </c>
      <c r="AC15">
        <f t="shared" si="2"/>
        <v>21122.164299296644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-5199.1302299297085</v>
      </c>
      <c r="AI15">
        <f t="shared" si="6"/>
        <v>-5209.4514259010948</v>
      </c>
      <c r="AJ15">
        <f t="shared" si="7"/>
        <v>520.85932660244362</v>
      </c>
      <c r="AK15">
        <f t="shared" si="22"/>
        <v>88.736396866186269</v>
      </c>
      <c r="AL15">
        <f t="shared" si="8"/>
        <v>-4599.8557024324646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-2369.2556859909159</v>
      </c>
      <c r="AR15">
        <f t="shared" si="9"/>
        <v>-2373.9590788970336</v>
      </c>
      <c r="AS15">
        <f t="shared" si="9"/>
        <v>237.35680134539024</v>
      </c>
      <c r="AT15">
        <f t="shared" si="9"/>
        <v>40.43738154879815</v>
      </c>
      <c r="AU15">
        <f t="shared" si="9"/>
        <v>-2096.1648960028447</v>
      </c>
      <c r="AW15">
        <v>12</v>
      </c>
      <c r="AX15">
        <f>IF(Z15&gt;0, (R15*SUMPRODUCT(K15:$K$98, X15:$X$98)-K15*$AZ$3)/Z15, 0)</f>
        <v>25581.052280489817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500000</v>
      </c>
      <c r="S16">
        <f t="shared" si="1"/>
        <v>25340.44309689842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21122.164299296644</v>
      </c>
      <c r="AC16">
        <f t="shared" si="2"/>
        <v>20418.643351630733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-5832.8901405290508</v>
      </c>
      <c r="AI16">
        <f t="shared" si="6"/>
        <v>-5842.9623022872102</v>
      </c>
      <c r="AJ16">
        <f t="shared" si="7"/>
        <v>703.52094766591108</v>
      </c>
      <c r="AK16">
        <f t="shared" si="22"/>
        <v>149.96736652500618</v>
      </c>
      <c r="AL16">
        <f t="shared" si="8"/>
        <v>-4989.4739880962925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-2514.48448105222</v>
      </c>
      <c r="AR16">
        <f t="shared" si="9"/>
        <v>-2518.8264614121044</v>
      </c>
      <c r="AS16">
        <f t="shared" si="9"/>
        <v>303.27889989037828</v>
      </c>
      <c r="AT16">
        <f t="shared" si="9"/>
        <v>64.649017332117225</v>
      </c>
      <c r="AU16">
        <f t="shared" si="9"/>
        <v>-2150.8985441896089</v>
      </c>
      <c r="AW16">
        <v>13</v>
      </c>
      <c r="AX16">
        <f>IF(Z16&gt;0, (R16*SUMPRODUCT(K16:$K$98, X16:$X$98)-K16*$AZ$3)/Z16, 0)</f>
        <v>25340.44309689842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500000</v>
      </c>
      <c r="S17">
        <f t="shared" si="1"/>
        <v>25044.100451399525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20418.643351630733</v>
      </c>
      <c r="AC17">
        <f t="shared" si="2"/>
        <v>19653.725261709395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-6475.2699139469642</v>
      </c>
      <c r="AI17">
        <f t="shared" si="6"/>
        <v>-6485.079472339693</v>
      </c>
      <c r="AJ17">
        <f t="shared" si="7"/>
        <v>764.91808992133883</v>
      </c>
      <c r="AK17">
        <f t="shared" si="22"/>
        <v>281.77727825250412</v>
      </c>
      <c r="AL17">
        <f t="shared" si="8"/>
        <v>-5438.3841041658497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-2623.9953010049458</v>
      </c>
      <c r="AR17">
        <f t="shared" si="9"/>
        <v>-2627.9704611866105</v>
      </c>
      <c r="AS17">
        <f t="shared" si="9"/>
        <v>309.97031788344862</v>
      </c>
      <c r="AT17">
        <f t="shared" si="9"/>
        <v>114.18554962040919</v>
      </c>
      <c r="AU17">
        <f t="shared" si="9"/>
        <v>-2203.8145936827527</v>
      </c>
      <c r="AW17">
        <v>14</v>
      </c>
      <c r="AX17">
        <f>IF(Z17&gt;0, (R17*SUMPRODUCT(K17:$K$98, X17:$X$98)-K17*$AZ$3)/Z17, 0)</f>
        <v>25044.100451399525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500000</v>
      </c>
      <c r="S18">
        <f t="shared" si="1"/>
        <v>24733.030371652552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19653.725261709395</v>
      </c>
      <c r="AC18">
        <f t="shared" si="2"/>
        <v>18862.002471574593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-7146.5140214153926</v>
      </c>
      <c r="AI18">
        <f t="shared" si="6"/>
        <v>-7156.0468213736585</v>
      </c>
      <c r="AJ18">
        <f t="shared" si="7"/>
        <v>791.72279013480147</v>
      </c>
      <c r="AK18">
        <f t="shared" si="22"/>
        <v>424.52046565292295</v>
      </c>
      <c r="AL18">
        <f t="shared" si="8"/>
        <v>-5939.8035655859339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-2702.5063432596344</v>
      </c>
      <c r="AR18">
        <f t="shared" si="9"/>
        <v>-2706.1112410152446</v>
      </c>
      <c r="AS18">
        <f t="shared" si="9"/>
        <v>299.39574120065248</v>
      </c>
      <c r="AT18">
        <f t="shared" si="9"/>
        <v>160.53550693843559</v>
      </c>
      <c r="AU18">
        <f t="shared" si="9"/>
        <v>-2246.1799928761566</v>
      </c>
      <c r="AW18">
        <v>15</v>
      </c>
      <c r="AX18">
        <f>IF(Z18&gt;0, (R18*SUMPRODUCT(K18:$K$98, X18:$X$98)-K18*$AZ$3)/Z18, 0)</f>
        <v>24733.030371652552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500000</v>
      </c>
      <c r="S19">
        <f t="shared" si="1"/>
        <v>24196.472745178893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18862.002471574593</v>
      </c>
      <c r="AC19">
        <f t="shared" si="2"/>
        <v>17884.932843420534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-7921.6050031437526</v>
      </c>
      <c r="AI19">
        <f t="shared" si="6"/>
        <v>-7930.8444349773572</v>
      </c>
      <c r="AJ19">
        <f t="shared" si="7"/>
        <v>977.06962815405859</v>
      </c>
      <c r="AK19">
        <f t="shared" si="22"/>
        <v>420.62265511611344</v>
      </c>
      <c r="AL19">
        <f t="shared" si="8"/>
        <v>-6533.1521517071851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-2793.6329804532688</v>
      </c>
      <c r="AR19">
        <f t="shared" si="9"/>
        <v>-2796.8913582038335</v>
      </c>
      <c r="AS19">
        <f t="shared" si="9"/>
        <v>344.57334546813888</v>
      </c>
      <c r="AT19">
        <f t="shared" si="9"/>
        <v>148.3367728120578</v>
      </c>
      <c r="AU19">
        <f t="shared" si="9"/>
        <v>-2303.9812399236371</v>
      </c>
      <c r="AW19">
        <v>16</v>
      </c>
      <c r="AX19">
        <f>IF(Z19&gt;0, (R19*SUMPRODUCT(K19:$K$98, X19:$X$98)-K19*$AZ$3)/Z19, 0)</f>
        <v>24196.472745178893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500000</v>
      </c>
      <c r="S20">
        <f t="shared" si="1"/>
        <v>22845.314611260077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17884.932843420534</v>
      </c>
      <c r="AC20">
        <f t="shared" si="2"/>
        <v>16320.42573647602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-8687.3447370559479</v>
      </c>
      <c r="AI20">
        <f t="shared" si="6"/>
        <v>-8696.2745909527894</v>
      </c>
      <c r="AJ20">
        <f t="shared" si="7"/>
        <v>1564.5071069445148</v>
      </c>
      <c r="AK20">
        <f t="shared" si="22"/>
        <v>76.905211226708303</v>
      </c>
      <c r="AL20">
        <f t="shared" si="8"/>
        <v>-7054.8622727815664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-2905.8889612250036</v>
      </c>
      <c r="AR20">
        <f t="shared" si="9"/>
        <v>-2908.8759687226452</v>
      </c>
      <c r="AS20">
        <f t="shared" si="9"/>
        <v>523.3226111582652</v>
      </c>
      <c r="AT20">
        <f t="shared" si="9"/>
        <v>25.724546582239498</v>
      </c>
      <c r="AU20">
        <f t="shared" si="9"/>
        <v>-2359.8288109821406</v>
      </c>
      <c r="AW20">
        <v>17</v>
      </c>
      <c r="AX20">
        <f>IF(Z20&gt;0, (R20*SUMPRODUCT(K20:$K$98, X20:$X$98)-K20*$AZ$3)/Z20, 0)</f>
        <v>22845.314611260077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500000</v>
      </c>
      <c r="S21">
        <f t="shared" si="1"/>
        <v>21096.664288348984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16320.42573647602</v>
      </c>
      <c r="AC21">
        <f t="shared" si="2"/>
        <v>14525.23391995189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-9367.9350265077974</v>
      </c>
      <c r="AI21">
        <f t="shared" si="6"/>
        <v>-9376.5413834900082</v>
      </c>
      <c r="AJ21">
        <f t="shared" si="7"/>
        <v>1795.1918165241295</v>
      </c>
      <c r="AK21">
        <f t="shared" si="22"/>
        <v>26.112681178361633</v>
      </c>
      <c r="AL21">
        <f t="shared" si="8"/>
        <v>-7555.2368857875172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-2979.7872108611127</v>
      </c>
      <c r="AR21">
        <f t="shared" si="9"/>
        <v>-2982.5247525279938</v>
      </c>
      <c r="AS21">
        <f t="shared" si="9"/>
        <v>571.02121233597541</v>
      </c>
      <c r="AT21">
        <f t="shared" si="9"/>
        <v>8.3060176224964692</v>
      </c>
      <c r="AU21">
        <f t="shared" si="9"/>
        <v>-2403.1975225695219</v>
      </c>
      <c r="AW21">
        <v>18</v>
      </c>
      <c r="AX21">
        <f>IF(Z21&gt;0, (R21*SUMPRODUCT(K21:$K$98, X21:$X$98)-K21*$AZ$3)/Z21, 0)</f>
        <v>21096.664288348984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500000</v>
      </c>
      <c r="S22">
        <f t="shared" si="1"/>
        <v>19610.445611655177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14525.23391995189</v>
      </c>
      <c r="AC22">
        <f t="shared" si="2"/>
        <v>12972.416672570576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-10059.010895576052</v>
      </c>
      <c r="AI22">
        <f t="shared" si="6"/>
        <v>-10067.279713716051</v>
      </c>
      <c r="AJ22">
        <f t="shared" si="7"/>
        <v>1552.8172473813138</v>
      </c>
      <c r="AK22">
        <f t="shared" si="22"/>
        <v>305.02991231898972</v>
      </c>
      <c r="AL22">
        <f t="shared" si="8"/>
        <v>-8209.4325540157479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-2987.495017526061</v>
      </c>
      <c r="AR22">
        <f t="shared" si="9"/>
        <v>-2989.9508308511008</v>
      </c>
      <c r="AS22">
        <f t="shared" si="9"/>
        <v>461.18190325456879</v>
      </c>
      <c r="AT22">
        <f t="shared" si="9"/>
        <v>90.592937288712108</v>
      </c>
      <c r="AU22">
        <f t="shared" si="9"/>
        <v>-2438.17599030782</v>
      </c>
      <c r="AW22">
        <v>19</v>
      </c>
      <c r="AX22">
        <f>IF(Z22&gt;0, (R22*SUMPRODUCT(K22:$K$98, X22:$X$98)-K22*$AZ$3)/Z22, 0)</f>
        <v>19610.445611655177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500000</v>
      </c>
      <c r="S23">
        <f t="shared" si="1"/>
        <v>19162.030073651818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12972.416672570576</v>
      </c>
      <c r="AC23">
        <f t="shared" si="2"/>
        <v>12138.296851442614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-10717.356753420192</v>
      </c>
      <c r="AI23">
        <f t="shared" si="6"/>
        <v>-10725.274949459956</v>
      </c>
      <c r="AJ23">
        <f t="shared" si="7"/>
        <v>834.1198211279625</v>
      </c>
      <c r="AK23">
        <f t="shared" si="22"/>
        <v>908.06916707994048</v>
      </c>
      <c r="AL23">
        <f t="shared" si="8"/>
        <v>-8983.0859612520526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-2841.9836554539966</v>
      </c>
      <c r="AR23">
        <f t="shared" si="9"/>
        <v>-2844.083369426708</v>
      </c>
      <c r="AS23">
        <f t="shared" si="9"/>
        <v>221.18839121216843</v>
      </c>
      <c r="AT23">
        <f t="shared" si="9"/>
        <v>240.7979682153755</v>
      </c>
      <c r="AU23">
        <f t="shared" si="9"/>
        <v>-2382.0970099991641</v>
      </c>
      <c r="AW23">
        <v>20</v>
      </c>
      <c r="AX23">
        <f>IF(Z23&gt;0, (R23*SUMPRODUCT(K23:$K$98, X23:$X$98)-K23*$AZ$3)/Z23, 0)</f>
        <v>19162.030073651818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500000</v>
      </c>
      <c r="S24">
        <f t="shared" si="1"/>
        <v>18563.688871953476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12138.296851442614</v>
      </c>
      <c r="AC24">
        <f t="shared" si="2"/>
        <v>11218.969621344049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-11385.448661351698</v>
      </c>
      <c r="AI24">
        <f t="shared" si="6"/>
        <v>-11393.003039214531</v>
      </c>
      <c r="AJ24">
        <f t="shared" si="7"/>
        <v>919.32723009856454</v>
      </c>
      <c r="AK24">
        <f t="shared" si="22"/>
        <v>849.6807796009831</v>
      </c>
      <c r="AL24">
        <f t="shared" si="8"/>
        <v>-9623.9950295149829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-2695.6655909754963</v>
      </c>
      <c r="AR24">
        <f t="shared" si="9"/>
        <v>-2697.4541965080293</v>
      </c>
      <c r="AS24">
        <f t="shared" si="9"/>
        <v>217.66369114954998</v>
      </c>
      <c r="AT24">
        <f t="shared" si="9"/>
        <v>201.17391145582471</v>
      </c>
      <c r="AU24">
        <f t="shared" si="9"/>
        <v>-2278.6165939026546</v>
      </c>
      <c r="AW24">
        <v>21</v>
      </c>
      <c r="AX24">
        <f>IF(Z24&gt;0, (R24*SUMPRODUCT(K24:$K$98, X24:$X$98)-K24*$AZ$3)/Z24, 0)</f>
        <v>18563.688871953476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500000</v>
      </c>
      <c r="S25">
        <f t="shared" si="1"/>
        <v>17836.178630509723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11218.969621344049</v>
      </c>
      <c r="AC25">
        <f t="shared" si="2"/>
        <v>10239.961553007332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-12097.437176361023</v>
      </c>
      <c r="AI25">
        <f t="shared" si="6"/>
        <v>-12104.613574515819</v>
      </c>
      <c r="AJ25">
        <f t="shared" si="7"/>
        <v>979.00806833671777</v>
      </c>
      <c r="AK25">
        <f t="shared" si="22"/>
        <v>785.32787349408352</v>
      </c>
      <c r="AL25">
        <f t="shared" si="8"/>
        <v>-10340.277632685018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-2557.356175261968</v>
      </c>
      <c r="AR25">
        <f t="shared" si="9"/>
        <v>-2558.8732408908077</v>
      </c>
      <c r="AS25">
        <f t="shared" si="9"/>
        <v>206.95890317037501</v>
      </c>
      <c r="AT25">
        <f t="shared" si="9"/>
        <v>166.0155831029966</v>
      </c>
      <c r="AU25">
        <f t="shared" si="9"/>
        <v>-2185.8987546174362</v>
      </c>
      <c r="AW25">
        <v>22</v>
      </c>
      <c r="AX25">
        <f>IF(Z25&gt;0, (R25*SUMPRODUCT(K25:$K$98, X25:$X$98)-K25*$AZ$3)/Z25, 0)</f>
        <v>17836.178630509723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500000</v>
      </c>
      <c r="S26">
        <f t="shared" si="1"/>
        <v>16975.000921628493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10239.961553007332</v>
      </c>
      <c r="AC26">
        <f t="shared" si="2"/>
        <v>9215.3353086728457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-12746.933694492287</v>
      </c>
      <c r="AI26">
        <f t="shared" si="6"/>
        <v>-12753.719655323172</v>
      </c>
      <c r="AJ26">
        <f t="shared" si="7"/>
        <v>1024.6262443344858</v>
      </c>
      <c r="AK26">
        <f t="shared" si="22"/>
        <v>716.79730871051322</v>
      </c>
      <c r="AL26">
        <f t="shared" si="8"/>
        <v>-11012.296102278173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-2405.9441802802758</v>
      </c>
      <c r="AR26">
        <f t="shared" si="9"/>
        <v>-2407.2250093298321</v>
      </c>
      <c r="AS26">
        <f t="shared" si="9"/>
        <v>193.39502413699353</v>
      </c>
      <c r="AT26">
        <f t="shared" si="9"/>
        <v>135.29326775095566</v>
      </c>
      <c r="AU26">
        <f t="shared" si="9"/>
        <v>-2078.536717441883</v>
      </c>
      <c r="AW26">
        <v>23</v>
      </c>
      <c r="AX26">
        <f>IF(Z26&gt;0, (R26*SUMPRODUCT(K26:$K$98, X26:$X$98)-K26*$AZ$3)/Z26, 0)</f>
        <v>16975.000921628493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500000</v>
      </c>
      <c r="S27">
        <f t="shared" si="1"/>
        <v>16009.334032338616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9215.3353086728457</v>
      </c>
      <c r="AC27">
        <f t="shared" si="2"/>
        <v>8177.8999952921076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-13313.674593513304</v>
      </c>
      <c r="AI27">
        <f t="shared" si="6"/>
        <v>-13320.059852871042</v>
      </c>
      <c r="AJ27">
        <f t="shared" si="7"/>
        <v>1037.4353133807381</v>
      </c>
      <c r="AK27">
        <f t="shared" si="22"/>
        <v>645.07347160709924</v>
      </c>
      <c r="AL27">
        <f t="shared" si="8"/>
        <v>-11637.551067883203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-2243.6738985152051</v>
      </c>
      <c r="AR27">
        <f t="shared" si="9"/>
        <v>-2244.7499680597607</v>
      </c>
      <c r="AS27">
        <f t="shared" si="9"/>
        <v>174.83276443938257</v>
      </c>
      <c r="AT27">
        <f t="shared" si="9"/>
        <v>108.71037148336259</v>
      </c>
      <c r="AU27">
        <f t="shared" si="9"/>
        <v>-1961.2068321370155</v>
      </c>
      <c r="AW27">
        <v>24</v>
      </c>
      <c r="AX27">
        <f>IF(Z27&gt;0, (R27*SUMPRODUCT(K27:$K$98, X27:$X$98)-K27*$AZ$3)/Z27, 0)</f>
        <v>16009.334032338616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500000</v>
      </c>
      <c r="S28">
        <f t="shared" si="1"/>
        <v>14971.371290230703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8177.8999952921076</v>
      </c>
      <c r="AC28">
        <f t="shared" si="2"/>
        <v>7156.1090136514886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-13863.165829235424</v>
      </c>
      <c r="AI28">
        <f t="shared" si="6"/>
        <v>-13869.140656853855</v>
      </c>
      <c r="AJ28">
        <f t="shared" si="7"/>
        <v>1021.7909816406191</v>
      </c>
      <c r="AK28">
        <f t="shared" si="22"/>
        <v>572.45299967044764</v>
      </c>
      <c r="AL28">
        <f t="shared" si="8"/>
        <v>-12274.896675542788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-2085.9610427080133</v>
      </c>
      <c r="AR28">
        <f t="shared" si="9"/>
        <v>-2086.8600622972226</v>
      </c>
      <c r="AS28">
        <f t="shared" si="9"/>
        <v>153.74671325058088</v>
      </c>
      <c r="AT28">
        <f t="shared" si="9"/>
        <v>86.135783904112344</v>
      </c>
      <c r="AU28">
        <f t="shared" si="9"/>
        <v>-1846.9775651425296</v>
      </c>
      <c r="AW28">
        <v>25</v>
      </c>
      <c r="AX28">
        <f>IF(Z28&gt;0, (R28*SUMPRODUCT(K28:$K$98, X28:$X$98)-K28*$AZ$3)/Z28, 0)</f>
        <v>14971.371290230703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500000</v>
      </c>
      <c r="S29">
        <f t="shared" si="1"/>
        <v>13862.533154825811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7156.1090136514886</v>
      </c>
      <c r="AC29">
        <f t="shared" si="2"/>
        <v>6161.1148610100663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-14381.34770036119</v>
      </c>
      <c r="AI29">
        <f t="shared" si="6"/>
        <v>-14386.903246010927</v>
      </c>
      <c r="AJ29">
        <f t="shared" si="7"/>
        <v>994.99415264142226</v>
      </c>
      <c r="AK29">
        <f t="shared" si="22"/>
        <v>500.92763095560423</v>
      </c>
      <c r="AL29">
        <f t="shared" si="8"/>
        <v>-12890.9814624139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-1932.0810405915779</v>
      </c>
      <c r="AR29">
        <f t="shared" si="9"/>
        <v>-1932.8274076667392</v>
      </c>
      <c r="AS29">
        <f t="shared" si="9"/>
        <v>133.67379593844967</v>
      </c>
      <c r="AT29">
        <f t="shared" si="9"/>
        <v>67.297780336224704</v>
      </c>
      <c r="AU29">
        <f t="shared" si="9"/>
        <v>-1731.8558313920648</v>
      </c>
      <c r="AW29">
        <v>26</v>
      </c>
      <c r="AX29">
        <f>IF(Z29&gt;0, (R29*SUMPRODUCT(K29:$K$98, X29:$X$98)-K29*$AZ$3)/Z29, 0)</f>
        <v>13862.533154825811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500000</v>
      </c>
      <c r="S30">
        <f t="shared" si="1"/>
        <v>12682.616436805554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6161.1148610100663</v>
      </c>
      <c r="AC30">
        <f t="shared" si="2"/>
        <v>5203.1114008350905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-14871.926593714359</v>
      </c>
      <c r="AI30">
        <f t="shared" si="6"/>
        <v>-14877.054785742755</v>
      </c>
      <c r="AJ30">
        <f t="shared" si="7"/>
        <v>958.00346017497577</v>
      </c>
      <c r="AK30">
        <f t="shared" si="22"/>
        <v>431.27804027070471</v>
      </c>
      <c r="AL30">
        <f t="shared" si="8"/>
        <v>-13487.773285297075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-1783.9183090945855</v>
      </c>
      <c r="AR30">
        <f t="shared" si="9"/>
        <v>-1784.5334463193669</v>
      </c>
      <c r="AS30">
        <f t="shared" si="9"/>
        <v>114.91449356026382</v>
      </c>
      <c r="AT30">
        <f t="shared" si="9"/>
        <v>51.7326916254761</v>
      </c>
      <c r="AU30">
        <f t="shared" si="9"/>
        <v>-1617.8862611336269</v>
      </c>
      <c r="AW30">
        <v>27</v>
      </c>
      <c r="AX30">
        <f>IF(Z30&gt;0, (R30*SUMPRODUCT(K30:$K$98, X30:$X$98)-K30*$AZ$3)/Z30, 0)</f>
        <v>12682.616436805554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500000</v>
      </c>
      <c r="S31">
        <f t="shared" si="1"/>
        <v>11421.784532261478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5203.1114008350905</v>
      </c>
      <c r="AC31">
        <f t="shared" si="2"/>
        <v>4288.9052171124731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-15325.304441725757</v>
      </c>
      <c r="AI31">
        <f t="shared" si="6"/>
        <v>-15329.998219222827</v>
      </c>
      <c r="AJ31">
        <f t="shared" si="7"/>
        <v>914.20618372261742</v>
      </c>
      <c r="AK31">
        <f t="shared" si="22"/>
        <v>364.21779805845637</v>
      </c>
      <c r="AL31">
        <f t="shared" si="8"/>
        <v>-14051.574237441753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-1641.3409984822185</v>
      </c>
      <c r="AR31">
        <f t="shared" si="9"/>
        <v>-1641.8437023255901</v>
      </c>
      <c r="AS31">
        <f t="shared" si="9"/>
        <v>97.911535533641114</v>
      </c>
      <c r="AT31">
        <f t="shared" si="9"/>
        <v>39.007747389515735</v>
      </c>
      <c r="AU31">
        <f t="shared" si="9"/>
        <v>-1504.9244194024332</v>
      </c>
      <c r="AW31">
        <v>28</v>
      </c>
      <c r="AX31">
        <f>IF(Z31&gt;0, (R31*SUMPRODUCT(K31:$K$98, X31:$X$98)-K31*$AZ$3)/Z31, 0)</f>
        <v>11421.784532261478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500000</v>
      </c>
      <c r="S32">
        <f t="shared" si="1"/>
        <v>10061.339778623045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4288.9052171124731</v>
      </c>
      <c r="AC32">
        <f t="shared" si="2"/>
        <v>3424.0929019980817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-15712.706867369821</v>
      </c>
      <c r="AI32">
        <f t="shared" si="6"/>
        <v>-15716.960889420236</v>
      </c>
      <c r="AJ32">
        <f t="shared" si="7"/>
        <v>864.81231511439137</v>
      </c>
      <c r="AK32">
        <f t="shared" si="22"/>
        <v>300.22336519787314</v>
      </c>
      <c r="AL32">
        <f t="shared" si="8"/>
        <v>-14551.925209107971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-1502.5284114614017</v>
      </c>
      <c r="AR32">
        <f t="shared" si="9"/>
        <v>-1502.9352025412381</v>
      </c>
      <c r="AS32">
        <f t="shared" si="9"/>
        <v>82.697722614524494</v>
      </c>
      <c r="AT32">
        <f t="shared" si="9"/>
        <v>28.708874912643619</v>
      </c>
      <c r="AU32">
        <f t="shared" si="9"/>
        <v>-1391.5286050140699</v>
      </c>
      <c r="AW32">
        <v>29</v>
      </c>
      <c r="AX32">
        <f>IF(Z32&gt;0, (R32*SUMPRODUCT(K32:$K$98, X32:$X$98)-K32*$AZ$3)/Z32, 0)</f>
        <v>10061.339778623045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500000</v>
      </c>
      <c r="S33">
        <f t="shared" si="1"/>
        <v>8579.121479451891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3424.0929019980817</v>
      </c>
      <c r="AC33">
        <f t="shared" si="2"/>
        <v>2614.893672115099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-16060.587714570976</v>
      </c>
      <c r="AI33">
        <f t="shared" si="6"/>
        <v>-16064.397681708022</v>
      </c>
      <c r="AJ33">
        <f t="shared" si="7"/>
        <v>809.19922988298276</v>
      </c>
      <c r="AK33">
        <f t="shared" si="22"/>
        <v>239.68650313986575</v>
      </c>
      <c r="AL33">
        <f t="shared" si="8"/>
        <v>-15015.511948685173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-1371.2451210441341</v>
      </c>
      <c r="AR33">
        <f t="shared" si="9"/>
        <v>-1371.5704141741776</v>
      </c>
      <c r="AS33">
        <f t="shared" si="9"/>
        <v>69.089034327368736</v>
      </c>
      <c r="AT33">
        <f t="shared" si="9"/>
        <v>20.464316365738306</v>
      </c>
      <c r="AU33">
        <f t="shared" si="9"/>
        <v>-1282.0170634810704</v>
      </c>
      <c r="AW33">
        <v>30</v>
      </c>
      <c r="AX33">
        <f>IF(Z33&gt;0, (R33*SUMPRODUCT(K33:$K$98, X33:$X$98)-K33*$AZ$3)/Z33, 0)</f>
        <v>8579.121479451891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500000</v>
      </c>
      <c r="S34">
        <f t="shared" si="1"/>
        <v>6918.8057811582548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2614.893672115099</v>
      </c>
      <c r="AC34">
        <f t="shared" si="2"/>
        <v>1862.6924631945494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-16263.862442903281</v>
      </c>
      <c r="AI34">
        <f t="shared" si="6"/>
        <v>-16267.227713807884</v>
      </c>
      <c r="AJ34">
        <f t="shared" si="7"/>
        <v>752.20120892054956</v>
      </c>
      <c r="AK34">
        <f t="shared" si="22"/>
        <v>183.04255704805695</v>
      </c>
      <c r="AL34">
        <f t="shared" si="8"/>
        <v>-15331.983947839279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-1239.8219802608328</v>
      </c>
      <c r="AR34">
        <f t="shared" si="9"/>
        <v>-1240.0785206030612</v>
      </c>
      <c r="AS34">
        <f t="shared" si="9"/>
        <v>57.341581415391595</v>
      </c>
      <c r="AT34">
        <f t="shared" si="9"/>
        <v>13.953646395377227</v>
      </c>
      <c r="AU34">
        <f t="shared" ref="AU34:AU79" si="23">AL34*$K34</f>
        <v>-1168.7832927922925</v>
      </c>
      <c r="AW34">
        <v>31</v>
      </c>
      <c r="AX34">
        <f>IF(Z34&gt;0, (R34*SUMPRODUCT(K34:$K$98, X34:$X$98)-K34*$AZ$3)/Z34, 0)</f>
        <v>6918.8057811582548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500000</v>
      </c>
      <c r="S35">
        <f t="shared" si="1"/>
        <v>5024.2099459501824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1862.6924631945494</v>
      </c>
      <c r="AC35">
        <f t="shared" si="2"/>
        <v>1175.5882616154895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-16272.377357005214</v>
      </c>
      <c r="AI35">
        <f t="shared" ref="AI35:AI66" si="25">SUM(AE35:AH35)</f>
        <v>-16275.302165766847</v>
      </c>
      <c r="AJ35">
        <f t="shared" si="7"/>
        <v>687.10420157905992</v>
      </c>
      <c r="AK35">
        <f t="shared" si="22"/>
        <v>130.38847242361848</v>
      </c>
      <c r="AL35">
        <f t="shared" si="8"/>
        <v>-15457.80949176417</v>
      </c>
      <c r="AN35">
        <f t="shared" ref="AN35:AT66" si="26">AE35*$K35</f>
        <v>0</v>
      </c>
      <c r="AO35">
        <f t="shared" si="26"/>
        <v>0</v>
      </c>
      <c r="AP35">
        <f t="shared" si="26"/>
        <v>-0.1990742514633537</v>
      </c>
      <c r="AQ35">
        <f t="shared" si="26"/>
        <v>-1107.5634702583154</v>
      </c>
      <c r="AR35">
        <f t="shared" si="26"/>
        <v>-1107.7625445097788</v>
      </c>
      <c r="AS35">
        <f t="shared" si="26"/>
        <v>46.767076330267088</v>
      </c>
      <c r="AT35">
        <f t="shared" si="26"/>
        <v>8.8747640145534064</v>
      </c>
      <c r="AU35">
        <f t="shared" si="23"/>
        <v>-1052.1207041649584</v>
      </c>
      <c r="AW35">
        <v>32</v>
      </c>
      <c r="AX35">
        <f>IF(Z35&gt;0, (R35*SUMPRODUCT(K35:$K$98, X35:$X$98)-K35*$AZ$3)/Z35, 0)</f>
        <v>5024.2099459501824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500000</v>
      </c>
      <c r="S36">
        <f t="shared" si="1"/>
        <v>2814.2123959687865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1175.5882616154895</v>
      </c>
      <c r="AC36">
        <f t="shared" si="2"/>
        <v>561.52280803733174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-16056.892411477835</v>
      </c>
      <c r="AI36">
        <f t="shared" si="25"/>
        <v>-16059.386549841563</v>
      </c>
      <c r="AJ36">
        <f t="shared" si="7"/>
        <v>614.06545357815776</v>
      </c>
      <c r="AK36">
        <f t="shared" si="22"/>
        <v>82.291178313084274</v>
      </c>
      <c r="AL36">
        <f t="shared" si="8"/>
        <v>-15363.029917950322</v>
      </c>
      <c r="AN36">
        <f t="shared" si="26"/>
        <v>0</v>
      </c>
      <c r="AO36">
        <f t="shared" si="26"/>
        <v>0</v>
      </c>
      <c r="AP36">
        <f t="shared" si="26"/>
        <v>-0.1515724031255859</v>
      </c>
      <c r="AQ36">
        <f t="shared" si="26"/>
        <v>-975.800623145141</v>
      </c>
      <c r="AR36">
        <f t="shared" si="26"/>
        <v>-975.95219554826656</v>
      </c>
      <c r="AS36">
        <f t="shared" si="26"/>
        <v>37.317647580745088</v>
      </c>
      <c r="AT36">
        <f t="shared" si="26"/>
        <v>5.0009541709238468</v>
      </c>
      <c r="AU36">
        <f t="shared" si="23"/>
        <v>-933.63359379659767</v>
      </c>
      <c r="AW36">
        <v>33</v>
      </c>
      <c r="AX36">
        <f>IF(Z36&gt;0, (R36*SUMPRODUCT(K36:$K$98, X36:$X$98)-K36*$AZ$3)/Z36, 0)</f>
        <v>2814.2123959687865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500000</v>
      </c>
      <c r="S37">
        <f t="shared" si="1"/>
        <v>158.23063743824122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561.52280803733174</v>
      </c>
      <c r="AC37">
        <f t="shared" si="2"/>
        <v>26.345414070900006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-15517.838322089898</v>
      </c>
      <c r="AI37">
        <f t="shared" si="25"/>
        <v>-15519.919573111936</v>
      </c>
      <c r="AJ37">
        <f t="shared" si="7"/>
        <v>535.17739396643174</v>
      </c>
      <c r="AK37">
        <f t="shared" si="22"/>
        <v>39.306596562613223</v>
      </c>
      <c r="AL37">
        <f t="shared" si="8"/>
        <v>-14945.435582582892</v>
      </c>
      <c r="AN37">
        <f t="shared" si="26"/>
        <v>0</v>
      </c>
      <c r="AO37">
        <f t="shared" si="26"/>
        <v>0</v>
      </c>
      <c r="AP37">
        <f t="shared" si="26"/>
        <v>-0.11292914372528534</v>
      </c>
      <c r="AQ37">
        <f t="shared" si="26"/>
        <v>-842.00136150037326</v>
      </c>
      <c r="AR37">
        <f t="shared" si="26"/>
        <v>-842.11429064409845</v>
      </c>
      <c r="AS37">
        <f t="shared" si="26"/>
        <v>29.038844522725313</v>
      </c>
      <c r="AT37">
        <f t="shared" si="26"/>
        <v>2.132784678814009</v>
      </c>
      <c r="AU37">
        <f t="shared" si="23"/>
        <v>-810.94266144255914</v>
      </c>
      <c r="AW37">
        <v>34</v>
      </c>
      <c r="AX37">
        <f>IF(Z37&gt;0, (R37*SUMPRODUCT(K37:$K$98, X37:$X$98)-K37*$AZ$3)/Z37, 0)</f>
        <v>158.23063743824122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500000</v>
      </c>
      <c r="S38">
        <f t="shared" si="1"/>
        <v>-3115.1029376265424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26.345414070900006</v>
      </c>
      <c r="AC38">
        <f t="shared" si="2"/>
        <v>-422.24234994848211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-14644.122001033629</v>
      </c>
      <c r="AI38">
        <f t="shared" si="25"/>
        <v>-14645.816336495422</v>
      </c>
      <c r="AJ38">
        <f t="shared" si="7"/>
        <v>448.58776401938212</v>
      </c>
      <c r="AK38">
        <f t="shared" si="22"/>
        <v>1.8441789849630006</v>
      </c>
      <c r="AL38">
        <f t="shared" si="8"/>
        <v>-14195.384393491078</v>
      </c>
      <c r="AN38">
        <f t="shared" si="26"/>
        <v>0</v>
      </c>
      <c r="AO38">
        <f t="shared" si="26"/>
        <v>0</v>
      </c>
      <c r="AP38">
        <f t="shared" si="26"/>
        <v>-8.2084838662578999E-2</v>
      </c>
      <c r="AQ38">
        <f t="shared" si="26"/>
        <v>-709.4583209265711</v>
      </c>
      <c r="AR38">
        <f t="shared" si="26"/>
        <v>-709.54040576523369</v>
      </c>
      <c r="AS38">
        <f t="shared" si="26"/>
        <v>21.732564221121098</v>
      </c>
      <c r="AT38">
        <f t="shared" si="26"/>
        <v>8.9344251985033291E-2</v>
      </c>
      <c r="AU38">
        <f t="shared" si="23"/>
        <v>-687.71849729212761</v>
      </c>
      <c r="AW38">
        <v>35</v>
      </c>
      <c r="AX38">
        <f>IF(Z38&gt;0, (R38*SUMPRODUCT(K38:$K$98, X38:$X$98)-K38*$AZ$3)/Z38, 0)</f>
        <v>-3115.1029376265424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500000</v>
      </c>
      <c r="S39">
        <f t="shared" si="1"/>
        <v>-7271.0218182867711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-422.24234994848211</v>
      </c>
      <c r="AC39">
        <f t="shared" si="2"/>
        <v>-780.43853026702527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-13427.950248285022</v>
      </c>
      <c r="AI39">
        <f t="shared" si="25"/>
        <v>-13429.291941635989</v>
      </c>
      <c r="AJ39">
        <f t="shared" si="7"/>
        <v>358.19618031854316</v>
      </c>
      <c r="AK39">
        <f t="shared" si="22"/>
        <v>-29.55696449639375</v>
      </c>
      <c r="AL39">
        <f t="shared" si="8"/>
        <v>-13100.652725813841</v>
      </c>
      <c r="AN39">
        <f t="shared" si="26"/>
        <v>0</v>
      </c>
      <c r="AO39">
        <f t="shared" si="26"/>
        <v>0</v>
      </c>
      <c r="AP39">
        <f t="shared" si="26"/>
        <v>-5.8036176557297502E-2</v>
      </c>
      <c r="AQ39">
        <f t="shared" si="26"/>
        <v>-580.83830470642863</v>
      </c>
      <c r="AR39">
        <f t="shared" si="26"/>
        <v>-580.8963408829859</v>
      </c>
      <c r="AS39">
        <f t="shared" si="26"/>
        <v>15.494104333244223</v>
      </c>
      <c r="AT39">
        <f t="shared" si="26"/>
        <v>-1.2785136102620032</v>
      </c>
      <c r="AU39">
        <f t="shared" si="23"/>
        <v>-566.68075016000375</v>
      </c>
      <c r="AW39">
        <v>36</v>
      </c>
      <c r="AX39">
        <f>IF(Z39&gt;0, (R39*SUMPRODUCT(K39:$K$98, X39:$X$98)-K39*$AZ$3)/Z39, 0)</f>
        <v>-7271.0218182867711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500000</v>
      </c>
      <c r="S40">
        <f t="shared" si="1"/>
        <v>-12718.272890733511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-780.43853026702527</v>
      </c>
      <c r="AC40">
        <f t="shared" si="2"/>
        <v>-1047.6499237162861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-11944.256701309958</v>
      </c>
      <c r="AI40">
        <f t="shared" si="25"/>
        <v>-11945.286371309883</v>
      </c>
      <c r="AJ40">
        <f t="shared" si="7"/>
        <v>267.21139344926087</v>
      </c>
      <c r="AK40">
        <f t="shared" si="22"/>
        <v>-54.630697118691771</v>
      </c>
      <c r="AL40">
        <f t="shared" si="8"/>
        <v>-11732.705674979314</v>
      </c>
      <c r="AN40">
        <f t="shared" si="26"/>
        <v>0</v>
      </c>
      <c r="AO40">
        <f t="shared" si="26"/>
        <v>0</v>
      </c>
      <c r="AP40">
        <f t="shared" si="26"/>
        <v>-3.976725027337219E-2</v>
      </c>
      <c r="AQ40">
        <f t="shared" si="26"/>
        <v>-461.30337448384512</v>
      </c>
      <c r="AR40">
        <f t="shared" si="26"/>
        <v>-461.34314173411849</v>
      </c>
      <c r="AS40">
        <f t="shared" si="26"/>
        <v>10.320066001692313</v>
      </c>
      <c r="AT40">
        <f t="shared" si="26"/>
        <v>-2.1099115299902667</v>
      </c>
      <c r="AU40">
        <f t="shared" si="23"/>
        <v>-453.13298726241641</v>
      </c>
      <c r="AW40">
        <v>37</v>
      </c>
      <c r="AX40">
        <f>IF(Z40&gt;0, (R40*SUMPRODUCT(K40:$K$98, X40:$X$98)-K40*$AZ$3)/Z40, 0)</f>
        <v>-12718.272890733511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500000</v>
      </c>
      <c r="S41">
        <f t="shared" si="1"/>
        <v>-20161.901132780222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-1047.6499237162861</v>
      </c>
      <c r="AC41">
        <f t="shared" si="2"/>
        <v>-1228.9292702919458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-10298.409416201694</v>
      </c>
      <c r="AI41">
        <f t="shared" si="25"/>
        <v>-10299.171329266215</v>
      </c>
      <c r="AJ41">
        <f t="shared" si="7"/>
        <v>181.2793465756597</v>
      </c>
      <c r="AK41">
        <f t="shared" si="22"/>
        <v>-73.335494660140043</v>
      </c>
      <c r="AL41">
        <f t="shared" si="8"/>
        <v>-10191.227477350694</v>
      </c>
      <c r="AN41">
        <f t="shared" si="26"/>
        <v>0</v>
      </c>
      <c r="AO41">
        <f t="shared" si="26"/>
        <v>0</v>
      </c>
      <c r="AP41">
        <f t="shared" si="26"/>
        <v>-2.6273316698517922E-2</v>
      </c>
      <c r="AQ41">
        <f t="shared" si="26"/>
        <v>-355.12368101065687</v>
      </c>
      <c r="AR41">
        <f t="shared" si="26"/>
        <v>-355.14995432735537</v>
      </c>
      <c r="AS41">
        <f t="shared" si="26"/>
        <v>6.2511195899704823</v>
      </c>
      <c r="AT41">
        <f t="shared" si="26"/>
        <v>-2.5288537054542219</v>
      </c>
      <c r="AU41">
        <f t="shared" si="23"/>
        <v>-351.4276884428391</v>
      </c>
      <c r="AW41">
        <v>38</v>
      </c>
      <c r="AX41">
        <f>IF(Z41&gt;0, (R41*SUMPRODUCT(K41:$K$98, X41:$X$98)-K41*$AZ$3)/Z41, 0)</f>
        <v>-20161.901132780222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500000</v>
      </c>
      <c r="S42">
        <f t="shared" si="1"/>
        <v>-30865.918377444945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-1228.9292702919458</v>
      </c>
      <c r="AC42">
        <f t="shared" si="2"/>
        <v>-1334.0314978131514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-8561.6519711661622</v>
      </c>
      <c r="AI42">
        <f t="shared" si="25"/>
        <v>-8562.1922238007592</v>
      </c>
      <c r="AJ42">
        <f t="shared" si="7"/>
        <v>105.10222752120558</v>
      </c>
      <c r="AK42">
        <f t="shared" si="22"/>
        <v>-86.02504892043622</v>
      </c>
      <c r="AL42">
        <f t="shared" si="8"/>
        <v>-8543.1150451999893</v>
      </c>
      <c r="AN42">
        <f t="shared" si="26"/>
        <v>0</v>
      </c>
      <c r="AO42">
        <f t="shared" si="26"/>
        <v>0</v>
      </c>
      <c r="AP42">
        <f t="shared" si="26"/>
        <v>-1.6633680340470795E-2</v>
      </c>
      <c r="AQ42">
        <f t="shared" si="26"/>
        <v>-263.60219822162321</v>
      </c>
      <c r="AR42">
        <f t="shared" si="26"/>
        <v>-263.61883190196369</v>
      </c>
      <c r="AS42">
        <f t="shared" si="26"/>
        <v>3.2359617403141558</v>
      </c>
      <c r="AT42">
        <f t="shared" si="26"/>
        <v>-2.6486000685287099</v>
      </c>
      <c r="AU42">
        <f t="shared" si="23"/>
        <v>-263.03147023017823</v>
      </c>
      <c r="AW42">
        <v>39</v>
      </c>
      <c r="AX42">
        <f>IF(Z42&gt;0, (R42*SUMPRODUCT(K42:$K$98, X42:$X$98)-K42*$AZ$3)/Z42, 0)</f>
        <v>-30865.918377444945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500000</v>
      </c>
      <c r="S43">
        <f t="shared" si="1"/>
        <v>-47163.982394649975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-1334.0314978131514</v>
      </c>
      <c r="AC43">
        <f t="shared" si="2"/>
        <v>-1374.4002554191934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-6823.5611058082095</v>
      </c>
      <c r="AI43">
        <f t="shared" si="25"/>
        <v>-6823.925366888815</v>
      </c>
      <c r="AJ43">
        <f t="shared" si="7"/>
        <v>40.368757606041981</v>
      </c>
      <c r="AK43">
        <f t="shared" si="22"/>
        <v>-93.382204846920615</v>
      </c>
      <c r="AL43">
        <f t="shared" si="8"/>
        <v>-6876.938814129694</v>
      </c>
      <c r="AN43">
        <f t="shared" si="26"/>
        <v>0</v>
      </c>
      <c r="AO43">
        <f t="shared" si="26"/>
        <v>0</v>
      </c>
      <c r="AP43">
        <f t="shared" si="26"/>
        <v>-1.0013507020441063E-2</v>
      </c>
      <c r="AQ43">
        <f t="shared" si="26"/>
        <v>-187.57913122043206</v>
      </c>
      <c r="AR43">
        <f t="shared" si="26"/>
        <v>-187.58914472745249</v>
      </c>
      <c r="AS43">
        <f t="shared" si="26"/>
        <v>1.1097338124141656</v>
      </c>
      <c r="AT43">
        <f t="shared" si="26"/>
        <v>-2.5670690985274116</v>
      </c>
      <c r="AU43">
        <f t="shared" si="23"/>
        <v>-189.04648001356577</v>
      </c>
      <c r="AW43">
        <v>40</v>
      </c>
      <c r="AX43">
        <f>IF(Z43&gt;0, (R43*SUMPRODUCT(K43:$K$98, X43:$X$98)-K43*$AZ$3)/Z43, 0)</f>
        <v>-47163.982394649975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500000</v>
      </c>
      <c r="S44">
        <f t="shared" si="1"/>
        <v>-73452.850712315674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-1374.4002554191934</v>
      </c>
      <c r="AC44">
        <f t="shared" si="2"/>
        <v>-1362.6638146614278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-5148.966637145556</v>
      </c>
      <c r="AI44">
        <f t="shared" si="25"/>
        <v>-5149.1985314494268</v>
      </c>
      <c r="AJ44">
        <f t="shared" si="7"/>
        <v>-11.736440757765649</v>
      </c>
      <c r="AK44">
        <f t="shared" si="22"/>
        <v>-96.208017879343544</v>
      </c>
      <c r="AL44">
        <f t="shared" si="8"/>
        <v>-5257.1429900865369</v>
      </c>
      <c r="AN44">
        <f t="shared" si="26"/>
        <v>0</v>
      </c>
      <c r="AO44">
        <f t="shared" si="26"/>
        <v>0</v>
      </c>
      <c r="AP44">
        <f t="shared" si="26"/>
        <v>-5.6917457683666392E-3</v>
      </c>
      <c r="AQ44">
        <f t="shared" si="26"/>
        <v>-126.37916748807199</v>
      </c>
      <c r="AR44">
        <f t="shared" si="26"/>
        <v>-126.38485923384036</v>
      </c>
      <c r="AS44">
        <f t="shared" si="26"/>
        <v>-0.28806588132444522</v>
      </c>
      <c r="AT44">
        <f t="shared" si="26"/>
        <v>-2.3613843441039313</v>
      </c>
      <c r="AU44">
        <f t="shared" si="23"/>
        <v>-129.03430945926874</v>
      </c>
      <c r="AW44">
        <v>41</v>
      </c>
      <c r="AX44">
        <f>IF(Z44&gt;0, (R44*SUMPRODUCT(K44:$K$98, X44:$X$98)-K44*$AZ$3)/Z44, 0)</f>
        <v>-73452.850712315674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500000</v>
      </c>
      <c r="S45">
        <f t="shared" si="1"/>
        <v>-118319.66062765894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-1362.6638146614278</v>
      </c>
      <c r="AC45">
        <f t="shared" si="2"/>
        <v>-1311.0826500261089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-3642.5884251718949</v>
      </c>
      <c r="AI45">
        <f t="shared" si="25"/>
        <v>-3642.7269358220979</v>
      </c>
      <c r="AJ45">
        <f t="shared" si="7"/>
        <v>-51.581164635318828</v>
      </c>
      <c r="AK45">
        <f t="shared" si="22"/>
        <v>-95.386467026299954</v>
      </c>
      <c r="AL45">
        <f t="shared" si="8"/>
        <v>-3789.694567483717</v>
      </c>
      <c r="AN45">
        <f t="shared" si="26"/>
        <v>0</v>
      </c>
      <c r="AO45">
        <f t="shared" si="26"/>
        <v>0</v>
      </c>
      <c r="AP45">
        <f t="shared" si="26"/>
        <v>-3.0354323454011723E-3</v>
      </c>
      <c r="AQ45">
        <f t="shared" si="26"/>
        <v>-79.826574422630685</v>
      </c>
      <c r="AR45">
        <f t="shared" si="26"/>
        <v>-79.829609854976084</v>
      </c>
      <c r="AS45">
        <f t="shared" si="26"/>
        <v>-1.1303905895909545</v>
      </c>
      <c r="AT45">
        <f t="shared" si="26"/>
        <v>-2.0903747610814465</v>
      </c>
      <c r="AU45">
        <f t="shared" si="23"/>
        <v>-83.050375205648507</v>
      </c>
      <c r="AW45">
        <v>42</v>
      </c>
      <c r="AX45">
        <f>IF(Z45&gt;0, (R45*SUMPRODUCT(K45:$K$98, X45:$X$98)-K45*$AZ$3)/Z45, 0)</f>
        <v>-118319.66062765894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500000</v>
      </c>
      <c r="S46">
        <f t="shared" si="1"/>
        <v>-188344.88579095207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-1311.0826500261089</v>
      </c>
      <c r="AC46">
        <f t="shared" si="2"/>
        <v>-1232.0160707671405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-2214.3832446506258</v>
      </c>
      <c r="AI46">
        <f t="shared" si="25"/>
        <v>-2214.4650106132103</v>
      </c>
      <c r="AJ46">
        <f t="shared" si="7"/>
        <v>-79.066579258968432</v>
      </c>
      <c r="AK46">
        <f t="shared" si="22"/>
        <v>-91.775785501827627</v>
      </c>
      <c r="AL46">
        <f t="shared" si="8"/>
        <v>-2385.3073753740064</v>
      </c>
      <c r="AN46">
        <f t="shared" si="26"/>
        <v>0</v>
      </c>
      <c r="AO46">
        <f t="shared" si="26"/>
        <v>0</v>
      </c>
      <c r="AP46">
        <f t="shared" si="26"/>
        <v>-1.5998966197250453E-3</v>
      </c>
      <c r="AQ46">
        <f t="shared" si="26"/>
        <v>-43.328350280539638</v>
      </c>
      <c r="AR46">
        <f t="shared" si="26"/>
        <v>-43.329950177159361</v>
      </c>
      <c r="AS46">
        <f t="shared" si="26"/>
        <v>-1.5470783794505922</v>
      </c>
      <c r="AT46">
        <f t="shared" si="26"/>
        <v>-1.7957566248304278</v>
      </c>
      <c r="AU46">
        <f t="shared" si="23"/>
        <v>-46.672785181440382</v>
      </c>
      <c r="AW46">
        <v>43</v>
      </c>
      <c r="AX46">
        <f>IF(Z46&gt;0, (R46*SUMPRODUCT(K46:$K$98, X46:$X$98)-K46*$AZ$3)/Z46, 0)</f>
        <v>-188344.88579095207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500000</v>
      </c>
      <c r="S47">
        <f t="shared" si="1"/>
        <v>-297331.82180069597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-1232.0160707671405</v>
      </c>
      <c r="AC47">
        <f t="shared" si="2"/>
        <v>-1133.4755338319671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-1331.8537057424155</v>
      </c>
      <c r="AI47">
        <f t="shared" si="25"/>
        <v>-1331.9013577027308</v>
      </c>
      <c r="AJ47">
        <f t="shared" si="7"/>
        <v>-98.54053693517335</v>
      </c>
      <c r="AK47">
        <f t="shared" si="22"/>
        <v>-86.241124953699838</v>
      </c>
      <c r="AL47">
        <f t="shared" si="8"/>
        <v>-1516.6830195916041</v>
      </c>
      <c r="AN47">
        <f t="shared" si="26"/>
        <v>0</v>
      </c>
      <c r="AO47">
        <f t="shared" si="26"/>
        <v>0</v>
      </c>
      <c r="AP47">
        <f t="shared" si="26"/>
        <v>-8.3249592388118731E-4</v>
      </c>
      <c r="AQ47">
        <f t="shared" si="26"/>
        <v>-23.26793638503089</v>
      </c>
      <c r="AR47">
        <f t="shared" si="26"/>
        <v>-23.268768880954774</v>
      </c>
      <c r="AS47">
        <f t="shared" si="26"/>
        <v>-1.7215366333919573</v>
      </c>
      <c r="AT47">
        <f t="shared" si="26"/>
        <v>-1.5066617305972196</v>
      </c>
      <c r="AU47">
        <f t="shared" si="23"/>
        <v>-26.496967244943953</v>
      </c>
      <c r="AW47">
        <v>44</v>
      </c>
      <c r="AX47">
        <f>IF(Z47&gt;0, (R47*SUMPRODUCT(K47:$K$98, X47:$X$98)-K47*$AZ$3)/Z47, 0)</f>
        <v>-297331.82180069597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500000</v>
      </c>
      <c r="S48">
        <f t="shared" si="1"/>
        <v>-470352.96767683647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-1133.4755338319671</v>
      </c>
      <c r="AC48">
        <f t="shared" si="2"/>
        <v>-1030.0748209172541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-792.0156919531139</v>
      </c>
      <c r="AI48">
        <f t="shared" si="25"/>
        <v>-792.04306700152711</v>
      </c>
      <c r="AJ48">
        <f t="shared" si="7"/>
        <v>-103.40071291471304</v>
      </c>
      <c r="AK48">
        <f t="shared" si="22"/>
        <v>-79.343287368237711</v>
      </c>
      <c r="AL48">
        <f t="shared" si="8"/>
        <v>-974.78706728447787</v>
      </c>
      <c r="AN48">
        <f t="shared" si="26"/>
        <v>0</v>
      </c>
      <c r="AO48">
        <f t="shared" si="26"/>
        <v>0</v>
      </c>
      <c r="AP48">
        <f t="shared" si="26"/>
        <v>-4.2701016895135705E-4</v>
      </c>
      <c r="AQ48">
        <f t="shared" si="26"/>
        <v>-12.35427055060198</v>
      </c>
      <c r="AR48">
        <f t="shared" si="26"/>
        <v>-12.354697560770932</v>
      </c>
      <c r="AS48">
        <f t="shared" si="26"/>
        <v>-1.6128978193895578</v>
      </c>
      <c r="AT48">
        <f t="shared" si="26"/>
        <v>-1.2376376484462346</v>
      </c>
      <c r="AU48">
        <f t="shared" si="23"/>
        <v>-15.205233028606724</v>
      </c>
      <c r="AW48">
        <v>45</v>
      </c>
      <c r="AX48">
        <f>IF(Z48&gt;0, (R48*SUMPRODUCT(K48:$K$98, X48:$X$98)-K48*$AZ$3)/Z48, 0)</f>
        <v>-470352.96767683647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500000</v>
      </c>
      <c r="S49">
        <f t="shared" si="1"/>
        <v>-750675.07341248111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-1030.0748209172541</v>
      </c>
      <c r="AC49">
        <f t="shared" si="2"/>
        <v>-929.33208316451316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-465.05435345159782</v>
      </c>
      <c r="AI49">
        <f t="shared" si="25"/>
        <v>-465.06982839069065</v>
      </c>
      <c r="AJ49">
        <f t="shared" si="7"/>
        <v>-100.74273775274094</v>
      </c>
      <c r="AK49">
        <f t="shared" si="22"/>
        <v>-72.105237464207789</v>
      </c>
      <c r="AL49">
        <f t="shared" si="8"/>
        <v>-637.91780360763937</v>
      </c>
      <c r="AN49">
        <f t="shared" si="26"/>
        <v>0</v>
      </c>
      <c r="AO49">
        <f t="shared" si="26"/>
        <v>0</v>
      </c>
      <c r="AP49">
        <f t="shared" si="26"/>
        <v>-2.1552330953206007E-4</v>
      </c>
      <c r="AQ49">
        <f t="shared" si="26"/>
        <v>-6.4769271637834338</v>
      </c>
      <c r="AR49">
        <f t="shared" si="26"/>
        <v>-6.4771426870929663</v>
      </c>
      <c r="AS49">
        <f t="shared" si="26"/>
        <v>-1.4030690603406</v>
      </c>
      <c r="AT49">
        <f t="shared" si="26"/>
        <v>-1.0042275009722905</v>
      </c>
      <c r="AU49">
        <f t="shared" si="23"/>
        <v>-8.8844392484058563</v>
      </c>
      <c r="AW49">
        <v>46</v>
      </c>
      <c r="AX49">
        <f>IF(Z49&gt;0, (R49*SUMPRODUCT(K49:$K$98, X49:$X$98)-K49*$AZ$3)/Z49, 0)</f>
        <v>-750675.07341248111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500000</v>
      </c>
      <c r="S50">
        <f t="shared" si="1"/>
        <v>-1212469.0784145526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-929.33208316451316</v>
      </c>
      <c r="AC50">
        <f t="shared" si="2"/>
        <v>-834.82953862888326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-268.53920486852627</v>
      </c>
      <c r="AI50">
        <f t="shared" si="25"/>
        <v>-268.54781157810646</v>
      </c>
      <c r="AJ50">
        <f t="shared" si="7"/>
        <v>-94.502544535629909</v>
      </c>
      <c r="AK50">
        <f t="shared" si="22"/>
        <v>-65.053245821515929</v>
      </c>
      <c r="AL50">
        <f t="shared" si="8"/>
        <v>-428.1036019352523</v>
      </c>
      <c r="AN50">
        <f t="shared" si="26"/>
        <v>0</v>
      </c>
      <c r="AO50">
        <f t="shared" si="26"/>
        <v>0</v>
      </c>
      <c r="AP50">
        <f t="shared" si="26"/>
        <v>-1.0702480000632408E-4</v>
      </c>
      <c r="AQ50">
        <f t="shared" si="26"/>
        <v>-3.3392964439163033</v>
      </c>
      <c r="AR50">
        <f t="shared" si="26"/>
        <v>-3.3394034687163101</v>
      </c>
      <c r="AS50">
        <f t="shared" si="26"/>
        <v>-1.1751431641550123</v>
      </c>
      <c r="AT50">
        <f t="shared" si="26"/>
        <v>-0.80893988102540038</v>
      </c>
      <c r="AU50">
        <f t="shared" si="23"/>
        <v>-5.3234865138967224</v>
      </c>
      <c r="AW50">
        <v>47</v>
      </c>
      <c r="AX50">
        <f>IF(Z50&gt;0, (R50*SUMPRODUCT(K50:$K$98, X50:$X$98)-K50*$AZ$3)/Z50, 0)</f>
        <v>-1212469.0784145526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500000</v>
      </c>
      <c r="S51">
        <f t="shared" si="1"/>
        <v>-1988536.4957922089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-834.82953862888326</v>
      </c>
      <c r="AC51">
        <f t="shared" si="2"/>
        <v>-748.00859248403776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-152.74552230343804</v>
      </c>
      <c r="AI51">
        <f t="shared" si="25"/>
        <v>-152.75022430786484</v>
      </c>
      <c r="AJ51">
        <f t="shared" si="7"/>
        <v>-86.820946144845493</v>
      </c>
      <c r="AK51">
        <f t="shared" si="22"/>
        <v>-58.438067704021833</v>
      </c>
      <c r="AL51">
        <f t="shared" si="8"/>
        <v>-298.00923815673218</v>
      </c>
      <c r="AN51">
        <f t="shared" si="26"/>
        <v>0</v>
      </c>
      <c r="AO51">
        <f t="shared" si="26"/>
        <v>0</v>
      </c>
      <c r="AP51">
        <f t="shared" si="26"/>
        <v>-5.2205022504964776E-5</v>
      </c>
      <c r="AQ51">
        <f t="shared" si="26"/>
        <v>-1.6958902428821527</v>
      </c>
      <c r="AR51">
        <f t="shared" si="26"/>
        <v>-1.6959424479046579</v>
      </c>
      <c r="AS51">
        <f t="shared" si="26"/>
        <v>-0.96394835818716651</v>
      </c>
      <c r="AT51">
        <f t="shared" si="26"/>
        <v>-0.64882130315584774</v>
      </c>
      <c r="AU51">
        <f t="shared" si="23"/>
        <v>-3.3087121092476721</v>
      </c>
      <c r="AW51">
        <v>48</v>
      </c>
      <c r="AX51">
        <f>IF(Z51&gt;0, (R51*SUMPRODUCT(K51:$K$98, X51:$X$98)-K51*$AZ$3)/Z51, 0)</f>
        <v>-1988536.4957922089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500000</v>
      </c>
      <c r="S52">
        <f t="shared" si="1"/>
        <v>-3319134.8867598739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-748.00859248403776</v>
      </c>
      <c r="AC52">
        <f t="shared" si="2"/>
        <v>-669.20426612981123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-85.38933157548162</v>
      </c>
      <c r="AI52">
        <f t="shared" si="25"/>
        <v>-85.391851826574751</v>
      </c>
      <c r="AJ52">
        <f t="shared" si="7"/>
        <v>-78.804326354226532</v>
      </c>
      <c r="AK52">
        <f t="shared" si="22"/>
        <v>-52.360601473882646</v>
      </c>
      <c r="AL52">
        <f t="shared" si="8"/>
        <v>-216.55677965468391</v>
      </c>
      <c r="AN52">
        <f t="shared" si="26"/>
        <v>0</v>
      </c>
      <c r="AO52">
        <f t="shared" si="26"/>
        <v>0</v>
      </c>
      <c r="AP52">
        <f t="shared" si="26"/>
        <v>-2.4983601424638127E-5</v>
      </c>
      <c r="AQ52">
        <f t="shared" si="26"/>
        <v>-0.84647638158287242</v>
      </c>
      <c r="AR52">
        <f t="shared" si="26"/>
        <v>-0.84650136518429697</v>
      </c>
      <c r="AS52">
        <f t="shared" si="26"/>
        <v>-0.78119830422182601</v>
      </c>
      <c r="AT52">
        <f t="shared" si="26"/>
        <v>-0.51905796257388037</v>
      </c>
      <c r="AU52">
        <f t="shared" si="23"/>
        <v>-2.146757631980003</v>
      </c>
      <c r="AW52">
        <v>49</v>
      </c>
      <c r="AX52">
        <f>IF(Z52&gt;0, (R52*SUMPRODUCT(K52:$K$98, X52:$X$98)-K52*$AZ$3)/Z52, 0)</f>
        <v>-3319134.8867598739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500000</v>
      </c>
      <c r="S53">
        <f t="shared" si="1"/>
        <v>-5647597.8367687492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-669.20426612981123</v>
      </c>
      <c r="AC53">
        <f t="shared" si="2"/>
        <v>-598.17554912111837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-46.84353810336011</v>
      </c>
      <c r="AI53">
        <f t="shared" si="25"/>
        <v>-46.844862063489728</v>
      </c>
      <c r="AJ53">
        <f t="shared" si="7"/>
        <v>-71.028717008692865</v>
      </c>
      <c r="AK53">
        <f t="shared" si="22"/>
        <v>-46.844298629086794</v>
      </c>
      <c r="AL53">
        <f t="shared" si="8"/>
        <v>-164.7178777012694</v>
      </c>
      <c r="AN53">
        <f t="shared" si="26"/>
        <v>0</v>
      </c>
      <c r="AO53">
        <f t="shared" si="26"/>
        <v>0</v>
      </c>
      <c r="AP53">
        <f t="shared" si="26"/>
        <v>-1.1718394516410033E-5</v>
      </c>
      <c r="AQ53">
        <f t="shared" si="26"/>
        <v>-0.4146129840004466</v>
      </c>
      <c r="AR53">
        <f t="shared" si="26"/>
        <v>-0.41462470239496302</v>
      </c>
      <c r="AS53">
        <f t="shared" si="26"/>
        <v>-0.62867643011331387</v>
      </c>
      <c r="AT53">
        <f t="shared" si="26"/>
        <v>-0.41461971542710047</v>
      </c>
      <c r="AU53">
        <f t="shared" si="23"/>
        <v>-1.4579208479353774</v>
      </c>
      <c r="AW53">
        <v>50</v>
      </c>
      <c r="AX53">
        <f>IF(Z53&gt;0, (R53*SUMPRODUCT(K53:$K$98, X53:$X$98)-K53*$AZ$3)/Z53, 0)</f>
        <v>-5647597.8367687492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500000</v>
      </c>
      <c r="S54">
        <f t="shared" si="1"/>
        <v>-9818598.3239400778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-598.17554912111837</v>
      </c>
      <c r="AC54">
        <f t="shared" si="2"/>
        <v>-534.41588229237277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-25.214351986740486</v>
      </c>
      <c r="AI54">
        <f t="shared" si="25"/>
        <v>-25.215032348469141</v>
      </c>
      <c r="AJ54">
        <f t="shared" si="7"/>
        <v>-63.759666828745594</v>
      </c>
      <c r="AK54">
        <f t="shared" si="22"/>
        <v>-41.872288438478293</v>
      </c>
      <c r="AL54">
        <f t="shared" si="8"/>
        <v>-130.84698761569302</v>
      </c>
      <c r="AN54">
        <f t="shared" si="26"/>
        <v>0</v>
      </c>
      <c r="AO54">
        <f t="shared" si="26"/>
        <v>0</v>
      </c>
      <c r="AP54">
        <f t="shared" si="26"/>
        <v>-5.3766907945639969E-6</v>
      </c>
      <c r="AQ54">
        <f t="shared" si="26"/>
        <v>-0.19926131719050919</v>
      </c>
      <c r="AR54">
        <f t="shared" si="26"/>
        <v>-0.19926669388130372</v>
      </c>
      <c r="AS54">
        <f t="shared" si="26"/>
        <v>-0.50387315932628274</v>
      </c>
      <c r="AT54">
        <f t="shared" si="26"/>
        <v>-0.33090389760640043</v>
      </c>
      <c r="AU54">
        <f t="shared" si="23"/>
        <v>-1.0340437508139868</v>
      </c>
      <c r="AW54">
        <v>51</v>
      </c>
      <c r="AX54">
        <f>IF(Z54&gt;0, (R54*SUMPRODUCT(K54:$K$98, X54:$X$98)-K54*$AZ$3)/Z54, 0)</f>
        <v>-9818598.3239400778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500000</v>
      </c>
      <c r="S55">
        <f t="shared" si="1"/>
        <v>-17465238.377600744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-534.41588229237277</v>
      </c>
      <c r="AC55">
        <f t="shared" si="2"/>
        <v>-477.31667949103996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-13.277561650760639</v>
      </c>
      <c r="AI55">
        <f t="shared" si="25"/>
        <v>-13.277903269830739</v>
      </c>
      <c r="AJ55">
        <f t="shared" si="7"/>
        <v>-57.099202801332808</v>
      </c>
      <c r="AK55">
        <f t="shared" si="22"/>
        <v>-37.409111760466097</v>
      </c>
      <c r="AL55">
        <f t="shared" si="8"/>
        <v>-107.78621783162964</v>
      </c>
      <c r="AN55">
        <f t="shared" si="26"/>
        <v>0</v>
      </c>
      <c r="AO55">
        <f t="shared" si="26"/>
        <v>0</v>
      </c>
      <c r="AP55">
        <f t="shared" si="26"/>
        <v>-2.4104563374335483E-6</v>
      </c>
      <c r="AQ55">
        <f t="shared" si="26"/>
        <v>-9.3686171024742221E-2</v>
      </c>
      <c r="AR55">
        <f t="shared" si="26"/>
        <v>-9.3688581481079655E-2</v>
      </c>
      <c r="AS55">
        <f t="shared" si="26"/>
        <v>-0.40289066770898035</v>
      </c>
      <c r="AT55">
        <f t="shared" si="26"/>
        <v>-0.2639578361192505</v>
      </c>
      <c r="AU55">
        <f t="shared" si="23"/>
        <v>-0.76053708530931052</v>
      </c>
      <c r="AW55">
        <v>52</v>
      </c>
      <c r="AX55">
        <f>IF(Z55&gt;0, (R55*SUMPRODUCT(K55:$K$98, X55:$X$98)-K55*$AZ$3)/Z55, 0)</f>
        <v>-17465238.377600744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500000</v>
      </c>
      <c r="S56">
        <f t="shared" si="1"/>
        <v>-31852950.731644563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-477.31667949103996</v>
      </c>
      <c r="AC56">
        <f t="shared" si="2"/>
        <v>-426.25102269909746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-6.8371962358412919</v>
      </c>
      <c r="AI56">
        <f t="shared" si="25"/>
        <v>-6.8373635088147955</v>
      </c>
      <c r="AJ56">
        <f t="shared" si="7"/>
        <v>-51.065656791942502</v>
      </c>
      <c r="AK56">
        <f t="shared" si="22"/>
        <v>-33.412167564372801</v>
      </c>
      <c r="AL56">
        <f t="shared" si="8"/>
        <v>-91.315187865130099</v>
      </c>
      <c r="AN56">
        <f t="shared" si="26"/>
        <v>0</v>
      </c>
      <c r="AO56">
        <f t="shared" si="26"/>
        <v>0</v>
      </c>
      <c r="AP56">
        <f t="shared" si="26"/>
        <v>-1.0538163137590344E-6</v>
      </c>
      <c r="AQ56">
        <f t="shared" si="26"/>
        <v>-4.307419652318193E-2</v>
      </c>
      <c r="AR56">
        <f t="shared" si="26"/>
        <v>-4.3075250339495691E-2</v>
      </c>
      <c r="AS56">
        <f t="shared" si="26"/>
        <v>-0.3217125939300815</v>
      </c>
      <c r="AT56">
        <f t="shared" si="26"/>
        <v>-0.21049597266037667</v>
      </c>
      <c r="AU56">
        <f t="shared" si="23"/>
        <v>-0.5752838169299539</v>
      </c>
      <c r="AW56">
        <v>53</v>
      </c>
      <c r="AX56">
        <f>IF(Z56&gt;0, (R56*SUMPRODUCT(K56:$K$98, X56:$X$98)-K56*$AZ$3)/Z56, 0)</f>
        <v>-31852950.731644563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500000</v>
      </c>
      <c r="S57">
        <f t="shared" si="1"/>
        <v>-59697131.515869267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-426.25102269909746</v>
      </c>
      <c r="AC57">
        <f t="shared" si="2"/>
        <v>-380.61611210725704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-3.4361169454815763</v>
      </c>
      <c r="AI57">
        <f t="shared" si="25"/>
        <v>-3.4361966428017077</v>
      </c>
      <c r="AJ57">
        <f t="shared" si="7"/>
        <v>-45.634910591840423</v>
      </c>
      <c r="AK57">
        <f t="shared" si="22"/>
        <v>-29.837571588936825</v>
      </c>
      <c r="AL57">
        <f t="shared" si="8"/>
        <v>-78.908678823578953</v>
      </c>
      <c r="AN57">
        <f t="shared" si="26"/>
        <v>0</v>
      </c>
      <c r="AO57">
        <f t="shared" si="26"/>
        <v>0</v>
      </c>
      <c r="AP57">
        <f t="shared" si="26"/>
        <v>-4.4829597115500518E-7</v>
      </c>
      <c r="AQ57">
        <f t="shared" si="26"/>
        <v>-1.9328095104565648E-2</v>
      </c>
      <c r="AR57">
        <f t="shared" si="26"/>
        <v>-1.9328543400536805E-2</v>
      </c>
      <c r="AS57">
        <f t="shared" si="26"/>
        <v>-0.25669553918044064</v>
      </c>
      <c r="AT57">
        <f t="shared" si="26"/>
        <v>-0.16783579561184905</v>
      </c>
      <c r="AU57">
        <f t="shared" si="23"/>
        <v>-0.44385987819282646</v>
      </c>
      <c r="AW57">
        <v>54</v>
      </c>
      <c r="AX57">
        <f>IF(Z57&gt;0, (R57*SUMPRODUCT(K57:$K$98, X57:$X$98)-K57*$AZ$3)/Z57, 0)</f>
        <v>-59697131.515869267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500000</v>
      </c>
      <c r="S58">
        <f t="shared" si="1"/>
        <v>-115123780.3257388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-380.61611210725704</v>
      </c>
      <c r="AC58">
        <f t="shared" si="2"/>
        <v>-339.85152521275126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-1.6799872723958145</v>
      </c>
      <c r="AI58">
        <f t="shared" si="25"/>
        <v>-1.6800241730609347</v>
      </c>
      <c r="AJ58">
        <f t="shared" si="7"/>
        <v>-40.764586894505783</v>
      </c>
      <c r="AK58">
        <f t="shared" si="22"/>
        <v>-26.643127847507994</v>
      </c>
      <c r="AL58">
        <f t="shared" si="8"/>
        <v>-69.087738915074709</v>
      </c>
      <c r="AN58">
        <f t="shared" si="26"/>
        <v>0</v>
      </c>
      <c r="AO58">
        <f t="shared" si="26"/>
        <v>0</v>
      </c>
      <c r="AP58">
        <f t="shared" si="26"/>
        <v>-1.8532639983359619E-7</v>
      </c>
      <c r="AQ58">
        <f t="shared" si="26"/>
        <v>-8.4374087010652653E-3</v>
      </c>
      <c r="AR58">
        <f t="shared" si="26"/>
        <v>-8.4375940274650993E-3</v>
      </c>
      <c r="AS58">
        <f t="shared" si="26"/>
        <v>-0.20473219399366865</v>
      </c>
      <c r="AT58">
        <f t="shared" si="26"/>
        <v>-0.1338099177403734</v>
      </c>
      <c r="AU58">
        <f t="shared" si="23"/>
        <v>-0.34697970576150716</v>
      </c>
      <c r="AW58">
        <v>55</v>
      </c>
      <c r="AX58">
        <f>IF(Z58&gt;0, (R58*SUMPRODUCT(K58:$K$98, X58:$X$98)-K58*$AZ$3)/Z58, 0)</f>
        <v>-115123780.3257388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500000</v>
      </c>
      <c r="S59">
        <f t="shared" si="1"/>
        <v>-228952459.4013671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-339.85152521275126</v>
      </c>
      <c r="AC59">
        <f t="shared" si="2"/>
        <v>-303.44575280930025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-0.79858345340323067</v>
      </c>
      <c r="AI59">
        <f t="shared" si="25"/>
        <v>-0.79860002047536449</v>
      </c>
      <c r="AJ59">
        <f t="shared" si="7"/>
        <v>-36.40577240345101</v>
      </c>
      <c r="AK59">
        <f t="shared" si="22"/>
        <v>-23.789606764892589</v>
      </c>
      <c r="AL59">
        <f t="shared" si="8"/>
        <v>-60.993979188818962</v>
      </c>
      <c r="AN59">
        <f t="shared" si="26"/>
        <v>0</v>
      </c>
      <c r="AO59">
        <f t="shared" si="26"/>
        <v>0</v>
      </c>
      <c r="AP59">
        <f t="shared" si="26"/>
        <v>-7.429008161773524E-8</v>
      </c>
      <c r="AQ59">
        <f t="shared" si="26"/>
        <v>-3.5810087294070266E-3</v>
      </c>
      <c r="AR59">
        <f t="shared" si="26"/>
        <v>-3.5810830194886443E-3</v>
      </c>
      <c r="AS59">
        <f t="shared" si="26"/>
        <v>-0.16325080143093795</v>
      </c>
      <c r="AT59">
        <f t="shared" si="26"/>
        <v>-0.1066773787150148</v>
      </c>
      <c r="AU59">
        <f t="shared" si="23"/>
        <v>-0.27350926316544139</v>
      </c>
      <c r="AW59">
        <v>56</v>
      </c>
      <c r="AX59">
        <f>IF(Z59&gt;0, (R59*SUMPRODUCT(K59:$K$98, X59:$X$98)-K59*$AZ$3)/Z59, 0)</f>
        <v>-228952459.4013671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500000</v>
      </c>
      <c r="S60">
        <f t="shared" si="1"/>
        <v>-470131435.08794624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-303.44575280930025</v>
      </c>
      <c r="AC60">
        <f t="shared" si="2"/>
        <v>-270.93664648575106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-0.3679061623794046</v>
      </c>
      <c r="AI60">
        <f t="shared" si="25"/>
        <v>-0.36791336612675757</v>
      </c>
      <c r="AJ60">
        <f t="shared" si="7"/>
        <v>-32.50910632354919</v>
      </c>
      <c r="AK60">
        <f t="shared" si="22"/>
        <v>-21.241202696651019</v>
      </c>
      <c r="AL60">
        <f t="shared" si="8"/>
        <v>-54.118222386326963</v>
      </c>
      <c r="AN60">
        <f t="shared" si="26"/>
        <v>0</v>
      </c>
      <c r="AO60">
        <f t="shared" si="26"/>
        <v>0</v>
      </c>
      <c r="AP60">
        <f t="shared" si="26"/>
        <v>-2.8842009969522296E-8</v>
      </c>
      <c r="AQ60">
        <f t="shared" si="26"/>
        <v>-1.4730046298461752E-3</v>
      </c>
      <c r="AR60">
        <f t="shared" si="26"/>
        <v>-1.4730334718561448E-3</v>
      </c>
      <c r="AS60">
        <f t="shared" si="26"/>
        <v>-0.13015836379866572</v>
      </c>
      <c r="AT60">
        <f t="shared" si="26"/>
        <v>-8.5044484477543883E-2</v>
      </c>
      <c r="AU60">
        <f t="shared" si="23"/>
        <v>-0.21667588174806574</v>
      </c>
      <c r="AW60">
        <v>57</v>
      </c>
      <c r="AX60">
        <f>IF(Z60&gt;0, (R60*SUMPRODUCT(K60:$K$98, X60:$X$98)-K60*$AZ$3)/Z60, 0)</f>
        <v>-470131435.08794624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500000</v>
      </c>
      <c r="S61">
        <f t="shared" si="1"/>
        <v>-997264164.63802195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-270.93664648575106</v>
      </c>
      <c r="AC61">
        <f t="shared" si="2"/>
        <v>-241.9089343722749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-0.16398210868071844</v>
      </c>
      <c r="AI61">
        <f t="shared" si="25"/>
        <v>-0.16398514083788088</v>
      </c>
      <c r="AJ61">
        <f t="shared" si="7"/>
        <v>-29.027712113476156</v>
      </c>
      <c r="AK61">
        <f t="shared" si="22"/>
        <v>-18.965565254002577</v>
      </c>
      <c r="AL61">
        <f t="shared" si="8"/>
        <v>-48.157262508316613</v>
      </c>
      <c r="AN61">
        <f t="shared" si="26"/>
        <v>0</v>
      </c>
      <c r="AO61">
        <f t="shared" si="26"/>
        <v>0</v>
      </c>
      <c r="AP61">
        <f t="shared" si="26"/>
        <v>-1.0839287479612672E-8</v>
      </c>
      <c r="AQ61">
        <f t="shared" si="26"/>
        <v>-5.8619956759503144E-4</v>
      </c>
      <c r="AR61">
        <f t="shared" si="26"/>
        <v>-5.8621040688251107E-4</v>
      </c>
      <c r="AS61">
        <f t="shared" si="26"/>
        <v>-0.10376761480927084</v>
      </c>
      <c r="AT61">
        <f t="shared" si="26"/>
        <v>-6.779767768896186E-2</v>
      </c>
      <c r="AU61">
        <f t="shared" si="23"/>
        <v>-0.17215150290511522</v>
      </c>
      <c r="AW61">
        <v>58</v>
      </c>
      <c r="AX61">
        <f>IF(Z61&gt;0, (R61*SUMPRODUCT(K61:$K$98, X61:$X$98)-K61*$AZ$3)/Z61, 0)</f>
        <v>-997264164.63802195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500000</v>
      </c>
      <c r="S62">
        <f t="shared" si="1"/>
        <v>-2189520376.2726989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-241.9089343722749</v>
      </c>
      <c r="AC62">
        <f t="shared" si="2"/>
        <v>-215.99060528781931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-7.0749697845873233E-2</v>
      </c>
      <c r="AI62">
        <f t="shared" si="25"/>
        <v>-7.0750930939017909E-2</v>
      </c>
      <c r="AJ62">
        <f t="shared" si="7"/>
        <v>-25.918329084455593</v>
      </c>
      <c r="AK62">
        <f t="shared" si="22"/>
        <v>-16.933625406059246</v>
      </c>
      <c r="AL62">
        <f t="shared" si="8"/>
        <v>-42.922705421453855</v>
      </c>
      <c r="AN62">
        <f t="shared" si="26"/>
        <v>0</v>
      </c>
      <c r="AO62">
        <f t="shared" si="26"/>
        <v>0</v>
      </c>
      <c r="AP62">
        <f t="shared" si="26"/>
        <v>-3.9357444128331886E-9</v>
      </c>
      <c r="AQ62">
        <f t="shared" si="26"/>
        <v>-2.2581645937297761E-4</v>
      </c>
      <c r="AR62">
        <f t="shared" si="26"/>
        <v>-2.2582039511739047E-4</v>
      </c>
      <c r="AS62">
        <f t="shared" si="26"/>
        <v>-8.2725233957402944E-2</v>
      </c>
      <c r="AT62">
        <f t="shared" si="26"/>
        <v>-5.404816486813651E-2</v>
      </c>
      <c r="AU62">
        <f t="shared" si="23"/>
        <v>-0.13699921922065683</v>
      </c>
      <c r="AW62">
        <v>59</v>
      </c>
      <c r="AX62">
        <f>IF(Z62&gt;0, (R62*SUMPRODUCT(K62:$K$98, X62:$X$98)-K62*$AZ$3)/Z62, 0)</f>
        <v>-2189520376.2726989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500000</v>
      </c>
      <c r="S63">
        <f t="shared" si="1"/>
        <v>-4984771495.3354673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-215.99060528781931</v>
      </c>
      <c r="AC63">
        <f t="shared" si="2"/>
        <v>-192.84894245782942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-2.9486678823895236E-2</v>
      </c>
      <c r="AI63">
        <f t="shared" si="25"/>
        <v>-2.9487162419137861E-2</v>
      </c>
      <c r="AJ63">
        <f t="shared" si="7"/>
        <v>-23.141662829989883</v>
      </c>
      <c r="AK63">
        <f t="shared" si="22"/>
        <v>-15.119342370147352</v>
      </c>
      <c r="AL63">
        <f t="shared" si="8"/>
        <v>-38.290492362556371</v>
      </c>
      <c r="AN63">
        <f t="shared" si="26"/>
        <v>0</v>
      </c>
      <c r="AO63">
        <f t="shared" si="26"/>
        <v>0</v>
      </c>
      <c r="AP63">
        <f t="shared" si="26"/>
        <v>-1.3781452781577382E-9</v>
      </c>
      <c r="AQ63">
        <f t="shared" si="26"/>
        <v>-8.403086632743536E-5</v>
      </c>
      <c r="AR63">
        <f t="shared" si="26"/>
        <v>-8.4032244472713515E-5</v>
      </c>
      <c r="AS63">
        <f t="shared" si="26"/>
        <v>-6.594889805920072E-2</v>
      </c>
      <c r="AT63">
        <f t="shared" si="26"/>
        <v>-4.308696293849848E-2</v>
      </c>
      <c r="AU63">
        <f t="shared" si="23"/>
        <v>-0.1091198932421719</v>
      </c>
      <c r="AW63">
        <v>60</v>
      </c>
      <c r="AX63">
        <f>IF(Z63&gt;0, (R63*SUMPRODUCT(K63:$K$98, X63:$X$98)-K63*$AZ$3)/Z63, 0)</f>
        <v>-4984771495.3354673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500000</v>
      </c>
      <c r="S64">
        <f t="shared" si="1"/>
        <v>-11788857841.837296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-192.84894245782942</v>
      </c>
      <c r="AC64">
        <f t="shared" si="2"/>
        <v>-172.18662591150897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-1.1847432331706967E-2</v>
      </c>
      <c r="AI64">
        <f t="shared" si="25"/>
        <v>-1.1847614905188875E-2</v>
      </c>
      <c r="AJ64">
        <f t="shared" si="7"/>
        <v>-20.662316546320454</v>
      </c>
      <c r="AK64">
        <f t="shared" si="22"/>
        <v>-13.49942597204806</v>
      </c>
      <c r="AL64">
        <f t="shared" si="8"/>
        <v>-34.173590133273706</v>
      </c>
      <c r="AN64">
        <f t="shared" si="26"/>
        <v>0</v>
      </c>
      <c r="AO64">
        <f t="shared" si="26"/>
        <v>0</v>
      </c>
      <c r="AP64">
        <f t="shared" si="26"/>
        <v>-4.6455020613804372E-10</v>
      </c>
      <c r="AQ64">
        <f t="shared" si="26"/>
        <v>-3.0145271232198282E-5</v>
      </c>
      <c r="AR64">
        <f t="shared" si="26"/>
        <v>-3.0145735782404422E-5</v>
      </c>
      <c r="AS64">
        <f t="shared" si="26"/>
        <v>-5.2574356969095758E-2</v>
      </c>
      <c r="AT64">
        <f t="shared" si="26"/>
        <v>-3.4348696494959315E-2</v>
      </c>
      <c r="AU64">
        <f t="shared" si="23"/>
        <v>-8.6953199199837475E-2</v>
      </c>
      <c r="AW64">
        <v>61</v>
      </c>
      <c r="AX64">
        <f>IF(Z64&gt;0, (R64*SUMPRODUCT(K64:$K$98, X64:$X$98)-K64*$AZ$3)/Z64, 0)</f>
        <v>-11788857841.837296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500000</v>
      </c>
      <c r="S65">
        <f t="shared" si="1"/>
        <v>-29010710882.505062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-172.18662591150897</v>
      </c>
      <c r="AC65">
        <f t="shared" si="2"/>
        <v>-153.73808411286342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-4.5802318950161772E-3</v>
      </c>
      <c r="AI65">
        <f t="shared" si="25"/>
        <v>-4.58029813696589E-3</v>
      </c>
      <c r="AJ65">
        <f t="shared" si="7"/>
        <v>-18.44854179864555</v>
      </c>
      <c r="AK65">
        <f t="shared" si="22"/>
        <v>-12.053063813805629</v>
      </c>
      <c r="AL65">
        <f t="shared" si="8"/>
        <v>-30.506185910588144</v>
      </c>
      <c r="AN65">
        <f t="shared" si="26"/>
        <v>0</v>
      </c>
      <c r="AO65">
        <f t="shared" si="26"/>
        <v>0</v>
      </c>
      <c r="AP65">
        <f t="shared" si="26"/>
        <v>-1.504908318899344E-10</v>
      </c>
      <c r="AQ65">
        <f t="shared" si="26"/>
        <v>-1.0405534727140599E-5</v>
      </c>
      <c r="AR65">
        <f t="shared" si="26"/>
        <v>-1.0405685217972489E-5</v>
      </c>
      <c r="AS65">
        <f t="shared" si="26"/>
        <v>-4.1912057457132994E-2</v>
      </c>
      <c r="AT65">
        <f t="shared" si="26"/>
        <v>-2.7382581702788046E-2</v>
      </c>
      <c r="AU65">
        <f t="shared" si="23"/>
        <v>-6.9305044845139011E-2</v>
      </c>
      <c r="AW65">
        <v>62</v>
      </c>
      <c r="AX65">
        <f>IF(Z65&gt;0, (R65*SUMPRODUCT(K65:$K$98, X65:$X$98)-K65*$AZ$3)/Z65, 0)</f>
        <v>-29010710882.505062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500000</v>
      </c>
      <c r="S66">
        <f t="shared" si="1"/>
        <v>-74424716993.927048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-153.73808411286342</v>
      </c>
      <c r="AC66">
        <f t="shared" si="2"/>
        <v>-137.26615528275809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-1.7009999708124423E-3</v>
      </c>
      <c r="AI66">
        <f t="shared" si="25"/>
        <v>-1.7010230253433876E-3</v>
      </c>
      <c r="AJ66">
        <f t="shared" si="7"/>
        <v>-16.471928830105327</v>
      </c>
      <c r="AK66">
        <f t="shared" si="22"/>
        <v>-10.76166588790044</v>
      </c>
      <c r="AL66">
        <f t="shared" si="8"/>
        <v>-27.235295741031109</v>
      </c>
      <c r="AN66">
        <f t="shared" si="26"/>
        <v>0</v>
      </c>
      <c r="AO66">
        <f t="shared" si="26"/>
        <v>0</v>
      </c>
      <c r="AP66">
        <f t="shared" si="26"/>
        <v>-4.6764382527123958E-11</v>
      </c>
      <c r="AQ66">
        <f t="shared" si="26"/>
        <v>-3.450350540737721E-6</v>
      </c>
      <c r="AR66">
        <f t="shared" si="26"/>
        <v>-3.4503973051202481E-6</v>
      </c>
      <c r="AS66">
        <f t="shared" si="26"/>
        <v>-3.3412069089455536E-2</v>
      </c>
      <c r="AT66">
        <f t="shared" si="26"/>
        <v>-2.1829230072132794E-2</v>
      </c>
      <c r="AU66">
        <f t="shared" si="23"/>
        <v>-5.5244749558893448E-2</v>
      </c>
      <c r="AW66">
        <v>63</v>
      </c>
      <c r="AX66">
        <f>IF(Z66&gt;0, (R66*SUMPRODUCT(K66:$K$98, X66:$X$98)-K66*$AZ$3)/Z66, 0)</f>
        <v>-74424716993.927048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-199466544119.69739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-137.26615528275809</v>
      </c>
      <c r="AC67">
        <f t="shared" ref="AC67:AC79" si="29">S67*Z67</f>
        <v>-122.55907012985864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-7.6804277297946559E-9</v>
      </c>
      <c r="AH67">
        <f t="shared" ref="AH67:AH79" si="32">-X67*R67</f>
        <v>-6.0574231624357846E-4</v>
      </c>
      <c r="AI67">
        <f t="shared" ref="AI67:AI79" si="33">SUM(AE67:AH67)</f>
        <v>-6.0574999667130825E-4</v>
      </c>
      <c r="AJ67">
        <f t="shared" ref="AJ67:AJ79" si="34">AB67-AC67</f>
        <v>-14.707085152899452</v>
      </c>
      <c r="AK67">
        <f t="shared" si="22"/>
        <v>-9.6086308697930676</v>
      </c>
      <c r="AL67">
        <f t="shared" ref="AL67:AL79" si="35">SUM(AI67:AK67)</f>
        <v>-24.316321772689193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-1.0970560197056262E-6</v>
      </c>
      <c r="AR67">
        <f t="shared" si="36"/>
        <v>-1.0970699296789745E-6</v>
      </c>
      <c r="AS67">
        <f t="shared" si="36"/>
        <v>-2.6635907491765278E-2</v>
      </c>
      <c r="AT67">
        <f t="shared" si="36"/>
        <v>-1.7402129674884737E-2</v>
      </c>
      <c r="AU67">
        <f t="shared" si="23"/>
        <v>-4.4039134236579701E-2</v>
      </c>
      <c r="AW67">
        <v>64</v>
      </c>
      <c r="AX67">
        <f>IF(Z67&gt;0, (R67*SUMPRODUCT(K67:$K$98, X67:$X$98)-K67*$AZ$3)/Z67, 0)</f>
        <v>-199466544119.69739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7"/>
        <v>500000</v>
      </c>
      <c r="S68">
        <f t="shared" si="28"/>
        <v>-559646868539.5321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-122.55907012985864</v>
      </c>
      <c r="AC68">
        <f t="shared" si="29"/>
        <v>-109.42774211687004</v>
      </c>
      <c r="AE68">
        <f t="shared" si="30"/>
        <v>0</v>
      </c>
      <c r="AF68">
        <f t="shared" si="31"/>
        <v>0</v>
      </c>
      <c r="AG68">
        <f t="shared" si="31"/>
        <v>-2.4441247746644971E-9</v>
      </c>
      <c r="AH68">
        <f t="shared" si="32"/>
        <v>-2.0637994711328848E-4</v>
      </c>
      <c r="AI68">
        <f t="shared" si="33"/>
        <v>-2.0638239123806315E-4</v>
      </c>
      <c r="AJ68">
        <f t="shared" si="34"/>
        <v>-13.131328012988604</v>
      </c>
      <c r="AK68">
        <f t="shared" si="22"/>
        <v>-8.5791349090901061</v>
      </c>
      <c r="AL68">
        <f t="shared" si="35"/>
        <v>-21.710669304469945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-3.3372624743662267E-7</v>
      </c>
      <c r="AR68">
        <f t="shared" si="36"/>
        <v>-3.3373019970330712E-7</v>
      </c>
      <c r="AS68">
        <f t="shared" si="36"/>
        <v>-2.1233985583049519E-2</v>
      </c>
      <c r="AT68">
        <f t="shared" si="36"/>
        <v>-1.3872871562911757E-2</v>
      </c>
      <c r="AU68">
        <f t="shared" si="23"/>
        <v>-3.5107190876160974E-2</v>
      </c>
      <c r="AW68">
        <v>65</v>
      </c>
      <c r="AX68">
        <f>IF(Z68&gt;0, (R68*SUMPRODUCT(K68:$K$98, X68:$X$98)-K68*$AZ$3)/Z68, 0)</f>
        <v>-559646868539.5321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7"/>
        <v>500000</v>
      </c>
      <c r="S69">
        <f t="shared" si="28"/>
        <v>-1647060700728.8757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-109.42774211687004</v>
      </c>
      <c r="AC69">
        <f t="shared" si="29"/>
        <v>-97.703341459484975</v>
      </c>
      <c r="AE69">
        <f t="shared" si="30"/>
        <v>0</v>
      </c>
      <c r="AF69">
        <f t="shared" si="31"/>
        <v>0</v>
      </c>
      <c r="AG69">
        <f t="shared" si="31"/>
        <v>-7.4149772847054294E-10</v>
      </c>
      <c r="AH69">
        <f t="shared" si="32"/>
        <v>-6.7127431937892364E-5</v>
      </c>
      <c r="AI69">
        <f t="shared" si="33"/>
        <v>-6.712817343562083E-5</v>
      </c>
      <c r="AJ69">
        <f t="shared" si="34"/>
        <v>-11.724400657385061</v>
      </c>
      <c r="AK69">
        <f t="shared" si="22"/>
        <v>-7.6599419481809035</v>
      </c>
      <c r="AL69">
        <f t="shared" si="35"/>
        <v>-19.3844097337394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-9.6918097084483055E-8</v>
      </c>
      <c r="AR69">
        <f t="shared" si="36"/>
        <v>-9.6919167653500232E-8</v>
      </c>
      <c r="AS69">
        <f t="shared" si="36"/>
        <v>-1.6927604235197853E-2</v>
      </c>
      <c r="AT69">
        <f t="shared" si="36"/>
        <v>-1.10593683679449E-2</v>
      </c>
      <c r="AU69">
        <f t="shared" si="23"/>
        <v>-2.7987069522310407E-2</v>
      </c>
      <c r="AW69">
        <v>66</v>
      </c>
      <c r="AX69">
        <f>IF(Z69&gt;0, (R69*SUMPRODUCT(K69:$K$98, X69:$X$98)-K69*$AZ$3)/Z69, 0)</f>
        <v>-1647060700728.8757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7"/>
        <v>500000</v>
      </c>
      <c r="S70">
        <f t="shared" si="28"/>
        <v>-5139385371069.6484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-97.703341459484975</v>
      </c>
      <c r="AC70">
        <f t="shared" si="29"/>
        <v>-87.235126385767984</v>
      </c>
      <c r="AE70">
        <f t="shared" si="30"/>
        <v>0</v>
      </c>
      <c r="AF70">
        <f t="shared" si="31"/>
        <v>0</v>
      </c>
      <c r="AG70">
        <f t="shared" si="31"/>
        <v>-2.1217305204632851E-10</v>
      </c>
      <c r="AH70">
        <f t="shared" si="32"/>
        <v>-2.0876387965580362E-5</v>
      </c>
      <c r="AI70">
        <f t="shared" si="33"/>
        <v>-2.0876600138632408E-5</v>
      </c>
      <c r="AJ70">
        <f t="shared" si="34"/>
        <v>-10.468215073716991</v>
      </c>
      <c r="AK70">
        <f t="shared" si="22"/>
        <v>-6.839233902163949</v>
      </c>
      <c r="AL70">
        <f t="shared" si="35"/>
        <v>-17.307469852481077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-2.691176501930591E-8</v>
      </c>
      <c r="AR70">
        <f t="shared" si="36"/>
        <v>-2.69120385317224E-8</v>
      </c>
      <c r="AS70">
        <f t="shared" si="36"/>
        <v>-1.3494582717082398E-2</v>
      </c>
      <c r="AT70">
        <f t="shared" si="36"/>
        <v>-8.8164607781080814E-3</v>
      </c>
      <c r="AU70">
        <f t="shared" si="23"/>
        <v>-2.231107040722901E-2</v>
      </c>
      <c r="AW70">
        <v>67</v>
      </c>
      <c r="AX70">
        <f>IF(Z70&gt;0, (R70*SUMPRODUCT(K70:$K$98, X70:$X$98)-K70*$AZ$3)/Z70, 0)</f>
        <v>-5139385371069.6484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7"/>
        <v>500000</v>
      </c>
      <c r="S71">
        <f t="shared" si="28"/>
        <v>-17058730374173.02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-87.235126385767984</v>
      </c>
      <c r="AC71">
        <f t="shared" si="29"/>
        <v>-77.888505724612727</v>
      </c>
      <c r="AE71">
        <f t="shared" si="30"/>
        <v>0</v>
      </c>
      <c r="AF71">
        <f t="shared" si="31"/>
        <v>0</v>
      </c>
      <c r="AG71">
        <f t="shared" si="31"/>
        <v>-5.7073785692263633E-11</v>
      </c>
      <c r="AH71">
        <f t="shared" si="32"/>
        <v>-6.1191014333440639E-6</v>
      </c>
      <c r="AI71">
        <f t="shared" si="33"/>
        <v>-6.1191585071297563E-6</v>
      </c>
      <c r="AJ71">
        <f t="shared" si="34"/>
        <v>-9.3466206611552565</v>
      </c>
      <c r="AK71">
        <f t="shared" si="22"/>
        <v>-6.1064588470037595</v>
      </c>
      <c r="AL71">
        <f t="shared" si="35"/>
        <v>-15.453085627317524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-7.0429799589407744E-9</v>
      </c>
      <c r="AR71">
        <f t="shared" si="36"/>
        <v>-7.0430456498813784E-9</v>
      </c>
      <c r="AS71">
        <f t="shared" si="36"/>
        <v>-1.0757798790788057E-2</v>
      </c>
      <c r="AT71">
        <f t="shared" si="36"/>
        <v>-7.0284285606359931E-3</v>
      </c>
      <c r="AU71">
        <f t="shared" si="23"/>
        <v>-1.7786234394469701E-2</v>
      </c>
      <c r="AW71">
        <v>68</v>
      </c>
      <c r="AX71">
        <f>IF(Z71&gt;0, (R71*SUMPRODUCT(K71:$K$98, X71:$X$98)-K71*$AZ$3)/Z71, 0)</f>
        <v>-17058730374173.02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7"/>
        <v>500000</v>
      </c>
      <c r="S72">
        <f t="shared" si="28"/>
        <v>-60448553809331.328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-77.888505724612727</v>
      </c>
      <c r="AC72">
        <f t="shared" si="29"/>
        <v>-69.543308688738705</v>
      </c>
      <c r="AE72">
        <f t="shared" si="30"/>
        <v>0</v>
      </c>
      <c r="AF72">
        <f t="shared" si="31"/>
        <v>0</v>
      </c>
      <c r="AG72">
        <f t="shared" si="31"/>
        <v>-1.4380680824080244E-11</v>
      </c>
      <c r="AH72">
        <f t="shared" si="32"/>
        <v>-1.68489468045043E-6</v>
      </c>
      <c r="AI72">
        <f t="shared" si="33"/>
        <v>-1.684909061131254E-6</v>
      </c>
      <c r="AJ72">
        <f t="shared" si="34"/>
        <v>-8.3451970358740226</v>
      </c>
      <c r="AK72">
        <f t="shared" ref="AK72:AK79" si="49">G72*SUM(AB72:AB72, AE72:AF72)</f>
        <v>-5.4521954007228919</v>
      </c>
      <c r="AL72">
        <f t="shared" si="35"/>
        <v>-13.797394121505974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-1.7315041497226715E-9</v>
      </c>
      <c r="AR72">
        <f t="shared" si="36"/>
        <v>-1.7315189282182129E-9</v>
      </c>
      <c r="AS72">
        <f t="shared" si="36"/>
        <v>-8.5760513493972797E-3</v>
      </c>
      <c r="AT72">
        <f t="shared" si="36"/>
        <v>-5.6030202190007405E-3</v>
      </c>
      <c r="AU72">
        <f t="shared" si="23"/>
        <v>-1.4179073299916946E-2</v>
      </c>
      <c r="AW72">
        <v>69</v>
      </c>
      <c r="AX72">
        <f>IF(Z72&gt;0, (R72*SUMPRODUCT(K72:$K$98, X72:$X$98)-K72*$AZ$3)/Z72, 0)</f>
        <v>-60448553809331.328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7"/>
        <v>500000</v>
      </c>
      <c r="S73">
        <f t="shared" si="28"/>
        <v>-229596713577523.94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-69.543308688738705</v>
      </c>
      <c r="AC73">
        <f t="shared" si="29"/>
        <v>-62.092239902151469</v>
      </c>
      <c r="AE73">
        <f t="shared" si="30"/>
        <v>0</v>
      </c>
      <c r="AF73">
        <f t="shared" si="31"/>
        <v>0</v>
      </c>
      <c r="AG73">
        <f t="shared" si="31"/>
        <v>-3.3805056992456614E-12</v>
      </c>
      <c r="AH73">
        <f t="shared" si="32"/>
        <v>-4.3425473266375124E-7</v>
      </c>
      <c r="AI73">
        <f t="shared" si="33"/>
        <v>-4.3425811316945049E-7</v>
      </c>
      <c r="AJ73">
        <f t="shared" si="34"/>
        <v>-7.4510687865872356</v>
      </c>
      <c r="AK73">
        <f t="shared" si="49"/>
        <v>-4.8680316082117097</v>
      </c>
      <c r="AL73">
        <f t="shared" si="35"/>
        <v>-12.319100829057058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-3.98453196452157E-10</v>
      </c>
      <c r="AR73">
        <f t="shared" si="36"/>
        <v>-3.9845629825669747E-10</v>
      </c>
      <c r="AS73">
        <f t="shared" si="36"/>
        <v>-6.8367756334838528E-3</v>
      </c>
      <c r="AT73">
        <f t="shared" si="36"/>
        <v>-4.4666934147704739E-3</v>
      </c>
      <c r="AU73">
        <f t="shared" si="23"/>
        <v>-1.1303469446710623E-2</v>
      </c>
      <c r="AW73">
        <v>70</v>
      </c>
      <c r="AX73">
        <f>IF(Z73&gt;0, (R73*SUMPRODUCT(K73:$K$98, X73:$X$98)-K73*$AZ$3)/Z73, 0)</f>
        <v>-229596713577523.94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7"/>
        <v>500000</v>
      </c>
      <c r="S74">
        <f t="shared" si="28"/>
        <v>-938907306549298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-62.092239902151469</v>
      </c>
      <c r="AC74">
        <f t="shared" si="29"/>
        <v>-55.439499912979613</v>
      </c>
      <c r="AE74">
        <f t="shared" si="30"/>
        <v>0</v>
      </c>
      <c r="AF74">
        <f t="shared" si="31"/>
        <v>0</v>
      </c>
      <c r="AG74">
        <f t="shared" si="31"/>
        <v>-7.3808537230278656E-13</v>
      </c>
      <c r="AH74">
        <f t="shared" si="32"/>
        <v>-1.0434461079801671E-7</v>
      </c>
      <c r="AI74">
        <f t="shared" si="33"/>
        <v>-1.0434534888338902E-7</v>
      </c>
      <c r="AJ74">
        <f t="shared" si="34"/>
        <v>-6.6527399891718559</v>
      </c>
      <c r="AK74">
        <f t="shared" si="49"/>
        <v>-4.3464567931506028</v>
      </c>
      <c r="AL74">
        <f t="shared" si="35"/>
        <v>-10.999196886667807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-8.5483984270988373E-11</v>
      </c>
      <c r="AR74">
        <f t="shared" si="36"/>
        <v>-8.5484588945037898E-11</v>
      </c>
      <c r="AS74">
        <f t="shared" si="36"/>
        <v>-5.4502356781434436E-3</v>
      </c>
      <c r="AT74">
        <f t="shared" si="36"/>
        <v>-3.5608206432380389E-3</v>
      </c>
      <c r="AU74">
        <f t="shared" si="23"/>
        <v>-9.0110564068660703E-3</v>
      </c>
      <c r="AW74">
        <v>71</v>
      </c>
      <c r="AX74">
        <f>IF(Z74&gt;0, (R74*SUMPRODUCT(K74:$K$98, X74:$X$98)-K74*$AZ$3)/Z74, 0)</f>
        <v>-938907306549298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7"/>
        <v>500000</v>
      </c>
      <c r="S75">
        <f t="shared" si="28"/>
        <v>-4156554757762504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-55.439499912979613</v>
      </c>
      <c r="AC75">
        <f t="shared" si="29"/>
        <v>-49.499553493805898</v>
      </c>
      <c r="AE75">
        <f t="shared" si="30"/>
        <v>0</v>
      </c>
      <c r="AF75">
        <f t="shared" si="31"/>
        <v>0</v>
      </c>
      <c r="AG75">
        <f t="shared" si="31"/>
        <v>-1.4885992239535592E-13</v>
      </c>
      <c r="AH75">
        <f t="shared" si="32"/>
        <v>-2.3273783847376112E-8</v>
      </c>
      <c r="AI75">
        <f t="shared" si="33"/>
        <v>-2.3273932707298506E-8</v>
      </c>
      <c r="AJ75">
        <f t="shared" si="34"/>
        <v>-5.9399464191737152</v>
      </c>
      <c r="AK75">
        <f t="shared" si="49"/>
        <v>-3.8807649939085733</v>
      </c>
      <c r="AL75">
        <f t="shared" si="35"/>
        <v>-9.8207114363562216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-1.7024082141991194E-11</v>
      </c>
      <c r="AR75">
        <f t="shared" si="36"/>
        <v>-1.7024191028606415E-11</v>
      </c>
      <c r="AS75">
        <f t="shared" si="36"/>
        <v>-4.3448945140237829E-3</v>
      </c>
      <c r="AT75">
        <f t="shared" si="36"/>
        <v>-2.8386644158642838E-3</v>
      </c>
      <c r="AU75">
        <f t="shared" si="23"/>
        <v>-7.1835589469122574E-3</v>
      </c>
      <c r="AW75">
        <v>72</v>
      </c>
      <c r="AX75">
        <f>IF(Z75&gt;0, (R75*SUMPRODUCT(K75:$K$98, X75:$X$98)-K75*$AZ$3)/Z75, 0)</f>
        <v>-4156554757762504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7"/>
        <v>500000</v>
      </c>
      <c r="S76">
        <f t="shared" si="28"/>
        <v>-2.0057063501239836E+16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-49.499553493805898</v>
      </c>
      <c r="AC76">
        <f t="shared" si="29"/>
        <v>-44.196029905198628</v>
      </c>
      <c r="AE76">
        <f t="shared" si="30"/>
        <v>0</v>
      </c>
      <c r="AF76">
        <f t="shared" si="31"/>
        <v>0</v>
      </c>
      <c r="AG76">
        <f t="shared" si="31"/>
        <v>-2.7543931033614809E-14</v>
      </c>
      <c r="AH76">
        <f t="shared" si="32"/>
        <v>-4.7930956855115016E-9</v>
      </c>
      <c r="AI76">
        <f t="shared" si="33"/>
        <v>-4.7931232294425351E-9</v>
      </c>
      <c r="AJ76">
        <f t="shared" si="34"/>
        <v>-5.3035235886072698</v>
      </c>
      <c r="AK76">
        <f t="shared" si="49"/>
        <v>-3.4649687445664132</v>
      </c>
      <c r="AL76">
        <f t="shared" si="35"/>
        <v>-8.7684923379668067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-3.1303636068925637E-12</v>
      </c>
      <c r="AR76">
        <f t="shared" si="36"/>
        <v>-3.1303815957926306E-12</v>
      </c>
      <c r="AS76">
        <f t="shared" si="36"/>
        <v>-3.4637233052235107E-3</v>
      </c>
      <c r="AT76">
        <f t="shared" si="36"/>
        <v>-2.2629658927523382E-3</v>
      </c>
      <c r="AU76">
        <f t="shared" si="23"/>
        <v>-5.7266892011062307E-3</v>
      </c>
      <c r="AW76">
        <v>73</v>
      </c>
      <c r="AX76">
        <f>IF(Z76&gt;0, (R76*SUMPRODUCT(K76:$K$98, X76:$X$98)-K76*$AZ$3)/Z76, 0)</f>
        <v>-2.0057063501239836E+16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7"/>
        <v>500000</v>
      </c>
      <c r="S77">
        <f t="shared" si="28"/>
        <v>-1.0635481600737032E+17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-44.196029905198628</v>
      </c>
      <c r="AC77">
        <f t="shared" si="29"/>
        <v>-39.460740986787215</v>
      </c>
      <c r="AE77">
        <f t="shared" si="30"/>
        <v>0</v>
      </c>
      <c r="AF77">
        <f t="shared" si="31"/>
        <v>0</v>
      </c>
      <c r="AG77">
        <f t="shared" si="31"/>
        <v>-4.6378648457316463E-15</v>
      </c>
      <c r="AH77">
        <f t="shared" si="32"/>
        <v>-9.052250751018806E-10</v>
      </c>
      <c r="AI77">
        <f t="shared" si="33"/>
        <v>-9.0522971296672632E-10</v>
      </c>
      <c r="AJ77">
        <f t="shared" si="34"/>
        <v>-4.7352889184114133</v>
      </c>
      <c r="AK77">
        <f t="shared" si="49"/>
        <v>-3.0937220933639042</v>
      </c>
      <c r="AL77">
        <f t="shared" si="35"/>
        <v>-7.8290110126805477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-5.27858160293672E-13</v>
      </c>
      <c r="AR77">
        <f t="shared" si="36"/>
        <v>-5.2786086474240256E-13</v>
      </c>
      <c r="AS77">
        <f t="shared" si="36"/>
        <v>-2.7612590124620022E-3</v>
      </c>
      <c r="AT77">
        <f t="shared" si="36"/>
        <v>-1.8040225548095468E-3</v>
      </c>
      <c r="AU77">
        <f t="shared" si="23"/>
        <v>-4.5652815677994099E-3</v>
      </c>
      <c r="AW77">
        <v>74</v>
      </c>
      <c r="AX77">
        <f>IF(Z77&gt;0, (R77*SUMPRODUCT(K77:$K$98, X77:$X$98)-K77*$AZ$3)/Z77, 0)</f>
        <v>-1.0635481600737032E+17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7"/>
        <v>500000</v>
      </c>
      <c r="S78">
        <f t="shared" si="28"/>
        <v>-6.2585149261202637E+17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-39.460740986787215</v>
      </c>
      <c r="AC78">
        <f t="shared" si="29"/>
        <v>-35.232804452489049</v>
      </c>
      <c r="AE78">
        <f t="shared" si="30"/>
        <v>0</v>
      </c>
      <c r="AF78">
        <f t="shared" si="31"/>
        <v>0</v>
      </c>
      <c r="AG78">
        <f t="shared" si="31"/>
        <v>-7.0369738005742706E-16</v>
      </c>
      <c r="AH78">
        <f t="shared" si="32"/>
        <v>-1.555115526886761E-10</v>
      </c>
      <c r="AI78">
        <f t="shared" si="33"/>
        <v>-1.5551225638605615E-10</v>
      </c>
      <c r="AJ78">
        <f t="shared" si="34"/>
        <v>-4.2279365342981663</v>
      </c>
      <c r="AK78">
        <f t="shared" si="49"/>
        <v>-2.7622518690751052</v>
      </c>
      <c r="AL78">
        <f t="shared" si="35"/>
        <v>-6.9901884035287836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-8.0966487511227749E-14</v>
      </c>
      <c r="AR78">
        <f t="shared" si="36"/>
        <v>-8.0966853888542808E-14</v>
      </c>
      <c r="AS78">
        <f t="shared" si="36"/>
        <v>-2.2012587790684627E-3</v>
      </c>
      <c r="AT78">
        <f t="shared" si="36"/>
        <v>-1.4381557356582201E-3</v>
      </c>
      <c r="AU78">
        <f t="shared" si="23"/>
        <v>-3.6394145148076493E-3</v>
      </c>
      <c r="AW78">
        <v>75</v>
      </c>
      <c r="AX78">
        <f>IF(Z78&gt;0, (R78*SUMPRODUCT(K78:$K$98, X78:$X$98)-K78*$AZ$3)/Z78, 0)</f>
        <v>-6.2585149261202637E+17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-35.232804452489049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-2.8147895202297081E-11</v>
      </c>
      <c r="AI79">
        <f t="shared" si="33"/>
        <v>-2.8147895202297081E-11</v>
      </c>
      <c r="AJ79">
        <f t="shared" si="34"/>
        <v>-35.232804452489049</v>
      </c>
      <c r="AK79">
        <f t="shared" si="49"/>
        <v>-2.4662963116742338</v>
      </c>
      <c r="AL79">
        <f t="shared" si="35"/>
        <v>-37.699100764191428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-1.3084904109105314E-14</v>
      </c>
      <c r="AR79">
        <f t="shared" si="36"/>
        <v>-1.3084904109105314E-14</v>
      </c>
      <c r="AS79">
        <f t="shared" si="36"/>
        <v>-1.6378413534737596E-2</v>
      </c>
      <c r="AT79">
        <f t="shared" si="36"/>
        <v>-1.1464889474316318E-3</v>
      </c>
      <c r="AU79">
        <f t="shared" si="23"/>
        <v>-1.7524902482182313E-2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121864.18863856983</v>
      </c>
      <c r="AO81" s="8">
        <f t="shared" si="50"/>
        <v>-12186.418863856983</v>
      </c>
      <c r="AP81" s="8">
        <f t="shared" si="50"/>
        <v>-212.48357731597136</v>
      </c>
      <c r="AQ81" s="8">
        <f t="shared" si="50"/>
        <v>-67671.30814737748</v>
      </c>
      <c r="AR81" s="8">
        <f t="shared" si="50"/>
        <v>41793.978050019403</v>
      </c>
      <c r="AS81" s="8">
        <f t="shared" si="50"/>
        <v>-11922.936193368083</v>
      </c>
      <c r="AT81" s="8">
        <f t="shared" si="50"/>
        <v>3261.3212675827485</v>
      </c>
      <c r="AU81" s="8">
        <f t="shared" si="50"/>
        <v>33132.363124234034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1628-8E36-4756-B4CD-267FBC8EEDD7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216819.06298235062</v>
      </c>
      <c r="K3">
        <v>1</v>
      </c>
      <c r="L3" s="2">
        <v>0</v>
      </c>
      <c r="O3">
        <f>$C$3</f>
        <v>216819.06298235062</v>
      </c>
      <c r="P3" s="2">
        <f>O3*C5</f>
        <v>21681.906298235062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216819.06298235062</v>
      </c>
      <c r="AF3">
        <f t="shared" ref="AF3:AG34" si="4">-$Z3*P3</f>
        <v>-21681.906298235062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195037.15668411556</v>
      </c>
      <c r="AJ3">
        <f t="shared" ref="AJ3:AJ66" si="7">AB3-AC3</f>
        <v>0</v>
      </c>
      <c r="AL3">
        <f t="shared" ref="AL3:AL66" si="8">SUM(AI3:AK3)</f>
        <v>195037.15668411556</v>
      </c>
      <c r="AN3">
        <f t="shared" ref="AN3:AU34" si="9">AE3*$K3</f>
        <v>216819.06298235062</v>
      </c>
      <c r="AO3">
        <f t="shared" si="9"/>
        <v>-21681.906298235062</v>
      </c>
      <c r="AP3">
        <f t="shared" si="9"/>
        <v>-100</v>
      </c>
      <c r="AQ3">
        <f t="shared" si="9"/>
        <v>0</v>
      </c>
      <c r="AR3">
        <f t="shared" si="9"/>
        <v>195037.15668411556</v>
      </c>
      <c r="AS3">
        <f t="shared" si="9"/>
        <v>0</v>
      </c>
      <c r="AT3">
        <f t="shared" si="9"/>
        <v>0</v>
      </c>
      <c r="AU3">
        <f t="shared" si="9"/>
        <v>195037.15668411556</v>
      </c>
      <c r="AW3">
        <v>0</v>
      </c>
      <c r="AX3">
        <f>IF(Z3&gt;0, (R3*SUMPRODUCT(K3:$K$98, X3:$X$98)-K3*$AZ$3)/Z3, 0)</f>
        <v>0</v>
      </c>
      <c r="AZ3">
        <f>C6*ABS(SUMPRODUCT(X4:X69, K4:K69))/1</f>
        <v>140583.26712120595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500000</v>
      </c>
      <c r="S4">
        <f t="shared" si="1"/>
        <v>9627.9796951989392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9429.9252784911951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-9429.9252784911951</v>
      </c>
      <c r="AK4">
        <f>G4*SUM(AB4, AE4:AF4)</f>
        <v>0</v>
      </c>
      <c r="AL4">
        <f t="shared" si="8"/>
        <v>-14715.282278491195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-4930.8303013340792</v>
      </c>
      <c r="AR4">
        <f t="shared" si="9"/>
        <v>-4930.8303013340792</v>
      </c>
      <c r="AS4">
        <f t="shared" si="9"/>
        <v>-8797.3927404526494</v>
      </c>
      <c r="AT4">
        <f t="shared" si="9"/>
        <v>0</v>
      </c>
      <c r="AU4">
        <f t="shared" si="9"/>
        <v>-13728.223041786729</v>
      </c>
      <c r="AW4">
        <v>1</v>
      </c>
      <c r="AX4">
        <f>IF(Z4&gt;0, (R4*SUMPRODUCT(K4:$K$98, X4:$X$98)-K4*$AZ$3)/Z4, 0)</f>
        <v>9627.9796951989392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500000</v>
      </c>
      <c r="S5">
        <f t="shared" si="1"/>
        <v>16122.541949086259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9429.9252784911951</v>
      </c>
      <c r="AC5">
        <f t="shared" si="2"/>
        <v>15438.557953955475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-6029.5361258824787</v>
      </c>
      <c r="AI5">
        <f t="shared" si="6"/>
        <v>-6041.505824893582</v>
      </c>
      <c r="AJ5">
        <f t="shared" si="7"/>
        <v>-6008.6326754642796</v>
      </c>
      <c r="AK5">
        <f>G5*SUM(AB5, AE5:AF5)</f>
        <v>386.626936418139</v>
      </c>
      <c r="AL5">
        <f t="shared" si="8"/>
        <v>-11663.511563939723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-5155.9046840871661</v>
      </c>
      <c r="AR5">
        <f t="shared" si="9"/>
        <v>-5166.140069680685</v>
      </c>
      <c r="AS5">
        <f t="shared" si="9"/>
        <v>-5138.0299760375474</v>
      </c>
      <c r="AT5">
        <f t="shared" si="9"/>
        <v>330.60779317924715</v>
      </c>
      <c r="AU5">
        <f t="shared" si="9"/>
        <v>-9973.5622525389863</v>
      </c>
      <c r="AW5">
        <v>2</v>
      </c>
      <c r="AX5">
        <f>IF(Z5&gt;0, (R5*SUMPRODUCT(K5:$K$98, X5:$X$98)-K5*$AZ$3)/Z5, 0)</f>
        <v>16122.541949086259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500000</v>
      </c>
      <c r="S6">
        <f t="shared" si="1"/>
        <v>23595.367907434276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15438.557953955475</v>
      </c>
      <c r="AC6">
        <f t="shared" si="2"/>
        <v>22049.18990221103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-6764.5202688256422</v>
      </c>
      <c r="AI6">
        <f t="shared" si="6"/>
        <v>-6776.2011578399133</v>
      </c>
      <c r="AJ6">
        <f t="shared" si="7"/>
        <v>-6610.6319482555555</v>
      </c>
      <c r="AK6">
        <f>G6*SUM(AB6, AE6:AF6)</f>
        <v>903.1556403063953</v>
      </c>
      <c r="AL6">
        <f t="shared" si="8"/>
        <v>-12483.677465789075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-5218.2187799548065</v>
      </c>
      <c r="AR6">
        <f t="shared" si="9"/>
        <v>-5227.2295348935922</v>
      </c>
      <c r="AS6">
        <f t="shared" si="9"/>
        <v>-5099.5077860480733</v>
      </c>
      <c r="AT6">
        <f t="shared" si="9"/>
        <v>696.70331910870584</v>
      </c>
      <c r="AU6">
        <f t="shared" si="9"/>
        <v>-9630.0340018329607</v>
      </c>
      <c r="AW6">
        <v>3</v>
      </c>
      <c r="AX6">
        <f>IF(Z6&gt;0, (R6*SUMPRODUCT(K6:$K$98, X6:$X$98)-K6*$AZ$3)/Z6, 0)</f>
        <v>23595.367907434276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500000</v>
      </c>
      <c r="S7">
        <f t="shared" si="1"/>
        <v>29237.30850119294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22049.18990221103</v>
      </c>
      <c r="AC7">
        <f t="shared" si="2"/>
        <v>26609.091052514705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-7509.5010404290251</v>
      </c>
      <c r="AI7">
        <f t="shared" si="6"/>
        <v>-7520.877383027143</v>
      </c>
      <c r="AJ7">
        <f t="shared" si="7"/>
        <v>-4559.9011503036745</v>
      </c>
      <c r="AK7">
        <f>G7*SUM(AB7, AE7:AF7)</f>
        <v>1082.6152241985615</v>
      </c>
      <c r="AL7">
        <f t="shared" si="8"/>
        <v>-10998.163309132255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-5270.589044613972</v>
      </c>
      <c r="AR7">
        <f t="shared" si="9"/>
        <v>-5278.5735999582757</v>
      </c>
      <c r="AS7">
        <f t="shared" si="9"/>
        <v>-3200.3943961022669</v>
      </c>
      <c r="AT7">
        <f t="shared" si="9"/>
        <v>759.84008917152323</v>
      </c>
      <c r="AU7">
        <f t="shared" si="9"/>
        <v>-7719.127906889018</v>
      </c>
      <c r="AW7">
        <v>4</v>
      </c>
      <c r="AX7">
        <f>IF(Z7&gt;0, (R7*SUMPRODUCT(K7:$K$98, X7:$X$98)-K7*$AZ$3)/Z7, 0)</f>
        <v>29237.30850119294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500000</v>
      </c>
      <c r="S8">
        <f t="shared" si="1"/>
        <v>31551.829537086418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26609.091052514705</v>
      </c>
      <c r="AC8">
        <f t="shared" si="2"/>
        <v>27905.397882283491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-8287.9563620456483</v>
      </c>
      <c r="AI8">
        <f t="shared" si="6"/>
        <v>-8299.011742308734</v>
      </c>
      <c r="AJ8">
        <f t="shared" si="7"/>
        <v>-1296.306829768786</v>
      </c>
      <c r="AK8">
        <f t="shared" ref="AK8:AK69" si="22">G8*SUM(AB8:AB8, AE8:AF8)</f>
        <v>566.77363941856322</v>
      </c>
      <c r="AL8">
        <f t="shared" si="8"/>
        <v>-9028.5449326589569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-5429.8073868759157</v>
      </c>
      <c r="AR8">
        <f t="shared" si="9"/>
        <v>-5437.05025626313</v>
      </c>
      <c r="AS8">
        <f t="shared" si="9"/>
        <v>-849.26803333203725</v>
      </c>
      <c r="AT8">
        <f t="shared" si="9"/>
        <v>371.31852046116154</v>
      </c>
      <c r="AU8">
        <f t="shared" si="9"/>
        <v>-5914.999769134005</v>
      </c>
      <c r="AW8">
        <v>5</v>
      </c>
      <c r="AX8">
        <f>IF(Z8&gt;0, (R8*SUMPRODUCT(K8:$K$98, X8:$X$98)-K8*$AZ$3)/Z8, 0)</f>
        <v>31551.829537086418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500000</v>
      </c>
      <c r="S9">
        <f t="shared" si="1"/>
        <v>31907.545721604787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27905.397882283491</v>
      </c>
      <c r="AC9">
        <f t="shared" si="2"/>
        <v>27351.544702602696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-9186.8449969702724</v>
      </c>
      <c r="AI9">
        <f t="shared" si="6"/>
        <v>-9197.5601523058031</v>
      </c>
      <c r="AJ9">
        <f t="shared" si="7"/>
        <v>553.85317968079471</v>
      </c>
      <c r="AK9">
        <f t="shared" si="22"/>
        <v>164.64184750547258</v>
      </c>
      <c r="AL9">
        <f t="shared" si="8"/>
        <v>-8479.0651251195359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-5700.0749638166362</v>
      </c>
      <c r="AR9">
        <f t="shared" si="9"/>
        <v>-5706.7232950643729</v>
      </c>
      <c r="AS9">
        <f t="shared" si="9"/>
        <v>343.64405235637292</v>
      </c>
      <c r="AT9">
        <f t="shared" si="9"/>
        <v>102.15377240738893</v>
      </c>
      <c r="AU9">
        <f t="shared" si="9"/>
        <v>-5260.9254703006109</v>
      </c>
      <c r="AW9">
        <v>6</v>
      </c>
      <c r="AX9">
        <f>IF(Z9&gt;0, (R9*SUMPRODUCT(K9:$K$98, X9:$X$98)-K9*$AZ$3)/Z9, 0)</f>
        <v>31907.545721604787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500000</v>
      </c>
      <c r="S10">
        <f t="shared" si="1"/>
        <v>31537.142887345643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27351.544702602696</v>
      </c>
      <c r="AC10">
        <f t="shared" si="2"/>
        <v>26128.22406683462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-10074.88880131053</v>
      </c>
      <c r="AI10">
        <f t="shared" si="6"/>
        <v>-10085.244932872673</v>
      </c>
      <c r="AJ10">
        <f t="shared" si="7"/>
        <v>1223.3206357680756</v>
      </c>
      <c r="AK10">
        <f t="shared" si="22"/>
        <v>112.14133328067106</v>
      </c>
      <c r="AL10">
        <f t="shared" si="8"/>
        <v>-8749.7829638239255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-5930.244869832678</v>
      </c>
      <c r="AR10">
        <f t="shared" si="9"/>
        <v>-5936.3406588065191</v>
      </c>
      <c r="AS10">
        <f t="shared" si="9"/>
        <v>720.0665999887176</v>
      </c>
      <c r="AT10">
        <f t="shared" si="9"/>
        <v>66.008228924312334</v>
      </c>
      <c r="AU10">
        <f t="shared" si="9"/>
        <v>-5150.2658298934894</v>
      </c>
      <c r="AW10">
        <v>7</v>
      </c>
      <c r="AX10">
        <f>IF(Z10&gt;0, (R10*SUMPRODUCT(K10:$K$98, X10:$X$98)-K10*$AZ$3)/Z10, 0)</f>
        <v>31537.142887345643</v>
      </c>
    </row>
    <row r="11" spans="1:52" x14ac:dyDescent="0.25">
      <c r="A11" t="s">
        <v>33</v>
      </c>
      <c r="C11" s="12">
        <f>AU71</f>
        <v>47466.098047089909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500000</v>
      </c>
      <c r="S11">
        <f t="shared" si="1"/>
        <v>30455.672352995971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26128.22406683462</v>
      </c>
      <c r="AC11">
        <f t="shared" si="2"/>
        <v>24318.161615881909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-10864.183078563174</v>
      </c>
      <c r="AI11">
        <f t="shared" si="6"/>
        <v>-10874.16404423273</v>
      </c>
      <c r="AJ11">
        <f t="shared" si="7"/>
        <v>1810.0624509527115</v>
      </c>
      <c r="AK11">
        <f t="shared" si="22"/>
        <v>62.707737760403084</v>
      </c>
      <c r="AL11">
        <f t="shared" si="8"/>
        <v>-9001.3938555196146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-6076.4314264078885</v>
      </c>
      <c r="AR11">
        <f t="shared" si="9"/>
        <v>-6082.0138667093652</v>
      </c>
      <c r="AS11">
        <f t="shared" si="9"/>
        <v>1012.383561763814</v>
      </c>
      <c r="AT11">
        <f t="shared" si="9"/>
        <v>35.072979316605156</v>
      </c>
      <c r="AU11">
        <f t="shared" si="9"/>
        <v>-5034.5573256289454</v>
      </c>
      <c r="AW11">
        <v>8</v>
      </c>
      <c r="AX11">
        <f>IF(Z11&gt;0, (R11*SUMPRODUCT(K11:$K$98, X11:$X$98)-K11*$AZ$3)/Z11, 0)</f>
        <v>30455.672352995971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500000</v>
      </c>
      <c r="S12">
        <f t="shared" si="1"/>
        <v>28872.242923043759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24318.161615881909</v>
      </c>
      <c r="AC12">
        <f t="shared" si="2"/>
        <v>22149.664690407677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-11665.637693853509</v>
      </c>
      <c r="AI12">
        <f t="shared" si="6"/>
        <v>-11675.227208924023</v>
      </c>
      <c r="AJ12">
        <f t="shared" si="7"/>
        <v>2168.4969254742318</v>
      </c>
      <c r="AK12">
        <f t="shared" si="22"/>
        <v>55.931771716528388</v>
      </c>
      <c r="AL12">
        <f t="shared" si="8"/>
        <v>-9450.7985117332628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-6200.4104482123084</v>
      </c>
      <c r="AR12">
        <f t="shared" si="9"/>
        <v>-6205.5073774155735</v>
      </c>
      <c r="AS12">
        <f t="shared" si="9"/>
        <v>1152.5791685362399</v>
      </c>
      <c r="AT12">
        <f t="shared" si="9"/>
        <v>29.728331261386014</v>
      </c>
      <c r="AU12">
        <f t="shared" si="9"/>
        <v>-5023.1998776179471</v>
      </c>
      <c r="AW12">
        <v>9</v>
      </c>
      <c r="AX12">
        <f>IF(Z12&gt;0, (R12*SUMPRODUCT(K12:$K$98, X12:$X$98)-K12*$AZ$3)/Z12, 0)</f>
        <v>28872.242923043759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500000</v>
      </c>
      <c r="S13">
        <f t="shared" si="1"/>
        <v>26738.190730773178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22149.664690407677</v>
      </c>
      <c r="AC13">
        <f t="shared" si="2"/>
        <v>19642.712465238612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-12429.134655392398</v>
      </c>
      <c r="AI13">
        <f t="shared" si="6"/>
        <v>-12438.317546945822</v>
      </c>
      <c r="AJ13">
        <f t="shared" si="7"/>
        <v>2506.9522251690651</v>
      </c>
      <c r="AK13">
        <f t="shared" si="22"/>
        <v>44.299329380815358</v>
      </c>
      <c r="AL13">
        <f t="shared" si="8"/>
        <v>-9887.0659923959411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-6279.6741442772218</v>
      </c>
      <c r="AR13">
        <f t="shared" si="9"/>
        <v>-6284.3136922631884</v>
      </c>
      <c r="AS13">
        <f t="shared" si="9"/>
        <v>1266.6081353058935</v>
      </c>
      <c r="AT13">
        <f t="shared" si="9"/>
        <v>22.381715303151484</v>
      </c>
      <c r="AU13">
        <f t="shared" si="9"/>
        <v>-4995.3238416541435</v>
      </c>
      <c r="AW13">
        <v>10</v>
      </c>
      <c r="AX13">
        <f>IF(Z13&gt;0, (R13*SUMPRODUCT(K13:$K$98, X13:$X$98)-K13*$AZ$3)/Z13, 0)</f>
        <v>26738.190730773178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500000</v>
      </c>
      <c r="S14">
        <f t="shared" si="1"/>
        <v>24057.128912539523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19642.712465238612</v>
      </c>
      <c r="AC14">
        <f t="shared" si="2"/>
        <v>16861.091766952159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-13203.934307667549</v>
      </c>
      <c r="AI14">
        <f t="shared" si="6"/>
        <v>-13212.695271947749</v>
      </c>
      <c r="AJ14">
        <f t="shared" si="7"/>
        <v>2781.6206982864533</v>
      </c>
      <c r="AK14">
        <f t="shared" si="22"/>
        <v>35.356882437429498</v>
      </c>
      <c r="AL14">
        <f t="shared" si="8"/>
        <v>-10395.717691223866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-6342.5865740469144</v>
      </c>
      <c r="AR14">
        <f t="shared" si="9"/>
        <v>-6346.7949541497319</v>
      </c>
      <c r="AS14">
        <f t="shared" si="9"/>
        <v>1336.1676666929136</v>
      </c>
      <c r="AT14">
        <f t="shared" si="9"/>
        <v>16.98388394113493</v>
      </c>
      <c r="AU14">
        <f t="shared" si="9"/>
        <v>-4993.6434035156835</v>
      </c>
      <c r="AW14">
        <v>11</v>
      </c>
      <c r="AX14">
        <f>IF(Z14&gt;0, (R14*SUMPRODUCT(K14:$K$98, X14:$X$98)-K14*$AZ$3)/Z14, 0)</f>
        <v>24057.128912539523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500000</v>
      </c>
      <c r="S15">
        <f t="shared" si="1"/>
        <v>21003.579507085229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16861.091766952159</v>
      </c>
      <c r="AC15">
        <f t="shared" si="2"/>
        <v>13984.374106093623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-14029.641739989394</v>
      </c>
      <c r="AI15">
        <f t="shared" si="6"/>
        <v>-14037.964353583291</v>
      </c>
      <c r="AJ15">
        <f t="shared" si="7"/>
        <v>2876.717660858536</v>
      </c>
      <c r="AK15">
        <f t="shared" si="22"/>
        <v>69.130476244503853</v>
      </c>
      <c r="AL15">
        <f t="shared" si="8"/>
        <v>-11092.116216480252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-6393.3402309360417</v>
      </c>
      <c r="AR15">
        <f t="shared" si="9"/>
        <v>-6397.1328652243947</v>
      </c>
      <c r="AS15">
        <f t="shared" si="9"/>
        <v>1310.9268999926012</v>
      </c>
      <c r="AT15">
        <f t="shared" si="9"/>
        <v>31.502918117857007</v>
      </c>
      <c r="AU15">
        <f t="shared" si="9"/>
        <v>-5054.7030471139369</v>
      </c>
      <c r="AW15">
        <v>12</v>
      </c>
      <c r="AX15">
        <f>IF(Z15&gt;0, (R15*SUMPRODUCT(K15:$K$98, X15:$X$98)-K15*$AZ$3)/Z15, 0)</f>
        <v>21003.579507085229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500000</v>
      </c>
      <c r="S16">
        <f t="shared" si="1"/>
        <v>17553.62357854459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13984.374106093623</v>
      </c>
      <c r="AC16">
        <f t="shared" si="2"/>
        <v>11051.502396927877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-14782.875943888203</v>
      </c>
      <c r="AI16">
        <f t="shared" si="6"/>
        <v>-14790.745759447564</v>
      </c>
      <c r="AJ16">
        <f t="shared" si="7"/>
        <v>2932.8717091657454</v>
      </c>
      <c r="AK16">
        <f t="shared" si="22"/>
        <v>99.289056153264724</v>
      </c>
      <c r="AL16">
        <f t="shared" si="8"/>
        <v>-11758.584994128554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-6372.7091117227164</v>
      </c>
      <c r="AR16">
        <f t="shared" si="9"/>
        <v>-6376.1016887498845</v>
      </c>
      <c r="AS16">
        <f t="shared" si="9"/>
        <v>1264.3235548656289</v>
      </c>
      <c r="AT16">
        <f t="shared" si="9"/>
        <v>42.802244654150478</v>
      </c>
      <c r="AU16">
        <f t="shared" si="9"/>
        <v>-5068.9758892301052</v>
      </c>
      <c r="AW16">
        <v>13</v>
      </c>
      <c r="AX16">
        <f>IF(Z16&gt;0, (R16*SUMPRODUCT(K16:$K$98, X16:$X$98)-K16*$AZ$3)/Z16, 0)</f>
        <v>17553.62357854459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500000</v>
      </c>
      <c r="S17">
        <f t="shared" si="1"/>
        <v>14033.236494586377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11051.502396927877</v>
      </c>
      <c r="AC17">
        <f t="shared" si="2"/>
        <v>8313.4172646171573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-15440.136788209953</v>
      </c>
      <c r="AI17">
        <f t="shared" si="6"/>
        <v>-15447.541902194016</v>
      </c>
      <c r="AJ17">
        <f t="shared" si="7"/>
        <v>2738.0851323107199</v>
      </c>
      <c r="AK17">
        <f t="shared" si="22"/>
        <v>152.5107330776047</v>
      </c>
      <c r="AL17">
        <f t="shared" si="8"/>
        <v>-12556.946036805692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-6256.8583113226414</v>
      </c>
      <c r="AR17">
        <f t="shared" si="9"/>
        <v>-6259.8591104485185</v>
      </c>
      <c r="AS17">
        <f t="shared" si="9"/>
        <v>1109.5634029802825</v>
      </c>
      <c r="AT17">
        <f t="shared" si="9"/>
        <v>61.802434843140347</v>
      </c>
      <c r="AU17">
        <f t="shared" si="9"/>
        <v>-5088.4932726250954</v>
      </c>
      <c r="AW17">
        <v>14</v>
      </c>
      <c r="AX17">
        <f>IF(Z17&gt;0, (R17*SUMPRODUCT(K17:$K$98, X17:$X$98)-K17*$AZ$3)/Z17, 0)</f>
        <v>14033.236494586377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500000</v>
      </c>
      <c r="S18">
        <f t="shared" si="1"/>
        <v>10576.72794547756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8313.4172646171573</v>
      </c>
      <c r="AC18">
        <f t="shared" si="2"/>
        <v>5863.000159862022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-16077.392850304614</v>
      </c>
      <c r="AI18">
        <f t="shared" si="6"/>
        <v>-16084.321978327578</v>
      </c>
      <c r="AJ18">
        <f t="shared" si="7"/>
        <v>2450.4171047551354</v>
      </c>
      <c r="AK18">
        <f t="shared" si="22"/>
        <v>179.56981291573061</v>
      </c>
      <c r="AL18">
        <f t="shared" si="8"/>
        <v>-13454.335060656713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-6079.7832384886342</v>
      </c>
      <c r="AR18">
        <f t="shared" si="9"/>
        <v>-6082.4035387328095</v>
      </c>
      <c r="AS18">
        <f t="shared" si="9"/>
        <v>926.64308072274616</v>
      </c>
      <c r="AT18">
        <f t="shared" si="9"/>
        <v>67.905633013309981</v>
      </c>
      <c r="AU18">
        <f t="shared" si="9"/>
        <v>-5087.8548249967544</v>
      </c>
      <c r="AW18">
        <v>15</v>
      </c>
      <c r="AX18">
        <f>IF(Z18&gt;0, (R18*SUMPRODUCT(K18:$K$98, X18:$X$98)-K18*$AZ$3)/Z18, 0)</f>
        <v>10576.72794547756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500000</v>
      </c>
      <c r="S19">
        <f t="shared" si="1"/>
        <v>6533.7895936084969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5863.000159862022</v>
      </c>
      <c r="AC19">
        <f t="shared" si="2"/>
        <v>3367.7128807561894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-16678.338811177848</v>
      </c>
      <c r="AI19">
        <f t="shared" si="6"/>
        <v>-16684.781689450301</v>
      </c>
      <c r="AJ19">
        <f t="shared" si="7"/>
        <v>2495.2872791058326</v>
      </c>
      <c r="AK19">
        <f t="shared" si="22"/>
        <v>130.74490356492311</v>
      </c>
      <c r="AL19">
        <f t="shared" si="8"/>
        <v>-14058.749506779546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-5881.782459942061</v>
      </c>
      <c r="AR19">
        <f t="shared" si="9"/>
        <v>-5884.0546051984611</v>
      </c>
      <c r="AS19">
        <f t="shared" si="9"/>
        <v>879.98793626406393</v>
      </c>
      <c r="AT19">
        <f t="shared" si="9"/>
        <v>46.108493730777745</v>
      </c>
      <c r="AU19">
        <f t="shared" si="9"/>
        <v>-4957.9581752036202</v>
      </c>
      <c r="AW19">
        <v>16</v>
      </c>
      <c r="AX19">
        <f>IF(Z19&gt;0, (R19*SUMPRODUCT(K19:$K$98, X19:$X$98)-K19*$AZ$3)/Z19, 0)</f>
        <v>6533.7895936084969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500000</v>
      </c>
      <c r="S20">
        <f t="shared" si="1"/>
        <v>82.746045890962989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3367.7128807561894</v>
      </c>
      <c r="AC20">
        <f t="shared" si="2"/>
        <v>39.369030641923018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-17247.273042338351</v>
      </c>
      <c r="AI20">
        <f t="shared" si="6"/>
        <v>-17253.220310002023</v>
      </c>
      <c r="AJ20">
        <f t="shared" si="7"/>
        <v>3328.3438501142664</v>
      </c>
      <c r="AK20">
        <f t="shared" si="22"/>
        <v>14.481165387251615</v>
      </c>
      <c r="AL20">
        <f t="shared" si="8"/>
        <v>-13910.395294500506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-5769.1575345436677</v>
      </c>
      <c r="AR20">
        <f t="shared" si="9"/>
        <v>-5771.1468765090667</v>
      </c>
      <c r="AS20">
        <f t="shared" si="9"/>
        <v>1113.3203465442132</v>
      </c>
      <c r="AT20">
        <f t="shared" si="9"/>
        <v>4.8439033925973538</v>
      </c>
      <c r="AU20">
        <f t="shared" si="9"/>
        <v>-4652.9826265722559</v>
      </c>
      <c r="AW20">
        <v>17</v>
      </c>
      <c r="AX20">
        <f>IF(Z20&gt;0, (R20*SUMPRODUCT(K20:$K$98, X20:$X$98)-K20*$AZ$3)/Z20, 0)</f>
        <v>82.746045890962989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500000</v>
      </c>
      <c r="S21">
        <f t="shared" si="1"/>
        <v>-7858.9112671375915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39.369030641923018</v>
      </c>
      <c r="AC21">
        <f t="shared" si="2"/>
        <v>-3422.3787957255263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-17773.064471359066</v>
      </c>
      <c r="AI21">
        <f t="shared" si="6"/>
        <v>-17778.507939734318</v>
      </c>
      <c r="AJ21">
        <f t="shared" si="7"/>
        <v>3461.7478263674493</v>
      </c>
      <c r="AK21">
        <f t="shared" si="22"/>
        <v>6.2990449027076831E-2</v>
      </c>
      <c r="AL21">
        <f t="shared" si="8"/>
        <v>-14316.697122917842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-5653.3216829225084</v>
      </c>
      <c r="AR21">
        <f t="shared" si="9"/>
        <v>-5655.053161354137</v>
      </c>
      <c r="AS21">
        <f t="shared" si="9"/>
        <v>1101.1254744025841</v>
      </c>
      <c r="AT21">
        <f t="shared" si="9"/>
        <v>2.0036233586822064E-2</v>
      </c>
      <c r="AU21">
        <f t="shared" si="9"/>
        <v>-4553.9076507179661</v>
      </c>
      <c r="AW21">
        <v>18</v>
      </c>
      <c r="AX21">
        <f>IF(Z21&gt;0, (R21*SUMPRODUCT(K21:$K$98, X21:$X$98)-K21*$AZ$3)/Z21, 0)</f>
        <v>-7858.9112671375915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500000</v>
      </c>
      <c r="S22">
        <f t="shared" si="1"/>
        <v>-15484.146454210946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-3422.3787957255263</v>
      </c>
      <c r="AC22">
        <f t="shared" si="2"/>
        <v>-6111.2521024924499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-18222.342873201866</v>
      </c>
      <c r="AI22">
        <f t="shared" si="6"/>
        <v>-18227.276348321535</v>
      </c>
      <c r="AJ22">
        <f t="shared" si="7"/>
        <v>2688.8733067669236</v>
      </c>
      <c r="AK22">
        <f t="shared" si="22"/>
        <v>-71.869954710236058</v>
      </c>
      <c r="AL22">
        <f t="shared" si="8"/>
        <v>-15610.272996264848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-5411.9792797206746</v>
      </c>
      <c r="AR22">
        <f t="shared" si="9"/>
        <v>-5413.4445065200198</v>
      </c>
      <c r="AS22">
        <f t="shared" si="9"/>
        <v>798.58702710600664</v>
      </c>
      <c r="AT22">
        <f t="shared" si="9"/>
        <v>-21.345153498251378</v>
      </c>
      <c r="AU22">
        <f t="shared" si="9"/>
        <v>-4636.2026329122646</v>
      </c>
      <c r="AW22">
        <v>19</v>
      </c>
      <c r="AX22">
        <f>IF(Z22&gt;0, (R22*SUMPRODUCT(K22:$K$98, X22:$X$98)-K22*$AZ$3)/Z22, 0)</f>
        <v>-15484.146454210946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500000</v>
      </c>
      <c r="S23">
        <f t="shared" si="1"/>
        <v>-19943.772262356368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-6111.2521024924499</v>
      </c>
      <c r="AC23">
        <f t="shared" si="2"/>
        <v>-7049.7177361030772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-18625.787303892786</v>
      </c>
      <c r="AI23">
        <f t="shared" si="6"/>
        <v>-18630.20579957866</v>
      </c>
      <c r="AJ23">
        <f t="shared" si="7"/>
        <v>938.46563361062726</v>
      </c>
      <c r="AK23">
        <f t="shared" si="22"/>
        <v>-427.78764717447154</v>
      </c>
      <c r="AL23">
        <f t="shared" si="8"/>
        <v>-18119.527813142504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-4939.1080567261297</v>
      </c>
      <c r="AR23">
        <f t="shared" si="9"/>
        <v>-4940.2797348562744</v>
      </c>
      <c r="AS23">
        <f t="shared" si="9"/>
        <v>248.85837555753085</v>
      </c>
      <c r="AT23">
        <f t="shared" si="9"/>
        <v>-113.438931748445</v>
      </c>
      <c r="AU23">
        <f t="shared" si="9"/>
        <v>-4804.8602910471882</v>
      </c>
      <c r="AW23">
        <v>20</v>
      </c>
      <c r="AX23">
        <f>IF(Z23&gt;0, (R23*SUMPRODUCT(K23:$K$98, X23:$X$98)-K23*$AZ$3)/Z23, 0)</f>
        <v>-19943.772262356368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500000</v>
      </c>
      <c r="S24">
        <f t="shared" si="1"/>
        <v>-25605.570070111571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-7049.7177361030772</v>
      </c>
      <c r="AC24">
        <f t="shared" si="2"/>
        <v>-7994.61718023095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-18861.529103723627</v>
      </c>
      <c r="AI24">
        <f t="shared" si="6"/>
        <v>-18865.431876225051</v>
      </c>
      <c r="AJ24">
        <f t="shared" si="7"/>
        <v>944.89944412787281</v>
      </c>
      <c r="AK24">
        <f t="shared" si="22"/>
        <v>-493.48024152721547</v>
      </c>
      <c r="AL24">
        <f t="shared" si="8"/>
        <v>-18414.012673624395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-4465.7331046323789</v>
      </c>
      <c r="AR24">
        <f t="shared" si="9"/>
        <v>-4466.6571410805163</v>
      </c>
      <c r="AS24">
        <f t="shared" si="9"/>
        <v>223.71827358141024</v>
      </c>
      <c r="AT24">
        <f t="shared" si="9"/>
        <v>-116.83840896202871</v>
      </c>
      <c r="AU24">
        <f t="shared" si="9"/>
        <v>-4359.7772764611354</v>
      </c>
      <c r="AW24">
        <v>21</v>
      </c>
      <c r="AX24">
        <f>IF(Z24&gt;0, (R24*SUMPRODUCT(K24:$K$98, X24:$X$98)-K24*$AZ$3)/Z24, 0)</f>
        <v>-25605.570070111571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500000</v>
      </c>
      <c r="S25">
        <f t="shared" si="1"/>
        <v>-32776.37945659837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-7994.61718023095</v>
      </c>
      <c r="AC25">
        <f t="shared" si="2"/>
        <v>-8894.0925950434612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-18871.404021241728</v>
      </c>
      <c r="AI25">
        <f t="shared" si="6"/>
        <v>-18874.795980917606</v>
      </c>
      <c r="AJ25">
        <f t="shared" si="7"/>
        <v>899.47541481251119</v>
      </c>
      <c r="AK25">
        <f t="shared" si="22"/>
        <v>-559.62320261616651</v>
      </c>
      <c r="AL25">
        <f t="shared" si="8"/>
        <v>-18534.943768721263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-3989.349223808345</v>
      </c>
      <c r="AR25">
        <f t="shared" si="9"/>
        <v>-3990.0662722953007</v>
      </c>
      <c r="AS25">
        <f t="shared" si="9"/>
        <v>190.14597662568994</v>
      </c>
      <c r="AT25">
        <f t="shared" si="9"/>
        <v>-118.30240010064946</v>
      </c>
      <c r="AU25">
        <f t="shared" si="9"/>
        <v>-3918.2226957702605</v>
      </c>
      <c r="AW25">
        <v>22</v>
      </c>
      <c r="AX25">
        <f>IF(Z25&gt;0, (R25*SUMPRODUCT(K25:$K$98, X25:$X$98)-K25*$AZ$3)/Z25, 0)</f>
        <v>-32776.37945659837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500000</v>
      </c>
      <c r="S26">
        <f t="shared" si="1"/>
        <v>-41915.620866701312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-8894.0925950434612</v>
      </c>
      <c r="AC26">
        <f t="shared" si="2"/>
        <v>-9699.2831672269276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-18621.501786409892</v>
      </c>
      <c r="AI26">
        <f t="shared" si="6"/>
        <v>-18624.39428894435</v>
      </c>
      <c r="AJ26">
        <f t="shared" si="7"/>
        <v>805.19057218346643</v>
      </c>
      <c r="AK26">
        <f t="shared" si="22"/>
        <v>-622.58648165304237</v>
      </c>
      <c r="AL26">
        <f t="shared" si="8"/>
        <v>-18441.790198413924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-3514.7506784670791</v>
      </c>
      <c r="AR26">
        <f t="shared" si="9"/>
        <v>-3515.2966293448367</v>
      </c>
      <c r="AS26">
        <f t="shared" si="9"/>
        <v>151.97722194149353</v>
      </c>
      <c r="AT26">
        <f t="shared" si="9"/>
        <v>-117.5112664861141</v>
      </c>
      <c r="AU26">
        <f t="shared" si="9"/>
        <v>-3480.8306738894571</v>
      </c>
      <c r="AW26">
        <v>23</v>
      </c>
      <c r="AX26">
        <f>IF(Z26&gt;0, (R26*SUMPRODUCT(K26:$K$98, X26:$X$98)-K26*$AZ$3)/Z26, 0)</f>
        <v>-41915.620866701312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500000</v>
      </c>
      <c r="S27">
        <f t="shared" si="1"/>
        <v>-53709.912550022818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-9699.2831672269276</v>
      </c>
      <c r="AC27">
        <f t="shared" si="2"/>
        <v>-10371.035049600361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-17996.349893299262</v>
      </c>
      <c r="AI27">
        <f t="shared" si="6"/>
        <v>-17998.763562061045</v>
      </c>
      <c r="AJ27">
        <f t="shared" si="7"/>
        <v>671.75188237343355</v>
      </c>
      <c r="AK27">
        <f t="shared" si="22"/>
        <v>-678.94982170588503</v>
      </c>
      <c r="AL27">
        <f t="shared" si="8"/>
        <v>-18005.961501393496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-3032.8171415437337</v>
      </c>
      <c r="AR27">
        <f t="shared" si="9"/>
        <v>-3033.2239026946418</v>
      </c>
      <c r="AS27">
        <f t="shared" si="9"/>
        <v>113.20632438275636</v>
      </c>
      <c r="AT27">
        <f t="shared" si="9"/>
        <v>-114.41935001965949</v>
      </c>
      <c r="AU27">
        <f t="shared" si="9"/>
        <v>-3034.436928331545</v>
      </c>
      <c r="AW27">
        <v>24</v>
      </c>
      <c r="AX27">
        <f>IF(Z27&gt;0, (R27*SUMPRODUCT(K27:$K$98, X27:$X$98)-K27*$AZ$3)/Z27, 0)</f>
        <v>-53709.912550022818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500000</v>
      </c>
      <c r="S28">
        <f t="shared" si="1"/>
        <v>-69120.288236486813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-10371.035049600361</v>
      </c>
      <c r="AC28">
        <f t="shared" si="2"/>
        <v>-10865.46040891763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-16983.083464377152</v>
      </c>
      <c r="AI28">
        <f t="shared" si="6"/>
        <v>-16985.048419364706</v>
      </c>
      <c r="AJ28">
        <f t="shared" si="7"/>
        <v>494.42535931726889</v>
      </c>
      <c r="AK28">
        <f t="shared" si="22"/>
        <v>-725.97245347202534</v>
      </c>
      <c r="AL28">
        <f t="shared" si="8"/>
        <v>-17216.595513519464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-2555.4084058520698</v>
      </c>
      <c r="AR28">
        <f t="shared" si="9"/>
        <v>-2555.704068444958</v>
      </c>
      <c r="AS28">
        <f t="shared" si="9"/>
        <v>74.395131008803276</v>
      </c>
      <c r="AT28">
        <f t="shared" si="9"/>
        <v>-109.23552922004681</v>
      </c>
      <c r="AU28">
        <f t="shared" si="9"/>
        <v>-2590.5444666562021</v>
      </c>
      <c r="AW28">
        <v>25</v>
      </c>
      <c r="AX28">
        <f>IF(Z28&gt;0, (R28*SUMPRODUCT(K28:$K$98, X28:$X$98)-K28*$AZ$3)/Z28, 0)</f>
        <v>-69120.288236486813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500000</v>
      </c>
      <c r="S29">
        <f t="shared" si="1"/>
        <v>-89608.995035941829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-10865.46040891763</v>
      </c>
      <c r="AC29">
        <f t="shared" si="2"/>
        <v>-11154.44758063892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-15572.664568489123</v>
      </c>
      <c r="AI29">
        <f t="shared" si="6"/>
        <v>-15574.220557312588</v>
      </c>
      <c r="AJ29">
        <f t="shared" si="7"/>
        <v>288.98717172129</v>
      </c>
      <c r="AK29">
        <f t="shared" si="22"/>
        <v>-760.58222862423418</v>
      </c>
      <c r="AL29">
        <f t="shared" si="8"/>
        <v>-16045.815614215533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-2092.1300695284908</v>
      </c>
      <c r="AR29">
        <f t="shared" si="9"/>
        <v>-2092.3391108901092</v>
      </c>
      <c r="AS29">
        <f t="shared" si="9"/>
        <v>38.824361046695508</v>
      </c>
      <c r="AT29">
        <f t="shared" si="9"/>
        <v>-102.18141820594914</v>
      </c>
      <c r="AU29">
        <f t="shared" si="9"/>
        <v>-2155.6961680493628</v>
      </c>
      <c r="AW29">
        <v>26</v>
      </c>
      <c r="AX29">
        <f>IF(Z29&gt;0, (R29*SUMPRODUCT(K29:$K$98, X29:$X$98)-K29*$AZ$3)/Z29, 0)</f>
        <v>-89608.995035941829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500000</v>
      </c>
      <c r="S30">
        <f t="shared" si="1"/>
        <v>-117480.88728773021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-11154.44758063892</v>
      </c>
      <c r="AC30">
        <f t="shared" si="2"/>
        <v>-11222.987262550647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-13851.995255432546</v>
      </c>
      <c r="AI30">
        <f t="shared" si="6"/>
        <v>-13853.189384486392</v>
      </c>
      <c r="AJ30">
        <f t="shared" si="7"/>
        <v>68.539681911726802</v>
      </c>
      <c r="AK30">
        <f t="shared" si="22"/>
        <v>-780.81133064472442</v>
      </c>
      <c r="AL30">
        <f t="shared" si="8"/>
        <v>-14565.46103321939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-1661.5754386591389</v>
      </c>
      <c r="AR30">
        <f t="shared" si="9"/>
        <v>-1661.7186769053174</v>
      </c>
      <c r="AS30">
        <f t="shared" si="9"/>
        <v>8.2214763965770032</v>
      </c>
      <c r="AT30">
        <f t="shared" si="9"/>
        <v>-93.659931677873047</v>
      </c>
      <c r="AU30">
        <f t="shared" si="9"/>
        <v>-1747.1571321866134</v>
      </c>
      <c r="AW30">
        <v>27</v>
      </c>
      <c r="AX30">
        <f>IF(Z30&gt;0, (R30*SUMPRODUCT(K30:$K$98, X30:$X$98)-K30*$AZ$3)/Z30, 0)</f>
        <v>-117480.88728773021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500000</v>
      </c>
      <c r="S31">
        <f t="shared" si="1"/>
        <v>-156712.75344661233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-11222.987262550647</v>
      </c>
      <c r="AC31">
        <f t="shared" si="2"/>
        <v>-11077.785569409099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-11943.272983749799</v>
      </c>
      <c r="AI31">
        <f t="shared" si="6"/>
        <v>-11944.156589688513</v>
      </c>
      <c r="AJ31">
        <f t="shared" si="7"/>
        <v>-145.20169314154737</v>
      </c>
      <c r="AK31">
        <f t="shared" si="22"/>
        <v>-785.60910837854533</v>
      </c>
      <c r="AL31">
        <f t="shared" si="8"/>
        <v>-12874.967391208605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-1279.1252323132408</v>
      </c>
      <c r="AR31">
        <f t="shared" si="9"/>
        <v>-1279.2198665607514</v>
      </c>
      <c r="AS31">
        <f t="shared" si="9"/>
        <v>-15.55110979416332</v>
      </c>
      <c r="AT31">
        <f t="shared" si="9"/>
        <v>-84.138781272887002</v>
      </c>
      <c r="AU31">
        <f t="shared" si="9"/>
        <v>-1378.9097576278018</v>
      </c>
      <c r="AW31">
        <v>28</v>
      </c>
      <c r="AX31">
        <f>IF(Z31&gt;0, (R31*SUMPRODUCT(K31:$K$98, X31:$X$98)-K31*$AZ$3)/Z31, 0)</f>
        <v>-156712.75344661233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500000</v>
      </c>
      <c r="S32">
        <f t="shared" si="1"/>
        <v>-214345.54987323942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-11077.785569409099</v>
      </c>
      <c r="AC32">
        <f t="shared" si="2"/>
        <v>-10743.716934043161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-9929.1203671344083</v>
      </c>
      <c r="AI32">
        <f t="shared" si="6"/>
        <v>-9929.7469090045561</v>
      </c>
      <c r="AJ32">
        <f t="shared" si="7"/>
        <v>-334.06863536593846</v>
      </c>
      <c r="AK32">
        <f t="shared" si="22"/>
        <v>-775.44498985863709</v>
      </c>
      <c r="AL32">
        <f t="shared" si="8"/>
        <v>-11039.260534229132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-949.47265155318166</v>
      </c>
      <c r="AR32">
        <f t="shared" si="9"/>
        <v>-949.53256465210302</v>
      </c>
      <c r="AS32">
        <f t="shared" si="9"/>
        <v>-31.945330632867819</v>
      </c>
      <c r="AT32">
        <f t="shared" si="9"/>
        <v>-74.151967488656751</v>
      </c>
      <c r="AU32">
        <f t="shared" si="9"/>
        <v>-1055.6298627736276</v>
      </c>
      <c r="AW32">
        <v>29</v>
      </c>
      <c r="AX32">
        <f>IF(Z32&gt;0, (R32*SUMPRODUCT(K32:$K$98, X32:$X$98)-K32*$AZ$3)/Z32, 0)</f>
        <v>-214345.54987323942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500000</v>
      </c>
      <c r="S33">
        <f t="shared" si="1"/>
        <v>-303380.824756007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-10743.716934043161</v>
      </c>
      <c r="AC33">
        <f t="shared" si="2"/>
        <v>-10252.837918025642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-7913.4213560935177</v>
      </c>
      <c r="AI33">
        <f t="shared" si="6"/>
        <v>-7913.8437970110617</v>
      </c>
      <c r="AJ33">
        <f t="shared" si="7"/>
        <v>-490.87901601751946</v>
      </c>
      <c r="AK33">
        <f t="shared" si="22"/>
        <v>-752.06018538302135</v>
      </c>
      <c r="AL33">
        <f t="shared" si="8"/>
        <v>-9156.7829984116015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-675.64404355295778</v>
      </c>
      <c r="AR33">
        <f t="shared" si="9"/>
        <v>-675.68011135180836</v>
      </c>
      <c r="AS33">
        <f t="shared" si="9"/>
        <v>-41.911010213299015</v>
      </c>
      <c r="AT33">
        <f t="shared" si="9"/>
        <v>-64.210530664603567</v>
      </c>
      <c r="AU33">
        <f t="shared" si="9"/>
        <v>-781.80165222971084</v>
      </c>
      <c r="AW33">
        <v>30</v>
      </c>
      <c r="AX33">
        <f>IF(Z33&gt;0, (R33*SUMPRODUCT(K33:$K$98, X33:$X$98)-K33*$AZ$3)/Z33, 0)</f>
        <v>-303380.824756007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500000</v>
      </c>
      <c r="S34">
        <f t="shared" si="1"/>
        <v>-448181.87379847089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-10252.837918025642</v>
      </c>
      <c r="AC34">
        <f t="shared" si="2"/>
        <v>-9642.4536869619078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-5971.3603961892795</v>
      </c>
      <c r="AI34">
        <f t="shared" si="6"/>
        <v>-5971.6293286877435</v>
      </c>
      <c r="AJ34">
        <f t="shared" si="7"/>
        <v>-610.38423106373375</v>
      </c>
      <c r="AK34">
        <f t="shared" si="22"/>
        <v>-717.69865426179501</v>
      </c>
      <c r="AL34">
        <f t="shared" si="8"/>
        <v>-7299.7122140132724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-455.2069901750171</v>
      </c>
      <c r="AR34">
        <f t="shared" si="9"/>
        <v>-455.22749135817531</v>
      </c>
      <c r="AS34">
        <f t="shared" si="9"/>
        <v>-46.530631252826346</v>
      </c>
      <c r="AT34">
        <f t="shared" si="9"/>
        <v>-54.711392812207706</v>
      </c>
      <c r="AU34">
        <f t="shared" ref="AU34:AU69" si="23">AL34*$K34</f>
        <v>-556.46951542320937</v>
      </c>
      <c r="AW34">
        <v>31</v>
      </c>
      <c r="AX34">
        <f>IF(Z34&gt;0, (R34*SUMPRODUCT(K34:$K$98, X34:$X$98)-K34*$AZ$3)/Z34, 0)</f>
        <v>-448181.87379847089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500000</v>
      </c>
      <c r="S35">
        <f t="shared" si="1"/>
        <v>-696415.75121830252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-9642.4536869619078</v>
      </c>
      <c r="AC35">
        <f t="shared" si="2"/>
        <v>-8949.4211462291623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-4224.3832198818036</v>
      </c>
      <c r="AI35">
        <f t="shared" ref="AI35:AI66" si="25">SUM(AE35:AH35)</f>
        <v>-4224.5438534747864</v>
      </c>
      <c r="AJ35">
        <f t="shared" si="7"/>
        <v>-693.03254073274547</v>
      </c>
      <c r="AK35">
        <f t="shared" si="22"/>
        <v>-674.97175808733357</v>
      </c>
      <c r="AL35">
        <f t="shared" si="8"/>
        <v>-5592.5481522948658</v>
      </c>
      <c r="AN35">
        <f t="shared" ref="AN35:AT69" si="26">AE35*$K35</f>
        <v>0</v>
      </c>
      <c r="AO35">
        <f t="shared" si="26"/>
        <v>0</v>
      </c>
      <c r="AP35">
        <f t="shared" si="26"/>
        <v>-1.0933368602545779E-2</v>
      </c>
      <c r="AQ35">
        <f t="shared" si="26"/>
        <v>-287.52851756471142</v>
      </c>
      <c r="AR35">
        <f t="shared" si="26"/>
        <v>-287.53945093331401</v>
      </c>
      <c r="AS35">
        <f t="shared" si="26"/>
        <v>-47.17058294407466</v>
      </c>
      <c r="AT35">
        <f t="shared" si="26"/>
        <v>-45.941293414740947</v>
      </c>
      <c r="AU35">
        <f t="shared" si="23"/>
        <v>-380.65132729212962</v>
      </c>
      <c r="AW35">
        <v>32</v>
      </c>
      <c r="AX35">
        <f>IF(Z35&gt;0, (R35*SUMPRODUCT(K35:$K$98, X35:$X$98)-K35*$AZ$3)/Z35, 0)</f>
        <v>-696415.75121830252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500000</v>
      </c>
      <c r="S36">
        <f t="shared" si="1"/>
        <v>-1082478.3562917395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-8949.4211462291623</v>
      </c>
      <c r="AC36">
        <f t="shared" si="2"/>
        <v>-8211.7357969119439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-2568.0648838739144</v>
      </c>
      <c r="AI36">
        <f t="shared" si="25"/>
        <v>-2568.1597095088705</v>
      </c>
      <c r="AJ36">
        <f t="shared" si="7"/>
        <v>-737.68534931721842</v>
      </c>
      <c r="AK36">
        <f t="shared" si="22"/>
        <v>-626.45948023604137</v>
      </c>
      <c r="AL36">
        <f t="shared" si="8"/>
        <v>-3932.3045390621301</v>
      </c>
      <c r="AN36">
        <f t="shared" si="26"/>
        <v>0</v>
      </c>
      <c r="AO36">
        <f t="shared" si="26"/>
        <v>0</v>
      </c>
      <c r="AP36">
        <f t="shared" si="26"/>
        <v>-5.7626912673321663E-3</v>
      </c>
      <c r="AQ36">
        <f t="shared" si="26"/>
        <v>-156.06502489672479</v>
      </c>
      <c r="AR36">
        <f t="shared" si="26"/>
        <v>-156.07078758799213</v>
      </c>
      <c r="AS36">
        <f t="shared" si="26"/>
        <v>-44.830207807472696</v>
      </c>
      <c r="AT36">
        <f t="shared" si="26"/>
        <v>-38.070850543442603</v>
      </c>
      <c r="AU36">
        <f t="shared" si="23"/>
        <v>-238.97184593890742</v>
      </c>
      <c r="AW36">
        <v>33</v>
      </c>
      <c r="AX36">
        <f>IF(Z36&gt;0, (R36*SUMPRODUCT(K36:$K$98, X36:$X$98)-K36*$AZ$3)/Z36, 0)</f>
        <v>-1082478.3562917395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500000</v>
      </c>
      <c r="S37">
        <f t="shared" si="1"/>
        <v>-1685675.6641937196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-8211.7357969119439</v>
      </c>
      <c r="AC37">
        <f t="shared" si="2"/>
        <v>-7452.4312978069447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-1544.5775885619446</v>
      </c>
      <c r="AI37">
        <f t="shared" si="25"/>
        <v>-1544.632851500837</v>
      </c>
      <c r="AJ37">
        <f t="shared" si="7"/>
        <v>-759.30449910499919</v>
      </c>
      <c r="AK37">
        <f t="shared" si="22"/>
        <v>-574.82150578383607</v>
      </c>
      <c r="AL37">
        <f t="shared" si="8"/>
        <v>-2878.7588563896725</v>
      </c>
      <c r="AN37">
        <f t="shared" si="26"/>
        <v>0</v>
      </c>
      <c r="AO37">
        <f t="shared" si="26"/>
        <v>0</v>
      </c>
      <c r="AP37">
        <f t="shared" si="26"/>
        <v>-2.99857936537438E-3</v>
      </c>
      <c r="AQ37">
        <f t="shared" si="26"/>
        <v>-83.809123765697805</v>
      </c>
      <c r="AR37">
        <f t="shared" si="26"/>
        <v>-83.812122345063187</v>
      </c>
      <c r="AS37">
        <f t="shared" si="26"/>
        <v>-41.200031136402792</v>
      </c>
      <c r="AT37">
        <f t="shared" si="26"/>
        <v>-31.18994285439242</v>
      </c>
      <c r="AU37">
        <f t="shared" si="23"/>
        <v>-156.20209633585841</v>
      </c>
      <c r="AW37">
        <v>34</v>
      </c>
      <c r="AX37">
        <f>IF(Z37&gt;0, (R37*SUMPRODUCT(K37:$K$98, X37:$X$98)-K37*$AZ$3)/Z37, 0)</f>
        <v>-1685675.6641937196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500000</v>
      </c>
      <c r="S38">
        <f t="shared" si="1"/>
        <v>-2645471.427860646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-7452.4312978069447</v>
      </c>
      <c r="AC38">
        <f t="shared" si="2"/>
        <v>-6718.9462037139601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-918.51656252158705</v>
      </c>
      <c r="AI38">
        <f t="shared" si="25"/>
        <v>-918.54830991702738</v>
      </c>
      <c r="AJ38">
        <f t="shared" si="7"/>
        <v>-733.48509409298458</v>
      </c>
      <c r="AK38">
        <f t="shared" si="22"/>
        <v>-521.67019084648621</v>
      </c>
      <c r="AL38">
        <f t="shared" si="8"/>
        <v>-2173.7035948564981</v>
      </c>
      <c r="AN38">
        <f t="shared" si="26"/>
        <v>0</v>
      </c>
      <c r="AO38">
        <f t="shared" si="26"/>
        <v>0</v>
      </c>
      <c r="AP38">
        <f t="shared" si="26"/>
        <v>-1.5380542350923361E-3</v>
      </c>
      <c r="AQ38">
        <f t="shared" si="26"/>
        <v>-44.499029586329279</v>
      </c>
      <c r="AR38">
        <f t="shared" si="26"/>
        <v>-44.50056764056437</v>
      </c>
      <c r="AS38">
        <f t="shared" si="26"/>
        <v>-35.534878993984549</v>
      </c>
      <c r="AT38">
        <f t="shared" si="26"/>
        <v>-25.273161316825203</v>
      </c>
      <c r="AU38">
        <f t="shared" si="23"/>
        <v>-105.30860795137411</v>
      </c>
      <c r="AW38">
        <v>35</v>
      </c>
      <c r="AX38">
        <f>IF(Z38&gt;0, (R38*SUMPRODUCT(K38:$K$98, X38:$X$98)-K38*$AZ$3)/Z38, 0)</f>
        <v>-2645471.427860646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500000</v>
      </c>
      <c r="S39">
        <f t="shared" si="1"/>
        <v>-4202549.9670335026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-6718.9462037139601</v>
      </c>
      <c r="AC39">
        <f t="shared" si="2"/>
        <v>-6033.7182530693235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-539.33290774161583</v>
      </c>
      <c r="AI39">
        <f t="shared" si="25"/>
        <v>-539.3508543404082</v>
      </c>
      <c r="AJ39">
        <f t="shared" si="7"/>
        <v>-685.22795064463662</v>
      </c>
      <c r="AK39">
        <f t="shared" si="22"/>
        <v>-470.32623425997724</v>
      </c>
      <c r="AL39">
        <f t="shared" si="8"/>
        <v>-1694.9050392450222</v>
      </c>
      <c r="AN39">
        <f t="shared" si="26"/>
        <v>0</v>
      </c>
      <c r="AO39">
        <f t="shared" si="26"/>
        <v>0</v>
      </c>
      <c r="AP39">
        <f t="shared" si="26"/>
        <v>-7.7629659218879821E-4</v>
      </c>
      <c r="AQ39">
        <f t="shared" si="26"/>
        <v>-23.329339624641378</v>
      </c>
      <c r="AR39">
        <f t="shared" si="26"/>
        <v>-23.330115921233567</v>
      </c>
      <c r="AS39">
        <f t="shared" si="26"/>
        <v>-29.640163526873604</v>
      </c>
      <c r="AT39">
        <f t="shared" si="26"/>
        <v>-20.344392667184177</v>
      </c>
      <c r="AU39">
        <f t="shared" si="23"/>
        <v>-73.314672115291359</v>
      </c>
      <c r="AW39">
        <v>36</v>
      </c>
      <c r="AX39">
        <f>IF(Z39&gt;0, (R39*SUMPRODUCT(K39:$K$98, X39:$X$98)-K39*$AZ$3)/Z39, 0)</f>
        <v>-4202549.9670335026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500000</v>
      </c>
      <c r="S40">
        <f t="shared" si="1"/>
        <v>-6769490.5149120176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-6033.7182530693235</v>
      </c>
      <c r="AC40">
        <f t="shared" si="2"/>
        <v>-5405.5056460591732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-311.43032879798136</v>
      </c>
      <c r="AI40">
        <f t="shared" si="25"/>
        <v>-311.44031017256589</v>
      </c>
      <c r="AJ40">
        <f t="shared" si="7"/>
        <v>-628.21260701015035</v>
      </c>
      <c r="AK40">
        <f t="shared" si="22"/>
        <v>-422.36027771485271</v>
      </c>
      <c r="AL40">
        <f t="shared" si="8"/>
        <v>-1362.0131948975691</v>
      </c>
      <c r="AN40">
        <f t="shared" si="26"/>
        <v>0</v>
      </c>
      <c r="AO40">
        <f t="shared" si="26"/>
        <v>0</v>
      </c>
      <c r="AP40">
        <f t="shared" si="26"/>
        <v>-3.8549420805102325E-4</v>
      </c>
      <c r="AQ40">
        <f t="shared" si="26"/>
        <v>-12.027861187491576</v>
      </c>
      <c r="AR40">
        <f t="shared" si="26"/>
        <v>-12.028246681699628</v>
      </c>
      <c r="AS40">
        <f t="shared" si="26"/>
        <v>-24.262421911552959</v>
      </c>
      <c r="AT40">
        <f t="shared" si="26"/>
        <v>-16.312126089556273</v>
      </c>
      <c r="AU40">
        <f t="shared" si="23"/>
        <v>-52.602794682808863</v>
      </c>
      <c r="AW40">
        <v>37</v>
      </c>
      <c r="AX40">
        <f>IF(Z40&gt;0, (R40*SUMPRODUCT(K40:$K$98, X40:$X$98)-K40*$AZ$3)/Z40, 0)</f>
        <v>-6769490.5149120176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500000</v>
      </c>
      <c r="S41">
        <f t="shared" si="1"/>
        <v>-11085162.682886653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-5405.5056460591732</v>
      </c>
      <c r="AC41">
        <f t="shared" si="2"/>
        <v>-4835.7996263227451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-177.14206108813286</v>
      </c>
      <c r="AI41">
        <f t="shared" si="25"/>
        <v>-177.14751409744434</v>
      </c>
      <c r="AJ41">
        <f t="shared" si="7"/>
        <v>-569.70601973642806</v>
      </c>
      <c r="AK41">
        <f t="shared" si="22"/>
        <v>-378.38539522414214</v>
      </c>
      <c r="AL41">
        <f t="shared" si="8"/>
        <v>-1125.2389290580145</v>
      </c>
      <c r="AN41">
        <f t="shared" si="26"/>
        <v>0</v>
      </c>
      <c r="AO41">
        <f t="shared" si="26"/>
        <v>0</v>
      </c>
      <c r="AP41">
        <f t="shared" si="26"/>
        <v>-1.8803804170293314E-4</v>
      </c>
      <c r="AQ41">
        <f t="shared" si="26"/>
        <v>-6.1084521165438534</v>
      </c>
      <c r="AR41">
        <f t="shared" si="26"/>
        <v>-6.1086401545855562</v>
      </c>
      <c r="AS41">
        <f t="shared" si="26"/>
        <v>-19.645373440333607</v>
      </c>
      <c r="AT41">
        <f t="shared" si="26"/>
        <v>-13.04799692477461</v>
      </c>
      <c r="AU41">
        <f t="shared" si="23"/>
        <v>-38.802010519693766</v>
      </c>
      <c r="AW41">
        <v>38</v>
      </c>
      <c r="AX41">
        <f>IF(Z41&gt;0, (R41*SUMPRODUCT(K41:$K$98, X41:$X$98)-K41*$AZ$3)/Z41, 0)</f>
        <v>-11085162.682886653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500000</v>
      </c>
      <c r="S42">
        <f t="shared" si="1"/>
        <v>-18486227.001454297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-4835.7996263227451</v>
      </c>
      <c r="AC42">
        <f t="shared" si="2"/>
        <v>-4322.5028276143594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-99.027729010412642</v>
      </c>
      <c r="AI42">
        <f t="shared" si="25"/>
        <v>-99.030651796405749</v>
      </c>
      <c r="AJ42">
        <f t="shared" si="7"/>
        <v>-513.29679870838572</v>
      </c>
      <c r="AK42">
        <f t="shared" si="22"/>
        <v>-338.5059738425922</v>
      </c>
      <c r="AL42">
        <f t="shared" si="8"/>
        <v>-950.8334243473837</v>
      </c>
      <c r="AN42">
        <f t="shared" si="26"/>
        <v>0</v>
      </c>
      <c r="AO42">
        <f t="shared" si="26"/>
        <v>0</v>
      </c>
      <c r="AP42">
        <f t="shared" si="26"/>
        <v>-8.9988803014667585E-5</v>
      </c>
      <c r="AQ42">
        <f t="shared" si="26"/>
        <v>-3.0489357824812902</v>
      </c>
      <c r="AR42">
        <f t="shared" si="26"/>
        <v>-3.0490257712843047</v>
      </c>
      <c r="AS42">
        <f t="shared" si="26"/>
        <v>-15.803744993995918</v>
      </c>
      <c r="AT42">
        <f t="shared" si="26"/>
        <v>-10.422161414242193</v>
      </c>
      <c r="AU42">
        <f t="shared" si="23"/>
        <v>-29.27493217952242</v>
      </c>
      <c r="AW42">
        <v>39</v>
      </c>
      <c r="AX42">
        <f>IF(Z42&gt;0, (R42*SUMPRODUCT(K42:$K$98, X42:$X$98)-K42*$AZ$3)/Z42, 0)</f>
        <v>-18486227.001454297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500000</v>
      </c>
      <c r="S43">
        <f t="shared" si="1"/>
        <v>-31439190.115108903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-4322.5028276143594</v>
      </c>
      <c r="AC43">
        <f t="shared" si="2"/>
        <v>-3861.7970751602975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-54.325395357942504</v>
      </c>
      <c r="AI43">
        <f t="shared" si="25"/>
        <v>-54.326930781191727</v>
      </c>
      <c r="AJ43">
        <f t="shared" si="7"/>
        <v>-460.70575245406189</v>
      </c>
      <c r="AK43">
        <f t="shared" si="22"/>
        <v>-302.5751979330052</v>
      </c>
      <c r="AL43">
        <f t="shared" si="8"/>
        <v>-817.60788116825893</v>
      </c>
      <c r="AN43">
        <f t="shared" si="26"/>
        <v>0</v>
      </c>
      <c r="AO43">
        <f t="shared" si="26"/>
        <v>0</v>
      </c>
      <c r="AP43">
        <f t="shared" si="26"/>
        <v>-4.2208658305981497E-5</v>
      </c>
      <c r="AQ43">
        <f t="shared" si="26"/>
        <v>-1.4934006314936294</v>
      </c>
      <c r="AR43">
        <f t="shared" si="26"/>
        <v>-1.4934428401519353</v>
      </c>
      <c r="AS43">
        <f t="shared" si="26"/>
        <v>-12.66476308390186</v>
      </c>
      <c r="AT43">
        <f t="shared" si="26"/>
        <v>-8.3177672005914989</v>
      </c>
      <c r="AU43">
        <f t="shared" si="23"/>
        <v>-22.475973124645297</v>
      </c>
      <c r="AW43">
        <v>40</v>
      </c>
      <c r="AX43">
        <f>IF(Z43&gt;0, (R43*SUMPRODUCT(K43:$K$98, X43:$X$98)-K43*$AZ$3)/Z43, 0)</f>
        <v>-31439190.115108903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500000</v>
      </c>
      <c r="S44">
        <f t="shared" si="1"/>
        <v>-54643474.270859353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-3861.7970751602975</v>
      </c>
      <c r="AC44">
        <f t="shared" si="2"/>
        <v>-3449.2237898663057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-29.241592241636098</v>
      </c>
      <c r="AI44">
        <f t="shared" si="25"/>
        <v>-29.242381270846789</v>
      </c>
      <c r="AJ44">
        <f t="shared" si="7"/>
        <v>-412.57328529399183</v>
      </c>
      <c r="AK44">
        <f t="shared" si="22"/>
        <v>-270.32579526122083</v>
      </c>
      <c r="AL44">
        <f t="shared" si="8"/>
        <v>-712.14146182605941</v>
      </c>
      <c r="AN44">
        <f t="shared" si="26"/>
        <v>0</v>
      </c>
      <c r="AO44">
        <f t="shared" si="26"/>
        <v>0</v>
      </c>
      <c r="AP44">
        <f t="shared" si="26"/>
        <v>-1.9366381994296648E-5</v>
      </c>
      <c r="AQ44">
        <f t="shared" si="26"/>
        <v>-0.71772228176105124</v>
      </c>
      <c r="AR44">
        <f t="shared" si="26"/>
        <v>-0.71774164814304553</v>
      </c>
      <c r="AS44">
        <f t="shared" si="26"/>
        <v>-10.126433515245855</v>
      </c>
      <c r="AT44">
        <f t="shared" si="26"/>
        <v>-6.6350301649271142</v>
      </c>
      <c r="AU44">
        <f t="shared" si="23"/>
        <v>-17.479205328316013</v>
      </c>
      <c r="AW44">
        <v>41</v>
      </c>
      <c r="AX44">
        <f>IF(Z44&gt;0, (R44*SUMPRODUCT(K44:$K$98, X44:$X$98)-K44*$AZ$3)/Z44, 0)</f>
        <v>-54643474.270859353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500000</v>
      </c>
      <c r="S45">
        <f t="shared" si="1"/>
        <v>-97184976.188474715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-3449.2237898663057</v>
      </c>
      <c r="AC45">
        <f t="shared" si="2"/>
        <v>-3080.2391140003119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-15.398255880575498</v>
      </c>
      <c r="AI45">
        <f t="shared" si="25"/>
        <v>-15.398652063097067</v>
      </c>
      <c r="AJ45">
        <f t="shared" si="7"/>
        <v>-368.98467586599372</v>
      </c>
      <c r="AK45">
        <f t="shared" si="22"/>
        <v>-241.44566529064141</v>
      </c>
      <c r="AL45">
        <f t="shared" si="8"/>
        <v>-625.82899321973218</v>
      </c>
      <c r="AN45">
        <f t="shared" si="26"/>
        <v>0</v>
      </c>
      <c r="AO45">
        <f t="shared" si="26"/>
        <v>0</v>
      </c>
      <c r="AP45">
        <f t="shared" si="26"/>
        <v>-8.6822582876642456E-6</v>
      </c>
      <c r="AQ45">
        <f t="shared" si="26"/>
        <v>-0.33744960329177587</v>
      </c>
      <c r="AR45">
        <f t="shared" si="26"/>
        <v>-0.33745828555006357</v>
      </c>
      <c r="AS45">
        <f t="shared" si="26"/>
        <v>-8.0862231058775276</v>
      </c>
      <c r="AT45">
        <f t="shared" si="26"/>
        <v>-5.2912319811249144</v>
      </c>
      <c r="AU45">
        <f t="shared" si="23"/>
        <v>-13.714913372552504</v>
      </c>
      <c r="AW45">
        <v>42</v>
      </c>
      <c r="AX45">
        <f>IF(Z45&gt;0, (R45*SUMPRODUCT(K45:$K$98, X45:$X$98)-K45*$AZ$3)/Z45, 0)</f>
        <v>-97184976.188474715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500000</v>
      </c>
      <c r="S46">
        <f t="shared" si="1"/>
        <v>-177231263.10589495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-3080.2391140003119</v>
      </c>
      <c r="AC46">
        <f t="shared" si="2"/>
        <v>-2750.4851366859652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-7.9292342912345317</v>
      </c>
      <c r="AI46">
        <f t="shared" si="25"/>
        <v>-7.9294282810736041</v>
      </c>
      <c r="AJ46">
        <f t="shared" si="7"/>
        <v>-329.75397731434668</v>
      </c>
      <c r="AK46">
        <f t="shared" si="22"/>
        <v>-215.61673798002187</v>
      </c>
      <c r="AL46">
        <f t="shared" si="8"/>
        <v>-553.30014357544223</v>
      </c>
      <c r="AN46">
        <f t="shared" si="26"/>
        <v>0</v>
      </c>
      <c r="AO46">
        <f t="shared" si="26"/>
        <v>0</v>
      </c>
      <c r="AP46">
        <f t="shared" si="26"/>
        <v>-3.7957565468917752E-6</v>
      </c>
      <c r="AQ46">
        <f t="shared" si="26"/>
        <v>-0.15514958472388618</v>
      </c>
      <c r="AR46">
        <f t="shared" si="26"/>
        <v>-0.15515338048043306</v>
      </c>
      <c r="AS46">
        <f t="shared" si="26"/>
        <v>-6.4522236022118094</v>
      </c>
      <c r="AT46">
        <f t="shared" si="26"/>
        <v>-4.2189253247441849</v>
      </c>
      <c r="AU46">
        <f t="shared" si="23"/>
        <v>-10.826302307436428</v>
      </c>
      <c r="AW46">
        <v>43</v>
      </c>
      <c r="AX46">
        <f>IF(Z46&gt;0, (R46*SUMPRODUCT(K46:$K$98, X46:$X$98)-K46*$AZ$3)/Z46, 0)</f>
        <v>-177231263.10589495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500000</v>
      </c>
      <c r="S47">
        <f t="shared" si="1"/>
        <v>-332144114.9954145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-2750.4851366859652</v>
      </c>
      <c r="AC47">
        <f t="shared" si="2"/>
        <v>-2455.9157979513693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-3.9849340830645446</v>
      </c>
      <c r="AI47">
        <f t="shared" si="25"/>
        <v>-3.9850265096531499</v>
      </c>
      <c r="AJ47">
        <f t="shared" si="7"/>
        <v>-294.56933873459593</v>
      </c>
      <c r="AK47">
        <f t="shared" si="22"/>
        <v>-192.53395956801759</v>
      </c>
      <c r="AL47">
        <f t="shared" si="8"/>
        <v>-491.08832481226671</v>
      </c>
      <c r="AN47">
        <f t="shared" si="26"/>
        <v>0</v>
      </c>
      <c r="AO47">
        <f t="shared" si="26"/>
        <v>0</v>
      </c>
      <c r="AP47">
        <f t="shared" si="26"/>
        <v>-1.614723880471175E-6</v>
      </c>
      <c r="AQ47">
        <f t="shared" si="26"/>
        <v>-6.9618151260540759E-2</v>
      </c>
      <c r="AR47">
        <f t="shared" si="26"/>
        <v>-6.9619765984421225E-2</v>
      </c>
      <c r="AS47">
        <f t="shared" si="26"/>
        <v>-5.1462263498651719</v>
      </c>
      <c r="AT47">
        <f t="shared" si="26"/>
        <v>-3.3636336362404977</v>
      </c>
      <c r="AU47">
        <f t="shared" si="23"/>
        <v>-8.5794797520900925</v>
      </c>
      <c r="AW47">
        <v>44</v>
      </c>
      <c r="AX47">
        <f>IF(Z47&gt;0, (R47*SUMPRODUCT(K47:$K$98, X47:$X$98)-K47*$AZ$3)/Z47, 0)</f>
        <v>-332144114.9954145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500000</v>
      </c>
      <c r="S48">
        <f t="shared" si="1"/>
        <v>-640514950.08784056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-2455.9157979513693</v>
      </c>
      <c r="AC48">
        <f t="shared" si="2"/>
        <v>-2192.8385515318091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-1.9483151030956709</v>
      </c>
      <c r="AI48">
        <f t="shared" si="25"/>
        <v>-1.9483578975408129</v>
      </c>
      <c r="AJ48">
        <f t="shared" si="7"/>
        <v>-263.0772464195602</v>
      </c>
      <c r="AK48">
        <f t="shared" si="22"/>
        <v>-171.91410585659588</v>
      </c>
      <c r="AL48">
        <f t="shared" si="8"/>
        <v>-436.93971017369688</v>
      </c>
      <c r="AN48">
        <f t="shared" si="26"/>
        <v>0</v>
      </c>
      <c r="AO48">
        <f t="shared" si="26"/>
        <v>0</v>
      </c>
      <c r="AP48">
        <f t="shared" si="26"/>
        <v>-6.6752989709467265E-7</v>
      </c>
      <c r="AQ48">
        <f t="shared" si="26"/>
        <v>-3.0390827032872495E-2</v>
      </c>
      <c r="AR48">
        <f t="shared" si="26"/>
        <v>-3.0391494562769589E-2</v>
      </c>
      <c r="AS48">
        <f t="shared" si="26"/>
        <v>-4.1036150053540039</v>
      </c>
      <c r="AT48">
        <f t="shared" si="26"/>
        <v>-2.6816051712053</v>
      </c>
      <c r="AU48">
        <f t="shared" si="23"/>
        <v>-6.8156116711220731</v>
      </c>
      <c r="AW48">
        <v>45</v>
      </c>
      <c r="AX48">
        <f>IF(Z48&gt;0, (R48*SUMPRODUCT(K48:$K$98, X48:$X$98)-K48*$AZ$3)/Z48, 0)</f>
        <v>-640514950.08784056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500000</v>
      </c>
      <c r="S49">
        <f t="shared" si="1"/>
        <v>-1273811557.4348321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-2192.8385515318091</v>
      </c>
      <c r="AC49">
        <f t="shared" si="2"/>
        <v>-1957.9163847063228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-0.92613332786085245</v>
      </c>
      <c r="AI49">
        <f t="shared" si="25"/>
        <v>-0.92615254102834643</v>
      </c>
      <c r="AJ49">
        <f t="shared" si="7"/>
        <v>-234.92216682548633</v>
      </c>
      <c r="AK49">
        <f t="shared" si="22"/>
        <v>-153.49869860722666</v>
      </c>
      <c r="AL49">
        <f t="shared" si="8"/>
        <v>-389.34701797374134</v>
      </c>
      <c r="AN49">
        <f t="shared" si="26"/>
        <v>0</v>
      </c>
      <c r="AO49">
        <f t="shared" si="26"/>
        <v>0</v>
      </c>
      <c r="AP49">
        <f t="shared" si="26"/>
        <v>-2.6758654234889931E-7</v>
      </c>
      <c r="AQ49">
        <f t="shared" si="26"/>
        <v>-1.2898488239034235E-2</v>
      </c>
      <c r="AR49">
        <f t="shared" si="26"/>
        <v>-1.2898755825576582E-2</v>
      </c>
      <c r="AS49">
        <f t="shared" si="26"/>
        <v>-3.2718192021940058</v>
      </c>
      <c r="AT49">
        <f t="shared" si="26"/>
        <v>-2.1378143935986778</v>
      </c>
      <c r="AU49">
        <f t="shared" si="23"/>
        <v>-5.4225323516182602</v>
      </c>
      <c r="AW49">
        <v>46</v>
      </c>
      <c r="AX49">
        <f>IF(Z49&gt;0, (R49*SUMPRODUCT(K49:$K$98, X49:$X$98)-K49*$AZ$3)/Z49, 0)</f>
        <v>-1273811557.4348321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500000</v>
      </c>
      <c r="S50">
        <f t="shared" si="1"/>
        <v>-2615634650.612751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-1957.9163847063228</v>
      </c>
      <c r="AC50">
        <f t="shared" si="2"/>
        <v>-1748.150213861956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-0.42666819235097209</v>
      </c>
      <c r="AI50">
        <f t="shared" si="25"/>
        <v>-0.4266765466819824</v>
      </c>
      <c r="AJ50">
        <f t="shared" si="7"/>
        <v>-209.7661708443668</v>
      </c>
      <c r="AK50">
        <f t="shared" si="22"/>
        <v>-137.0541469294426</v>
      </c>
      <c r="AL50">
        <f t="shared" si="8"/>
        <v>-347.24699432049135</v>
      </c>
      <c r="AN50">
        <f t="shared" si="26"/>
        <v>0</v>
      </c>
      <c r="AO50">
        <f t="shared" si="26"/>
        <v>0</v>
      </c>
      <c r="AP50">
        <f t="shared" si="26"/>
        <v>-1.0388646174665801E-7</v>
      </c>
      <c r="AQ50">
        <f t="shared" si="26"/>
        <v>-5.3056371346126173E-3</v>
      </c>
      <c r="AR50">
        <f t="shared" si="26"/>
        <v>-5.3057410210743646E-3</v>
      </c>
      <c r="AS50">
        <f t="shared" si="26"/>
        <v>-2.6084512639317476</v>
      </c>
      <c r="AT50">
        <f t="shared" si="26"/>
        <v>-1.704274151290265</v>
      </c>
      <c r="AU50">
        <f t="shared" si="23"/>
        <v>-4.3180311562430864</v>
      </c>
      <c r="AW50">
        <v>47</v>
      </c>
      <c r="AX50">
        <f>IF(Z50&gt;0, (R50*SUMPRODUCT(K50:$K$98, X50:$X$98)-K50*$AZ$3)/Z50, 0)</f>
        <v>-2615634650.612751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500000</v>
      </c>
      <c r="S51">
        <f t="shared" si="1"/>
        <v>-5548390781.6959476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-1748.150213861956</v>
      </c>
      <c r="AC51">
        <f t="shared" si="2"/>
        <v>-1560.8527790235491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-0.19017335680436398</v>
      </c>
      <c r="AI51">
        <f t="shared" si="25"/>
        <v>-0.19017687325814409</v>
      </c>
      <c r="AJ51">
        <f t="shared" si="7"/>
        <v>-187.29743483840684</v>
      </c>
      <c r="AK51">
        <f t="shared" si="22"/>
        <v>-122.37051497033693</v>
      </c>
      <c r="AL51">
        <f t="shared" si="8"/>
        <v>-309.85812668200191</v>
      </c>
      <c r="AN51">
        <f t="shared" si="26"/>
        <v>0</v>
      </c>
      <c r="AO51">
        <f t="shared" si="26"/>
        <v>0</v>
      </c>
      <c r="AP51">
        <f t="shared" si="26"/>
        <v>-3.9042189684482015E-8</v>
      </c>
      <c r="AQ51">
        <f t="shared" si="26"/>
        <v>-2.1114408815204131E-3</v>
      </c>
      <c r="AR51">
        <f t="shared" si="26"/>
        <v>-2.1114799237100974E-3</v>
      </c>
      <c r="AS51">
        <f t="shared" si="26"/>
        <v>-2.0795103350283974</v>
      </c>
      <c r="AT51">
        <f t="shared" si="26"/>
        <v>-1.3586451453705739</v>
      </c>
      <c r="AU51">
        <f t="shared" si="23"/>
        <v>-3.4402669603226812</v>
      </c>
      <c r="AW51">
        <v>48</v>
      </c>
      <c r="AX51">
        <f>IF(Z51&gt;0, (R51*SUMPRODUCT(K51:$K$98, X51:$X$98)-K51*$AZ$3)/Z51, 0)</f>
        <v>-5548390781.6959476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500000</v>
      </c>
      <c r="S52">
        <f t="shared" si="1"/>
        <v>-12181629546.629076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-1560.8527790235491</v>
      </c>
      <c r="AC52">
        <f t="shared" si="2"/>
        <v>-1393.620300754126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-8.2049850684876816E-2</v>
      </c>
      <c r="AI52">
        <f t="shared" si="25"/>
        <v>-8.2051280727851991E-2</v>
      </c>
      <c r="AJ52">
        <f t="shared" si="7"/>
        <v>-167.23247826942315</v>
      </c>
      <c r="AK52">
        <f t="shared" si="22"/>
        <v>-109.25969453164845</v>
      </c>
      <c r="AL52">
        <f t="shared" si="8"/>
        <v>-276.57422408179946</v>
      </c>
      <c r="AN52">
        <f t="shared" si="26"/>
        <v>0</v>
      </c>
      <c r="AO52">
        <f t="shared" si="26"/>
        <v>0</v>
      </c>
      <c r="AP52">
        <f t="shared" si="26"/>
        <v>-1.4176215937116607E-8</v>
      </c>
      <c r="AQ52">
        <f t="shared" si="26"/>
        <v>-8.1337164064523544E-4</v>
      </c>
      <c r="AR52">
        <f t="shared" si="26"/>
        <v>-8.1338581686117247E-4</v>
      </c>
      <c r="AS52">
        <f t="shared" si="26"/>
        <v>-1.6577989366681516</v>
      </c>
      <c r="AT52">
        <f t="shared" si="26"/>
        <v>-1.0831066267130232</v>
      </c>
      <c r="AU52">
        <f t="shared" si="23"/>
        <v>-2.7417189491980358</v>
      </c>
      <c r="AW52">
        <v>49</v>
      </c>
      <c r="AX52">
        <f>IF(Z52&gt;0, (R52*SUMPRODUCT(K52:$K$98, X52:$X$98)-K52*$AZ$3)/Z52, 0)</f>
        <v>-12181629546.629076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500000</v>
      </c>
      <c r="S53">
        <f t="shared" si="1"/>
        <v>-27733294595.160896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-1393.620300754126</v>
      </c>
      <c r="AC53">
        <f t="shared" si="2"/>
        <v>-1244.3045161701375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-3.4196295791454653E-2</v>
      </c>
      <c r="AI53">
        <f t="shared" si="25"/>
        <v>-3.41968566266053E-2</v>
      </c>
      <c r="AJ53">
        <f t="shared" si="7"/>
        <v>-149.31578458398849</v>
      </c>
      <c r="AK53">
        <f t="shared" si="22"/>
        <v>-97.553421052788835</v>
      </c>
      <c r="AL53">
        <f t="shared" si="8"/>
        <v>-246.90340249340392</v>
      </c>
      <c r="AN53">
        <f t="shared" si="26"/>
        <v>0</v>
      </c>
      <c r="AO53">
        <f t="shared" si="26"/>
        <v>0</v>
      </c>
      <c r="AP53">
        <f t="shared" si="26"/>
        <v>-4.963961834558735E-9</v>
      </c>
      <c r="AQ53">
        <f t="shared" si="26"/>
        <v>-3.0267201867998771E-4</v>
      </c>
      <c r="AR53">
        <f t="shared" si="26"/>
        <v>-3.0267698264182228E-4</v>
      </c>
      <c r="AS53">
        <f t="shared" si="26"/>
        <v>-1.321596649427611</v>
      </c>
      <c r="AT53">
        <f t="shared" si="26"/>
        <v>-0.86344705459486826</v>
      </c>
      <c r="AU53">
        <f t="shared" si="23"/>
        <v>-2.1853463810051212</v>
      </c>
      <c r="AW53">
        <v>50</v>
      </c>
      <c r="AX53">
        <f>IF(Z53&gt;0, (R53*SUMPRODUCT(K53:$K$98, X53:$X$98)-K53*$AZ$3)/Z53, 0)</f>
        <v>-27733294595.160896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500000</v>
      </c>
      <c r="S54">
        <f t="shared" si="1"/>
        <v>-65588524757.103386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-1244.3045161701375</v>
      </c>
      <c r="AC54">
        <f t="shared" si="2"/>
        <v>-1110.9864278103446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-1.3739706082326955E-2</v>
      </c>
      <c r="AI54">
        <f t="shared" si="25"/>
        <v>-1.3739917816474035E-2</v>
      </c>
      <c r="AJ54">
        <f t="shared" si="7"/>
        <v>-133.31808835979291</v>
      </c>
      <c r="AK54">
        <f t="shared" si="22"/>
        <v>-87.101316131909627</v>
      </c>
      <c r="AL54">
        <f t="shared" si="8"/>
        <v>-220.433144409519</v>
      </c>
      <c r="AN54">
        <f t="shared" si="26"/>
        <v>0</v>
      </c>
      <c r="AO54">
        <f t="shared" si="26"/>
        <v>0</v>
      </c>
      <c r="AP54">
        <f t="shared" si="26"/>
        <v>-1.6732702495547086E-9</v>
      </c>
      <c r="AQ54">
        <f t="shared" si="26"/>
        <v>-1.0858069773970978E-4</v>
      </c>
      <c r="AR54">
        <f t="shared" si="26"/>
        <v>-1.0858237100995934E-4</v>
      </c>
      <c r="AS54">
        <f t="shared" si="26"/>
        <v>-1.053572104722853</v>
      </c>
      <c r="AT54">
        <f t="shared" si="26"/>
        <v>-0.6883350795847637</v>
      </c>
      <c r="AU54">
        <f t="shared" si="23"/>
        <v>-1.7420157666786267</v>
      </c>
      <c r="AW54">
        <v>51</v>
      </c>
      <c r="AX54">
        <f>IF(Z54&gt;0, (R54*SUMPRODUCT(K54:$K$98, X54:$X$98)-K54*$AZ$3)/Z54, 0)</f>
        <v>-65588524757.103386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500000</v>
      </c>
      <c r="S55">
        <f t="shared" si="1"/>
        <v>-161404066139.38882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-1110.9864278103446</v>
      </c>
      <c r="AC55">
        <f t="shared" si="2"/>
        <v>-991.9522586840676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-5.3117872518251086E-3</v>
      </c>
      <c r="AI55">
        <f t="shared" si="25"/>
        <v>-5.3118640739494216E-3</v>
      </c>
      <c r="AJ55">
        <f t="shared" si="7"/>
        <v>-119.03416912627699</v>
      </c>
      <c r="AK55">
        <f t="shared" si="22"/>
        <v>-77.769049946724124</v>
      </c>
      <c r="AL55">
        <f t="shared" si="8"/>
        <v>-196.80853093707506</v>
      </c>
      <c r="AN55">
        <f t="shared" si="26"/>
        <v>0</v>
      </c>
      <c r="AO55">
        <f t="shared" si="26"/>
        <v>0</v>
      </c>
      <c r="AP55">
        <f t="shared" si="26"/>
        <v>-5.4205515034760062E-10</v>
      </c>
      <c r="AQ55">
        <f t="shared" si="26"/>
        <v>-3.7479849238208881E-5</v>
      </c>
      <c r="AR55">
        <f t="shared" si="26"/>
        <v>-3.7480391293359233E-5</v>
      </c>
      <c r="AS55">
        <f t="shared" si="26"/>
        <v>-0.83990237212821484</v>
      </c>
      <c r="AT55">
        <f t="shared" si="26"/>
        <v>-0.5487366359412178</v>
      </c>
      <c r="AU55">
        <f t="shared" si="23"/>
        <v>-1.3886764884607259</v>
      </c>
      <c r="AW55">
        <v>52</v>
      </c>
      <c r="AX55">
        <f>IF(Z55&gt;0, (R55*SUMPRODUCT(K55:$K$98, X55:$X$98)-K55*$AZ$3)/Z55, 0)</f>
        <v>-161404066139.38882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500000</v>
      </c>
      <c r="S56">
        <f t="shared" si="1"/>
        <v>-414069536397.98438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-991.9522586840676</v>
      </c>
      <c r="AC56">
        <f t="shared" si="2"/>
        <v>-885.67169106840356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-1.972683952999829E-3</v>
      </c>
      <c r="AI56">
        <f t="shared" si="25"/>
        <v>-1.9727106898040736E-3</v>
      </c>
      <c r="AJ56">
        <f t="shared" si="7"/>
        <v>-106.28056761566404</v>
      </c>
      <c r="AK56">
        <f t="shared" si="22"/>
        <v>-69.436658107884739</v>
      </c>
      <c r="AL56">
        <f t="shared" si="8"/>
        <v>-175.71919843423859</v>
      </c>
      <c r="AN56">
        <f t="shared" si="26"/>
        <v>0</v>
      </c>
      <c r="AO56">
        <f t="shared" si="26"/>
        <v>0</v>
      </c>
      <c r="AP56">
        <f t="shared" si="26"/>
        <v>-1.6844132020077134E-10</v>
      </c>
      <c r="AQ56">
        <f t="shared" si="26"/>
        <v>-1.242786857925931E-5</v>
      </c>
      <c r="AR56">
        <f t="shared" si="26"/>
        <v>-1.2428037020579509E-5</v>
      </c>
      <c r="AS56">
        <f t="shared" si="26"/>
        <v>-0.66956540344335136</v>
      </c>
      <c r="AT56">
        <f t="shared" si="26"/>
        <v>-0.43744952668950249</v>
      </c>
      <c r="AU56">
        <f t="shared" si="23"/>
        <v>-1.1070273581698744</v>
      </c>
      <c r="AW56">
        <v>53</v>
      </c>
      <c r="AX56">
        <f>IF(Z56&gt;0, (R56*SUMPRODUCT(K56:$K$98, X56:$X$98)-K56*$AZ$3)/Z56, 0)</f>
        <v>-414069536397.98438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500000</v>
      </c>
      <c r="S57">
        <f t="shared" si="1"/>
        <v>-1109752538125.9414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-885.67169106840356</v>
      </c>
      <c r="AC57">
        <f t="shared" si="2"/>
        <v>-790.77830608956413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-7.0249157402155703E-4</v>
      </c>
      <c r="AI57">
        <f t="shared" si="25"/>
        <v>-7.0250048116840872E-4</v>
      </c>
      <c r="AJ57">
        <f t="shared" si="7"/>
        <v>-94.893384978839435</v>
      </c>
      <c r="AK57">
        <f t="shared" si="22"/>
        <v>-61.997018374788254</v>
      </c>
      <c r="AL57">
        <f t="shared" si="8"/>
        <v>-156.89110585410884</v>
      </c>
      <c r="AN57">
        <f t="shared" si="26"/>
        <v>0</v>
      </c>
      <c r="AO57">
        <f t="shared" si="26"/>
        <v>0</v>
      </c>
      <c r="AP57">
        <f t="shared" si="26"/>
        <v>-5.0102538473294146E-11</v>
      </c>
      <c r="AQ57">
        <f t="shared" si="26"/>
        <v>-3.9515022824526491E-6</v>
      </c>
      <c r="AR57">
        <f t="shared" si="26"/>
        <v>-3.9515523849911222E-6</v>
      </c>
      <c r="AS57">
        <f t="shared" si="26"/>
        <v>-0.53377355857372233</v>
      </c>
      <c r="AT57">
        <f t="shared" si="26"/>
        <v>-0.34873209682898915</v>
      </c>
      <c r="AU57">
        <f t="shared" si="23"/>
        <v>-0.88250960695509639</v>
      </c>
      <c r="AW57">
        <v>54</v>
      </c>
      <c r="AX57">
        <f>IF(Z57&gt;0, (R57*SUMPRODUCT(K57:$K$98, X57:$X$98)-K57*$AZ$3)/Z57, 0)</f>
        <v>-1109752538125.9414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500000</v>
      </c>
      <c r="S58">
        <f t="shared" si="1"/>
        <v>-3113652633961.6055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-790.77830608956413</v>
      </c>
      <c r="AC58">
        <f t="shared" si="2"/>
        <v>-706.05206235650553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-2.3934298464266596E-4</v>
      </c>
      <c r="AI58">
        <f t="shared" si="25"/>
        <v>-2.3934581914343306E-4</v>
      </c>
      <c r="AJ58">
        <f t="shared" si="7"/>
        <v>-84.726243733058595</v>
      </c>
      <c r="AK58">
        <f t="shared" si="22"/>
        <v>-55.354481426269494</v>
      </c>
      <c r="AL58">
        <f t="shared" si="8"/>
        <v>-140.08096450514722</v>
      </c>
      <c r="AN58">
        <f t="shared" si="26"/>
        <v>0</v>
      </c>
      <c r="AO58">
        <f t="shared" si="26"/>
        <v>0</v>
      </c>
      <c r="AP58">
        <f t="shared" si="26"/>
        <v>-1.4235727751332609E-11</v>
      </c>
      <c r="AQ58">
        <f t="shared" si="26"/>
        <v>-1.2020535002524529E-6</v>
      </c>
      <c r="AR58">
        <f t="shared" si="26"/>
        <v>-1.2020677359802042E-6</v>
      </c>
      <c r="AS58">
        <f t="shared" si="26"/>
        <v>-0.42552104877700381</v>
      </c>
      <c r="AT58">
        <f t="shared" si="26"/>
        <v>-0.27800709618645408</v>
      </c>
      <c r="AU58">
        <f t="shared" si="23"/>
        <v>-0.70352934703119385</v>
      </c>
      <c r="AW58">
        <v>55</v>
      </c>
      <c r="AX58">
        <f>IF(Z58&gt;0, (R58*SUMPRODUCT(K58:$K$98, X58:$X$98)-K58*$AZ$3)/Z58, 0)</f>
        <v>-3113652633961.6055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500000</v>
      </c>
      <c r="S59">
        <f t="shared" si="1"/>
        <v>-9163590776311.8105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-706.05206235650553</v>
      </c>
      <c r="AC59">
        <f t="shared" si="2"/>
        <v>-630.40362812591525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-7.7849035897819947E-5</v>
      </c>
      <c r="AI59">
        <f t="shared" si="25"/>
        <v>-7.7849895827681939E-5</v>
      </c>
      <c r="AJ59">
        <f t="shared" si="7"/>
        <v>-75.648434230590283</v>
      </c>
      <c r="AK59">
        <f t="shared" si="22"/>
        <v>-49.423644364955393</v>
      </c>
      <c r="AL59">
        <f t="shared" si="8"/>
        <v>-125.07215644544151</v>
      </c>
      <c r="AN59">
        <f t="shared" si="26"/>
        <v>0</v>
      </c>
      <c r="AO59">
        <f t="shared" si="26"/>
        <v>0</v>
      </c>
      <c r="AP59">
        <f t="shared" si="26"/>
        <v>-3.8560983568191832E-12</v>
      </c>
      <c r="AQ59">
        <f t="shared" si="26"/>
        <v>-3.4909072550649272E-7</v>
      </c>
      <c r="AR59">
        <f t="shared" si="26"/>
        <v>-3.4909458160484956E-7</v>
      </c>
      <c r="AS59">
        <f t="shared" si="26"/>
        <v>-0.33922278528469846</v>
      </c>
      <c r="AT59">
        <f t="shared" si="26"/>
        <v>-0.22162555604648554</v>
      </c>
      <c r="AU59">
        <f t="shared" si="23"/>
        <v>-0.56084869042576568</v>
      </c>
      <c r="AW59">
        <v>56</v>
      </c>
      <c r="AX59">
        <f>IF(Z59&gt;0, (R59*SUMPRODUCT(K59:$K$98, X59:$X$98)-K59*$AZ$3)/Z59, 0)</f>
        <v>-9163590776311.8105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500000</v>
      </c>
      <c r="S60">
        <f t="shared" si="1"/>
        <v>-28593496488436.617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-630.40362812591525</v>
      </c>
      <c r="AC60">
        <f t="shared" si="2"/>
        <v>-562.86038255300298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-2.4210767926485795E-5</v>
      </c>
      <c r="AI60">
        <f t="shared" si="25"/>
        <v>-2.4211013987851E-5</v>
      </c>
      <c r="AJ60">
        <f t="shared" si="7"/>
        <v>-67.543245572912269</v>
      </c>
      <c r="AK60">
        <f t="shared" si="22"/>
        <v>-44.128253968814072</v>
      </c>
      <c r="AL60">
        <f t="shared" si="8"/>
        <v>-111.67152375274034</v>
      </c>
      <c r="AN60">
        <f t="shared" si="26"/>
        <v>0</v>
      </c>
      <c r="AO60">
        <f t="shared" si="26"/>
        <v>0</v>
      </c>
      <c r="AP60">
        <f t="shared" si="26"/>
        <v>-9.8516841313086115E-13</v>
      </c>
      <c r="AQ60">
        <f t="shared" si="26"/>
        <v>-9.6933883948015248E-8</v>
      </c>
      <c r="AR60">
        <f t="shared" si="26"/>
        <v>-9.6934869116428386E-8</v>
      </c>
      <c r="AS60">
        <f t="shared" si="26"/>
        <v>-0.27042633045416609</v>
      </c>
      <c r="AT60">
        <f t="shared" si="26"/>
        <v>-0.17667853667549699</v>
      </c>
      <c r="AU60">
        <f t="shared" si="23"/>
        <v>-0.44710496406453221</v>
      </c>
      <c r="AW60">
        <v>57</v>
      </c>
      <c r="AX60">
        <f>IF(Z60&gt;0, (R60*SUMPRODUCT(K60:$K$98, X60:$X$98)-K60*$AZ$3)/Z60, 0)</f>
        <v>-28593496488436.617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500000</v>
      </c>
      <c r="S61">
        <f t="shared" si="1"/>
        <v>-94907992253918.5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-562.86038255300298</v>
      </c>
      <c r="AC61">
        <f t="shared" si="2"/>
        <v>-502.55391307671965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-7.0964452742292783E-6</v>
      </c>
      <c r="AI61">
        <f t="shared" si="25"/>
        <v>-7.0965114638489747E-6</v>
      </c>
      <c r="AJ61">
        <f t="shared" si="7"/>
        <v>-60.306469476283326</v>
      </c>
      <c r="AK61">
        <f t="shared" si="22"/>
        <v>-39.400226778710213</v>
      </c>
      <c r="AL61">
        <f t="shared" si="8"/>
        <v>-99.706703351505013</v>
      </c>
      <c r="AN61">
        <f t="shared" si="26"/>
        <v>0</v>
      </c>
      <c r="AO61">
        <f t="shared" si="26"/>
        <v>0</v>
      </c>
      <c r="AP61">
        <f t="shared" si="26"/>
        <v>-2.3661316931226385E-13</v>
      </c>
      <c r="AQ61">
        <f t="shared" si="26"/>
        <v>-2.5368213548922035E-8</v>
      </c>
      <c r="AR61">
        <f t="shared" si="26"/>
        <v>-2.5368450162091345E-8</v>
      </c>
      <c r="AS61">
        <f t="shared" si="26"/>
        <v>-0.21558221573434985</v>
      </c>
      <c r="AT61">
        <f t="shared" si="26"/>
        <v>-0.14084704780687979</v>
      </c>
      <c r="AU61">
        <f t="shared" si="23"/>
        <v>-0.35642928890967984</v>
      </c>
      <c r="AW61">
        <v>58</v>
      </c>
      <c r="AX61">
        <f>IF(Z61&gt;0, (R61*SUMPRODUCT(K61:$K$98, X61:$X$98)-K61*$AZ$3)/Z61, 0)</f>
        <v>-94907992253918.5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500000</v>
      </c>
      <c r="S62">
        <f t="shared" si="1"/>
        <v>-336311715505045.63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-502.55391307671965</v>
      </c>
      <c r="AC62">
        <f t="shared" si="2"/>
        <v>-448.70885098314403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-1.9540063231346346E-6</v>
      </c>
      <c r="AI62">
        <f t="shared" si="25"/>
        <v>-1.9540230007000561E-6</v>
      </c>
      <c r="AJ62">
        <f t="shared" si="7"/>
        <v>-53.845062093575621</v>
      </c>
      <c r="AK62">
        <f t="shared" si="22"/>
        <v>-35.178773915370378</v>
      </c>
      <c r="AL62">
        <f t="shared" si="8"/>
        <v>-89.023837962968997</v>
      </c>
      <c r="AN62">
        <f t="shared" si="26"/>
        <v>0</v>
      </c>
      <c r="AO62">
        <f t="shared" si="26"/>
        <v>0</v>
      </c>
      <c r="AP62">
        <f t="shared" si="26"/>
        <v>-5.3230881389858906E-14</v>
      </c>
      <c r="AQ62">
        <f t="shared" si="26"/>
        <v>-6.2367303736606858E-9</v>
      </c>
      <c r="AR62">
        <f t="shared" si="26"/>
        <v>-6.2367836045420756E-9</v>
      </c>
      <c r="AS62">
        <f t="shared" si="26"/>
        <v>-0.17186082268757852</v>
      </c>
      <c r="AT62">
        <f t="shared" si="26"/>
        <v>-0.1122824042013172</v>
      </c>
      <c r="AU62">
        <f t="shared" si="23"/>
        <v>-0.2841432331256793</v>
      </c>
      <c r="AW62">
        <v>59</v>
      </c>
      <c r="AX62">
        <f>IF(Z62&gt;0, (R62*SUMPRODUCT(K62:$K$98, X62:$X$98)-K62*$AZ$3)/Z62, 0)</f>
        <v>-336311715505045.63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500000</v>
      </c>
      <c r="S63">
        <f t="shared" si="1"/>
        <v>-1277384813213486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-448.70885098314403</v>
      </c>
      <c r="AC63">
        <f t="shared" si="2"/>
        <v>-400.63290266889516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-5.0361396668975617E-7</v>
      </c>
      <c r="AI63">
        <f t="shared" si="25"/>
        <v>-5.0361788713035606E-7</v>
      </c>
      <c r="AJ63">
        <f t="shared" si="7"/>
        <v>-48.075948314248876</v>
      </c>
      <c r="AK63">
        <f t="shared" si="22"/>
        <v>-31.409619568820084</v>
      </c>
      <c r="AL63">
        <f t="shared" si="8"/>
        <v>-79.48556838668685</v>
      </c>
      <c r="AN63">
        <f t="shared" si="26"/>
        <v>0</v>
      </c>
      <c r="AO63">
        <f t="shared" si="26"/>
        <v>0</v>
      </c>
      <c r="AP63">
        <f t="shared" si="26"/>
        <v>-1.1172435592310706E-14</v>
      </c>
      <c r="AQ63">
        <f t="shared" si="26"/>
        <v>-1.4351944540204399E-9</v>
      </c>
      <c r="AR63">
        <f t="shared" si="26"/>
        <v>-1.4352056264560322E-9</v>
      </c>
      <c r="AS63">
        <f t="shared" si="26"/>
        <v>-0.13700639568419415</v>
      </c>
      <c r="AT63">
        <f t="shared" si="26"/>
        <v>-8.9510845190345273E-2</v>
      </c>
      <c r="AU63">
        <f t="shared" si="23"/>
        <v>-0.22651724230974504</v>
      </c>
      <c r="AW63">
        <v>60</v>
      </c>
      <c r="AX63">
        <f>IF(Z63&gt;0, (R63*SUMPRODUCT(K63:$K$98, X63:$X$98)-K63*$AZ$3)/Z63, 0)</f>
        <v>-1277384813213486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500000</v>
      </c>
      <c r="S64">
        <f t="shared" si="1"/>
        <v>-5223706888962059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-400.63290266889516</v>
      </c>
      <c r="AC64">
        <f t="shared" si="2"/>
        <v>-357.70794881275395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-1.2101054840403461E-7</v>
      </c>
      <c r="AI64">
        <f t="shared" si="25"/>
        <v>-1.2101140437651835E-7</v>
      </c>
      <c r="AJ64">
        <f t="shared" si="7"/>
        <v>-42.924953856141201</v>
      </c>
      <c r="AK64">
        <f t="shared" si="22"/>
        <v>-28.044303186822663</v>
      </c>
      <c r="AL64">
        <f t="shared" si="8"/>
        <v>-70.969257163975271</v>
      </c>
      <c r="AN64">
        <f t="shared" si="26"/>
        <v>0</v>
      </c>
      <c r="AO64">
        <f t="shared" si="26"/>
        <v>0</v>
      </c>
      <c r="AP64">
        <f t="shared" si="26"/>
        <v>-2.1779843908517587E-15</v>
      </c>
      <c r="AQ64">
        <f t="shared" si="26"/>
        <v>-3.0790602566548671E-10</v>
      </c>
      <c r="AR64">
        <f t="shared" si="26"/>
        <v>-3.079082036498775E-10</v>
      </c>
      <c r="AS64">
        <f t="shared" si="26"/>
        <v>-0.10922065983528906</v>
      </c>
      <c r="AT64">
        <f t="shared" si="26"/>
        <v>-7.1357497761117578E-2</v>
      </c>
      <c r="AU64">
        <f t="shared" si="23"/>
        <v>-0.18057815790431483</v>
      </c>
      <c r="AW64">
        <v>61</v>
      </c>
      <c r="AX64">
        <f>IF(Z64&gt;0, (R64*SUMPRODUCT(K64:$K$98, X64:$X$98)-K64*$AZ$3)/Z64, 0)</f>
        <v>-5223706888962059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500000</v>
      </c>
      <c r="S65">
        <f t="shared" si="1"/>
        <v>-2.3125417781928416E+16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-357.70794881275395</v>
      </c>
      <c r="AC65">
        <f t="shared" si="2"/>
        <v>-319.38209715451148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-2.6991076254620322E-8</v>
      </c>
      <c r="AI65">
        <f t="shared" si="25"/>
        <v>-2.6991248890472876E-8</v>
      </c>
      <c r="AJ65">
        <f t="shared" si="7"/>
        <v>-38.32585165824247</v>
      </c>
      <c r="AK65">
        <f t="shared" si="22"/>
        <v>-25.039556416892779</v>
      </c>
      <c r="AL65">
        <f t="shared" si="8"/>
        <v>-63.365408102126501</v>
      </c>
      <c r="AN65">
        <f t="shared" si="26"/>
        <v>0</v>
      </c>
      <c r="AO65">
        <f t="shared" si="26"/>
        <v>0</v>
      </c>
      <c r="AP65">
        <f t="shared" si="26"/>
        <v>-3.9220030777178905E-16</v>
      </c>
      <c r="AQ65">
        <f t="shared" si="26"/>
        <v>-6.1319292937101342E-11</v>
      </c>
      <c r="AR65">
        <f t="shared" si="26"/>
        <v>-6.1319685137409118E-11</v>
      </c>
      <c r="AS65">
        <f t="shared" si="26"/>
        <v>-8.7070041324986802E-2</v>
      </c>
      <c r="AT65">
        <f t="shared" si="26"/>
        <v>-5.6885760332720837E-2</v>
      </c>
      <c r="AU65">
        <f t="shared" si="23"/>
        <v>-0.14395580171902733</v>
      </c>
      <c r="AW65">
        <v>62</v>
      </c>
      <c r="AX65">
        <f>IF(Z65&gt;0, (R65*SUMPRODUCT(K65:$K$98, X65:$X$98)-K65*$AZ$3)/Z65, 0)</f>
        <v>-2.3125417781928416E+16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500000</v>
      </c>
      <c r="S66">
        <f t="shared" si="1"/>
        <v>-1.1158952545459827E+17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-319.38209715451148</v>
      </c>
      <c r="AC66">
        <f t="shared" si="2"/>
        <v>-285.16258674515279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-5.5586496803319714E-9</v>
      </c>
      <c r="AI66">
        <f t="shared" si="25"/>
        <v>-5.5586816235839911E-9</v>
      </c>
      <c r="AJ66">
        <f t="shared" si="7"/>
        <v>-34.219510409358691</v>
      </c>
      <c r="AK66">
        <f t="shared" si="22"/>
        <v>-22.356746800815806</v>
      </c>
      <c r="AL66">
        <f t="shared" si="8"/>
        <v>-56.576257215733179</v>
      </c>
      <c r="AN66">
        <f t="shared" si="26"/>
        <v>0</v>
      </c>
      <c r="AO66">
        <f t="shared" si="26"/>
        <v>0</v>
      </c>
      <c r="AP66">
        <f t="shared" si="26"/>
        <v>-6.4794484873034755E-17</v>
      </c>
      <c r="AQ66">
        <f t="shared" si="26"/>
        <v>-1.1275302915581149E-11</v>
      </c>
      <c r="AR66">
        <f t="shared" si="26"/>
        <v>-1.1275367710066022E-11</v>
      </c>
      <c r="AS66">
        <f t="shared" si="26"/>
        <v>-6.9411703862827134E-2</v>
      </c>
      <c r="AT66">
        <f t="shared" si="26"/>
        <v>-4.5348979857117638E-2</v>
      </c>
      <c r="AU66">
        <f t="shared" si="23"/>
        <v>-0.11476068373122014</v>
      </c>
      <c r="AW66">
        <v>63</v>
      </c>
      <c r="AX66">
        <f>IF(Z66&gt;0, (R66*SUMPRODUCT(K66:$K$98, X66:$X$98)-K66*$AZ$3)/Z66, 0)</f>
        <v>-1.1158952545459827E+17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-5.9171590334445389E+17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-285.16258674515279</v>
      </c>
      <c r="AC67">
        <f t="shared" ref="AC67:AC69" si="29">S67*Z67</f>
        <v>-254.60945245103909</v>
      </c>
      <c r="AE67">
        <f t="shared" ref="AE67:AE69" si="30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1">-X67*R67</f>
        <v>-1.0498077661069217E-9</v>
      </c>
      <c r="AI67">
        <f t="shared" ref="AI67:AI69" si="32">SUM(AE67:AH67)</f>
        <v>-1.0498131447322683E-9</v>
      </c>
      <c r="AJ67">
        <f t="shared" ref="AJ67:AJ69" si="33">AB67-AC67</f>
        <v>-30.553134294113704</v>
      </c>
      <c r="AK67">
        <f t="shared" si="22"/>
        <v>-19.961381072160698</v>
      </c>
      <c r="AL67">
        <f t="shared" ref="AL67:AL69" si="34">SUM(AI67:AK67)</f>
        <v>-50.514515367324215</v>
      </c>
      <c r="AN67">
        <f t="shared" si="26"/>
        <v>0</v>
      </c>
      <c r="AO67">
        <f t="shared" si="26"/>
        <v>0</v>
      </c>
      <c r="AP67">
        <f t="shared" si="26"/>
        <v>-9.741193830865934E-18</v>
      </c>
      <c r="AQ67">
        <f t="shared" si="26"/>
        <v>-1.9013001047762342E-12</v>
      </c>
      <c r="AR67">
        <f t="shared" si="26"/>
        <v>-1.9013098459700653E-12</v>
      </c>
      <c r="AS67">
        <f t="shared" si="26"/>
        <v>-5.5334585349908975E-2</v>
      </c>
      <c r="AT67">
        <f t="shared" si="26"/>
        <v>-3.615192909528548E-2</v>
      </c>
      <c r="AU67">
        <f t="shared" si="23"/>
        <v>-9.1486514447095768E-2</v>
      </c>
      <c r="AW67">
        <v>64</v>
      </c>
      <c r="AX67">
        <f>IF(Z67&gt;0, (R67*SUMPRODUCT(K67:$K$98, X67:$X$98)-K67*$AZ$3)/Z67, 0)</f>
        <v>-5.9171590334445389E+17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7"/>
        <v>500000</v>
      </c>
      <c r="S68">
        <f t="shared" si="28"/>
        <v>-3.4819888295865615E+18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-254.60945245103909</v>
      </c>
      <c r="AC68">
        <f t="shared" si="29"/>
        <v>-227.32986825985793</v>
      </c>
      <c r="AE68">
        <f t="shared" si="30"/>
        <v>0</v>
      </c>
      <c r="AF68">
        <f t="shared" si="24"/>
        <v>0</v>
      </c>
      <c r="AG68">
        <f t="shared" si="24"/>
        <v>-8.1609203599473589E-16</v>
      </c>
      <c r="AH68">
        <f t="shared" si="31"/>
        <v>-1.8034988228043036E-10</v>
      </c>
      <c r="AI68">
        <f t="shared" si="32"/>
        <v>-1.8035069837246636E-10</v>
      </c>
      <c r="AJ68">
        <f t="shared" si="33"/>
        <v>-27.279584191181158</v>
      </c>
      <c r="AK68">
        <f t="shared" si="22"/>
        <v>-17.822661671572739</v>
      </c>
      <c r="AL68">
        <f t="shared" si="34"/>
        <v>-45.102245862934247</v>
      </c>
      <c r="AN68">
        <f t="shared" si="26"/>
        <v>0</v>
      </c>
      <c r="AO68">
        <f t="shared" si="26"/>
        <v>0</v>
      </c>
      <c r="AP68">
        <f t="shared" si="26"/>
        <v>-1.3196598630095305E-18</v>
      </c>
      <c r="AQ68">
        <f t="shared" si="26"/>
        <v>-2.9163438735666435E-13</v>
      </c>
      <c r="AR68">
        <f t="shared" si="26"/>
        <v>-2.9163570701652733E-13</v>
      </c>
      <c r="AS68">
        <f t="shared" si="26"/>
        <v>-4.4112392657785097E-2</v>
      </c>
      <c r="AT68">
        <f t="shared" si="26"/>
        <v>-2.8820096536421293E-2</v>
      </c>
      <c r="AU68">
        <f t="shared" si="23"/>
        <v>-7.2932489194498018E-2</v>
      </c>
      <c r="AW68">
        <v>65</v>
      </c>
      <c r="AX68">
        <f>IF(Z68&gt;0, (R68*SUMPRODUCT(K68:$K$98, X68:$X$98)-K68*$AZ$3)/Z68, 0)</f>
        <v>-3.4819888295865615E+18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-227.32986825985793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-3.2643681439789432E-11</v>
      </c>
      <c r="AI69">
        <f t="shared" si="32"/>
        <v>-3.2643681439789432E-11</v>
      </c>
      <c r="AJ69">
        <f t="shared" si="33"/>
        <v>-227.32986825985793</v>
      </c>
      <c r="AK69">
        <f t="shared" si="22"/>
        <v>-15.913090778190057</v>
      </c>
      <c r="AL69">
        <f t="shared" si="34"/>
        <v>-243.24295903808064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-4.7130709393197503E-14</v>
      </c>
      <c r="AR69">
        <f t="shared" si="26"/>
        <v>-4.7130709393197503E-14</v>
      </c>
      <c r="AS69">
        <f t="shared" si="26"/>
        <v>-0.32821720727520831</v>
      </c>
      <c r="AT69">
        <f t="shared" si="26"/>
        <v>-2.2975204509264581E-2</v>
      </c>
      <c r="AU69">
        <f t="shared" si="23"/>
        <v>-0.35119241178452004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216819.06298235062</v>
      </c>
      <c r="AO71" s="8">
        <f t="shared" si="47"/>
        <v>-21681.906298235062</v>
      </c>
      <c r="AP71" s="8">
        <f t="shared" si="47"/>
        <v>-191.65676911883725</v>
      </c>
      <c r="AQ71" s="8">
        <f t="shared" si="47"/>
        <v>-140583.26712120583</v>
      </c>
      <c r="AR71" s="8">
        <f t="shared" si="47"/>
        <v>54362.232793790892</v>
      </c>
      <c r="AS71" s="8">
        <f t="shared" si="47"/>
        <v>-8156.2128312348941</v>
      </c>
      <c r="AT71" s="8">
        <f t="shared" si="47"/>
        <v>1260.0780845338609</v>
      </c>
      <c r="AU71" s="8">
        <f t="shared" si="47"/>
        <v>47466.098047089909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4702-14FD-4177-8C7B-463EBB440FC1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47713.758385788482</v>
      </c>
      <c r="K3">
        <v>1</v>
      </c>
      <c r="L3" s="2">
        <v>0</v>
      </c>
      <c r="O3">
        <f>$C$3</f>
        <v>47713.758385788482</v>
      </c>
      <c r="P3">
        <f>O3*C5</f>
        <v>4771.3758385788487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47713.758385788482</v>
      </c>
      <c r="AF3">
        <f t="shared" ref="AF3:AG34" si="4">-$Z3*P3</f>
        <v>-4771.3758385788487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42842.382547209636</v>
      </c>
      <c r="AJ3">
        <f t="shared" ref="AJ3:AJ66" si="7">AB3-AC3</f>
        <v>0</v>
      </c>
      <c r="AL3">
        <f t="shared" ref="AL3:AL66" si="8">SUM(AI3:AK3)</f>
        <v>42842.382547209636</v>
      </c>
      <c r="AN3">
        <f t="shared" ref="AN3:AU34" si="9">AE3*$K3</f>
        <v>47713.758385788482</v>
      </c>
      <c r="AO3">
        <f t="shared" si="9"/>
        <v>-4771.3758385788487</v>
      </c>
      <c r="AP3">
        <f t="shared" si="9"/>
        <v>-100</v>
      </c>
      <c r="AQ3">
        <f t="shared" si="9"/>
        <v>0</v>
      </c>
      <c r="AR3">
        <f t="shared" si="9"/>
        <v>42842.382547209636</v>
      </c>
      <c r="AS3">
        <f t="shared" si="9"/>
        <v>0</v>
      </c>
      <c r="AT3">
        <f t="shared" si="9"/>
        <v>0</v>
      </c>
      <c r="AU3">
        <f t="shared" si="9"/>
        <v>42842.382547209636</v>
      </c>
      <c r="AW3">
        <v>0</v>
      </c>
      <c r="AX3">
        <f>IF(Z3&gt;0, (R3*SUMPRODUCT(K3:$K$98, X3:$X$98)-K3*$AZ$3)/Z3, 0)</f>
        <v>0</v>
      </c>
      <c r="AZ3">
        <f>C6*SUMPRODUCT(X4:X98, K4:K98)/1</f>
        <v>33401.949969906578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1000000</v>
      </c>
      <c r="S4">
        <f t="shared" si="1"/>
        <v>2267.0189235949283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2240.5076992595241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-2240.5076992595241</v>
      </c>
      <c r="AK4">
        <f>G4*SUM(AB4, AE4:AF4)</f>
        <v>0</v>
      </c>
      <c r="AL4">
        <f t="shared" si="8"/>
        <v>-3934.8186992595238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-1580.6614422987218</v>
      </c>
      <c r="AR4">
        <f t="shared" si="9"/>
        <v>-1580.6614422987218</v>
      </c>
      <c r="AS4">
        <f t="shared" si="9"/>
        <v>-2090.2208221471442</v>
      </c>
      <c r="AT4">
        <f t="shared" si="9"/>
        <v>0</v>
      </c>
      <c r="AU4">
        <f t="shared" si="9"/>
        <v>-3670.882264445866</v>
      </c>
      <c r="AW4">
        <v>1</v>
      </c>
      <c r="AX4">
        <f>IF(Z4&gt;0, (R4*SUMPRODUCT(K4:$K$98, X4:$X$98)-K4*$AZ$3)/Z4, 0)</f>
        <v>2267.0189235949283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1000000</v>
      </c>
      <c r="S5">
        <f t="shared" si="1"/>
        <v>3336.6197297471285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2240.5076992595241</v>
      </c>
      <c r="AC5">
        <f t="shared" si="2"/>
        <v>3259.0133024501483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-1681.6288140871029</v>
      </c>
      <c r="AI5">
        <f t="shared" si="6"/>
        <v>-1693.8380766283019</v>
      </c>
      <c r="AJ5">
        <f t="shared" si="7"/>
        <v>-1018.5056031906242</v>
      </c>
      <c r="AK5">
        <f>G5*SUM(AB5, AE5:AF5)</f>
        <v>91.860815669640488</v>
      </c>
      <c r="AL5">
        <f t="shared" si="8"/>
        <v>-2620.4828641492854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-1437.9742816747214</v>
      </c>
      <c r="AR5">
        <f t="shared" si="9"/>
        <v>-1448.4145199635673</v>
      </c>
      <c r="AS5">
        <f t="shared" si="9"/>
        <v>-870.93230733251221</v>
      </c>
      <c r="AT5">
        <f t="shared" si="9"/>
        <v>78.550919989031101</v>
      </c>
      <c r="AU5">
        <f t="shared" si="9"/>
        <v>-2240.7959073070483</v>
      </c>
      <c r="AW5">
        <v>2</v>
      </c>
      <c r="AX5">
        <f>IF(Z5&gt;0, (R5*SUMPRODUCT(K5:$K$98, X5:$X$98)-K5*$AZ$3)/Z5, 0)</f>
        <v>3336.6197297471285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1000000</v>
      </c>
      <c r="S6">
        <f t="shared" si="1"/>
        <v>4782.65759846729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3259.0133024501483</v>
      </c>
      <c r="AC6">
        <f t="shared" si="2"/>
        <v>4616.7150351458331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-1670.3199060313243</v>
      </c>
      <c r="AI6">
        <f t="shared" si="6"/>
        <v>-1682.3861969482859</v>
      </c>
      <c r="AJ6">
        <f t="shared" si="7"/>
        <v>-1357.7017326956848</v>
      </c>
      <c r="AK6">
        <f>G6*SUM(AB6, AE6:AF6)</f>
        <v>190.6522781933337</v>
      </c>
      <c r="AL6">
        <f t="shared" si="8"/>
        <v>-2849.4356514506371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-1288.5015279432616</v>
      </c>
      <c r="AR6">
        <f t="shared" si="9"/>
        <v>-1297.8095857751614</v>
      </c>
      <c r="AS6">
        <f t="shared" si="9"/>
        <v>-1047.3447336361903</v>
      </c>
      <c r="AT6">
        <f t="shared" si="9"/>
        <v>147.07107954047657</v>
      </c>
      <c r="AU6">
        <f t="shared" si="9"/>
        <v>-2198.0832398708753</v>
      </c>
      <c r="AW6">
        <v>3</v>
      </c>
      <c r="AX6">
        <f>IF(Z6&gt;0, (R6*SUMPRODUCT(K6:$K$98, X6:$X$98)-K6*$AZ$3)/Z6, 0)</f>
        <v>4782.65759846729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1000000</v>
      </c>
      <c r="S7">
        <f t="shared" si="1"/>
        <v>5924.0124977950263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4616.7150351458331</v>
      </c>
      <c r="AC7">
        <f t="shared" si="2"/>
        <v>5651.4506847014563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-1659.9026885532699</v>
      </c>
      <c r="AI7">
        <f t="shared" si="6"/>
        <v>-1671.8275677774548</v>
      </c>
      <c r="AJ7">
        <f t="shared" si="7"/>
        <v>-1034.7356495556232</v>
      </c>
      <c r="AK7">
        <f>G7*SUM(AB7, AE7:AF7)</f>
        <v>226.6807082256604</v>
      </c>
      <c r="AL7">
        <f t="shared" si="8"/>
        <v>-2479.8825091074173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-1165.0128122113319</v>
      </c>
      <c r="AR7">
        <f t="shared" si="9"/>
        <v>-1173.3823613277061</v>
      </c>
      <c r="AS7">
        <f t="shared" si="9"/>
        <v>-726.23551808014884</v>
      </c>
      <c r="AT7">
        <f t="shared" si="9"/>
        <v>159.09723575073173</v>
      </c>
      <c r="AU7">
        <f t="shared" si="9"/>
        <v>-1740.5206436571229</v>
      </c>
      <c r="AW7">
        <v>4</v>
      </c>
      <c r="AX7">
        <f>IF(Z7&gt;0, (R7*SUMPRODUCT(K7:$K$98, X7:$X$98)-K7*$AZ$3)/Z7, 0)</f>
        <v>5924.0124977950263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1000000</v>
      </c>
      <c r="S8">
        <f t="shared" si="1"/>
        <v>6413.5664059865994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5651.4506847014563</v>
      </c>
      <c r="AC8">
        <f t="shared" si="2"/>
        <v>6046.7027030450226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-1651.6358401438156</v>
      </c>
      <c r="AI8">
        <f t="shared" si="6"/>
        <v>-1663.4208251277569</v>
      </c>
      <c r="AJ8">
        <f t="shared" si="7"/>
        <v>-395.25201834356631</v>
      </c>
      <c r="AK8">
        <f>G8*SUM(AB8, AE8:AF8)</f>
        <v>120.37589958414102</v>
      </c>
      <c r="AL8">
        <f t="shared" si="8"/>
        <v>-1938.2969438871821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-1082.0598098598562</v>
      </c>
      <c r="AR8">
        <f t="shared" si="9"/>
        <v>-1089.780675622744</v>
      </c>
      <c r="AS8">
        <f t="shared" si="9"/>
        <v>-258.94710772219804</v>
      </c>
      <c r="AT8">
        <f t="shared" si="9"/>
        <v>78.863584726027113</v>
      </c>
      <c r="AU8">
        <f t="shared" si="9"/>
        <v>-1269.8641986189148</v>
      </c>
      <c r="AW8">
        <v>5</v>
      </c>
      <c r="AX8">
        <f>IF(Z8&gt;0, (R8*SUMPRODUCT(K8:$K$98, X8:$X$98)-K8*$AZ$3)/Z8, 0)</f>
        <v>6413.5664059865994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1000000</v>
      </c>
      <c r="S9">
        <f t="shared" si="1"/>
        <v>6571.86737373906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6046.7027030450226</v>
      </c>
      <c r="AC9">
        <f t="shared" si="2"/>
        <v>6123.1476129813636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-1649.693310412468</v>
      </c>
      <c r="AI9">
        <f t="shared" si="6"/>
        <v>-1661.3398243801898</v>
      </c>
      <c r="AJ9">
        <f t="shared" si="7"/>
        <v>-76.444909936340991</v>
      </c>
      <c r="AK9">
        <f t="shared" ref="AK9:AK72" si="22">G9*SUM(AB9:AB9, AE9:AF9)</f>
        <v>35.675545947965631</v>
      </c>
      <c r="AL9">
        <f t="shared" si="8"/>
        <v>-1702.1091883685651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-1023.5696302440101</v>
      </c>
      <c r="AR9">
        <f t="shared" si="9"/>
        <v>-1030.7958327874344</v>
      </c>
      <c r="AS9">
        <f t="shared" si="9"/>
        <v>-47.431051398282882</v>
      </c>
      <c r="AT9">
        <f t="shared" si="9"/>
        <v>22.13526910985793</v>
      </c>
      <c r="AU9">
        <f t="shared" si="9"/>
        <v>-1056.0916150758594</v>
      </c>
      <c r="AW9">
        <v>6</v>
      </c>
      <c r="AX9">
        <f>IF(Z9&gt;0, (R9*SUMPRODUCT(K9:$K$98, X9:$X$98)-K9*$AZ$3)/Z9, 0)</f>
        <v>6571.86737373906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1000000</v>
      </c>
      <c r="S10">
        <f t="shared" si="1"/>
        <v>6693.686309811922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6123.1476129813636</v>
      </c>
      <c r="AC10">
        <f t="shared" si="2"/>
        <v>6163.2346123995303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-1650.4787390273123</v>
      </c>
      <c r="AI10">
        <f t="shared" si="6"/>
        <v>-1661.9881568711189</v>
      </c>
      <c r="AJ10">
        <f t="shared" si="7"/>
        <v>-40.08699941816667</v>
      </c>
      <c r="AK10">
        <f t="shared" si="22"/>
        <v>25.104905213223592</v>
      </c>
      <c r="AL10">
        <f t="shared" si="8"/>
        <v>-1676.9702510760619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-971.49886891172912</v>
      </c>
      <c r="AR10">
        <f t="shared" si="9"/>
        <v>-978.27350111552244</v>
      </c>
      <c r="AS10">
        <f t="shared" si="9"/>
        <v>-23.595865655176794</v>
      </c>
      <c r="AT10">
        <f t="shared" si="9"/>
        <v>14.777159161199769</v>
      </c>
      <c r="AU10">
        <f t="shared" si="9"/>
        <v>-987.09220760949938</v>
      </c>
      <c r="AW10">
        <v>7</v>
      </c>
      <c r="AX10">
        <f>IF(Z10&gt;0, (R10*SUMPRODUCT(K10:$K$98, X10:$X$98)-K10*$AZ$3)/Z10, 0)</f>
        <v>6693.686309811922</v>
      </c>
    </row>
    <row r="11" spans="1:52" x14ac:dyDescent="0.25">
      <c r="A11" t="s">
        <v>33</v>
      </c>
      <c r="C11" s="12">
        <f>AU100</f>
        <v>5892.6477740633845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1000000</v>
      </c>
      <c r="S11">
        <f t="shared" si="1"/>
        <v>6781.7419627673871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6163.2346123995303</v>
      </c>
      <c r="AC11">
        <f t="shared" si="2"/>
        <v>6170.6724963494744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-1650.982714282982</v>
      </c>
      <c r="AI11">
        <f t="shared" si="6"/>
        <v>-1662.3564006644222</v>
      </c>
      <c r="AJ11">
        <f t="shared" si="7"/>
        <v>-7.4378839499440801</v>
      </c>
      <c r="AK11">
        <f t="shared" si="22"/>
        <v>14.791763069758872</v>
      </c>
      <c r="AL11">
        <f t="shared" si="8"/>
        <v>-1655.0025215446074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-923.40889112226614</v>
      </c>
      <c r="AR11">
        <f t="shared" si="9"/>
        <v>-929.77029214639458</v>
      </c>
      <c r="AS11">
        <f t="shared" si="9"/>
        <v>-4.1600727318921757</v>
      </c>
      <c r="AT11">
        <f t="shared" si="9"/>
        <v>8.2731608367694704</v>
      </c>
      <c r="AU11">
        <f t="shared" si="9"/>
        <v>-925.65720404151728</v>
      </c>
      <c r="AW11">
        <v>8</v>
      </c>
      <c r="AX11">
        <f>IF(Z11&gt;0, (R11*SUMPRODUCT(K11:$K$98, X11:$X$98)-K11*$AZ$3)/Z11, 0)</f>
        <v>6781.7419627673871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1000000</v>
      </c>
      <c r="S12">
        <f t="shared" si="1"/>
        <v>6868.5325885796965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6170.6724963494744</v>
      </c>
      <c r="AC12">
        <f t="shared" si="2"/>
        <v>6175.7712104268867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-1656.1333927404221</v>
      </c>
      <c r="AI12">
        <f t="shared" si="6"/>
        <v>-1667.3726405906386</v>
      </c>
      <c r="AJ12">
        <f t="shared" si="7"/>
        <v>-5.0987140774122963</v>
      </c>
      <c r="AK12">
        <f t="shared" si="22"/>
        <v>14.19254674160379</v>
      </c>
      <c r="AL12">
        <f t="shared" si="8"/>
        <v>-1658.2788079264471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-880.25250410369563</v>
      </c>
      <c r="AR12">
        <f t="shared" si="9"/>
        <v>-886.22628381719107</v>
      </c>
      <c r="AS12">
        <f t="shared" si="9"/>
        <v>-2.7100207350594734</v>
      </c>
      <c r="AT12">
        <f t="shared" si="9"/>
        <v>7.5434894699110782</v>
      </c>
      <c r="AU12">
        <f t="shared" si="9"/>
        <v>-881.39281508233955</v>
      </c>
      <c r="AW12">
        <v>9</v>
      </c>
      <c r="AX12">
        <f>IF(Z12&gt;0, (R12*SUMPRODUCT(K12:$K$98, X12:$X$98)-K12*$AZ$3)/Z12, 0)</f>
        <v>6868.5325885796965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1000000</v>
      </c>
      <c r="S13">
        <f t="shared" si="1"/>
        <v>6947.8477532289198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6175.7712104268867</v>
      </c>
      <c r="AC13">
        <f t="shared" si="2"/>
        <v>6173.0677155923186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-1662.1049290814117</v>
      </c>
      <c r="AI13">
        <f t="shared" si="6"/>
        <v>-1673.2110081415124</v>
      </c>
      <c r="AJ13">
        <f t="shared" si="7"/>
        <v>2.7034948345681187</v>
      </c>
      <c r="AK13">
        <f t="shared" si="22"/>
        <v>12.351542420853773</v>
      </c>
      <c r="AL13">
        <f t="shared" si="8"/>
        <v>-1658.1559708860905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-839.75897257657846</v>
      </c>
      <c r="AR13">
        <f t="shared" si="9"/>
        <v>-845.3701884376726</v>
      </c>
      <c r="AS13">
        <f t="shared" si="9"/>
        <v>1.3659089777789892</v>
      </c>
      <c r="AT13">
        <f t="shared" si="9"/>
        <v>6.2404715800973012</v>
      </c>
      <c r="AU13">
        <f t="shared" si="9"/>
        <v>-837.76380787979633</v>
      </c>
      <c r="AW13">
        <v>10</v>
      </c>
      <c r="AX13">
        <f>IF(Z13&gt;0, (R13*SUMPRODUCT(K13:$K$98, X13:$X$98)-K13*$AZ$3)/Z13, 0)</f>
        <v>6947.8477532289198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1000000</v>
      </c>
      <c r="S14">
        <f t="shared" si="1"/>
        <v>7021.5528200487934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6173.0677155923186</v>
      </c>
      <c r="AC14">
        <f t="shared" si="2"/>
        <v>6164.4304589046278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-1671.6621425092751</v>
      </c>
      <c r="AI14">
        <f t="shared" si="6"/>
        <v>-1682.6362650019935</v>
      </c>
      <c r="AJ14">
        <f t="shared" si="7"/>
        <v>8.6372566876907513</v>
      </c>
      <c r="AK14">
        <f t="shared" si="22"/>
        <v>11.111521888066173</v>
      </c>
      <c r="AL14">
        <f t="shared" si="8"/>
        <v>-1662.8874864262366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-802.99262434718742</v>
      </c>
      <c r="AR14">
        <f t="shared" si="9"/>
        <v>-808.26410785826806</v>
      </c>
      <c r="AS14">
        <f t="shared" si="9"/>
        <v>4.1489564418789904</v>
      </c>
      <c r="AT14">
        <f t="shared" si="9"/>
        <v>5.3374841090773613</v>
      </c>
      <c r="AU14">
        <f t="shared" si="9"/>
        <v>-798.77766730731173</v>
      </c>
      <c r="AW14">
        <v>11</v>
      </c>
      <c r="AX14">
        <f>IF(Z14&gt;0, (R14*SUMPRODUCT(K14:$K$98, X14:$X$98)-K14*$AZ$3)/Z14, 0)</f>
        <v>7021.5528200487934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1000000</v>
      </c>
      <c r="S15">
        <f t="shared" si="1"/>
        <v>7129.9216544709579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6164.4304589046278</v>
      </c>
      <c r="AC15">
        <f t="shared" si="2"/>
        <v>6184.9126506659868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-1691.7900379330574</v>
      </c>
      <c r="AI15">
        <f t="shared" si="6"/>
        <v>-1702.6332718253745</v>
      </c>
      <c r="AJ15">
        <f t="shared" si="7"/>
        <v>-20.48219176135899</v>
      </c>
      <c r="AK15">
        <f t="shared" si="22"/>
        <v>25.274164881508977</v>
      </c>
      <c r="AL15">
        <f t="shared" si="8"/>
        <v>-1697.8412987052245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-770.95263815499288</v>
      </c>
      <c r="AR15">
        <f t="shared" si="9"/>
        <v>-775.89392495062077</v>
      </c>
      <c r="AS15">
        <f t="shared" si="9"/>
        <v>-9.3337822185716171</v>
      </c>
      <c r="AT15">
        <f t="shared" si="9"/>
        <v>11.517495466736298</v>
      </c>
      <c r="AU15">
        <f t="shared" si="9"/>
        <v>-773.71021170245604</v>
      </c>
      <c r="AW15">
        <v>12</v>
      </c>
      <c r="AX15">
        <f>IF(Z15&gt;0, (R15*SUMPRODUCT(K15:$K$98, X15:$X$98)-K15*$AZ$3)/Z15, 0)</f>
        <v>7129.9216544709579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1000000</v>
      </c>
      <c r="S16">
        <f t="shared" si="1"/>
        <v>7276.1564949397298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6184.9126506659868</v>
      </c>
      <c r="AC16">
        <f t="shared" si="2"/>
        <v>6236.151719984633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-1717.3852147549205</v>
      </c>
      <c r="AI16">
        <f t="shared" si="6"/>
        <v>-1728.09854899313</v>
      </c>
      <c r="AJ16">
        <f t="shared" si="7"/>
        <v>-51.239069318646216</v>
      </c>
      <c r="AK16">
        <f t="shared" si="22"/>
        <v>43.912879819728509</v>
      </c>
      <c r="AL16">
        <f t="shared" si="8"/>
        <v>-1735.4247384920477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-740.34284316181254</v>
      </c>
      <c r="AR16">
        <f t="shared" si="9"/>
        <v>-744.96122479309417</v>
      </c>
      <c r="AS16">
        <f t="shared" si="9"/>
        <v>-22.088508701727225</v>
      </c>
      <c r="AT16">
        <f t="shared" si="9"/>
        <v>18.930281929671914</v>
      </c>
      <c r="AU16">
        <f t="shared" si="9"/>
        <v>-748.11945156514957</v>
      </c>
      <c r="AW16">
        <v>13</v>
      </c>
      <c r="AX16">
        <f>IF(Z16&gt;0, (R16*SUMPRODUCT(K16:$K$98, X16:$X$98)-K16*$AZ$3)/Z16, 0)</f>
        <v>7276.1564949397298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1000000</v>
      </c>
      <c r="S17">
        <f t="shared" si="1"/>
        <v>7510.3095681368659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6236.151719984633</v>
      </c>
      <c r="AC17">
        <f t="shared" si="2"/>
        <v>6359.379135259569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-1742.8083600021346</v>
      </c>
      <c r="AI17">
        <f t="shared" si="6"/>
        <v>-1753.3927757934619</v>
      </c>
      <c r="AJ17">
        <f t="shared" si="7"/>
        <v>-123.22741527493599</v>
      </c>
      <c r="AK17">
        <f t="shared" si="22"/>
        <v>86.058893735787933</v>
      </c>
      <c r="AL17">
        <f t="shared" si="8"/>
        <v>-1790.5612973326099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-706.24406518526371</v>
      </c>
      <c r="AR17">
        <f t="shared" si="9"/>
        <v>-710.53322342413571</v>
      </c>
      <c r="AS17">
        <f t="shared" si="9"/>
        <v>-49.935857953961651</v>
      </c>
      <c r="AT17">
        <f t="shared" si="9"/>
        <v>34.873933561596559</v>
      </c>
      <c r="AU17">
        <f t="shared" si="9"/>
        <v>-725.5951478165008</v>
      </c>
      <c r="AW17">
        <v>14</v>
      </c>
      <c r="AX17">
        <f>IF(Z17&gt;0, (R17*SUMPRODUCT(K17:$K$98, X17:$X$98)-K17*$AZ$3)/Z17, 0)</f>
        <v>7510.3095681368659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1000000</v>
      </c>
      <c r="S18">
        <f t="shared" si="1"/>
        <v>7839.093418233485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6359.379135259569</v>
      </c>
      <c r="AC18">
        <f t="shared" si="2"/>
        <v>6557.528326460495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-1769.5703722551682</v>
      </c>
      <c r="AI18">
        <f t="shared" si="6"/>
        <v>-1780.0268242589291</v>
      </c>
      <c r="AJ18">
        <f t="shared" si="7"/>
        <v>-198.149191200926</v>
      </c>
      <c r="AK18">
        <f t="shared" si="22"/>
        <v>137.36258932160669</v>
      </c>
      <c r="AL18">
        <f t="shared" si="8"/>
        <v>-1840.8134261382484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-669.17592850629535</v>
      </c>
      <c r="AR18">
        <f t="shared" si="9"/>
        <v>-673.13011201219399</v>
      </c>
      <c r="AS18">
        <f t="shared" si="9"/>
        <v>-74.931560272264193</v>
      </c>
      <c r="AT18">
        <f t="shared" si="9"/>
        <v>51.944663909676073</v>
      </c>
      <c r="AU18">
        <f t="shared" si="9"/>
        <v>-696.11700837478202</v>
      </c>
      <c r="AW18">
        <v>15</v>
      </c>
      <c r="AX18">
        <f>IF(Z18&gt;0, (R18*SUMPRODUCT(K18:$K$98, X18:$X$98)-K18*$AZ$3)/Z18, 0)</f>
        <v>7839.093418233485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1000000</v>
      </c>
      <c r="S19">
        <f t="shared" si="1"/>
        <v>8156.3875892528449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6557.528326460495</v>
      </c>
      <c r="AC19">
        <f t="shared" si="2"/>
        <v>6740.0124650047856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-1803.2569738565774</v>
      </c>
      <c r="AI19">
        <f t="shared" si="6"/>
        <v>-1813.5863206281274</v>
      </c>
      <c r="AJ19">
        <f t="shared" si="7"/>
        <v>-182.48413854429054</v>
      </c>
      <c r="AK19">
        <f t="shared" si="22"/>
        <v>146.23288168006903</v>
      </c>
      <c r="AL19">
        <f t="shared" si="8"/>
        <v>-1849.8375774923488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-635.9365497773324</v>
      </c>
      <c r="AR19">
        <f t="shared" si="9"/>
        <v>-639.57929689689831</v>
      </c>
      <c r="AS19">
        <f t="shared" si="9"/>
        <v>-64.354850771354776</v>
      </c>
      <c r="AT19">
        <f t="shared" si="9"/>
        <v>51.570483623714715</v>
      </c>
      <c r="AU19">
        <f t="shared" si="9"/>
        <v>-652.36366404453827</v>
      </c>
      <c r="AW19">
        <v>16</v>
      </c>
      <c r="AX19">
        <f>IF(Z19&gt;0, (R19*SUMPRODUCT(K19:$K$98, X19:$X$98)-K19*$AZ$3)/Z19, 0)</f>
        <v>8156.3875892528449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1000000</v>
      </c>
      <c r="S20">
        <f t="shared" si="1"/>
        <v>8221.4609230938477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6740.0124650047856</v>
      </c>
      <c r="AC20">
        <f t="shared" si="2"/>
        <v>6710.7614080547155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-1835.0026695316756</v>
      </c>
      <c r="AI20">
        <f t="shared" si="6"/>
        <v>-1845.2057853021411</v>
      </c>
      <c r="AJ20">
        <f t="shared" si="7"/>
        <v>29.251056950070051</v>
      </c>
      <c r="AK20">
        <f t="shared" si="22"/>
        <v>28.982053599520579</v>
      </c>
      <c r="AL20">
        <f t="shared" si="8"/>
        <v>-1786.9726747525503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-613.80250958218278</v>
      </c>
      <c r="AR20">
        <f t="shared" si="9"/>
        <v>-617.21541909422604</v>
      </c>
      <c r="AS20">
        <f t="shared" si="9"/>
        <v>9.784384765209424</v>
      </c>
      <c r="AT20">
        <f t="shared" si="9"/>
        <v>9.6944040069277904</v>
      </c>
      <c r="AU20">
        <f t="shared" si="9"/>
        <v>-597.73663032208879</v>
      </c>
      <c r="AW20">
        <v>17</v>
      </c>
      <c r="AX20">
        <f>IF(Z20&gt;0, (R20*SUMPRODUCT(K20:$K$98, X20:$X$98)-K20*$AZ$3)/Z20, 0)</f>
        <v>8221.4609230938477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1000000</v>
      </c>
      <c r="S21">
        <f t="shared" si="1"/>
        <v>8242.4685762282497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6710.7614080547155</v>
      </c>
      <c r="AC21">
        <f t="shared" si="2"/>
        <v>6645.1890343259674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-1873.3181754338214</v>
      </c>
      <c r="AI21">
        <f t="shared" si="6"/>
        <v>-1883.3958435693892</v>
      </c>
      <c r="AJ21">
        <f t="shared" si="7"/>
        <v>65.572373728748062</v>
      </c>
      <c r="AK21">
        <f t="shared" si="22"/>
        <v>10.737218252887546</v>
      </c>
      <c r="AL21">
        <f t="shared" si="8"/>
        <v>-1807.0862515877536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-595.8719317796423</v>
      </c>
      <c r="AR21">
        <f t="shared" si="9"/>
        <v>-599.07747350689544</v>
      </c>
      <c r="AS21">
        <f t="shared" si="9"/>
        <v>20.857501687388126</v>
      </c>
      <c r="AT21">
        <f t="shared" si="9"/>
        <v>3.415333853153959</v>
      </c>
      <c r="AU21">
        <f t="shared" si="9"/>
        <v>-574.80463796635343</v>
      </c>
      <c r="AW21">
        <v>18</v>
      </c>
      <c r="AX21">
        <f>IF(Z21&gt;0, (R21*SUMPRODUCT(K21:$K$98, X21:$X$98)-K21*$AZ$3)/Z21, 0)</f>
        <v>8242.4685762282497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1000000</v>
      </c>
      <c r="S22">
        <f t="shared" si="1"/>
        <v>8481.9752220012542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6645.1890343259674</v>
      </c>
      <c r="AC22">
        <f t="shared" si="2"/>
        <v>6753.6566614167969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-1915.0052595007485</v>
      </c>
      <c r="AI22">
        <f t="shared" si="6"/>
        <v>-1924.9582133892168</v>
      </c>
      <c r="AJ22">
        <f t="shared" si="7"/>
        <v>-108.46762709082941</v>
      </c>
      <c r="AK22">
        <f t="shared" si="22"/>
        <v>139.54896972084532</v>
      </c>
      <c r="AL22">
        <f t="shared" si="8"/>
        <v>-1893.8768707592008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-568.75061879203361</v>
      </c>
      <c r="AR22">
        <f t="shared" si="9"/>
        <v>-571.70661520759995</v>
      </c>
      <c r="AS22">
        <f t="shared" si="9"/>
        <v>-32.214548613248162</v>
      </c>
      <c r="AT22">
        <f t="shared" si="9"/>
        <v>41.445610912428158</v>
      </c>
      <c r="AU22">
        <f t="shared" si="9"/>
        <v>-562.4755529084199</v>
      </c>
      <c r="AW22">
        <v>19</v>
      </c>
      <c r="AX22">
        <f>IF(Z22&gt;0, (R22*SUMPRODUCT(K22:$K$98, X22:$X$98)-K22*$AZ$3)/Z22, 0)</f>
        <v>8481.9752220012542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1000000</v>
      </c>
      <c r="S23">
        <f t="shared" si="1"/>
        <v>9217.4400252358973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6753.6566614167969</v>
      </c>
      <c r="AC23">
        <f t="shared" si="2"/>
        <v>7247.7927008800016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-1960.9715831579083</v>
      </c>
      <c r="AI23">
        <f t="shared" si="6"/>
        <v>-1970.8004953627026</v>
      </c>
      <c r="AJ23">
        <f t="shared" si="7"/>
        <v>-494.13603946320472</v>
      </c>
      <c r="AK23">
        <f t="shared" si="22"/>
        <v>472.75596629917584</v>
      </c>
      <c r="AL23">
        <f t="shared" si="8"/>
        <v>-1992.1805685267313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-520.00220916094963</v>
      </c>
      <c r="AR23">
        <f t="shared" si="9"/>
        <v>-522.60859882209479</v>
      </c>
      <c r="AS23">
        <f t="shared" si="9"/>
        <v>-131.03291978006061</v>
      </c>
      <c r="AT23">
        <f t="shared" si="9"/>
        <v>125.36344176579279</v>
      </c>
      <c r="AU23">
        <f t="shared" si="9"/>
        <v>-528.27807683636252</v>
      </c>
      <c r="AW23">
        <v>20</v>
      </c>
      <c r="AX23">
        <f>IF(Z23&gt;0, (R23*SUMPRODUCT(K23:$K$98, X23:$X$98)-K23*$AZ$3)/Z23, 0)</f>
        <v>9217.4400252358973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1000000</v>
      </c>
      <c r="S24">
        <f t="shared" si="1"/>
        <v>9887.1694401071327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7247.7927008800016</v>
      </c>
      <c r="AC24">
        <f t="shared" si="2"/>
        <v>7676.796436589806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-2009.5840053082929</v>
      </c>
      <c r="AI24">
        <f t="shared" si="6"/>
        <v>-2019.2895085909729</v>
      </c>
      <c r="AJ24">
        <f t="shared" si="7"/>
        <v>-429.00373570980446</v>
      </c>
      <c r="AK24">
        <f t="shared" si="22"/>
        <v>507.34548906160018</v>
      </c>
      <c r="AL24">
        <f t="shared" si="8"/>
        <v>-1940.9477552391775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-475.7973634954804</v>
      </c>
      <c r="AR24">
        <f t="shared" si="9"/>
        <v>-478.09527831819884</v>
      </c>
      <c r="AS24">
        <f t="shared" si="9"/>
        <v>-101.57268660641171</v>
      </c>
      <c r="AT24">
        <f t="shared" si="9"/>
        <v>120.12120191999733</v>
      </c>
      <c r="AU24">
        <f t="shared" si="9"/>
        <v>-459.5467630046133</v>
      </c>
      <c r="AW24">
        <v>21</v>
      </c>
      <c r="AX24">
        <f>IF(Z24&gt;0, (R24*SUMPRODUCT(K24:$K$98, X24:$X$98)-K24*$AZ$3)/Z24, 0)</f>
        <v>9887.1694401071327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1000000</v>
      </c>
      <c r="S25">
        <f t="shared" si="1"/>
        <v>10498.636531343789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7676.796436589806</v>
      </c>
      <c r="AC25">
        <f t="shared" si="2"/>
        <v>8048.3258095860665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-2069.0929516266583</v>
      </c>
      <c r="AI25">
        <f t="shared" si="6"/>
        <v>-2078.6755362146159</v>
      </c>
      <c r="AJ25">
        <f t="shared" si="7"/>
        <v>-371.52937299626046</v>
      </c>
      <c r="AK25">
        <f t="shared" si="22"/>
        <v>537.37575056128651</v>
      </c>
      <c r="AL25">
        <f t="shared" si="8"/>
        <v>-1912.8291586495898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-437.39905898193985</v>
      </c>
      <c r="AR25">
        <f t="shared" si="9"/>
        <v>-439.42478406021257</v>
      </c>
      <c r="AS25">
        <f t="shared" si="9"/>
        <v>-78.540018226323127</v>
      </c>
      <c r="AT25">
        <f t="shared" si="9"/>
        <v>113.5993660557555</v>
      </c>
      <c r="AU25">
        <f t="shared" si="9"/>
        <v>-404.36543623078018</v>
      </c>
      <c r="AW25">
        <v>22</v>
      </c>
      <c r="AX25">
        <f>IF(Z25&gt;0, (R25*SUMPRODUCT(K25:$K$98, X25:$X$98)-K25*$AZ$3)/Z25, 0)</f>
        <v>10498.636531343789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1000000</v>
      </c>
      <c r="S26">
        <f t="shared" si="1"/>
        <v>11056.35533330925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8048.3258095860665</v>
      </c>
      <c r="AC26">
        <f t="shared" si="2"/>
        <v>8367.4684796146066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-2139.0023001276982</v>
      </c>
      <c r="AI26">
        <f t="shared" si="6"/>
        <v>-2148.462321341025</v>
      </c>
      <c r="AJ26">
        <f t="shared" si="7"/>
        <v>-319.14267002854012</v>
      </c>
      <c r="AK26">
        <f t="shared" si="22"/>
        <v>563.3828066710247</v>
      </c>
      <c r="AL26">
        <f t="shared" si="8"/>
        <v>-1904.2221846985403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-403.730046687384</v>
      </c>
      <c r="AR26">
        <f t="shared" si="9"/>
        <v>-405.51559633634514</v>
      </c>
      <c r="AS26">
        <f t="shared" si="9"/>
        <v>-60.237188647654428</v>
      </c>
      <c r="AT26">
        <f t="shared" si="9"/>
        <v>106.33675654606974</v>
      </c>
      <c r="AU26">
        <f t="shared" si="9"/>
        <v>-359.41602843792981</v>
      </c>
      <c r="AW26">
        <v>23</v>
      </c>
      <c r="AX26">
        <f>IF(Z26&gt;0, (R26*SUMPRODUCT(K26:$K$98, X26:$X$98)-K26*$AZ$3)/Z26, 0)</f>
        <v>11056.35533330925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1000000</v>
      </c>
      <c r="S27">
        <f t="shared" si="1"/>
        <v>11572.611920231469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8367.4684796146066</v>
      </c>
      <c r="AC27">
        <f t="shared" si="2"/>
        <v>8639.2221195437232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-2710.5806350561779</v>
      </c>
      <c r="AI27">
        <f t="shared" si="6"/>
        <v>-2719.9121737994333</v>
      </c>
      <c r="AJ27">
        <f t="shared" si="7"/>
        <v>-271.75363992911662</v>
      </c>
      <c r="AK27">
        <f t="shared" si="22"/>
        <v>585.7227935730225</v>
      </c>
      <c r="AL27">
        <f t="shared" si="8"/>
        <v>-2405.9430201555274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-456.79793192928304</v>
      </c>
      <c r="AR27">
        <f t="shared" si="9"/>
        <v>-458.37052030555492</v>
      </c>
      <c r="AS27">
        <f t="shared" si="9"/>
        <v>-45.797014524639927</v>
      </c>
      <c r="AT27">
        <f t="shared" si="9"/>
        <v>98.708356920897799</v>
      </c>
      <c r="AU27">
        <f t="shared" si="9"/>
        <v>-405.45917790929707</v>
      </c>
      <c r="AW27">
        <v>24</v>
      </c>
      <c r="AX27">
        <f>IF(Z27&gt;0, (R27*SUMPRODUCT(K27:$K$98, X27:$X$98)-K27*$AZ$3)/Z27, 0)</f>
        <v>11572.611920231469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1000000</v>
      </c>
      <c r="S28">
        <f t="shared" si="1"/>
        <v>11941.161235936548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8639.2221195437232</v>
      </c>
      <c r="AC28">
        <f t="shared" si="2"/>
        <v>8785.5346220934607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-3322.5033278131959</v>
      </c>
      <c r="AI28">
        <f t="shared" si="6"/>
        <v>-3331.7000198774208</v>
      </c>
      <c r="AJ28">
        <f t="shared" si="7"/>
        <v>-146.31250254973747</v>
      </c>
      <c r="AK28">
        <f t="shared" si="22"/>
        <v>604.74554836806067</v>
      </c>
      <c r="AL28">
        <f t="shared" si="8"/>
        <v>-2873.2669740590977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-499.93000094324725</v>
      </c>
      <c r="AR28">
        <f t="shared" si="9"/>
        <v>-501.31380761511861</v>
      </c>
      <c r="AS28">
        <f t="shared" si="9"/>
        <v>-22.01533070723584</v>
      </c>
      <c r="AT28">
        <f t="shared" si="9"/>
        <v>90.994774944305888</v>
      </c>
      <c r="AU28">
        <f t="shared" si="9"/>
        <v>-432.33436337804858</v>
      </c>
      <c r="AW28">
        <v>25</v>
      </c>
      <c r="AX28">
        <f>IF(Z28&gt;0, (R28*SUMPRODUCT(K28:$K$98, X28:$X$98)-K28*$AZ$3)/Z28, 0)</f>
        <v>11941.161235936548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1000000</v>
      </c>
      <c r="S29">
        <f t="shared" si="1"/>
        <v>12180.961849092428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8785.5346220934607</v>
      </c>
      <c r="AC29">
        <f t="shared" si="2"/>
        <v>8824.0960805064824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-3960.9917285300025</v>
      </c>
      <c r="AI29">
        <f t="shared" si="6"/>
        <v>-3970.0469412769785</v>
      </c>
      <c r="AJ29">
        <f t="shared" si="7"/>
        <v>-38.561458413021683</v>
      </c>
      <c r="AK29">
        <f t="shared" si="22"/>
        <v>614.98742354654235</v>
      </c>
      <c r="AL29">
        <f t="shared" si="8"/>
        <v>-3393.6209761434579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-532.14463484814257</v>
      </c>
      <c r="AR29">
        <f t="shared" si="9"/>
        <v>-533.3611692948075</v>
      </c>
      <c r="AS29">
        <f t="shared" si="9"/>
        <v>-5.1805897645801728</v>
      </c>
      <c r="AT29">
        <f t="shared" si="9"/>
        <v>82.621292940903928</v>
      </c>
      <c r="AU29">
        <f t="shared" si="9"/>
        <v>-455.92046611848377</v>
      </c>
      <c r="AW29">
        <v>26</v>
      </c>
      <c r="AX29">
        <f>IF(Z29&gt;0, (R29*SUMPRODUCT(K29:$K$98, X29:$X$98)-K29*$AZ$3)/Z29, 0)</f>
        <v>12180.961849092428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1000000</v>
      </c>
      <c r="S30">
        <f t="shared" si="1"/>
        <v>12312.716516788563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8824.0960805064824</v>
      </c>
      <c r="AC30">
        <f t="shared" si="2"/>
        <v>8772.74739151215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-4677.9765119473032</v>
      </c>
      <c r="AI30">
        <f t="shared" si="6"/>
        <v>-4686.8826978604102</v>
      </c>
      <c r="AJ30">
        <f t="shared" si="7"/>
        <v>51.348688994332406</v>
      </c>
      <c r="AK30">
        <f t="shared" si="22"/>
        <v>617.68672563545385</v>
      </c>
      <c r="AL30">
        <f t="shared" si="8"/>
        <v>-4017.8472832306238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-561.1329437777282</v>
      </c>
      <c r="AR30">
        <f t="shared" si="9"/>
        <v>-562.20125917146527</v>
      </c>
      <c r="AS30">
        <f t="shared" si="9"/>
        <v>6.1593812925158522</v>
      </c>
      <c r="AT30">
        <f t="shared" si="9"/>
        <v>74.09279841466477</v>
      </c>
      <c r="AU30">
        <f t="shared" si="9"/>
        <v>-481.94907946428458</v>
      </c>
      <c r="AW30">
        <v>27</v>
      </c>
      <c r="AX30">
        <f>IF(Z30&gt;0, (R30*SUMPRODUCT(K30:$K$98, X30:$X$98)-K30*$AZ$3)/Z30, 0)</f>
        <v>12312.716516788563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1000000</v>
      </c>
      <c r="S31">
        <f t="shared" si="1"/>
        <v>12345.941634528288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8772.74739151215</v>
      </c>
      <c r="AC31">
        <f t="shared" si="2"/>
        <v>8640.8965422467536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-5472.1928983415391</v>
      </c>
      <c r="AI31">
        <f t="shared" si="6"/>
        <v>-5480.9416199842854</v>
      </c>
      <c r="AJ31">
        <f t="shared" si="7"/>
        <v>131.85084926539639</v>
      </c>
      <c r="AK31">
        <f t="shared" si="22"/>
        <v>614.09231740585051</v>
      </c>
      <c r="AL31">
        <f t="shared" si="8"/>
        <v>-4734.9984533130382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-586.07217819418338</v>
      </c>
      <c r="AR31">
        <f t="shared" si="9"/>
        <v>-587.00916679177692</v>
      </c>
      <c r="AS31">
        <f t="shared" si="9"/>
        <v>14.121233637276076</v>
      </c>
      <c r="AT31">
        <f t="shared" si="9"/>
        <v>65.769322968025577</v>
      </c>
      <c r="AU31">
        <f t="shared" si="9"/>
        <v>-507.11861018647528</v>
      </c>
      <c r="AW31">
        <v>28</v>
      </c>
      <c r="AX31">
        <f>IF(Z31&gt;0, (R31*SUMPRODUCT(K31:$K$98, X31:$X$98)-K31*$AZ$3)/Z31, 0)</f>
        <v>12345.941634528288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1000000</v>
      </c>
      <c r="S32">
        <f t="shared" si="1"/>
        <v>12290.130927781753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8640.8965422467536</v>
      </c>
      <c r="AC32">
        <f t="shared" si="2"/>
        <v>8438.1119484385781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-6322.5086593368524</v>
      </c>
      <c r="AI32">
        <f t="shared" si="6"/>
        <v>-6331.0908624049298</v>
      </c>
      <c r="AJ32">
        <f t="shared" si="7"/>
        <v>202.78459380817549</v>
      </c>
      <c r="AK32">
        <f t="shared" si="22"/>
        <v>604.86275795727283</v>
      </c>
      <c r="AL32">
        <f t="shared" si="8"/>
        <v>-5523.4435106394812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-604.59021940339528</v>
      </c>
      <c r="AR32">
        <f t="shared" si="9"/>
        <v>-605.41089301816862</v>
      </c>
      <c r="AS32">
        <f t="shared" si="9"/>
        <v>19.39128733039529</v>
      </c>
      <c r="AT32">
        <f t="shared" si="9"/>
        <v>57.840032690550217</v>
      </c>
      <c r="AU32">
        <f t="shared" si="9"/>
        <v>-528.17957299722309</v>
      </c>
      <c r="AW32">
        <v>29</v>
      </c>
      <c r="AX32">
        <f>IF(Z32&gt;0, (R32*SUMPRODUCT(K32:$K$98, X32:$X$98)-K32*$AZ$3)/Z32, 0)</f>
        <v>12290.130927781753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1000000</v>
      </c>
      <c r="S33">
        <f t="shared" si="1"/>
        <v>12158.090190475785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8438.1119484385781</v>
      </c>
      <c r="AC33">
        <f t="shared" si="2"/>
        <v>8175.7427865226928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-7257.6011298055491</v>
      </c>
      <c r="AI33">
        <f t="shared" si="6"/>
        <v>-7266.0067908288229</v>
      </c>
      <c r="AJ33">
        <f t="shared" si="7"/>
        <v>262.36916191588534</v>
      </c>
      <c r="AK33">
        <f t="shared" si="22"/>
        <v>590.66783639070047</v>
      </c>
      <c r="AL33">
        <f t="shared" si="8"/>
        <v>-6412.9697925222372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-619.65043350819235</v>
      </c>
      <c r="AR33">
        <f t="shared" si="9"/>
        <v>-620.36810473368917</v>
      </c>
      <c r="AS33">
        <f t="shared" si="9"/>
        <v>22.400950674002576</v>
      </c>
      <c r="AT33">
        <f t="shared" si="9"/>
        <v>50.430930872698696</v>
      </c>
      <c r="AU33">
        <f t="shared" si="9"/>
        <v>-547.53622318698785</v>
      </c>
      <c r="AW33">
        <v>30</v>
      </c>
      <c r="AX33">
        <f>IF(Z33&gt;0, (R33*SUMPRODUCT(K33:$K$98, X33:$X$98)-K33*$AZ$3)/Z33, 0)</f>
        <v>12158.090190475785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1000000</v>
      </c>
      <c r="S34">
        <f t="shared" si="1"/>
        <v>11957.807065899342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8175.7427865226928</v>
      </c>
      <c r="AC34">
        <f t="shared" si="2"/>
        <v>7861.6468686283461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-8279.4725501811972</v>
      </c>
      <c r="AI34">
        <f t="shared" si="6"/>
        <v>-8287.6906611873619</v>
      </c>
      <c r="AJ34">
        <f t="shared" si="7"/>
        <v>314.09591789434671</v>
      </c>
      <c r="AK34">
        <f t="shared" si="22"/>
        <v>572.30199505658857</v>
      </c>
      <c r="AL34">
        <f t="shared" si="8"/>
        <v>-7401.2927482364266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-631.15831732578454</v>
      </c>
      <c r="AR34">
        <f t="shared" si="9"/>
        <v>-631.7847979479269</v>
      </c>
      <c r="AS34">
        <f t="shared" si="9"/>
        <v>23.94406767044056</v>
      </c>
      <c r="AT34">
        <f t="shared" si="9"/>
        <v>43.627557433498673</v>
      </c>
      <c r="AU34">
        <f t="shared" ref="AU34:AU97" si="23">AL34*$K34</f>
        <v>-564.21317284398765</v>
      </c>
      <c r="AW34">
        <v>31</v>
      </c>
      <c r="AX34">
        <f>IF(Z34&gt;0, (R34*SUMPRODUCT(K34:$K$98, X34:$X$98)-K34*$AZ$3)/Z34, 0)</f>
        <v>11957.807065899342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1000000</v>
      </c>
      <c r="S35">
        <f t="shared" si="1"/>
        <v>11694.938632736346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7861.6468686283461</v>
      </c>
      <c r="AC35">
        <f t="shared" si="2"/>
        <v>7503.3050831006385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-9288.7178568300114</v>
      </c>
      <c r="AI35">
        <f t="shared" ref="AI35:AI66" si="25">SUM(AE35:AH35)</f>
        <v>-9296.7376777529043</v>
      </c>
      <c r="AJ35">
        <f t="shared" si="7"/>
        <v>358.34178552770754</v>
      </c>
      <c r="AK35">
        <f t="shared" si="22"/>
        <v>550.31528080398425</v>
      </c>
      <c r="AL35">
        <f t="shared" si="8"/>
        <v>-8388.0806114212119</v>
      </c>
      <c r="AN35">
        <f t="shared" ref="AN35:AT66" si="26">AE35*$K35</f>
        <v>0</v>
      </c>
      <c r="AO35">
        <f t="shared" si="26"/>
        <v>0</v>
      </c>
      <c r="AP35">
        <f t="shared" si="26"/>
        <v>-0.54586127750932067</v>
      </c>
      <c r="AQ35">
        <f t="shared" si="26"/>
        <v>-632.22750788360622</v>
      </c>
      <c r="AR35">
        <f t="shared" si="26"/>
        <v>-632.77336916111562</v>
      </c>
      <c r="AS35">
        <f t="shared" si="26"/>
        <v>24.390183610557081</v>
      </c>
      <c r="AT35">
        <f t="shared" si="26"/>
        <v>37.456672050506995</v>
      </c>
      <c r="AU35">
        <f t="shared" si="23"/>
        <v>-570.92651350005144</v>
      </c>
      <c r="AW35">
        <v>32</v>
      </c>
      <c r="AX35">
        <f>IF(Z35&gt;0, (R35*SUMPRODUCT(K35:$K$98, X35:$X$98)-K35*$AZ$3)/Z35, 0)</f>
        <v>11694.938632736346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1000000</v>
      </c>
      <c r="S36">
        <f t="shared" si="1"/>
        <v>11386.046618443035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7503.3050831006385</v>
      </c>
      <c r="AC36">
        <f t="shared" si="2"/>
        <v>7114.6637643224603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-10311.690059024133</v>
      </c>
      <c r="AI36">
        <f t="shared" si="25"/>
        <v>-10319.500785612059</v>
      </c>
      <c r="AJ36">
        <f t="shared" si="7"/>
        <v>388.64131877817817</v>
      </c>
      <c r="AK36">
        <f t="shared" si="22"/>
        <v>525.2313558170448</v>
      </c>
      <c r="AL36">
        <f t="shared" si="8"/>
        <v>-9405.6281110168366</v>
      </c>
      <c r="AN36">
        <f t="shared" si="26"/>
        <v>0</v>
      </c>
      <c r="AO36">
        <f t="shared" si="26"/>
        <v>0</v>
      </c>
      <c r="AP36">
        <f t="shared" si="26"/>
        <v>-0.47466917485638266</v>
      </c>
      <c r="AQ36">
        <f t="shared" si="26"/>
        <v>-626.65634964849403</v>
      </c>
      <c r="AR36">
        <f t="shared" si="26"/>
        <v>-627.13101882335047</v>
      </c>
      <c r="AS36">
        <f t="shared" si="26"/>
        <v>23.61829620111353</v>
      </c>
      <c r="AT36">
        <f t="shared" si="26"/>
        <v>31.919070712292857</v>
      </c>
      <c r="AU36">
        <f t="shared" si="23"/>
        <v>-571.59365190994413</v>
      </c>
      <c r="AW36">
        <v>33</v>
      </c>
      <c r="AX36">
        <f>IF(Z36&gt;0, (R36*SUMPRODUCT(K36:$K$98, X36:$X$98)-K36*$AZ$3)/Z36, 0)</f>
        <v>11386.046618443035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1000000</v>
      </c>
      <c r="S37">
        <f t="shared" si="1"/>
        <v>11042.77956221575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7114.6637643224603</v>
      </c>
      <c r="AC37">
        <f t="shared" si="2"/>
        <v>6705.4950835180962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-11380.627922950438</v>
      </c>
      <c r="AI37">
        <f t="shared" si="25"/>
        <v>-11388.218284423447</v>
      </c>
      <c r="AJ37">
        <f t="shared" si="7"/>
        <v>409.16868080436416</v>
      </c>
      <c r="AK37">
        <f t="shared" si="22"/>
        <v>498.02646350257226</v>
      </c>
      <c r="AL37">
        <f t="shared" si="8"/>
        <v>-10481.023140116509</v>
      </c>
      <c r="AN37">
        <f t="shared" si="26"/>
        <v>0</v>
      </c>
      <c r="AO37">
        <f t="shared" si="26"/>
        <v>0</v>
      </c>
      <c r="AP37">
        <f t="shared" si="26"/>
        <v>-0.41185470307780725</v>
      </c>
      <c r="AQ37">
        <f t="shared" si="26"/>
        <v>-617.51540433390016</v>
      </c>
      <c r="AR37">
        <f t="shared" si="26"/>
        <v>-617.92725903697794</v>
      </c>
      <c r="AS37">
        <f t="shared" si="26"/>
        <v>22.201583698043532</v>
      </c>
      <c r="AT37">
        <f t="shared" si="26"/>
        <v>27.023026766263307</v>
      </c>
      <c r="AU37">
        <f t="shared" si="23"/>
        <v>-568.70264857267102</v>
      </c>
      <c r="AW37">
        <v>34</v>
      </c>
      <c r="AX37">
        <f>IF(Z37&gt;0, (R37*SUMPRODUCT(K37:$K$98, X37:$X$98)-K37*$AZ$3)/Z37, 0)</f>
        <v>11042.77956221575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1000000</v>
      </c>
      <c r="S38">
        <f t="shared" si="1"/>
        <v>10674.120812700678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6705.4950835180962</v>
      </c>
      <c r="AC38">
        <f t="shared" si="2"/>
        <v>6282.1650977950267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-12614.939091032047</v>
      </c>
      <c r="AI38">
        <f t="shared" si="25"/>
        <v>-12622.295862151688</v>
      </c>
      <c r="AJ38">
        <f t="shared" si="7"/>
        <v>423.32998572306951</v>
      </c>
      <c r="AK38">
        <f t="shared" si="22"/>
        <v>469.38465584626675</v>
      </c>
      <c r="AL38">
        <f t="shared" si="8"/>
        <v>-11729.581220582351</v>
      </c>
      <c r="AN38">
        <f t="shared" si="26"/>
        <v>0</v>
      </c>
      <c r="AO38">
        <f t="shared" si="26"/>
        <v>0</v>
      </c>
      <c r="AP38">
        <f t="shared" si="26"/>
        <v>-0.35641074866853534</v>
      </c>
      <c r="AQ38">
        <f t="shared" si="26"/>
        <v>-611.15125273354442</v>
      </c>
      <c r="AR38">
        <f t="shared" si="26"/>
        <v>-611.50766348221293</v>
      </c>
      <c r="AS38">
        <f t="shared" si="26"/>
        <v>20.50891004921699</v>
      </c>
      <c r="AT38">
        <f t="shared" si="26"/>
        <v>22.740103488750229</v>
      </c>
      <c r="AU38">
        <f t="shared" si="23"/>
        <v>-568.25864994424569</v>
      </c>
      <c r="AW38">
        <v>35</v>
      </c>
      <c r="AX38">
        <f>IF(Z38&gt;0, (R38*SUMPRODUCT(K38:$K$98, X38:$X$98)-K38*$AZ$3)/Z38, 0)</f>
        <v>10674.120812700678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1000000</v>
      </c>
      <c r="S39">
        <f t="shared" si="1"/>
        <v>10274.557887153822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6282.1650977950267</v>
      </c>
      <c r="AC39">
        <f t="shared" si="2"/>
        <v>5844.3936831068677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-13834.358652983428</v>
      </c>
      <c r="AI39">
        <f t="shared" si="25"/>
        <v>-13841.46892690871</v>
      </c>
      <c r="AJ39">
        <f t="shared" si="7"/>
        <v>437.77141468815898</v>
      </c>
      <c r="AK39">
        <f t="shared" si="22"/>
        <v>439.75155684565192</v>
      </c>
      <c r="AL39">
        <f t="shared" si="8"/>
        <v>-12963.9459553749</v>
      </c>
      <c r="AN39">
        <f t="shared" si="26"/>
        <v>0</v>
      </c>
      <c r="AO39">
        <f t="shared" si="26"/>
        <v>0</v>
      </c>
      <c r="AP39">
        <f t="shared" si="26"/>
        <v>-0.30756142049952057</v>
      </c>
      <c r="AQ39">
        <f t="shared" si="26"/>
        <v>-598.4178730276335</v>
      </c>
      <c r="AR39">
        <f t="shared" si="26"/>
        <v>-598.725434448133</v>
      </c>
      <c r="AS39">
        <f t="shared" si="26"/>
        <v>18.93620408586786</v>
      </c>
      <c r="AT39">
        <f t="shared" si="26"/>
        <v>19.021856951165216</v>
      </c>
      <c r="AU39">
        <f t="shared" si="23"/>
        <v>-560.76737341109992</v>
      </c>
      <c r="AW39">
        <v>36</v>
      </c>
      <c r="AX39">
        <f>IF(Z39&gt;0, (R39*SUMPRODUCT(K39:$K$98, X39:$X$98)-K39*$AZ$3)/Z39, 0)</f>
        <v>10274.557887153822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1000000</v>
      </c>
      <c r="S40">
        <f t="shared" si="1"/>
        <v>9851.5621883017193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5844.3936831068677</v>
      </c>
      <c r="AC40">
        <f t="shared" si="2"/>
        <v>5400.7792369054714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-14918.180055840008</v>
      </c>
      <c r="AI40">
        <f t="shared" si="25"/>
        <v>-14925.032749775341</v>
      </c>
      <c r="AJ40">
        <f t="shared" si="7"/>
        <v>443.61444620139628</v>
      </c>
      <c r="AK40">
        <f t="shared" si="22"/>
        <v>409.10755781748077</v>
      </c>
      <c r="AL40">
        <f t="shared" si="8"/>
        <v>-14072.310745756464</v>
      </c>
      <c r="AN40">
        <f t="shared" si="26"/>
        <v>0</v>
      </c>
      <c r="AO40">
        <f t="shared" si="26"/>
        <v>0</v>
      </c>
      <c r="AP40">
        <f t="shared" si="26"/>
        <v>-0.26466032300920028</v>
      </c>
      <c r="AQ40">
        <f t="shared" si="26"/>
        <v>-576.160323158648</v>
      </c>
      <c r="AR40">
        <f t="shared" si="26"/>
        <v>-576.42498348165725</v>
      </c>
      <c r="AS40">
        <f t="shared" si="26"/>
        <v>17.132990869163315</v>
      </c>
      <c r="AT40">
        <f t="shared" si="26"/>
        <v>15.800288093887913</v>
      </c>
      <c r="AU40">
        <f t="shared" si="23"/>
        <v>-543.49170451860607</v>
      </c>
      <c r="AW40">
        <v>37</v>
      </c>
      <c r="AX40">
        <f>IF(Z40&gt;0, (R40*SUMPRODUCT(K40:$K$98, X40:$X$98)-K40*$AZ$3)/Z40, 0)</f>
        <v>9851.5621883017193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1000000</v>
      </c>
      <c r="S41">
        <f t="shared" si="1"/>
        <v>9422.2481998964158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5400.7792369054714</v>
      </c>
      <c r="AC41">
        <f t="shared" si="2"/>
        <v>4962.8362591273908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-16018.699457163135</v>
      </c>
      <c r="AI41">
        <f t="shared" si="25"/>
        <v>-16025.283390415898</v>
      </c>
      <c r="AJ41">
        <f t="shared" si="7"/>
        <v>437.9429777780806</v>
      </c>
      <c r="AK41">
        <f t="shared" si="22"/>
        <v>378.05454658338306</v>
      </c>
      <c r="AL41">
        <f t="shared" si="8"/>
        <v>-15209.285866054433</v>
      </c>
      <c r="AN41">
        <f t="shared" si="26"/>
        <v>0</v>
      </c>
      <c r="AO41">
        <f t="shared" si="26"/>
        <v>0</v>
      </c>
      <c r="AP41">
        <f t="shared" si="26"/>
        <v>-0.2270360905026361</v>
      </c>
      <c r="AQ41">
        <f t="shared" si="26"/>
        <v>-552.37845829684306</v>
      </c>
      <c r="AR41">
        <f t="shared" si="26"/>
        <v>-552.60549438734574</v>
      </c>
      <c r="AS41">
        <f t="shared" si="26"/>
        <v>15.101742031798278</v>
      </c>
      <c r="AT41">
        <f t="shared" si="26"/>
        <v>13.036588154505786</v>
      </c>
      <c r="AU41">
        <f t="shared" si="23"/>
        <v>-524.46716420104156</v>
      </c>
      <c r="AW41">
        <v>38</v>
      </c>
      <c r="AX41">
        <f>IF(Z41&gt;0, (R41*SUMPRODUCT(K41:$K$98, X41:$X$98)-K41*$AZ$3)/Z41, 0)</f>
        <v>9422.2481998964158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1000000</v>
      </c>
      <c r="S42">
        <f t="shared" si="1"/>
        <v>8988.9813272606407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4962.8362591273908</v>
      </c>
      <c r="AC42">
        <f t="shared" si="2"/>
        <v>4533.866144920341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-17067.097211689037</v>
      </c>
      <c r="AI42">
        <f t="shared" si="25"/>
        <v>-17073.401966894126</v>
      </c>
      <c r="AJ42">
        <f t="shared" si="7"/>
        <v>428.97011420704985</v>
      </c>
      <c r="AK42">
        <f t="shared" si="22"/>
        <v>347.39853813891739</v>
      </c>
      <c r="AL42">
        <f t="shared" si="8"/>
        <v>-16297.03331454816</v>
      </c>
      <c r="AN42">
        <f t="shared" si="26"/>
        <v>0</v>
      </c>
      <c r="AO42">
        <f t="shared" si="26"/>
        <v>0</v>
      </c>
      <c r="AP42">
        <f t="shared" si="26"/>
        <v>-0.19411526384254579</v>
      </c>
      <c r="AQ42">
        <f t="shared" si="26"/>
        <v>-525.47386385417144</v>
      </c>
      <c r="AR42">
        <f t="shared" si="26"/>
        <v>-525.66797911801393</v>
      </c>
      <c r="AS42">
        <f t="shared" si="26"/>
        <v>13.207435370788273</v>
      </c>
      <c r="AT42">
        <f t="shared" si="26"/>
        <v>10.695951975249914</v>
      </c>
      <c r="AU42">
        <f t="shared" si="23"/>
        <v>-501.7645917719758</v>
      </c>
      <c r="AW42">
        <v>39</v>
      </c>
      <c r="AX42">
        <f>IF(Z42&gt;0, (R42*SUMPRODUCT(K42:$K$98, X42:$X$98)-K42*$AZ$3)/Z42, 0)</f>
        <v>8988.9813272606407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1000000</v>
      </c>
      <c r="S43">
        <f t="shared" si="1"/>
        <v>8558.8744781910173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4533.866144920341</v>
      </c>
      <c r="AC43">
        <f t="shared" si="2"/>
        <v>4118.5783025749115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-18131.015284153218</v>
      </c>
      <c r="AI43">
        <f t="shared" si="25"/>
        <v>-18137.030354115206</v>
      </c>
      <c r="AJ43">
        <f t="shared" si="7"/>
        <v>415.28784234542945</v>
      </c>
      <c r="AK43">
        <f t="shared" si="22"/>
        <v>317.3706301444239</v>
      </c>
      <c r="AL43">
        <f t="shared" si="8"/>
        <v>-17404.371881625353</v>
      </c>
      <c r="AN43">
        <f t="shared" si="26"/>
        <v>0</v>
      </c>
      <c r="AO43">
        <f t="shared" si="26"/>
        <v>0</v>
      </c>
      <c r="AP43">
        <f t="shared" si="26"/>
        <v>-0.16535377645248656</v>
      </c>
      <c r="AQ43">
        <f t="shared" si="26"/>
        <v>-498.42011266681664</v>
      </c>
      <c r="AR43">
        <f t="shared" si="26"/>
        <v>-498.58546644326918</v>
      </c>
      <c r="AS43">
        <f t="shared" si="26"/>
        <v>11.416228486216028</v>
      </c>
      <c r="AT43">
        <f t="shared" si="26"/>
        <v>8.7244924100845846</v>
      </c>
      <c r="AU43">
        <f t="shared" si="23"/>
        <v>-478.44474554696853</v>
      </c>
      <c r="AW43">
        <v>40</v>
      </c>
      <c r="AX43">
        <f>IF(Z43&gt;0, (R43*SUMPRODUCT(K43:$K$98, X43:$X$98)-K43*$AZ$3)/Z43, 0)</f>
        <v>8558.8744781910173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1000000</v>
      </c>
      <c r="S44">
        <f t="shared" si="1"/>
        <v>8134.5549686193353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4118.5783025749115</v>
      </c>
      <c r="AC44">
        <f t="shared" si="2"/>
        <v>3718.5385662551885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-19264.837501594324</v>
      </c>
      <c r="AI44">
        <f t="shared" si="25"/>
        <v>-19270.55161038792</v>
      </c>
      <c r="AJ44">
        <f t="shared" si="7"/>
        <v>400.03973631972303</v>
      </c>
      <c r="AK44">
        <f t="shared" si="22"/>
        <v>288.30048118024382</v>
      </c>
      <c r="AL44">
        <f t="shared" si="8"/>
        <v>-18582.211392887955</v>
      </c>
      <c r="AN44">
        <f t="shared" si="26"/>
        <v>0</v>
      </c>
      <c r="AO44">
        <f t="shared" si="26"/>
        <v>0</v>
      </c>
      <c r="AP44">
        <f t="shared" si="26"/>
        <v>-0.1402503382060091</v>
      </c>
      <c r="AQ44">
        <f t="shared" si="26"/>
        <v>-472.84713551653448</v>
      </c>
      <c r="AR44">
        <f t="shared" si="26"/>
        <v>-472.98738585474041</v>
      </c>
      <c r="AS44">
        <f t="shared" si="26"/>
        <v>9.8188029562105807</v>
      </c>
      <c r="AT44">
        <f t="shared" si="26"/>
        <v>7.0762110857584481</v>
      </c>
      <c r="AU44">
        <f t="shared" si="23"/>
        <v>-456.09237181277143</v>
      </c>
      <c r="AW44">
        <v>41</v>
      </c>
      <c r="AX44">
        <f>IF(Z44&gt;0, (R44*SUMPRODUCT(K44:$K$98, X44:$X$98)-K44*$AZ$3)/Z44, 0)</f>
        <v>8134.5549686193353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1000000</v>
      </c>
      <c r="S45">
        <f t="shared" si="1"/>
        <v>7711.8964670575851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3718.5385662551885</v>
      </c>
      <c r="AC45">
        <f t="shared" si="2"/>
        <v>3333.5310524771294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-20299.142924903321</v>
      </c>
      <c r="AI45">
        <f t="shared" si="25"/>
        <v>-20304.546153322422</v>
      </c>
      <c r="AJ45">
        <f t="shared" si="7"/>
        <v>385.00751377805909</v>
      </c>
      <c r="AK45">
        <f t="shared" si="22"/>
        <v>260.29769963786322</v>
      </c>
      <c r="AL45">
        <f t="shared" si="8"/>
        <v>-19659.2409399065</v>
      </c>
      <c r="AN45">
        <f t="shared" si="26"/>
        <v>0</v>
      </c>
      <c r="AO45">
        <f t="shared" si="26"/>
        <v>0</v>
      </c>
      <c r="AP45">
        <f t="shared" si="26"/>
        <v>-0.11841063693585492</v>
      </c>
      <c r="AQ45">
        <f t="shared" si="26"/>
        <v>-444.85153255653483</v>
      </c>
      <c r="AR45">
        <f t="shared" si="26"/>
        <v>-444.96994319347073</v>
      </c>
      <c r="AS45">
        <f t="shared" si="26"/>
        <v>8.4373602956326046</v>
      </c>
      <c r="AT45">
        <f t="shared" si="26"/>
        <v>5.7043704275211669</v>
      </c>
      <c r="AU45">
        <f t="shared" si="23"/>
        <v>-430.82821247031694</v>
      </c>
      <c r="AW45">
        <v>42</v>
      </c>
      <c r="AX45">
        <f>IF(Z45&gt;0, (R45*SUMPRODUCT(K45:$K$98, X45:$X$98)-K45*$AZ$3)/Z45, 0)</f>
        <v>7711.8964670575851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1000000</v>
      </c>
      <c r="S46">
        <f t="shared" si="1"/>
        <v>7294.9582422238109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3333.5310524771294</v>
      </c>
      <c r="AC46">
        <f t="shared" si="2"/>
        <v>2967.1077536156567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-21201.662290449771</v>
      </c>
      <c r="AI46">
        <f t="shared" si="25"/>
        <v>-21206.746465806049</v>
      </c>
      <c r="AJ46">
        <f t="shared" si="7"/>
        <v>366.42329886147263</v>
      </c>
      <c r="AK46">
        <f t="shared" si="22"/>
        <v>233.34717367339908</v>
      </c>
      <c r="AL46">
        <f t="shared" si="8"/>
        <v>-20606.975993271179</v>
      </c>
      <c r="AN46">
        <f t="shared" si="26"/>
        <v>0</v>
      </c>
      <c r="AO46">
        <f t="shared" si="26"/>
        <v>0</v>
      </c>
      <c r="AP46">
        <f t="shared" si="26"/>
        <v>-9.9480941818308619E-2</v>
      </c>
      <c r="AQ46">
        <f t="shared" si="26"/>
        <v>-414.84826642790705</v>
      </c>
      <c r="AR46">
        <f t="shared" si="26"/>
        <v>-414.94774736972533</v>
      </c>
      <c r="AS46">
        <f t="shared" si="26"/>
        <v>7.1697241579000766</v>
      </c>
      <c r="AT46">
        <f t="shared" si="26"/>
        <v>4.5658528632382893</v>
      </c>
      <c r="AU46">
        <f t="shared" si="23"/>
        <v>-403.21217034858699</v>
      </c>
      <c r="AW46">
        <v>43</v>
      </c>
      <c r="AX46">
        <f>IF(Z46&gt;0, (R46*SUMPRODUCT(K46:$K$98, X46:$X$98)-K46*$AZ$3)/Z46, 0)</f>
        <v>7294.9582422238109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1000000</v>
      </c>
      <c r="S47">
        <f t="shared" si="1"/>
        <v>6890.051919336197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2967.1077536156567</v>
      </c>
      <c r="AC47">
        <f t="shared" si="2"/>
        <v>2622.28469584406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-22076.712039451333</v>
      </c>
      <c r="AI47">
        <f t="shared" si="25"/>
        <v>-22081.469414153555</v>
      </c>
      <c r="AJ47">
        <f t="shared" si="7"/>
        <v>344.82305777159672</v>
      </c>
      <c r="AK47">
        <f t="shared" si="22"/>
        <v>207.697542753096</v>
      </c>
      <c r="AL47">
        <f t="shared" si="8"/>
        <v>-21528.94881362886</v>
      </c>
      <c r="AN47">
        <f t="shared" si="26"/>
        <v>0</v>
      </c>
      <c r="AO47">
        <f t="shared" si="26"/>
        <v>0</v>
      </c>
      <c r="AP47">
        <f t="shared" si="26"/>
        <v>-8.3112951110022953E-2</v>
      </c>
      <c r="AQ47">
        <f t="shared" si="26"/>
        <v>-385.68765406427178</v>
      </c>
      <c r="AR47">
        <f t="shared" si="26"/>
        <v>-385.77076701538181</v>
      </c>
      <c r="AS47">
        <f t="shared" si="26"/>
        <v>6.0241758818765332</v>
      </c>
      <c r="AT47">
        <f t="shared" si="26"/>
        <v>3.6285465823082892</v>
      </c>
      <c r="AU47">
        <f t="shared" si="23"/>
        <v>-376.11804455119693</v>
      </c>
      <c r="AW47">
        <v>44</v>
      </c>
      <c r="AX47">
        <f>IF(Z47&gt;0, (R47*SUMPRODUCT(K47:$K$98, X47:$X$98)-K47*$AZ$3)/Z47, 0)</f>
        <v>6890.051919336197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1000000</v>
      </c>
      <c r="S48">
        <f t="shared" si="1"/>
        <v>6496.8504176210727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2622.28469584406</v>
      </c>
      <c r="AC48">
        <f t="shared" si="2"/>
        <v>2299.1195495086363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-22901.902482516132</v>
      </c>
      <c r="AI48">
        <f t="shared" si="25"/>
        <v>-22906.3260096903</v>
      </c>
      <c r="AJ48">
        <f t="shared" si="7"/>
        <v>323.16514633542374</v>
      </c>
      <c r="AK48">
        <f t="shared" si="22"/>
        <v>183.55992870908423</v>
      </c>
      <c r="AL48">
        <f t="shared" si="8"/>
        <v>-22399.60093464579</v>
      </c>
      <c r="AN48">
        <f t="shared" si="26"/>
        <v>0</v>
      </c>
      <c r="AO48">
        <f t="shared" si="26"/>
        <v>0</v>
      </c>
      <c r="AP48">
        <f t="shared" si="26"/>
        <v>-6.9000465587819054E-2</v>
      </c>
      <c r="AQ48">
        <f t="shared" si="26"/>
        <v>-357.23572432609939</v>
      </c>
      <c r="AR48">
        <f t="shared" si="26"/>
        <v>-357.30472479168719</v>
      </c>
      <c r="AS48">
        <f t="shared" si="26"/>
        <v>5.040897157614717</v>
      </c>
      <c r="AT48">
        <f t="shared" si="26"/>
        <v>2.8632627415865461</v>
      </c>
      <c r="AU48">
        <f t="shared" si="23"/>
        <v>-349.40056489248587</v>
      </c>
      <c r="AW48">
        <v>45</v>
      </c>
      <c r="AX48">
        <f>IF(Z48&gt;0, (R48*SUMPRODUCT(K48:$K$98, X48:$X$98)-K48*$AZ$3)/Z48, 0)</f>
        <v>6496.8504176210727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1000000</v>
      </c>
      <c r="S49">
        <f t="shared" si="1"/>
        <v>6115.5518590550992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2299.1195495086363</v>
      </c>
      <c r="AC49">
        <f t="shared" si="2"/>
        <v>1997.70749279758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-23683.135939188127</v>
      </c>
      <c r="AI49">
        <f t="shared" si="25"/>
        <v>-23687.219191891316</v>
      </c>
      <c r="AJ49">
        <f t="shared" si="7"/>
        <v>301.41205671105627</v>
      </c>
      <c r="AK49">
        <f t="shared" si="22"/>
        <v>160.93836846560455</v>
      </c>
      <c r="AL49">
        <f t="shared" si="8"/>
        <v>-23224.868766714655</v>
      </c>
      <c r="AN49">
        <f t="shared" si="26"/>
        <v>0</v>
      </c>
      <c r="AO49">
        <f t="shared" si="26"/>
        <v>0</v>
      </c>
      <c r="AP49">
        <f t="shared" si="26"/>
        <v>-5.6868471725035619E-2</v>
      </c>
      <c r="AQ49">
        <f t="shared" si="26"/>
        <v>-329.84089999292587</v>
      </c>
      <c r="AR49">
        <f t="shared" si="26"/>
        <v>-329.89776846465094</v>
      </c>
      <c r="AS49">
        <f t="shared" si="26"/>
        <v>4.1978403666462141</v>
      </c>
      <c r="AT49">
        <f t="shared" si="26"/>
        <v>2.2414285183513529</v>
      </c>
      <c r="AU49">
        <f t="shared" si="23"/>
        <v>-323.45849957965333</v>
      </c>
      <c r="AW49">
        <v>46</v>
      </c>
      <c r="AX49">
        <f>IF(Z49&gt;0, (R49*SUMPRODUCT(K49:$K$98, X49:$X$98)-K49*$AZ$3)/Z49, 0)</f>
        <v>6115.5518590550992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1000000</v>
      </c>
      <c r="S50">
        <f t="shared" si="1"/>
        <v>5745.0678927006384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1997.70749279758</v>
      </c>
      <c r="AC50">
        <f t="shared" si="2"/>
        <v>1717.7091531752292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-24405.127749637802</v>
      </c>
      <c r="AI50">
        <f t="shared" si="25"/>
        <v>-24408.865105717086</v>
      </c>
      <c r="AJ50">
        <f t="shared" si="7"/>
        <v>279.99833962235084</v>
      </c>
      <c r="AK50">
        <f t="shared" si="22"/>
        <v>139.8395244958306</v>
      </c>
      <c r="AL50">
        <f t="shared" si="8"/>
        <v>-23989.027241598906</v>
      </c>
      <c r="AN50">
        <f t="shared" si="26"/>
        <v>0</v>
      </c>
      <c r="AO50">
        <f t="shared" si="26"/>
        <v>0</v>
      </c>
      <c r="AP50">
        <f t="shared" si="26"/>
        <v>-4.6474181940457611E-2</v>
      </c>
      <c r="AQ50">
        <f t="shared" si="26"/>
        <v>-303.47880246233728</v>
      </c>
      <c r="AR50">
        <f t="shared" si="26"/>
        <v>-303.52527664427777</v>
      </c>
      <c r="AS50">
        <f t="shared" si="26"/>
        <v>3.4817912723810651</v>
      </c>
      <c r="AT50">
        <f t="shared" si="26"/>
        <v>1.7389104398983195</v>
      </c>
      <c r="AU50">
        <f t="shared" si="23"/>
        <v>-298.30457493199839</v>
      </c>
      <c r="AW50">
        <v>47</v>
      </c>
      <c r="AX50">
        <f>IF(Z50&gt;0, (R50*SUMPRODUCT(K50:$K$98, X50:$X$98)-K50*$AZ$3)/Z50, 0)</f>
        <v>5745.0678927006384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1000000</v>
      </c>
      <c r="S51">
        <f t="shared" si="1"/>
        <v>5383.2431567808189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1717.7091531752292</v>
      </c>
      <c r="AC51">
        <f t="shared" si="2"/>
        <v>1458.732636758049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-25022.055506232384</v>
      </c>
      <c r="AI51">
        <f t="shared" si="25"/>
        <v>-25025.442713057048</v>
      </c>
      <c r="AJ51">
        <f t="shared" si="7"/>
        <v>258.97651641718016</v>
      </c>
      <c r="AK51">
        <f t="shared" si="22"/>
        <v>120.23964072226606</v>
      </c>
      <c r="AL51">
        <f t="shared" si="8"/>
        <v>-24646.226555917601</v>
      </c>
      <c r="AN51">
        <f t="shared" si="26"/>
        <v>0</v>
      </c>
      <c r="AO51">
        <f t="shared" si="26"/>
        <v>0</v>
      </c>
      <c r="AP51">
        <f t="shared" si="26"/>
        <v>-3.7607197369495679E-2</v>
      </c>
      <c r="AQ51">
        <f t="shared" si="26"/>
        <v>-277.81279051556209</v>
      </c>
      <c r="AR51">
        <f t="shared" si="26"/>
        <v>-277.85039771293157</v>
      </c>
      <c r="AS51">
        <f t="shared" si="26"/>
        <v>2.875342862457317</v>
      </c>
      <c r="AT51">
        <f t="shared" si="26"/>
        <v>1.3349866525282543</v>
      </c>
      <c r="AU51">
        <f t="shared" si="23"/>
        <v>-273.64006819794599</v>
      </c>
      <c r="AW51">
        <v>48</v>
      </c>
      <c r="AX51">
        <f>IF(Z51&gt;0, (R51*SUMPRODUCT(K51:$K$98, X51:$X$98)-K51*$AZ$3)/Z51, 0)</f>
        <v>5383.2431567808189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1000000</v>
      </c>
      <c r="S52">
        <f t="shared" si="1"/>
        <v>5029.6688656921842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1458.732636758049</v>
      </c>
      <c r="AC52">
        <f t="shared" si="2"/>
        <v>1220.6540302113758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-25576.046231172291</v>
      </c>
      <c r="AI52">
        <f t="shared" si="25"/>
        <v>-25579.079865350821</v>
      </c>
      <c r="AJ52">
        <f t="shared" si="7"/>
        <v>238.0786065466732</v>
      </c>
      <c r="AK52">
        <f t="shared" si="22"/>
        <v>102.11128457306344</v>
      </c>
      <c r="AL52">
        <f t="shared" si="8"/>
        <v>-25238.889974231082</v>
      </c>
      <c r="AN52">
        <f t="shared" si="26"/>
        <v>0</v>
      </c>
      <c r="AO52">
        <f t="shared" si="26"/>
        <v>0</v>
      </c>
      <c r="AP52">
        <f t="shared" si="26"/>
        <v>-3.0072839722566556E-2</v>
      </c>
      <c r="AQ52">
        <f t="shared" si="26"/>
        <v>-253.53892189472703</v>
      </c>
      <c r="AR52">
        <f t="shared" si="26"/>
        <v>-253.5689947344496</v>
      </c>
      <c r="AS52">
        <f t="shared" si="26"/>
        <v>2.3601065107738388</v>
      </c>
      <c r="AT52">
        <f t="shared" si="26"/>
        <v>1.0122434394252162</v>
      </c>
      <c r="AU52">
        <f t="shared" si="23"/>
        <v>-250.19664478425054</v>
      </c>
      <c r="AW52">
        <v>49</v>
      </c>
      <c r="AX52">
        <f>IF(Z52&gt;0, (R52*SUMPRODUCT(K52:$K$98, X52:$X$98)-K52*$AZ$3)/Z52, 0)</f>
        <v>5029.6688656921842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1000000</v>
      </c>
      <c r="S53">
        <f t="shared" si="1"/>
        <v>4677.0526999022932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1220.6540302113758</v>
      </c>
      <c r="AC53">
        <f t="shared" si="2"/>
        <v>1002.5920582888708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-25899.755670817467</v>
      </c>
      <c r="AI53">
        <f t="shared" si="25"/>
        <v>-25902.435221708325</v>
      </c>
      <c r="AJ53">
        <f t="shared" si="7"/>
        <v>218.06197192250499</v>
      </c>
      <c r="AK53">
        <f t="shared" si="22"/>
        <v>85.445782114796316</v>
      </c>
      <c r="AL53">
        <f t="shared" si="8"/>
        <v>-25598.927467671027</v>
      </c>
      <c r="AN53">
        <f t="shared" si="26"/>
        <v>0</v>
      </c>
      <c r="AO53">
        <f t="shared" si="26"/>
        <v>0</v>
      </c>
      <c r="AP53">
        <f t="shared" si="26"/>
        <v>-2.3716752312520385E-2</v>
      </c>
      <c r="AQ53">
        <f t="shared" si="26"/>
        <v>-229.23919537986072</v>
      </c>
      <c r="AR53">
        <f t="shared" si="26"/>
        <v>-229.26291213217326</v>
      </c>
      <c r="AS53">
        <f t="shared" si="26"/>
        <v>1.9300703690724452</v>
      </c>
      <c r="AT53">
        <f t="shared" si="26"/>
        <v>0.75628212827772079</v>
      </c>
      <c r="AU53">
        <f t="shared" si="23"/>
        <v>-226.5765596348231</v>
      </c>
      <c r="AW53">
        <v>50</v>
      </c>
      <c r="AX53">
        <f>IF(Z53&gt;0, (R53*SUMPRODUCT(K53:$K$98, X53:$X$98)-K53*$AZ$3)/Z53, 0)</f>
        <v>4677.0526999022932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1000000</v>
      </c>
      <c r="S54">
        <f t="shared" si="1"/>
        <v>4320.9767409619544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1002.5920582888708</v>
      </c>
      <c r="AC54">
        <f t="shared" si="2"/>
        <v>805.02871109849457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-25913.315438404803</v>
      </c>
      <c r="AI54">
        <f t="shared" si="25"/>
        <v>-25915.64427734377</v>
      </c>
      <c r="AJ54">
        <f t="shared" si="7"/>
        <v>197.56334719037625</v>
      </c>
      <c r="AK54">
        <f t="shared" si="22"/>
        <v>70.18144408022097</v>
      </c>
      <c r="AL54">
        <f t="shared" si="8"/>
        <v>-25647.899486073173</v>
      </c>
      <c r="AN54">
        <f t="shared" si="26"/>
        <v>0</v>
      </c>
      <c r="AO54">
        <f t="shared" si="26"/>
        <v>0</v>
      </c>
      <c r="AP54">
        <f t="shared" si="26"/>
        <v>-1.8404102344074618E-2</v>
      </c>
      <c r="AQ54">
        <f t="shared" si="26"/>
        <v>-204.78501171654332</v>
      </c>
      <c r="AR54">
        <f t="shared" si="26"/>
        <v>-204.80341581888737</v>
      </c>
      <c r="AS54">
        <f t="shared" si="26"/>
        <v>1.561282749222431</v>
      </c>
      <c r="AT54">
        <f t="shared" si="26"/>
        <v>0.55462250218093723</v>
      </c>
      <c r="AU54">
        <f t="shared" si="23"/>
        <v>-202.68751056748403</v>
      </c>
      <c r="AW54">
        <v>51</v>
      </c>
      <c r="AX54">
        <f>IF(Z54&gt;0, (R54*SUMPRODUCT(K54:$K$98, X54:$X$98)-K54*$AZ$3)/Z54, 0)</f>
        <v>4320.9767409619544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1000000</v>
      </c>
      <c r="S55">
        <f t="shared" si="1"/>
        <v>3956.1298382262348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805.02871109849457</v>
      </c>
      <c r="AC55">
        <f t="shared" si="2"/>
        <v>628.52570669399051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-25570.161562165889</v>
      </c>
      <c r="AI55">
        <f t="shared" si="25"/>
        <v>-25572.147485695943</v>
      </c>
      <c r="AJ55">
        <f t="shared" si="7"/>
        <v>176.50300440450405</v>
      </c>
      <c r="AK55">
        <f t="shared" si="22"/>
        <v>56.352009776894626</v>
      </c>
      <c r="AL55">
        <f t="shared" si="8"/>
        <v>-25339.292471514542</v>
      </c>
      <c r="AN55">
        <f t="shared" si="26"/>
        <v>0</v>
      </c>
      <c r="AO55">
        <f t="shared" si="26"/>
        <v>0</v>
      </c>
      <c r="AP55">
        <f t="shared" si="26"/>
        <v>-1.401263096133821E-2</v>
      </c>
      <c r="AQ55">
        <f t="shared" si="26"/>
        <v>-180.42247456679118</v>
      </c>
      <c r="AR55">
        <f t="shared" si="26"/>
        <v>-180.43648719775251</v>
      </c>
      <c r="AS55">
        <f t="shared" si="26"/>
        <v>1.2454011581316133</v>
      </c>
      <c r="AT55">
        <f t="shared" si="26"/>
        <v>0.39761849083514905</v>
      </c>
      <c r="AU55">
        <f t="shared" si="23"/>
        <v>-178.79346754878574</v>
      </c>
      <c r="AW55">
        <v>52</v>
      </c>
      <c r="AX55">
        <f>IF(Z55&gt;0, (R55*SUMPRODUCT(K55:$K$98, X55:$X$98)-K55*$AZ$3)/Z55, 0)</f>
        <v>3956.1298382262348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1000000</v>
      </c>
      <c r="S56">
        <f t="shared" si="1"/>
        <v>3570.5125271101965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628.52570669399051</v>
      </c>
      <c r="AC56">
        <f t="shared" si="2"/>
        <v>473.35502437009166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-24711.732682954938</v>
      </c>
      <c r="AI56">
        <f t="shared" si="25"/>
        <v>-24713.389850591153</v>
      </c>
      <c r="AJ56">
        <f t="shared" si="7"/>
        <v>155.17068232389886</v>
      </c>
      <c r="AK56">
        <f t="shared" si="22"/>
        <v>43.99679946857934</v>
      </c>
      <c r="AL56">
        <f t="shared" si="8"/>
        <v>-24514.222368798673</v>
      </c>
      <c r="AN56">
        <f t="shared" si="26"/>
        <v>0</v>
      </c>
      <c r="AO56">
        <f t="shared" si="26"/>
        <v>0</v>
      </c>
      <c r="AP56">
        <f t="shared" si="26"/>
        <v>-1.0440122233143022E-2</v>
      </c>
      <c r="AQ56">
        <f t="shared" si="26"/>
        <v>-155.68341075747458</v>
      </c>
      <c r="AR56">
        <f t="shared" si="26"/>
        <v>-155.6938508797077</v>
      </c>
      <c r="AS56">
        <f t="shared" si="26"/>
        <v>0.97757212671744065</v>
      </c>
      <c r="AT56">
        <f t="shared" si="26"/>
        <v>0.27717893729101434</v>
      </c>
      <c r="AU56">
        <f t="shared" si="23"/>
        <v>-154.43909981569925</v>
      </c>
      <c r="AW56">
        <v>53</v>
      </c>
      <c r="AX56">
        <f>IF(Z56&gt;0, (R56*SUMPRODUCT(K56:$K$98, X56:$X$98)-K56*$AZ$3)/Z56, 0)</f>
        <v>3570.5125271101965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1000000</v>
      </c>
      <c r="S57">
        <f t="shared" si="1"/>
        <v>3152.2869039050656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473.35502437009166</v>
      </c>
      <c r="AC57">
        <f t="shared" si="2"/>
        <v>340.21785668662818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-23320.363362142896</v>
      </c>
      <c r="AI57">
        <f t="shared" si="25"/>
        <v>-23321.712453560722</v>
      </c>
      <c r="AJ57">
        <f t="shared" si="7"/>
        <v>133.13716768346347</v>
      </c>
      <c r="AK57">
        <f t="shared" si="22"/>
        <v>33.134851705906421</v>
      </c>
      <c r="AL57">
        <f t="shared" si="8"/>
        <v>-23155.440434171353</v>
      </c>
      <c r="AN57">
        <f t="shared" si="26"/>
        <v>0</v>
      </c>
      <c r="AO57">
        <f t="shared" si="26"/>
        <v>0</v>
      </c>
      <c r="AP57">
        <f t="shared" si="26"/>
        <v>-7.5886146025321202E-3</v>
      </c>
      <c r="AQ57">
        <f t="shared" si="26"/>
        <v>-131.17661828397249</v>
      </c>
      <c r="AR57">
        <f t="shared" si="26"/>
        <v>-131.18420689857501</v>
      </c>
      <c r="AS57">
        <f t="shared" si="26"/>
        <v>0.74889413828662243</v>
      </c>
      <c r="AT57">
        <f t="shared" si="26"/>
        <v>0.18638293608999418</v>
      </c>
      <c r="AU57">
        <f t="shared" si="23"/>
        <v>-130.2489298241984</v>
      </c>
      <c r="AW57">
        <v>54</v>
      </c>
      <c r="AX57">
        <f>IF(Z57&gt;0, (R57*SUMPRODUCT(K57:$K$98, X57:$X$98)-K57*$AZ$3)/Z57, 0)</f>
        <v>3152.2869039050656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1000000</v>
      </c>
      <c r="S58">
        <f t="shared" si="1"/>
        <v>2681.4886691862312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340.21785668662818</v>
      </c>
      <c r="AC58">
        <f t="shared" si="2"/>
        <v>229.17181257587981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-21383.643142052551</v>
      </c>
      <c r="AI58">
        <f t="shared" si="25"/>
        <v>-21384.711447016922</v>
      </c>
      <c r="AJ58">
        <f t="shared" si="7"/>
        <v>111.04604411074837</v>
      </c>
      <c r="AK58">
        <f t="shared" si="22"/>
        <v>23.815249968063974</v>
      </c>
      <c r="AL58">
        <f t="shared" si="8"/>
        <v>-21249.850152938106</v>
      </c>
      <c r="AN58">
        <f t="shared" si="26"/>
        <v>0</v>
      </c>
      <c r="AO58">
        <f t="shared" si="26"/>
        <v>0</v>
      </c>
      <c r="AP58">
        <f t="shared" si="26"/>
        <v>-5.3653535058797294E-3</v>
      </c>
      <c r="AQ58">
        <f t="shared" si="26"/>
        <v>-107.39518070867874</v>
      </c>
      <c r="AR58">
        <f t="shared" si="26"/>
        <v>-107.4005460621846</v>
      </c>
      <c r="AS58">
        <f t="shared" si="26"/>
        <v>0.55770711730615841</v>
      </c>
      <c r="AT58">
        <f t="shared" si="26"/>
        <v>0.11960745215172373</v>
      </c>
      <c r="AU58">
        <f t="shared" si="23"/>
        <v>-106.72323149272671</v>
      </c>
      <c r="AW58">
        <v>55</v>
      </c>
      <c r="AX58">
        <f>IF(Z58&gt;0, (R58*SUMPRODUCT(K58:$K$98, X58:$X$98)-K58*$AZ$3)/Z58, 0)</f>
        <v>2681.4886691862312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1000000</v>
      </c>
      <c r="S59">
        <f t="shared" si="1"/>
        <v>2130.7029448927938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229.17181257587981</v>
      </c>
      <c r="AC59">
        <f t="shared" si="2"/>
        <v>139.75035880757977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-19020.90178882681</v>
      </c>
      <c r="AI59">
        <f t="shared" si="25"/>
        <v>-19021.721649469178</v>
      </c>
      <c r="AJ59">
        <f t="shared" si="7"/>
        <v>89.42145376830004</v>
      </c>
      <c r="AK59">
        <f t="shared" si="22"/>
        <v>16.042026880311589</v>
      </c>
      <c r="AL59">
        <f t="shared" si="8"/>
        <v>-18916.258168820568</v>
      </c>
      <c r="AN59">
        <f t="shared" si="26"/>
        <v>0</v>
      </c>
      <c r="AO59">
        <f t="shared" si="26"/>
        <v>0</v>
      </c>
      <c r="AP59">
        <f t="shared" si="26"/>
        <v>-3.6764199216808243E-3</v>
      </c>
      <c r="AQ59">
        <f t="shared" si="26"/>
        <v>-85.293547038457817</v>
      </c>
      <c r="AR59">
        <f t="shared" si="26"/>
        <v>-85.297223458379491</v>
      </c>
      <c r="AS59">
        <f t="shared" si="26"/>
        <v>0.40098377342519309</v>
      </c>
      <c r="AT59">
        <f t="shared" si="26"/>
        <v>7.1935673160975572E-2</v>
      </c>
      <c r="AU59">
        <f t="shared" si="23"/>
        <v>-84.82430401179333</v>
      </c>
      <c r="AW59">
        <v>56</v>
      </c>
      <c r="AX59">
        <f>IF(Z59&gt;0, (R59*SUMPRODUCT(K59:$K$98, X59:$X$98)-K59*$AZ$3)/Z59, 0)</f>
        <v>2130.7029448927938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1000000</v>
      </c>
      <c r="S60">
        <f t="shared" si="1"/>
        <v>1452.7175699971888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139.75035880757977</v>
      </c>
      <c r="AC60">
        <f t="shared" si="2"/>
        <v>70.504782251602791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-16399.935047043862</v>
      </c>
      <c r="AI60">
        <f t="shared" si="25"/>
        <v>-16400.541709891717</v>
      </c>
      <c r="AJ60">
        <f t="shared" si="7"/>
        <v>69.245576555976982</v>
      </c>
      <c r="AK60">
        <f t="shared" si="22"/>
        <v>9.7825251165305858</v>
      </c>
      <c r="AL60">
        <f t="shared" si="8"/>
        <v>-16321.513608219209</v>
      </c>
      <c r="AN60">
        <f t="shared" si="26"/>
        <v>0</v>
      </c>
      <c r="AO60">
        <f t="shared" si="26"/>
        <v>0</v>
      </c>
      <c r="AP60">
        <f t="shared" si="26"/>
        <v>-2.4289269249208757E-3</v>
      </c>
      <c r="AQ60">
        <f t="shared" si="26"/>
        <v>-65.661254753759678</v>
      </c>
      <c r="AR60">
        <f t="shared" si="26"/>
        <v>-65.663683680684599</v>
      </c>
      <c r="AS60">
        <f t="shared" si="26"/>
        <v>0.27724203966481803</v>
      </c>
      <c r="AT60">
        <f t="shared" si="26"/>
        <v>3.9166793768939334E-2</v>
      </c>
      <c r="AU60">
        <f t="shared" si="23"/>
        <v>-65.347274847250844</v>
      </c>
      <c r="AW60">
        <v>57</v>
      </c>
      <c r="AX60">
        <f>IF(Z60&gt;0, (R60*SUMPRODUCT(K60:$K$98, X60:$X$98)-K60*$AZ$3)/Z60, 0)</f>
        <v>1452.7175699971888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1000000</v>
      </c>
      <c r="S61">
        <f t="shared" si="1"/>
        <v>557.10903892144222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70.504782251602791</v>
      </c>
      <c r="AC61">
        <f t="shared" si="2"/>
        <v>19.172072571486808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-13634.196364501009</v>
      </c>
      <c r="AI61">
        <f t="shared" si="25"/>
        <v>-13634.626533265829</v>
      </c>
      <c r="AJ61">
        <f t="shared" si="7"/>
        <v>51.332709680115983</v>
      </c>
      <c r="AK61">
        <f t="shared" si="22"/>
        <v>4.9353347576121962</v>
      </c>
      <c r="AL61">
        <f t="shared" si="8"/>
        <v>-13578.3584888281</v>
      </c>
      <c r="AN61">
        <f t="shared" si="26"/>
        <v>0</v>
      </c>
      <c r="AO61">
        <f t="shared" si="26"/>
        <v>0</v>
      </c>
      <c r="AP61">
        <f t="shared" si="26"/>
        <v>-1.5377576612463102E-3</v>
      </c>
      <c r="AQ61">
        <f t="shared" si="26"/>
        <v>-48.739219648271359</v>
      </c>
      <c r="AR61">
        <f t="shared" si="26"/>
        <v>-48.740757405932598</v>
      </c>
      <c r="AS61">
        <f t="shared" si="26"/>
        <v>0.1835030202993328</v>
      </c>
      <c r="AT61">
        <f t="shared" si="26"/>
        <v>1.7642724100358994E-2</v>
      </c>
      <c r="AU61">
        <f t="shared" si="23"/>
        <v>-48.539611661532902</v>
      </c>
      <c r="AW61">
        <v>58</v>
      </c>
      <c r="AX61">
        <f>IF(Z61&gt;0, (R61*SUMPRODUCT(K61:$K$98, X61:$X$98)-K61*$AZ$3)/Z61, 0)</f>
        <v>557.10903892144222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1000000</v>
      </c>
      <c r="S62">
        <f t="shared" si="1"/>
        <v>-722.91428609974321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19.172072571486808</v>
      </c>
      <c r="AC62">
        <f t="shared" si="2"/>
        <v>-16.773803261031233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-10866.334246600874</v>
      </c>
      <c r="AI62">
        <f t="shared" si="25"/>
        <v>-10866.624284499965</v>
      </c>
      <c r="AJ62">
        <f t="shared" si="7"/>
        <v>35.945875832518041</v>
      </c>
      <c r="AK62">
        <f t="shared" si="22"/>
        <v>1.3420450800040766</v>
      </c>
      <c r="AL62">
        <f t="shared" si="8"/>
        <v>-10829.336363587443</v>
      </c>
      <c r="AN62">
        <f t="shared" si="26"/>
        <v>0</v>
      </c>
      <c r="AO62">
        <f t="shared" si="26"/>
        <v>0</v>
      </c>
      <c r="AP62">
        <f t="shared" si="26"/>
        <v>-9.2573302007985594E-4</v>
      </c>
      <c r="AQ62">
        <f t="shared" si="26"/>
        <v>-34.682793010314874</v>
      </c>
      <c r="AR62">
        <f t="shared" si="26"/>
        <v>-34.683718743334957</v>
      </c>
      <c r="AS62">
        <f t="shared" si="26"/>
        <v>0.11473081379432881</v>
      </c>
      <c r="AT62">
        <f t="shared" si="26"/>
        <v>4.2834934637550831E-3</v>
      </c>
      <c r="AU62">
        <f t="shared" si="23"/>
        <v>-34.564704436076873</v>
      </c>
      <c r="AW62">
        <v>59</v>
      </c>
      <c r="AX62">
        <f>IF(Z62&gt;0, (R62*SUMPRODUCT(K62:$K$98, X62:$X$98)-K62*$AZ$3)/Z62, 0)</f>
        <v>-722.91428609974321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1000000</v>
      </c>
      <c r="S63">
        <f t="shared" si="1"/>
        <v>-2710.232752027016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-16.773803261031233</v>
      </c>
      <c r="AC63">
        <f t="shared" si="2"/>
        <v>-40.033967864423524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-8199.5884020434987</v>
      </c>
      <c r="AI63">
        <f t="shared" si="25"/>
        <v>-8199.7730447085723</v>
      </c>
      <c r="AJ63">
        <f t="shared" si="7"/>
        <v>23.26016460339229</v>
      </c>
      <c r="AK63">
        <f t="shared" si="22"/>
        <v>-1.1741662282721865</v>
      </c>
      <c r="AL63">
        <f t="shared" si="8"/>
        <v>-8177.6870463334517</v>
      </c>
      <c r="AN63">
        <f t="shared" si="26"/>
        <v>0</v>
      </c>
      <c r="AO63">
        <f t="shared" si="26"/>
        <v>0</v>
      </c>
      <c r="AP63">
        <f t="shared" si="26"/>
        <v>-5.2619297004744144E-4</v>
      </c>
      <c r="AQ63">
        <f t="shared" si="26"/>
        <v>-23.367111673280206</v>
      </c>
      <c r="AR63">
        <f t="shared" si="26"/>
        <v>-23.367637866250252</v>
      </c>
      <c r="AS63">
        <f t="shared" si="26"/>
        <v>6.6286603324002269E-2</v>
      </c>
      <c r="AT63">
        <f t="shared" si="26"/>
        <v>-3.3461281266499417E-3</v>
      </c>
      <c r="AU63">
        <f t="shared" si="23"/>
        <v>-23.304697391052898</v>
      </c>
      <c r="AW63">
        <v>60</v>
      </c>
      <c r="AX63">
        <f>IF(Z63&gt;0, (R63*SUMPRODUCT(K63:$K$98, X63:$X$98)-K63*$AZ$3)/Z63, 0)</f>
        <v>-2710.232752027016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1000000</v>
      </c>
      <c r="S64">
        <f t="shared" si="1"/>
        <v>-6029.9721720201405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-40.033967864423524</v>
      </c>
      <c r="AC64">
        <f t="shared" si="2"/>
        <v>-53.202304174379982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-5800.7223408647287</v>
      </c>
      <c r="AI64">
        <f t="shared" si="25"/>
        <v>-5800.8326280738911</v>
      </c>
      <c r="AJ64">
        <f t="shared" si="7"/>
        <v>13.168336309956459</v>
      </c>
      <c r="AK64">
        <f t="shared" si="22"/>
        <v>-2.8023777505096468</v>
      </c>
      <c r="AL64">
        <f t="shared" si="8"/>
        <v>-5790.4666695144442</v>
      </c>
      <c r="AN64">
        <f t="shared" si="26"/>
        <v>0</v>
      </c>
      <c r="AO64">
        <f t="shared" si="26"/>
        <v>0</v>
      </c>
      <c r="AP64">
        <f t="shared" si="26"/>
        <v>-2.8062095993143234E-4</v>
      </c>
      <c r="AQ64">
        <f t="shared" si="26"/>
        <v>-14.759683230268774</v>
      </c>
      <c r="AR64">
        <f t="shared" si="26"/>
        <v>-14.759963851228704</v>
      </c>
      <c r="AS64">
        <f t="shared" si="26"/>
        <v>3.3506253391130232E-2</v>
      </c>
      <c r="AT64">
        <f t="shared" si="26"/>
        <v>-7.1305271065447325E-3</v>
      </c>
      <c r="AU64">
        <f t="shared" si="23"/>
        <v>-14.733588124944118</v>
      </c>
      <c r="AW64">
        <v>61</v>
      </c>
      <c r="AX64">
        <f>IF(Z64&gt;0, (R64*SUMPRODUCT(K64:$K$98, X64:$X$98)-K64*$AZ$3)/Z64, 0)</f>
        <v>-6029.9721720201405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1000000</v>
      </c>
      <c r="S65">
        <f t="shared" si="1"/>
        <v>-11300.190515498207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-53.202304174379982</v>
      </c>
      <c r="AC65">
        <f t="shared" si="2"/>
        <v>-58.85593797310969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-3526.3446920647507</v>
      </c>
      <c r="AI65">
        <f t="shared" si="25"/>
        <v>-3526.4097970931707</v>
      </c>
      <c r="AJ65">
        <f t="shared" si="7"/>
        <v>5.6536337987297074</v>
      </c>
      <c r="AK65">
        <f t="shared" si="22"/>
        <v>-3.724161292206599</v>
      </c>
      <c r="AL65">
        <f t="shared" si="8"/>
        <v>-3524.4803245866478</v>
      </c>
      <c r="AN65">
        <f t="shared" si="26"/>
        <v>0</v>
      </c>
      <c r="AO65">
        <f t="shared" si="26"/>
        <v>0</v>
      </c>
      <c r="AP65">
        <f t="shared" si="26"/>
        <v>-1.4790793341136363E-4</v>
      </c>
      <c r="AQ65">
        <f t="shared" si="26"/>
        <v>-8.011276065099338</v>
      </c>
      <c r="AR65">
        <f t="shared" si="26"/>
        <v>-8.0114239730327501</v>
      </c>
      <c r="AS65">
        <f t="shared" si="26"/>
        <v>1.2844127584725711E-2</v>
      </c>
      <c r="AT65">
        <f t="shared" si="26"/>
        <v>-8.4606828963605801E-3</v>
      </c>
      <c r="AU65">
        <f t="shared" si="23"/>
        <v>-8.0070405283443851</v>
      </c>
      <c r="AW65">
        <v>62</v>
      </c>
      <c r="AX65">
        <f>IF(Z65&gt;0, (R65*SUMPRODUCT(K65:$K$98, X65:$X$98)-K65*$AZ$3)/Z65, 0)</f>
        <v>-11300.190515498207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1000000</v>
      </c>
      <c r="S66">
        <f t="shared" si="1"/>
        <v>-19350.742741800412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-58.85593797310969</v>
      </c>
      <c r="AC66">
        <f t="shared" si="2"/>
        <v>-58.736812760049155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-2120.9405631104009</v>
      </c>
      <c r="AI66">
        <f t="shared" si="25"/>
        <v>-2120.9785053314981</v>
      </c>
      <c r="AJ66">
        <f t="shared" si="7"/>
        <v>-0.11912521306053492</v>
      </c>
      <c r="AK66">
        <f t="shared" si="22"/>
        <v>-4.1199156581176783</v>
      </c>
      <c r="AL66">
        <f t="shared" si="8"/>
        <v>-2125.2175462026767</v>
      </c>
      <c r="AN66">
        <f t="shared" si="26"/>
        <v>0</v>
      </c>
      <c r="AO66">
        <f t="shared" si="26"/>
        <v>0</v>
      </c>
      <c r="AP66">
        <f t="shared" si="26"/>
        <v>-7.6962942578009581E-5</v>
      </c>
      <c r="AQ66">
        <f t="shared" si="26"/>
        <v>-4.3021684564199463</v>
      </c>
      <c r="AR66">
        <f t="shared" si="26"/>
        <v>-4.3022454193625244</v>
      </c>
      <c r="AS66">
        <f t="shared" si="26"/>
        <v>-2.4163653753773857E-4</v>
      </c>
      <c r="AT66">
        <f t="shared" si="26"/>
        <v>-8.3569391315101577E-3</v>
      </c>
      <c r="AU66">
        <f t="shared" si="23"/>
        <v>-4.3108439950315729</v>
      </c>
      <c r="AW66">
        <v>63</v>
      </c>
      <c r="AX66">
        <f>IF(Z66&gt;0, (R66*SUMPRODUCT(K66:$K$98, X66:$X$98)-K66*$AZ$3)/Z66, 0)</f>
        <v>-19350.742741800412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-31988.160643647916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-58.736812760049155</v>
      </c>
      <c r="AC67">
        <f t="shared" ref="AC67:AC98" si="29">S67*Z67</f>
        <v>-55.779694360969216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-2.1797007564127373E-2</v>
      </c>
      <c r="AH67">
        <f t="shared" ref="AH67:AH98" si="32">-X67*R67</f>
        <v>-1261.2633057524361</v>
      </c>
      <c r="AI67">
        <f t="shared" ref="AI67:AI98" si="33">SUM(AE67:AH67)</f>
        <v>-1261.2851027600002</v>
      </c>
      <c r="AJ67">
        <f t="shared" ref="AJ67:AJ98" si="34">AB67-AC67</f>
        <v>-2.9571183990799383</v>
      </c>
      <c r="AK67">
        <f t="shared" si="22"/>
        <v>-4.1115768932034413</v>
      </c>
      <c r="AL67">
        <f t="shared" ref="AL67:AL98" si="35">SUM(AI67:AK67)</f>
        <v>-1268.3537980522835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-2.2842658749518989</v>
      </c>
      <c r="AR67">
        <f t="shared" si="36"/>
        <v>-2.2843053513723484</v>
      </c>
      <c r="AS67">
        <f t="shared" si="36"/>
        <v>-5.355618146030923E-3</v>
      </c>
      <c r="AT67">
        <f t="shared" si="36"/>
        <v>-7.4464505123951041E-3</v>
      </c>
      <c r="AU67">
        <f t="shared" si="23"/>
        <v>-2.2971074200307742</v>
      </c>
      <c r="AW67">
        <v>64</v>
      </c>
      <c r="AX67">
        <f>IF(Z67&gt;0, (R67*SUMPRODUCT(K67:$K$98, X67:$X$98)-K67*$AZ$3)/Z67, 0)</f>
        <v>-31988.160643647916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7"/>
        <v>1000000</v>
      </c>
      <c r="S68">
        <f t="shared" si="28"/>
        <v>-52328.837413925372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-55.779694360969216</v>
      </c>
      <c r="AC68">
        <f t="shared" si="29"/>
        <v>-51.582454114939075</v>
      </c>
      <c r="AE68">
        <f t="shared" si="30"/>
        <v>0</v>
      </c>
      <c r="AF68">
        <f t="shared" si="31"/>
        <v>0</v>
      </c>
      <c r="AG68">
        <f t="shared" si="31"/>
        <v>-1.2321708417415634E-2</v>
      </c>
      <c r="AH68">
        <f t="shared" si="32"/>
        <v>-740.58632568563723</v>
      </c>
      <c r="AI68">
        <f t="shared" si="33"/>
        <v>-740.59864739405464</v>
      </c>
      <c r="AJ68">
        <f t="shared" si="34"/>
        <v>-4.197240246030141</v>
      </c>
      <c r="AK68">
        <f t="shared" si="22"/>
        <v>-3.9045786052678455</v>
      </c>
      <c r="AL68">
        <f t="shared" si="35"/>
        <v>-748.70046624535257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-1.1975635173424772</v>
      </c>
      <c r="AR68">
        <f t="shared" si="36"/>
        <v>-1.1975834421344431</v>
      </c>
      <c r="AS68">
        <f t="shared" si="36"/>
        <v>-6.787138268470925E-3</v>
      </c>
      <c r="AT68">
        <f t="shared" si="36"/>
        <v>-6.3138903947972669E-3</v>
      </c>
      <c r="AU68">
        <f t="shared" si="23"/>
        <v>-1.2106844707977111</v>
      </c>
      <c r="AW68">
        <v>65</v>
      </c>
      <c r="AX68">
        <f>IF(Z68&gt;0, (R68*SUMPRODUCT(K68:$K$98, X68:$X$98)-K68*$AZ$3)/Z68, 0)</f>
        <v>-52328.837413925372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7"/>
        <v>1000000</v>
      </c>
      <c r="S69">
        <f t="shared" si="28"/>
        <v>-85716.350826683629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-51.582454114939075</v>
      </c>
      <c r="AC69">
        <f t="shared" si="29"/>
        <v>-46.992958595690446</v>
      </c>
      <c r="AE69">
        <f t="shared" si="30"/>
        <v>0</v>
      </c>
      <c r="AF69">
        <f t="shared" si="31"/>
        <v>0</v>
      </c>
      <c r="AG69">
        <f t="shared" si="31"/>
        <v>-6.8529746866366637E-3</v>
      </c>
      <c r="AH69">
        <f t="shared" si="32"/>
        <v>-427.64133172838513</v>
      </c>
      <c r="AI69">
        <f t="shared" si="33"/>
        <v>-427.64818470307176</v>
      </c>
      <c r="AJ69">
        <f t="shared" si="34"/>
        <v>-4.5894955192486293</v>
      </c>
      <c r="AK69">
        <f t="shared" si="22"/>
        <v>-3.6107717880457355</v>
      </c>
      <c r="AL69">
        <f t="shared" si="35"/>
        <v>-435.84845201036609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-0.61742543859172339</v>
      </c>
      <c r="AR69">
        <f t="shared" si="36"/>
        <v>-0.61743533286663943</v>
      </c>
      <c r="AS69">
        <f t="shared" si="36"/>
        <v>-6.6262801877313175E-3</v>
      </c>
      <c r="AT69">
        <f t="shared" si="36"/>
        <v>-5.2132059964324117E-3</v>
      </c>
      <c r="AU69">
        <f t="shared" si="23"/>
        <v>-0.62927481905080307</v>
      </c>
      <c r="AW69">
        <v>66</v>
      </c>
      <c r="AX69">
        <f>IF(Z69&gt;0, (R69*SUMPRODUCT(K69:$K$98, X69:$X$98)-K69*$AZ$3)/Z69, 0)</f>
        <v>-85716.350826683629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7"/>
        <v>1000000</v>
      </c>
      <c r="S70">
        <f t="shared" si="28"/>
        <v>-141708.15039586902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-46.992958595690446</v>
      </c>
      <c r="AC70">
        <f t="shared" si="29"/>
        <v>-42.443367037325828</v>
      </c>
      <c r="AE70">
        <f t="shared" si="30"/>
        <v>0</v>
      </c>
      <c r="AF70">
        <f t="shared" si="31"/>
        <v>0</v>
      </c>
      <c r="AG70">
        <f t="shared" si="31"/>
        <v>-3.7439066594580211E-3</v>
      </c>
      <c r="AH70">
        <f t="shared" si="32"/>
        <v>-243.2430624249821</v>
      </c>
      <c r="AI70">
        <f t="shared" si="33"/>
        <v>-243.24680633164155</v>
      </c>
      <c r="AJ70">
        <f t="shared" si="34"/>
        <v>-4.549591558364618</v>
      </c>
      <c r="AK70">
        <f t="shared" si="22"/>
        <v>-3.2895071016983315</v>
      </c>
      <c r="AL70">
        <f t="shared" si="35"/>
        <v>-251.0859049917045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-0.31356478665515619</v>
      </c>
      <c r="AR70">
        <f t="shared" si="36"/>
        <v>-0.31356961292761482</v>
      </c>
      <c r="AS70">
        <f t="shared" si="36"/>
        <v>-5.864881374804563E-3</v>
      </c>
      <c r="AT70">
        <f t="shared" si="36"/>
        <v>-4.2405056993671609E-3</v>
      </c>
      <c r="AU70">
        <f t="shared" si="23"/>
        <v>-0.32367500000178656</v>
      </c>
      <c r="AW70">
        <v>67</v>
      </c>
      <c r="AX70">
        <f>IF(Z70&gt;0, (R70*SUMPRODUCT(K70:$K$98, X70:$X$98)-K70*$AZ$3)/Z70, 0)</f>
        <v>-141708.15039586902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7"/>
        <v>1000000</v>
      </c>
      <c r="S71">
        <f t="shared" si="28"/>
        <v>-237599.2327832976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-42.443367037325828</v>
      </c>
      <c r="AC71">
        <f t="shared" si="29"/>
        <v>-38.143523790984247</v>
      </c>
      <c r="AE71">
        <f t="shared" si="30"/>
        <v>0</v>
      </c>
      <c r="AF71">
        <f t="shared" si="31"/>
        <v>0</v>
      </c>
      <c r="AG71">
        <f t="shared" si="31"/>
        <v>-2.0067154333876284E-3</v>
      </c>
      <c r="AH71">
        <f t="shared" si="32"/>
        <v>-135.98017275806501</v>
      </c>
      <c r="AI71">
        <f t="shared" si="33"/>
        <v>-135.98217947349841</v>
      </c>
      <c r="AJ71">
        <f t="shared" si="34"/>
        <v>-4.299843246341581</v>
      </c>
      <c r="AK71">
        <f t="shared" si="22"/>
        <v>-2.9710356926128081</v>
      </c>
      <c r="AL71">
        <f t="shared" si="35"/>
        <v>-143.25305841245279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-0.15651082793458024</v>
      </c>
      <c r="AR71">
        <f t="shared" si="36"/>
        <v>-0.15651313762935073</v>
      </c>
      <c r="AS71">
        <f t="shared" si="36"/>
        <v>-4.9490452381699889E-3</v>
      </c>
      <c r="AT71">
        <f t="shared" si="36"/>
        <v>-3.4196107170811076E-3</v>
      </c>
      <c r="AU71">
        <f t="shared" si="23"/>
        <v>-0.16488179358460181</v>
      </c>
      <c r="AW71">
        <v>68</v>
      </c>
      <c r="AX71">
        <f>IF(Z71&gt;0, (R71*SUMPRODUCT(K71:$K$98, X71:$X$98)-K71*$AZ$3)/Z71, 0)</f>
        <v>-237599.2327832976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7"/>
        <v>1000000</v>
      </c>
      <c r="S72">
        <f t="shared" si="28"/>
        <v>-405300.2568435506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-38.143523790984247</v>
      </c>
      <c r="AC72">
        <f t="shared" si="29"/>
        <v>-34.180920303743171</v>
      </c>
      <c r="AE72">
        <f t="shared" si="30"/>
        <v>0</v>
      </c>
      <c r="AF72">
        <f t="shared" si="31"/>
        <v>0</v>
      </c>
      <c r="AG72">
        <f t="shared" si="31"/>
        <v>-1.0541851296228422E-3</v>
      </c>
      <c r="AH72">
        <f t="shared" si="32"/>
        <v>-74.597051954472803</v>
      </c>
      <c r="AI72">
        <f t="shared" si="33"/>
        <v>-74.598106139602422</v>
      </c>
      <c r="AJ72">
        <f t="shared" si="34"/>
        <v>-3.9626034872410756</v>
      </c>
      <c r="AK72">
        <f t="shared" si="22"/>
        <v>-2.6700466653688975</v>
      </c>
      <c r="AL72">
        <f t="shared" si="35"/>
        <v>-81.230756292212405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-7.666064028507534E-2</v>
      </c>
      <c r="AR72">
        <f t="shared" si="36"/>
        <v>-7.6661723632270681E-2</v>
      </c>
      <c r="AS72">
        <f t="shared" si="36"/>
        <v>-4.0722215230860606E-3</v>
      </c>
      <c r="AT72">
        <f t="shared" si="36"/>
        <v>-2.7439085271510791E-3</v>
      </c>
      <c r="AU72">
        <f t="shared" si="23"/>
        <v>-8.3477853682507833E-2</v>
      </c>
      <c r="AW72">
        <v>69</v>
      </c>
      <c r="AX72">
        <f>IF(Z72&gt;0, (R72*SUMPRODUCT(K72:$K$98, X72:$X$98)-K72*$AZ$3)/Z72, 0)</f>
        <v>-405300.2568435506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7"/>
        <v>1000000</v>
      </c>
      <c r="S73">
        <f t="shared" si="28"/>
        <v>-705606.87412191217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-34.180920303743171</v>
      </c>
      <c r="AC73">
        <f t="shared" si="29"/>
        <v>-30.579800305478553</v>
      </c>
      <c r="AE73">
        <f t="shared" si="30"/>
        <v>0</v>
      </c>
      <c r="AF73">
        <f t="shared" si="31"/>
        <v>0</v>
      </c>
      <c r="AG73">
        <f t="shared" si="31"/>
        <v>-5.4172871302333515E-4</v>
      </c>
      <c r="AH73">
        <f t="shared" si="32"/>
        <v>-40.153165224262288</v>
      </c>
      <c r="AI73">
        <f t="shared" si="33"/>
        <v>-40.153706952975313</v>
      </c>
      <c r="AJ73">
        <f t="shared" si="34"/>
        <v>-3.6011199982646183</v>
      </c>
      <c r="AK73">
        <f t="shared" ref="AK73:AK98" si="49">G73*SUM(AB73:AB73, AE73:AF73)</f>
        <v>-2.3926644212620221</v>
      </c>
      <c r="AL73">
        <f t="shared" si="35"/>
        <v>-46.147491372501953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-3.6842792554358281E-2</v>
      </c>
      <c r="AR73">
        <f t="shared" si="36"/>
        <v>-3.6843289620990094E-2</v>
      </c>
      <c r="AS73">
        <f t="shared" si="36"/>
        <v>-3.3042305959791731E-3</v>
      </c>
      <c r="AT73">
        <f t="shared" si="36"/>
        <v>-2.1954044826205843E-3</v>
      </c>
      <c r="AU73">
        <f t="shared" si="23"/>
        <v>-4.2342924699589855E-2</v>
      </c>
      <c r="AW73">
        <v>70</v>
      </c>
      <c r="AX73">
        <f>IF(Z73&gt;0, (R73*SUMPRODUCT(K73:$K$98, X73:$X$98)-K73*$AZ$3)/Z73, 0)</f>
        <v>-705606.87412191217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7"/>
        <v>1000000</v>
      </c>
      <c r="S74">
        <f t="shared" si="28"/>
        <v>-1256064.1064021462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-30.579800305478553</v>
      </c>
      <c r="AC74">
        <f t="shared" si="29"/>
        <v>-27.332910385042116</v>
      </c>
      <c r="AE74">
        <f t="shared" si="30"/>
        <v>0</v>
      </c>
      <c r="AF74">
        <f t="shared" si="31"/>
        <v>0</v>
      </c>
      <c r="AG74">
        <f t="shared" si="31"/>
        <v>-2.7200950817046819E-4</v>
      </c>
      <c r="AH74">
        <f t="shared" si="32"/>
        <v>-21.144153417810685</v>
      </c>
      <c r="AI74">
        <f t="shared" si="33"/>
        <v>-21.144425427318854</v>
      </c>
      <c r="AJ74">
        <f t="shared" si="34"/>
        <v>-3.2468899204364376</v>
      </c>
      <c r="AK74">
        <f t="shared" si="49"/>
        <v>-2.1405860213834988</v>
      </c>
      <c r="AL74">
        <f t="shared" si="35"/>
        <v>-26.53190136913879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-1.7322279170606181E-2</v>
      </c>
      <c r="AR74">
        <f t="shared" si="36"/>
        <v>-1.7322502013514308E-2</v>
      </c>
      <c r="AS74">
        <f t="shared" si="36"/>
        <v>-2.6600040458773233E-3</v>
      </c>
      <c r="AT74">
        <f t="shared" si="36"/>
        <v>-1.7536681615196808E-3</v>
      </c>
      <c r="AU74">
        <f t="shared" si="23"/>
        <v>-2.1736174220911314E-2</v>
      </c>
      <c r="AW74">
        <v>71</v>
      </c>
      <c r="AX74">
        <f>IF(Z74&gt;0, (R74*SUMPRODUCT(K74:$K$98, X74:$X$98)-K74*$AZ$3)/Z74, 0)</f>
        <v>-1256064.1064021462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7"/>
        <v>1000000</v>
      </c>
      <c r="S75">
        <f t="shared" si="28"/>
        <v>-2291702.2338939277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-27.332910385042116</v>
      </c>
      <c r="AC75">
        <f t="shared" si="29"/>
        <v>-24.418328456185222</v>
      </c>
      <c r="AE75">
        <f t="shared" si="30"/>
        <v>0</v>
      </c>
      <c r="AF75">
        <f t="shared" si="31"/>
        <v>0</v>
      </c>
      <c r="AG75">
        <f t="shared" si="31"/>
        <v>-1.3318881536528753E-4</v>
      </c>
      <c r="AH75">
        <f t="shared" si="32"/>
        <v>-10.88804781787808</v>
      </c>
      <c r="AI75">
        <f t="shared" si="33"/>
        <v>-10.888181006693445</v>
      </c>
      <c r="AJ75">
        <f t="shared" si="34"/>
        <v>-2.9145819288568937</v>
      </c>
      <c r="AK75">
        <f t="shared" si="49"/>
        <v>-1.9133037269529483</v>
      </c>
      <c r="AL75">
        <f t="shared" si="35"/>
        <v>-15.716066662503287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-7.9642838325312462E-3</v>
      </c>
      <c r="AR75">
        <f t="shared" si="36"/>
        <v>-7.9643812561967769E-3</v>
      </c>
      <c r="AS75">
        <f t="shared" si="36"/>
        <v>-2.1319301791151097E-3</v>
      </c>
      <c r="AT75">
        <f t="shared" si="36"/>
        <v>-1.3995248913466678E-3</v>
      </c>
      <c r="AU75">
        <f t="shared" si="23"/>
        <v>-1.1495836326658553E-2</v>
      </c>
      <c r="AW75">
        <v>72</v>
      </c>
      <c r="AX75">
        <f>IF(Z75&gt;0, (R75*SUMPRODUCT(K75:$K$98, X75:$X$98)-K75*$AZ$3)/Z75, 0)</f>
        <v>-2291702.2338939277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7"/>
        <v>1000000</v>
      </c>
      <c r="S76">
        <f t="shared" si="28"/>
        <v>-4295864.0812323997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-24.418328456185222</v>
      </c>
      <c r="AC76">
        <f t="shared" si="29"/>
        <v>-21.808521125707486</v>
      </c>
      <c r="AE76">
        <f t="shared" si="30"/>
        <v>0</v>
      </c>
      <c r="AF76">
        <f t="shared" si="31"/>
        <v>0</v>
      </c>
      <c r="AG76">
        <f t="shared" si="31"/>
        <v>-6.3457900184108731E-5</v>
      </c>
      <c r="AH76">
        <f t="shared" si="32"/>
        <v>-5.4719221622020742</v>
      </c>
      <c r="AI76">
        <f t="shared" si="33"/>
        <v>-5.4719856201022585</v>
      </c>
      <c r="AJ76">
        <f t="shared" si="34"/>
        <v>-2.6098073304777358</v>
      </c>
      <c r="AK76">
        <f t="shared" si="49"/>
        <v>-1.7092829919329657</v>
      </c>
      <c r="AL76">
        <f t="shared" si="35"/>
        <v>-9.7910759425129612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-3.5737041611924938E-3</v>
      </c>
      <c r="AR76">
        <f t="shared" si="36"/>
        <v>-3.5737456054519747E-3</v>
      </c>
      <c r="AS76">
        <f t="shared" si="36"/>
        <v>-1.7044612551808682E-3</v>
      </c>
      <c r="AT76">
        <f t="shared" si="36"/>
        <v>-1.1163301596505448E-3</v>
      </c>
      <c r="AU76">
        <f t="shared" si="23"/>
        <v>-6.3945370202833883E-3</v>
      </c>
      <c r="AW76">
        <v>73</v>
      </c>
      <c r="AX76">
        <f>IF(Z76&gt;0, (R76*SUMPRODUCT(K76:$K$98, X76:$X$98)-K76*$AZ$3)/Z76, 0)</f>
        <v>-4295864.0812323997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7"/>
        <v>1000000</v>
      </c>
      <c r="S77">
        <f t="shared" si="28"/>
        <v>-8285272.9067058871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-21.808521125707486</v>
      </c>
      <c r="AC77">
        <f t="shared" si="29"/>
        <v>-19.474798745663087</v>
      </c>
      <c r="AE77">
        <f t="shared" si="30"/>
        <v>0</v>
      </c>
      <c r="AF77">
        <f t="shared" si="31"/>
        <v>0</v>
      </c>
      <c r="AG77">
        <f t="shared" si="31"/>
        <v>-2.9381649471528999E-5</v>
      </c>
      <c r="AH77">
        <f t="shared" si="32"/>
        <v>-2.6753337368590913</v>
      </c>
      <c r="AI77">
        <f t="shared" si="33"/>
        <v>-2.6753631185085629</v>
      </c>
      <c r="AJ77">
        <f t="shared" si="34"/>
        <v>-2.3337223800443994</v>
      </c>
      <c r="AK77">
        <f t="shared" si="49"/>
        <v>-1.5265964787995241</v>
      </c>
      <c r="AL77">
        <f t="shared" si="35"/>
        <v>-6.5356819773524863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-1.5600504044268725E-3</v>
      </c>
      <c r="AR77">
        <f t="shared" si="36"/>
        <v>-1.5600675375618939E-3</v>
      </c>
      <c r="AS77">
        <f t="shared" si="36"/>
        <v>-1.3608487392240678E-3</v>
      </c>
      <c r="AT77">
        <f t="shared" si="36"/>
        <v>-8.9019452838203905E-4</v>
      </c>
      <c r="AU77">
        <f t="shared" si="23"/>
        <v>-3.8111108051680008E-3</v>
      </c>
      <c r="AW77">
        <v>74</v>
      </c>
      <c r="AX77">
        <f>IF(Z77&gt;0, (R77*SUMPRODUCT(K77:$K$98, X77:$X$98)-K77*$AZ$3)/Z77, 0)</f>
        <v>-8285272.9067058871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7"/>
        <v>1000000</v>
      </c>
      <c r="S78">
        <f t="shared" si="28"/>
        <v>-16478172.63124036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-19.474798745663087</v>
      </c>
      <c r="AC78">
        <f t="shared" si="29"/>
        <v>-17.38948729231252</v>
      </c>
      <c r="AE78">
        <f t="shared" si="30"/>
        <v>0</v>
      </c>
      <c r="AF78">
        <f t="shared" si="31"/>
        <v>0</v>
      </c>
      <c r="AG78">
        <f t="shared" si="31"/>
        <v>-1.3191304401181317E-5</v>
      </c>
      <c r="AH78">
        <f t="shared" si="32"/>
        <v>-1.2717222860505915</v>
      </c>
      <c r="AI78">
        <f t="shared" si="33"/>
        <v>-1.2717354773549927</v>
      </c>
      <c r="AJ78">
        <f t="shared" si="34"/>
        <v>-2.0853114533505668</v>
      </c>
      <c r="AK78">
        <f t="shared" si="49"/>
        <v>-1.3632359121964162</v>
      </c>
      <c r="AL78">
        <f t="shared" si="35"/>
        <v>-4.720282842901975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-6.6211728203497626E-4</v>
      </c>
      <c r="AR78">
        <f t="shared" si="36"/>
        <v>-6.621241500365144E-4</v>
      </c>
      <c r="AS78">
        <f t="shared" si="36"/>
        <v>-1.0857093304362804E-3</v>
      </c>
      <c r="AT78">
        <f t="shared" si="36"/>
        <v>-7.0976349699674495E-4</v>
      </c>
      <c r="AU78">
        <f t="shared" si="23"/>
        <v>-2.4575969774695392E-3</v>
      </c>
      <c r="AW78">
        <v>75</v>
      </c>
      <c r="AX78">
        <f>IF(Z78&gt;0, (R78*SUMPRODUCT(K78:$K$98, X78:$X$98)-K78*$AZ$3)/Z78, 0)</f>
        <v>-16478172.63124036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7"/>
        <v>1000000</v>
      </c>
      <c r="S79">
        <f t="shared" si="28"/>
        <v>-33837129.515255369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-17.38948729231252</v>
      </c>
      <c r="AC79">
        <f t="shared" si="29"/>
        <v>-15.526871281241878</v>
      </c>
      <c r="AE79">
        <f t="shared" si="30"/>
        <v>0</v>
      </c>
      <c r="AF79">
        <f t="shared" si="31"/>
        <v>0</v>
      </c>
      <c r="AG79">
        <f t="shared" si="31"/>
        <v>-5.7358852182783536E-6</v>
      </c>
      <c r="AH79">
        <f t="shared" si="32"/>
        <v>-0.58588049111129203</v>
      </c>
      <c r="AI79">
        <f t="shared" si="33"/>
        <v>-0.58588622699651027</v>
      </c>
      <c r="AJ79">
        <f t="shared" si="34"/>
        <v>-1.8626160110706422</v>
      </c>
      <c r="AK79">
        <f t="shared" si="49"/>
        <v>-1.2172641104618764</v>
      </c>
      <c r="AL79">
        <f t="shared" si="35"/>
        <v>-3.6657663485290293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-2.7235393589788428E-4</v>
      </c>
      <c r="AR79">
        <f t="shared" si="36"/>
        <v>-2.7235660229647367E-4</v>
      </c>
      <c r="AS79">
        <f t="shared" si="36"/>
        <v>-8.6586054558547045E-4</v>
      </c>
      <c r="AT79">
        <f t="shared" si="36"/>
        <v>-5.6586057488054037E-4</v>
      </c>
      <c r="AU79">
        <f t="shared" si="23"/>
        <v>-1.7040777227624846E-3</v>
      </c>
      <c r="AW79">
        <v>76</v>
      </c>
      <c r="AX79">
        <f>IF(Z79&gt;0, (R79*SUMPRODUCT(K79:$K$98, X79:$X$98)-K79*$AZ$3)/Z79, 0)</f>
        <v>-33837129.515255369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7"/>
        <v>1000000</v>
      </c>
      <c r="S80">
        <f t="shared" si="28"/>
        <v>-71777658.958846956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-15.526871281241878</v>
      </c>
      <c r="AC80">
        <f t="shared" si="29"/>
        <v>-13.863502449148605</v>
      </c>
      <c r="AE80">
        <f t="shared" si="30"/>
        <v>0</v>
      </c>
      <c r="AF80">
        <f t="shared" si="31"/>
        <v>0</v>
      </c>
      <c r="AG80">
        <f t="shared" si="31"/>
        <v>-2.4143136336295658E-6</v>
      </c>
      <c r="AH80">
        <f t="shared" si="32"/>
        <v>-0.26113701859728039</v>
      </c>
      <c r="AI80">
        <f t="shared" si="33"/>
        <v>-0.26113943291091402</v>
      </c>
      <c r="AJ80">
        <f t="shared" si="34"/>
        <v>-1.6633688320932727</v>
      </c>
      <c r="AK80">
        <f t="shared" si="49"/>
        <v>-1.0868809896869316</v>
      </c>
      <c r="AL80">
        <f t="shared" si="35"/>
        <v>-3.0113892546911183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-1.0838646140088324E-4</v>
      </c>
      <c r="AR80">
        <f t="shared" si="36"/>
        <v>-1.0838746347601172E-4</v>
      </c>
      <c r="AS80">
        <f t="shared" si="36"/>
        <v>-6.9039105479389636E-4</v>
      </c>
      <c r="AT80">
        <f t="shared" si="36"/>
        <v>-4.5111637204424778E-4</v>
      </c>
      <c r="AU80">
        <f t="shared" si="23"/>
        <v>-1.2498948903141558E-3</v>
      </c>
      <c r="AW80">
        <v>77</v>
      </c>
      <c r="AX80">
        <f>IF(Z80&gt;0, (R80*SUMPRODUCT(K80:$K$98, X80:$X$98)-K80*$AZ$3)/Z80, 0)</f>
        <v>-71777658.958846956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7"/>
        <v>1000000</v>
      </c>
      <c r="S81">
        <f t="shared" si="28"/>
        <v>-157590574.88469264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-13.863502449148605</v>
      </c>
      <c r="AC81">
        <f t="shared" si="29"/>
        <v>-12.37821691951253</v>
      </c>
      <c r="AE81">
        <f t="shared" si="30"/>
        <v>0</v>
      </c>
      <c r="AF81">
        <f t="shared" si="31"/>
        <v>0</v>
      </c>
      <c r="AG81">
        <f t="shared" si="31"/>
        <v>-9.8183353672717584E-7</v>
      </c>
      <c r="AH81">
        <f t="shared" si="32"/>
        <v>-0.11266695684528755</v>
      </c>
      <c r="AI81">
        <f t="shared" si="33"/>
        <v>-0.11266793867882427</v>
      </c>
      <c r="AJ81">
        <f t="shared" si="34"/>
        <v>-1.4852855296360747</v>
      </c>
      <c r="AK81">
        <f t="shared" si="49"/>
        <v>-0.97044517144040243</v>
      </c>
      <c r="AL81">
        <f t="shared" si="35"/>
        <v>-2.5683986397553014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-4.1752755052221222E-5</v>
      </c>
      <c r="AR81">
        <f t="shared" si="36"/>
        <v>-4.1753118905619846E-5</v>
      </c>
      <c r="AS81">
        <f t="shared" si="36"/>
        <v>-5.5042547201005322E-4</v>
      </c>
      <c r="AT81">
        <f t="shared" si="36"/>
        <v>-3.5963303411488837E-4</v>
      </c>
      <c r="AU81">
        <f t="shared" si="23"/>
        <v>-9.5181162503056138E-4</v>
      </c>
      <c r="AW81">
        <v>78</v>
      </c>
      <c r="AX81">
        <f>IF(Z81&gt;0, (R81*SUMPRODUCT(K81:$K$98, X81:$X$98)-K81*$AZ$3)/Z81, 0)</f>
        <v>-157590574.88469264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7"/>
        <v>1000000</v>
      </c>
      <c r="S82">
        <f t="shared" si="28"/>
        <v>-358779354.90113097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-12.37821691951253</v>
      </c>
      <c r="AC82">
        <f t="shared" si="29"/>
        <v>-11.052014104323407</v>
      </c>
      <c r="AE82">
        <f t="shared" si="30"/>
        <v>0</v>
      </c>
      <c r="AF82">
        <f t="shared" si="31"/>
        <v>0</v>
      </c>
      <c r="AG82">
        <f t="shared" si="31"/>
        <v>-3.8505609204329137E-7</v>
      </c>
      <c r="AH82">
        <f t="shared" si="32"/>
        <v>-4.6956728745329024E-2</v>
      </c>
      <c r="AI82">
        <f t="shared" si="33"/>
        <v>-4.695711380142107E-2</v>
      </c>
      <c r="AJ82">
        <f t="shared" si="34"/>
        <v>-1.3262028151891236</v>
      </c>
      <c r="AK82">
        <f t="shared" si="49"/>
        <v>-0.86647518436587723</v>
      </c>
      <c r="AL82">
        <f t="shared" si="35"/>
        <v>-2.2396351133564218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-1.5537043616472542E-5</v>
      </c>
      <c r="AR82">
        <f t="shared" si="36"/>
        <v>-1.5537171023842194E-5</v>
      </c>
      <c r="AS82">
        <f t="shared" si="36"/>
        <v>-4.3881402164182439E-4</v>
      </c>
      <c r="AT82">
        <f t="shared" si="36"/>
        <v>-2.8669933131623629E-4</v>
      </c>
      <c r="AU82">
        <f t="shared" si="23"/>
        <v>-7.4105052398190283E-4</v>
      </c>
      <c r="AW82">
        <v>79</v>
      </c>
      <c r="AX82">
        <f>IF(Z82&gt;0, (R82*SUMPRODUCT(K82:$K$98, X82:$X$98)-K82*$AZ$3)/Z82, 0)</f>
        <v>-358779354.90113097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7"/>
        <v>1000000</v>
      </c>
      <c r="S83">
        <f t="shared" si="28"/>
        <v>-848504821.44016445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-11.052014104323407</v>
      </c>
      <c r="AC83">
        <f t="shared" si="29"/>
        <v>-9.8678827057025806</v>
      </c>
      <c r="AE83">
        <f t="shared" si="30"/>
        <v>0</v>
      </c>
      <c r="AF83">
        <f t="shared" si="31"/>
        <v>0</v>
      </c>
      <c r="AG83">
        <f t="shared" si="31"/>
        <v>-1.4537163573440066E-7</v>
      </c>
      <c r="AH83">
        <f t="shared" si="32"/>
        <v>-1.8866711631076623E-2</v>
      </c>
      <c r="AI83">
        <f t="shared" si="33"/>
        <v>-1.8866857002712359E-2</v>
      </c>
      <c r="AJ83">
        <f t="shared" si="34"/>
        <v>-1.1841313986208259</v>
      </c>
      <c r="AK83">
        <f t="shared" si="49"/>
        <v>-0.77364098730263853</v>
      </c>
      <c r="AL83">
        <f t="shared" si="35"/>
        <v>-1.976639242926177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-5.5737660985192206E-6</v>
      </c>
      <c r="AR83">
        <f t="shared" si="36"/>
        <v>-5.5738090454572347E-6</v>
      </c>
      <c r="AS83">
        <f t="shared" si="36"/>
        <v>-3.4982627470456961E-4</v>
      </c>
      <c r="AT83">
        <f t="shared" si="36"/>
        <v>-2.2855566946545402E-4</v>
      </c>
      <c r="AU83">
        <f t="shared" si="23"/>
        <v>-5.8395575321548091E-4</v>
      </c>
      <c r="AW83">
        <v>80</v>
      </c>
      <c r="AX83">
        <f>IF(Z83&gt;0, (R83*SUMPRODUCT(K83:$K$98, X83:$X$98)-K83*$AZ$3)/Z83, 0)</f>
        <v>-848504821.44016445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7"/>
        <v>1000000</v>
      </c>
      <c r="S84">
        <f t="shared" si="28"/>
        <v>-2088051055.7437096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-9.8678827057025806</v>
      </c>
      <c r="AC84">
        <f t="shared" si="29"/>
        <v>-8.8106142297682855</v>
      </c>
      <c r="AE84">
        <f t="shared" si="30"/>
        <v>0</v>
      </c>
      <c r="AF84">
        <f t="shared" si="31"/>
        <v>0</v>
      </c>
      <c r="AG84">
        <f t="shared" si="31"/>
        <v>-5.274424567788031E-8</v>
      </c>
      <c r="AH84">
        <f t="shared" si="32"/>
        <v>-7.2938938959341074E-3</v>
      </c>
      <c r="AI84">
        <f t="shared" si="33"/>
        <v>-7.293946640179785E-3</v>
      </c>
      <c r="AJ84">
        <f t="shared" si="34"/>
        <v>-1.0572684759342952</v>
      </c>
      <c r="AK84">
        <f t="shared" si="49"/>
        <v>-0.69075178939918069</v>
      </c>
      <c r="AL84">
        <f t="shared" si="35"/>
        <v>-1.7553142119736558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-1.9239507335118227E-6</v>
      </c>
      <c r="AR84">
        <f t="shared" si="36"/>
        <v>-1.9239646461532194E-6</v>
      </c>
      <c r="AS84">
        <f t="shared" si="36"/>
        <v>-2.7888155336707273E-4</v>
      </c>
      <c r="AT84">
        <f t="shared" si="36"/>
        <v>-1.8220341985369121E-4</v>
      </c>
      <c r="AU84">
        <f t="shared" si="23"/>
        <v>-4.6300893786691721E-4</v>
      </c>
      <c r="AW84">
        <v>81</v>
      </c>
      <c r="AX84">
        <f>IF(Z84&gt;0, (R84*SUMPRODUCT(K84:$K$98, X84:$X$98)-K84*$AZ$3)/Z84, 0)</f>
        <v>-2088051055.7437096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7"/>
        <v>1000000</v>
      </c>
      <c r="S85">
        <f t="shared" si="28"/>
        <v>-5356732952.3416271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-8.8106142297682855</v>
      </c>
      <c r="AC85">
        <f t="shared" si="29"/>
        <v>-7.8666214664865253</v>
      </c>
      <c r="AE85">
        <f t="shared" si="30"/>
        <v>0</v>
      </c>
      <c r="AF85">
        <f t="shared" si="31"/>
        <v>0</v>
      </c>
      <c r="AG85">
        <f t="shared" si="31"/>
        <v>-1.8356854673536909E-8</v>
      </c>
      <c r="AH85">
        <f t="shared" si="32"/>
        <v>-2.7087958838051675E-3</v>
      </c>
      <c r="AI85">
        <f t="shared" si="33"/>
        <v>-2.7088142406598409E-3</v>
      </c>
      <c r="AJ85">
        <f t="shared" si="34"/>
        <v>-0.94399276328176018</v>
      </c>
      <c r="AK85">
        <f t="shared" si="49"/>
        <v>-0.61674299608378003</v>
      </c>
      <c r="AL85">
        <f t="shared" si="35"/>
        <v>-1.5634445736061999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-6.3795899276667258E-7</v>
      </c>
      <c r="AR85">
        <f t="shared" si="36"/>
        <v>-6.3796331606049762E-7</v>
      </c>
      <c r="AS85">
        <f t="shared" si="36"/>
        <v>-2.2232338584193432E-4</v>
      </c>
      <c r="AT85">
        <f t="shared" si="36"/>
        <v>-1.4525152778392509E-4</v>
      </c>
      <c r="AU85">
        <f t="shared" si="23"/>
        <v>-3.6821287694191988E-4</v>
      </c>
      <c r="AW85">
        <v>82</v>
      </c>
      <c r="AX85">
        <f>IF(Z85&gt;0, (R85*SUMPRODUCT(K85:$K$98, X85:$X$98)-K85*$AZ$3)/Z85, 0)</f>
        <v>-5356732952.3416271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7"/>
        <v>1000000</v>
      </c>
      <c r="S86">
        <f t="shared" si="28"/>
        <v>-14356642651.44742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-7.8666214664865253</v>
      </c>
      <c r="AC86">
        <f t="shared" si="29"/>
        <v>-7.0237697051307899</v>
      </c>
      <c r="AE86">
        <f t="shared" si="30"/>
        <v>0</v>
      </c>
      <c r="AF86">
        <f t="shared" si="31"/>
        <v>0</v>
      </c>
      <c r="AG86">
        <f t="shared" si="31"/>
        <v>-6.1154354430688058E-9</v>
      </c>
      <c r="AH86">
        <f t="shared" si="32"/>
        <v>-9.6462805469861872E-4</v>
      </c>
      <c r="AI86">
        <f t="shared" si="33"/>
        <v>-9.6463417013406181E-4</v>
      </c>
      <c r="AJ86">
        <f t="shared" si="34"/>
        <v>-0.84285176135573536</v>
      </c>
      <c r="AK86">
        <f t="shared" si="49"/>
        <v>-0.55066350265405684</v>
      </c>
      <c r="AL86">
        <f t="shared" si="35"/>
        <v>-1.3944798981799262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-2.028422170665521E-7</v>
      </c>
      <c r="AR86">
        <f t="shared" si="36"/>
        <v>-2.0284350302177347E-7</v>
      </c>
      <c r="AS86">
        <f t="shared" si="36"/>
        <v>-1.7723506910159397E-4</v>
      </c>
      <c r="AT86">
        <f t="shared" si="36"/>
        <v>-1.1579365247766937E-4</v>
      </c>
      <c r="AU86">
        <f t="shared" si="23"/>
        <v>-2.9323156508228508E-4</v>
      </c>
      <c r="AW86">
        <v>83</v>
      </c>
      <c r="AX86">
        <f>IF(Z86&gt;0, (R86*SUMPRODUCT(K86:$K$98, X86:$X$98)-K86*$AZ$3)/Z86, 0)</f>
        <v>-14356642651.44742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7"/>
        <v>1000000</v>
      </c>
      <c r="S87">
        <f t="shared" si="28"/>
        <v>-40280691130.547127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-7.0237697051307899</v>
      </c>
      <c r="AC87">
        <f t="shared" si="29"/>
        <v>-6.2712231228705715</v>
      </c>
      <c r="AE87">
        <f t="shared" si="30"/>
        <v>0</v>
      </c>
      <c r="AF87">
        <f t="shared" si="31"/>
        <v>0</v>
      </c>
      <c r="AG87">
        <f t="shared" si="31"/>
        <v>-1.9461008943919127E-9</v>
      </c>
      <c r="AH87">
        <f t="shared" si="32"/>
        <v>-3.2865441553969646E-4</v>
      </c>
      <c r="AI87">
        <f t="shared" si="33"/>
        <v>-3.2865636164059082E-4</v>
      </c>
      <c r="AJ87">
        <f t="shared" si="34"/>
        <v>-0.75254658226021842</v>
      </c>
      <c r="AK87">
        <f t="shared" si="49"/>
        <v>-0.49166387935915534</v>
      </c>
      <c r="AL87">
        <f t="shared" si="35"/>
        <v>-1.2445391179810144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-6.1704936400157213E-8</v>
      </c>
      <c r="AR87">
        <f t="shared" si="36"/>
        <v>-6.1705301781013944E-8</v>
      </c>
      <c r="AS87">
        <f t="shared" si="36"/>
        <v>-1.4129078083514662E-4</v>
      </c>
      <c r="AT87">
        <f t="shared" si="36"/>
        <v>-9.230999789335516E-5</v>
      </c>
      <c r="AU87">
        <f t="shared" si="23"/>
        <v>-2.336624840302828E-4</v>
      </c>
      <c r="AW87">
        <v>84</v>
      </c>
      <c r="AX87">
        <f>IF(Z87&gt;0, (R87*SUMPRODUCT(K87:$K$98, X87:$X$98)-K87*$AZ$3)/Z87, 0)</f>
        <v>-40280691130.547127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7"/>
        <v>1000000</v>
      </c>
      <c r="S88">
        <f t="shared" si="28"/>
        <v>-118547511864.67604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-6.2712231228705715</v>
      </c>
      <c r="AC88">
        <f t="shared" si="29"/>
        <v>-5.5993064121626199</v>
      </c>
      <c r="AE88">
        <f t="shared" si="30"/>
        <v>0</v>
      </c>
      <c r="AF88">
        <f t="shared" si="31"/>
        <v>0</v>
      </c>
      <c r="AG88">
        <f t="shared" si="31"/>
        <v>-5.9040741598970898E-10</v>
      </c>
      <c r="AH88">
        <f t="shared" si="32"/>
        <v>-1.0689859755666275E-4</v>
      </c>
      <c r="AI88">
        <f t="shared" si="33"/>
        <v>-1.0689918796407874E-4</v>
      </c>
      <c r="AJ88">
        <f t="shared" si="34"/>
        <v>-0.67191671070795156</v>
      </c>
      <c r="AK88">
        <f t="shared" si="49"/>
        <v>-0.43898561860094004</v>
      </c>
      <c r="AL88">
        <f t="shared" si="35"/>
        <v>-1.1110092284968556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-1.7919852161937016E-8</v>
      </c>
      <c r="AR88">
        <f t="shared" si="36"/>
        <v>-1.7919951134363703E-8</v>
      </c>
      <c r="AS88">
        <f t="shared" si="36"/>
        <v>-1.1263616545239725E-4</v>
      </c>
      <c r="AT88">
        <f t="shared" si="36"/>
        <v>-7.3588967174013296E-5</v>
      </c>
      <c r="AU88">
        <f t="shared" si="23"/>
        <v>-1.8624305257754488E-4</v>
      </c>
      <c r="AW88">
        <v>85</v>
      </c>
      <c r="AX88">
        <f>IF(Z88&gt;0, (R88*SUMPRODUCT(K88:$K$98, X88:$X$98)-K88*$AZ$3)/Z88, 0)</f>
        <v>-118547511864.67604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7"/>
        <v>1000000</v>
      </c>
      <c r="S89">
        <f t="shared" si="28"/>
        <v>-369908254911.07251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-5.5993064121626199</v>
      </c>
      <c r="AC89">
        <f t="shared" si="29"/>
        <v>-4.9993807404281068</v>
      </c>
      <c r="AE89">
        <f t="shared" si="30"/>
        <v>0</v>
      </c>
      <c r="AF89">
        <f t="shared" si="31"/>
        <v>0</v>
      </c>
      <c r="AG89">
        <f t="shared" si="31"/>
        <v>-1.6893988827141675E-10</v>
      </c>
      <c r="AH89">
        <f t="shared" si="32"/>
        <v>-3.3245076284671611E-5</v>
      </c>
      <c r="AI89">
        <f t="shared" si="33"/>
        <v>-3.3245245224559881E-5</v>
      </c>
      <c r="AJ89">
        <f t="shared" si="34"/>
        <v>-0.59992567173451317</v>
      </c>
      <c r="AK89">
        <f t="shared" si="49"/>
        <v>-0.39195144885138344</v>
      </c>
      <c r="AL89">
        <f t="shared" si="35"/>
        <v>-0.99191036583112113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-4.9759009418268981E-9</v>
      </c>
      <c r="AR89">
        <f t="shared" si="36"/>
        <v>-4.9759262276208591E-9</v>
      </c>
      <c r="AS89">
        <f t="shared" si="36"/>
        <v>-8.9792867053407205E-5</v>
      </c>
      <c r="AT89">
        <f t="shared" si="36"/>
        <v>-5.8664674636022752E-5</v>
      </c>
      <c r="AU89">
        <f t="shared" si="23"/>
        <v>-1.4846251761565756E-4</v>
      </c>
      <c r="AW89">
        <v>86</v>
      </c>
      <c r="AX89">
        <f>IF(Z89&gt;0, (R89*SUMPRODUCT(K89:$K$98, X89:$X$98)-K89*$AZ$3)/Z89, 0)</f>
        <v>-369908254911.07251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7"/>
        <v>1000000</v>
      </c>
      <c r="S90">
        <f t="shared" si="28"/>
        <v>-1227805414901.2126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-4.9993807404281068</v>
      </c>
      <c r="AC90">
        <f t="shared" si="29"/>
        <v>-4.4637328082126118</v>
      </c>
      <c r="AE90">
        <f t="shared" si="30"/>
        <v>0</v>
      </c>
      <c r="AF90">
        <f t="shared" si="31"/>
        <v>0</v>
      </c>
      <c r="AG90">
        <f t="shared" si="31"/>
        <v>-4.5444220578834116E-11</v>
      </c>
      <c r="AH90">
        <f t="shared" si="32"/>
        <v>-9.7445015047894771E-6</v>
      </c>
      <c r="AI90">
        <f t="shared" si="33"/>
        <v>-9.7445469490100564E-6</v>
      </c>
      <c r="AJ90">
        <f t="shared" si="34"/>
        <v>-0.535647932215495</v>
      </c>
      <c r="AK90">
        <f t="shared" si="49"/>
        <v>-0.34995665182996749</v>
      </c>
      <c r="AL90">
        <f t="shared" si="35"/>
        <v>-0.88561432859241151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-1.3022249037110991E-9</v>
      </c>
      <c r="AR90">
        <f t="shared" si="36"/>
        <v>-1.3022309767355365E-9</v>
      </c>
      <c r="AS90">
        <f t="shared" si="36"/>
        <v>-7.1582325335937437E-5</v>
      </c>
      <c r="AT90">
        <f t="shared" si="36"/>
        <v>-4.676711959132522E-5</v>
      </c>
      <c r="AU90">
        <f t="shared" si="23"/>
        <v>-1.1835074715823939E-4</v>
      </c>
      <c r="AW90">
        <v>87</v>
      </c>
      <c r="AX90">
        <f>IF(Z90&gt;0, (R90*SUMPRODUCT(K90:$K$98, X90:$X$98)-K90*$AZ$3)/Z90, 0)</f>
        <v>-1227805414901.2126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7"/>
        <v>1000000</v>
      </c>
      <c r="S91">
        <f t="shared" si="28"/>
        <v>-4350796341607.2314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-4.4637328082126118</v>
      </c>
      <c r="AC91">
        <f t="shared" si="29"/>
        <v>-3.9854757227368034</v>
      </c>
      <c r="AE91">
        <f t="shared" si="30"/>
        <v>0</v>
      </c>
      <c r="AF91">
        <f t="shared" si="31"/>
        <v>0</v>
      </c>
      <c r="AG91">
        <f t="shared" si="31"/>
        <v>-1.1450420250148175E-11</v>
      </c>
      <c r="AH91">
        <f t="shared" si="32"/>
        <v>-2.6831486498318079E-6</v>
      </c>
      <c r="AI91">
        <f t="shared" si="33"/>
        <v>-2.683160100252058E-6</v>
      </c>
      <c r="AJ91">
        <f t="shared" si="34"/>
        <v>-0.47825708547580836</v>
      </c>
      <c r="AK91">
        <f t="shared" si="49"/>
        <v>-0.31246129657488286</v>
      </c>
      <c r="AL91">
        <f t="shared" si="35"/>
        <v>-0.79072106521079144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-3.2014968632497513E-10</v>
      </c>
      <c r="AR91">
        <f t="shared" si="36"/>
        <v>-3.2015105257371116E-10</v>
      </c>
      <c r="AS91">
        <f t="shared" si="36"/>
        <v>-5.7064991873400207E-5</v>
      </c>
      <c r="AT91">
        <f t="shared" si="36"/>
        <v>-3.7282461444472856E-5</v>
      </c>
      <c r="AU91">
        <f t="shared" si="23"/>
        <v>-9.4347773468925637E-5</v>
      </c>
      <c r="AW91">
        <v>88</v>
      </c>
      <c r="AX91">
        <f>IF(Z91&gt;0, (R91*SUMPRODUCT(K91:$K$98, X91:$X$98)-K91*$AZ$3)/Z91, 0)</f>
        <v>-4350796341607.2314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7"/>
        <v>1000000</v>
      </c>
      <c r="S92">
        <f t="shared" si="28"/>
        <v>-16525267828282.871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-3.9854757227368034</v>
      </c>
      <c r="AC92">
        <f t="shared" si="29"/>
        <v>-3.5584604670051379</v>
      </c>
      <c r="AE92">
        <f t="shared" si="30"/>
        <v>0</v>
      </c>
      <c r="AF92">
        <f t="shared" si="31"/>
        <v>0</v>
      </c>
      <c r="AG92">
        <f t="shared" si="31"/>
        <v>-2.6916813875437312E-12</v>
      </c>
      <c r="AH92">
        <f t="shared" si="32"/>
        <v>-6.9153877280823704E-7</v>
      </c>
      <c r="AI92">
        <f t="shared" si="33"/>
        <v>-6.9154146448962456E-7</v>
      </c>
      <c r="AJ92">
        <f t="shared" si="34"/>
        <v>-0.42701525573166554</v>
      </c>
      <c r="AK92">
        <f t="shared" si="49"/>
        <v>-0.27898330059157628</v>
      </c>
      <c r="AL92">
        <f t="shared" si="35"/>
        <v>-0.70599924786470636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-7.3672746253466E-11</v>
      </c>
      <c r="AR92">
        <f t="shared" si="36"/>
        <v>-7.3673033010431267E-11</v>
      </c>
      <c r="AS92">
        <f t="shared" si="36"/>
        <v>-4.5491862233734134E-5</v>
      </c>
      <c r="AT92">
        <f t="shared" si="36"/>
        <v>-2.9721350011906105E-5</v>
      </c>
      <c r="AU92">
        <f t="shared" si="23"/>
        <v>-7.5213285918673259E-5</v>
      </c>
      <c r="AW92">
        <v>89</v>
      </c>
      <c r="AX92">
        <f>IF(Z92&gt;0, (R92*SUMPRODUCT(K92:$K$98, X92:$X$98)-K92*$AZ$3)/Z92, 0)</f>
        <v>-16525267828282.871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7"/>
        <v>1000000</v>
      </c>
      <c r="S93">
        <f t="shared" si="28"/>
        <v>-67578034829468.445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-3.5584604670051379</v>
      </c>
      <c r="AC93">
        <f t="shared" si="29"/>
        <v>-3.1771968456039756</v>
      </c>
      <c r="AE93">
        <f t="shared" si="30"/>
        <v>0</v>
      </c>
      <c r="AF93">
        <f t="shared" si="31"/>
        <v>0</v>
      </c>
      <c r="AG93">
        <f t="shared" si="31"/>
        <v>-5.8769037410261264E-13</v>
      </c>
      <c r="AH93">
        <f t="shared" si="32"/>
        <v>-1.6616593596525451E-7</v>
      </c>
      <c r="AI93">
        <f t="shared" si="33"/>
        <v>-1.6616652365562862E-7</v>
      </c>
      <c r="AJ93">
        <f t="shared" si="34"/>
        <v>-0.38126362140116221</v>
      </c>
      <c r="AK93">
        <f t="shared" si="49"/>
        <v>-0.24909223269035968</v>
      </c>
      <c r="AL93">
        <f t="shared" si="35"/>
        <v>-0.6303560202580456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-1.5805720566450514E-11</v>
      </c>
      <c r="AR93">
        <f t="shared" si="36"/>
        <v>-1.5805776467618095E-11</v>
      </c>
      <c r="AS93">
        <f t="shared" si="36"/>
        <v>-3.6265834071309455E-5</v>
      </c>
      <c r="AT93">
        <f t="shared" si="36"/>
        <v>-2.3693678263879209E-5</v>
      </c>
      <c r="AU93">
        <f t="shared" si="23"/>
        <v>-5.9959528140965138E-5</v>
      </c>
      <c r="AW93">
        <v>90</v>
      </c>
      <c r="AX93">
        <f>IF(Z93&gt;0, (R93*SUMPRODUCT(K93:$K$98, X93:$X$98)-K93*$AZ$3)/Z93, 0)</f>
        <v>-67578034829468.445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7"/>
        <v>1000000</v>
      </c>
      <c r="S94">
        <f t="shared" si="28"/>
        <v>-299168831930753.44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-3.1771968456039756</v>
      </c>
      <c r="AC94">
        <f t="shared" si="29"/>
        <v>-2.8367828978743934</v>
      </c>
      <c r="AE94">
        <f t="shared" si="30"/>
        <v>0</v>
      </c>
      <c r="AF94">
        <f t="shared" si="31"/>
        <v>0</v>
      </c>
      <c r="AG94">
        <f t="shared" si="31"/>
        <v>-1.1852767547535685E-13</v>
      </c>
      <c r="AH94">
        <f t="shared" si="32"/>
        <v>-3.7062863590898375E-8</v>
      </c>
      <c r="AI94">
        <f t="shared" si="33"/>
        <v>-3.7062982118573853E-8</v>
      </c>
      <c r="AJ94">
        <f t="shared" si="34"/>
        <v>-0.34041394772958222</v>
      </c>
      <c r="AK94">
        <f t="shared" si="49"/>
        <v>-0.22240377919227833</v>
      </c>
      <c r="AL94">
        <f t="shared" si="35"/>
        <v>-0.56281776398484262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-3.1476993910768518E-12</v>
      </c>
      <c r="AR94">
        <f t="shared" si="36"/>
        <v>-3.1477094574736647E-12</v>
      </c>
      <c r="AS94">
        <f t="shared" si="36"/>
        <v>-2.8910900890173241E-5</v>
      </c>
      <c r="AT94">
        <f t="shared" si="36"/>
        <v>-1.8888455249006738E-5</v>
      </c>
      <c r="AU94">
        <f t="shared" si="23"/>
        <v>-4.7799359286889432E-5</v>
      </c>
      <c r="AW94">
        <v>91</v>
      </c>
      <c r="AX94">
        <f>IF(Z94&gt;0, (R94*SUMPRODUCT(K94:$K$98, X94:$X$98)-K94*$AZ$3)/Z94, 0)</f>
        <v>-299168831930753.44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7"/>
        <v>1000000</v>
      </c>
      <c r="S95">
        <f t="shared" si="28"/>
        <v>-1443611021465628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-2.8367828978743934</v>
      </c>
      <c r="AC95">
        <f t="shared" si="29"/>
        <v>-2.5328418731048727</v>
      </c>
      <c r="AE95">
        <f t="shared" si="30"/>
        <v>0</v>
      </c>
      <c r="AF95">
        <f t="shared" si="31"/>
        <v>0</v>
      </c>
      <c r="AG95">
        <f t="shared" si="31"/>
        <v>-2.1931478038777729E-14</v>
      </c>
      <c r="AH95">
        <f t="shared" si="32"/>
        <v>-7.6328736545460439E-9</v>
      </c>
      <c r="AI95">
        <f t="shared" si="33"/>
        <v>-7.6328955860240832E-9</v>
      </c>
      <c r="AJ95">
        <f t="shared" si="34"/>
        <v>-0.30394102476952067</v>
      </c>
      <c r="AK95">
        <f t="shared" si="49"/>
        <v>-0.19857480285120757</v>
      </c>
      <c r="AL95">
        <f t="shared" si="35"/>
        <v>-0.50251583525362387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-5.787944123554593E-13</v>
      </c>
      <c r="AR95">
        <f t="shared" si="36"/>
        <v>-5.7879607540105898E-13</v>
      </c>
      <c r="AS95">
        <f t="shared" si="36"/>
        <v>-2.3047593184961926E-5</v>
      </c>
      <c r="AT95">
        <f t="shared" si="36"/>
        <v>-1.5057760880977327E-5</v>
      </c>
      <c r="AU95">
        <f t="shared" si="23"/>
        <v>-3.8105354644735334E-5</v>
      </c>
      <c r="AW95">
        <v>92</v>
      </c>
      <c r="AX95">
        <f>IF(Z95&gt;0, (R95*SUMPRODUCT(K95:$K$98, X95:$X$98)-K95*$AZ$3)/Z95, 0)</f>
        <v>-1443611021465628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7"/>
        <v>1000000</v>
      </c>
      <c r="S96">
        <f t="shared" si="28"/>
        <v>-7654908434862439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-2.5328418731048727</v>
      </c>
      <c r="AC96">
        <f t="shared" si="29"/>
        <v>-2.2614659581298544</v>
      </c>
      <c r="AE96">
        <f t="shared" si="30"/>
        <v>0</v>
      </c>
      <c r="AF96">
        <f t="shared" si="31"/>
        <v>0</v>
      </c>
      <c r="AG96">
        <f t="shared" si="31"/>
        <v>-3.6928363960412508E-15</v>
      </c>
      <c r="AH96">
        <f t="shared" si="32"/>
        <v>-1.4415461489878962E-9</v>
      </c>
      <c r="AI96">
        <f t="shared" si="33"/>
        <v>-1.4415498418242922E-9</v>
      </c>
      <c r="AJ96">
        <f t="shared" si="34"/>
        <v>-0.27137591497501834</v>
      </c>
      <c r="AK96">
        <f t="shared" si="49"/>
        <v>-0.1772989311173411</v>
      </c>
      <c r="AL96">
        <f t="shared" si="35"/>
        <v>-0.44867484753390929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-9.7599318181919849E-14</v>
      </c>
      <c r="AR96">
        <f t="shared" si="36"/>
        <v>-9.7599568203963658E-14</v>
      </c>
      <c r="AS96">
        <f t="shared" si="36"/>
        <v>-1.8373400179489384E-5</v>
      </c>
      <c r="AT96">
        <f t="shared" si="36"/>
        <v>-1.2003954783955349E-5</v>
      </c>
      <c r="AU96">
        <f t="shared" si="23"/>
        <v>-3.0377355061044301E-5</v>
      </c>
      <c r="AW96">
        <v>93</v>
      </c>
      <c r="AX96">
        <f>IF(Z96&gt;0, (R96*SUMPRODUCT(K96:$K$98, X96:$X$98)-K96*$AZ$3)/Z96, 0)</f>
        <v>-7654908434862439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7"/>
        <v>1000000</v>
      </c>
      <c r="S97">
        <f t="shared" si="28"/>
        <v>-4.5045782124574272E+16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-2.2614659581298544</v>
      </c>
      <c r="AC97">
        <f t="shared" si="29"/>
        <v>-2.019166034044598</v>
      </c>
      <c r="AE97">
        <f t="shared" si="30"/>
        <v>0</v>
      </c>
      <c r="AF97">
        <f t="shared" si="31"/>
        <v>0</v>
      </c>
      <c r="AG97">
        <f t="shared" si="31"/>
        <v>-5.6030940601180684E-16</v>
      </c>
      <c r="AH97">
        <f t="shared" si="32"/>
        <v>-2.4764789008552249E-10</v>
      </c>
      <c r="AI97">
        <f t="shared" si="33"/>
        <v>-2.4764845039492848E-10</v>
      </c>
      <c r="AJ97">
        <f t="shared" si="34"/>
        <v>-0.24229992408525636</v>
      </c>
      <c r="AK97">
        <f t="shared" si="49"/>
        <v>-0.15830261706908982</v>
      </c>
      <c r="AL97">
        <f t="shared" si="35"/>
        <v>-0.40060254140199464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-1.4970449584949783E-14</v>
      </c>
      <c r="AR97">
        <f t="shared" si="36"/>
        <v>-1.4970483455957977E-14</v>
      </c>
      <c r="AS97">
        <f t="shared" si="36"/>
        <v>-1.4647162132909058E-5</v>
      </c>
      <c r="AT97">
        <f t="shared" si="36"/>
        <v>-9.5694792601706163E-6</v>
      </c>
      <c r="AU97">
        <f t="shared" si="23"/>
        <v>-2.421664140805016E-5</v>
      </c>
      <c r="AW97">
        <v>94</v>
      </c>
      <c r="AX97">
        <f>IF(Z97&gt;0, (R97*SUMPRODUCT(K97:$K$98, X97:$X$98)-K97*$AZ$3)/Z97, 0)</f>
        <v>-4.5045782124574272E+16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-2.019166034044598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-4.4824752480944551E-11</v>
      </c>
      <c r="AI98">
        <f t="shared" si="33"/>
        <v>-4.4824752480944551E-11</v>
      </c>
      <c r="AJ98">
        <f t="shared" si="34"/>
        <v>-2.019166034044598</v>
      </c>
      <c r="AK98">
        <f t="shared" si="49"/>
        <v>-0.14134162238312187</v>
      </c>
      <c r="AL98">
        <f t="shared" si="35"/>
        <v>-2.1605076564725447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-2.4193577282465093E-15</v>
      </c>
      <c r="AR98">
        <f t="shared" si="36"/>
        <v>-2.4193577282465093E-15</v>
      </c>
      <c r="AS98">
        <f t="shared" si="36"/>
        <v>-1.0898186110799721E-4</v>
      </c>
      <c r="AT98">
        <f t="shared" si="36"/>
        <v>-7.6287302775598049E-6</v>
      </c>
      <c r="AU98">
        <f t="shared" si="36"/>
        <v>-1.1661059138797637E-4</v>
      </c>
      <c r="AW98">
        <v>95</v>
      </c>
    </row>
    <row r="100" spans="5:50" x14ac:dyDescent="0.25">
      <c r="AN100" s="8">
        <f t="shared" ref="AN100:AU100" si="50">SUM(AN3:AN98)</f>
        <v>47713.758385788482</v>
      </c>
      <c r="AO100" s="8">
        <f t="shared" si="50"/>
        <v>-4771.3758385788487</v>
      </c>
      <c r="AP100" s="8">
        <f t="shared" si="50"/>
        <v>-224.85427626571183</v>
      </c>
      <c r="AQ100" s="8">
        <f t="shared" si="50"/>
        <v>-33401.949969906571</v>
      </c>
      <c r="AR100" s="8">
        <f t="shared" si="50"/>
        <v>9315.5783010373434</v>
      </c>
      <c r="AS100" s="8">
        <f t="shared" si="50"/>
        <v>-5422.6595094438135</v>
      </c>
      <c r="AT100" s="8">
        <f t="shared" si="50"/>
        <v>1999.7289824698485</v>
      </c>
      <c r="AU100" s="8">
        <f t="shared" si="50"/>
        <v>5892.6477740633845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F954-509A-42C3-AC7B-EF63518E0AC6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105517.44917588129</v>
      </c>
      <c r="K3">
        <v>1</v>
      </c>
      <c r="L3" s="2">
        <v>0</v>
      </c>
      <c r="O3">
        <f>$C$3</f>
        <v>105517.44917588129</v>
      </c>
      <c r="P3">
        <f>O3*C5</f>
        <v>10551.74491758813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105517.44917588129</v>
      </c>
      <c r="AF3">
        <f t="shared" ref="AF3:AG34" si="4">-$Z3*P3</f>
        <v>-10551.74491758813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94865.704258293161</v>
      </c>
      <c r="AJ3">
        <f t="shared" ref="AJ3:AJ66" si="7">AB3-AC3</f>
        <v>0</v>
      </c>
      <c r="AL3">
        <f t="shared" ref="AL3:AL66" si="8">SUM(AI3:AK3)</f>
        <v>94865.704258293161</v>
      </c>
      <c r="AN3">
        <f t="shared" ref="AN3:AU34" si="9">AE3*$K3</f>
        <v>105517.44917588129</v>
      </c>
      <c r="AO3">
        <f t="shared" si="9"/>
        <v>-10551.74491758813</v>
      </c>
      <c r="AP3">
        <f t="shared" si="9"/>
        <v>-100</v>
      </c>
      <c r="AQ3">
        <f t="shared" si="9"/>
        <v>0</v>
      </c>
      <c r="AR3">
        <f t="shared" si="9"/>
        <v>94865.704258293161</v>
      </c>
      <c r="AS3">
        <f t="shared" si="9"/>
        <v>0</v>
      </c>
      <c r="AT3">
        <f t="shared" si="9"/>
        <v>0</v>
      </c>
      <c r="AU3">
        <f t="shared" si="9"/>
        <v>94865.704258293161</v>
      </c>
      <c r="AW3">
        <v>0</v>
      </c>
      <c r="AX3">
        <f>IF(Z3&gt;0, (R3*SUMPRODUCT(K3:$K$98, X3:$X$98)-K3*$AZ$3)/Z3, 0)</f>
        <v>0</v>
      </c>
      <c r="AZ3">
        <f>C6*SUMPRODUCT(X4:X89, K4:K89)/1</f>
        <v>60379.406960055276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1000000</v>
      </c>
      <c r="S4">
        <f t="shared" si="1"/>
        <v>4098.6416624401736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4050.0787017706684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-4050.0787017706684</v>
      </c>
      <c r="AK4">
        <f>G4*SUM(AB4, AE4:AF4)</f>
        <v>0</v>
      </c>
      <c r="AL4">
        <f t="shared" si="8"/>
        <v>-5898.6287017706682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-1724.5545293404234</v>
      </c>
      <c r="AR4">
        <f t="shared" si="9"/>
        <v>-1724.5545293404234</v>
      </c>
      <c r="AS4">
        <f t="shared" si="9"/>
        <v>-3778.4109541661242</v>
      </c>
      <c r="AT4">
        <f t="shared" si="9"/>
        <v>0</v>
      </c>
      <c r="AU4">
        <f t="shared" si="9"/>
        <v>-5502.9654835065476</v>
      </c>
      <c r="AW4">
        <v>1</v>
      </c>
      <c r="AX4">
        <f>IF(Z4&gt;0, (R4*SUMPRODUCT(K4:$K$98, X4:$X$98)-K4*$AZ$3)/Z4, 0)</f>
        <v>4098.6416624401736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1000000</v>
      </c>
      <c r="S5">
        <f t="shared" si="1"/>
        <v>7193.6297220828719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4050.0787017706684</v>
      </c>
      <c r="AC5">
        <f t="shared" si="2"/>
        <v>7023.9374368701101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-1859.1792849343999</v>
      </c>
      <c r="AI5">
        <f t="shared" si="6"/>
        <v>-1871.3844193870882</v>
      </c>
      <c r="AJ5">
        <f t="shared" si="7"/>
        <v>-2973.8587350994417</v>
      </c>
      <c r="AK5">
        <f>G5*SUM(AB5, AE5:AF5)</f>
        <v>166.05322677259741</v>
      </c>
      <c r="AL5">
        <f t="shared" si="8"/>
        <v>-4679.1899277139328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-1589.7991128377453</v>
      </c>
      <c r="AR5">
        <f t="shared" si="9"/>
        <v>-1600.235821165008</v>
      </c>
      <c r="AS5">
        <f t="shared" si="9"/>
        <v>-2542.9704478084755</v>
      </c>
      <c r="AT5">
        <f t="shared" si="9"/>
        <v>141.99344557361238</v>
      </c>
      <c r="AU5">
        <f t="shared" si="9"/>
        <v>-4001.212823399871</v>
      </c>
      <c r="AW5">
        <v>2</v>
      </c>
      <c r="AX5">
        <f>IF(Z5&gt;0, (R5*SUMPRODUCT(K5:$K$98, X5:$X$98)-K5*$AZ$3)/Z5, 0)</f>
        <v>7193.6297220828719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1000000</v>
      </c>
      <c r="S6">
        <f t="shared" si="1"/>
        <v>10870.805124450802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7023.9374368701101</v>
      </c>
      <c r="AC6">
        <f t="shared" si="2"/>
        <v>10487.77321517549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-1881.5650082630684</v>
      </c>
      <c r="AI6">
        <f t="shared" si="6"/>
        <v>-1893.6245718086266</v>
      </c>
      <c r="AJ6">
        <f t="shared" si="7"/>
        <v>-3463.8357783053798</v>
      </c>
      <c r="AK6">
        <f>G6*SUM(AB6, AE6:AF6)</f>
        <v>410.90034005690148</v>
      </c>
      <c r="AL6">
        <f t="shared" si="8"/>
        <v>-4946.5600100571046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-1451.4581184821691</v>
      </c>
      <c r="AR6">
        <f t="shared" si="9"/>
        <v>-1460.7609867522963</v>
      </c>
      <c r="AS6">
        <f t="shared" si="9"/>
        <v>-2672.037659836953</v>
      </c>
      <c r="AT6">
        <f t="shared" si="9"/>
        <v>316.97264343432573</v>
      </c>
      <c r="AU6">
        <f t="shared" si="9"/>
        <v>-3815.8260031549235</v>
      </c>
      <c r="AW6">
        <v>3</v>
      </c>
      <c r="AX6">
        <f>IF(Z6&gt;0, (R6*SUMPRODUCT(K6:$K$98, X6:$X$98)-K6*$AZ$3)/Z6, 0)</f>
        <v>10870.805124450802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1000000</v>
      </c>
      <c r="S7">
        <f t="shared" si="1"/>
        <v>13885.688088938377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10487.77321517549</v>
      </c>
      <c r="AC7">
        <f t="shared" si="2"/>
        <v>13235.94066140784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-1910.0313001837619</v>
      </c>
      <c r="AI7">
        <f t="shared" si="6"/>
        <v>-1921.9463927026122</v>
      </c>
      <c r="AJ7">
        <f t="shared" si="7"/>
        <v>-2748.1674462323499</v>
      </c>
      <c r="AK7">
        <f>G7*SUM(AB7, AE7:AF7)</f>
        <v>514.94966486511657</v>
      </c>
      <c r="AL7">
        <f t="shared" si="8"/>
        <v>-4155.1641740698451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-1340.5671017848583</v>
      </c>
      <c r="AR7">
        <f t="shared" si="9"/>
        <v>-1348.9297820424838</v>
      </c>
      <c r="AS7">
        <f t="shared" si="9"/>
        <v>-1928.8180608667267</v>
      </c>
      <c r="AT7">
        <f t="shared" si="9"/>
        <v>361.42055877665359</v>
      </c>
      <c r="AU7">
        <f t="shared" si="9"/>
        <v>-2916.3272841325565</v>
      </c>
      <c r="AW7">
        <v>4</v>
      </c>
      <c r="AX7">
        <f>IF(Z7&gt;0, (R7*SUMPRODUCT(K7:$K$98, X7:$X$98)-K7*$AZ$3)/Z7, 0)</f>
        <v>13885.688088938377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1000000</v>
      </c>
      <c r="S8">
        <f t="shared" si="1"/>
        <v>15626.234638913562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13235.94066140784</v>
      </c>
      <c r="AC8">
        <f t="shared" si="2"/>
        <v>14715.803661889833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-1938.3062630482973</v>
      </c>
      <c r="AI8">
        <f t="shared" si="6"/>
        <v>-1950.0779758136709</v>
      </c>
      <c r="AJ8">
        <f t="shared" si="7"/>
        <v>-1479.8630004819934</v>
      </c>
      <c r="AK8">
        <f t="shared" ref="AK8:AK71" si="22">G8*SUM(AB8:AB8, AE8:AF8)</f>
        <v>281.92553608798698</v>
      </c>
      <c r="AL8">
        <f t="shared" si="8"/>
        <v>-3148.0154402076773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-1269.87030401422</v>
      </c>
      <c r="AR8">
        <f t="shared" si="9"/>
        <v>-1277.5824745587365</v>
      </c>
      <c r="AS8">
        <f t="shared" si="9"/>
        <v>-969.52381269514547</v>
      </c>
      <c r="AT8">
        <f t="shared" si="9"/>
        <v>184.70190859229731</v>
      </c>
      <c r="AU8">
        <f t="shared" si="9"/>
        <v>-2062.4043786615848</v>
      </c>
      <c r="AW8">
        <v>5</v>
      </c>
      <c r="AX8">
        <f>IF(Z8&gt;0, (R8*SUMPRODUCT(K8:$K$98, X8:$X$98)-K8*$AZ$3)/Z8, 0)</f>
        <v>15626.234638913562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1000000</v>
      </c>
      <c r="S9">
        <f t="shared" si="1"/>
        <v>16703.488919742893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14715.803661889833</v>
      </c>
      <c r="AC9">
        <f t="shared" si="2"/>
        <v>15540.117320331112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-1968.0702790768676</v>
      </c>
      <c r="AI9">
        <f t="shared" si="6"/>
        <v>-1979.699673836099</v>
      </c>
      <c r="AJ9">
        <f t="shared" si="7"/>
        <v>-824.31365844127868</v>
      </c>
      <c r="AK9">
        <f t="shared" si="22"/>
        <v>86.823241605150017</v>
      </c>
      <c r="AL9">
        <f t="shared" si="8"/>
        <v>-2717.1900906722276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-1221.1099815548541</v>
      </c>
      <c r="AR9">
        <f t="shared" si="9"/>
        <v>-1228.3255623046434</v>
      </c>
      <c r="AS9">
        <f t="shared" si="9"/>
        <v>-511.45411165234611</v>
      </c>
      <c r="AT9">
        <f t="shared" si="9"/>
        <v>53.87039684615678</v>
      </c>
      <c r="AU9">
        <f t="shared" si="9"/>
        <v>-1685.9092771108326</v>
      </c>
      <c r="AW9">
        <v>6</v>
      </c>
      <c r="AX9">
        <f>IF(Z9&gt;0, (R9*SUMPRODUCT(K9:$K$98, X9:$X$98)-K9*$AZ$3)/Z9, 0)</f>
        <v>16703.488919742893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1000000</v>
      </c>
      <c r="S10">
        <f t="shared" si="1"/>
        <v>17672.455383637363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15540.117320331112</v>
      </c>
      <c r="AC10">
        <f t="shared" si="2"/>
        <v>16241.738094495464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-2005.5356438085037</v>
      </c>
      <c r="AI10">
        <f t="shared" si="6"/>
        <v>-2017.0236754245952</v>
      </c>
      <c r="AJ10">
        <f t="shared" si="7"/>
        <v>-701.62077416435204</v>
      </c>
      <c r="AK10">
        <f t="shared" si="22"/>
        <v>63.714481013357563</v>
      </c>
      <c r="AL10">
        <f t="shared" si="8"/>
        <v>-2654.9299685755896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-1180.4911892838843</v>
      </c>
      <c r="AR10">
        <f t="shared" si="9"/>
        <v>-1187.2532332031126</v>
      </c>
      <c r="AS10">
        <f t="shared" si="9"/>
        <v>-412.98550074467829</v>
      </c>
      <c r="AT10">
        <f t="shared" si="9"/>
        <v>37.503389031387222</v>
      </c>
      <c r="AU10">
        <f t="shared" si="9"/>
        <v>-1562.7353449164036</v>
      </c>
      <c r="AW10">
        <v>7</v>
      </c>
      <c r="AX10">
        <f>IF(Z10&gt;0, (R10*SUMPRODUCT(K10:$K$98, X10:$X$98)-K10*$AZ$3)/Z10, 0)</f>
        <v>17672.455383637363</v>
      </c>
    </row>
    <row r="11" spans="1:52" x14ac:dyDescent="0.25">
      <c r="A11" t="s">
        <v>33</v>
      </c>
      <c r="C11" s="12">
        <f>AU91</f>
        <v>25704.68093724149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1000000</v>
      </c>
      <c r="S11">
        <f t="shared" si="1"/>
        <v>18540.013264413712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16241.738094495464</v>
      </c>
      <c r="AC11">
        <f t="shared" si="2"/>
        <v>16830.832831854859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-2040.8423833009583</v>
      </c>
      <c r="AI11">
        <f t="shared" si="6"/>
        <v>-2052.1900240710975</v>
      </c>
      <c r="AJ11">
        <f t="shared" si="7"/>
        <v>-589.09473735939537</v>
      </c>
      <c r="AK11">
        <f t="shared" si="22"/>
        <v>38.980171426789113</v>
      </c>
      <c r="AL11">
        <f t="shared" si="8"/>
        <v>-2602.3045900037037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-1141.4607711006283</v>
      </c>
      <c r="AR11">
        <f t="shared" si="9"/>
        <v>-1147.8076045894081</v>
      </c>
      <c r="AS11">
        <f t="shared" si="9"/>
        <v>-329.4857744329862</v>
      </c>
      <c r="AT11">
        <f t="shared" si="9"/>
        <v>21.801946538610228</v>
      </c>
      <c r="AU11">
        <f t="shared" si="9"/>
        <v>-1455.4914324837841</v>
      </c>
      <c r="AW11">
        <v>8</v>
      </c>
      <c r="AX11">
        <f>IF(Z11&gt;0, (R11*SUMPRODUCT(K11:$K$98, X11:$X$98)-K11*$AZ$3)/Z11, 0)</f>
        <v>18540.013264413712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1000000</v>
      </c>
      <c r="S12">
        <f t="shared" si="1"/>
        <v>19369.659422741821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16830.832831854859</v>
      </c>
      <c r="AC12">
        <f t="shared" si="2"/>
        <v>17367.79917684678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-2083.4558953579599</v>
      </c>
      <c r="AI12">
        <f t="shared" si="6"/>
        <v>-2094.6640165217059</v>
      </c>
      <c r="AJ12">
        <f t="shared" si="7"/>
        <v>-536.96634499192078</v>
      </c>
      <c r="AK12">
        <f t="shared" si="22"/>
        <v>38.710915513266173</v>
      </c>
      <c r="AL12">
        <f t="shared" si="8"/>
        <v>-2592.9194460003605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-1107.3789569835108</v>
      </c>
      <c r="AR12">
        <f t="shared" si="9"/>
        <v>-1113.3361925322486</v>
      </c>
      <c r="AS12">
        <f t="shared" si="9"/>
        <v>-285.40332069291929</v>
      </c>
      <c r="AT12">
        <f t="shared" si="9"/>
        <v>20.575263119545124</v>
      </c>
      <c r="AU12">
        <f t="shared" si="9"/>
        <v>-1378.1642501056226</v>
      </c>
      <c r="AW12">
        <v>9</v>
      </c>
      <c r="AX12">
        <f>IF(Z12&gt;0, (R12*SUMPRODUCT(K12:$K$98, X12:$X$98)-K12*$AZ$3)/Z12, 0)</f>
        <v>19369.659422741821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1000000</v>
      </c>
      <c r="S13">
        <f t="shared" si="1"/>
        <v>20153.196776480912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17367.79917684678</v>
      </c>
      <c r="AC13">
        <f t="shared" si="2"/>
        <v>17846.731462344364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-2129.8191892172149</v>
      </c>
      <c r="AI13">
        <f t="shared" si="6"/>
        <v>-2140.8886064294584</v>
      </c>
      <c r="AJ13">
        <f t="shared" si="7"/>
        <v>-478.93228549758351</v>
      </c>
      <c r="AK13">
        <f t="shared" si="22"/>
        <v>34.735598353693561</v>
      </c>
      <c r="AL13">
        <f t="shared" si="8"/>
        <v>-2585.0852935733483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-1076.0661031788118</v>
      </c>
      <c r="AR13">
        <f t="shared" si="9"/>
        <v>-1081.6587960723418</v>
      </c>
      <c r="AS13">
        <f t="shared" si="9"/>
        <v>-241.97490601599901</v>
      </c>
      <c r="AT13">
        <f t="shared" si="9"/>
        <v>17.549752650966141</v>
      </c>
      <c r="AU13">
        <f t="shared" si="9"/>
        <v>-1306.0839494373747</v>
      </c>
      <c r="AW13">
        <v>10</v>
      </c>
      <c r="AX13">
        <f>IF(Z13&gt;0, (R13*SUMPRODUCT(K13:$K$98, X13:$X$98)-K13*$AZ$3)/Z13, 0)</f>
        <v>20153.196776480912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1000000</v>
      </c>
      <c r="S14">
        <f t="shared" si="1"/>
        <v>20895.024163523609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17846.731462344364</v>
      </c>
      <c r="AC14">
        <f t="shared" si="2"/>
        <v>18273.051787568886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-2180.9417423784062</v>
      </c>
      <c r="AI14">
        <f t="shared" si="6"/>
        <v>-2191.8732036467472</v>
      </c>
      <c r="AJ14">
        <f t="shared" si="7"/>
        <v>-426.32032522452209</v>
      </c>
      <c r="AK14">
        <f t="shared" si="22"/>
        <v>32.124116632219852</v>
      </c>
      <c r="AL14">
        <f t="shared" si="8"/>
        <v>-2586.0694122390496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-1047.6280396180875</v>
      </c>
      <c r="AR14">
        <f t="shared" si="9"/>
        <v>-1052.8790305621299</v>
      </c>
      <c r="AS14">
        <f t="shared" si="9"/>
        <v>-204.78544561087111</v>
      </c>
      <c r="AT14">
        <f t="shared" si="9"/>
        <v>15.431006100682946</v>
      </c>
      <c r="AU14">
        <f t="shared" si="9"/>
        <v>-1242.2334700723181</v>
      </c>
      <c r="AW14">
        <v>11</v>
      </c>
      <c r="AX14">
        <f>IF(Z14&gt;0, (R14*SUMPRODUCT(K14:$K$98, X14:$X$98)-K14*$AZ$3)/Z14, 0)</f>
        <v>20895.024163523609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1000000</v>
      </c>
      <c r="S15">
        <f t="shared" si="1"/>
        <v>21671.327490661264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18273.051787568886</v>
      </c>
      <c r="AC15">
        <f t="shared" si="2"/>
        <v>18713.9871727799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-2235.0072176644685</v>
      </c>
      <c r="AI15">
        <f t="shared" si="6"/>
        <v>-2245.8014267299054</v>
      </c>
      <c r="AJ15">
        <f t="shared" si="7"/>
        <v>-440.93538521101436</v>
      </c>
      <c r="AK15">
        <f t="shared" si="22"/>
        <v>74.919512329032443</v>
      </c>
      <c r="AL15">
        <f t="shared" si="8"/>
        <v>-2611.8172996118874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-1018.4979649478544</v>
      </c>
      <c r="AR15">
        <f t="shared" si="9"/>
        <v>-1023.4169110163407</v>
      </c>
      <c r="AS15">
        <f t="shared" si="9"/>
        <v>-200.93527616443541</v>
      </c>
      <c r="AT15">
        <f t="shared" si="9"/>
        <v>34.140995267900117</v>
      </c>
      <c r="AU15">
        <f t="shared" si="9"/>
        <v>-1190.2111919128761</v>
      </c>
      <c r="AW15">
        <v>12</v>
      </c>
      <c r="AX15">
        <f>IF(Z15&gt;0, (R15*SUMPRODUCT(K15:$K$98, X15:$X$98)-K15*$AZ$3)/Z15, 0)</f>
        <v>21671.327490661264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1000000</v>
      </c>
      <c r="S16">
        <f t="shared" si="1"/>
        <v>22497.923366271487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18713.9871727799</v>
      </c>
      <c r="AC16">
        <f t="shared" si="2"/>
        <v>19181.733207043464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-2301.1915245587456</v>
      </c>
      <c r="AI16">
        <f t="shared" si="6"/>
        <v>-2311.849026639471</v>
      </c>
      <c r="AJ16">
        <f t="shared" si="7"/>
        <v>-467.74603426356407</v>
      </c>
      <c r="AK16">
        <f t="shared" si="22"/>
        <v>132.86930892673729</v>
      </c>
      <c r="AL16">
        <f t="shared" si="8"/>
        <v>-2646.7257519762979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-992.01429086182634</v>
      </c>
      <c r="AR16">
        <f t="shared" si="9"/>
        <v>-996.60860396273029</v>
      </c>
      <c r="AS16">
        <f t="shared" si="9"/>
        <v>-201.63934445759585</v>
      </c>
      <c r="AT16">
        <f t="shared" si="9"/>
        <v>57.278262963154496</v>
      </c>
      <c r="AU16">
        <f t="shared" si="9"/>
        <v>-1140.9696854571716</v>
      </c>
      <c r="AW16">
        <v>13</v>
      </c>
      <c r="AX16">
        <f>IF(Z16&gt;0, (R16*SUMPRODUCT(K16:$K$98, X16:$X$98)-K16*$AZ$3)/Z16, 0)</f>
        <v>22497.923366271487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1000000</v>
      </c>
      <c r="S17">
        <f t="shared" si="1"/>
        <v>23465.454953290249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19181.733207043464</v>
      </c>
      <c r="AC17">
        <f t="shared" si="2"/>
        <v>19750.761313997624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-2378.9428890547392</v>
      </c>
      <c r="AI17">
        <f t="shared" si="6"/>
        <v>-2389.4640793285444</v>
      </c>
      <c r="AJ17">
        <f t="shared" si="7"/>
        <v>-569.02810695415974</v>
      </c>
      <c r="AK17">
        <f t="shared" si="22"/>
        <v>264.70791825719982</v>
      </c>
      <c r="AL17">
        <f t="shared" si="8"/>
        <v>-2693.7842680255044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-964.02698963845751</v>
      </c>
      <c r="AR17">
        <f t="shared" si="9"/>
        <v>-968.2905267892379</v>
      </c>
      <c r="AS17">
        <f t="shared" si="9"/>
        <v>-230.58916441018712</v>
      </c>
      <c r="AT17">
        <f t="shared" si="9"/>
        <v>107.26847573560201</v>
      </c>
      <c r="AU17">
        <f t="shared" si="9"/>
        <v>-1091.6112154638231</v>
      </c>
      <c r="AW17">
        <v>14</v>
      </c>
      <c r="AX17">
        <f>IF(Z17&gt;0, (R17*SUMPRODUCT(K17:$K$98, X17:$X$98)-K17*$AZ$3)/Z17, 0)</f>
        <v>23465.454953290249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1000000</v>
      </c>
      <c r="S18">
        <f t="shared" si="1"/>
        <v>24596.489689917209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19750.761313997624</v>
      </c>
      <c r="AC18">
        <f t="shared" si="2"/>
        <v>20421.570869185711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-3014.6374908486123</v>
      </c>
      <c r="AI18">
        <f t="shared" si="6"/>
        <v>-3025.0157862510437</v>
      </c>
      <c r="AJ18">
        <f t="shared" si="7"/>
        <v>-670.80955518808696</v>
      </c>
      <c r="AK18">
        <f t="shared" si="22"/>
        <v>426.61644438234867</v>
      </c>
      <c r="AL18">
        <f t="shared" si="8"/>
        <v>-3269.208897056782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-1140.0071303621573</v>
      </c>
      <c r="AR18">
        <f t="shared" si="9"/>
        <v>-1143.9317583798518</v>
      </c>
      <c r="AS18">
        <f t="shared" si="9"/>
        <v>-253.67152048992045</v>
      </c>
      <c r="AT18">
        <f t="shared" si="9"/>
        <v>161.3281165652601</v>
      </c>
      <c r="AU18">
        <f t="shared" si="9"/>
        <v>-1236.2751623045122</v>
      </c>
      <c r="AW18">
        <v>15</v>
      </c>
      <c r="AX18">
        <f>IF(Z18&gt;0, (R18*SUMPRODUCT(K18:$K$98, X18:$X$98)-K18*$AZ$3)/Z18, 0)</f>
        <v>24596.489689917209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1000000</v>
      </c>
      <c r="S19">
        <f t="shared" si="1"/>
        <v>25445.370811616511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20421.570869185711</v>
      </c>
      <c r="AC19">
        <f t="shared" si="2"/>
        <v>20821.076546501081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-3695.2020411993194</v>
      </c>
      <c r="AI19">
        <f t="shared" si="6"/>
        <v>-3705.4303636222116</v>
      </c>
      <c r="AJ19">
        <f t="shared" si="7"/>
        <v>-399.50567731537012</v>
      </c>
      <c r="AK19">
        <f t="shared" si="22"/>
        <v>455.40103038284138</v>
      </c>
      <c r="AL19">
        <f t="shared" si="8"/>
        <v>-3649.5350105547409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-1303.1498399170214</v>
      </c>
      <c r="AR19">
        <f t="shared" si="9"/>
        <v>-1306.7569597928498</v>
      </c>
      <c r="AS19">
        <f t="shared" si="9"/>
        <v>-140.88966006050757</v>
      </c>
      <c r="AT19">
        <f t="shared" si="9"/>
        <v>160.60171358014122</v>
      </c>
      <c r="AU19">
        <f t="shared" si="9"/>
        <v>-1287.0449062732164</v>
      </c>
      <c r="AW19">
        <v>16</v>
      </c>
      <c r="AX19">
        <f>IF(Z19&gt;0, (R19*SUMPRODUCT(K19:$K$98, X19:$X$98)-K19*$AZ$3)/Z19, 0)</f>
        <v>25445.370811616511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1000000</v>
      </c>
      <c r="S20">
        <f t="shared" si="1"/>
        <v>25586.664907552171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20821.076546501081</v>
      </c>
      <c r="AC20">
        <f t="shared" si="2"/>
        <v>20614.608496155681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-4405.3122830342618</v>
      </c>
      <c r="AI20">
        <f t="shared" si="6"/>
        <v>-4415.3832558293871</v>
      </c>
      <c r="AJ20">
        <f t="shared" si="7"/>
        <v>206.46805034540012</v>
      </c>
      <c r="AK20">
        <f t="shared" si="22"/>
        <v>89.530629149954649</v>
      </c>
      <c r="AL20">
        <f t="shared" si="8"/>
        <v>-4119.3845763340323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-1473.5628343852768</v>
      </c>
      <c r="AR20">
        <f t="shared" si="9"/>
        <v>-1476.9315424957447</v>
      </c>
      <c r="AS20">
        <f t="shared" si="9"/>
        <v>69.062900863730576</v>
      </c>
      <c r="AT20">
        <f t="shared" si="9"/>
        <v>29.947708398015106</v>
      </c>
      <c r="AU20">
        <f t="shared" si="9"/>
        <v>-1377.920933233999</v>
      </c>
      <c r="AW20">
        <v>17</v>
      </c>
      <c r="AX20">
        <f>IF(Z20&gt;0, (R20*SUMPRODUCT(K20:$K$98, X20:$X$98)-K20*$AZ$3)/Z20, 0)</f>
        <v>25586.664907552171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1000000</v>
      </c>
      <c r="S21">
        <f t="shared" si="1"/>
        <v>25405.84869798522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20614.608496155681</v>
      </c>
      <c r="AC21">
        <f t="shared" si="2"/>
        <v>20132.059974116968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-5202.7241661206954</v>
      </c>
      <c r="AI21">
        <f t="shared" si="6"/>
        <v>-5212.6293951357929</v>
      </c>
      <c r="AJ21">
        <f t="shared" si="7"/>
        <v>482.54852203871269</v>
      </c>
      <c r="AK21">
        <f t="shared" si="22"/>
        <v>32.983373593849088</v>
      </c>
      <c r="AL21">
        <f t="shared" si="8"/>
        <v>-4697.0974995032311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-1654.9016285848161</v>
      </c>
      <c r="AR21">
        <f t="shared" si="9"/>
        <v>-1658.0523202427237</v>
      </c>
      <c r="AS21">
        <f t="shared" si="9"/>
        <v>153.49080779512079</v>
      </c>
      <c r="AT21">
        <f t="shared" si="9"/>
        <v>10.491472723487067</v>
      </c>
      <c r="AU21">
        <f t="shared" si="9"/>
        <v>-1494.0700397241158</v>
      </c>
      <c r="AW21">
        <v>18</v>
      </c>
      <c r="AX21">
        <f>IF(Z21&gt;0, (R21*SUMPRODUCT(K21:$K$98, X21:$X$98)-K21*$AZ$3)/Z21, 0)</f>
        <v>25405.84869798522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1000000</v>
      </c>
      <c r="S22">
        <f t="shared" si="1"/>
        <v>25372.764516253399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20132.059974116968</v>
      </c>
      <c r="AC22">
        <f t="shared" si="2"/>
        <v>19750.365595450825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-6086.0310352486631</v>
      </c>
      <c r="AI22">
        <f t="shared" si="6"/>
        <v>-6095.7611365856692</v>
      </c>
      <c r="AJ22">
        <f t="shared" si="7"/>
        <v>381.69437866614317</v>
      </c>
      <c r="AK22">
        <f t="shared" si="22"/>
        <v>422.77325945645634</v>
      </c>
      <c r="AL22">
        <f t="shared" si="8"/>
        <v>-5291.2934984630701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-1807.5323292780988</v>
      </c>
      <c r="AR22">
        <f t="shared" si="9"/>
        <v>-1810.4221391775109</v>
      </c>
      <c r="AS22">
        <f t="shared" si="9"/>
        <v>113.36204586320869</v>
      </c>
      <c r="AT22">
        <f t="shared" si="9"/>
        <v>125.56234596831953</v>
      </c>
      <c r="AU22">
        <f t="shared" si="9"/>
        <v>-1571.4977473459828</v>
      </c>
      <c r="AW22">
        <v>19</v>
      </c>
      <c r="AX22">
        <f>IF(Z22&gt;0, (R22*SUMPRODUCT(K22:$K$98, X22:$X$98)-K22*$AZ$3)/Z22, 0)</f>
        <v>25372.764516253399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1000000</v>
      </c>
      <c r="S23">
        <f t="shared" si="1"/>
        <v>26014.107640848451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19750.365595450825</v>
      </c>
      <c r="AC23">
        <f t="shared" si="2"/>
        <v>19864.172174500705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-7031.730174024814</v>
      </c>
      <c r="AI23">
        <f t="shared" si="6"/>
        <v>-7041.275077721275</v>
      </c>
      <c r="AJ23">
        <f t="shared" si="7"/>
        <v>-113.80657904988038</v>
      </c>
      <c r="AK23">
        <f t="shared" si="22"/>
        <v>1382.5255916815579</v>
      </c>
      <c r="AL23">
        <f t="shared" si="8"/>
        <v>-5772.5560650895977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-1864.6446772207864</v>
      </c>
      <c r="AR23">
        <f t="shared" si="9"/>
        <v>-1867.1757546984086</v>
      </c>
      <c r="AS23">
        <f t="shared" si="9"/>
        <v>-30.17875069239215</v>
      </c>
      <c r="AT23">
        <f t="shared" si="9"/>
        <v>366.61233037259575</v>
      </c>
      <c r="AU23">
        <f t="shared" si="9"/>
        <v>-1530.7421750182052</v>
      </c>
      <c r="AW23">
        <v>20</v>
      </c>
      <c r="AX23">
        <f>IF(Z23&gt;0, (R23*SUMPRODUCT(K23:$K$98, X23:$X$98)-K23*$AZ$3)/Z23, 0)</f>
        <v>26014.107640848451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1000000</v>
      </c>
      <c r="S24">
        <f t="shared" si="1"/>
        <v>26361.028376757335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19864.172174500705</v>
      </c>
      <c r="AC24">
        <f t="shared" si="2"/>
        <v>19715.008665429898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-8071.7157706262415</v>
      </c>
      <c r="AI24">
        <f t="shared" si="6"/>
        <v>-8081.0643288386045</v>
      </c>
      <c r="AJ24">
        <f t="shared" si="7"/>
        <v>149.16350907080778</v>
      </c>
      <c r="AK24">
        <f t="shared" si="22"/>
        <v>1390.4920522150494</v>
      </c>
      <c r="AL24">
        <f t="shared" si="8"/>
        <v>-6541.4087675527471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-1911.0925805560832</v>
      </c>
      <c r="AR24">
        <f t="shared" si="9"/>
        <v>-1913.3059835977958</v>
      </c>
      <c r="AS24">
        <f t="shared" si="9"/>
        <v>35.316565099121931</v>
      </c>
      <c r="AT24">
        <f t="shared" si="9"/>
        <v>329.21860975094921</v>
      </c>
      <c r="AU24">
        <f t="shared" si="9"/>
        <v>-1548.7708087477247</v>
      </c>
      <c r="AW24">
        <v>21</v>
      </c>
      <c r="AX24">
        <f>IF(Z24&gt;0, (R24*SUMPRODUCT(K24:$K$98, X24:$X$98)-K24*$AZ$3)/Z24, 0)</f>
        <v>26361.028376757335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1000000</v>
      </c>
      <c r="S25">
        <f t="shared" si="1"/>
        <v>26443.735334426197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19715.008665429898</v>
      </c>
      <c r="AC25">
        <f t="shared" si="2"/>
        <v>19335.595699293444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-9208.2146649405604</v>
      </c>
      <c r="AI25">
        <f t="shared" si="6"/>
        <v>-9217.3546348874879</v>
      </c>
      <c r="AJ25">
        <f t="shared" si="7"/>
        <v>379.41296613645318</v>
      </c>
      <c r="AK25">
        <f t="shared" si="22"/>
        <v>1380.050606580093</v>
      </c>
      <c r="AL25">
        <f t="shared" si="8"/>
        <v>-7457.891062170942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-1946.5845776441661</v>
      </c>
      <c r="AR25">
        <f t="shared" si="9"/>
        <v>-1948.5167355256021</v>
      </c>
      <c r="AS25">
        <f t="shared" si="9"/>
        <v>80.206582417267683</v>
      </c>
      <c r="AT25">
        <f t="shared" si="9"/>
        <v>291.73790195893815</v>
      </c>
      <c r="AU25">
        <f t="shared" si="9"/>
        <v>-1576.5722511493964</v>
      </c>
      <c r="AW25">
        <v>22</v>
      </c>
      <c r="AX25">
        <f>IF(Z25&gt;0, (R25*SUMPRODUCT(K25:$K$98, X25:$X$98)-K25*$AZ$3)/Z25, 0)</f>
        <v>26443.735334426197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1000000</v>
      </c>
      <c r="S26">
        <f t="shared" si="1"/>
        <v>26286.107665311614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19335.595699293444</v>
      </c>
      <c r="AC26">
        <f t="shared" si="2"/>
        <v>18756.582205952516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-10330.671122991462</v>
      </c>
      <c r="AI26">
        <f t="shared" si="6"/>
        <v>-10339.590559849883</v>
      </c>
      <c r="AJ26">
        <f t="shared" si="7"/>
        <v>579.01349334092811</v>
      </c>
      <c r="AK26">
        <f t="shared" si="22"/>
        <v>1353.4916989505411</v>
      </c>
      <c r="AL26">
        <f t="shared" si="8"/>
        <v>-8407.0853675584131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-1949.8821177276695</v>
      </c>
      <c r="AR26">
        <f t="shared" si="9"/>
        <v>-1951.5656337571104</v>
      </c>
      <c r="AS26">
        <f t="shared" si="9"/>
        <v>109.2870001519879</v>
      </c>
      <c r="AT26">
        <f t="shared" si="9"/>
        <v>255.46735820511552</v>
      </c>
      <c r="AU26">
        <f t="shared" si="9"/>
        <v>-1586.8112754000067</v>
      </c>
      <c r="AW26">
        <v>23</v>
      </c>
      <c r="AX26">
        <f>IF(Z26&gt;0, (R26*SUMPRODUCT(K26:$K$98, X26:$X$98)-K26*$AZ$3)/Z26, 0)</f>
        <v>26286.107665311614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1000000</v>
      </c>
      <c r="S27">
        <f t="shared" si="1"/>
        <v>25941.03119770217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18756.582205952516</v>
      </c>
      <c r="AC27">
        <f t="shared" si="2"/>
        <v>18027.745699209881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-11468.394278298536</v>
      </c>
      <c r="AI27">
        <f t="shared" si="6"/>
        <v>-11477.081165859894</v>
      </c>
      <c r="AJ27">
        <f t="shared" si="7"/>
        <v>728.83650674263481</v>
      </c>
      <c r="AK27">
        <f t="shared" si="22"/>
        <v>1312.9607544166763</v>
      </c>
      <c r="AL27">
        <f t="shared" si="8"/>
        <v>-9435.2839047005837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-1932.6998507712051</v>
      </c>
      <c r="AR27">
        <f t="shared" si="9"/>
        <v>-1934.1637999419511</v>
      </c>
      <c r="AS27">
        <f t="shared" si="9"/>
        <v>122.82645448313637</v>
      </c>
      <c r="AT27">
        <f t="shared" si="9"/>
        <v>221.26541803078246</v>
      </c>
      <c r="AU27">
        <f t="shared" si="9"/>
        <v>-1590.0719274280325</v>
      </c>
      <c r="AW27">
        <v>24</v>
      </c>
      <c r="AX27">
        <f>IF(Z27&gt;0, (R27*SUMPRODUCT(K27:$K$98, X27:$X$98)-K27*$AZ$3)/Z27, 0)</f>
        <v>25941.03119770217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1000000</v>
      </c>
      <c r="S28">
        <f t="shared" si="1"/>
        <v>25446.674049910434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18027.745699209881</v>
      </c>
      <c r="AC28">
        <f t="shared" si="2"/>
        <v>17185.265143961034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-12657.239250591008</v>
      </c>
      <c r="AI28">
        <f t="shared" si="6"/>
        <v>-12665.68105378612</v>
      </c>
      <c r="AJ28">
        <f t="shared" si="7"/>
        <v>842.48055524884694</v>
      </c>
      <c r="AK28">
        <f t="shared" si="22"/>
        <v>1261.9421989446919</v>
      </c>
      <c r="AL28">
        <f t="shared" si="8"/>
        <v>-10561.25829959258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-1904.507838266532</v>
      </c>
      <c r="AR28">
        <f t="shared" si="9"/>
        <v>-1905.7780584176951</v>
      </c>
      <c r="AS28">
        <f t="shared" si="9"/>
        <v>126.76625520716527</v>
      </c>
      <c r="AT28">
        <f t="shared" si="9"/>
        <v>189.88175555085974</v>
      </c>
      <c r="AU28">
        <f t="shared" si="9"/>
        <v>-1589.13004765967</v>
      </c>
      <c r="AW28">
        <v>25</v>
      </c>
      <c r="AX28">
        <f>IF(Z28&gt;0, (R28*SUMPRODUCT(K28:$K$98, X28:$X$98)-K28*$AZ$3)/Z28, 0)</f>
        <v>25446.674049910434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1000000</v>
      </c>
      <c r="S29">
        <f t="shared" si="1"/>
        <v>24832.173372693604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17185.265143961034</v>
      </c>
      <c r="AC29">
        <f t="shared" si="2"/>
        <v>16254.167390982315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-14030.008123262765</v>
      </c>
      <c r="AI29">
        <f t="shared" si="6"/>
        <v>-14038.190133324386</v>
      </c>
      <c r="AJ29">
        <f t="shared" si="7"/>
        <v>931.09775297871965</v>
      </c>
      <c r="AK29">
        <f t="shared" si="22"/>
        <v>1202.9685600772725</v>
      </c>
      <c r="AL29">
        <f t="shared" si="8"/>
        <v>-11904.123820268394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-1884.8798637711134</v>
      </c>
      <c r="AR29">
        <f t="shared" si="9"/>
        <v>-1885.9790866564338</v>
      </c>
      <c r="AS29">
        <f t="shared" si="9"/>
        <v>125.08955022500592</v>
      </c>
      <c r="AT29">
        <f t="shared" si="9"/>
        <v>161.6143907913912</v>
      </c>
      <c r="AU29">
        <f t="shared" si="9"/>
        <v>-1599.2751456400367</v>
      </c>
      <c r="AW29">
        <v>26</v>
      </c>
      <c r="AX29">
        <f>IF(Z29&gt;0, (R29*SUMPRODUCT(K29:$K$98, X29:$X$98)-K29*$AZ$3)/Z29, 0)</f>
        <v>24832.173372693604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1000000</v>
      </c>
      <c r="S30">
        <f t="shared" si="1"/>
        <v>24087.425821052911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16254.167390982315</v>
      </c>
      <c r="AC30">
        <f t="shared" si="2"/>
        <v>15238.40367478961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-15386.214937769371</v>
      </c>
      <c r="AI30">
        <f t="shared" si="6"/>
        <v>-15394.122800043653</v>
      </c>
      <c r="AJ30">
        <f t="shared" si="7"/>
        <v>1015.763716192705</v>
      </c>
      <c r="AK30">
        <f t="shared" si="22"/>
        <v>1137.7917173687622</v>
      </c>
      <c r="AL30">
        <f t="shared" si="8"/>
        <v>-13240.567366482186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-1845.6082580956406</v>
      </c>
      <c r="AR30">
        <f t="shared" si="9"/>
        <v>-1846.5568225071172</v>
      </c>
      <c r="AS30">
        <f t="shared" si="9"/>
        <v>121.84295555869566</v>
      </c>
      <c r="AT30">
        <f t="shared" si="9"/>
        <v>136.48046631753644</v>
      </c>
      <c r="AU30">
        <f t="shared" si="9"/>
        <v>-1588.2334006308852</v>
      </c>
      <c r="AW30">
        <v>27</v>
      </c>
      <c r="AX30">
        <f>IF(Z30&gt;0, (R30*SUMPRODUCT(K30:$K$98, X30:$X$98)-K30*$AZ$3)/Z30, 0)</f>
        <v>24087.425821052911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1000000</v>
      </c>
      <c r="S31">
        <f t="shared" si="1"/>
        <v>23238.534548721364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15238.40367478961</v>
      </c>
      <c r="AC31">
        <f t="shared" si="2"/>
        <v>14168.791977031829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-16591.612996096406</v>
      </c>
      <c r="AI31">
        <f t="shared" si="6"/>
        <v>-16599.234384585496</v>
      </c>
      <c r="AJ31">
        <f t="shared" si="7"/>
        <v>1069.6116977577803</v>
      </c>
      <c r="AK31">
        <f t="shared" si="22"/>
        <v>1066.6882572352729</v>
      </c>
      <c r="AL31">
        <f t="shared" si="8"/>
        <v>-14462.934429592442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-1776.9627184239364</v>
      </c>
      <c r="AR31">
        <f t="shared" si="9"/>
        <v>-1777.7789695751007</v>
      </c>
      <c r="AS31">
        <f t="shared" si="9"/>
        <v>114.55547513993277</v>
      </c>
      <c r="AT31">
        <f t="shared" si="9"/>
        <v>114.24237448966761</v>
      </c>
      <c r="AU31">
        <f t="shared" si="9"/>
        <v>-1548.9811199455003</v>
      </c>
      <c r="AW31">
        <v>28</v>
      </c>
      <c r="AX31">
        <f>IF(Z31&gt;0, (R31*SUMPRODUCT(K31:$K$98, X31:$X$98)-K31*$AZ$3)/Z31, 0)</f>
        <v>23238.534548721364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1000000</v>
      </c>
      <c r="S32">
        <f t="shared" si="1"/>
        <v>22336.496034423089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14168.791977031829</v>
      </c>
      <c r="AC32">
        <f t="shared" si="2"/>
        <v>13084.683330338137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-17815.582135301225</v>
      </c>
      <c r="AI32">
        <f t="shared" si="6"/>
        <v>-17822.904615128729</v>
      </c>
      <c r="AJ32">
        <f t="shared" si="7"/>
        <v>1084.1086466936922</v>
      </c>
      <c r="AK32">
        <f t="shared" si="22"/>
        <v>991.8154383922282</v>
      </c>
      <c r="AL32">
        <f t="shared" si="8"/>
        <v>-15746.980530042807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-1703.6159683347475</v>
      </c>
      <c r="AR32">
        <f t="shared" si="9"/>
        <v>-1704.3161808491186</v>
      </c>
      <c r="AS32">
        <f t="shared" si="9"/>
        <v>103.66794572811301</v>
      </c>
      <c r="AT32">
        <f t="shared" si="9"/>
        <v>94.842402883814557</v>
      </c>
      <c r="AU32">
        <f t="shared" si="9"/>
        <v>-1505.805832237191</v>
      </c>
      <c r="AW32">
        <v>29</v>
      </c>
      <c r="AX32">
        <f>IF(Z32&gt;0, (R32*SUMPRODUCT(K32:$K$98, X32:$X$98)-K32*$AZ$3)/Z32, 0)</f>
        <v>22336.496034423089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1000000</v>
      </c>
      <c r="S33">
        <f t="shared" si="1"/>
        <v>21391.386771619746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13084.683330338137</v>
      </c>
      <c r="AC33">
        <f t="shared" si="2"/>
        <v>11999.687068905383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-18981.582930569864</v>
      </c>
      <c r="AI33">
        <f t="shared" si="6"/>
        <v>-18988.594915812464</v>
      </c>
      <c r="AJ33">
        <f t="shared" si="7"/>
        <v>1084.9962614327542</v>
      </c>
      <c r="AK33">
        <f t="shared" si="22"/>
        <v>915.92783312366964</v>
      </c>
      <c r="AL33">
        <f t="shared" si="8"/>
        <v>-16987.670821256041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-1620.6382634194799</v>
      </c>
      <c r="AR33">
        <f t="shared" si="9"/>
        <v>-1621.2369432887119</v>
      </c>
      <c r="AS33">
        <f t="shared" si="9"/>
        <v>92.636449940806727</v>
      </c>
      <c r="AT33">
        <f t="shared" si="9"/>
        <v>78.201470252541625</v>
      </c>
      <c r="AU33">
        <f t="shared" si="9"/>
        <v>-1450.3990230953636</v>
      </c>
      <c r="AW33">
        <v>30</v>
      </c>
      <c r="AX33">
        <f>IF(Z33&gt;0, (R33*SUMPRODUCT(K33:$K$98, X33:$X$98)-K33*$AZ$3)/Z33, 0)</f>
        <v>21391.386771619746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1000000</v>
      </c>
      <c r="S34">
        <f t="shared" si="1"/>
        <v>20425.461040200655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11999.687068905383</v>
      </c>
      <c r="AC34">
        <f t="shared" si="2"/>
        <v>10931.387829505537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-20164.845020972665</v>
      </c>
      <c r="AI34">
        <f t="shared" si="6"/>
        <v>-20171.534825800074</v>
      </c>
      <c r="AJ34">
        <f t="shared" si="7"/>
        <v>1068.2992393998466</v>
      </c>
      <c r="AK34">
        <f t="shared" si="22"/>
        <v>839.97809482337686</v>
      </c>
      <c r="AL34">
        <f t="shared" si="8"/>
        <v>-18263.257491576849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-1537.2005372846845</v>
      </c>
      <c r="AR34">
        <f t="shared" si="9"/>
        <v>-1537.7105125195214</v>
      </c>
      <c r="AS34">
        <f t="shared" si="9"/>
        <v>81.438273543797948</v>
      </c>
      <c r="AT34">
        <f t="shared" si="9"/>
        <v>64.032963175611741</v>
      </c>
      <c r="AU34">
        <f t="shared" ref="AU34:AU89" si="23">AL34*$K34</f>
        <v>-1392.2392758001117</v>
      </c>
      <c r="AW34">
        <v>31</v>
      </c>
      <c r="AX34">
        <f>IF(Z34&gt;0, (R34*SUMPRODUCT(K34:$K$98, X34:$X$98)-K34*$AZ$3)/Z34, 0)</f>
        <v>20425.461040200655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1000000</v>
      </c>
      <c r="S35">
        <f t="shared" si="1"/>
        <v>19447.712503650724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10931.387829505537</v>
      </c>
      <c r="AC35">
        <f t="shared" si="2"/>
        <v>9887.3471350955278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-21425.852688646875</v>
      </c>
      <c r="AI35">
        <f t="shared" ref="AI35:AI66" si="25">SUM(AE35:AH35)</f>
        <v>-21432.207772267404</v>
      </c>
      <c r="AJ35">
        <f t="shared" si="7"/>
        <v>1044.0406944100087</v>
      </c>
      <c r="AK35">
        <f t="shared" si="22"/>
        <v>765.19714806538764</v>
      </c>
      <c r="AL35">
        <f t="shared" si="8"/>
        <v>-19622.969929792009</v>
      </c>
      <c r="AN35">
        <f t="shared" ref="AN35:AT66" si="26">AE35*$K35</f>
        <v>0</v>
      </c>
      <c r="AO35">
        <f t="shared" si="26"/>
        <v>0</v>
      </c>
      <c r="AP35">
        <f t="shared" si="26"/>
        <v>-0.43255255910741142</v>
      </c>
      <c r="AQ35">
        <f t="shared" si="26"/>
        <v>-1458.3297348905983</v>
      </c>
      <c r="AR35">
        <f t="shared" si="26"/>
        <v>-1458.7622874497058</v>
      </c>
      <c r="AS35">
        <f t="shared" si="26"/>
        <v>71.061610066082253</v>
      </c>
      <c r="AT35">
        <f t="shared" si="26"/>
        <v>52.082396453165977</v>
      </c>
      <c r="AU35">
        <f t="shared" si="23"/>
        <v>-1335.6182809304576</v>
      </c>
      <c r="AW35">
        <v>32</v>
      </c>
      <c r="AX35">
        <f>IF(Z35&gt;0, (R35*SUMPRODUCT(K35:$K$98, X35:$X$98)-K35*$AZ$3)/Z35, 0)</f>
        <v>19447.712503650724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1000000</v>
      </c>
      <c r="S36">
        <f t="shared" si="1"/>
        <v>18449.098956287875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9887.3471350955278</v>
      </c>
      <c r="AC36">
        <f t="shared" si="2"/>
        <v>8869.3386884858937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-22576.180358581962</v>
      </c>
      <c r="AI36">
        <f t="shared" si="25"/>
        <v>-22582.189689111801</v>
      </c>
      <c r="AJ36">
        <f t="shared" si="7"/>
        <v>1018.0084466096341</v>
      </c>
      <c r="AK36">
        <f t="shared" si="22"/>
        <v>692.11429945668704</v>
      </c>
      <c r="AL36">
        <f t="shared" si="8"/>
        <v>-20872.06694304548</v>
      </c>
      <c r="AN36">
        <f t="shared" si="26"/>
        <v>0</v>
      </c>
      <c r="AO36">
        <f t="shared" si="26"/>
        <v>0</v>
      </c>
      <c r="AP36">
        <f t="shared" si="26"/>
        <v>-0.36519572563817265</v>
      </c>
      <c r="AQ36">
        <f t="shared" si="26"/>
        <v>-1371.9872001131382</v>
      </c>
      <c r="AR36">
        <f t="shared" si="26"/>
        <v>-1372.3523958387764</v>
      </c>
      <c r="AS36">
        <f t="shared" si="26"/>
        <v>61.865848702991364</v>
      </c>
      <c r="AT36">
        <f t="shared" si="26"/>
        <v>42.060789061196616</v>
      </c>
      <c r="AU36">
        <f t="shared" si="23"/>
        <v>-1268.4257580745882</v>
      </c>
      <c r="AW36">
        <v>33</v>
      </c>
      <c r="AX36">
        <f>IF(Z36&gt;0, (R36*SUMPRODUCT(K36:$K$98, X36:$X$98)-K36*$AZ$3)/Z36, 0)</f>
        <v>18449.098956287875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1000000</v>
      </c>
      <c r="S37">
        <f t="shared" si="1"/>
        <v>17442.992879547033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8869.3386884858937</v>
      </c>
      <c r="AC37">
        <f t="shared" si="2"/>
        <v>7890.4954957664704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-23579.93899258284</v>
      </c>
      <c r="AI37">
        <f t="shared" si="25"/>
        <v>-23585.593480569976</v>
      </c>
      <c r="AJ37">
        <f t="shared" si="7"/>
        <v>978.84319271942331</v>
      </c>
      <c r="AK37">
        <f t="shared" si="22"/>
        <v>620.8537081940126</v>
      </c>
      <c r="AL37">
        <f t="shared" si="8"/>
        <v>-21985.896579656543</v>
      </c>
      <c r="AN37">
        <f t="shared" si="26"/>
        <v>0</v>
      </c>
      <c r="AO37">
        <f t="shared" si="26"/>
        <v>0</v>
      </c>
      <c r="AP37">
        <f t="shared" si="26"/>
        <v>-0.30681377682468386</v>
      </c>
      <c r="AQ37">
        <f t="shared" si="26"/>
        <v>-1279.4527384389301</v>
      </c>
      <c r="AR37">
        <f t="shared" si="26"/>
        <v>-1279.7595522157549</v>
      </c>
      <c r="AS37">
        <f t="shared" si="26"/>
        <v>53.112249519437412</v>
      </c>
      <c r="AT37">
        <f t="shared" si="26"/>
        <v>33.687660403560017</v>
      </c>
      <c r="AU37">
        <f t="shared" si="23"/>
        <v>-1192.9596422927575</v>
      </c>
      <c r="AW37">
        <v>34</v>
      </c>
      <c r="AX37">
        <f>IF(Z37&gt;0, (R37*SUMPRODUCT(K37:$K$98, X37:$X$98)-K37*$AZ$3)/Z37, 0)</f>
        <v>17442.992879547033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1000000</v>
      </c>
      <c r="S38">
        <f t="shared" si="1"/>
        <v>16447.803653572271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7890.4954957664704</v>
      </c>
      <c r="AC38">
        <f t="shared" si="2"/>
        <v>6962.0641925004984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-24553.146631411524</v>
      </c>
      <c r="AI38">
        <f t="shared" si="25"/>
        <v>-24558.437660185897</v>
      </c>
      <c r="AJ38">
        <f t="shared" si="7"/>
        <v>928.43130326597202</v>
      </c>
      <c r="AK38">
        <f t="shared" si="22"/>
        <v>552.33468470365301</v>
      </c>
      <c r="AL38">
        <f t="shared" si="8"/>
        <v>-23077.671672216275</v>
      </c>
      <c r="AN38">
        <f t="shared" si="26"/>
        <v>0</v>
      </c>
      <c r="AO38">
        <f t="shared" si="26"/>
        <v>0</v>
      </c>
      <c r="AP38">
        <f t="shared" si="26"/>
        <v>-0.25633249914023581</v>
      </c>
      <c r="AQ38">
        <f t="shared" si="26"/>
        <v>-1189.5171442409176</v>
      </c>
      <c r="AR38">
        <f t="shared" si="26"/>
        <v>-1189.773476740058</v>
      </c>
      <c r="AS38">
        <f t="shared" si="26"/>
        <v>44.979365336088613</v>
      </c>
      <c r="AT38">
        <f t="shared" si="26"/>
        <v>26.758752622499465</v>
      </c>
      <c r="AU38">
        <f t="shared" si="23"/>
        <v>-1118.03535878147</v>
      </c>
      <c r="AW38">
        <v>35</v>
      </c>
      <c r="AX38">
        <f>IF(Z38&gt;0, (R38*SUMPRODUCT(K38:$K$98, X38:$X$98)-K38*$AZ$3)/Z38, 0)</f>
        <v>16447.803653572271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1000000</v>
      </c>
      <c r="S39">
        <f t="shared" si="1"/>
        <v>15463.135956448024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6962.0641925004984</v>
      </c>
      <c r="AC39">
        <f t="shared" si="2"/>
        <v>6085.9590439497242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-25470.902043141443</v>
      </c>
      <c r="AI39">
        <f t="shared" si="25"/>
        <v>-25475.821775352531</v>
      </c>
      <c r="AJ39">
        <f t="shared" si="7"/>
        <v>876.10514855077417</v>
      </c>
      <c r="AK39">
        <f t="shared" si="22"/>
        <v>487.34449347503494</v>
      </c>
      <c r="AL39">
        <f t="shared" si="8"/>
        <v>-24112.372133326724</v>
      </c>
      <c r="AN39">
        <f t="shared" si="26"/>
        <v>0</v>
      </c>
      <c r="AO39">
        <f t="shared" si="26"/>
        <v>0</v>
      </c>
      <c r="AP39">
        <f t="shared" si="26"/>
        <v>-0.21280752938915357</v>
      </c>
      <c r="AQ39">
        <f t="shared" si="26"/>
        <v>-1101.7672309272439</v>
      </c>
      <c r="AR39">
        <f t="shared" si="26"/>
        <v>-1101.9800384566329</v>
      </c>
      <c r="AS39">
        <f t="shared" si="26"/>
        <v>37.896731803411136</v>
      </c>
      <c r="AT39">
        <f t="shared" si="26"/>
        <v>21.080533079440407</v>
      </c>
      <c r="AU39">
        <f t="shared" si="23"/>
        <v>-1043.0027735737815</v>
      </c>
      <c r="AW39">
        <v>36</v>
      </c>
      <c r="AX39">
        <f>IF(Z39&gt;0, (R39*SUMPRODUCT(K39:$K$98, X39:$X$98)-K39*$AZ$3)/Z39, 0)</f>
        <v>15463.135956448024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1000000</v>
      </c>
      <c r="S40">
        <f t="shared" si="1"/>
        <v>14489.348121945628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6085.9590439497242</v>
      </c>
      <c r="AC40">
        <f t="shared" si="2"/>
        <v>5264.0239520315372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-26339.769634508946</v>
      </c>
      <c r="AI40">
        <f t="shared" si="25"/>
        <v>-26344.310922277491</v>
      </c>
      <c r="AJ40">
        <f t="shared" si="7"/>
        <v>821.93509191818703</v>
      </c>
      <c r="AK40">
        <f t="shared" si="22"/>
        <v>426.01713307648072</v>
      </c>
      <c r="AL40">
        <f t="shared" si="8"/>
        <v>-25096.358697282823</v>
      </c>
      <c r="AN40">
        <f t="shared" si="26"/>
        <v>0</v>
      </c>
      <c r="AO40">
        <f t="shared" si="26"/>
        <v>0</v>
      </c>
      <c r="AP40">
        <f t="shared" si="26"/>
        <v>-0.17539068562572413</v>
      </c>
      <c r="AQ40">
        <f t="shared" si="26"/>
        <v>-1017.2775853179295</v>
      </c>
      <c r="AR40">
        <f t="shared" si="26"/>
        <v>-1017.4529760035552</v>
      </c>
      <c r="AS40">
        <f t="shared" si="26"/>
        <v>31.744246711221926</v>
      </c>
      <c r="AT40">
        <f t="shared" si="26"/>
        <v>16.453358797501451</v>
      </c>
      <c r="AU40">
        <f t="shared" si="23"/>
        <v>-969.25537049483182</v>
      </c>
      <c r="AW40">
        <v>37</v>
      </c>
      <c r="AX40">
        <f>IF(Z40&gt;0, (R40*SUMPRODUCT(K40:$K$98, X40:$X$98)-K40*$AZ$3)/Z40, 0)</f>
        <v>14489.348121945628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1000000</v>
      </c>
      <c r="S41">
        <f t="shared" si="1"/>
        <v>13522.490597820199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5264.0239520315372</v>
      </c>
      <c r="AC41">
        <f t="shared" si="2"/>
        <v>4496.5964908288379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-27142.750203217289</v>
      </c>
      <c r="AI41">
        <f t="shared" si="25"/>
        <v>-27146.90679373061</v>
      </c>
      <c r="AJ41">
        <f t="shared" si="7"/>
        <v>767.42746120269931</v>
      </c>
      <c r="AK41">
        <f t="shared" si="22"/>
        <v>368.48167664220762</v>
      </c>
      <c r="AL41">
        <f t="shared" si="8"/>
        <v>-26010.997655885702</v>
      </c>
      <c r="AN41">
        <f t="shared" si="26"/>
        <v>0</v>
      </c>
      <c r="AO41">
        <f t="shared" si="26"/>
        <v>0</v>
      </c>
      <c r="AP41">
        <f t="shared" si="26"/>
        <v>-0.14333317543406171</v>
      </c>
      <c r="AQ41">
        <f t="shared" si="26"/>
        <v>-935.97302023698239</v>
      </c>
      <c r="AR41">
        <f t="shared" si="26"/>
        <v>-936.11635341241652</v>
      </c>
      <c r="AS41">
        <f t="shared" si="26"/>
        <v>26.463471582535121</v>
      </c>
      <c r="AT41">
        <f t="shared" si="26"/>
        <v>12.706483506889208</v>
      </c>
      <c r="AU41">
        <f t="shared" si="23"/>
        <v>-896.9463983229922</v>
      </c>
      <c r="AW41">
        <v>38</v>
      </c>
      <c r="AX41">
        <f>IF(Z41&gt;0, (R41*SUMPRODUCT(K41:$K$98, X41:$X$98)-K41*$AZ$3)/Z41, 0)</f>
        <v>13522.490597820199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1000000</v>
      </c>
      <c r="S42">
        <f t="shared" si="1"/>
        <v>12554.883288368121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4496.5964908288379</v>
      </c>
      <c r="AC42">
        <f t="shared" si="2"/>
        <v>3783.7039385518819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-27828.881255775566</v>
      </c>
      <c r="AI42">
        <f t="shared" si="25"/>
        <v>-27832.648419368055</v>
      </c>
      <c r="AJ42">
        <f t="shared" si="7"/>
        <v>712.89255227695594</v>
      </c>
      <c r="AK42">
        <f t="shared" si="22"/>
        <v>314.76175435801866</v>
      </c>
      <c r="AL42">
        <f t="shared" si="8"/>
        <v>-26804.994112733079</v>
      </c>
      <c r="AN42">
        <f t="shared" si="26"/>
        <v>0</v>
      </c>
      <c r="AO42">
        <f t="shared" si="26"/>
        <v>0</v>
      </c>
      <c r="AP42">
        <f t="shared" si="26"/>
        <v>-0.11598609793823583</v>
      </c>
      <c r="AQ42">
        <f t="shared" si="26"/>
        <v>-856.81528492120901</v>
      </c>
      <c r="AR42">
        <f t="shared" si="26"/>
        <v>-856.93127101914718</v>
      </c>
      <c r="AS42">
        <f t="shared" si="26"/>
        <v>21.949040268035198</v>
      </c>
      <c r="AT42">
        <f t="shared" si="26"/>
        <v>9.6911075858140627</v>
      </c>
      <c r="AU42">
        <f t="shared" si="23"/>
        <v>-825.2911231652979</v>
      </c>
      <c r="AW42">
        <v>39</v>
      </c>
      <c r="AX42">
        <f>IF(Z42&gt;0, (R42*SUMPRODUCT(K42:$K$98, X42:$X$98)-K42*$AZ$3)/Z42, 0)</f>
        <v>12554.883288368121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1000000</v>
      </c>
      <c r="S43">
        <f t="shared" si="1"/>
        <v>11581.702659984483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3783.7039385518819</v>
      </c>
      <c r="AC43">
        <f t="shared" si="2"/>
        <v>3126.067642880696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-28445.015373826485</v>
      </c>
      <c r="AI43">
        <f t="shared" si="25"/>
        <v>-28448.389303090877</v>
      </c>
      <c r="AJ43">
        <f t="shared" si="7"/>
        <v>657.63629567118596</v>
      </c>
      <c r="AK43">
        <f t="shared" si="22"/>
        <v>264.85927569863173</v>
      </c>
      <c r="AL43">
        <f t="shared" si="8"/>
        <v>-27525.893731721058</v>
      </c>
      <c r="AN43">
        <f t="shared" si="26"/>
        <v>0</v>
      </c>
      <c r="AO43">
        <f t="shared" si="26"/>
        <v>0</v>
      </c>
      <c r="AP43">
        <f t="shared" si="26"/>
        <v>-9.2749036815269845E-2</v>
      </c>
      <c r="AQ43">
        <f t="shared" si="26"/>
        <v>-781.9511232679472</v>
      </c>
      <c r="AR43">
        <f t="shared" si="26"/>
        <v>-782.04387230476254</v>
      </c>
      <c r="AS43">
        <f t="shared" si="26"/>
        <v>18.07836745186048</v>
      </c>
      <c r="AT43">
        <f t="shared" si="26"/>
        <v>7.2809596134389265</v>
      </c>
      <c r="AU43">
        <f t="shared" si="23"/>
        <v>-756.68454523946309</v>
      </c>
      <c r="AW43">
        <v>40</v>
      </c>
      <c r="AX43">
        <f>IF(Z43&gt;0, (R43*SUMPRODUCT(K43:$K$98, X43:$X$98)-K43*$AZ$3)/Z43, 0)</f>
        <v>11581.702659984483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1000000</v>
      </c>
      <c r="S44">
        <f t="shared" si="1"/>
        <v>10578.219028104479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3126.067642880696</v>
      </c>
      <c r="AC44">
        <f t="shared" si="2"/>
        <v>2521.9549028716988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-28805.036618084996</v>
      </c>
      <c r="AI44">
        <f t="shared" si="25"/>
        <v>-28808.016745099019</v>
      </c>
      <c r="AJ44">
        <f t="shared" si="7"/>
        <v>604.11274000899721</v>
      </c>
      <c r="AK44">
        <f t="shared" si="22"/>
        <v>218.82473500164875</v>
      </c>
      <c r="AL44">
        <f t="shared" si="8"/>
        <v>-27985.079270088372</v>
      </c>
      <c r="AN44">
        <f t="shared" si="26"/>
        <v>0</v>
      </c>
      <c r="AO44">
        <f t="shared" si="26"/>
        <v>0</v>
      </c>
      <c r="AP44">
        <f t="shared" si="26"/>
        <v>-7.3145933462410537E-2</v>
      </c>
      <c r="AQ44">
        <f t="shared" si="26"/>
        <v>-707.00721208695245</v>
      </c>
      <c r="AR44">
        <f t="shared" si="26"/>
        <v>-707.08035802041491</v>
      </c>
      <c r="AS44">
        <f t="shared" si="26"/>
        <v>14.827686899443565</v>
      </c>
      <c r="AT44">
        <f t="shared" si="26"/>
        <v>5.3709588319720476</v>
      </c>
      <c r="AU44">
        <f t="shared" si="23"/>
        <v>-686.88171228899921</v>
      </c>
      <c r="AW44">
        <v>41</v>
      </c>
      <c r="AX44">
        <f>IF(Z44&gt;0, (R44*SUMPRODUCT(K44:$K$98, X44:$X$98)-K44*$AZ$3)/Z44, 0)</f>
        <v>10578.219028104479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1000000</v>
      </c>
      <c r="S45">
        <f t="shared" si="1"/>
        <v>9525.460234529859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2521.9549028716988</v>
      </c>
      <c r="AC45">
        <f t="shared" si="2"/>
        <v>1973.7319615516651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-28820.117439960319</v>
      </c>
      <c r="AI45">
        <f t="shared" si="25"/>
        <v>-28822.707514236201</v>
      </c>
      <c r="AJ45">
        <f t="shared" si="7"/>
        <v>548.22294132003367</v>
      </c>
      <c r="AK45">
        <f t="shared" si="22"/>
        <v>176.53684320101894</v>
      </c>
      <c r="AL45">
        <f t="shared" si="8"/>
        <v>-28097.94772971515</v>
      </c>
      <c r="AN45">
        <f t="shared" si="26"/>
        <v>0</v>
      </c>
      <c r="AO45">
        <f t="shared" si="26"/>
        <v>0</v>
      </c>
      <c r="AP45">
        <f t="shared" si="26"/>
        <v>-5.6760943815414681E-2</v>
      </c>
      <c r="AQ45">
        <f t="shared" si="26"/>
        <v>-631.58693246585563</v>
      </c>
      <c r="AR45">
        <f t="shared" si="26"/>
        <v>-631.64369340967107</v>
      </c>
      <c r="AS45">
        <f t="shared" si="26"/>
        <v>12.014192743560367</v>
      </c>
      <c r="AT45">
        <f t="shared" si="26"/>
        <v>3.8687685259026763</v>
      </c>
      <c r="AU45">
        <f t="shared" si="23"/>
        <v>-615.76073214020801</v>
      </c>
      <c r="AW45">
        <v>42</v>
      </c>
      <c r="AX45">
        <f>IF(Z45&gt;0, (R45*SUMPRODUCT(K45:$K$98, X45:$X$98)-K45*$AZ$3)/Z45, 0)</f>
        <v>9525.460234529859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1000000</v>
      </c>
      <c r="S46">
        <f t="shared" si="1"/>
        <v>8398.1620245692902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1973.7319615516651</v>
      </c>
      <c r="AC46">
        <f t="shared" si="2"/>
        <v>1483.9166994134157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-28438.470597560292</v>
      </c>
      <c r="AI46">
        <f t="shared" si="25"/>
        <v>-28440.679290210945</v>
      </c>
      <c r="AJ46">
        <f t="shared" si="7"/>
        <v>489.81526213824941</v>
      </c>
      <c r="AK46">
        <f t="shared" si="22"/>
        <v>138.16123730861656</v>
      </c>
      <c r="AL46">
        <f t="shared" si="8"/>
        <v>-27812.702790764077</v>
      </c>
      <c r="AN46">
        <f t="shared" si="26"/>
        <v>0</v>
      </c>
      <c r="AO46">
        <f t="shared" si="26"/>
        <v>0</v>
      </c>
      <c r="AP46">
        <f t="shared" si="26"/>
        <v>-4.3217003678461693E-2</v>
      </c>
      <c r="AQ46">
        <f t="shared" si="26"/>
        <v>-556.44930409881636</v>
      </c>
      <c r="AR46">
        <f t="shared" si="26"/>
        <v>-556.49252110249483</v>
      </c>
      <c r="AS46">
        <f t="shared" si="26"/>
        <v>9.5841075847865973</v>
      </c>
      <c r="AT46">
        <f t="shared" si="26"/>
        <v>2.7033705659405802</v>
      </c>
      <c r="AU46">
        <f t="shared" si="23"/>
        <v>-544.20504295176761</v>
      </c>
      <c r="AW46">
        <v>43</v>
      </c>
      <c r="AX46">
        <f>IF(Z46&gt;0, (R46*SUMPRODUCT(K46:$K$98, X46:$X$98)-K46*$AZ$3)/Z46, 0)</f>
        <v>8398.1620245692902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1000000</v>
      </c>
      <c r="S47">
        <f t="shared" si="1"/>
        <v>7148.7762847590866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1483.9166994134157</v>
      </c>
      <c r="AC47">
        <f t="shared" si="2"/>
        <v>1054.0492438213905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-27483.748259096134</v>
      </c>
      <c r="AI47">
        <f t="shared" si="25"/>
        <v>-27485.591317967042</v>
      </c>
      <c r="AJ47">
        <f t="shared" si="7"/>
        <v>429.86745559202518</v>
      </c>
      <c r="AK47">
        <f t="shared" si="22"/>
        <v>103.87416895893911</v>
      </c>
      <c r="AL47">
        <f t="shared" si="8"/>
        <v>-26951.849693416076</v>
      </c>
      <c r="AN47">
        <f t="shared" si="26"/>
        <v>0</v>
      </c>
      <c r="AO47">
        <f t="shared" si="26"/>
        <v>0</v>
      </c>
      <c r="AP47">
        <f t="shared" si="26"/>
        <v>-3.2198864167492694E-2</v>
      </c>
      <c r="AQ47">
        <f t="shared" si="26"/>
        <v>-480.15041243466095</v>
      </c>
      <c r="AR47">
        <f t="shared" si="26"/>
        <v>-480.18261129882842</v>
      </c>
      <c r="AS47">
        <f t="shared" si="26"/>
        <v>7.5099303831833728</v>
      </c>
      <c r="AT47">
        <f t="shared" si="26"/>
        <v>1.8147169955406413</v>
      </c>
      <c r="AU47">
        <f t="shared" si="23"/>
        <v>-470.85796392010434</v>
      </c>
      <c r="AW47">
        <v>44</v>
      </c>
      <c r="AX47">
        <f>IF(Z47&gt;0, (R47*SUMPRODUCT(K47:$K$98, X47:$X$98)-K47*$AZ$3)/Z47, 0)</f>
        <v>7148.7762847590866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1000000</v>
      </c>
      <c r="S48">
        <f t="shared" si="1"/>
        <v>5722.7000058462618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1054.0492438213905</v>
      </c>
      <c r="AC48">
        <f t="shared" si="2"/>
        <v>686.91833898207972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-25936.303381829228</v>
      </c>
      <c r="AI48">
        <f t="shared" si="25"/>
        <v>-25937.803806319156</v>
      </c>
      <c r="AJ48">
        <f t="shared" si="7"/>
        <v>367.1309048393108</v>
      </c>
      <c r="AK48">
        <f t="shared" si="22"/>
        <v>73.783447067497349</v>
      </c>
      <c r="AL48">
        <f t="shared" si="8"/>
        <v>-25496.889454412347</v>
      </c>
      <c r="AN48">
        <f t="shared" si="26"/>
        <v>0</v>
      </c>
      <c r="AO48">
        <f t="shared" si="26"/>
        <v>0</v>
      </c>
      <c r="AP48">
        <f t="shared" si="26"/>
        <v>-2.3404397510853932E-2</v>
      </c>
      <c r="AQ48">
        <f t="shared" si="26"/>
        <v>-404.56787954724007</v>
      </c>
      <c r="AR48">
        <f t="shared" si="26"/>
        <v>-404.59128394475096</v>
      </c>
      <c r="AS48">
        <f t="shared" si="26"/>
        <v>5.7266978065639869</v>
      </c>
      <c r="AT48">
        <f t="shared" si="26"/>
        <v>1.1509123827837546</v>
      </c>
      <c r="AU48">
        <f t="shared" si="23"/>
        <v>-397.71367375540319</v>
      </c>
      <c r="AW48">
        <v>45</v>
      </c>
      <c r="AX48">
        <f>IF(Z48&gt;0, (R48*SUMPRODUCT(K48:$K$98, X48:$X$98)-K48*$AZ$3)/Z48, 0)</f>
        <v>5722.7000058462618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1000000</v>
      </c>
      <c r="S49">
        <f t="shared" si="1"/>
        <v>4032.1467419570517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686.91833898207972</v>
      </c>
      <c r="AC49">
        <f t="shared" si="2"/>
        <v>383.26073407354465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-23782.333376562103</v>
      </c>
      <c r="AI49">
        <f t="shared" si="25"/>
        <v>-23783.521517639922</v>
      </c>
      <c r="AJ49">
        <f t="shared" si="7"/>
        <v>303.65760490853506</v>
      </c>
      <c r="AK49">
        <f t="shared" si="22"/>
        <v>48.084283728745582</v>
      </c>
      <c r="AL49">
        <f t="shared" si="8"/>
        <v>-23431.779629002642</v>
      </c>
      <c r="AN49">
        <f t="shared" si="26"/>
        <v>0</v>
      </c>
      <c r="AO49">
        <f t="shared" si="26"/>
        <v>0</v>
      </c>
      <c r="AP49">
        <f t="shared" si="26"/>
        <v>-1.6547535066013575E-2</v>
      </c>
      <c r="AQ49">
        <f t="shared" si="26"/>
        <v>-331.22244727215605</v>
      </c>
      <c r="AR49">
        <f t="shared" si="26"/>
        <v>-331.23899480722201</v>
      </c>
      <c r="AS49">
        <f t="shared" si="26"/>
        <v>4.2291146725631226</v>
      </c>
      <c r="AT49">
        <f t="shared" si="26"/>
        <v>0.66968172886096011</v>
      </c>
      <c r="AU49">
        <f t="shared" si="23"/>
        <v>-326.34019840579799</v>
      </c>
      <c r="AW49">
        <v>46</v>
      </c>
      <c r="AX49">
        <f>IF(Z49&gt;0, (R49*SUMPRODUCT(K49:$K$98, X49:$X$98)-K49*$AZ$3)/Z49, 0)</f>
        <v>4032.1467419570517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1000000</v>
      </c>
      <c r="S50">
        <f t="shared" si="1"/>
        <v>1948.5142202679342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383.26073407354465</v>
      </c>
      <c r="AC50">
        <f t="shared" si="2"/>
        <v>142.13674630023161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-21154.553714709287</v>
      </c>
      <c r="AI50">
        <f t="shared" si="25"/>
        <v>-21155.465542454895</v>
      </c>
      <c r="AJ50">
        <f t="shared" si="7"/>
        <v>241.12398777331305</v>
      </c>
      <c r="AK50">
        <f t="shared" si="22"/>
        <v>26.828251385148128</v>
      </c>
      <c r="AL50">
        <f t="shared" si="8"/>
        <v>-20887.513303296433</v>
      </c>
      <c r="AN50">
        <f t="shared" si="26"/>
        <v>0</v>
      </c>
      <c r="AO50">
        <f t="shared" si="26"/>
        <v>0</v>
      </c>
      <c r="AP50">
        <f t="shared" si="26"/>
        <v>-1.1338616832001158E-2</v>
      </c>
      <c r="AQ50">
        <f t="shared" si="26"/>
        <v>-263.05777596515316</v>
      </c>
      <c r="AR50">
        <f t="shared" si="26"/>
        <v>-263.06911458198516</v>
      </c>
      <c r="AS50">
        <f t="shared" si="26"/>
        <v>2.9983870523060183</v>
      </c>
      <c r="AT50">
        <f t="shared" si="26"/>
        <v>0.33361044801923351</v>
      </c>
      <c r="AU50">
        <f t="shared" si="23"/>
        <v>-259.7371170816599</v>
      </c>
      <c r="AW50">
        <v>47</v>
      </c>
      <c r="AX50">
        <f>IF(Z50&gt;0, (R50*SUMPRODUCT(K50:$K$98, X50:$X$98)-K50*$AZ$3)/Z50, 0)</f>
        <v>1948.5142202679342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1000000</v>
      </c>
      <c r="S51">
        <f t="shared" si="1"/>
        <v>-749.87208122437119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142.13674630023161</v>
      </c>
      <c r="AC51">
        <f t="shared" si="2"/>
        <v>-40.475976540954093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-18239.582472069073</v>
      </c>
      <c r="AI51">
        <f t="shared" si="25"/>
        <v>-18240.257186756324</v>
      </c>
      <c r="AJ51">
        <f t="shared" si="7"/>
        <v>182.6127228411857</v>
      </c>
      <c r="AK51">
        <f t="shared" si="22"/>
        <v>9.9495722410162131</v>
      </c>
      <c r="AL51">
        <f t="shared" si="8"/>
        <v>-18047.69489167412</v>
      </c>
      <c r="AN51">
        <f t="shared" si="26"/>
        <v>0</v>
      </c>
      <c r="AO51">
        <f t="shared" si="26"/>
        <v>0</v>
      </c>
      <c r="AP51">
        <f t="shared" si="26"/>
        <v>-7.4911659443998753E-3</v>
      </c>
      <c r="AQ51">
        <f t="shared" si="26"/>
        <v>-202.50891471094889</v>
      </c>
      <c r="AR51">
        <f t="shared" si="26"/>
        <v>-202.51640587689329</v>
      </c>
      <c r="AS51">
        <f t="shared" si="26"/>
        <v>2.0274973054679131</v>
      </c>
      <c r="AT51">
        <f t="shared" si="26"/>
        <v>0.11046728067661804</v>
      </c>
      <c r="AU51">
        <f t="shared" si="23"/>
        <v>-200.37844129074875</v>
      </c>
      <c r="AW51">
        <v>48</v>
      </c>
      <c r="AX51">
        <f>IF(Z51&gt;0, (R51*SUMPRODUCT(K51:$K$98, X51:$X$98)-K51*$AZ$3)/Z51, 0)</f>
        <v>-749.87208122437119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1000000</v>
      </c>
      <c r="S52">
        <f t="shared" si="1"/>
        <v>-4471.9608418143343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-40.475976540954093</v>
      </c>
      <c r="AC52">
        <f t="shared" si="2"/>
        <v>-171.15895096264614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-15163.599631178184</v>
      </c>
      <c r="AI52">
        <f t="shared" si="25"/>
        <v>-15164.078053723173</v>
      </c>
      <c r="AJ52">
        <f t="shared" si="7"/>
        <v>130.68297442169205</v>
      </c>
      <c r="AK52">
        <f t="shared" si="22"/>
        <v>-2.8333183578667867</v>
      </c>
      <c r="AL52">
        <f t="shared" si="8"/>
        <v>-15036.228397659348</v>
      </c>
      <c r="AN52">
        <f t="shared" si="26"/>
        <v>0</v>
      </c>
      <c r="AO52">
        <f t="shared" si="26"/>
        <v>0</v>
      </c>
      <c r="AP52">
        <f t="shared" si="26"/>
        <v>-4.7426695733316969E-3</v>
      </c>
      <c r="AQ52">
        <f t="shared" si="26"/>
        <v>-150.31888305888396</v>
      </c>
      <c r="AR52">
        <f t="shared" si="26"/>
        <v>-150.32362572845727</v>
      </c>
      <c r="AS52">
        <f t="shared" si="26"/>
        <v>1.2954785952994154</v>
      </c>
      <c r="AT52">
        <f t="shared" si="26"/>
        <v>-2.8087080987621332E-2</v>
      </c>
      <c r="AU52">
        <f t="shared" si="23"/>
        <v>-149.05623421414549</v>
      </c>
      <c r="AW52">
        <v>49</v>
      </c>
      <c r="AX52">
        <f>IF(Z52&gt;0, (R52*SUMPRODUCT(K52:$K$98, X52:$X$98)-K52*$AZ$3)/Z52, 0)</f>
        <v>-4471.9608418143343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1000000</v>
      </c>
      <c r="S53">
        <f t="shared" si="1"/>
        <v>-9972.4645797563153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-171.15895096264614</v>
      </c>
      <c r="AC53">
        <f t="shared" si="2"/>
        <v>-257.3475301918366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-12085.255160548388</v>
      </c>
      <c r="AI53">
        <f t="shared" si="25"/>
        <v>-12085.577733178421</v>
      </c>
      <c r="AJ53">
        <f t="shared" si="7"/>
        <v>86.188579229190452</v>
      </c>
      <c r="AK53">
        <f t="shared" si="22"/>
        <v>-11.981126567385232</v>
      </c>
      <c r="AL53">
        <f t="shared" si="8"/>
        <v>-12011.370280516616</v>
      </c>
      <c r="AN53">
        <f t="shared" si="26"/>
        <v>0</v>
      </c>
      <c r="AO53">
        <f t="shared" si="26"/>
        <v>0</v>
      </c>
      <c r="AP53">
        <f t="shared" si="26"/>
        <v>-2.8550960518726061E-3</v>
      </c>
      <c r="AQ53">
        <f t="shared" si="26"/>
        <v>-106.96680710721856</v>
      </c>
      <c r="AR53">
        <f t="shared" si="26"/>
        <v>-106.96966220327043</v>
      </c>
      <c r="AS53">
        <f t="shared" si="26"/>
        <v>0.76285663867073017</v>
      </c>
      <c r="AT53">
        <f t="shared" si="26"/>
        <v>-0.10604516308801823</v>
      </c>
      <c r="AU53">
        <f t="shared" si="23"/>
        <v>-106.31285072768773</v>
      </c>
      <c r="AW53">
        <v>50</v>
      </c>
      <c r="AX53">
        <f>IF(Z53&gt;0, (R53*SUMPRODUCT(K53:$K$98, X53:$X$98)-K53*$AZ$3)/Z53, 0)</f>
        <v>-9972.4645797563153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1000000</v>
      </c>
      <c r="S54">
        <f t="shared" si="1"/>
        <v>-18690.527414728298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-257.3475301918366</v>
      </c>
      <c r="AC54">
        <f t="shared" si="2"/>
        <v>-307.05513745111477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-9119.3695869576986</v>
      </c>
      <c r="AI54">
        <f t="shared" si="25"/>
        <v>-9119.5749417415936</v>
      </c>
      <c r="AJ54">
        <f t="shared" si="7"/>
        <v>49.707607259278177</v>
      </c>
      <c r="AK54">
        <f t="shared" si="22"/>
        <v>-18.014327113428564</v>
      </c>
      <c r="AL54">
        <f t="shared" si="8"/>
        <v>-9087.8816615957439</v>
      </c>
      <c r="AN54">
        <f t="shared" si="26"/>
        <v>0</v>
      </c>
      <c r="AO54">
        <f t="shared" si="26"/>
        <v>0</v>
      </c>
      <c r="AP54">
        <f t="shared" si="26"/>
        <v>-1.6228560921117147E-3</v>
      </c>
      <c r="AQ54">
        <f t="shared" si="26"/>
        <v>-72.0675905849114</v>
      </c>
      <c r="AR54">
        <f t="shared" si="26"/>
        <v>-72.069213441003512</v>
      </c>
      <c r="AS54">
        <f t="shared" si="26"/>
        <v>0.39282402744599348</v>
      </c>
      <c r="AT54">
        <f t="shared" si="26"/>
        <v>-0.14236172124550836</v>
      </c>
      <c r="AU54">
        <f t="shared" si="23"/>
        <v>-71.818751134803023</v>
      </c>
      <c r="AW54">
        <v>51</v>
      </c>
      <c r="AX54">
        <f>IF(Z54&gt;0, (R54*SUMPRODUCT(K54:$K$98, X54:$X$98)-K54*$AZ$3)/Z54, 0)</f>
        <v>-18690.527414728298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1000000</v>
      </c>
      <c r="S55">
        <f t="shared" si="1"/>
        <v>-33425.959522038182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-307.05513745111477</v>
      </c>
      <c r="AC55">
        <f t="shared" si="2"/>
        <v>-327.99844245750779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-6451.4129617145672</v>
      </c>
      <c r="AI55">
        <f t="shared" si="25"/>
        <v>-6451.5356202886023</v>
      </c>
      <c r="AJ55">
        <f t="shared" si="7"/>
        <v>20.943305006393018</v>
      </c>
      <c r="AK55">
        <f t="shared" si="22"/>
        <v>-21.493859621578036</v>
      </c>
      <c r="AL55">
        <f t="shared" si="8"/>
        <v>-6452.0861749037877</v>
      </c>
      <c r="AN55">
        <f t="shared" si="26"/>
        <v>0</v>
      </c>
      <c r="AO55">
        <f t="shared" si="26"/>
        <v>0</v>
      </c>
      <c r="AP55">
        <f t="shared" si="26"/>
        <v>-8.6547609018399255E-4</v>
      </c>
      <c r="AQ55">
        <f t="shared" si="26"/>
        <v>-45.52102215603756</v>
      </c>
      <c r="AR55">
        <f t="shared" si="26"/>
        <v>-45.521887632127743</v>
      </c>
      <c r="AS55">
        <f t="shared" si="26"/>
        <v>0.14777548063878673</v>
      </c>
      <c r="AT55">
        <f t="shared" si="26"/>
        <v>-0.15166018139886417</v>
      </c>
      <c r="AU55">
        <f t="shared" si="23"/>
        <v>-45.525772332887826</v>
      </c>
      <c r="AW55">
        <v>52</v>
      </c>
      <c r="AX55">
        <f>IF(Z55&gt;0, (R55*SUMPRODUCT(K55:$K$98, X55:$X$98)-K55*$AZ$3)/Z55, 0)</f>
        <v>-33425.959522038182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1000000</v>
      </c>
      <c r="S56">
        <f t="shared" si="1"/>
        <v>-56601.518179368562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-327.99844245750779</v>
      </c>
      <c r="AC56">
        <f t="shared" si="2"/>
        <v>-327.87278106129679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-3921.9091204542137</v>
      </c>
      <c r="AI56">
        <f t="shared" si="25"/>
        <v>-3921.9815285785025</v>
      </c>
      <c r="AJ56">
        <f t="shared" si="7"/>
        <v>-0.12566139621100092</v>
      </c>
      <c r="AK56">
        <f t="shared" si="22"/>
        <v>-22.959890972025548</v>
      </c>
      <c r="AL56">
        <f t="shared" si="8"/>
        <v>-3945.0670809467392</v>
      </c>
      <c r="AN56">
        <f t="shared" si="26"/>
        <v>0</v>
      </c>
      <c r="AO56">
        <f t="shared" si="26"/>
        <v>0</v>
      </c>
      <c r="AP56">
        <f t="shared" si="26"/>
        <v>-4.5616970288798027E-4</v>
      </c>
      <c r="AQ56">
        <f t="shared" si="26"/>
        <v>-24.707947289115328</v>
      </c>
      <c r="AR56">
        <f t="shared" si="26"/>
        <v>-24.708403458818218</v>
      </c>
      <c r="AS56">
        <f t="shared" si="26"/>
        <v>-7.9166422742056369E-4</v>
      </c>
      <c r="AT56">
        <f t="shared" si="26"/>
        <v>-0.14464684378891002</v>
      </c>
      <c r="AU56">
        <f t="shared" si="23"/>
        <v>-24.853841966834548</v>
      </c>
      <c r="AW56">
        <v>53</v>
      </c>
      <c r="AX56">
        <f>IF(Z56&gt;0, (R56*SUMPRODUCT(K56:$K$98, X56:$X$98)-K56*$AZ$3)/Z56, 0)</f>
        <v>-56601.518179368562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1000000</v>
      </c>
      <c r="S57">
        <f t="shared" si="1"/>
        <v>-92368.756287393218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-327.87278106129679</v>
      </c>
      <c r="AC57">
        <f t="shared" si="2"/>
        <v>-311.82476089304731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-2358.8550935256217</v>
      </c>
      <c r="AI57">
        <f t="shared" si="25"/>
        <v>-2358.8972918799986</v>
      </c>
      <c r="AJ57">
        <f t="shared" si="7"/>
        <v>-16.048020168249479</v>
      </c>
      <c r="AK57">
        <f t="shared" si="22"/>
        <v>-22.951094674290779</v>
      </c>
      <c r="AL57">
        <f t="shared" si="8"/>
        <v>-2397.8964067225388</v>
      </c>
      <c r="AN57">
        <f t="shared" si="26"/>
        <v>0</v>
      </c>
      <c r="AO57">
        <f t="shared" si="26"/>
        <v>0</v>
      </c>
      <c r="AP57">
        <f t="shared" si="26"/>
        <v>-2.3736497319283076E-4</v>
      </c>
      <c r="AQ57">
        <f t="shared" si="26"/>
        <v>-13.268516848795002</v>
      </c>
      <c r="AR57">
        <f t="shared" si="26"/>
        <v>-13.268754213768196</v>
      </c>
      <c r="AS57">
        <f t="shared" si="26"/>
        <v>-9.0269820548392818E-2</v>
      </c>
      <c r="AT57">
        <f t="shared" si="26"/>
        <v>-0.12909948865445586</v>
      </c>
      <c r="AU57">
        <f t="shared" si="23"/>
        <v>-13.488123522971044</v>
      </c>
      <c r="AW57">
        <v>54</v>
      </c>
      <c r="AX57">
        <f>IF(Z57&gt;0, (R57*SUMPRODUCT(K57:$K$98, X57:$X$98)-K57*$AZ$3)/Z57, 0)</f>
        <v>-92368.756287393218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1000000</v>
      </c>
      <c r="S58">
        <f t="shared" si="1"/>
        <v>-148865.20724301395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-311.82476089304731</v>
      </c>
      <c r="AC58">
        <f t="shared" si="2"/>
        <v>-288.70402108348105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-1402.7443412596158</v>
      </c>
      <c r="AI58">
        <f t="shared" si="25"/>
        <v>-1402.768583326183</v>
      </c>
      <c r="AJ58">
        <f t="shared" si="7"/>
        <v>-23.12073980956626</v>
      </c>
      <c r="AK58">
        <f t="shared" si="22"/>
        <v>-21.827733262513313</v>
      </c>
      <c r="AL58">
        <f t="shared" si="8"/>
        <v>-1447.7170563982625</v>
      </c>
      <c r="AN58">
        <f t="shared" si="26"/>
        <v>0</v>
      </c>
      <c r="AO58">
        <f t="shared" si="26"/>
        <v>0</v>
      </c>
      <c r="AP58">
        <f t="shared" si="26"/>
        <v>-1.2175105534891551E-4</v>
      </c>
      <c r="AQ58">
        <f t="shared" si="26"/>
        <v>-7.0450101050083607</v>
      </c>
      <c r="AR58">
        <f t="shared" si="26"/>
        <v>-7.0451318560637084</v>
      </c>
      <c r="AS58">
        <f t="shared" si="26"/>
        <v>-0.11611941021797138</v>
      </c>
      <c r="AT58">
        <f t="shared" si="26"/>
        <v>-0.10962553680006104</v>
      </c>
      <c r="AU58">
        <f t="shared" si="23"/>
        <v>-7.2708768030817401</v>
      </c>
      <c r="AW58">
        <v>55</v>
      </c>
      <c r="AX58">
        <f>IF(Z58&gt;0, (R58*SUMPRODUCT(K58:$K$98, X58:$X$98)-K58*$AZ$3)/Z58, 0)</f>
        <v>-148865.20724301395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1000000</v>
      </c>
      <c r="S59">
        <f t="shared" si="1"/>
        <v>-240131.38580418704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-288.70402108348105</v>
      </c>
      <c r="AC59">
        <f t="shared" si="2"/>
        <v>-263.25862345780956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-823.66090635612841</v>
      </c>
      <c r="AI59">
        <f t="shared" si="25"/>
        <v>-823.67461024070064</v>
      </c>
      <c r="AJ59">
        <f t="shared" si="7"/>
        <v>-25.44539762567149</v>
      </c>
      <c r="AK59">
        <f t="shared" si="22"/>
        <v>-20.209281475843675</v>
      </c>
      <c r="AL59">
        <f t="shared" si="8"/>
        <v>-869.32928934221582</v>
      </c>
      <c r="AN59">
        <f t="shared" si="26"/>
        <v>0</v>
      </c>
      <c r="AO59">
        <f t="shared" si="26"/>
        <v>0</v>
      </c>
      <c r="AP59">
        <f t="shared" si="26"/>
        <v>-6.1450973058228166E-5</v>
      </c>
      <c r="AQ59">
        <f t="shared" si="26"/>
        <v>-3.6934610693007719</v>
      </c>
      <c r="AR59">
        <f t="shared" si="26"/>
        <v>-3.69352252027383</v>
      </c>
      <c r="AS59">
        <f t="shared" si="26"/>
        <v>-0.11410227776752206</v>
      </c>
      <c r="AT59">
        <f t="shared" si="26"/>
        <v>-9.062248043285985E-2</v>
      </c>
      <c r="AU59">
        <f t="shared" si="23"/>
        <v>-3.8982472784742122</v>
      </c>
      <c r="AW59">
        <v>56</v>
      </c>
      <c r="AX59">
        <f>IF(Z59&gt;0, (R59*SUMPRODUCT(K59:$K$98, X59:$X$98)-K59*$AZ$3)/Z59, 0)</f>
        <v>-240131.38580418704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1000000</v>
      </c>
      <c r="S60">
        <f t="shared" si="1"/>
        <v>-390239.00346060254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-263.25862345780956</v>
      </c>
      <c r="AC60">
        <f t="shared" si="2"/>
        <v>-237.94279191043196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-475.61159944540765</v>
      </c>
      <c r="AI60">
        <f t="shared" si="25"/>
        <v>-475.61922114614106</v>
      </c>
      <c r="AJ60">
        <f t="shared" si="7"/>
        <v>-25.315831547377599</v>
      </c>
      <c r="AK60">
        <f t="shared" si="22"/>
        <v>-18.428103642046672</v>
      </c>
      <c r="AL60">
        <f t="shared" si="8"/>
        <v>-519.36315633556535</v>
      </c>
      <c r="AN60">
        <f t="shared" si="26"/>
        <v>0</v>
      </c>
      <c r="AO60">
        <f t="shared" si="26"/>
        <v>0</v>
      </c>
      <c r="AP60">
        <f t="shared" si="26"/>
        <v>-3.0515391193788959E-5</v>
      </c>
      <c r="AQ60">
        <f t="shared" si="26"/>
        <v>-1.9042303707573027</v>
      </c>
      <c r="AR60">
        <f t="shared" si="26"/>
        <v>-1.9042608861484966</v>
      </c>
      <c r="AS60">
        <f t="shared" si="26"/>
        <v>-0.10135828341803436</v>
      </c>
      <c r="AT60">
        <f t="shared" si="26"/>
        <v>-7.3781536597440453E-2</v>
      </c>
      <c r="AU60">
        <f t="shared" si="23"/>
        <v>-2.0794007061639714</v>
      </c>
      <c r="AW60">
        <v>57</v>
      </c>
      <c r="AX60">
        <f>IF(Z60&gt;0, (R60*SUMPRODUCT(K60:$K$98, X60:$X$98)-K60*$AZ$3)/Z60, 0)</f>
        <v>-390239.00346060254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1000000</v>
      </c>
      <c r="S61">
        <f t="shared" si="1"/>
        <v>-642267.78536155436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-237.94279191043196</v>
      </c>
      <c r="AC61">
        <f t="shared" si="2"/>
        <v>-213.94586815915497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-270.52862618860348</v>
      </c>
      <c r="AI61">
        <f t="shared" si="25"/>
        <v>-270.53279006450219</v>
      </c>
      <c r="AJ61">
        <f t="shared" si="7"/>
        <v>-23.996923751276995</v>
      </c>
      <c r="AK61">
        <f t="shared" si="22"/>
        <v>-16.65599543373024</v>
      </c>
      <c r="AL61">
        <f t="shared" si="8"/>
        <v>-311.18570924950944</v>
      </c>
      <c r="AN61">
        <f t="shared" si="26"/>
        <v>0</v>
      </c>
      <c r="AO61">
        <f t="shared" si="26"/>
        <v>0</v>
      </c>
      <c r="AP61">
        <f t="shared" si="26"/>
        <v>-1.4884930258458071E-5</v>
      </c>
      <c r="AQ61">
        <f t="shared" si="26"/>
        <v>-0.96707967088414482</v>
      </c>
      <c r="AR61">
        <f t="shared" si="26"/>
        <v>-0.96709455581440329</v>
      </c>
      <c r="AS61">
        <f t="shared" si="26"/>
        <v>-8.5783665302162054E-2</v>
      </c>
      <c r="AT61">
        <f t="shared" si="26"/>
        <v>-5.9541479248373254E-2</v>
      </c>
      <c r="AU61">
        <f t="shared" si="23"/>
        <v>-1.1124197003649388</v>
      </c>
      <c r="AW61">
        <v>58</v>
      </c>
      <c r="AX61">
        <f>IF(Z61&gt;0, (R61*SUMPRODUCT(K61:$K$98, X61:$X$98)-K61*$AZ$3)/Z61, 0)</f>
        <v>-642267.78536155436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1000000</v>
      </c>
      <c r="S62">
        <f t="shared" si="1"/>
        <v>-1074163.6122484026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-213.94586815915497</v>
      </c>
      <c r="AC62">
        <f t="shared" si="2"/>
        <v>-191.78691736393711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-151.23362186937408</v>
      </c>
      <c r="AI62">
        <f t="shared" si="25"/>
        <v>-151.23585368624043</v>
      </c>
      <c r="AJ62">
        <f t="shared" si="7"/>
        <v>-22.158950795217862</v>
      </c>
      <c r="AK62">
        <f t="shared" si="22"/>
        <v>-14.976210771140849</v>
      </c>
      <c r="AL62">
        <f t="shared" si="8"/>
        <v>-188.37101525259914</v>
      </c>
      <c r="AN62">
        <f t="shared" si="26"/>
        <v>0</v>
      </c>
      <c r="AO62">
        <f t="shared" si="26"/>
        <v>0</v>
      </c>
      <c r="AP62">
        <f t="shared" si="26"/>
        <v>-7.1234365386105503E-6</v>
      </c>
      <c r="AQ62">
        <f t="shared" si="26"/>
        <v>-0.48270228804497667</v>
      </c>
      <c r="AR62">
        <f t="shared" si="26"/>
        <v>-0.4827094114815153</v>
      </c>
      <c r="AS62">
        <f t="shared" si="26"/>
        <v>-7.0726179253753449E-2</v>
      </c>
      <c r="AT62">
        <f t="shared" si="26"/>
        <v>-4.7800555961805269E-2</v>
      </c>
      <c r="AU62">
        <f t="shared" si="23"/>
        <v>-0.60123614669707393</v>
      </c>
      <c r="AW62">
        <v>59</v>
      </c>
      <c r="AX62">
        <f>IF(Z62&gt;0, (R62*SUMPRODUCT(K62:$K$98, X62:$X$98)-K62*$AZ$3)/Z62, 0)</f>
        <v>-1074163.6122484026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1000000</v>
      </c>
      <c r="S63">
        <f t="shared" si="1"/>
        <v>-1829749.9664745068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-191.78691736393711</v>
      </c>
      <c r="AC63">
        <f t="shared" si="2"/>
        <v>-171.62137816439099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-82.964906714193589</v>
      </c>
      <c r="AI63">
        <f t="shared" si="25"/>
        <v>-82.966079151557366</v>
      </c>
      <c r="AJ63">
        <f t="shared" si="7"/>
        <v>-20.165539199546117</v>
      </c>
      <c r="AK63">
        <f t="shared" si="22"/>
        <v>-13.425084215475598</v>
      </c>
      <c r="AL63">
        <f t="shared" si="8"/>
        <v>-116.55670256657908</v>
      </c>
      <c r="AN63">
        <f t="shared" si="26"/>
        <v>0</v>
      </c>
      <c r="AO63">
        <f t="shared" si="26"/>
        <v>0</v>
      </c>
      <c r="AP63">
        <f t="shared" si="26"/>
        <v>-3.3412012244851056E-6</v>
      </c>
      <c r="AQ63">
        <f t="shared" si="26"/>
        <v>-0.23643262870008042</v>
      </c>
      <c r="AR63">
        <f t="shared" si="26"/>
        <v>-0.23643596990130492</v>
      </c>
      <c r="AS63">
        <f t="shared" si="26"/>
        <v>-5.7467568287972691E-2</v>
      </c>
      <c r="AT63">
        <f t="shared" si="26"/>
        <v>-3.8258681619680823E-2</v>
      </c>
      <c r="AU63">
        <f t="shared" si="23"/>
        <v>-0.33216221980895844</v>
      </c>
      <c r="AW63">
        <v>60</v>
      </c>
      <c r="AX63">
        <f>IF(Z63&gt;0, (R63*SUMPRODUCT(K63:$K$98, X63:$X$98)-K63*$AZ$3)/Z63, 0)</f>
        <v>-1829749.9664745068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1000000</v>
      </c>
      <c r="S64">
        <f t="shared" si="1"/>
        <v>-3183044.3975999248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-171.62137816439099</v>
      </c>
      <c r="AC64">
        <f t="shared" si="2"/>
        <v>-153.42188089345618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-44.65730910041384</v>
      </c>
      <c r="AI64">
        <f t="shared" si="25"/>
        <v>-44.657911597040219</v>
      </c>
      <c r="AJ64">
        <f t="shared" si="7"/>
        <v>-18.199497270934813</v>
      </c>
      <c r="AK64">
        <f t="shared" si="22"/>
        <v>-12.01349647150737</v>
      </c>
      <c r="AL64">
        <f t="shared" si="8"/>
        <v>-74.870905339482405</v>
      </c>
      <c r="AN64">
        <f t="shared" si="26"/>
        <v>0</v>
      </c>
      <c r="AO64">
        <f t="shared" si="26"/>
        <v>0</v>
      </c>
      <c r="AP64">
        <f t="shared" si="26"/>
        <v>-1.5330262043420717E-6</v>
      </c>
      <c r="AQ64">
        <f t="shared" si="26"/>
        <v>-0.11362856166979531</v>
      </c>
      <c r="AR64">
        <f t="shared" si="26"/>
        <v>-0.11363009469599965</v>
      </c>
      <c r="AS64">
        <f t="shared" si="26"/>
        <v>-4.630782148919322E-2</v>
      </c>
      <c r="AT64">
        <f t="shared" si="26"/>
        <v>-3.0567814142431017E-2</v>
      </c>
      <c r="AU64">
        <f t="shared" si="23"/>
        <v>-0.19050573032762388</v>
      </c>
      <c r="AW64">
        <v>61</v>
      </c>
      <c r="AX64">
        <f>IF(Z64&gt;0, (R64*SUMPRODUCT(K64:$K$98, X64:$X$98)-K64*$AZ$3)/Z64, 0)</f>
        <v>-3183044.3975999248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1000000</v>
      </c>
      <c r="S65">
        <f t="shared" si="1"/>
        <v>-5663839.8809990389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-153.42188089345618</v>
      </c>
      <c r="AC65">
        <f t="shared" si="2"/>
        <v>-137.07485775902339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-23.515979115768243</v>
      </c>
      <c r="AI65">
        <f t="shared" si="25"/>
        <v>-23.51628163768941</v>
      </c>
      <c r="AJ65">
        <f t="shared" si="7"/>
        <v>-16.347023134432789</v>
      </c>
      <c r="AK65">
        <f t="shared" si="22"/>
        <v>-10.739531662541934</v>
      </c>
      <c r="AL65">
        <f t="shared" si="8"/>
        <v>-50.602836434664134</v>
      </c>
      <c r="AN65">
        <f t="shared" si="26"/>
        <v>0</v>
      </c>
      <c r="AO65">
        <f t="shared" si="26"/>
        <v>0</v>
      </c>
      <c r="AP65">
        <f t="shared" si="26"/>
        <v>-6.8728012654997794E-7</v>
      </c>
      <c r="AQ65">
        <f t="shared" si="26"/>
        <v>-5.3424442897333974E-2</v>
      </c>
      <c r="AR65">
        <f t="shared" si="26"/>
        <v>-5.342513017746052E-2</v>
      </c>
      <c r="AS65">
        <f t="shared" si="26"/>
        <v>-3.7137752150889811E-2</v>
      </c>
      <c r="AT65">
        <f t="shared" si="26"/>
        <v>-2.4398452355524548E-2</v>
      </c>
      <c r="AU65">
        <f t="shared" si="23"/>
        <v>-0.11496133468387489</v>
      </c>
      <c r="AW65">
        <v>62</v>
      </c>
      <c r="AX65">
        <f>IF(Z65&gt;0, (R65*SUMPRODUCT(K65:$K$98, X65:$X$98)-K65*$AZ$3)/Z65, 0)</f>
        <v>-5663839.8809990389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1000000</v>
      </c>
      <c r="S66">
        <f t="shared" si="1"/>
        <v>-10331463.675402014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-137.07485775902339</v>
      </c>
      <c r="AC66">
        <f t="shared" si="2"/>
        <v>-122.43127175897195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-12.109404431441085</v>
      </c>
      <c r="AI66">
        <f t="shared" si="25"/>
        <v>-12.109552560587648</v>
      </c>
      <c r="AJ66">
        <f t="shared" si="7"/>
        <v>-14.643586000051442</v>
      </c>
      <c r="AK66">
        <f t="shared" si="22"/>
        <v>-9.5952400431316374</v>
      </c>
      <c r="AL66">
        <f t="shared" si="8"/>
        <v>-36.348378603770726</v>
      </c>
      <c r="AN66">
        <f t="shared" si="26"/>
        <v>0</v>
      </c>
      <c r="AO66">
        <f t="shared" si="26"/>
        <v>0</v>
      </c>
      <c r="AP66">
        <f t="shared" si="26"/>
        <v>-3.0046883581051672E-7</v>
      </c>
      <c r="AQ66">
        <f t="shared" si="26"/>
        <v>-2.4563016369764233E-2</v>
      </c>
      <c r="AR66">
        <f t="shared" si="26"/>
        <v>-2.4563316838600045E-2</v>
      </c>
      <c r="AS66">
        <f t="shared" si="26"/>
        <v>-2.9703413133795945E-2</v>
      </c>
      <c r="AT66">
        <f t="shared" si="26"/>
        <v>-1.9463222950859154E-2</v>
      </c>
      <c r="AU66">
        <f t="shared" si="23"/>
        <v>-7.372995292325514E-2</v>
      </c>
      <c r="AW66">
        <v>63</v>
      </c>
      <c r="AX66">
        <f>IF(Z66&gt;0, (R66*SUMPRODUCT(K66:$K$98, X66:$X$98)-K66*$AZ$3)/Z66, 0)</f>
        <v>-10331463.675402014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-19364434.475119781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-122.43127175897195</v>
      </c>
      <c r="AC67">
        <f t="shared" ref="AC67:AC89" si="29">S67*Z67</f>
        <v>-109.33350402270892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-7.0576230978488611E-5</v>
      </c>
      <c r="AH67">
        <f t="shared" ref="AH67:AH89" si="32">-X67*R67</f>
        <v>-6.0857299295351481</v>
      </c>
      <c r="AI67">
        <f t="shared" ref="AI67:AI89" si="33">SUM(AE67:AH67)</f>
        <v>-6.0858005057661266</v>
      </c>
      <c r="AJ67">
        <f t="shared" ref="AJ67:AJ89" si="34">AB67-AC67</f>
        <v>-13.097767736263023</v>
      </c>
      <c r="AK67">
        <f t="shared" si="22"/>
        <v>-8.5701890231280373</v>
      </c>
      <c r="AL67">
        <f t="shared" ref="AL67:AL89" si="35">SUM(AI67:AK67)</f>
        <v>-27.753757265157187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-1.1021826401202837E-2</v>
      </c>
      <c r="AR67">
        <f t="shared" si="36"/>
        <v>-1.1021954221361619E-2</v>
      </c>
      <c r="AS67">
        <f t="shared" si="36"/>
        <v>-2.3721283051315649E-2</v>
      </c>
      <c r="AT67">
        <f t="shared" si="36"/>
        <v>-1.5521414313833427E-2</v>
      </c>
      <c r="AU67">
        <f t="shared" si="23"/>
        <v>-5.0264651586510695E-2</v>
      </c>
      <c r="AW67">
        <v>64</v>
      </c>
      <c r="AX67">
        <f>IF(Z67&gt;0, (R67*SUMPRODUCT(K67:$K$98, X67:$X$98)-K67*$AZ$3)/Z67, 0)</f>
        <v>-19364434.475119781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7"/>
        <v>1000000</v>
      </c>
      <c r="S68">
        <f t="shared" si="28"/>
        <v>-37345319.17319528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-109.33350402270892</v>
      </c>
      <c r="AC68">
        <f t="shared" si="29"/>
        <v>-97.628159105687971</v>
      </c>
      <c r="AE68">
        <f t="shared" si="30"/>
        <v>0</v>
      </c>
      <c r="AF68">
        <f t="shared" si="31"/>
        <v>0</v>
      </c>
      <c r="AG68">
        <f t="shared" si="31"/>
        <v>-3.2677508609887881E-5</v>
      </c>
      <c r="AH68">
        <f t="shared" si="32"/>
        <v>-2.9754368047052675</v>
      </c>
      <c r="AI68">
        <f t="shared" si="33"/>
        <v>-2.9754694822138772</v>
      </c>
      <c r="AJ68">
        <f t="shared" si="34"/>
        <v>-11.705344917020952</v>
      </c>
      <c r="AK68">
        <f t="shared" si="22"/>
        <v>-7.6533452815896252</v>
      </c>
      <c r="AL68">
        <f t="shared" si="35"/>
        <v>-22.334159680824456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-4.811423654324444E-3</v>
      </c>
      <c r="AR68">
        <f t="shared" si="36"/>
        <v>-4.8114764954191166E-3</v>
      </c>
      <c r="AS68">
        <f t="shared" si="36"/>
        <v>-1.8928102699650423E-2</v>
      </c>
      <c r="AT68">
        <f t="shared" si="36"/>
        <v>-1.2375825446644045E-2</v>
      </c>
      <c r="AU68">
        <f t="shared" si="23"/>
        <v>-3.6115404641713589E-2</v>
      </c>
      <c r="AW68">
        <v>65</v>
      </c>
      <c r="AX68">
        <f>IF(Z68&gt;0, (R68*SUMPRODUCT(K68:$K$98, X68:$X$98)-K68*$AZ$3)/Z68, 0)</f>
        <v>-37345319.17319528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7"/>
        <v>1000000</v>
      </c>
      <c r="S69">
        <f t="shared" si="28"/>
        <v>-74272178.36100167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-97.628159105687971</v>
      </c>
      <c r="AC69">
        <f t="shared" si="29"/>
        <v>-87.171928794143923</v>
      </c>
      <c r="AE69">
        <f t="shared" si="30"/>
        <v>0</v>
      </c>
      <c r="AF69">
        <f t="shared" si="31"/>
        <v>0</v>
      </c>
      <c r="AG69">
        <f t="shared" si="31"/>
        <v>-1.4671026674760151E-5</v>
      </c>
      <c r="AH69">
        <f t="shared" si="32"/>
        <v>-1.414376547922308</v>
      </c>
      <c r="AI69">
        <f t="shared" si="33"/>
        <v>-1.4143912189489829</v>
      </c>
      <c r="AJ69">
        <f t="shared" si="34"/>
        <v>-10.456230311544047</v>
      </c>
      <c r="AK69">
        <f t="shared" si="22"/>
        <v>-6.8339711373981586</v>
      </c>
      <c r="AL69">
        <f t="shared" si="35"/>
        <v>-18.704592667891191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-2.0420665535421968E-3</v>
      </c>
      <c r="AR69">
        <f t="shared" si="36"/>
        <v>-2.0420877354636047E-3</v>
      </c>
      <c r="AS69">
        <f t="shared" si="36"/>
        <v>-1.5096629130838141E-2</v>
      </c>
      <c r="AT69">
        <f t="shared" si="36"/>
        <v>-9.8668377300611745E-3</v>
      </c>
      <c r="AU69">
        <f t="shared" si="23"/>
        <v>-2.7005554596362922E-2</v>
      </c>
      <c r="AW69">
        <v>66</v>
      </c>
      <c r="AX69">
        <f>IF(Z69&gt;0, (R69*SUMPRODUCT(K69:$K$98, X69:$X$98)-K69*$AZ$3)/Z69, 0)</f>
        <v>-74272178.36100167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7"/>
        <v>1000000</v>
      </c>
      <c r="S70">
        <f t="shared" si="28"/>
        <v>-152512268.03827751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-87.171928794143923</v>
      </c>
      <c r="AC70">
        <f t="shared" si="29"/>
        <v>-77.833755025698963</v>
      </c>
      <c r="AE70">
        <f t="shared" si="30"/>
        <v>0</v>
      </c>
      <c r="AF70">
        <f t="shared" si="31"/>
        <v>0</v>
      </c>
      <c r="AG70">
        <f t="shared" si="31"/>
        <v>-6.3793027953466221E-6</v>
      </c>
      <c r="AH70">
        <f t="shared" si="32"/>
        <v>-0.65160108901327418</v>
      </c>
      <c r="AI70">
        <f t="shared" si="33"/>
        <v>-0.65160746831606953</v>
      </c>
      <c r="AJ70">
        <f t="shared" si="34"/>
        <v>-9.3381737684449604</v>
      </c>
      <c r="AK70">
        <f t="shared" si="22"/>
        <v>-6.1020350155900749</v>
      </c>
      <c r="AL70">
        <f t="shared" si="35"/>
        <v>-16.091816252351105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-8.399793787488935E-4</v>
      </c>
      <c r="AR70">
        <f t="shared" si="36"/>
        <v>-8.3998760231218889E-4</v>
      </c>
      <c r="AS70">
        <f t="shared" si="36"/>
        <v>-1.2037845750911288E-2</v>
      </c>
      <c r="AT70">
        <f t="shared" si="36"/>
        <v>-7.8661372240200929E-3</v>
      </c>
      <c r="AU70">
        <f t="shared" si="23"/>
        <v>-2.0743970577243569E-2</v>
      </c>
      <c r="AW70">
        <v>67</v>
      </c>
      <c r="AX70">
        <f>IF(Z70&gt;0, (R70*SUMPRODUCT(K70:$K$98, X70:$X$98)-K70*$AZ$3)/Z70, 0)</f>
        <v>-152512268.03827751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7"/>
        <v>1000000</v>
      </c>
      <c r="S71">
        <f t="shared" si="28"/>
        <v>-323517553.29277694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-77.833755025698963</v>
      </c>
      <c r="AC71">
        <f t="shared" si="29"/>
        <v>-69.495116580971896</v>
      </c>
      <c r="AE71">
        <f t="shared" si="30"/>
        <v>0</v>
      </c>
      <c r="AF71">
        <f t="shared" si="31"/>
        <v>0</v>
      </c>
      <c r="AG71">
        <f t="shared" si="31"/>
        <v>-2.6851370147325591E-6</v>
      </c>
      <c r="AH71">
        <f t="shared" si="32"/>
        <v>-0.29042982021284774</v>
      </c>
      <c r="AI71">
        <f t="shared" si="33"/>
        <v>-0.29043250534986248</v>
      </c>
      <c r="AJ71">
        <f t="shared" si="34"/>
        <v>-8.3386384447270672</v>
      </c>
      <c r="AK71">
        <f t="shared" si="22"/>
        <v>-5.4483628517989278</v>
      </c>
      <c r="AL71">
        <f t="shared" si="35"/>
        <v>-14.077433801875857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-3.3427970193329614E-4</v>
      </c>
      <c r="AR71">
        <f t="shared" si="36"/>
        <v>-3.3428279247957776E-4</v>
      </c>
      <c r="AS71">
        <f t="shared" si="36"/>
        <v>-9.597628686303818E-3</v>
      </c>
      <c r="AT71">
        <f t="shared" si="36"/>
        <v>-6.2709714477288412E-3</v>
      </c>
      <c r="AU71">
        <f t="shared" si="23"/>
        <v>-1.6202882926512237E-2</v>
      </c>
      <c r="AW71">
        <v>68</v>
      </c>
      <c r="AX71">
        <f>IF(Z71&gt;0, (R71*SUMPRODUCT(K71:$K$98, X71:$X$98)-K71*$AZ$3)/Z71, 0)</f>
        <v>-323517553.29277694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7"/>
        <v>1000000</v>
      </c>
      <c r="S72">
        <f t="shared" si="28"/>
        <v>-710293087.69944775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-69.495116580971896</v>
      </c>
      <c r="AC72">
        <f t="shared" si="29"/>
        <v>-62.049487982007925</v>
      </c>
      <c r="AE72">
        <f t="shared" si="30"/>
        <v>0</v>
      </c>
      <c r="AF72">
        <f t="shared" si="31"/>
        <v>0</v>
      </c>
      <c r="AG72">
        <f t="shared" si="31"/>
        <v>-1.0919697983929881E-6</v>
      </c>
      <c r="AH72">
        <f t="shared" si="32"/>
        <v>-0.12530526769537961</v>
      </c>
      <c r="AI72">
        <f t="shared" si="33"/>
        <v>-0.125306359665178</v>
      </c>
      <c r="AJ72">
        <f t="shared" si="34"/>
        <v>-7.445628598963971</v>
      </c>
      <c r="AK72">
        <f t="shared" ref="AK72:AK89" si="49">G72*SUM(AB72:AB72, AE72:AF72)</f>
        <v>-4.864658160668033</v>
      </c>
      <c r="AL72">
        <f t="shared" si="35"/>
        <v>-12.435593119297181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-1.2877160425164226E-4</v>
      </c>
      <c r="AR72">
        <f t="shared" si="36"/>
        <v>-1.2877272642874876E-4</v>
      </c>
      <c r="AS72">
        <f t="shared" si="36"/>
        <v>-7.6515980292331436E-3</v>
      </c>
      <c r="AT72">
        <f t="shared" si="36"/>
        <v>-4.9992298568639045E-3</v>
      </c>
      <c r="AU72">
        <f t="shared" si="23"/>
        <v>-1.2779600612525796E-2</v>
      </c>
      <c r="AW72">
        <v>69</v>
      </c>
      <c r="AX72">
        <f>IF(Z72&gt;0, (R72*SUMPRODUCT(K72:$K$98, X72:$X$98)-K72*$AZ$3)/Z72, 0)</f>
        <v>-710293087.69944775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7"/>
        <v>1000000</v>
      </c>
      <c r="S73">
        <f t="shared" si="28"/>
        <v>-1617090286.2392988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-62.049487982007925</v>
      </c>
      <c r="AC73">
        <f t="shared" si="29"/>
        <v>-55.401435611946177</v>
      </c>
      <c r="AE73">
        <f t="shared" si="30"/>
        <v>0</v>
      </c>
      <c r="AF73">
        <f t="shared" si="31"/>
        <v>0</v>
      </c>
      <c r="AG73">
        <f t="shared" si="31"/>
        <v>-4.2824940019882577E-7</v>
      </c>
      <c r="AH73">
        <f t="shared" si="32"/>
        <v>-5.22240560168186E-2</v>
      </c>
      <c r="AI73">
        <f t="shared" si="33"/>
        <v>-5.2224484266218799E-2</v>
      </c>
      <c r="AJ73">
        <f t="shared" si="34"/>
        <v>-6.6480523700617482</v>
      </c>
      <c r="AK73">
        <f t="shared" si="49"/>
        <v>-4.3434641587405549</v>
      </c>
      <c r="AL73">
        <f t="shared" si="35"/>
        <v>-11.043741013068523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-4.7918515300811737E-5</v>
      </c>
      <c r="AR73">
        <f t="shared" si="36"/>
        <v>-4.7918908243777127E-5</v>
      </c>
      <c r="AS73">
        <f t="shared" si="36"/>
        <v>-6.0999628047428709E-3</v>
      </c>
      <c r="AT73">
        <f t="shared" si="36"/>
        <v>-3.9853732096585574E-3</v>
      </c>
      <c r="AU73">
        <f t="shared" si="23"/>
        <v>-1.0133254922645206E-2</v>
      </c>
      <c r="AW73">
        <v>70</v>
      </c>
      <c r="AX73">
        <f>IF(Z73&gt;0, (R73*SUMPRODUCT(K73:$K$98, X73:$X$98)-K73*$AZ$3)/Z73, 0)</f>
        <v>-1617090286.2392988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7"/>
        <v>1000000</v>
      </c>
      <c r="S74">
        <f t="shared" si="28"/>
        <v>-3824378944.8357296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-55.401435611946177</v>
      </c>
      <c r="AC74">
        <f t="shared" si="29"/>
        <v>-49.465607511116843</v>
      </c>
      <c r="AE74">
        <f t="shared" si="30"/>
        <v>0</v>
      </c>
      <c r="AF74">
        <f t="shared" si="31"/>
        <v>0</v>
      </c>
      <c r="AG74">
        <f t="shared" si="31"/>
        <v>-1.6167856344986743E-7</v>
      </c>
      <c r="AH74">
        <f t="shared" si="32"/>
        <v>-2.0983067419757608E-2</v>
      </c>
      <c r="AI74">
        <f t="shared" si="33"/>
        <v>-2.0983229098321059E-2</v>
      </c>
      <c r="AJ74">
        <f t="shared" si="34"/>
        <v>-5.9358281008293332</v>
      </c>
      <c r="AK74">
        <f t="shared" si="49"/>
        <v>-3.8781004928362326</v>
      </c>
      <c r="AL74">
        <f t="shared" si="35"/>
        <v>-9.8349118227638872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-1.7190309988695086E-5</v>
      </c>
      <c r="AR74">
        <f t="shared" si="36"/>
        <v>-1.7190442443334279E-5</v>
      </c>
      <c r="AS74">
        <f t="shared" si="36"/>
        <v>-4.8629079367482776E-3</v>
      </c>
      <c r="AT74">
        <f t="shared" si="36"/>
        <v>-3.1771212618987112E-3</v>
      </c>
      <c r="AU74">
        <f t="shared" si="23"/>
        <v>-8.0572196410903241E-3</v>
      </c>
      <c r="AW74">
        <v>71</v>
      </c>
      <c r="AX74">
        <f>IF(Z74&gt;0, (R74*SUMPRODUCT(K74:$K$98, X74:$X$98)-K74*$AZ$3)/Z74, 0)</f>
        <v>-3824378944.8357296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7"/>
        <v>1000000</v>
      </c>
      <c r="S75">
        <f t="shared" si="28"/>
        <v>-9411256910.5965233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-49.465607511116843</v>
      </c>
      <c r="AC75">
        <f t="shared" si="29"/>
        <v>-44.165735398440546</v>
      </c>
      <c r="AE75">
        <f t="shared" si="30"/>
        <v>0</v>
      </c>
      <c r="AF75">
        <f t="shared" si="31"/>
        <v>0</v>
      </c>
      <c r="AG75">
        <f t="shared" si="31"/>
        <v>-5.8660782265852979E-8</v>
      </c>
      <c r="AH75">
        <f t="shared" si="32"/>
        <v>-8.1120796439612623E-3</v>
      </c>
      <c r="AI75">
        <f t="shared" si="33"/>
        <v>-8.1121383047435287E-3</v>
      </c>
      <c r="AJ75">
        <f t="shared" si="34"/>
        <v>-5.2998721126762973</v>
      </c>
      <c r="AK75">
        <f t="shared" si="49"/>
        <v>-3.4625925257781796</v>
      </c>
      <c r="AL75">
        <f t="shared" si="35"/>
        <v>-8.7705767767592206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-5.9337455012387551E-6</v>
      </c>
      <c r="AR75">
        <f t="shared" si="36"/>
        <v>-5.9337884098599905E-6</v>
      </c>
      <c r="AS75">
        <f t="shared" si="36"/>
        <v>-3.8766991555789381E-3</v>
      </c>
      <c r="AT75">
        <f t="shared" si="36"/>
        <v>-2.5327836663627964E-3</v>
      </c>
      <c r="AU75">
        <f t="shared" si="23"/>
        <v>-6.4154166103515941E-3</v>
      </c>
      <c r="AW75">
        <v>72</v>
      </c>
      <c r="AX75">
        <f>IF(Z75&gt;0, (R75*SUMPRODUCT(K75:$K$98, X75:$X$98)-K75*$AZ$3)/Z75, 0)</f>
        <v>-9411256910.5965233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7"/>
        <v>1000000</v>
      </c>
      <c r="S76">
        <f t="shared" si="28"/>
        <v>-24143847386.617435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-44.165735398440546</v>
      </c>
      <c r="AC76">
        <f t="shared" si="29"/>
        <v>-39.433697311662577</v>
      </c>
      <c r="AE76">
        <f t="shared" si="30"/>
        <v>0</v>
      </c>
      <c r="AF76">
        <f t="shared" si="31"/>
        <v>0</v>
      </c>
      <c r="AG76">
        <f t="shared" si="31"/>
        <v>-2.04160177333212E-8</v>
      </c>
      <c r="AH76">
        <f t="shared" si="32"/>
        <v>-3.0126525367898597E-3</v>
      </c>
      <c r="AI76">
        <f t="shared" si="33"/>
        <v>-3.0126729528075929E-3</v>
      </c>
      <c r="AJ76">
        <f t="shared" si="34"/>
        <v>-4.732038086777969</v>
      </c>
      <c r="AK76">
        <f t="shared" si="49"/>
        <v>-3.0916014778908387</v>
      </c>
      <c r="AL76">
        <f t="shared" si="35"/>
        <v>-7.826652237621615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-1.967558855519307E-6</v>
      </c>
      <c r="AR76">
        <f t="shared" si="36"/>
        <v>-1.9675721891898826E-6</v>
      </c>
      <c r="AS76">
        <f t="shared" si="36"/>
        <v>-3.090486980690952E-3</v>
      </c>
      <c r="AT76">
        <f t="shared" si="36"/>
        <v>-2.0191202906002415E-3</v>
      </c>
      <c r="AU76">
        <f t="shared" si="23"/>
        <v>-5.1115748434803834E-3</v>
      </c>
      <c r="AW76">
        <v>73</v>
      </c>
      <c r="AX76">
        <f>IF(Z76&gt;0, (R76*SUMPRODUCT(K76:$K$98, X76:$X$98)-K76*$AZ$3)/Z76, 0)</f>
        <v>-24143847386.617435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7"/>
        <v>1000000</v>
      </c>
      <c r="S77">
        <f t="shared" si="28"/>
        <v>-64708205919.102425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-39.433697311662577</v>
      </c>
      <c r="AC77">
        <f t="shared" si="29"/>
        <v>-35.208659975182627</v>
      </c>
      <c r="AE77">
        <f t="shared" si="30"/>
        <v>0</v>
      </c>
      <c r="AF77">
        <f t="shared" si="31"/>
        <v>0</v>
      </c>
      <c r="AG77">
        <f t="shared" si="31"/>
        <v>-6.8014287127663831E-9</v>
      </c>
      <c r="AH77">
        <f t="shared" si="32"/>
        <v>-1.0728343074577283E-3</v>
      </c>
      <c r="AI77">
        <f t="shared" si="33"/>
        <v>-1.072841108886441E-3</v>
      </c>
      <c r="AJ77">
        <f t="shared" si="34"/>
        <v>-4.2250373364799501</v>
      </c>
      <c r="AK77">
        <f t="shared" si="49"/>
        <v>-2.7603588118163809</v>
      </c>
      <c r="AL77">
        <f t="shared" si="35"/>
        <v>-6.9864689894052177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-6.2559506956967158E-7</v>
      </c>
      <c r="AR77">
        <f t="shared" si="36"/>
        <v>-6.2559903564368615E-7</v>
      </c>
      <c r="AS77">
        <f t="shared" si="36"/>
        <v>-2.4637192417094472E-3</v>
      </c>
      <c r="AT77">
        <f t="shared" si="36"/>
        <v>-1.6096305374570311E-3</v>
      </c>
      <c r="AU77">
        <f t="shared" si="23"/>
        <v>-4.073975378202122E-3</v>
      </c>
      <c r="AW77">
        <v>74</v>
      </c>
      <c r="AX77">
        <f>IF(Z77&gt;0, (R77*SUMPRODUCT(K77:$K$98, X77:$X$98)-K77*$AZ$3)/Z77, 0)</f>
        <v>-64708205919.102425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7"/>
        <v>1000000</v>
      </c>
      <c r="S78">
        <f t="shared" si="28"/>
        <v>-181552978090.8848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-35.208659975182627</v>
      </c>
      <c r="AC78">
        <f t="shared" si="29"/>
        <v>-31.436304079314482</v>
      </c>
      <c r="AE78">
        <f t="shared" si="30"/>
        <v>0</v>
      </c>
      <c r="AF78">
        <f t="shared" si="31"/>
        <v>0</v>
      </c>
      <c r="AG78">
        <f t="shared" si="31"/>
        <v>-2.1644029479633198E-9</v>
      </c>
      <c r="AH78">
        <f t="shared" si="32"/>
        <v>-3.6552091821403197E-4</v>
      </c>
      <c r="AI78">
        <f t="shared" si="33"/>
        <v>-3.6552308261697991E-4</v>
      </c>
      <c r="AJ78">
        <f t="shared" si="34"/>
        <v>-3.7723558958681451</v>
      </c>
      <c r="AK78">
        <f t="shared" si="49"/>
        <v>-2.4646061982627843</v>
      </c>
      <c r="AL78">
        <f t="shared" si="35"/>
        <v>-6.2373276172135466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-1.9030705017083877E-7</v>
      </c>
      <c r="AR78">
        <f t="shared" si="36"/>
        <v>-1.9030817705884951E-7</v>
      </c>
      <c r="AS78">
        <f t="shared" si="36"/>
        <v>-1.9640624844263124E-3</v>
      </c>
      <c r="AT78">
        <f t="shared" si="36"/>
        <v>-1.2831876701226515E-3</v>
      </c>
      <c r="AU78">
        <f t="shared" si="23"/>
        <v>-3.2474404627260227E-3</v>
      </c>
      <c r="AW78">
        <v>75</v>
      </c>
      <c r="AX78">
        <f>IF(Z78&gt;0, (R78*SUMPRODUCT(K78:$K$98, X78:$X$98)-K78*$AZ$3)/Z78, 0)</f>
        <v>-181552978090.8848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7"/>
        <v>1000000</v>
      </c>
      <c r="S79">
        <f t="shared" si="28"/>
        <v>-534316893346.38104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-31.436304079314482</v>
      </c>
      <c r="AC79">
        <f t="shared" si="29"/>
        <v>-28.068128804029367</v>
      </c>
      <c r="AE79">
        <f t="shared" si="30"/>
        <v>0</v>
      </c>
      <c r="AF79">
        <f t="shared" si="31"/>
        <v>0</v>
      </c>
      <c r="AG79">
        <f t="shared" si="31"/>
        <v>-6.5663581746969195E-10</v>
      </c>
      <c r="AH79">
        <f t="shared" si="32"/>
        <v>-1.1888984808111957E-4</v>
      </c>
      <c r="AI79">
        <f t="shared" si="33"/>
        <v>-1.1889050471693704E-4</v>
      </c>
      <c r="AJ79">
        <f t="shared" si="34"/>
        <v>-3.3681752752851146</v>
      </c>
      <c r="AK79">
        <f t="shared" si="49"/>
        <v>-2.2005412855520139</v>
      </c>
      <c r="AL79">
        <f t="shared" si="35"/>
        <v>-5.5688354513418457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-5.5267445416685868E-8</v>
      </c>
      <c r="AR79">
        <f t="shared" si="36"/>
        <v>-5.5267750662127649E-8</v>
      </c>
      <c r="AS79">
        <f t="shared" si="36"/>
        <v>-1.5657387589026012E-3</v>
      </c>
      <c r="AT79">
        <f t="shared" si="36"/>
        <v>-1.0229493716185799E-3</v>
      </c>
      <c r="AU79">
        <f t="shared" si="23"/>
        <v>-2.5887433982718436E-3</v>
      </c>
      <c r="AW79">
        <v>76</v>
      </c>
      <c r="AX79">
        <f>IF(Z79&gt;0, (R79*SUMPRODUCT(K79:$K$98, X79:$X$98)-K79*$AZ$3)/Z79, 0)</f>
        <v>-534316893346.38104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7"/>
        <v>1000000</v>
      </c>
      <c r="S80">
        <f t="shared" si="28"/>
        <v>-1667249073775.7585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-28.068128804029367</v>
      </c>
      <c r="AC80">
        <f t="shared" si="29"/>
        <v>-25.060829336446666</v>
      </c>
      <c r="AE80">
        <f t="shared" si="30"/>
        <v>0</v>
      </c>
      <c r="AF80">
        <f t="shared" si="31"/>
        <v>0</v>
      </c>
      <c r="AG80">
        <f t="shared" si="31"/>
        <v>-1.8789056274366609E-10</v>
      </c>
      <c r="AH80">
        <f t="shared" si="32"/>
        <v>-3.6974311724106314E-5</v>
      </c>
      <c r="AI80">
        <f t="shared" si="33"/>
        <v>-3.6974499614669056E-5</v>
      </c>
      <c r="AJ80">
        <f t="shared" si="34"/>
        <v>-3.0072994675827012</v>
      </c>
      <c r="AK80">
        <f t="shared" si="49"/>
        <v>-1.9647690162820559</v>
      </c>
      <c r="AL80">
        <f t="shared" si="35"/>
        <v>-4.9721054583643713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-1.534640638862992E-8</v>
      </c>
      <c r="AR80">
        <f t="shared" si="36"/>
        <v>-1.5346484373717348E-8</v>
      </c>
      <c r="AS80">
        <f t="shared" si="36"/>
        <v>-1.2481974000274651E-3</v>
      </c>
      <c r="AT80">
        <f t="shared" si="36"/>
        <v>-8.1548898079946222E-4</v>
      </c>
      <c r="AU80">
        <f t="shared" si="23"/>
        <v>-2.0637017273113008E-3</v>
      </c>
      <c r="AW80">
        <v>77</v>
      </c>
      <c r="AX80">
        <f>IF(Z80&gt;0, (R80*SUMPRODUCT(K80:$K$98, X80:$X$98)-K80*$AZ$3)/Z80, 0)</f>
        <v>-1667249073775.7585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7"/>
        <v>1000000</v>
      </c>
      <c r="S81">
        <f t="shared" si="28"/>
        <v>-5533959874757.5078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-25.060829336446666</v>
      </c>
      <c r="AC81">
        <f t="shared" si="29"/>
        <v>-22.375740492105443</v>
      </c>
      <c r="AE81">
        <f t="shared" si="30"/>
        <v>0</v>
      </c>
      <c r="AF81">
        <f t="shared" si="31"/>
        <v>0</v>
      </c>
      <c r="AG81">
        <f t="shared" si="31"/>
        <v>-5.0541883656786371E-11</v>
      </c>
      <c r="AH81">
        <f t="shared" si="32"/>
        <v>-1.0837581876755444E-5</v>
      </c>
      <c r="AI81">
        <f t="shared" si="33"/>
        <v>-1.0837632418639101E-5</v>
      </c>
      <c r="AJ81">
        <f t="shared" si="34"/>
        <v>-2.6850888443412231</v>
      </c>
      <c r="AK81">
        <f t="shared" si="49"/>
        <v>-1.7542580535512668</v>
      </c>
      <c r="AL81">
        <f t="shared" si="35"/>
        <v>-4.4393577355249088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-4.0162520949236806E-9</v>
      </c>
      <c r="AR81">
        <f t="shared" si="36"/>
        <v>-4.0162708250194181E-9</v>
      </c>
      <c r="AS81">
        <f t="shared" si="36"/>
        <v>-9.9505533787673257E-4</v>
      </c>
      <c r="AT81">
        <f t="shared" si="36"/>
        <v>-6.5010282392637467E-4</v>
      </c>
      <c r="AU81">
        <f t="shared" si="23"/>
        <v>-1.6451621780739323E-3</v>
      </c>
      <c r="AW81">
        <v>78</v>
      </c>
      <c r="AX81">
        <f>IF(Z81&gt;0, (R81*SUMPRODUCT(K81:$K$98, X81:$X$98)-K81*$AZ$3)/Z81, 0)</f>
        <v>-5533959874757.5078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7"/>
        <v>1000000</v>
      </c>
      <c r="S82">
        <f t="shared" si="28"/>
        <v>-19609892644946.402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-22.375740492105443</v>
      </c>
      <c r="AC82">
        <f t="shared" si="29"/>
        <v>-19.978339728543457</v>
      </c>
      <c r="AE82">
        <f t="shared" si="30"/>
        <v>0</v>
      </c>
      <c r="AF82">
        <f t="shared" si="31"/>
        <v>0</v>
      </c>
      <c r="AG82">
        <f t="shared" si="31"/>
        <v>-1.2734860467028108E-11</v>
      </c>
      <c r="AH82">
        <f t="shared" si="32"/>
        <v>-2.9841283482552316E-6</v>
      </c>
      <c r="AI82">
        <f t="shared" si="33"/>
        <v>-2.9841410831156988E-6</v>
      </c>
      <c r="AJ82">
        <f t="shared" si="34"/>
        <v>-2.3974007635619863</v>
      </c>
      <c r="AK82">
        <f t="shared" si="49"/>
        <v>-1.5663018344473811</v>
      </c>
      <c r="AL82">
        <f t="shared" si="35"/>
        <v>-3.9637055821504505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-9.8738846471722678E-10</v>
      </c>
      <c r="AR82">
        <f t="shared" si="36"/>
        <v>-9.8739267842818601E-10</v>
      </c>
      <c r="AS82">
        <f t="shared" si="36"/>
        <v>-7.9325202638466197E-4</v>
      </c>
      <c r="AT82">
        <f t="shared" si="36"/>
        <v>-5.1825799131696726E-4</v>
      </c>
      <c r="AU82">
        <f t="shared" si="23"/>
        <v>-1.3115110050943076E-3</v>
      </c>
      <c r="AW82">
        <v>79</v>
      </c>
      <c r="AX82">
        <f>IF(Z82&gt;0, (R82*SUMPRODUCT(K82:$K$98, X82:$X$98)-K82*$AZ$3)/Z82, 0)</f>
        <v>-19609892644946.402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7"/>
        <v>1000000</v>
      </c>
      <c r="S83">
        <f t="shared" si="28"/>
        <v>-74482624004468.516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-19.978339728543457</v>
      </c>
      <c r="AC83">
        <f t="shared" si="29"/>
        <v>-17.837803329907413</v>
      </c>
      <c r="AE83">
        <f t="shared" si="30"/>
        <v>0</v>
      </c>
      <c r="AF83">
        <f t="shared" si="31"/>
        <v>0</v>
      </c>
      <c r="AG83">
        <f t="shared" si="31"/>
        <v>-2.9936182378653256E-12</v>
      </c>
      <c r="AH83">
        <f t="shared" si="32"/>
        <v>-7.6911148995940006E-7</v>
      </c>
      <c r="AI83">
        <f t="shared" si="33"/>
        <v>-7.6911448357763792E-7</v>
      </c>
      <c r="AJ83">
        <f t="shared" si="34"/>
        <v>-2.1405363986360442</v>
      </c>
      <c r="AK83">
        <f t="shared" si="49"/>
        <v>-1.3984837809980422</v>
      </c>
      <c r="AL83">
        <f t="shared" si="35"/>
        <v>-3.5390209487485702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-2.2721752643190649E-10</v>
      </c>
      <c r="AR83">
        <f t="shared" si="36"/>
        <v>-2.2721841083233474E-10</v>
      </c>
      <c r="AS83">
        <f t="shared" si="36"/>
        <v>-6.3237565955648084E-4</v>
      </c>
      <c r="AT83">
        <f t="shared" si="36"/>
        <v>-4.1315209774110787E-4</v>
      </c>
      <c r="AU83">
        <f t="shared" si="23"/>
        <v>-1.0455279845159996E-3</v>
      </c>
      <c r="AW83">
        <v>80</v>
      </c>
      <c r="AX83">
        <f>IF(Z83&gt;0, (R83*SUMPRODUCT(K83:$K$98, X83:$X$98)-K83*$AZ$3)/Z83, 0)</f>
        <v>-74482624004468.516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7"/>
        <v>1000000</v>
      </c>
      <c r="S84">
        <f t="shared" si="28"/>
        <v>-304587460332156.19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-17.837803329907413</v>
      </c>
      <c r="AC84">
        <f t="shared" si="29"/>
        <v>-15.926610116185142</v>
      </c>
      <c r="AE84">
        <f t="shared" si="30"/>
        <v>0</v>
      </c>
      <c r="AF84">
        <f t="shared" si="31"/>
        <v>0</v>
      </c>
      <c r="AG84">
        <f t="shared" si="31"/>
        <v>-6.5361399394187911E-13</v>
      </c>
      <c r="AH84">
        <f t="shared" si="32"/>
        <v>-1.8480544492358346E-7</v>
      </c>
      <c r="AI84">
        <f t="shared" si="33"/>
        <v>-1.8480609853757741E-7</v>
      </c>
      <c r="AJ84">
        <f t="shared" si="34"/>
        <v>-1.9111932137222709</v>
      </c>
      <c r="AK84">
        <f t="shared" si="49"/>
        <v>-1.2486462330935191</v>
      </c>
      <c r="AL84">
        <f t="shared" si="35"/>
        <v>-3.1598396316218889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-4.8747154317107331E-11</v>
      </c>
      <c r="AR84">
        <f t="shared" si="36"/>
        <v>-4.8747326724485474E-11</v>
      </c>
      <c r="AS84">
        <f t="shared" si="36"/>
        <v>-5.0412600428332286E-4</v>
      </c>
      <c r="AT84">
        <f t="shared" si="36"/>
        <v>-3.2936232283228058E-4</v>
      </c>
      <c r="AU84">
        <f t="shared" si="23"/>
        <v>-8.3348837586293026E-4</v>
      </c>
      <c r="AW84">
        <v>81</v>
      </c>
      <c r="AX84">
        <f>IF(Z84&gt;0, (R84*SUMPRODUCT(K84:$K$98, X84:$X$98)-K84*$AZ$3)/Z84, 0)</f>
        <v>-304587460332156.19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7"/>
        <v>1000000</v>
      </c>
      <c r="S85">
        <f t="shared" si="28"/>
        <v>-1348412615994286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-15.926610116185142</v>
      </c>
      <c r="AC85">
        <f t="shared" si="29"/>
        <v>-14.220187603778987</v>
      </c>
      <c r="AE85">
        <f t="shared" si="30"/>
        <v>0</v>
      </c>
      <c r="AF85">
        <f t="shared" si="31"/>
        <v>0</v>
      </c>
      <c r="AG85">
        <f t="shared" si="31"/>
        <v>-1.3182340697410871E-13</v>
      </c>
      <c r="AH85">
        <f t="shared" si="32"/>
        <v>-4.1220355762268129E-8</v>
      </c>
      <c r="AI85">
        <f t="shared" si="33"/>
        <v>-4.1220487585675102E-8</v>
      </c>
      <c r="AJ85">
        <f t="shared" si="34"/>
        <v>-1.7064225124061547</v>
      </c>
      <c r="AK85">
        <f t="shared" si="49"/>
        <v>-1.1148627081329601</v>
      </c>
      <c r="AL85">
        <f t="shared" si="35"/>
        <v>-2.8212852617596025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-9.7079653733968501E-12</v>
      </c>
      <c r="AR85">
        <f t="shared" si="36"/>
        <v>-9.7079964196371512E-12</v>
      </c>
      <c r="AS85">
        <f t="shared" si="36"/>
        <v>-4.0188616416522352E-4</v>
      </c>
      <c r="AT85">
        <f t="shared" si="36"/>
        <v>-2.6256562726111423E-4</v>
      </c>
      <c r="AU85">
        <f t="shared" si="23"/>
        <v>-6.6445180113433415E-4</v>
      </c>
      <c r="AW85">
        <v>82</v>
      </c>
      <c r="AX85">
        <f>IF(Z85&gt;0, (R85*SUMPRODUCT(K85:$K$98, X85:$X$98)-K85*$AZ$3)/Z85, 0)</f>
        <v>-1348412615994286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7"/>
        <v>1000000</v>
      </c>
      <c r="S86">
        <f t="shared" si="28"/>
        <v>-6506638079137882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-14.220187603778987</v>
      </c>
      <c r="AC86">
        <f t="shared" si="29"/>
        <v>-12.696596074811104</v>
      </c>
      <c r="AE86">
        <f t="shared" si="30"/>
        <v>0</v>
      </c>
      <c r="AF86">
        <f t="shared" si="31"/>
        <v>0</v>
      </c>
      <c r="AG86">
        <f t="shared" si="31"/>
        <v>-2.4391621142107116E-14</v>
      </c>
      <c r="AH86">
        <f t="shared" si="32"/>
        <v>-8.4890841409808415E-9</v>
      </c>
      <c r="AI86">
        <f t="shared" si="33"/>
        <v>-8.4891085326019828E-9</v>
      </c>
      <c r="AJ86">
        <f t="shared" si="34"/>
        <v>-1.5235915289678825</v>
      </c>
      <c r="AK86">
        <f t="shared" si="49"/>
        <v>-0.99541313226452921</v>
      </c>
      <c r="AL86">
        <f t="shared" si="35"/>
        <v>-2.5190046697215203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-1.785086634826366E-12</v>
      </c>
      <c r="AR86">
        <f t="shared" si="36"/>
        <v>-1.7850917639022683E-12</v>
      </c>
      <c r="AS86">
        <f t="shared" si="36"/>
        <v>-3.2038118955209126E-4</v>
      </c>
      <c r="AT86">
        <f t="shared" si="36"/>
        <v>-2.0931571050852551E-4</v>
      </c>
      <c r="AU86">
        <f t="shared" si="23"/>
        <v>-5.2969690184570854E-4</v>
      </c>
      <c r="AW86">
        <v>83</v>
      </c>
      <c r="AX86">
        <f>IF(Z86&gt;0, (R86*SUMPRODUCT(K86:$K$98, X86:$X$98)-K86*$AZ$3)/Z86, 0)</f>
        <v>-6506638079137882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7"/>
        <v>1000000</v>
      </c>
      <c r="S87">
        <f t="shared" si="28"/>
        <v>-3.4502174044098188E+16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-12.696596074811104</v>
      </c>
      <c r="AC87">
        <f t="shared" si="29"/>
        <v>-11.336246495368613</v>
      </c>
      <c r="AE87">
        <f t="shared" si="30"/>
        <v>0</v>
      </c>
      <c r="AF87">
        <f t="shared" si="31"/>
        <v>0</v>
      </c>
      <c r="AG87">
        <f t="shared" si="31"/>
        <v>-4.1070768761120101E-15</v>
      </c>
      <c r="AH87">
        <f t="shared" si="32"/>
        <v>-1.6032502443659228E-9</v>
      </c>
      <c r="AI87">
        <f t="shared" si="33"/>
        <v>-1.603254351442799E-9</v>
      </c>
      <c r="AJ87">
        <f t="shared" si="34"/>
        <v>-1.3603495794424916</v>
      </c>
      <c r="AK87">
        <f t="shared" si="49"/>
        <v>-0.88876172523677743</v>
      </c>
      <c r="AL87">
        <f t="shared" si="35"/>
        <v>-2.2491113062825234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-3.0101057428265929E-13</v>
      </c>
      <c r="AR87">
        <f t="shared" si="36"/>
        <v>-3.0101134538721612E-13</v>
      </c>
      <c r="AS87">
        <f t="shared" si="36"/>
        <v>-2.5540592279473223E-4</v>
      </c>
      <c r="AT87">
        <f t="shared" si="36"/>
        <v>-1.6686520289274919E-4</v>
      </c>
      <c r="AU87">
        <f t="shared" si="23"/>
        <v>-4.222711259884928E-4</v>
      </c>
      <c r="AW87">
        <v>84</v>
      </c>
      <c r="AX87">
        <f>IF(Z87&gt;0, (R87*SUMPRODUCT(K87:$K$98, X87:$X$98)-K87*$AZ$3)/Z87, 0)</f>
        <v>-3.4502174044098188E+16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7"/>
        <v>1000000</v>
      </c>
      <c r="S88">
        <f t="shared" si="28"/>
        <v>-2.0303017704776666E+17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-11.336246495368613</v>
      </c>
      <c r="AC88">
        <f t="shared" si="29"/>
        <v>-10.121648656579383</v>
      </c>
      <c r="AE88">
        <f t="shared" si="30"/>
        <v>0</v>
      </c>
      <c r="AF88">
        <f t="shared" si="31"/>
        <v>0</v>
      </c>
      <c r="AG88">
        <f t="shared" si="31"/>
        <v>-6.2316159128145737E-16</v>
      </c>
      <c r="AH88">
        <f t="shared" si="32"/>
        <v>-2.7542756128555462E-10</v>
      </c>
      <c r="AI88">
        <f t="shared" si="33"/>
        <v>-2.7542818444714591E-10</v>
      </c>
      <c r="AJ88">
        <f t="shared" si="34"/>
        <v>-1.2145978387892296</v>
      </c>
      <c r="AK88">
        <f t="shared" si="49"/>
        <v>-0.79353725467580294</v>
      </c>
      <c r="AL88">
        <f t="shared" si="35"/>
        <v>-2.0081350937404605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-4.6171056425167843E-14</v>
      </c>
      <c r="AR88">
        <f t="shared" si="36"/>
        <v>-4.6171160888311836E-14</v>
      </c>
      <c r="AS88">
        <f t="shared" si="36"/>
        <v>-2.036080379424455E-4</v>
      </c>
      <c r="AT88">
        <f t="shared" si="36"/>
        <v>-1.3302391812242671E-4</v>
      </c>
      <c r="AU88">
        <f t="shared" si="23"/>
        <v>-3.3663195611104336E-4</v>
      </c>
      <c r="AW88">
        <v>85</v>
      </c>
      <c r="AX88">
        <f>IF(Z88&gt;0, (R88*SUMPRODUCT(K88:$K$98, X88:$X$98)-K88*$AZ$3)/Z88, 0)</f>
        <v>-2.0303017704776666E+17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-10.121648656579383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-4.9852927302516588E-11</v>
      </c>
      <c r="AI89">
        <f t="shared" si="33"/>
        <v>-4.9852927302516588E-11</v>
      </c>
      <c r="AJ89">
        <f t="shared" si="34"/>
        <v>-10.121648656579383</v>
      </c>
      <c r="AK89">
        <f t="shared" si="49"/>
        <v>-0.70851540596055684</v>
      </c>
      <c r="AL89">
        <f t="shared" si="35"/>
        <v>-10.830164062589793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-7.4616531420562664E-15</v>
      </c>
      <c r="AR89">
        <f t="shared" si="36"/>
        <v>-7.4616531420562664E-15</v>
      </c>
      <c r="AS89">
        <f t="shared" si="36"/>
        <v>-1.514940758500708E-3</v>
      </c>
      <c r="AT89">
        <f t="shared" si="36"/>
        <v>-1.0604585309504956E-4</v>
      </c>
      <c r="AU89">
        <f t="shared" si="23"/>
        <v>-1.6209866116032193E-3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105517.44917588129</v>
      </c>
      <c r="AO91" s="8">
        <f t="shared" si="50"/>
        <v>-10551.74491758813</v>
      </c>
      <c r="AP91" s="8">
        <f t="shared" si="50"/>
        <v>-221.80107562514647</v>
      </c>
      <c r="AQ91" s="8">
        <f t="shared" si="50"/>
        <v>-60379.406960055247</v>
      </c>
      <c r="AR91" s="8">
        <f t="shared" si="50"/>
        <v>34364.496222612725</v>
      </c>
      <c r="AS91" s="8">
        <f t="shared" si="50"/>
        <v>-13058.404561898595</v>
      </c>
      <c r="AT91" s="8">
        <f t="shared" si="50"/>
        <v>4398.5892765272929</v>
      </c>
      <c r="AU91" s="8">
        <f t="shared" si="50"/>
        <v>25704.68093724149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2112-2C6F-4116-B0FF-68D578282482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243500.82884919379</v>
      </c>
      <c r="K3">
        <v>1</v>
      </c>
      <c r="L3" s="2">
        <v>0</v>
      </c>
      <c r="O3">
        <f>$C$3</f>
        <v>243500.82884919379</v>
      </c>
      <c r="P3">
        <f>O3*C5</f>
        <v>24350.082884919379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243500.82884919379</v>
      </c>
      <c r="AF3">
        <f t="shared" ref="AF3:AG34" si="4">-$Z3*P3</f>
        <v>-24350.082884919379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219050.74596427439</v>
      </c>
      <c r="AJ3">
        <f t="shared" ref="AJ3:AJ66" si="7">AB3-AC3</f>
        <v>0</v>
      </c>
      <c r="AL3">
        <f t="shared" ref="AL3:AL66" si="8">SUM(AI3:AK3)</f>
        <v>219050.74596427439</v>
      </c>
      <c r="AN3">
        <f t="shared" ref="AN3:AU34" si="9">AE3*$K3</f>
        <v>243500.82884919379</v>
      </c>
      <c r="AO3">
        <f t="shared" si="9"/>
        <v>-24350.082884919379</v>
      </c>
      <c r="AP3">
        <f t="shared" si="9"/>
        <v>-100</v>
      </c>
      <c r="AQ3">
        <f t="shared" si="9"/>
        <v>0</v>
      </c>
      <c r="AR3">
        <f t="shared" si="9"/>
        <v>219050.74596427439</v>
      </c>
      <c r="AS3">
        <f t="shared" si="9"/>
        <v>0</v>
      </c>
      <c r="AT3">
        <f t="shared" si="9"/>
        <v>0</v>
      </c>
      <c r="AU3">
        <f t="shared" si="9"/>
        <v>219050.74596427439</v>
      </c>
      <c r="AW3">
        <v>0</v>
      </c>
      <c r="AX3">
        <f>IF(Z3&gt;0, (R3*SUMPRODUCT(K3:$K$98, X3:$X$98)-K3*$AZ$3)/Z3, 0)</f>
        <v>0</v>
      </c>
      <c r="AZ3">
        <f>C6*ABS(SUMPRODUCT(X4:X79, K4:K79))/1</f>
        <v>135342.61629475505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1000000</v>
      </c>
      <c r="S4">
        <f t="shared" si="1"/>
        <v>9192.9674667940526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9078.3973426559241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-9078.3973426559241</v>
      </c>
      <c r="AK4">
        <f>G4*SUM(AB4, AE4:AF4)</f>
        <v>0</v>
      </c>
      <c r="AL4">
        <f t="shared" si="8"/>
        <v>-11541.198342655924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-2297.6033212053362</v>
      </c>
      <c r="AR4">
        <f t="shared" si="9"/>
        <v>-2297.6033212053362</v>
      </c>
      <c r="AS4">
        <f t="shared" si="9"/>
        <v>-8469.4442976545615</v>
      </c>
      <c r="AT4">
        <f t="shared" si="9"/>
        <v>0</v>
      </c>
      <c r="AU4">
        <f t="shared" si="9"/>
        <v>-10767.047618859897</v>
      </c>
      <c r="AW4">
        <v>1</v>
      </c>
      <c r="AX4">
        <f>IF(Z4&gt;0, (R4*SUMPRODUCT(K4:$K$98, X4:$X$98)-K4*$AZ$3)/Z4, 0)</f>
        <v>9192.9674667940526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1000000</v>
      </c>
      <c r="S5">
        <f t="shared" si="1"/>
        <v>17753.853425892561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9078.3973426559241</v>
      </c>
      <c r="AC5">
        <f t="shared" si="2"/>
        <v>17312.456647152678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-2523.853757170295</v>
      </c>
      <c r="AI5">
        <f t="shared" si="6"/>
        <v>-2536.0429818359553</v>
      </c>
      <c r="AJ5">
        <f t="shared" si="7"/>
        <v>-8234.0593044967536</v>
      </c>
      <c r="AK5">
        <f>G5*SUM(AB5, AE5:AF5)</f>
        <v>372.2142910488929</v>
      </c>
      <c r="AL5">
        <f t="shared" si="8"/>
        <v>-10397.887995283816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-2158.1675831887947</v>
      </c>
      <c r="AR5">
        <f t="shared" si="9"/>
        <v>-2168.5906869296105</v>
      </c>
      <c r="AS5">
        <f t="shared" si="9"/>
        <v>-7041.0101292647587</v>
      </c>
      <c r="AT5">
        <f t="shared" si="9"/>
        <v>318.28342456813664</v>
      </c>
      <c r="AU5">
        <f t="shared" si="9"/>
        <v>-8891.3173916262331</v>
      </c>
      <c r="AW5">
        <v>2</v>
      </c>
      <c r="AX5">
        <f>IF(Z5&gt;0, (R5*SUMPRODUCT(K5:$K$98, X5:$X$98)-K5*$AZ$3)/Z5, 0)</f>
        <v>17753.853425892561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1000000</v>
      </c>
      <c r="S6">
        <f t="shared" si="1"/>
        <v>27505.737203989116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17312.456647152678</v>
      </c>
      <c r="AC6">
        <f t="shared" si="2"/>
        <v>26482.193765284697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-2598.5915523329368</v>
      </c>
      <c r="AI6">
        <f t="shared" si="6"/>
        <v>-2610.6264023575363</v>
      </c>
      <c r="AJ6">
        <f t="shared" si="7"/>
        <v>-9169.7371181320195</v>
      </c>
      <c r="AK6">
        <f>G6*SUM(AB6, AE6:AF6)</f>
        <v>1012.7787138584317</v>
      </c>
      <c r="AL6">
        <f t="shared" si="8"/>
        <v>-10767.584806631125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-2004.5795859770167</v>
      </c>
      <c r="AR6">
        <f t="shared" si="9"/>
        <v>-2013.8633899892127</v>
      </c>
      <c r="AS6">
        <f t="shared" si="9"/>
        <v>-7073.6271805705055</v>
      </c>
      <c r="AT6">
        <f t="shared" si="9"/>
        <v>781.26765750855395</v>
      </c>
      <c r="AU6">
        <f t="shared" si="9"/>
        <v>-8306.2229130511641</v>
      </c>
      <c r="AW6">
        <v>3</v>
      </c>
      <c r="AX6">
        <f>IF(Z6&gt;0, (R6*SUMPRODUCT(K6:$K$98, X6:$X$98)-K6*$AZ$3)/Z6, 0)</f>
        <v>27505.737203989116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1000000</v>
      </c>
      <c r="S7">
        <f t="shared" si="1"/>
        <v>35657.1939980651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26482.193765284697</v>
      </c>
      <c r="AC7">
        <f t="shared" si="2"/>
        <v>33891.226203732265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-2686.391301639067</v>
      </c>
      <c r="AI7">
        <f t="shared" si="6"/>
        <v>-2698.2722232721503</v>
      </c>
      <c r="AJ7">
        <f t="shared" si="7"/>
        <v>-7409.032438447568</v>
      </c>
      <c r="AK7">
        <f>G7*SUM(AB7, AE7:AF7)</f>
        <v>1300.2757138754787</v>
      </c>
      <c r="AL7">
        <f t="shared" si="8"/>
        <v>-8807.0289478442392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-1885.4600975135127</v>
      </c>
      <c r="AR7">
        <f t="shared" si="9"/>
        <v>-1893.7987947268321</v>
      </c>
      <c r="AS7">
        <f t="shared" si="9"/>
        <v>-5200.0745443721689</v>
      </c>
      <c r="AT7">
        <f t="shared" si="9"/>
        <v>912.60642959284792</v>
      </c>
      <c r="AU7">
        <f t="shared" si="9"/>
        <v>-6181.2669095061528</v>
      </c>
      <c r="AW7">
        <v>4</v>
      </c>
      <c r="AX7">
        <f>IF(Z7&gt;0, (R7*SUMPRODUCT(K7:$K$98, X7:$X$98)-K7*$AZ$3)/Z7, 0)</f>
        <v>35657.1939980651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1000000</v>
      </c>
      <c r="S8">
        <f t="shared" si="1"/>
        <v>40880.229048793924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33891.226203732265</v>
      </c>
      <c r="AC8">
        <f t="shared" si="2"/>
        <v>38327.861806327419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-3404.2414260010373</v>
      </c>
      <c r="AI8">
        <f t="shared" si="6"/>
        <v>-3415.9609853999646</v>
      </c>
      <c r="AJ8">
        <f t="shared" si="7"/>
        <v>-4436.6356025951536</v>
      </c>
      <c r="AK8">
        <f t="shared" ref="AK8:AK71" si="22">G8*SUM(AB8:AB8, AE8:AF8)</f>
        <v>721.88311813949724</v>
      </c>
      <c r="AL8">
        <f t="shared" si="8"/>
        <v>-7130.713469855621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-2230.2693733111169</v>
      </c>
      <c r="AR8">
        <f t="shared" si="9"/>
        <v>-2237.9473758747695</v>
      </c>
      <c r="AS8">
        <f t="shared" si="9"/>
        <v>-2906.6365356564074</v>
      </c>
      <c r="AT8">
        <f t="shared" si="9"/>
        <v>472.93761165115467</v>
      </c>
      <c r="AU8">
        <f t="shared" si="9"/>
        <v>-4671.6462998800225</v>
      </c>
      <c r="AW8">
        <v>5</v>
      </c>
      <c r="AX8">
        <f>IF(Z8&gt;0, (R8*SUMPRODUCT(K8:$K$98, X8:$X$98)-K8*$AZ$3)/Z8, 0)</f>
        <v>40880.229048793924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1000000</v>
      </c>
      <c r="S9">
        <f t="shared" si="1"/>
        <v>44146.168524596753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38327.861806327419</v>
      </c>
      <c r="AC9">
        <f t="shared" si="2"/>
        <v>40791.781242600846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-4172.7603747650801</v>
      </c>
      <c r="AI9">
        <f t="shared" si="6"/>
        <v>-4184.3105790653335</v>
      </c>
      <c r="AJ9">
        <f t="shared" si="7"/>
        <v>-2463.919436273427</v>
      </c>
      <c r="AK9">
        <f t="shared" si="22"/>
        <v>226.13438465733176</v>
      </c>
      <c r="AL9">
        <f t="shared" si="8"/>
        <v>-6422.0956306814287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-2589.0332263196588</v>
      </c>
      <c r="AR9">
        <f t="shared" si="9"/>
        <v>-2596.1996725131617</v>
      </c>
      <c r="AS9">
        <f t="shared" si="9"/>
        <v>-1528.7648258128991</v>
      </c>
      <c r="AT9">
        <f t="shared" si="9"/>
        <v>140.3074662594646</v>
      </c>
      <c r="AU9">
        <f t="shared" si="9"/>
        <v>-3984.6570320665965</v>
      </c>
      <c r="AW9">
        <v>6</v>
      </c>
      <c r="AX9">
        <f>IF(Z9&gt;0, (R9*SUMPRODUCT(K9:$K$98, X9:$X$98)-K9*$AZ$3)/Z9, 0)</f>
        <v>44146.168524596753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1000000</v>
      </c>
      <c r="S10">
        <f t="shared" si="1"/>
        <v>46727.353767752735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40791.781242600846</v>
      </c>
      <c r="AC10">
        <f t="shared" si="2"/>
        <v>42512.618285155913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-4974.6434235961488</v>
      </c>
      <c r="AI10">
        <f t="shared" si="6"/>
        <v>-4986.0159428106044</v>
      </c>
      <c r="AJ10">
        <f t="shared" si="7"/>
        <v>-1720.8370425550675</v>
      </c>
      <c r="AK10">
        <f t="shared" si="22"/>
        <v>167.24630309466349</v>
      </c>
      <c r="AL10">
        <f t="shared" si="8"/>
        <v>-6539.6066822710081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-2928.156749302334</v>
      </c>
      <c r="AR10">
        <f t="shared" si="9"/>
        <v>-2934.8508007264873</v>
      </c>
      <c r="AS10">
        <f t="shared" si="9"/>
        <v>-1012.9129208952434</v>
      </c>
      <c r="AT10">
        <f t="shared" si="9"/>
        <v>98.443918388121119</v>
      </c>
      <c r="AU10">
        <f t="shared" si="9"/>
        <v>-3849.3198032336095</v>
      </c>
      <c r="AW10">
        <v>7</v>
      </c>
      <c r="AX10">
        <f>IF(Z10&gt;0, (R10*SUMPRODUCT(K10:$K$98, X10:$X$98)-K10*$AZ$3)/Z10, 0)</f>
        <v>46727.353767752735</v>
      </c>
    </row>
    <row r="11" spans="1:52" x14ac:dyDescent="0.25">
      <c r="A11" t="s">
        <v>33</v>
      </c>
      <c r="C11" s="12">
        <f>AU81</f>
        <v>66272.416240632825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1000000</v>
      </c>
      <c r="S11">
        <f t="shared" si="1"/>
        <v>48669.724402175292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42512.618285155913</v>
      </c>
      <c r="AC11">
        <f t="shared" si="2"/>
        <v>43551.0521522325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-5875.1107515016965</v>
      </c>
      <c r="AI11">
        <f t="shared" si="6"/>
        <v>-5886.2961066396138</v>
      </c>
      <c r="AJ11">
        <f t="shared" si="7"/>
        <v>-1038.4338670765865</v>
      </c>
      <c r="AK11">
        <f t="shared" si="22"/>
        <v>102.03028388437419</v>
      </c>
      <c r="AL11">
        <f t="shared" si="8"/>
        <v>-6822.6996898318257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-3286.0001848176871</v>
      </c>
      <c r="AR11">
        <f t="shared" si="9"/>
        <v>-3292.2562505507549</v>
      </c>
      <c r="AS11">
        <f t="shared" si="9"/>
        <v>-580.80503048600667</v>
      </c>
      <c r="AT11">
        <f t="shared" si="9"/>
        <v>57.066418980332962</v>
      </c>
      <c r="AU11">
        <f t="shared" si="9"/>
        <v>-3815.9948620564282</v>
      </c>
      <c r="AW11">
        <v>8</v>
      </c>
      <c r="AX11">
        <f>IF(Z11&gt;0, (R11*SUMPRODUCT(K11:$K$98, X11:$X$98)-K11*$AZ$3)/Z11, 0)</f>
        <v>48669.724402175292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1000000</v>
      </c>
      <c r="S12">
        <f t="shared" si="1"/>
        <v>50087.518218049401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43551.0521522325</v>
      </c>
      <c r="AC12">
        <f t="shared" si="2"/>
        <v>44027.306825305466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-6872.5739107985864</v>
      </c>
      <c r="AI12">
        <f t="shared" si="6"/>
        <v>-6883.5615052112398</v>
      </c>
      <c r="AJ12">
        <f t="shared" si="7"/>
        <v>-476.2546730729664</v>
      </c>
      <c r="AK12">
        <f t="shared" si="22"/>
        <v>100.16741995013474</v>
      </c>
      <c r="AL12">
        <f t="shared" si="8"/>
        <v>-7259.6487583340713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-3652.8460938812691</v>
      </c>
      <c r="AR12">
        <f t="shared" si="9"/>
        <v>-3658.6861171174464</v>
      </c>
      <c r="AS12">
        <f t="shared" si="9"/>
        <v>-253.13442166024467</v>
      </c>
      <c r="AT12">
        <f t="shared" si="9"/>
        <v>53.24004855358443</v>
      </c>
      <c r="AU12">
        <f t="shared" si="9"/>
        <v>-3858.5804902241066</v>
      </c>
      <c r="AW12">
        <v>9</v>
      </c>
      <c r="AX12">
        <f>IF(Z12&gt;0, (R12*SUMPRODUCT(K12:$K$98, X12:$X$98)-K12*$AZ$3)/Z12, 0)</f>
        <v>50087.518218049401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1000000</v>
      </c>
      <c r="S13">
        <f t="shared" si="1"/>
        <v>50946.778491819525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44027.306825305466</v>
      </c>
      <c r="AC13">
        <f t="shared" si="2"/>
        <v>43930.234539491066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-7940.4927549475824</v>
      </c>
      <c r="AI13">
        <f t="shared" si="6"/>
        <v>-7951.2712172566726</v>
      </c>
      <c r="AJ13">
        <f t="shared" si="7"/>
        <v>97.072285814399947</v>
      </c>
      <c r="AK13">
        <f t="shared" si="22"/>
        <v>88.054613650610932</v>
      </c>
      <c r="AL13">
        <f t="shared" si="8"/>
        <v>-7766.1443177916617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-4011.8406010213666</v>
      </c>
      <c r="AR13">
        <f t="shared" si="9"/>
        <v>-4017.2862923710936</v>
      </c>
      <c r="AS13">
        <f t="shared" si="9"/>
        <v>49.044631042765936</v>
      </c>
      <c r="AT13">
        <f t="shared" si="9"/>
        <v>44.488558210781115</v>
      </c>
      <c r="AU13">
        <f t="shared" si="9"/>
        <v>-3923.7531031175467</v>
      </c>
      <c r="AW13">
        <v>10</v>
      </c>
      <c r="AX13">
        <f>IF(Z13&gt;0, (R13*SUMPRODUCT(K13:$K$98, X13:$X$98)-K13*$AZ$3)/Z13, 0)</f>
        <v>50946.778491819525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1000000</v>
      </c>
      <c r="S14">
        <f t="shared" si="1"/>
        <v>51254.033575505731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43930.234539491066</v>
      </c>
      <c r="AC14">
        <f t="shared" si="2"/>
        <v>43286.047251798176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-9114.883394333674</v>
      </c>
      <c r="AI14">
        <f t="shared" si="6"/>
        <v>-9125.4401359772437</v>
      </c>
      <c r="AJ14">
        <f t="shared" si="7"/>
        <v>644.1872876928901</v>
      </c>
      <c r="AK14">
        <f t="shared" si="22"/>
        <v>79.074422171083924</v>
      </c>
      <c r="AL14">
        <f t="shared" si="8"/>
        <v>-8402.1784261132689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-4378.3872059506102</v>
      </c>
      <c r="AR14">
        <f t="shared" si="9"/>
        <v>-4383.4581981453612</v>
      </c>
      <c r="AS14">
        <f t="shared" si="9"/>
        <v>309.4391070788638</v>
      </c>
      <c r="AT14">
        <f t="shared" si="9"/>
        <v>37.983858199112021</v>
      </c>
      <c r="AU14">
        <f t="shared" si="9"/>
        <v>-4036.0352328673853</v>
      </c>
      <c r="AW14">
        <v>11</v>
      </c>
      <c r="AX14">
        <f>IF(Z14&gt;0, (R14*SUMPRODUCT(K14:$K$98, X14:$X$98)-K14*$AZ$3)/Z14, 0)</f>
        <v>51254.033575505731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1000000</v>
      </c>
      <c r="S15">
        <f t="shared" si="1"/>
        <v>51162.104560979635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43286.047251798176</v>
      </c>
      <c r="AC15">
        <f t="shared" si="2"/>
        <v>42244.328598593289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-10398.260459859417</v>
      </c>
      <c r="AI15">
        <f t="shared" si="6"/>
        <v>-10408.581655830803</v>
      </c>
      <c r="AJ15">
        <f t="shared" si="7"/>
        <v>1041.7186532048872</v>
      </c>
      <c r="AK15">
        <f t="shared" si="22"/>
        <v>177.47279373237254</v>
      </c>
      <c r="AL15">
        <f t="shared" si="8"/>
        <v>-9189.3902088935429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-4738.5113719818319</v>
      </c>
      <c r="AR15">
        <f t="shared" si="9"/>
        <v>-4743.2147648879491</v>
      </c>
      <c r="AS15">
        <f t="shared" si="9"/>
        <v>474.71360269078048</v>
      </c>
      <c r="AT15">
        <f t="shared" si="9"/>
        <v>80.874763097596301</v>
      </c>
      <c r="AU15">
        <f t="shared" si="9"/>
        <v>-4187.6263990995722</v>
      </c>
      <c r="AW15">
        <v>12</v>
      </c>
      <c r="AX15">
        <f>IF(Z15&gt;0, (R15*SUMPRODUCT(K15:$K$98, X15:$X$98)-K15*$AZ$3)/Z15, 0)</f>
        <v>51162.104560979635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1000000</v>
      </c>
      <c r="S16">
        <f t="shared" si="1"/>
        <v>50680.88619379684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42244.328598593289</v>
      </c>
      <c r="AC16">
        <f t="shared" si="2"/>
        <v>40837.286703261467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-11665.780281058102</v>
      </c>
      <c r="AI16">
        <f t="shared" si="6"/>
        <v>-11675.85244281626</v>
      </c>
      <c r="AJ16">
        <f t="shared" si="7"/>
        <v>1407.0418953318222</v>
      </c>
      <c r="AK16">
        <f t="shared" si="22"/>
        <v>299.93473305001237</v>
      </c>
      <c r="AL16">
        <f t="shared" si="8"/>
        <v>-9968.8758144344247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-5028.9689621044399</v>
      </c>
      <c r="AR16">
        <f t="shared" si="9"/>
        <v>-5033.3109424643244</v>
      </c>
      <c r="AS16">
        <f t="shared" si="9"/>
        <v>606.55779978075657</v>
      </c>
      <c r="AT16">
        <f t="shared" si="9"/>
        <v>129.29803466423445</v>
      </c>
      <c r="AU16">
        <f t="shared" si="9"/>
        <v>-4297.4551080193323</v>
      </c>
      <c r="AW16">
        <v>13</v>
      </c>
      <c r="AX16">
        <f>IF(Z16&gt;0, (R16*SUMPRODUCT(K16:$K$98, X16:$X$98)-K16*$AZ$3)/Z16, 0)</f>
        <v>50680.88619379684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1000000</v>
      </c>
      <c r="S17">
        <f t="shared" si="1"/>
        <v>50088.20090279905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40837.286703261467</v>
      </c>
      <c r="AC17">
        <f t="shared" si="2"/>
        <v>39307.450523418789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-12950.539827893928</v>
      </c>
      <c r="AI17">
        <f t="shared" si="6"/>
        <v>-12960.349386286656</v>
      </c>
      <c r="AJ17">
        <f t="shared" si="7"/>
        <v>1529.8361798426777</v>
      </c>
      <c r="AK17">
        <f t="shared" si="22"/>
        <v>563.55455650500824</v>
      </c>
      <c r="AL17">
        <f t="shared" si="8"/>
        <v>-10866.95864993897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-5247.9906020098915</v>
      </c>
      <c r="AR17">
        <f t="shared" si="9"/>
        <v>-5251.9657621915558</v>
      </c>
      <c r="AS17">
        <f t="shared" si="9"/>
        <v>619.94063576689723</v>
      </c>
      <c r="AT17">
        <f t="shared" si="9"/>
        <v>228.37109924081838</v>
      </c>
      <c r="AU17">
        <f t="shared" si="9"/>
        <v>-4403.6540271838403</v>
      </c>
      <c r="AW17">
        <v>14</v>
      </c>
      <c r="AX17">
        <f>IF(Z17&gt;0, (R17*SUMPRODUCT(K17:$K$98, X17:$X$98)-K17*$AZ$3)/Z17, 0)</f>
        <v>50088.20090279905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1000000</v>
      </c>
      <c r="S18">
        <f t="shared" si="1"/>
        <v>49466.060743305105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39307.450523418789</v>
      </c>
      <c r="AC18">
        <f t="shared" si="2"/>
        <v>37724.004943149186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-14293.028042830785</v>
      </c>
      <c r="AI18">
        <f t="shared" si="6"/>
        <v>-14302.560842789051</v>
      </c>
      <c r="AJ18">
        <f t="shared" si="7"/>
        <v>1583.4455802696029</v>
      </c>
      <c r="AK18">
        <f t="shared" si="22"/>
        <v>849.0409313058459</v>
      </c>
      <c r="AL18">
        <f t="shared" si="8"/>
        <v>-11870.074331213602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-5405.0126865192688</v>
      </c>
      <c r="AR18">
        <f t="shared" si="9"/>
        <v>-5408.6175842748789</v>
      </c>
      <c r="AS18">
        <f t="shared" si="9"/>
        <v>598.79148240130496</v>
      </c>
      <c r="AT18">
        <f t="shared" si="9"/>
        <v>321.07101387687118</v>
      </c>
      <c r="AU18">
        <f t="shared" si="9"/>
        <v>-4488.7550879967021</v>
      </c>
      <c r="AW18">
        <v>15</v>
      </c>
      <c r="AX18">
        <f>IF(Z18&gt;0, (R18*SUMPRODUCT(K18:$K$98, X18:$X$98)-K18*$AZ$3)/Z18, 0)</f>
        <v>49466.060743305105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1000000</v>
      </c>
      <c r="S19">
        <f t="shared" si="1"/>
        <v>48392.945490357786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37724.004943149186</v>
      </c>
      <c r="AC19">
        <f t="shared" si="2"/>
        <v>35769.865686841069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-15843.210006287505</v>
      </c>
      <c r="AI19">
        <f t="shared" si="6"/>
        <v>-15852.44943812111</v>
      </c>
      <c r="AJ19">
        <f t="shared" si="7"/>
        <v>1954.1392563081172</v>
      </c>
      <c r="AK19">
        <f t="shared" si="22"/>
        <v>841.24531023222687</v>
      </c>
      <c r="AL19">
        <f t="shared" si="8"/>
        <v>-13057.064871580766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-5587.2659609065377</v>
      </c>
      <c r="AR19">
        <f t="shared" si="9"/>
        <v>-5590.5243386571019</v>
      </c>
      <c r="AS19">
        <f t="shared" si="9"/>
        <v>689.14669093627776</v>
      </c>
      <c r="AT19">
        <f t="shared" si="9"/>
        <v>296.6735456241156</v>
      </c>
      <c r="AU19">
        <f t="shared" si="9"/>
        <v>-4604.704102096709</v>
      </c>
      <c r="AW19">
        <v>16</v>
      </c>
      <c r="AX19">
        <f>IF(Z19&gt;0, (R19*SUMPRODUCT(K19:$K$98, X19:$X$98)-K19*$AZ$3)/Z19, 0)</f>
        <v>48392.945490357786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1000000</v>
      </c>
      <c r="S20">
        <f t="shared" si="1"/>
        <v>45690.629222520154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35769.865686841069</v>
      </c>
      <c r="AC20">
        <f t="shared" si="2"/>
        <v>32640.851472952039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-17374.689474111896</v>
      </c>
      <c r="AI20">
        <f t="shared" si="6"/>
        <v>-17383.619328008739</v>
      </c>
      <c r="AJ20">
        <f t="shared" si="7"/>
        <v>3129.0142138890296</v>
      </c>
      <c r="AK20">
        <f t="shared" si="22"/>
        <v>153.81042245341661</v>
      </c>
      <c r="AL20">
        <f t="shared" si="8"/>
        <v>-14100.794691666293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-5811.7779224500073</v>
      </c>
      <c r="AR20">
        <f t="shared" si="9"/>
        <v>-5814.7649299476489</v>
      </c>
      <c r="AS20">
        <f t="shared" si="9"/>
        <v>1046.6452223165304</v>
      </c>
      <c r="AT20">
        <f t="shared" si="9"/>
        <v>51.449093164478995</v>
      </c>
      <c r="AU20">
        <f t="shared" si="9"/>
        <v>-4716.6706144666396</v>
      </c>
      <c r="AW20">
        <v>17</v>
      </c>
      <c r="AX20">
        <f>IF(Z20&gt;0, (R20*SUMPRODUCT(K20:$K$98, X20:$X$98)-K20*$AZ$3)/Z20, 0)</f>
        <v>45690.629222520154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1000000</v>
      </c>
      <c r="S21">
        <f t="shared" si="1"/>
        <v>42193.328576697968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32640.851472952039</v>
      </c>
      <c r="AC21">
        <f t="shared" si="2"/>
        <v>29050.46783990378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-18735.870053015595</v>
      </c>
      <c r="AI21">
        <f t="shared" si="6"/>
        <v>-18744.476409997806</v>
      </c>
      <c r="AJ21">
        <f t="shared" si="7"/>
        <v>3590.3836330482591</v>
      </c>
      <c r="AK21">
        <f t="shared" si="22"/>
        <v>52.225362356723267</v>
      </c>
      <c r="AL21">
        <f t="shared" si="8"/>
        <v>-15101.867414592823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-5959.5744217222255</v>
      </c>
      <c r="AR21">
        <f t="shared" si="9"/>
        <v>-5962.3119633891065</v>
      </c>
      <c r="AS21">
        <f t="shared" si="9"/>
        <v>1142.0424246719508</v>
      </c>
      <c r="AT21">
        <f t="shared" si="9"/>
        <v>16.612035244992938</v>
      </c>
      <c r="AU21">
        <f t="shared" si="9"/>
        <v>-4803.6575034721627</v>
      </c>
      <c r="AW21">
        <v>18</v>
      </c>
      <c r="AX21">
        <f>IF(Z21&gt;0, (R21*SUMPRODUCT(K21:$K$98, X21:$X$98)-K21*$AZ$3)/Z21, 0)</f>
        <v>42193.328576697968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1000000</v>
      </c>
      <c r="S22">
        <f t="shared" si="1"/>
        <v>39220.891223310355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29050.46783990378</v>
      </c>
      <c r="AC22">
        <f t="shared" si="2"/>
        <v>25944.833345141153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-20118.021791152103</v>
      </c>
      <c r="AI22">
        <f t="shared" si="6"/>
        <v>-20126.290609292104</v>
      </c>
      <c r="AJ22">
        <f t="shared" si="7"/>
        <v>3105.6344947626276</v>
      </c>
      <c r="AK22">
        <f t="shared" si="22"/>
        <v>610.05982463797943</v>
      </c>
      <c r="AL22">
        <f t="shared" si="8"/>
        <v>-16410.596289891499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-5974.990035052122</v>
      </c>
      <c r="AR22">
        <f t="shared" si="9"/>
        <v>-5977.4458483771623</v>
      </c>
      <c r="AS22">
        <f t="shared" si="9"/>
        <v>922.36380650913759</v>
      </c>
      <c r="AT22">
        <f t="shared" si="9"/>
        <v>181.18587457742422</v>
      </c>
      <c r="AU22">
        <f t="shared" si="9"/>
        <v>-4873.8961672906007</v>
      </c>
      <c r="AW22">
        <v>19</v>
      </c>
      <c r="AX22">
        <f>IF(Z22&gt;0, (R22*SUMPRODUCT(K22:$K$98, X22:$X$98)-K22*$AZ$3)/Z22, 0)</f>
        <v>39220.891223310355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1000000</v>
      </c>
      <c r="S23">
        <f t="shared" si="1"/>
        <v>38324.060147303637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25944.833345141153</v>
      </c>
      <c r="AC23">
        <f t="shared" si="2"/>
        <v>24276.593702885228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-21434.713506840384</v>
      </c>
      <c r="AI23">
        <f t="shared" si="6"/>
        <v>-21442.63170288015</v>
      </c>
      <c r="AJ23">
        <f t="shared" si="7"/>
        <v>1668.239642255925</v>
      </c>
      <c r="AK23">
        <f t="shared" si="22"/>
        <v>1816.138334159881</v>
      </c>
      <c r="AL23">
        <f t="shared" si="8"/>
        <v>-17958.253726464343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-5683.9673109079931</v>
      </c>
      <c r="AR23">
        <f t="shared" si="9"/>
        <v>-5686.0670248807055</v>
      </c>
      <c r="AS23">
        <f t="shared" si="9"/>
        <v>442.37678242433685</v>
      </c>
      <c r="AT23">
        <f t="shared" si="9"/>
        <v>481.59593643075101</v>
      </c>
      <c r="AU23">
        <f t="shared" si="9"/>
        <v>-4762.0943060256177</v>
      </c>
      <c r="AW23">
        <v>20</v>
      </c>
      <c r="AX23">
        <f>IF(Z23&gt;0, (R23*SUMPRODUCT(K23:$K$98, X23:$X$98)-K23*$AZ$3)/Z23, 0)</f>
        <v>38324.060147303637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1000000</v>
      </c>
      <c r="S24">
        <f t="shared" si="1"/>
        <v>37127.377743906953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24276.593702885228</v>
      </c>
      <c r="AC24">
        <f t="shared" si="2"/>
        <v>22437.939242688099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-22770.897322703397</v>
      </c>
      <c r="AI24">
        <f t="shared" si="6"/>
        <v>-22778.451700566231</v>
      </c>
      <c r="AJ24">
        <f t="shared" si="7"/>
        <v>1838.6544601971291</v>
      </c>
      <c r="AK24">
        <f t="shared" si="22"/>
        <v>1699.3615592019662</v>
      </c>
      <c r="AL24">
        <f t="shared" si="8"/>
        <v>-19240.435681167135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-5391.3311819509927</v>
      </c>
      <c r="AR24">
        <f t="shared" si="9"/>
        <v>-5393.1197874835261</v>
      </c>
      <c r="AS24">
        <f t="shared" si="9"/>
        <v>435.32738229909995</v>
      </c>
      <c r="AT24">
        <f t="shared" si="9"/>
        <v>402.34782291164942</v>
      </c>
      <c r="AU24">
        <f t="shared" si="9"/>
        <v>-4555.4445822727766</v>
      </c>
      <c r="AW24">
        <v>21</v>
      </c>
      <c r="AX24">
        <f>IF(Z24&gt;0, (R24*SUMPRODUCT(K24:$K$98, X24:$X$98)-K24*$AZ$3)/Z24, 0)</f>
        <v>37127.377743906953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1000000</v>
      </c>
      <c r="S25">
        <f t="shared" si="1"/>
        <v>35672.357261019446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22437.939242688099</v>
      </c>
      <c r="AC25">
        <f t="shared" si="2"/>
        <v>20479.923106014663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-24194.874352722047</v>
      </c>
      <c r="AI25">
        <f t="shared" si="6"/>
        <v>-24202.050750876842</v>
      </c>
      <c r="AJ25">
        <f t="shared" si="7"/>
        <v>1958.0161366734355</v>
      </c>
      <c r="AK25">
        <f t="shared" si="22"/>
        <v>1570.655746988167</v>
      </c>
      <c r="AL25">
        <f t="shared" si="8"/>
        <v>-20673.37886721524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-5114.712350523936</v>
      </c>
      <c r="AR25">
        <f t="shared" si="9"/>
        <v>-5116.2294161527761</v>
      </c>
      <c r="AS25">
        <f t="shared" si="9"/>
        <v>413.91780634075002</v>
      </c>
      <c r="AT25">
        <f t="shared" si="9"/>
        <v>332.0311662059932</v>
      </c>
      <c r="AU25">
        <f t="shared" si="9"/>
        <v>-4370.2804436060323</v>
      </c>
      <c r="AW25">
        <v>22</v>
      </c>
      <c r="AX25">
        <f>IF(Z25&gt;0, (R25*SUMPRODUCT(K25:$K$98, X25:$X$98)-K25*$AZ$3)/Z25, 0)</f>
        <v>35672.357261019446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1000000</v>
      </c>
      <c r="S26">
        <f t="shared" si="1"/>
        <v>33950.001843256985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20479.923106014663</v>
      </c>
      <c r="AC26">
        <f t="shared" si="2"/>
        <v>18430.670617345691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-25493.867388984574</v>
      </c>
      <c r="AI26">
        <f t="shared" si="6"/>
        <v>-25500.65334981546</v>
      </c>
      <c r="AJ26">
        <f t="shared" si="7"/>
        <v>2049.2524886689716</v>
      </c>
      <c r="AK26">
        <f t="shared" si="22"/>
        <v>1433.5946174210264</v>
      </c>
      <c r="AL26">
        <f t="shared" si="8"/>
        <v>-22017.806243725463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-4811.8883605605515</v>
      </c>
      <c r="AR26">
        <f t="shared" si="9"/>
        <v>-4813.1691896101083</v>
      </c>
      <c r="AS26">
        <f t="shared" si="9"/>
        <v>386.79004827398705</v>
      </c>
      <c r="AT26">
        <f t="shared" si="9"/>
        <v>270.58653550191133</v>
      </c>
      <c r="AU26">
        <f t="shared" si="9"/>
        <v>-4155.79260583421</v>
      </c>
      <c r="AW26">
        <v>23</v>
      </c>
      <c r="AX26">
        <f>IF(Z26&gt;0, (R26*SUMPRODUCT(K26:$K$98, X26:$X$98)-K26*$AZ$3)/Z26, 0)</f>
        <v>33950.001843256985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1000000</v>
      </c>
      <c r="S27">
        <f t="shared" si="1"/>
        <v>32018.668064677233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18430.670617345691</v>
      </c>
      <c r="AC27">
        <f t="shared" si="2"/>
        <v>16355.799990584215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-26627.349187026608</v>
      </c>
      <c r="AI27">
        <f t="shared" si="6"/>
        <v>-26633.734446384347</v>
      </c>
      <c r="AJ27">
        <f t="shared" si="7"/>
        <v>2074.8706267614762</v>
      </c>
      <c r="AK27">
        <f t="shared" si="22"/>
        <v>1290.1469432141985</v>
      </c>
      <c r="AL27">
        <f t="shared" si="8"/>
        <v>-23268.716876408675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-4487.3477970304102</v>
      </c>
      <c r="AR27">
        <f t="shared" si="9"/>
        <v>-4488.4238665749663</v>
      </c>
      <c r="AS27">
        <f t="shared" si="9"/>
        <v>349.66552887876514</v>
      </c>
      <c r="AT27">
        <f t="shared" si="9"/>
        <v>217.42074296672519</v>
      </c>
      <c r="AU27">
        <f t="shared" si="9"/>
        <v>-3921.3375947294762</v>
      </c>
      <c r="AW27">
        <v>24</v>
      </c>
      <c r="AX27">
        <f>IF(Z27&gt;0, (R27*SUMPRODUCT(K27:$K$98, X27:$X$98)-K27*$AZ$3)/Z27, 0)</f>
        <v>32018.668064677233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1000000</v>
      </c>
      <c r="S28">
        <f t="shared" si="1"/>
        <v>29942.742580461407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16355.799990584215</v>
      </c>
      <c r="AC28">
        <f t="shared" si="2"/>
        <v>14312.218027302977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-27726.331658470848</v>
      </c>
      <c r="AI28">
        <f t="shared" si="6"/>
        <v>-27732.306486089277</v>
      </c>
      <c r="AJ28">
        <f t="shared" si="7"/>
        <v>2043.5819632812381</v>
      </c>
      <c r="AK28">
        <f t="shared" si="22"/>
        <v>1144.9059993408953</v>
      </c>
      <c r="AL28">
        <f t="shared" si="8"/>
        <v>-24543.818523467144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-4171.9220854160267</v>
      </c>
      <c r="AR28">
        <f t="shared" si="9"/>
        <v>-4172.8211050052359</v>
      </c>
      <c r="AS28">
        <f t="shared" si="9"/>
        <v>307.49342650116176</v>
      </c>
      <c r="AT28">
        <f t="shared" si="9"/>
        <v>172.27156780822469</v>
      </c>
      <c r="AU28">
        <f t="shared" si="9"/>
        <v>-3693.0561106958494</v>
      </c>
      <c r="AW28">
        <v>25</v>
      </c>
      <c r="AX28">
        <f>IF(Z28&gt;0, (R28*SUMPRODUCT(K28:$K$98, X28:$X$98)-K28*$AZ$3)/Z28, 0)</f>
        <v>29942.742580461407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1000000</v>
      </c>
      <c r="S29">
        <f t="shared" si="1"/>
        <v>27725.066309651622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14312.218027302977</v>
      </c>
      <c r="AC29">
        <f t="shared" si="2"/>
        <v>12322.229722020133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-28762.695400722379</v>
      </c>
      <c r="AI29">
        <f t="shared" si="6"/>
        <v>-28768.250946372118</v>
      </c>
      <c r="AJ29">
        <f t="shared" si="7"/>
        <v>1989.9883052828445</v>
      </c>
      <c r="AK29">
        <f t="shared" si="22"/>
        <v>1001.8552619112085</v>
      </c>
      <c r="AL29">
        <f t="shared" si="8"/>
        <v>-25776.407379178065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-3864.1620811831558</v>
      </c>
      <c r="AR29">
        <f t="shared" si="9"/>
        <v>-3864.9084482583171</v>
      </c>
      <c r="AS29">
        <f t="shared" si="9"/>
        <v>267.34759187689934</v>
      </c>
      <c r="AT29">
        <f t="shared" si="9"/>
        <v>134.59556067244941</v>
      </c>
      <c r="AU29">
        <f t="shared" si="9"/>
        <v>-3462.9652957089684</v>
      </c>
      <c r="AW29">
        <v>26</v>
      </c>
      <c r="AX29">
        <f>IF(Z29&gt;0, (R29*SUMPRODUCT(K29:$K$98, X29:$X$98)-K29*$AZ$3)/Z29, 0)</f>
        <v>27725.066309651622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1000000</v>
      </c>
      <c r="S30">
        <f t="shared" si="1"/>
        <v>25365.232873611109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12322.229722020133</v>
      </c>
      <c r="AC30">
        <f t="shared" si="2"/>
        <v>10406.222801670181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-29743.853187428718</v>
      </c>
      <c r="AI30">
        <f t="shared" si="6"/>
        <v>-29748.981379457116</v>
      </c>
      <c r="AJ30">
        <f t="shared" si="7"/>
        <v>1916.0069203499515</v>
      </c>
      <c r="AK30">
        <f t="shared" si="22"/>
        <v>862.55608054140941</v>
      </c>
      <c r="AL30">
        <f t="shared" si="8"/>
        <v>-26970.418378565755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-3567.8366181891711</v>
      </c>
      <c r="AR30">
        <f t="shared" si="9"/>
        <v>-3568.4517554139529</v>
      </c>
      <c r="AS30">
        <f t="shared" si="9"/>
        <v>229.82898712052764</v>
      </c>
      <c r="AT30">
        <f t="shared" si="9"/>
        <v>103.4653832509522</v>
      </c>
      <c r="AU30">
        <f t="shared" si="9"/>
        <v>-3235.1573850424729</v>
      </c>
      <c r="AW30">
        <v>27</v>
      </c>
      <c r="AX30">
        <f>IF(Z30&gt;0, (R30*SUMPRODUCT(K30:$K$98, X30:$X$98)-K30*$AZ$3)/Z30, 0)</f>
        <v>25365.232873611109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1000000</v>
      </c>
      <c r="S31">
        <f t="shared" si="1"/>
        <v>22843.569064522955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10406.222801670181</v>
      </c>
      <c r="AC31">
        <f t="shared" si="2"/>
        <v>8577.8104342249462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-30650.608883451514</v>
      </c>
      <c r="AI31">
        <f t="shared" si="6"/>
        <v>-30655.302660948582</v>
      </c>
      <c r="AJ31">
        <f t="shared" si="7"/>
        <v>1828.4123674452348</v>
      </c>
      <c r="AK31">
        <f t="shared" si="22"/>
        <v>728.43559611691273</v>
      </c>
      <c r="AL31">
        <f t="shared" si="8"/>
        <v>-28098.454697386434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-3282.6819969644371</v>
      </c>
      <c r="AR31">
        <f t="shared" si="9"/>
        <v>-3283.1847008078084</v>
      </c>
      <c r="AS31">
        <f t="shared" si="9"/>
        <v>195.82307106728223</v>
      </c>
      <c r="AT31">
        <f t="shared" si="9"/>
        <v>78.015494779031471</v>
      </c>
      <c r="AU31">
        <f t="shared" si="9"/>
        <v>-3009.3461349614945</v>
      </c>
      <c r="AW31">
        <v>28</v>
      </c>
      <c r="AX31">
        <f>IF(Z31&gt;0, (R31*SUMPRODUCT(K31:$K$98, X31:$X$98)-K31*$AZ$3)/Z31, 0)</f>
        <v>22843.569064522955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1000000</v>
      </c>
      <c r="S32">
        <f t="shared" si="1"/>
        <v>20122.679557246091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8577.8104342249462</v>
      </c>
      <c r="AC32">
        <f t="shared" si="2"/>
        <v>6848.1858039961635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-31425.413734739643</v>
      </c>
      <c r="AI32">
        <f t="shared" si="6"/>
        <v>-31429.667756790059</v>
      </c>
      <c r="AJ32">
        <f t="shared" si="7"/>
        <v>1729.6246302287827</v>
      </c>
      <c r="AK32">
        <f t="shared" si="22"/>
        <v>600.44673039574627</v>
      </c>
      <c r="AL32">
        <f t="shared" si="8"/>
        <v>-29099.596396165529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-3005.0568229228033</v>
      </c>
      <c r="AR32">
        <f t="shared" si="9"/>
        <v>-3005.4636140026396</v>
      </c>
      <c r="AS32">
        <f t="shared" si="9"/>
        <v>165.39544522904899</v>
      </c>
      <c r="AT32">
        <f t="shared" si="9"/>
        <v>57.417749825287238</v>
      </c>
      <c r="AU32">
        <f t="shared" si="9"/>
        <v>-2782.6504189483035</v>
      </c>
      <c r="AW32">
        <v>29</v>
      </c>
      <c r="AX32">
        <f>IF(Z32&gt;0, (R32*SUMPRODUCT(K32:$K$98, X32:$X$98)-K32*$AZ$3)/Z32, 0)</f>
        <v>20122.679557246091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1000000</v>
      </c>
      <c r="S33">
        <f t="shared" si="1"/>
        <v>17158.242958903782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6848.1858039961635</v>
      </c>
      <c r="AC33">
        <f t="shared" si="2"/>
        <v>5229.787344230198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-32121.175429141953</v>
      </c>
      <c r="AI33">
        <f t="shared" si="6"/>
        <v>-32124.985396279</v>
      </c>
      <c r="AJ33">
        <f t="shared" si="7"/>
        <v>1618.3984597659655</v>
      </c>
      <c r="AK33">
        <f t="shared" si="22"/>
        <v>479.3730062797315</v>
      </c>
      <c r="AL33">
        <f t="shared" si="8"/>
        <v>-30027.213930233302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-2742.4902420882681</v>
      </c>
      <c r="AR33">
        <f t="shared" si="9"/>
        <v>-2742.8155352183117</v>
      </c>
      <c r="AS33">
        <f t="shared" si="9"/>
        <v>138.17806865473747</v>
      </c>
      <c r="AT33">
        <f t="shared" si="9"/>
        <v>40.928632731476611</v>
      </c>
      <c r="AU33">
        <f t="shared" si="9"/>
        <v>-2563.7088338320973</v>
      </c>
      <c r="AW33">
        <v>30</v>
      </c>
      <c r="AX33">
        <f>IF(Z33&gt;0, (R33*SUMPRODUCT(K33:$K$98, X33:$X$98)-K33*$AZ$3)/Z33, 0)</f>
        <v>17158.242958903782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1000000</v>
      </c>
      <c r="S34">
        <f t="shared" si="1"/>
        <v>13837.61156231651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5229.787344230198</v>
      </c>
      <c r="AC34">
        <f t="shared" si="2"/>
        <v>3725.3849263890988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-32527.724885806561</v>
      </c>
      <c r="AI34">
        <f t="shared" si="6"/>
        <v>-32531.090156711165</v>
      </c>
      <c r="AJ34">
        <f t="shared" si="7"/>
        <v>1504.4024178410991</v>
      </c>
      <c r="AK34">
        <f t="shared" si="22"/>
        <v>366.0851140961139</v>
      </c>
      <c r="AL34">
        <f t="shared" si="8"/>
        <v>-30660.602624773954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-2479.6439605216656</v>
      </c>
      <c r="AR34">
        <f t="shared" si="9"/>
        <v>-2479.9005008638942</v>
      </c>
      <c r="AS34">
        <f t="shared" si="9"/>
        <v>114.68316283078319</v>
      </c>
      <c r="AT34">
        <f t="shared" si="9"/>
        <v>27.907292790754454</v>
      </c>
      <c r="AU34">
        <f t="shared" ref="AU34:AU79" si="23">AL34*$K34</f>
        <v>-2337.3100452423564</v>
      </c>
      <c r="AW34">
        <v>31</v>
      </c>
      <c r="AX34">
        <f>IF(Z34&gt;0, (R34*SUMPRODUCT(K34:$K$98, X34:$X$98)-K34*$AZ$3)/Z34, 0)</f>
        <v>13837.61156231651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1000000</v>
      </c>
      <c r="S35">
        <f t="shared" si="1"/>
        <v>10048.419891900365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3725.3849263890988</v>
      </c>
      <c r="AC35">
        <f t="shared" si="2"/>
        <v>2351.176523230979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-32544.754714010429</v>
      </c>
      <c r="AI35">
        <f t="shared" ref="AI35:AI66" si="25">SUM(AE35:AH35)</f>
        <v>-32547.679522772061</v>
      </c>
      <c r="AJ35">
        <f t="shared" si="7"/>
        <v>1374.2084031581198</v>
      </c>
      <c r="AK35">
        <f t="shared" si="22"/>
        <v>260.77694484723696</v>
      </c>
      <c r="AL35">
        <f t="shared" si="8"/>
        <v>-30912.694174766704</v>
      </c>
      <c r="AN35">
        <f t="shared" ref="AN35:AT66" si="26">AE35*$K35</f>
        <v>0</v>
      </c>
      <c r="AO35">
        <f t="shared" si="26"/>
        <v>0</v>
      </c>
      <c r="AP35">
        <f t="shared" si="26"/>
        <v>-0.1990742514633537</v>
      </c>
      <c r="AQ35">
        <f t="shared" si="26"/>
        <v>-2215.1269405166308</v>
      </c>
      <c r="AR35">
        <f t="shared" si="26"/>
        <v>-2215.326014768094</v>
      </c>
      <c r="AS35">
        <f t="shared" si="26"/>
        <v>93.534152660534176</v>
      </c>
      <c r="AT35">
        <f t="shared" si="26"/>
        <v>17.749528029106813</v>
      </c>
      <c r="AU35">
        <f t="shared" si="23"/>
        <v>-2104.0423340784532</v>
      </c>
      <c r="AW35">
        <v>32</v>
      </c>
      <c r="AX35">
        <f>IF(Z35&gt;0, (R35*SUMPRODUCT(K35:$K$98, X35:$X$98)-K35*$AZ$3)/Z35, 0)</f>
        <v>10048.419891900365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1000000</v>
      </c>
      <c r="S36">
        <f t="shared" si="1"/>
        <v>5628.424791937573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2351.176523230979</v>
      </c>
      <c r="AC36">
        <f t="shared" si="2"/>
        <v>1123.0456160746635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-32113.784822955669</v>
      </c>
      <c r="AI36">
        <f t="shared" si="25"/>
        <v>-32116.278961319396</v>
      </c>
      <c r="AJ36">
        <f t="shared" si="7"/>
        <v>1228.1309071563155</v>
      </c>
      <c r="AK36">
        <f t="shared" si="22"/>
        <v>164.58235662616855</v>
      </c>
      <c r="AL36">
        <f t="shared" si="8"/>
        <v>-30723.565697536913</v>
      </c>
      <c r="AN36">
        <f t="shared" si="26"/>
        <v>0</v>
      </c>
      <c r="AO36">
        <f t="shared" si="26"/>
        <v>0</v>
      </c>
      <c r="AP36">
        <f t="shared" si="26"/>
        <v>-0.1515724031255859</v>
      </c>
      <c r="AQ36">
        <f t="shared" si="26"/>
        <v>-1951.601246290282</v>
      </c>
      <c r="AR36">
        <f t="shared" si="26"/>
        <v>-1951.7528186934073</v>
      </c>
      <c r="AS36">
        <f t="shared" si="26"/>
        <v>74.635295161490177</v>
      </c>
      <c r="AT36">
        <f t="shared" si="26"/>
        <v>10.001908341847694</v>
      </c>
      <c r="AU36">
        <f t="shared" si="23"/>
        <v>-1867.1156151900695</v>
      </c>
      <c r="AW36">
        <v>33</v>
      </c>
      <c r="AX36">
        <f>IF(Z36&gt;0, (R36*SUMPRODUCT(K36:$K$98, X36:$X$98)-K36*$AZ$3)/Z36, 0)</f>
        <v>5628.424791937573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1000000</v>
      </c>
      <c r="S37">
        <f t="shared" si="1"/>
        <v>316.46127487648243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1123.0456160746635</v>
      </c>
      <c r="AC37">
        <f t="shared" si="2"/>
        <v>52.690828141800012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-31035.676644179795</v>
      </c>
      <c r="AI37">
        <f t="shared" si="25"/>
        <v>-31037.757895201834</v>
      </c>
      <c r="AJ37">
        <f t="shared" si="7"/>
        <v>1070.3547879328635</v>
      </c>
      <c r="AK37">
        <f t="shared" si="22"/>
        <v>78.613193125226445</v>
      </c>
      <c r="AL37">
        <f t="shared" si="8"/>
        <v>-29888.789914143741</v>
      </c>
      <c r="AN37">
        <f t="shared" si="26"/>
        <v>0</v>
      </c>
      <c r="AO37">
        <f t="shared" si="26"/>
        <v>0</v>
      </c>
      <c r="AP37">
        <f t="shared" si="26"/>
        <v>-0.11292914372528534</v>
      </c>
      <c r="AQ37">
        <f t="shared" si="26"/>
        <v>-1684.0027230007465</v>
      </c>
      <c r="AR37">
        <f t="shared" si="26"/>
        <v>-1684.1156521444718</v>
      </c>
      <c r="AS37">
        <f t="shared" si="26"/>
        <v>58.077689045450626</v>
      </c>
      <c r="AT37">
        <f t="shared" si="26"/>
        <v>4.265569357628018</v>
      </c>
      <c r="AU37">
        <f t="shared" si="23"/>
        <v>-1621.772393741393</v>
      </c>
      <c r="AW37">
        <v>34</v>
      </c>
      <c r="AX37">
        <f>IF(Z37&gt;0, (R37*SUMPRODUCT(K37:$K$98, X37:$X$98)-K37*$AZ$3)/Z37, 0)</f>
        <v>316.46127487648243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1000000</v>
      </c>
      <c r="S38">
        <f t="shared" si="1"/>
        <v>-6230.2058752530847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52.690828141800012</v>
      </c>
      <c r="AC38">
        <f t="shared" si="2"/>
        <v>-844.48469989696423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-29288.244002067258</v>
      </c>
      <c r="AI38">
        <f t="shared" si="25"/>
        <v>-29289.938337529053</v>
      </c>
      <c r="AJ38">
        <f t="shared" si="7"/>
        <v>897.17552803876424</v>
      </c>
      <c r="AK38">
        <f t="shared" si="22"/>
        <v>3.6883579699260012</v>
      </c>
      <c r="AL38">
        <f t="shared" si="8"/>
        <v>-28389.074451520366</v>
      </c>
      <c r="AN38">
        <f t="shared" si="26"/>
        <v>0</v>
      </c>
      <c r="AO38">
        <f t="shared" si="26"/>
        <v>0</v>
      </c>
      <c r="AP38">
        <f t="shared" si="26"/>
        <v>-8.2084838662578999E-2</v>
      </c>
      <c r="AQ38">
        <f t="shared" si="26"/>
        <v>-1418.9166418531422</v>
      </c>
      <c r="AR38">
        <f t="shared" si="26"/>
        <v>-1418.9987266918049</v>
      </c>
      <c r="AS38">
        <f t="shared" si="26"/>
        <v>43.465128442242197</v>
      </c>
      <c r="AT38">
        <f t="shared" si="26"/>
        <v>0.17868850397006658</v>
      </c>
      <c r="AU38">
        <f t="shared" si="23"/>
        <v>-1375.3549097455927</v>
      </c>
      <c r="AW38">
        <v>35</v>
      </c>
      <c r="AX38">
        <f>IF(Z38&gt;0, (R38*SUMPRODUCT(K38:$K$98, X38:$X$98)-K38*$AZ$3)/Z38, 0)</f>
        <v>-6230.2058752530847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1000000</v>
      </c>
      <c r="S39">
        <f t="shared" si="1"/>
        <v>-14542.043636573542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-844.48469989696423</v>
      </c>
      <c r="AC39">
        <f t="shared" si="2"/>
        <v>-1560.8770605340505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-26855.900496570044</v>
      </c>
      <c r="AI39">
        <f t="shared" si="25"/>
        <v>-26857.242189921013</v>
      </c>
      <c r="AJ39">
        <f t="shared" si="7"/>
        <v>716.39236063708631</v>
      </c>
      <c r="AK39">
        <f t="shared" si="22"/>
        <v>-59.1139289927875</v>
      </c>
      <c r="AL39">
        <f t="shared" si="8"/>
        <v>-26199.963758276717</v>
      </c>
      <c r="AN39">
        <f t="shared" si="26"/>
        <v>0</v>
      </c>
      <c r="AO39">
        <f t="shared" si="26"/>
        <v>0</v>
      </c>
      <c r="AP39">
        <f t="shared" si="26"/>
        <v>-5.8036176557297502E-2</v>
      </c>
      <c r="AQ39">
        <f t="shared" si="26"/>
        <v>-1161.6766094128573</v>
      </c>
      <c r="AR39">
        <f t="shared" si="26"/>
        <v>-1161.7346455894146</v>
      </c>
      <c r="AS39">
        <f t="shared" si="26"/>
        <v>30.988208666488447</v>
      </c>
      <c r="AT39">
        <f t="shared" si="26"/>
        <v>-2.5570272205240063</v>
      </c>
      <c r="AU39">
        <f t="shared" si="23"/>
        <v>-1133.3034641434501</v>
      </c>
      <c r="AW39">
        <v>36</v>
      </c>
      <c r="AX39">
        <f>IF(Z39&gt;0, (R39*SUMPRODUCT(K39:$K$98, X39:$X$98)-K39*$AZ$3)/Z39, 0)</f>
        <v>-14542.043636573542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1000000</v>
      </c>
      <c r="S40">
        <f t="shared" si="1"/>
        <v>-25436.545781467023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-1560.8770605340505</v>
      </c>
      <c r="AC40">
        <f t="shared" si="2"/>
        <v>-2095.2998474325723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-23888.513402619916</v>
      </c>
      <c r="AI40">
        <f t="shared" si="25"/>
        <v>-23889.543072619843</v>
      </c>
      <c r="AJ40">
        <f t="shared" si="7"/>
        <v>534.42278689852174</v>
      </c>
      <c r="AK40">
        <f t="shared" si="22"/>
        <v>-109.26139423738354</v>
      </c>
      <c r="AL40">
        <f t="shared" si="8"/>
        <v>-23464.381679958704</v>
      </c>
      <c r="AN40">
        <f t="shared" si="26"/>
        <v>0</v>
      </c>
      <c r="AO40">
        <f t="shared" si="26"/>
        <v>0</v>
      </c>
      <c r="AP40">
        <f t="shared" si="26"/>
        <v>-3.976725027337219E-2</v>
      </c>
      <c r="AQ40">
        <f t="shared" si="26"/>
        <v>-922.60674896769024</v>
      </c>
      <c r="AR40">
        <f t="shared" si="26"/>
        <v>-922.64651621796361</v>
      </c>
      <c r="AS40">
        <f t="shared" si="26"/>
        <v>20.640132003384625</v>
      </c>
      <c r="AT40">
        <f t="shared" si="26"/>
        <v>-4.2198230599805333</v>
      </c>
      <c r="AU40">
        <f t="shared" si="23"/>
        <v>-906.22620727455956</v>
      </c>
      <c r="AW40">
        <v>37</v>
      </c>
      <c r="AX40">
        <f>IF(Z40&gt;0, (R40*SUMPRODUCT(K40:$K$98, X40:$X$98)-K40*$AZ$3)/Z40, 0)</f>
        <v>-25436.545781467023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1000000</v>
      </c>
      <c r="S41">
        <f t="shared" si="1"/>
        <v>-40323.802265560444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-2095.2998474325723</v>
      </c>
      <c r="AC41">
        <f t="shared" si="2"/>
        <v>-2457.8585405838917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-20596.818832403387</v>
      </c>
      <c r="AI41">
        <f t="shared" si="25"/>
        <v>-20597.580745467909</v>
      </c>
      <c r="AJ41">
        <f t="shared" si="7"/>
        <v>362.5586931513194</v>
      </c>
      <c r="AK41">
        <f t="shared" si="22"/>
        <v>-146.67098932028009</v>
      </c>
      <c r="AL41">
        <f t="shared" si="8"/>
        <v>-20381.693041636867</v>
      </c>
      <c r="AN41">
        <f t="shared" si="26"/>
        <v>0</v>
      </c>
      <c r="AO41">
        <f t="shared" si="26"/>
        <v>0</v>
      </c>
      <c r="AP41">
        <f t="shared" si="26"/>
        <v>-2.6273316698517922E-2</v>
      </c>
      <c r="AQ41">
        <f t="shared" si="26"/>
        <v>-710.24736202131373</v>
      </c>
      <c r="AR41">
        <f t="shared" si="26"/>
        <v>-710.27363533801224</v>
      </c>
      <c r="AS41">
        <f t="shared" si="26"/>
        <v>12.502239179940965</v>
      </c>
      <c r="AT41">
        <f t="shared" si="26"/>
        <v>-5.0577074109084439</v>
      </c>
      <c r="AU41">
        <f t="shared" si="23"/>
        <v>-702.82910356897969</v>
      </c>
      <c r="AW41">
        <v>38</v>
      </c>
      <c r="AX41">
        <f>IF(Z41&gt;0, (R41*SUMPRODUCT(K41:$K$98, X41:$X$98)-K41*$AZ$3)/Z41, 0)</f>
        <v>-40323.802265560444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1000000</v>
      </c>
      <c r="S42">
        <f t="shared" si="1"/>
        <v>-61731.83675488989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-2457.8585405838917</v>
      </c>
      <c r="AC42">
        <f t="shared" si="2"/>
        <v>-2668.0629956263028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-17123.303942332324</v>
      </c>
      <c r="AI42">
        <f t="shared" si="25"/>
        <v>-17123.844194966921</v>
      </c>
      <c r="AJ42">
        <f t="shared" si="7"/>
        <v>210.20445504241115</v>
      </c>
      <c r="AK42">
        <f t="shared" si="22"/>
        <v>-172.05009784087244</v>
      </c>
      <c r="AL42">
        <f t="shared" si="8"/>
        <v>-17085.689837765382</v>
      </c>
      <c r="AN42">
        <f t="shared" si="26"/>
        <v>0</v>
      </c>
      <c r="AO42">
        <f t="shared" si="26"/>
        <v>0</v>
      </c>
      <c r="AP42">
        <f t="shared" si="26"/>
        <v>-1.6633680340470795E-2</v>
      </c>
      <c r="AQ42">
        <f t="shared" si="26"/>
        <v>-527.20439644324642</v>
      </c>
      <c r="AR42">
        <f t="shared" si="26"/>
        <v>-527.22103012358696</v>
      </c>
      <c r="AS42">
        <f t="shared" si="26"/>
        <v>6.4719234806283117</v>
      </c>
      <c r="AT42">
        <f t="shared" si="26"/>
        <v>-5.2972001370574198</v>
      </c>
      <c r="AU42">
        <f t="shared" si="23"/>
        <v>-526.04630678001604</v>
      </c>
      <c r="AW42">
        <v>39</v>
      </c>
      <c r="AX42">
        <f>IF(Z42&gt;0, (R42*SUMPRODUCT(K42:$K$98, X42:$X$98)-K42*$AZ$3)/Z42, 0)</f>
        <v>-61731.83675488989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1000000</v>
      </c>
      <c r="S43">
        <f t="shared" si="1"/>
        <v>-94327.964789299949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-2668.0629956263028</v>
      </c>
      <c r="AC43">
        <f t="shared" si="2"/>
        <v>-2748.8005108383868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-13647.122211616419</v>
      </c>
      <c r="AI43">
        <f t="shared" si="25"/>
        <v>-13647.486472697025</v>
      </c>
      <c r="AJ43">
        <f t="shared" si="7"/>
        <v>80.737515212083963</v>
      </c>
      <c r="AK43">
        <f t="shared" si="22"/>
        <v>-186.76440969384123</v>
      </c>
      <c r="AL43">
        <f t="shared" si="8"/>
        <v>-13753.513367178783</v>
      </c>
      <c r="AN43">
        <f t="shared" si="26"/>
        <v>0</v>
      </c>
      <c r="AO43">
        <f t="shared" si="26"/>
        <v>0</v>
      </c>
      <c r="AP43">
        <f t="shared" si="26"/>
        <v>-1.0013507020441063E-2</v>
      </c>
      <c r="AQ43">
        <f t="shared" si="26"/>
        <v>-375.15826244086412</v>
      </c>
      <c r="AR43">
        <f t="shared" si="26"/>
        <v>-375.16827594788458</v>
      </c>
      <c r="AS43">
        <f t="shared" si="26"/>
        <v>2.2194676248283312</v>
      </c>
      <c r="AT43">
        <f t="shared" si="26"/>
        <v>-5.1341381970548232</v>
      </c>
      <c r="AU43">
        <f t="shared" si="23"/>
        <v>-378.08294652011108</v>
      </c>
      <c r="AW43">
        <v>40</v>
      </c>
      <c r="AX43">
        <f>IF(Z43&gt;0, (R43*SUMPRODUCT(K43:$K$98, X43:$X$98)-K43*$AZ$3)/Z43, 0)</f>
        <v>-94327.964789299949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1000000</v>
      </c>
      <c r="S44">
        <f t="shared" si="1"/>
        <v>-146905.70142463135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-2748.8005108383868</v>
      </c>
      <c r="AC44">
        <f t="shared" si="2"/>
        <v>-2725.3276293228555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-10297.933274291112</v>
      </c>
      <c r="AI44">
        <f t="shared" si="25"/>
        <v>-10298.165168594984</v>
      </c>
      <c r="AJ44">
        <f t="shared" si="7"/>
        <v>-23.472881515531299</v>
      </c>
      <c r="AK44">
        <f t="shared" si="22"/>
        <v>-192.41603575868709</v>
      </c>
      <c r="AL44">
        <f t="shared" si="8"/>
        <v>-10514.054085869204</v>
      </c>
      <c r="AN44">
        <f t="shared" si="26"/>
        <v>0</v>
      </c>
      <c r="AO44">
        <f t="shared" si="26"/>
        <v>0</v>
      </c>
      <c r="AP44">
        <f t="shared" si="26"/>
        <v>-5.6917457683666392E-3</v>
      </c>
      <c r="AQ44">
        <f t="shared" si="26"/>
        <v>-252.75833497614397</v>
      </c>
      <c r="AR44">
        <f t="shared" si="26"/>
        <v>-252.76402672191236</v>
      </c>
      <c r="AS44">
        <f t="shared" si="26"/>
        <v>-0.57613176264889043</v>
      </c>
      <c r="AT44">
        <f t="shared" si="26"/>
        <v>-4.7227686882078626</v>
      </c>
      <c r="AU44">
        <f t="shared" si="23"/>
        <v>-258.06292717276915</v>
      </c>
      <c r="AW44">
        <v>41</v>
      </c>
      <c r="AX44">
        <f>IF(Z44&gt;0, (R44*SUMPRODUCT(K44:$K$98, X44:$X$98)-K44*$AZ$3)/Z44, 0)</f>
        <v>-146905.70142463135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1000000</v>
      </c>
      <c r="S45">
        <f t="shared" si="1"/>
        <v>-236639.32125531789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-2725.3276293228555</v>
      </c>
      <c r="AC45">
        <f t="shared" si="2"/>
        <v>-2622.1653000522178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-7285.1768503437897</v>
      </c>
      <c r="AI45">
        <f t="shared" si="25"/>
        <v>-7285.3153609939927</v>
      </c>
      <c r="AJ45">
        <f t="shared" si="7"/>
        <v>-103.16232927063766</v>
      </c>
      <c r="AK45">
        <f t="shared" si="22"/>
        <v>-190.77293405259991</v>
      </c>
      <c r="AL45">
        <f t="shared" si="8"/>
        <v>-7579.2506243172302</v>
      </c>
      <c r="AN45">
        <f t="shared" si="26"/>
        <v>0</v>
      </c>
      <c r="AO45">
        <f t="shared" si="26"/>
        <v>0</v>
      </c>
      <c r="AP45">
        <f t="shared" si="26"/>
        <v>-3.0354323454011723E-3</v>
      </c>
      <c r="AQ45">
        <f t="shared" si="26"/>
        <v>-159.65314884526137</v>
      </c>
      <c r="AR45">
        <f t="shared" si="26"/>
        <v>-159.65618427760677</v>
      </c>
      <c r="AS45">
        <f t="shared" si="26"/>
        <v>-2.260781179181909</v>
      </c>
      <c r="AT45">
        <f t="shared" si="26"/>
        <v>-4.180749522162893</v>
      </c>
      <c r="AU45">
        <f t="shared" si="23"/>
        <v>-166.09771497895159</v>
      </c>
      <c r="AW45">
        <v>42</v>
      </c>
      <c r="AX45">
        <f>IF(Z45&gt;0, (R45*SUMPRODUCT(K45:$K$98, X45:$X$98)-K45*$AZ$3)/Z45, 0)</f>
        <v>-236639.32125531789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1000000</v>
      </c>
      <c r="S46">
        <f t="shared" si="1"/>
        <v>-376689.77158190415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-2622.1653000522178</v>
      </c>
      <c r="AC46">
        <f t="shared" si="2"/>
        <v>-2464.032141534281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-4428.7664893012516</v>
      </c>
      <c r="AI46">
        <f t="shared" si="25"/>
        <v>-4428.8482552638361</v>
      </c>
      <c r="AJ46">
        <f t="shared" si="7"/>
        <v>-158.13315851793686</v>
      </c>
      <c r="AK46">
        <f t="shared" si="22"/>
        <v>-183.55157100365525</v>
      </c>
      <c r="AL46">
        <f t="shared" si="8"/>
        <v>-4770.5329847854282</v>
      </c>
      <c r="AN46">
        <f t="shared" si="26"/>
        <v>0</v>
      </c>
      <c r="AO46">
        <f t="shared" si="26"/>
        <v>0</v>
      </c>
      <c r="AP46">
        <f t="shared" si="26"/>
        <v>-1.5998966197250453E-3</v>
      </c>
      <c r="AQ46">
        <f t="shared" si="26"/>
        <v>-86.656700561079276</v>
      </c>
      <c r="AR46">
        <f t="shared" si="26"/>
        <v>-86.658300457698999</v>
      </c>
      <c r="AS46">
        <f t="shared" si="26"/>
        <v>-3.0941567589011845</v>
      </c>
      <c r="AT46">
        <f t="shared" si="26"/>
        <v>-3.5915132496608555</v>
      </c>
      <c r="AU46">
        <f t="shared" si="23"/>
        <v>-93.343970466261041</v>
      </c>
      <c r="AW46">
        <v>43</v>
      </c>
      <c r="AX46">
        <f>IF(Z46&gt;0, (R46*SUMPRODUCT(K46:$K$98, X46:$X$98)-K46*$AZ$3)/Z46, 0)</f>
        <v>-376689.77158190415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1000000</v>
      </c>
      <c r="S47">
        <f t="shared" si="1"/>
        <v>-594663.64360139193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-2464.032141534281</v>
      </c>
      <c r="AC47">
        <f t="shared" si="2"/>
        <v>-2266.9510676639343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-2663.707411484831</v>
      </c>
      <c r="AI47">
        <f t="shared" si="25"/>
        <v>-2663.7550634451463</v>
      </c>
      <c r="AJ47">
        <f t="shared" si="7"/>
        <v>-197.0810738703467</v>
      </c>
      <c r="AK47">
        <f t="shared" si="22"/>
        <v>-172.48224990739968</v>
      </c>
      <c r="AL47">
        <f t="shared" si="8"/>
        <v>-3033.3183872228929</v>
      </c>
      <c r="AN47">
        <f t="shared" si="26"/>
        <v>0</v>
      </c>
      <c r="AO47">
        <f t="shared" si="26"/>
        <v>0</v>
      </c>
      <c r="AP47">
        <f t="shared" si="26"/>
        <v>-8.3249592388118731E-4</v>
      </c>
      <c r="AQ47">
        <f t="shared" si="26"/>
        <v>-46.535872770061779</v>
      </c>
      <c r="AR47">
        <f t="shared" si="26"/>
        <v>-46.536705265985667</v>
      </c>
      <c r="AS47">
        <f t="shared" si="26"/>
        <v>-3.4430732667839146</v>
      </c>
      <c r="AT47">
        <f t="shared" si="26"/>
        <v>-3.0133234611944393</v>
      </c>
      <c r="AU47">
        <f t="shared" si="23"/>
        <v>-52.993101993964018</v>
      </c>
      <c r="AW47">
        <v>44</v>
      </c>
      <c r="AX47">
        <f>IF(Z47&gt;0, (R47*SUMPRODUCT(K47:$K$98, X47:$X$98)-K47*$AZ$3)/Z47, 0)</f>
        <v>-594663.64360139193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1000000</v>
      </c>
      <c r="S48">
        <f t="shared" si="1"/>
        <v>-940705.93535367295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-2266.9510676639343</v>
      </c>
      <c r="AC48">
        <f t="shared" si="2"/>
        <v>-2060.1496418345082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-1584.0313839062278</v>
      </c>
      <c r="AI48">
        <f t="shared" si="25"/>
        <v>-1584.058758954641</v>
      </c>
      <c r="AJ48">
        <f t="shared" si="7"/>
        <v>-206.80142582942608</v>
      </c>
      <c r="AK48">
        <f t="shared" si="22"/>
        <v>-158.68657473647542</v>
      </c>
      <c r="AL48">
        <f t="shared" si="8"/>
        <v>-1949.5467595205425</v>
      </c>
      <c r="AN48">
        <f t="shared" si="26"/>
        <v>0</v>
      </c>
      <c r="AO48">
        <f t="shared" si="26"/>
        <v>0</v>
      </c>
      <c r="AP48">
        <f t="shared" si="26"/>
        <v>-4.2701016895135705E-4</v>
      </c>
      <c r="AQ48">
        <f t="shared" si="26"/>
        <v>-24.708541101203959</v>
      </c>
      <c r="AR48">
        <f t="shared" si="26"/>
        <v>-24.708968111372911</v>
      </c>
      <c r="AS48">
        <f t="shared" si="26"/>
        <v>-3.2257956387791156</v>
      </c>
      <c r="AT48">
        <f t="shared" si="26"/>
        <v>-2.4752752968924692</v>
      </c>
      <c r="AU48">
        <f t="shared" si="23"/>
        <v>-30.410039047044496</v>
      </c>
      <c r="AW48">
        <v>45</v>
      </c>
      <c r="AX48">
        <f>IF(Z48&gt;0, (R48*SUMPRODUCT(K48:$K$98, X48:$X$98)-K48*$AZ$3)/Z48, 0)</f>
        <v>-940705.93535367295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1000000</v>
      </c>
      <c r="S49">
        <f t="shared" si="1"/>
        <v>-1501350.1468249622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-2060.1496418345082</v>
      </c>
      <c r="AC49">
        <f t="shared" si="2"/>
        <v>-1858.6641663290263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-930.10870690319564</v>
      </c>
      <c r="AI49">
        <f t="shared" si="25"/>
        <v>-930.12418184228841</v>
      </c>
      <c r="AJ49">
        <f t="shared" si="7"/>
        <v>-201.48547550548187</v>
      </c>
      <c r="AK49">
        <f t="shared" si="22"/>
        <v>-144.21047492841558</v>
      </c>
      <c r="AL49">
        <f t="shared" si="8"/>
        <v>-1275.8201322761859</v>
      </c>
      <c r="AN49">
        <f t="shared" si="26"/>
        <v>0</v>
      </c>
      <c r="AO49">
        <f t="shared" si="26"/>
        <v>0</v>
      </c>
      <c r="AP49">
        <f t="shared" si="26"/>
        <v>-2.1552330953206007E-4</v>
      </c>
      <c r="AQ49">
        <f t="shared" si="26"/>
        <v>-12.953854327566868</v>
      </c>
      <c r="AR49">
        <f t="shared" si="26"/>
        <v>-12.954069850876399</v>
      </c>
      <c r="AS49">
        <f t="shared" si="26"/>
        <v>-2.8061381206811999</v>
      </c>
      <c r="AT49">
        <f t="shared" si="26"/>
        <v>-2.008455001944581</v>
      </c>
      <c r="AU49">
        <f t="shared" si="23"/>
        <v>-17.768662973502181</v>
      </c>
      <c r="AW49">
        <v>46</v>
      </c>
      <c r="AX49">
        <f>IF(Z49&gt;0, (R49*SUMPRODUCT(K49:$K$98, X49:$X$98)-K49*$AZ$3)/Z49, 0)</f>
        <v>-1501350.1468249622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1000000</v>
      </c>
      <c r="S50">
        <f t="shared" si="1"/>
        <v>-2424938.1568291052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-1858.6641663290263</v>
      </c>
      <c r="AC50">
        <f t="shared" si="2"/>
        <v>-1669.6590772577665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-537.07840973705254</v>
      </c>
      <c r="AI50">
        <f t="shared" si="25"/>
        <v>-537.08701644663267</v>
      </c>
      <c r="AJ50">
        <f t="shared" si="7"/>
        <v>-189.00508907125982</v>
      </c>
      <c r="AK50">
        <f t="shared" si="22"/>
        <v>-130.10649164303186</v>
      </c>
      <c r="AL50">
        <f t="shared" si="8"/>
        <v>-856.19859716092435</v>
      </c>
      <c r="AN50">
        <f t="shared" si="26"/>
        <v>0</v>
      </c>
      <c r="AO50">
        <f t="shared" si="26"/>
        <v>0</v>
      </c>
      <c r="AP50">
        <f t="shared" si="26"/>
        <v>-1.0702480000632408E-4</v>
      </c>
      <c r="AQ50">
        <f t="shared" si="26"/>
        <v>-6.6785928878326066</v>
      </c>
      <c r="AR50">
        <f t="shared" si="26"/>
        <v>-6.678699912632613</v>
      </c>
      <c r="AS50">
        <f t="shared" si="26"/>
        <v>-2.3502863283100246</v>
      </c>
      <c r="AT50">
        <f t="shared" si="26"/>
        <v>-1.6178797620508008</v>
      </c>
      <c r="AU50">
        <f t="shared" si="23"/>
        <v>-10.646866002993438</v>
      </c>
      <c r="AW50">
        <v>47</v>
      </c>
      <c r="AX50">
        <f>IF(Z50&gt;0, (R50*SUMPRODUCT(K50:$K$98, X50:$X$98)-K50*$AZ$3)/Z50, 0)</f>
        <v>-2424938.1568291052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1000000</v>
      </c>
      <c r="S51">
        <f t="shared" si="1"/>
        <v>-3977072.9915844179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-1669.6590772577665</v>
      </c>
      <c r="AC51">
        <f t="shared" si="2"/>
        <v>-1496.0171849680755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-305.49104460687607</v>
      </c>
      <c r="AI51">
        <f t="shared" si="25"/>
        <v>-305.49574661130288</v>
      </c>
      <c r="AJ51">
        <f t="shared" si="7"/>
        <v>-173.64189228969099</v>
      </c>
      <c r="AK51">
        <f t="shared" si="22"/>
        <v>-116.87613540804367</v>
      </c>
      <c r="AL51">
        <f t="shared" si="8"/>
        <v>-596.01377430903756</v>
      </c>
      <c r="AN51">
        <f t="shared" si="26"/>
        <v>0</v>
      </c>
      <c r="AO51">
        <f t="shared" si="26"/>
        <v>0</v>
      </c>
      <c r="AP51">
        <f t="shared" si="26"/>
        <v>-5.2205022504964776E-5</v>
      </c>
      <c r="AQ51">
        <f t="shared" si="26"/>
        <v>-3.3917804857643055</v>
      </c>
      <c r="AR51">
        <f t="shared" si="26"/>
        <v>-3.3918326907868104</v>
      </c>
      <c r="AS51">
        <f t="shared" si="26"/>
        <v>-1.927896716374333</v>
      </c>
      <c r="AT51">
        <f t="shared" si="26"/>
        <v>-1.2976426063116955</v>
      </c>
      <c r="AU51">
        <f t="shared" si="23"/>
        <v>-6.6173720134728393</v>
      </c>
      <c r="AW51">
        <v>48</v>
      </c>
      <c r="AX51">
        <f>IF(Z51&gt;0, (R51*SUMPRODUCT(K51:$K$98, X51:$X$98)-K51*$AZ$3)/Z51, 0)</f>
        <v>-3977072.9915844179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1000000</v>
      </c>
      <c r="S52">
        <f t="shared" si="1"/>
        <v>-6638269.7735197479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-1496.0171849680755</v>
      </c>
      <c r="AC52">
        <f t="shared" si="2"/>
        <v>-1338.4085322596225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-170.77866315096324</v>
      </c>
      <c r="AI52">
        <f t="shared" si="25"/>
        <v>-170.78118340205637</v>
      </c>
      <c r="AJ52">
        <f t="shared" si="7"/>
        <v>-157.60865270845306</v>
      </c>
      <c r="AK52">
        <f t="shared" si="22"/>
        <v>-104.72120294776529</v>
      </c>
      <c r="AL52">
        <f t="shared" si="8"/>
        <v>-433.11103905827474</v>
      </c>
      <c r="AN52">
        <f t="shared" si="26"/>
        <v>0</v>
      </c>
      <c r="AO52">
        <f t="shared" si="26"/>
        <v>0</v>
      </c>
      <c r="AP52">
        <f t="shared" si="26"/>
        <v>-2.4983601424638127E-5</v>
      </c>
      <c r="AQ52">
        <f t="shared" si="26"/>
        <v>-1.6929527631657448</v>
      </c>
      <c r="AR52">
        <f t="shared" si="26"/>
        <v>-1.6929777467671694</v>
      </c>
      <c r="AS52">
        <f t="shared" si="26"/>
        <v>-1.562396608443652</v>
      </c>
      <c r="AT52">
        <f t="shared" si="26"/>
        <v>-1.0381159251477607</v>
      </c>
      <c r="AU52">
        <f t="shared" si="23"/>
        <v>-4.2934902803585828</v>
      </c>
      <c r="AW52">
        <v>49</v>
      </c>
      <c r="AX52">
        <f>IF(Z52&gt;0, (R52*SUMPRODUCT(K52:$K$98, X52:$X$98)-K52*$AZ$3)/Z52, 0)</f>
        <v>-6638269.7735197479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1000000</v>
      </c>
      <c r="S53">
        <f t="shared" si="1"/>
        <v>-11295195.673537498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-1338.4085322596225</v>
      </c>
      <c r="AC53">
        <f t="shared" si="2"/>
        <v>-1196.3510982422367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-93.687076206720221</v>
      </c>
      <c r="AI53">
        <f t="shared" si="25"/>
        <v>-93.688400166849846</v>
      </c>
      <c r="AJ53">
        <f t="shared" si="7"/>
        <v>-142.05743401738573</v>
      </c>
      <c r="AK53">
        <f t="shared" si="22"/>
        <v>-93.688597258173587</v>
      </c>
      <c r="AL53">
        <f t="shared" si="8"/>
        <v>-329.43443144240916</v>
      </c>
      <c r="AN53">
        <f t="shared" si="26"/>
        <v>0</v>
      </c>
      <c r="AO53">
        <f t="shared" si="26"/>
        <v>0</v>
      </c>
      <c r="AP53">
        <f t="shared" si="26"/>
        <v>-1.1718394516410033E-5</v>
      </c>
      <c r="AQ53">
        <f t="shared" si="26"/>
        <v>-0.82922596800089321</v>
      </c>
      <c r="AR53">
        <f t="shared" si="26"/>
        <v>-0.82923768639540962</v>
      </c>
      <c r="AS53">
        <f t="shared" si="26"/>
        <v>-1.2573528602266277</v>
      </c>
      <c r="AT53">
        <f t="shared" si="26"/>
        <v>-0.82923943085420093</v>
      </c>
      <c r="AU53">
        <f t="shared" si="23"/>
        <v>-2.9158299774762382</v>
      </c>
      <c r="AW53">
        <v>50</v>
      </c>
      <c r="AX53">
        <f>IF(Z53&gt;0, (R53*SUMPRODUCT(K53:$K$98, X53:$X$98)-K53*$AZ$3)/Z53, 0)</f>
        <v>-11295195.673537498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1000000</v>
      </c>
      <c r="S54">
        <f t="shared" si="1"/>
        <v>-19637196.647880156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-1196.3510982422367</v>
      </c>
      <c r="AC54">
        <f t="shared" si="2"/>
        <v>-1068.8317645847455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-50.428703973480971</v>
      </c>
      <c r="AI54">
        <f t="shared" si="25"/>
        <v>-50.429384335209626</v>
      </c>
      <c r="AJ54">
        <f t="shared" si="7"/>
        <v>-127.51933365749119</v>
      </c>
      <c r="AK54">
        <f t="shared" si="22"/>
        <v>-83.744576876956586</v>
      </c>
      <c r="AL54">
        <f t="shared" si="8"/>
        <v>-261.69329486965739</v>
      </c>
      <c r="AN54">
        <f t="shared" si="26"/>
        <v>0</v>
      </c>
      <c r="AO54">
        <f t="shared" si="26"/>
        <v>0</v>
      </c>
      <c r="AP54">
        <f t="shared" si="26"/>
        <v>-5.3766907945639969E-6</v>
      </c>
      <c r="AQ54">
        <f t="shared" si="26"/>
        <v>-0.39852263438101837</v>
      </c>
      <c r="AR54">
        <f t="shared" si="26"/>
        <v>-0.3985280110718129</v>
      </c>
      <c r="AS54">
        <f t="shared" si="26"/>
        <v>-1.0077463186525655</v>
      </c>
      <c r="AT54">
        <f t="shared" si="26"/>
        <v>-0.66180779521280086</v>
      </c>
      <c r="AU54">
        <f t="shared" si="23"/>
        <v>-2.0680821249371792</v>
      </c>
      <c r="AW54">
        <v>51</v>
      </c>
      <c r="AX54">
        <f>IF(Z54&gt;0, (R54*SUMPRODUCT(K54:$K$98, X54:$X$98)-K54*$AZ$3)/Z54, 0)</f>
        <v>-19637196.647880156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1000000</v>
      </c>
      <c r="S55">
        <f t="shared" si="1"/>
        <v>-34930476.755201489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-1068.8317645847455</v>
      </c>
      <c r="AC55">
        <f t="shared" si="2"/>
        <v>-954.63335898207993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-26.555123301521277</v>
      </c>
      <c r="AI55">
        <f t="shared" si="25"/>
        <v>-26.555464920591376</v>
      </c>
      <c r="AJ55">
        <f t="shared" si="7"/>
        <v>-114.19840560266562</v>
      </c>
      <c r="AK55">
        <f t="shared" si="22"/>
        <v>-74.818223520932193</v>
      </c>
      <c r="AL55">
        <f t="shared" si="8"/>
        <v>-215.57209404418916</v>
      </c>
      <c r="AN55">
        <f t="shared" si="26"/>
        <v>0</v>
      </c>
      <c r="AO55">
        <f t="shared" si="26"/>
        <v>0</v>
      </c>
      <c r="AP55">
        <f t="shared" si="26"/>
        <v>-2.4104563374335483E-6</v>
      </c>
      <c r="AQ55">
        <f t="shared" si="26"/>
        <v>-0.18737234204948444</v>
      </c>
      <c r="AR55">
        <f t="shared" si="26"/>
        <v>-0.18737475250582186</v>
      </c>
      <c r="AS55">
        <f t="shared" si="26"/>
        <v>-0.80578133541796071</v>
      </c>
      <c r="AT55">
        <f t="shared" si="26"/>
        <v>-0.527915672238501</v>
      </c>
      <c r="AU55">
        <f t="shared" si="23"/>
        <v>-1.5210717601622834</v>
      </c>
      <c r="AW55">
        <v>52</v>
      </c>
      <c r="AX55">
        <f>IF(Z55&gt;0, (R55*SUMPRODUCT(K55:$K$98, X55:$X$98)-K55*$AZ$3)/Z55, 0)</f>
        <v>-34930476.755201489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1000000</v>
      </c>
      <c r="S56">
        <f t="shared" si="1"/>
        <v>-63705901.463289127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-954.63335898207993</v>
      </c>
      <c r="AC56">
        <f t="shared" si="2"/>
        <v>-852.50204539819492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-13.674392471682584</v>
      </c>
      <c r="AI56">
        <f t="shared" si="25"/>
        <v>-13.674559744656086</v>
      </c>
      <c r="AJ56">
        <f t="shared" si="7"/>
        <v>-102.131313583885</v>
      </c>
      <c r="AK56">
        <f t="shared" si="22"/>
        <v>-66.824335128745602</v>
      </c>
      <c r="AL56">
        <f t="shared" si="8"/>
        <v>-182.6302084572867</v>
      </c>
      <c r="AN56">
        <f t="shared" si="26"/>
        <v>0</v>
      </c>
      <c r="AO56">
        <f t="shared" si="26"/>
        <v>0</v>
      </c>
      <c r="AP56">
        <f t="shared" si="26"/>
        <v>-1.0538163137590344E-6</v>
      </c>
      <c r="AQ56">
        <f t="shared" si="26"/>
        <v>-8.6148393046363861E-2</v>
      </c>
      <c r="AR56">
        <f t="shared" si="26"/>
        <v>-8.6149446862677614E-2</v>
      </c>
      <c r="AS56">
        <f t="shared" si="26"/>
        <v>-0.64342518786016301</v>
      </c>
      <c r="AT56">
        <f t="shared" si="26"/>
        <v>-0.42099194532075335</v>
      </c>
      <c r="AU56">
        <f t="shared" si="23"/>
        <v>-1.150566580043594</v>
      </c>
      <c r="AW56">
        <v>53</v>
      </c>
      <c r="AX56">
        <f>IF(Z56&gt;0, (R56*SUMPRODUCT(K56:$K$98, X56:$X$98)-K56*$AZ$3)/Z56, 0)</f>
        <v>-63705901.463289127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1000000</v>
      </c>
      <c r="S57">
        <f t="shared" si="1"/>
        <v>-119394263.03173853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-852.50204539819492</v>
      </c>
      <c r="AC57">
        <f t="shared" si="2"/>
        <v>-761.23222421451408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-6.8722338909631526</v>
      </c>
      <c r="AI57">
        <f t="shared" si="25"/>
        <v>-6.8723135882832835</v>
      </c>
      <c r="AJ57">
        <f t="shared" si="7"/>
        <v>-91.269821183680847</v>
      </c>
      <c r="AK57">
        <f t="shared" si="22"/>
        <v>-59.67514317787365</v>
      </c>
      <c r="AL57">
        <f t="shared" si="8"/>
        <v>-157.81727794983777</v>
      </c>
      <c r="AN57">
        <f t="shared" si="26"/>
        <v>0</v>
      </c>
      <c r="AO57">
        <f t="shared" si="26"/>
        <v>0</v>
      </c>
      <c r="AP57">
        <f t="shared" si="26"/>
        <v>-4.4829597115500518E-7</v>
      </c>
      <c r="AQ57">
        <f t="shared" si="26"/>
        <v>-3.8656190209131296E-2</v>
      </c>
      <c r="AR57">
        <f t="shared" si="26"/>
        <v>-3.8656638505102453E-2</v>
      </c>
      <c r="AS57">
        <f t="shared" si="26"/>
        <v>-0.51339107836088127</v>
      </c>
      <c r="AT57">
        <f t="shared" si="26"/>
        <v>-0.33567159122369811</v>
      </c>
      <c r="AU57">
        <f t="shared" si="23"/>
        <v>-0.8877193080896818</v>
      </c>
      <c r="AW57">
        <v>54</v>
      </c>
      <c r="AX57">
        <f>IF(Z57&gt;0, (R57*SUMPRODUCT(K57:$K$98, X57:$X$98)-K57*$AZ$3)/Z57, 0)</f>
        <v>-119394263.03173853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1000000</v>
      </c>
      <c r="S58">
        <f t="shared" si="1"/>
        <v>-230247560.65147761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-761.23222421451408</v>
      </c>
      <c r="AC58">
        <f t="shared" si="2"/>
        <v>-679.70305042550251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-3.3599745447916289</v>
      </c>
      <c r="AI58">
        <f t="shared" si="25"/>
        <v>-3.3600114454567489</v>
      </c>
      <c r="AJ58">
        <f t="shared" si="7"/>
        <v>-81.529173789011566</v>
      </c>
      <c r="AK58">
        <f t="shared" si="22"/>
        <v>-53.286255695015988</v>
      </c>
      <c r="AL58">
        <f t="shared" si="8"/>
        <v>-138.1754409294843</v>
      </c>
      <c r="AN58">
        <f t="shared" si="26"/>
        <v>0</v>
      </c>
      <c r="AO58">
        <f t="shared" si="26"/>
        <v>0</v>
      </c>
      <c r="AP58">
        <f t="shared" si="26"/>
        <v>-1.8532639983359619E-7</v>
      </c>
      <c r="AQ58">
        <f t="shared" si="26"/>
        <v>-1.6874817402130531E-2</v>
      </c>
      <c r="AR58">
        <f t="shared" si="26"/>
        <v>-1.6875002728530361E-2</v>
      </c>
      <c r="AS58">
        <f t="shared" si="26"/>
        <v>-0.40946438798733731</v>
      </c>
      <c r="AT58">
        <f t="shared" si="26"/>
        <v>-0.2676198354807468</v>
      </c>
      <c r="AU58">
        <f t="shared" si="23"/>
        <v>-0.69395922619661443</v>
      </c>
      <c r="AW58">
        <v>55</v>
      </c>
      <c r="AX58">
        <f>IF(Z58&gt;0, (R58*SUMPRODUCT(K58:$K$98, X58:$X$98)-K58*$AZ$3)/Z58, 0)</f>
        <v>-230247560.65147761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1000000</v>
      </c>
      <c r="S59">
        <f t="shared" si="1"/>
        <v>-457904918.8027342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-679.70305042550251</v>
      </c>
      <c r="AC59">
        <f t="shared" si="2"/>
        <v>-606.89150561860049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-1.5971669068064613</v>
      </c>
      <c r="AI59">
        <f t="shared" si="25"/>
        <v>-1.5971834738785951</v>
      </c>
      <c r="AJ59">
        <f t="shared" si="7"/>
        <v>-72.81154480690202</v>
      </c>
      <c r="AK59">
        <f t="shared" si="22"/>
        <v>-47.579213529785179</v>
      </c>
      <c r="AL59">
        <f t="shared" si="8"/>
        <v>-121.9879418105658</v>
      </c>
      <c r="AN59">
        <f t="shared" si="26"/>
        <v>0</v>
      </c>
      <c r="AO59">
        <f t="shared" si="26"/>
        <v>0</v>
      </c>
      <c r="AP59">
        <f t="shared" si="26"/>
        <v>-7.429008161773524E-8</v>
      </c>
      <c r="AQ59">
        <f t="shared" si="26"/>
        <v>-7.1620174588140533E-3</v>
      </c>
      <c r="AR59">
        <f t="shared" si="26"/>
        <v>-7.1620917488956709E-3</v>
      </c>
      <c r="AS59">
        <f t="shared" si="26"/>
        <v>-0.32650160286187591</v>
      </c>
      <c r="AT59">
        <f t="shared" si="26"/>
        <v>-0.2133547574300296</v>
      </c>
      <c r="AU59">
        <f t="shared" si="23"/>
        <v>-0.54701845204080124</v>
      </c>
      <c r="AW59">
        <v>56</v>
      </c>
      <c r="AX59">
        <f>IF(Z59&gt;0, (R59*SUMPRODUCT(K59:$K$98, X59:$X$98)-K59*$AZ$3)/Z59, 0)</f>
        <v>-457904918.8027342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1000000</v>
      </c>
      <c r="S60">
        <f t="shared" si="1"/>
        <v>-940262870.17589247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-606.89150561860049</v>
      </c>
      <c r="AC60">
        <f t="shared" si="2"/>
        <v>-541.87329297150211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-0.7358123247588092</v>
      </c>
      <c r="AI60">
        <f t="shared" si="25"/>
        <v>-0.73581952850616217</v>
      </c>
      <c r="AJ60">
        <f t="shared" si="7"/>
        <v>-65.01821264709838</v>
      </c>
      <c r="AK60">
        <f t="shared" si="22"/>
        <v>-42.482405393302038</v>
      </c>
      <c r="AL60">
        <f t="shared" si="8"/>
        <v>-108.23643756890658</v>
      </c>
      <c r="AN60">
        <f t="shared" si="26"/>
        <v>0</v>
      </c>
      <c r="AO60">
        <f t="shared" si="26"/>
        <v>0</v>
      </c>
      <c r="AP60">
        <f t="shared" si="26"/>
        <v>-2.8842009969522296E-8</v>
      </c>
      <c r="AQ60">
        <f t="shared" si="26"/>
        <v>-2.9460092596923504E-3</v>
      </c>
      <c r="AR60">
        <f t="shared" si="26"/>
        <v>-2.94603810170232E-3</v>
      </c>
      <c r="AS60">
        <f t="shared" si="26"/>
        <v>-0.26031672759733143</v>
      </c>
      <c r="AT60">
        <f t="shared" si="26"/>
        <v>-0.17008896895508777</v>
      </c>
      <c r="AU60">
        <f t="shared" si="23"/>
        <v>-0.43335173465412152</v>
      </c>
      <c r="AW60">
        <v>57</v>
      </c>
      <c r="AX60">
        <f>IF(Z60&gt;0, (R60*SUMPRODUCT(K60:$K$98, X60:$X$98)-K60*$AZ$3)/Z60, 0)</f>
        <v>-940262870.17589247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1000000</v>
      </c>
      <c r="S61">
        <f t="shared" si="1"/>
        <v>-1994528329.2760439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-541.87329297150211</v>
      </c>
      <c r="AC61">
        <f t="shared" si="2"/>
        <v>-483.8178687445498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-0.32796421736143688</v>
      </c>
      <c r="AI61">
        <f t="shared" si="25"/>
        <v>-0.32796724951859935</v>
      </c>
      <c r="AJ61">
        <f t="shared" si="7"/>
        <v>-58.055424226952312</v>
      </c>
      <c r="AK61">
        <f t="shared" si="22"/>
        <v>-37.931130508005154</v>
      </c>
      <c r="AL61">
        <f t="shared" si="8"/>
        <v>-96.314521984476073</v>
      </c>
      <c r="AN61">
        <f t="shared" si="26"/>
        <v>0</v>
      </c>
      <c r="AO61">
        <f t="shared" si="26"/>
        <v>0</v>
      </c>
      <c r="AP61">
        <f t="shared" si="26"/>
        <v>-1.0839287479612672E-8</v>
      </c>
      <c r="AQ61">
        <f t="shared" si="26"/>
        <v>-1.1723991351900629E-3</v>
      </c>
      <c r="AR61">
        <f t="shared" si="26"/>
        <v>-1.1724099744775426E-3</v>
      </c>
      <c r="AS61">
        <f t="shared" si="26"/>
        <v>-0.20753522961854168</v>
      </c>
      <c r="AT61">
        <f t="shared" si="26"/>
        <v>-0.13559535537792372</v>
      </c>
      <c r="AU61">
        <f t="shared" si="23"/>
        <v>-0.34430299497094297</v>
      </c>
      <c r="AW61">
        <v>58</v>
      </c>
      <c r="AX61">
        <f>IF(Z61&gt;0, (R61*SUMPRODUCT(K61:$K$98, X61:$X$98)-K61*$AZ$3)/Z61, 0)</f>
        <v>-1994528329.2760439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1000000</v>
      </c>
      <c r="S62">
        <f t="shared" si="1"/>
        <v>-4379040752.5453978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-483.8178687445498</v>
      </c>
      <c r="AC62">
        <f t="shared" si="2"/>
        <v>-431.98121057563861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-0.14149939569174647</v>
      </c>
      <c r="AI62">
        <f t="shared" si="25"/>
        <v>-0.14150062878489114</v>
      </c>
      <c r="AJ62">
        <f t="shared" si="7"/>
        <v>-51.836658168911185</v>
      </c>
      <c r="AK62">
        <f t="shared" si="22"/>
        <v>-33.867250812118492</v>
      </c>
      <c r="AL62">
        <f t="shared" si="8"/>
        <v>-85.845409609814567</v>
      </c>
      <c r="AN62">
        <f t="shared" si="26"/>
        <v>0</v>
      </c>
      <c r="AO62">
        <f t="shared" si="26"/>
        <v>0</v>
      </c>
      <c r="AP62">
        <f t="shared" si="26"/>
        <v>-3.9357444128331886E-9</v>
      </c>
      <c r="AQ62">
        <f t="shared" si="26"/>
        <v>-4.5163291874595522E-4</v>
      </c>
      <c r="AR62">
        <f t="shared" si="26"/>
        <v>-4.5163685449036805E-4</v>
      </c>
      <c r="AS62">
        <f t="shared" si="26"/>
        <v>-0.16545046791480589</v>
      </c>
      <c r="AT62">
        <f t="shared" si="26"/>
        <v>-0.10809632973627302</v>
      </c>
      <c r="AU62">
        <f t="shared" si="23"/>
        <v>-0.27399843450556927</v>
      </c>
      <c r="AW62">
        <v>59</v>
      </c>
      <c r="AX62">
        <f>IF(Z62&gt;0, (R62*SUMPRODUCT(K62:$K$98, X62:$X$98)-K62*$AZ$3)/Z62, 0)</f>
        <v>-4379040752.5453978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1000000</v>
      </c>
      <c r="S63">
        <f t="shared" si="1"/>
        <v>-9969542990.6709347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-431.98121057563861</v>
      </c>
      <c r="AC63">
        <f t="shared" si="2"/>
        <v>-385.69788491565885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-5.8973357647790471E-2</v>
      </c>
      <c r="AI63">
        <f t="shared" si="25"/>
        <v>-5.89738412430331E-2</v>
      </c>
      <c r="AJ63">
        <f t="shared" si="7"/>
        <v>-46.283325659979766</v>
      </c>
      <c r="AK63">
        <f t="shared" si="22"/>
        <v>-30.238684740294705</v>
      </c>
      <c r="AL63">
        <f t="shared" si="8"/>
        <v>-76.580984241517498</v>
      </c>
      <c r="AN63">
        <f t="shared" si="26"/>
        <v>0</v>
      </c>
      <c r="AO63">
        <f t="shared" si="26"/>
        <v>0</v>
      </c>
      <c r="AP63">
        <f t="shared" si="26"/>
        <v>-1.3781452781577382E-9</v>
      </c>
      <c r="AQ63">
        <f t="shared" si="26"/>
        <v>-1.6806173265487072E-4</v>
      </c>
      <c r="AR63">
        <f t="shared" si="26"/>
        <v>-1.680631108001489E-4</v>
      </c>
      <c r="AS63">
        <f t="shared" si="26"/>
        <v>-0.13189779611840144</v>
      </c>
      <c r="AT63">
        <f t="shared" si="26"/>
        <v>-8.617392587699696E-2</v>
      </c>
      <c r="AU63">
        <f t="shared" si="23"/>
        <v>-0.21823978510619854</v>
      </c>
      <c r="AW63">
        <v>60</v>
      </c>
      <c r="AX63">
        <f>IF(Z63&gt;0, (R63*SUMPRODUCT(K63:$K$98, X63:$X$98)-K63*$AZ$3)/Z63, 0)</f>
        <v>-9969542990.6709347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1000000</v>
      </c>
      <c r="S64">
        <f t="shared" si="1"/>
        <v>-23577715683.674591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-385.69788491565885</v>
      </c>
      <c r="AC64">
        <f t="shared" si="2"/>
        <v>-344.37325182301794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-2.3694864663413934E-2</v>
      </c>
      <c r="AI64">
        <f t="shared" si="25"/>
        <v>-2.369504723689584E-2</v>
      </c>
      <c r="AJ64">
        <f t="shared" si="7"/>
        <v>-41.324633092640909</v>
      </c>
      <c r="AK64">
        <f t="shared" si="22"/>
        <v>-26.998851944096121</v>
      </c>
      <c r="AL64">
        <f t="shared" si="8"/>
        <v>-68.347180083973925</v>
      </c>
      <c r="AN64">
        <f t="shared" si="26"/>
        <v>0</v>
      </c>
      <c r="AO64">
        <f t="shared" si="26"/>
        <v>0</v>
      </c>
      <c r="AP64">
        <f t="shared" si="26"/>
        <v>-4.6455020613804372E-10</v>
      </c>
      <c r="AQ64">
        <f t="shared" si="26"/>
        <v>-6.0290542464396564E-5</v>
      </c>
      <c r="AR64">
        <f t="shared" si="26"/>
        <v>-6.0291007014602701E-5</v>
      </c>
      <c r="AS64">
        <f t="shared" si="26"/>
        <v>-0.10514871393819152</v>
      </c>
      <c r="AT64">
        <f t="shared" si="26"/>
        <v>-6.8697392989918629E-2</v>
      </c>
      <c r="AU64">
        <f t="shared" si="23"/>
        <v>-0.17390639793512475</v>
      </c>
      <c r="AW64">
        <v>61</v>
      </c>
      <c r="AX64">
        <f>IF(Z64&gt;0, (R64*SUMPRODUCT(K64:$K$98, X64:$X$98)-K64*$AZ$3)/Z64, 0)</f>
        <v>-23577715683.674591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1000000</v>
      </c>
      <c r="S65">
        <f t="shared" si="1"/>
        <v>-58021421765.010124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-344.37325182301794</v>
      </c>
      <c r="AC65">
        <f t="shared" si="2"/>
        <v>-307.47616822572684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-9.1604637900323544E-3</v>
      </c>
      <c r="AI65">
        <f t="shared" si="25"/>
        <v>-9.1605300319820664E-3</v>
      </c>
      <c r="AJ65">
        <f t="shared" si="7"/>
        <v>-36.8970835972911</v>
      </c>
      <c r="AK65">
        <f t="shared" si="22"/>
        <v>-24.106127627611258</v>
      </c>
      <c r="AL65">
        <f t="shared" si="8"/>
        <v>-61.012371754934343</v>
      </c>
      <c r="AN65">
        <f t="shared" si="26"/>
        <v>0</v>
      </c>
      <c r="AO65">
        <f t="shared" si="26"/>
        <v>0</v>
      </c>
      <c r="AP65">
        <f t="shared" si="26"/>
        <v>-1.504908318899344E-10</v>
      </c>
      <c r="AQ65">
        <f t="shared" si="26"/>
        <v>-2.0811069454281198E-5</v>
      </c>
      <c r="AR65">
        <f t="shared" si="26"/>
        <v>-2.0811219945113088E-5</v>
      </c>
      <c r="AS65">
        <f t="shared" si="26"/>
        <v>-8.3824114914265987E-2</v>
      </c>
      <c r="AT65">
        <f t="shared" si="26"/>
        <v>-5.4765163405576092E-2</v>
      </c>
      <c r="AU65">
        <f t="shared" si="23"/>
        <v>-0.13861008953978721</v>
      </c>
      <c r="AW65">
        <v>62</v>
      </c>
      <c r="AX65">
        <f>IF(Z65&gt;0, (R65*SUMPRODUCT(K65:$K$98, X65:$X$98)-K65*$AZ$3)/Z65, 0)</f>
        <v>-58021421765.010124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1000000</v>
      </c>
      <c r="S66">
        <f t="shared" si="1"/>
        <v>-148849433987.8541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-307.47616822572684</v>
      </c>
      <c r="AC66">
        <f t="shared" si="2"/>
        <v>-274.53231056551618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-3.4019999416248846E-3</v>
      </c>
      <c r="AI66">
        <f t="shared" si="25"/>
        <v>-3.4020229961558299E-3</v>
      </c>
      <c r="AJ66">
        <f t="shared" si="7"/>
        <v>-32.943857660210654</v>
      </c>
      <c r="AK66">
        <f t="shared" si="22"/>
        <v>-21.52333177580088</v>
      </c>
      <c r="AL66">
        <f t="shared" si="8"/>
        <v>-54.470591459007693</v>
      </c>
      <c r="AN66">
        <f t="shared" si="26"/>
        <v>0</v>
      </c>
      <c r="AO66">
        <f t="shared" si="26"/>
        <v>0</v>
      </c>
      <c r="AP66">
        <f t="shared" si="26"/>
        <v>-4.6764382527123958E-11</v>
      </c>
      <c r="AQ66">
        <f t="shared" si="26"/>
        <v>-6.900701081475442E-6</v>
      </c>
      <c r="AR66">
        <f t="shared" si="26"/>
        <v>-6.9007478458579695E-6</v>
      </c>
      <c r="AS66">
        <f t="shared" si="26"/>
        <v>-6.6824138178911072E-2</v>
      </c>
      <c r="AT66">
        <f t="shared" si="26"/>
        <v>-4.3658460144265589E-2</v>
      </c>
      <c r="AU66">
        <f t="shared" si="23"/>
        <v>-0.11048949907102253</v>
      </c>
      <c r="AW66">
        <v>63</v>
      </c>
      <c r="AX66">
        <f>IF(Z66&gt;0, (R66*SUMPRODUCT(K66:$K$98, X66:$X$98)-K66*$AZ$3)/Z66, 0)</f>
        <v>-148849433987.8541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-398933088239.39478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-274.53231056551618</v>
      </c>
      <c r="AC67">
        <f t="shared" ref="AC67:AC79" si="29">S67*Z67</f>
        <v>-245.11814025971728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-7.6804277297946559E-9</v>
      </c>
      <c r="AH67">
        <f t="shared" ref="AH67:AH79" si="32">-X67*R67</f>
        <v>-1.2114846324871569E-3</v>
      </c>
      <c r="AI67">
        <f t="shared" ref="AI67:AI79" si="33">SUM(AE67:AH67)</f>
        <v>-1.2114923129148867E-3</v>
      </c>
      <c r="AJ67">
        <f t="shared" ref="AJ67:AJ79" si="34">AB67-AC67</f>
        <v>-29.414170305798905</v>
      </c>
      <c r="AK67">
        <f t="shared" si="22"/>
        <v>-19.217261739586135</v>
      </c>
      <c r="AL67">
        <f t="shared" ref="AL67:AL79" si="35">SUM(AI67:AK67)</f>
        <v>-48.632643537697959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-2.1941120394112523E-6</v>
      </c>
      <c r="AR67">
        <f t="shared" si="36"/>
        <v>-2.1941259493846007E-6</v>
      </c>
      <c r="AS67">
        <f t="shared" si="36"/>
        <v>-5.3271814983530556E-2</v>
      </c>
      <c r="AT67">
        <f t="shared" si="36"/>
        <v>-3.4804259349769474E-2</v>
      </c>
      <c r="AU67">
        <f t="shared" si="23"/>
        <v>-8.8078268459249417E-2</v>
      </c>
      <c r="AW67">
        <v>64</v>
      </c>
      <c r="AX67">
        <f>IF(Z67&gt;0, (R67*SUMPRODUCT(K67:$K$98, X67:$X$98)-K67*$AZ$3)/Z67, 0)</f>
        <v>-398933088239.39478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7"/>
        <v>1000000</v>
      </c>
      <c r="S68">
        <f t="shared" si="28"/>
        <v>-1119293737079.0642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-245.11814025971728</v>
      </c>
      <c r="AC68">
        <f t="shared" si="29"/>
        <v>-218.85548423374007</v>
      </c>
      <c r="AE68">
        <f t="shared" si="30"/>
        <v>0</v>
      </c>
      <c r="AF68">
        <f t="shared" si="31"/>
        <v>0</v>
      </c>
      <c r="AG68">
        <f t="shared" si="31"/>
        <v>-2.4441247746644971E-9</v>
      </c>
      <c r="AH68">
        <f t="shared" si="32"/>
        <v>-4.1275989422657697E-4</v>
      </c>
      <c r="AI68">
        <f t="shared" si="33"/>
        <v>-4.1276233835135161E-4</v>
      </c>
      <c r="AJ68">
        <f t="shared" si="34"/>
        <v>-26.262656025977208</v>
      </c>
      <c r="AK68">
        <f t="shared" si="22"/>
        <v>-17.158269818180212</v>
      </c>
      <c r="AL68">
        <f t="shared" si="35"/>
        <v>-43.421338606495766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-6.6745249487324534E-7</v>
      </c>
      <c r="AR68">
        <f t="shared" si="36"/>
        <v>-6.6745644713992979E-7</v>
      </c>
      <c r="AS68">
        <f t="shared" si="36"/>
        <v>-4.2467971166099037E-2</v>
      </c>
      <c r="AT68">
        <f t="shared" si="36"/>
        <v>-2.7745743125823515E-2</v>
      </c>
      <c r="AU68">
        <f t="shared" si="23"/>
        <v>-7.0214381748369678E-2</v>
      </c>
      <c r="AW68">
        <v>65</v>
      </c>
      <c r="AX68">
        <f>IF(Z68&gt;0, (R68*SUMPRODUCT(K68:$K$98, X68:$X$98)-K68*$AZ$3)/Z68, 0)</f>
        <v>-1119293737079.0642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7"/>
        <v>1000000</v>
      </c>
      <c r="S69">
        <f t="shared" si="28"/>
        <v>-3294121401457.7515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-218.85548423374007</v>
      </c>
      <c r="AC69">
        <f t="shared" si="29"/>
        <v>-195.40668291896995</v>
      </c>
      <c r="AE69">
        <f t="shared" si="30"/>
        <v>0</v>
      </c>
      <c r="AF69">
        <f t="shared" si="31"/>
        <v>0</v>
      </c>
      <c r="AG69">
        <f t="shared" si="31"/>
        <v>-7.4149772847054294E-10</v>
      </c>
      <c r="AH69">
        <f t="shared" si="32"/>
        <v>-1.3425486387578473E-4</v>
      </c>
      <c r="AI69">
        <f t="shared" si="33"/>
        <v>-1.3425560537351321E-4</v>
      </c>
      <c r="AJ69">
        <f t="shared" si="34"/>
        <v>-23.448801314770122</v>
      </c>
      <c r="AK69">
        <f t="shared" si="22"/>
        <v>-15.319883896361807</v>
      </c>
      <c r="AL69">
        <f t="shared" si="35"/>
        <v>-38.768819466737305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-1.9383619416896611E-7</v>
      </c>
      <c r="AR69">
        <f t="shared" si="36"/>
        <v>-1.9383726473798333E-7</v>
      </c>
      <c r="AS69">
        <f t="shared" si="36"/>
        <v>-3.3855208470395706E-2</v>
      </c>
      <c r="AT69">
        <f t="shared" si="36"/>
        <v>-2.21187367358898E-2</v>
      </c>
      <c r="AU69">
        <f t="shared" si="23"/>
        <v>-5.5974139043550246E-2</v>
      </c>
      <c r="AW69">
        <v>66</v>
      </c>
      <c r="AX69">
        <f>IF(Z69&gt;0, (R69*SUMPRODUCT(K69:$K$98, X69:$X$98)-K69*$AZ$3)/Z69, 0)</f>
        <v>-3294121401457.7515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7"/>
        <v>1000000</v>
      </c>
      <c r="S70">
        <f t="shared" si="28"/>
        <v>-10278770742139.297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-195.40668291896995</v>
      </c>
      <c r="AC70">
        <f t="shared" si="29"/>
        <v>-174.47025277153597</v>
      </c>
      <c r="AE70">
        <f t="shared" si="30"/>
        <v>0</v>
      </c>
      <c r="AF70">
        <f t="shared" si="31"/>
        <v>0</v>
      </c>
      <c r="AG70">
        <f t="shared" si="31"/>
        <v>-2.1217305204632851E-10</v>
      </c>
      <c r="AH70">
        <f t="shared" si="32"/>
        <v>-4.1752775931160723E-5</v>
      </c>
      <c r="AI70">
        <f t="shared" si="33"/>
        <v>-4.1752988104212766E-5</v>
      </c>
      <c r="AJ70">
        <f t="shared" si="34"/>
        <v>-20.936430147433981</v>
      </c>
      <c r="AK70">
        <f t="shared" si="22"/>
        <v>-13.678467804327898</v>
      </c>
      <c r="AL70">
        <f t="shared" si="35"/>
        <v>-34.614939704749986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-5.382353003861182E-8</v>
      </c>
      <c r="AR70">
        <f t="shared" si="36"/>
        <v>-5.3823803551028303E-8</v>
      </c>
      <c r="AS70">
        <f t="shared" si="36"/>
        <v>-2.6989165434164797E-2</v>
      </c>
      <c r="AT70">
        <f t="shared" si="36"/>
        <v>-1.7632921556216163E-2</v>
      </c>
      <c r="AU70">
        <f t="shared" si="23"/>
        <v>-4.4622140814184516E-2</v>
      </c>
      <c r="AW70">
        <v>67</v>
      </c>
      <c r="AX70">
        <f>IF(Z70&gt;0, (R70*SUMPRODUCT(K70:$K$98, X70:$X$98)-K70*$AZ$3)/Z70, 0)</f>
        <v>-10278770742139.297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7"/>
        <v>1000000</v>
      </c>
      <c r="S71">
        <f t="shared" si="28"/>
        <v>-34117460748346.039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-174.47025277153597</v>
      </c>
      <c r="AC71">
        <f t="shared" si="29"/>
        <v>-155.77701144922545</v>
      </c>
      <c r="AE71">
        <f t="shared" si="30"/>
        <v>0</v>
      </c>
      <c r="AF71">
        <f t="shared" si="31"/>
        <v>0</v>
      </c>
      <c r="AG71">
        <f t="shared" si="31"/>
        <v>-5.7073785692263633E-11</v>
      </c>
      <c r="AH71">
        <f t="shared" si="32"/>
        <v>-1.2238202866688128E-5</v>
      </c>
      <c r="AI71">
        <f t="shared" si="33"/>
        <v>-1.2238259940473819E-5</v>
      </c>
      <c r="AJ71">
        <f t="shared" si="34"/>
        <v>-18.693241322310513</v>
      </c>
      <c r="AK71">
        <f t="shared" si="22"/>
        <v>-12.212917694007519</v>
      </c>
      <c r="AL71">
        <f t="shared" si="35"/>
        <v>-30.906171254577973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-1.4085959917881549E-8</v>
      </c>
      <c r="AR71">
        <f t="shared" si="36"/>
        <v>-1.4086025608822152E-8</v>
      </c>
      <c r="AS71">
        <f t="shared" si="36"/>
        <v>-2.1515597581576115E-2</v>
      </c>
      <c r="AT71">
        <f t="shared" si="36"/>
        <v>-1.4056857121271986E-2</v>
      </c>
      <c r="AU71">
        <f t="shared" si="23"/>
        <v>-3.5572468788873712E-2</v>
      </c>
      <c r="AW71">
        <v>68</v>
      </c>
      <c r="AX71">
        <f>IF(Z71&gt;0, (R71*SUMPRODUCT(K71:$K$98, X71:$X$98)-K71*$AZ$3)/Z71, 0)</f>
        <v>-34117460748346.039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7"/>
        <v>1000000</v>
      </c>
      <c r="S72">
        <f t="shared" si="28"/>
        <v>-120897107618662.66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-155.77701144922545</v>
      </c>
      <c r="AC72">
        <f t="shared" si="29"/>
        <v>-139.08661737747741</v>
      </c>
      <c r="AE72">
        <f t="shared" si="30"/>
        <v>0</v>
      </c>
      <c r="AF72">
        <f t="shared" si="31"/>
        <v>0</v>
      </c>
      <c r="AG72">
        <f t="shared" si="31"/>
        <v>-1.4380680824080244E-11</v>
      </c>
      <c r="AH72">
        <f t="shared" si="32"/>
        <v>-3.36978936090086E-6</v>
      </c>
      <c r="AI72">
        <f t="shared" si="33"/>
        <v>-3.369803741581684E-6</v>
      </c>
      <c r="AJ72">
        <f t="shared" si="34"/>
        <v>-16.690394071748045</v>
      </c>
      <c r="AK72">
        <f t="shared" ref="AK72:AK79" si="49">G72*SUM(AB72:AB72, AE72:AF72)</f>
        <v>-10.904390801445784</v>
      </c>
      <c r="AL72">
        <f t="shared" si="35"/>
        <v>-27.594788242997573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-3.463008299445343E-9</v>
      </c>
      <c r="AR72">
        <f t="shared" si="36"/>
        <v>-3.4630230779408844E-9</v>
      </c>
      <c r="AS72">
        <f t="shared" si="36"/>
        <v>-1.7152102698794559E-2</v>
      </c>
      <c r="AT72">
        <f t="shared" si="36"/>
        <v>-1.1206040438001481E-2</v>
      </c>
      <c r="AU72">
        <f t="shared" si="23"/>
        <v>-2.8358146599819122E-2</v>
      </c>
      <c r="AW72">
        <v>69</v>
      </c>
      <c r="AX72">
        <f>IF(Z72&gt;0, (R72*SUMPRODUCT(K72:$K$98, X72:$X$98)-K72*$AZ$3)/Z72, 0)</f>
        <v>-120897107618662.66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7"/>
        <v>1000000</v>
      </c>
      <c r="S73">
        <f t="shared" si="28"/>
        <v>-459193427155047.88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-139.08661737747741</v>
      </c>
      <c r="AC73">
        <f t="shared" si="29"/>
        <v>-124.18447980430294</v>
      </c>
      <c r="AE73">
        <f t="shared" si="30"/>
        <v>0</v>
      </c>
      <c r="AF73">
        <f t="shared" si="31"/>
        <v>0</v>
      </c>
      <c r="AG73">
        <f t="shared" si="31"/>
        <v>-3.3805056992456614E-12</v>
      </c>
      <c r="AH73">
        <f t="shared" si="32"/>
        <v>-8.6850946532750249E-7</v>
      </c>
      <c r="AI73">
        <f t="shared" si="33"/>
        <v>-8.6851284583320178E-7</v>
      </c>
      <c r="AJ73">
        <f t="shared" si="34"/>
        <v>-14.902137573174471</v>
      </c>
      <c r="AK73">
        <f t="shared" si="49"/>
        <v>-9.7360632164234193</v>
      </c>
      <c r="AL73">
        <f t="shared" si="35"/>
        <v>-24.638201658110738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-7.9690639290431399E-10</v>
      </c>
      <c r="AR73">
        <f t="shared" si="36"/>
        <v>-7.9690949470885446E-10</v>
      </c>
      <c r="AS73">
        <f t="shared" si="36"/>
        <v>-1.3673551266967706E-2</v>
      </c>
      <c r="AT73">
        <f t="shared" si="36"/>
        <v>-8.9333868295409478E-3</v>
      </c>
      <c r="AU73">
        <f t="shared" si="23"/>
        <v>-2.2606938893418149E-2</v>
      </c>
      <c r="AW73">
        <v>70</v>
      </c>
      <c r="AX73">
        <f>IF(Z73&gt;0, (R73*SUMPRODUCT(K73:$K$98, X73:$X$98)-K73*$AZ$3)/Z73, 0)</f>
        <v>-459193427155047.88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7"/>
        <v>1000000</v>
      </c>
      <c r="S74">
        <f t="shared" si="28"/>
        <v>-1877814613098596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-124.18447980430294</v>
      </c>
      <c r="AC74">
        <f t="shared" si="29"/>
        <v>-110.87899982595923</v>
      </c>
      <c r="AE74">
        <f t="shared" si="30"/>
        <v>0</v>
      </c>
      <c r="AF74">
        <f t="shared" si="31"/>
        <v>0</v>
      </c>
      <c r="AG74">
        <f t="shared" si="31"/>
        <v>-7.3808537230278656E-13</v>
      </c>
      <c r="AH74">
        <f t="shared" si="32"/>
        <v>-2.0868922159603343E-7</v>
      </c>
      <c r="AI74">
        <f t="shared" si="33"/>
        <v>-2.0868995968140572E-7</v>
      </c>
      <c r="AJ74">
        <f t="shared" si="34"/>
        <v>-13.305479978343712</v>
      </c>
      <c r="AK74">
        <f t="shared" si="49"/>
        <v>-8.6929135863012057</v>
      </c>
      <c r="AL74">
        <f t="shared" si="35"/>
        <v>-21.998393773334875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-1.7096796854197675E-10</v>
      </c>
      <c r="AR74">
        <f t="shared" si="36"/>
        <v>-1.7096857321602626E-10</v>
      </c>
      <c r="AS74">
        <f t="shared" si="36"/>
        <v>-1.0900471356286887E-2</v>
      </c>
      <c r="AT74">
        <f t="shared" si="36"/>
        <v>-7.1216412864760778E-3</v>
      </c>
      <c r="AU74">
        <f t="shared" si="23"/>
        <v>-1.8022112813731537E-2</v>
      </c>
      <c r="AW74">
        <v>71</v>
      </c>
      <c r="AX74">
        <f>IF(Z74&gt;0, (R74*SUMPRODUCT(K74:$K$98, X74:$X$98)-K74*$AZ$3)/Z74, 0)</f>
        <v>-1877814613098596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7"/>
        <v>1000000</v>
      </c>
      <c r="S75">
        <f t="shared" si="28"/>
        <v>-8313109515525008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-110.87899982595923</v>
      </c>
      <c r="AC75">
        <f t="shared" si="29"/>
        <v>-98.999106987611796</v>
      </c>
      <c r="AE75">
        <f t="shared" si="30"/>
        <v>0</v>
      </c>
      <c r="AF75">
        <f t="shared" si="31"/>
        <v>0</v>
      </c>
      <c r="AG75">
        <f t="shared" si="31"/>
        <v>-1.4885992239535592E-13</v>
      </c>
      <c r="AH75">
        <f t="shared" si="32"/>
        <v>-4.6547567694752224E-8</v>
      </c>
      <c r="AI75">
        <f t="shared" si="33"/>
        <v>-4.6547716554674618E-8</v>
      </c>
      <c r="AJ75">
        <f t="shared" si="34"/>
        <v>-11.87989283834743</v>
      </c>
      <c r="AK75">
        <f t="shared" si="49"/>
        <v>-7.7615299878171466</v>
      </c>
      <c r="AL75">
        <f t="shared" si="35"/>
        <v>-19.641422872712294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-3.4048164283982389E-11</v>
      </c>
      <c r="AR75">
        <f t="shared" si="36"/>
        <v>-3.4048273170597613E-11</v>
      </c>
      <c r="AS75">
        <f t="shared" si="36"/>
        <v>-8.6897890280475659E-3</v>
      </c>
      <c r="AT75">
        <f t="shared" si="36"/>
        <v>-5.6773288317285677E-3</v>
      </c>
      <c r="AU75">
        <f t="shared" si="23"/>
        <v>-1.4367117893824406E-2</v>
      </c>
      <c r="AW75">
        <v>72</v>
      </c>
      <c r="AX75">
        <f>IF(Z75&gt;0, (R75*SUMPRODUCT(K75:$K$98, X75:$X$98)-K75*$AZ$3)/Z75, 0)</f>
        <v>-8313109515525008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7"/>
        <v>1000000</v>
      </c>
      <c r="S76">
        <f t="shared" si="28"/>
        <v>-4.0114127002479672E+16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-98.999106987611796</v>
      </c>
      <c r="AC76">
        <f t="shared" si="29"/>
        <v>-88.392059810397257</v>
      </c>
      <c r="AE76">
        <f t="shared" si="30"/>
        <v>0</v>
      </c>
      <c r="AF76">
        <f t="shared" si="31"/>
        <v>0</v>
      </c>
      <c r="AG76">
        <f t="shared" si="31"/>
        <v>-2.7543931033614809E-14</v>
      </c>
      <c r="AH76">
        <f t="shared" si="32"/>
        <v>-9.5861913710230033E-9</v>
      </c>
      <c r="AI76">
        <f t="shared" si="33"/>
        <v>-9.5862189149540367E-9</v>
      </c>
      <c r="AJ76">
        <f t="shared" si="34"/>
        <v>-10.60704717721454</v>
      </c>
      <c r="AK76">
        <f t="shared" si="49"/>
        <v>-6.9299374891328265</v>
      </c>
      <c r="AL76">
        <f t="shared" si="35"/>
        <v>-17.536984675933585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-6.2607272137851274E-12</v>
      </c>
      <c r="AR76">
        <f t="shared" si="36"/>
        <v>-6.2607452026851947E-12</v>
      </c>
      <c r="AS76">
        <f t="shared" si="36"/>
        <v>-6.9274466104470214E-3</v>
      </c>
      <c r="AT76">
        <f t="shared" si="36"/>
        <v>-4.5259317855046765E-3</v>
      </c>
      <c r="AU76">
        <f t="shared" si="23"/>
        <v>-1.1453378402212442E-2</v>
      </c>
      <c r="AW76">
        <v>73</v>
      </c>
      <c r="AX76">
        <f>IF(Z76&gt;0, (R76*SUMPRODUCT(K76:$K$98, X76:$X$98)-K76*$AZ$3)/Z76, 0)</f>
        <v>-4.0114127002479672E+16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7"/>
        <v>1000000</v>
      </c>
      <c r="S77">
        <f t="shared" si="28"/>
        <v>-2.1270963201474064E+17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-88.392059810397257</v>
      </c>
      <c r="AC77">
        <f t="shared" si="29"/>
        <v>-78.92148197357443</v>
      </c>
      <c r="AE77">
        <f t="shared" si="30"/>
        <v>0</v>
      </c>
      <c r="AF77">
        <f t="shared" si="31"/>
        <v>0</v>
      </c>
      <c r="AG77">
        <f t="shared" si="31"/>
        <v>-4.6378648457316463E-15</v>
      </c>
      <c r="AH77">
        <f t="shared" si="32"/>
        <v>-1.8104501502037612E-9</v>
      </c>
      <c r="AI77">
        <f t="shared" si="33"/>
        <v>-1.810454788068607E-9</v>
      </c>
      <c r="AJ77">
        <f t="shared" si="34"/>
        <v>-9.4705778368228266</v>
      </c>
      <c r="AK77">
        <f t="shared" si="49"/>
        <v>-6.1874441867278085</v>
      </c>
      <c r="AL77">
        <f t="shared" si="35"/>
        <v>-15.658022025361088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-1.055716320587344E-12</v>
      </c>
      <c r="AR77">
        <f t="shared" si="36"/>
        <v>-1.0557190250360746E-12</v>
      </c>
      <c r="AS77">
        <f t="shared" si="36"/>
        <v>-5.5225180249240044E-3</v>
      </c>
      <c r="AT77">
        <f t="shared" si="36"/>
        <v>-3.6080451096190936E-3</v>
      </c>
      <c r="AU77">
        <f t="shared" si="23"/>
        <v>-9.1305631355988164E-3</v>
      </c>
      <c r="AW77">
        <v>74</v>
      </c>
      <c r="AX77">
        <f>IF(Z77&gt;0, (R77*SUMPRODUCT(K77:$K$98, X77:$X$98)-K77*$AZ$3)/Z77, 0)</f>
        <v>-2.1270963201474064E+17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7"/>
        <v>1000000</v>
      </c>
      <c r="S78">
        <f t="shared" si="28"/>
        <v>-1.2517029852240527E+18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-78.92148197357443</v>
      </c>
      <c r="AC78">
        <f t="shared" si="29"/>
        <v>-70.465608904978097</v>
      </c>
      <c r="AE78">
        <f t="shared" si="30"/>
        <v>0</v>
      </c>
      <c r="AF78">
        <f t="shared" si="31"/>
        <v>0</v>
      </c>
      <c r="AG78">
        <f t="shared" si="31"/>
        <v>-7.0369738005742706E-16</v>
      </c>
      <c r="AH78">
        <f t="shared" si="32"/>
        <v>-3.110231053773522E-10</v>
      </c>
      <c r="AI78">
        <f t="shared" si="33"/>
        <v>-3.1102380907473225E-10</v>
      </c>
      <c r="AJ78">
        <f t="shared" si="34"/>
        <v>-8.4558730685963326</v>
      </c>
      <c r="AK78">
        <f t="shared" si="49"/>
        <v>-5.5245037381502105</v>
      </c>
      <c r="AL78">
        <f t="shared" si="35"/>
        <v>-13.980376807057567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-1.619329750224555E-13</v>
      </c>
      <c r="AR78">
        <f t="shared" si="36"/>
        <v>-1.6193334139977057E-13</v>
      </c>
      <c r="AS78">
        <f t="shared" si="36"/>
        <v>-4.4025175581369255E-3</v>
      </c>
      <c r="AT78">
        <f t="shared" si="36"/>
        <v>-2.8763114713164402E-3</v>
      </c>
      <c r="AU78">
        <f t="shared" si="23"/>
        <v>-7.2788290296152986E-3</v>
      </c>
      <c r="AW78">
        <v>75</v>
      </c>
      <c r="AX78">
        <f>IF(Z78&gt;0, (R78*SUMPRODUCT(K78:$K$98, X78:$X$98)-K78*$AZ$3)/Z78, 0)</f>
        <v>-1.2517029852240527E+18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-70.465608904978097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-5.6295790404594163E-11</v>
      </c>
      <c r="AI79">
        <f t="shared" si="33"/>
        <v>-5.6295790404594163E-11</v>
      </c>
      <c r="AJ79">
        <f t="shared" si="34"/>
        <v>-70.465608904978097</v>
      </c>
      <c r="AK79">
        <f t="shared" si="49"/>
        <v>-4.9325926233484676</v>
      </c>
      <c r="AL79">
        <f t="shared" si="35"/>
        <v>-75.398201528382856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-2.6169808218210627E-14</v>
      </c>
      <c r="AR79">
        <f t="shared" si="36"/>
        <v>-2.6169808218210627E-14</v>
      </c>
      <c r="AS79">
        <f t="shared" si="36"/>
        <v>-3.2756827069475192E-2</v>
      </c>
      <c r="AT79">
        <f t="shared" si="36"/>
        <v>-2.2929778948632636E-3</v>
      </c>
      <c r="AU79">
        <f t="shared" si="23"/>
        <v>-3.5049804964364627E-2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243500.82884919379</v>
      </c>
      <c r="AO81" s="8">
        <f t="shared" si="50"/>
        <v>-24350.082884919379</v>
      </c>
      <c r="AP81" s="8">
        <f t="shared" si="50"/>
        <v>-212.48357731597136</v>
      </c>
      <c r="AQ81" s="8">
        <f t="shared" si="50"/>
        <v>-135342.61629475496</v>
      </c>
      <c r="AR81" s="8">
        <f t="shared" si="50"/>
        <v>83595.646092203417</v>
      </c>
      <c r="AS81" s="8">
        <f t="shared" si="50"/>
        <v>-23845.872386736166</v>
      </c>
      <c r="AT81" s="8">
        <f t="shared" si="50"/>
        <v>6522.6425351654971</v>
      </c>
      <c r="AU81" s="8">
        <f t="shared" si="50"/>
        <v>66272.416240632825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ECD5-B156-4B6A-BF6D-5626FE3BF754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433443.92327491503</v>
      </c>
      <c r="K3">
        <v>1</v>
      </c>
      <c r="L3" s="2">
        <v>0</v>
      </c>
      <c r="O3">
        <f>$C$3</f>
        <v>433443.92327491503</v>
      </c>
      <c r="P3" s="2">
        <f>O3*C5</f>
        <v>43344.392327491507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433443.92327491503</v>
      </c>
      <c r="AF3">
        <f t="shared" ref="AF3:AG34" si="4">-$Z3*P3</f>
        <v>-43344.392327491507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389999.53094742354</v>
      </c>
      <c r="AJ3">
        <f t="shared" ref="AJ3:AJ66" si="7">AB3-AC3</f>
        <v>0</v>
      </c>
      <c r="AL3">
        <f t="shared" ref="AL3:AL66" si="8">SUM(AI3:AK3)</f>
        <v>389999.53094742354</v>
      </c>
      <c r="AN3">
        <f t="shared" ref="AN3:AU34" si="9">AE3*$K3</f>
        <v>433443.92327491503</v>
      </c>
      <c r="AO3">
        <f t="shared" si="9"/>
        <v>-43344.392327491507</v>
      </c>
      <c r="AP3">
        <f t="shared" si="9"/>
        <v>-100</v>
      </c>
      <c r="AQ3">
        <f t="shared" si="9"/>
        <v>0</v>
      </c>
      <c r="AR3">
        <f t="shared" si="9"/>
        <v>389999.53094742354</v>
      </c>
      <c r="AS3">
        <f t="shared" si="9"/>
        <v>0</v>
      </c>
      <c r="AT3">
        <f t="shared" si="9"/>
        <v>0</v>
      </c>
      <c r="AU3">
        <f t="shared" si="9"/>
        <v>389999.53094742354</v>
      </c>
      <c r="AW3">
        <v>0</v>
      </c>
      <c r="AX3">
        <f>IF(Z3&gt;0, (R3*SUMPRODUCT(K3:$K$98, X3:$X$98)-K3*$AZ$3)/Z3, 0)</f>
        <v>0</v>
      </c>
      <c r="AZ3">
        <f>C6*ABS(SUMPRODUCT(X4:X69, K4:K69))/1</f>
        <v>281166.5342424119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1000000</v>
      </c>
      <c r="S4">
        <f t="shared" si="1"/>
        <v>19255.959390397878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18859.85055698239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-18859.85055698239</v>
      </c>
      <c r="AK4">
        <f>G4*SUM(AB4, AE4:AF4)</f>
        <v>0</v>
      </c>
      <c r="AL4">
        <f t="shared" si="8"/>
        <v>-29430.56455698239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-9861.6606026681584</v>
      </c>
      <c r="AR4">
        <f t="shared" si="9"/>
        <v>-9861.6606026681584</v>
      </c>
      <c r="AS4">
        <f t="shared" si="9"/>
        <v>-17594.785480905299</v>
      </c>
      <c r="AT4">
        <f t="shared" si="9"/>
        <v>0</v>
      </c>
      <c r="AU4">
        <f t="shared" si="9"/>
        <v>-27456.446083573457</v>
      </c>
      <c r="AW4">
        <v>1</v>
      </c>
      <c r="AX4">
        <f>IF(Z4&gt;0, (R4*SUMPRODUCT(K4:$K$98, X4:$X$98)-K4*$AZ$3)/Z4, 0)</f>
        <v>19255.959390397878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1000000</v>
      </c>
      <c r="S5">
        <f t="shared" si="1"/>
        <v>32245.083898172517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18859.85055698239</v>
      </c>
      <c r="AC5">
        <f t="shared" si="2"/>
        <v>30877.115907910949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-12059.072251764957</v>
      </c>
      <c r="AI5">
        <f t="shared" si="6"/>
        <v>-12071.04195077606</v>
      </c>
      <c r="AJ5">
        <f t="shared" si="7"/>
        <v>-12017.265350928559</v>
      </c>
      <c r="AK5">
        <f>G5*SUM(AB5, AE5:AF5)</f>
        <v>773.25387283627799</v>
      </c>
      <c r="AL5">
        <f t="shared" si="8"/>
        <v>-23315.053428868341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-10311.809368174332</v>
      </c>
      <c r="AR5">
        <f t="shared" si="9"/>
        <v>-10322.04475376785</v>
      </c>
      <c r="AS5">
        <f t="shared" si="9"/>
        <v>-10276.059952075095</v>
      </c>
      <c r="AT5">
        <f t="shared" si="9"/>
        <v>661.21558635849431</v>
      </c>
      <c r="AU5">
        <f t="shared" si="9"/>
        <v>-19936.889119484451</v>
      </c>
      <c r="AW5">
        <v>2</v>
      </c>
      <c r="AX5">
        <f>IF(Z5&gt;0, (R5*SUMPRODUCT(K5:$K$98, X5:$X$98)-K5*$AZ$3)/Z5, 0)</f>
        <v>32245.083898172517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1000000</v>
      </c>
      <c r="S6">
        <f t="shared" si="1"/>
        <v>47190.735814868553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30877.115907910949</v>
      </c>
      <c r="AC6">
        <f t="shared" si="2"/>
        <v>44098.37980442206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-13529.040537651284</v>
      </c>
      <c r="AI6">
        <f t="shared" si="6"/>
        <v>-13540.721426665556</v>
      </c>
      <c r="AJ6">
        <f t="shared" si="7"/>
        <v>-13221.263896511111</v>
      </c>
      <c r="AK6">
        <f>G6*SUM(AB6, AE6:AF6)</f>
        <v>1806.3112806127906</v>
      </c>
      <c r="AL6">
        <f t="shared" si="8"/>
        <v>-24955.674042563878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-10436.437559909613</v>
      </c>
      <c r="AR6">
        <f t="shared" si="9"/>
        <v>-10445.448314848398</v>
      </c>
      <c r="AS6">
        <f t="shared" si="9"/>
        <v>-10199.015572096147</v>
      </c>
      <c r="AT6">
        <f t="shared" si="9"/>
        <v>1393.4066382174117</v>
      </c>
      <c r="AU6">
        <f t="shared" si="9"/>
        <v>-19251.057248727135</v>
      </c>
      <c r="AW6">
        <v>3</v>
      </c>
      <c r="AX6">
        <f>IF(Z6&gt;0, (R6*SUMPRODUCT(K6:$K$98, X6:$X$98)-K6*$AZ$3)/Z6, 0)</f>
        <v>47190.735814868553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1000000</v>
      </c>
      <c r="S7">
        <f t="shared" si="1"/>
        <v>58474.617002385879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44098.37980442206</v>
      </c>
      <c r="AC7">
        <f t="shared" si="2"/>
        <v>53218.182105029409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-15019.00208085805</v>
      </c>
      <c r="AI7">
        <f t="shared" si="6"/>
        <v>-15030.378423456168</v>
      </c>
      <c r="AJ7">
        <f t="shared" si="7"/>
        <v>-9119.802300607349</v>
      </c>
      <c r="AK7">
        <f>G7*SUM(AB7, AE7:AF7)</f>
        <v>2165.2304483971229</v>
      </c>
      <c r="AL7">
        <f t="shared" si="8"/>
        <v>-21984.950275666393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-10541.178089227944</v>
      </c>
      <c r="AR7">
        <f t="shared" si="9"/>
        <v>-10549.162644572247</v>
      </c>
      <c r="AS7">
        <f t="shared" si="9"/>
        <v>-6400.7887922045338</v>
      </c>
      <c r="AT7">
        <f t="shared" si="9"/>
        <v>1519.6801783430465</v>
      </c>
      <c r="AU7">
        <f t="shared" si="9"/>
        <v>-15430.271258433733</v>
      </c>
      <c r="AW7">
        <v>4</v>
      </c>
      <c r="AX7">
        <f>IF(Z7&gt;0, (R7*SUMPRODUCT(K7:$K$98, X7:$X$98)-K7*$AZ$3)/Z7, 0)</f>
        <v>58474.617002385879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1000000</v>
      </c>
      <c r="S8">
        <f t="shared" si="1"/>
        <v>63103.659074172836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53218.182105029409</v>
      </c>
      <c r="AC8">
        <f t="shared" si="2"/>
        <v>55810.795764566981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-16575.912724091297</v>
      </c>
      <c r="AI8">
        <f t="shared" si="6"/>
        <v>-16586.968104354382</v>
      </c>
      <c r="AJ8">
        <f t="shared" si="7"/>
        <v>-2592.6136595375719</v>
      </c>
      <c r="AK8">
        <f t="shared" ref="AK8:AK69" si="22">G8*SUM(AB8:AB8, AE8:AF8)</f>
        <v>1133.5472788371264</v>
      </c>
      <c r="AL8">
        <f t="shared" si="8"/>
        <v>-18046.034485054828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-10859.614773751831</v>
      </c>
      <c r="AR8">
        <f t="shared" si="9"/>
        <v>-10866.857643139045</v>
      </c>
      <c r="AS8">
        <f t="shared" si="9"/>
        <v>-1698.5360666640745</v>
      </c>
      <c r="AT8">
        <f t="shared" si="9"/>
        <v>742.63704092232308</v>
      </c>
      <c r="AU8">
        <f t="shared" si="9"/>
        <v>-11822.756668880796</v>
      </c>
      <c r="AW8">
        <v>5</v>
      </c>
      <c r="AX8">
        <f>IF(Z8&gt;0, (R8*SUMPRODUCT(K8:$K$98, X8:$X$98)-K8*$AZ$3)/Z8, 0)</f>
        <v>63103.659074172836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1000000</v>
      </c>
      <c r="S9">
        <f t="shared" si="1"/>
        <v>63815.091443209574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55810.795764566981</v>
      </c>
      <c r="AC9">
        <f t="shared" si="2"/>
        <v>54703.089405205392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-18373.689993940545</v>
      </c>
      <c r="AI9">
        <f t="shared" si="6"/>
        <v>-18384.405149276074</v>
      </c>
      <c r="AJ9">
        <f t="shared" si="7"/>
        <v>1107.7063593615894</v>
      </c>
      <c r="AK9">
        <f t="shared" si="22"/>
        <v>329.28369501094517</v>
      </c>
      <c r="AL9">
        <f t="shared" si="8"/>
        <v>-16947.415094903539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-11400.149927633272</v>
      </c>
      <c r="AR9">
        <f t="shared" si="9"/>
        <v>-11406.798258881008</v>
      </c>
      <c r="AS9">
        <f t="shared" si="9"/>
        <v>687.28810471274585</v>
      </c>
      <c r="AT9">
        <f t="shared" si="9"/>
        <v>204.30754481477786</v>
      </c>
      <c r="AU9">
        <f t="shared" si="9"/>
        <v>-10515.202609353484</v>
      </c>
      <c r="AW9">
        <v>6</v>
      </c>
      <c r="AX9">
        <f>IF(Z9&gt;0, (R9*SUMPRODUCT(K9:$K$98, X9:$X$98)-K9*$AZ$3)/Z9, 0)</f>
        <v>63815.091443209574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1000000</v>
      </c>
      <c r="S10">
        <f t="shared" si="1"/>
        <v>63074.285774691285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54703.089405205392</v>
      </c>
      <c r="AC10">
        <f t="shared" si="2"/>
        <v>52256.448133669241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-20149.777602621059</v>
      </c>
      <c r="AI10">
        <f t="shared" si="6"/>
        <v>-20160.1337341832</v>
      </c>
      <c r="AJ10">
        <f t="shared" si="7"/>
        <v>2446.6412715361512</v>
      </c>
      <c r="AK10">
        <f t="shared" si="22"/>
        <v>224.28266656134213</v>
      </c>
      <c r="AL10">
        <f t="shared" si="8"/>
        <v>-17489.209796085706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-11860.489739665356</v>
      </c>
      <c r="AR10">
        <f t="shared" si="9"/>
        <v>-11866.585528639196</v>
      </c>
      <c r="AS10">
        <f t="shared" si="9"/>
        <v>1440.1331999774352</v>
      </c>
      <c r="AT10">
        <f t="shared" si="9"/>
        <v>132.01645784862467</v>
      </c>
      <c r="AU10">
        <f t="shared" si="9"/>
        <v>-10294.435870813135</v>
      </c>
      <c r="AW10">
        <v>7</v>
      </c>
      <c r="AX10">
        <f>IF(Z10&gt;0, (R10*SUMPRODUCT(K10:$K$98, X10:$X$98)-K10*$AZ$3)/Z10, 0)</f>
        <v>63074.285774691285</v>
      </c>
    </row>
    <row r="11" spans="1:52" x14ac:dyDescent="0.25">
      <c r="A11" t="s">
        <v>33</v>
      </c>
      <c r="C11" s="12">
        <f>AU71</f>
        <v>94949.070442491036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1000000</v>
      </c>
      <c r="S11">
        <f t="shared" si="1"/>
        <v>60911.344705991942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52256.448133669241</v>
      </c>
      <c r="AC11">
        <f t="shared" si="2"/>
        <v>48636.323231763818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-21728.366157126347</v>
      </c>
      <c r="AI11">
        <f t="shared" si="6"/>
        <v>-21738.347122795905</v>
      </c>
      <c r="AJ11">
        <f t="shared" si="7"/>
        <v>3620.124901905423</v>
      </c>
      <c r="AK11">
        <f t="shared" si="22"/>
        <v>125.41547552080617</v>
      </c>
      <c r="AL11">
        <f t="shared" si="8"/>
        <v>-17992.806745369675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-12152.862852815777</v>
      </c>
      <c r="AR11">
        <f t="shared" si="9"/>
        <v>-12158.445293117255</v>
      </c>
      <c r="AS11">
        <f t="shared" si="9"/>
        <v>2024.767123527628</v>
      </c>
      <c r="AT11">
        <f t="shared" si="9"/>
        <v>70.145958633210313</v>
      </c>
      <c r="AU11">
        <f t="shared" si="9"/>
        <v>-10063.532210956417</v>
      </c>
      <c r="AW11">
        <v>8</v>
      </c>
      <c r="AX11">
        <f>IF(Z11&gt;0, (R11*SUMPRODUCT(K11:$K$98, X11:$X$98)-K11*$AZ$3)/Z11, 0)</f>
        <v>60911.344705991942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1000000</v>
      </c>
      <c r="S12">
        <f t="shared" si="1"/>
        <v>57744.485846087518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48636.323231763818</v>
      </c>
      <c r="AC12">
        <f t="shared" si="2"/>
        <v>44299.329380815354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-23331.275387707017</v>
      </c>
      <c r="AI12">
        <f t="shared" si="6"/>
        <v>-23340.864902777532</v>
      </c>
      <c r="AJ12">
        <f t="shared" si="7"/>
        <v>4336.9938509484637</v>
      </c>
      <c r="AK12">
        <f t="shared" si="22"/>
        <v>111.86354343305678</v>
      </c>
      <c r="AL12">
        <f t="shared" si="8"/>
        <v>-18892.007508396011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-12400.820896424617</v>
      </c>
      <c r="AR12">
        <f t="shared" si="9"/>
        <v>-12405.917825627883</v>
      </c>
      <c r="AS12">
        <f t="shared" si="9"/>
        <v>2305.1583370724798</v>
      </c>
      <c r="AT12">
        <f t="shared" si="9"/>
        <v>59.456662522772028</v>
      </c>
      <c r="AU12">
        <f t="shared" si="9"/>
        <v>-10041.30282603263</v>
      </c>
      <c r="AW12">
        <v>9</v>
      </c>
      <c r="AX12">
        <f>IF(Z12&gt;0, (R12*SUMPRODUCT(K12:$K$98, X12:$X$98)-K12*$AZ$3)/Z12, 0)</f>
        <v>57744.485846087518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1000000</v>
      </c>
      <c r="S13">
        <f t="shared" si="1"/>
        <v>53476.381461546356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44299.329380815354</v>
      </c>
      <c r="AC13">
        <f t="shared" si="2"/>
        <v>39285.424930477224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-24858.269310784795</v>
      </c>
      <c r="AI13">
        <f t="shared" si="6"/>
        <v>-24867.45220233822</v>
      </c>
      <c r="AJ13">
        <f t="shared" si="7"/>
        <v>5013.9044503381301</v>
      </c>
      <c r="AK13">
        <f t="shared" si="22"/>
        <v>88.598658761630716</v>
      </c>
      <c r="AL13">
        <f t="shared" si="8"/>
        <v>-19764.949093238458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-12559.348288554444</v>
      </c>
      <c r="AR13">
        <f t="shared" si="9"/>
        <v>-12563.987836540409</v>
      </c>
      <c r="AS13">
        <f t="shared" si="9"/>
        <v>2533.216270611787</v>
      </c>
      <c r="AT13">
        <f t="shared" si="9"/>
        <v>44.763430606302968</v>
      </c>
      <c r="AU13">
        <f t="shared" si="9"/>
        <v>-9986.0081353223195</v>
      </c>
      <c r="AW13">
        <v>10</v>
      </c>
      <c r="AX13">
        <f>IF(Z13&gt;0, (R13*SUMPRODUCT(K13:$K$98, X13:$X$98)-K13*$AZ$3)/Z13, 0)</f>
        <v>53476.381461546356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1000000</v>
      </c>
      <c r="S14">
        <f t="shared" si="1"/>
        <v>48114.257825079047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39285.424930477224</v>
      </c>
      <c r="AC14">
        <f t="shared" si="2"/>
        <v>33722.183533904317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-26407.868615335097</v>
      </c>
      <c r="AI14">
        <f t="shared" si="6"/>
        <v>-26416.629579615295</v>
      </c>
      <c r="AJ14">
        <f t="shared" si="7"/>
        <v>5563.2413965729065</v>
      </c>
      <c r="AK14">
        <f t="shared" si="22"/>
        <v>70.713764874858995</v>
      </c>
      <c r="AL14">
        <f t="shared" si="8"/>
        <v>-20782.674418167531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-12685.173148093829</v>
      </c>
      <c r="AR14">
        <f t="shared" si="9"/>
        <v>-12689.381528196645</v>
      </c>
      <c r="AS14">
        <f t="shared" si="9"/>
        <v>2672.3353333858272</v>
      </c>
      <c r="AT14">
        <f t="shared" si="9"/>
        <v>33.967767882269861</v>
      </c>
      <c r="AU14">
        <f t="shared" si="9"/>
        <v>-9983.0784269285487</v>
      </c>
      <c r="AW14">
        <v>11</v>
      </c>
      <c r="AX14">
        <f>IF(Z14&gt;0, (R14*SUMPRODUCT(K14:$K$98, X14:$X$98)-K14*$AZ$3)/Z14, 0)</f>
        <v>48114.257825079047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1000000</v>
      </c>
      <c r="S15">
        <f t="shared" si="1"/>
        <v>42007.159014170458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33722.183533904317</v>
      </c>
      <c r="AC15">
        <f t="shared" si="2"/>
        <v>27968.748212187245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-28059.283479978789</v>
      </c>
      <c r="AI15">
        <f t="shared" si="6"/>
        <v>-28067.606093572685</v>
      </c>
      <c r="AJ15">
        <f t="shared" si="7"/>
        <v>5753.4353217170719</v>
      </c>
      <c r="AK15">
        <f t="shared" si="22"/>
        <v>138.26095248900771</v>
      </c>
      <c r="AL15">
        <f t="shared" si="8"/>
        <v>-22175.909819366607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-12786.680461872083</v>
      </c>
      <c r="AR15">
        <f t="shared" si="9"/>
        <v>-12790.473096160436</v>
      </c>
      <c r="AS15">
        <f t="shared" si="9"/>
        <v>2621.8537999852024</v>
      </c>
      <c r="AT15">
        <f t="shared" si="9"/>
        <v>63.005836235714014</v>
      </c>
      <c r="AU15">
        <f t="shared" si="9"/>
        <v>-10105.613459939519</v>
      </c>
      <c r="AW15">
        <v>12</v>
      </c>
      <c r="AX15">
        <f>IF(Z15&gt;0, (R15*SUMPRODUCT(K15:$K$98, X15:$X$98)-K15*$AZ$3)/Z15, 0)</f>
        <v>42007.159014170458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1000000</v>
      </c>
      <c r="S16">
        <f t="shared" si="1"/>
        <v>35107.247157089179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27968.748212187245</v>
      </c>
      <c r="AC16">
        <f t="shared" si="2"/>
        <v>22103.004793855755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-29565.751887776405</v>
      </c>
      <c r="AI16">
        <f t="shared" si="6"/>
        <v>-29573.621703335768</v>
      </c>
      <c r="AJ16">
        <f t="shared" si="7"/>
        <v>5865.7434183314908</v>
      </c>
      <c r="AK16">
        <f t="shared" si="22"/>
        <v>198.57811230652945</v>
      </c>
      <c r="AL16">
        <f t="shared" si="8"/>
        <v>-23509.300172697749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-12745.418223445433</v>
      </c>
      <c r="AR16">
        <f t="shared" si="9"/>
        <v>-12748.810800472602</v>
      </c>
      <c r="AS16">
        <f t="shared" si="9"/>
        <v>2528.6471097312578</v>
      </c>
      <c r="AT16">
        <f t="shared" si="9"/>
        <v>85.604489308300955</v>
      </c>
      <c r="AU16">
        <f t="shared" si="9"/>
        <v>-10134.559201433043</v>
      </c>
      <c r="AW16">
        <v>13</v>
      </c>
      <c r="AX16">
        <f>IF(Z16&gt;0, (R16*SUMPRODUCT(K16:$K$98, X16:$X$98)-K16*$AZ$3)/Z16, 0)</f>
        <v>35107.247157089179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1000000</v>
      </c>
      <c r="S17">
        <f t="shared" si="1"/>
        <v>28066.472989172755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22103.004793855755</v>
      </c>
      <c r="AC17">
        <f t="shared" si="2"/>
        <v>16626.834529234315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-30880.273576419906</v>
      </c>
      <c r="AI17">
        <f t="shared" si="6"/>
        <v>-30887.678690403969</v>
      </c>
      <c r="AJ17">
        <f t="shared" si="7"/>
        <v>5476.1702646214399</v>
      </c>
      <c r="AK17">
        <f t="shared" si="22"/>
        <v>305.0214661552094</v>
      </c>
      <c r="AL17">
        <f t="shared" si="8"/>
        <v>-25106.48695962732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-12513.716622645283</v>
      </c>
      <c r="AR17">
        <f t="shared" si="9"/>
        <v>-12516.71742177116</v>
      </c>
      <c r="AS17">
        <f t="shared" si="9"/>
        <v>2219.126805960565</v>
      </c>
      <c r="AT17">
        <f t="shared" si="9"/>
        <v>123.60486968628069</v>
      </c>
      <c r="AU17">
        <f t="shared" si="9"/>
        <v>-10173.985746124315</v>
      </c>
      <c r="AW17">
        <v>14</v>
      </c>
      <c r="AX17">
        <f>IF(Z17&gt;0, (R17*SUMPRODUCT(K17:$K$98, X17:$X$98)-K17*$AZ$3)/Z17, 0)</f>
        <v>28066.472989172755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1000000</v>
      </c>
      <c r="S18">
        <f t="shared" si="1"/>
        <v>21153.45589095512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16626.834529234315</v>
      </c>
      <c r="AC18">
        <f t="shared" si="2"/>
        <v>11726.000319724044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-32154.785700609227</v>
      </c>
      <c r="AI18">
        <f t="shared" si="6"/>
        <v>-32161.71482863219</v>
      </c>
      <c r="AJ18">
        <f t="shared" si="7"/>
        <v>4900.8342095102707</v>
      </c>
      <c r="AK18">
        <f t="shared" si="22"/>
        <v>359.13962583146122</v>
      </c>
      <c r="AL18">
        <f t="shared" si="8"/>
        <v>-26901.740993290459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-12159.566476977268</v>
      </c>
      <c r="AR18">
        <f t="shared" si="9"/>
        <v>-12162.186777221443</v>
      </c>
      <c r="AS18">
        <f t="shared" si="9"/>
        <v>1853.2861614454923</v>
      </c>
      <c r="AT18">
        <f t="shared" si="9"/>
        <v>135.81126602661996</v>
      </c>
      <c r="AU18">
        <f t="shared" si="9"/>
        <v>-10173.089349749333</v>
      </c>
      <c r="AW18">
        <v>15</v>
      </c>
      <c r="AX18">
        <f>IF(Z18&gt;0, (R18*SUMPRODUCT(K18:$K$98, X18:$X$98)-K18*$AZ$3)/Z18, 0)</f>
        <v>21153.45589095512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1000000</v>
      </c>
      <c r="S19">
        <f t="shared" si="1"/>
        <v>13067.579187216994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11726.000319724044</v>
      </c>
      <c r="AC19">
        <f t="shared" si="2"/>
        <v>6735.4257615123788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-33356.677622355695</v>
      </c>
      <c r="AI19">
        <f t="shared" si="6"/>
        <v>-33363.120500628153</v>
      </c>
      <c r="AJ19">
        <f t="shared" si="7"/>
        <v>4990.5745582116651</v>
      </c>
      <c r="AK19">
        <f t="shared" si="22"/>
        <v>261.48980712984621</v>
      </c>
      <c r="AL19">
        <f t="shared" si="8"/>
        <v>-28111.056135286643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-11763.564919884122</v>
      </c>
      <c r="AR19">
        <f t="shared" si="9"/>
        <v>-11765.837065140524</v>
      </c>
      <c r="AS19">
        <f t="shared" si="9"/>
        <v>1759.9758725281279</v>
      </c>
      <c r="AT19">
        <f t="shared" si="9"/>
        <v>92.21698746155549</v>
      </c>
      <c r="AU19">
        <f t="shared" si="9"/>
        <v>-9913.6442051508402</v>
      </c>
      <c r="AW19">
        <v>16</v>
      </c>
      <c r="AX19">
        <f>IF(Z19&gt;0, (R19*SUMPRODUCT(K19:$K$98, X19:$X$98)-K19*$AZ$3)/Z19, 0)</f>
        <v>13067.579187216994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1000000</v>
      </c>
      <c r="S20">
        <f t="shared" si="1"/>
        <v>165.49209178192598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6735.4257615123788</v>
      </c>
      <c r="AC20">
        <f t="shared" si="2"/>
        <v>78.738061283846037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-34494.546084676702</v>
      </c>
      <c r="AI20">
        <f t="shared" si="6"/>
        <v>-34500.493352340374</v>
      </c>
      <c r="AJ20">
        <f t="shared" si="7"/>
        <v>6656.6877002285328</v>
      </c>
      <c r="AK20">
        <f t="shared" si="22"/>
        <v>28.962330774503229</v>
      </c>
      <c r="AL20">
        <f t="shared" si="8"/>
        <v>-27814.843321337339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-11538.315069087335</v>
      </c>
      <c r="AR20">
        <f t="shared" si="9"/>
        <v>-11540.304411052733</v>
      </c>
      <c r="AS20">
        <f t="shared" si="9"/>
        <v>2226.6406930884264</v>
      </c>
      <c r="AT20">
        <f t="shared" si="9"/>
        <v>9.6878067851947076</v>
      </c>
      <c r="AU20">
        <f t="shared" si="9"/>
        <v>-9303.9759111791136</v>
      </c>
      <c r="AW20">
        <v>17</v>
      </c>
      <c r="AX20">
        <f>IF(Z20&gt;0, (R20*SUMPRODUCT(K20:$K$98, X20:$X$98)-K20*$AZ$3)/Z20, 0)</f>
        <v>165.49209178192598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1000000</v>
      </c>
      <c r="S21">
        <f t="shared" si="1"/>
        <v>-15717.822534275183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78.738061283846037</v>
      </c>
      <c r="AC21">
        <f t="shared" si="2"/>
        <v>-6844.7575914510526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-35546.128942718133</v>
      </c>
      <c r="AI21">
        <f t="shared" si="6"/>
        <v>-35551.572411093381</v>
      </c>
      <c r="AJ21">
        <f t="shared" si="7"/>
        <v>6923.4956527348986</v>
      </c>
      <c r="AK21">
        <f t="shared" si="22"/>
        <v>0.12598089805415366</v>
      </c>
      <c r="AL21">
        <f t="shared" si="8"/>
        <v>-28627.950777460428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-11306.643365845017</v>
      </c>
      <c r="AR21">
        <f t="shared" si="9"/>
        <v>-11308.374844276645</v>
      </c>
      <c r="AS21">
        <f t="shared" si="9"/>
        <v>2202.2509488051683</v>
      </c>
      <c r="AT21">
        <f t="shared" si="9"/>
        <v>4.0072467173644127E-2</v>
      </c>
      <c r="AU21">
        <f t="shared" si="9"/>
        <v>-9106.0838230043028</v>
      </c>
      <c r="AW21">
        <v>18</v>
      </c>
      <c r="AX21">
        <f>IF(Z21&gt;0, (R21*SUMPRODUCT(K21:$K$98, X21:$X$98)-K21*$AZ$3)/Z21, 0)</f>
        <v>-15717.822534275183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1000000</v>
      </c>
      <c r="S22">
        <f t="shared" si="1"/>
        <v>-30968.292908421892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-6844.7575914510526</v>
      </c>
      <c r="AC22">
        <f t="shared" si="2"/>
        <v>-12222.5042049849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-36444.685746403731</v>
      </c>
      <c r="AI22">
        <f t="shared" si="6"/>
        <v>-36449.619221523397</v>
      </c>
      <c r="AJ22">
        <f t="shared" si="7"/>
        <v>5377.7466135338473</v>
      </c>
      <c r="AK22">
        <f t="shared" si="22"/>
        <v>-143.73990942047212</v>
      </c>
      <c r="AL22">
        <f t="shared" si="8"/>
        <v>-31215.612517410023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-10823.958559441349</v>
      </c>
      <c r="AR22">
        <f t="shared" si="9"/>
        <v>-10825.423786240694</v>
      </c>
      <c r="AS22">
        <f t="shared" si="9"/>
        <v>1597.1740542120133</v>
      </c>
      <c r="AT22">
        <f t="shared" si="9"/>
        <v>-42.690306996502756</v>
      </c>
      <c r="AU22">
        <f t="shared" si="9"/>
        <v>-9270.9400390251831</v>
      </c>
      <c r="AW22">
        <v>19</v>
      </c>
      <c r="AX22">
        <f>IF(Z22&gt;0, (R22*SUMPRODUCT(K22:$K$98, X22:$X$98)-K22*$AZ$3)/Z22, 0)</f>
        <v>-30968.292908421892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1000000</v>
      </c>
      <c r="S23">
        <f t="shared" si="1"/>
        <v>-39887.544524712735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-12222.5042049849</v>
      </c>
      <c r="AC23">
        <f t="shared" si="2"/>
        <v>-14099.435472206154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-37251.574607785573</v>
      </c>
      <c r="AI23">
        <f t="shared" si="6"/>
        <v>-37255.993103471446</v>
      </c>
      <c r="AJ23">
        <f t="shared" si="7"/>
        <v>1876.9312672212545</v>
      </c>
      <c r="AK23">
        <f t="shared" si="22"/>
        <v>-855.57529434894309</v>
      </c>
      <c r="AL23">
        <f t="shared" si="8"/>
        <v>-36234.637130599134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-9878.2161134522594</v>
      </c>
      <c r="AR23">
        <f t="shared" si="9"/>
        <v>-9879.3877915824032</v>
      </c>
      <c r="AS23">
        <f t="shared" si="9"/>
        <v>497.7167511150617</v>
      </c>
      <c r="AT23">
        <f t="shared" si="9"/>
        <v>-226.87786349689</v>
      </c>
      <c r="AU23">
        <f t="shared" si="9"/>
        <v>-9608.5489039642325</v>
      </c>
      <c r="AW23">
        <v>20</v>
      </c>
      <c r="AX23">
        <f>IF(Z23&gt;0, (R23*SUMPRODUCT(K23:$K$98, X23:$X$98)-K23*$AZ$3)/Z23, 0)</f>
        <v>-39887.544524712735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1000000</v>
      </c>
      <c r="S24">
        <f t="shared" si="1"/>
        <v>-51211.140140223142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-14099.435472206154</v>
      </c>
      <c r="AC24">
        <f t="shared" si="2"/>
        <v>-15989.2343604619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-37723.058207447255</v>
      </c>
      <c r="AI24">
        <f t="shared" si="6"/>
        <v>-37726.960979948679</v>
      </c>
      <c r="AJ24">
        <f t="shared" si="7"/>
        <v>1889.7988882557456</v>
      </c>
      <c r="AK24">
        <f t="shared" si="22"/>
        <v>-986.96048305443094</v>
      </c>
      <c r="AL24">
        <f t="shared" si="8"/>
        <v>-36824.122574747365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-8931.4662092647577</v>
      </c>
      <c r="AR24">
        <f t="shared" si="9"/>
        <v>-8932.3902457128952</v>
      </c>
      <c r="AS24">
        <f t="shared" si="9"/>
        <v>447.43654716282049</v>
      </c>
      <c r="AT24">
        <f t="shared" si="9"/>
        <v>-233.67681792405742</v>
      </c>
      <c r="AU24">
        <f t="shared" si="9"/>
        <v>-8718.6305164741316</v>
      </c>
      <c r="AW24">
        <v>21</v>
      </c>
      <c r="AX24">
        <f>IF(Z24&gt;0, (R24*SUMPRODUCT(K24:$K$98, X24:$X$98)-K24*$AZ$3)/Z24, 0)</f>
        <v>-51211.140140223142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1000000</v>
      </c>
      <c r="S25">
        <f t="shared" si="1"/>
        <v>-65552.75891319674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-15989.2343604619</v>
      </c>
      <c r="AC25">
        <f t="shared" si="2"/>
        <v>-17788.185190086922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-37742.808042483455</v>
      </c>
      <c r="AI25">
        <f t="shared" si="6"/>
        <v>-37746.200002159334</v>
      </c>
      <c r="AJ25">
        <f t="shared" si="7"/>
        <v>1798.9508296250224</v>
      </c>
      <c r="AK25">
        <f t="shared" si="22"/>
        <v>-1119.246405232333</v>
      </c>
      <c r="AL25">
        <f t="shared" si="8"/>
        <v>-37066.495577766647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-7978.6984476166899</v>
      </c>
      <c r="AR25">
        <f t="shared" si="9"/>
        <v>-7979.4154961036456</v>
      </c>
      <c r="AS25">
        <f t="shared" si="9"/>
        <v>380.29195325137988</v>
      </c>
      <c r="AT25">
        <f t="shared" si="9"/>
        <v>-236.60480020129893</v>
      </c>
      <c r="AU25">
        <f t="shared" si="9"/>
        <v>-7835.7283430535654</v>
      </c>
      <c r="AW25">
        <v>22</v>
      </c>
      <c r="AX25">
        <f>IF(Z25&gt;0, (R25*SUMPRODUCT(K25:$K$98, X25:$X$98)-K25*$AZ$3)/Z25, 0)</f>
        <v>-65552.75891319674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1000000</v>
      </c>
      <c r="S26">
        <f t="shared" si="1"/>
        <v>-83831.241733402625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-17788.185190086922</v>
      </c>
      <c r="AC26">
        <f t="shared" si="2"/>
        <v>-19398.566334453855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-37243.003572819784</v>
      </c>
      <c r="AI26">
        <f t="shared" si="6"/>
        <v>-37245.896075354241</v>
      </c>
      <c r="AJ26">
        <f t="shared" si="7"/>
        <v>1610.3811443669329</v>
      </c>
      <c r="AK26">
        <f t="shared" si="22"/>
        <v>-1245.1729633060847</v>
      </c>
      <c r="AL26">
        <f t="shared" si="8"/>
        <v>-36880.687894293391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-7029.5013569341581</v>
      </c>
      <c r="AR26">
        <f t="shared" si="9"/>
        <v>-7030.0473078119157</v>
      </c>
      <c r="AS26">
        <f t="shared" si="9"/>
        <v>303.95444388298705</v>
      </c>
      <c r="AT26">
        <f t="shared" si="9"/>
        <v>-235.02253297222819</v>
      </c>
      <c r="AU26">
        <f t="shared" si="9"/>
        <v>-6961.1153969011566</v>
      </c>
      <c r="AW26">
        <v>23</v>
      </c>
      <c r="AX26">
        <f>IF(Z26&gt;0, (R26*SUMPRODUCT(K26:$K$98, X26:$X$98)-K26*$AZ$3)/Z26, 0)</f>
        <v>-83831.241733402625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1000000</v>
      </c>
      <c r="S27">
        <f t="shared" si="1"/>
        <v>-107419.82510004564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-19398.566334453855</v>
      </c>
      <c r="AC27">
        <f t="shared" si="2"/>
        <v>-20742.070099200722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-35992.699786598525</v>
      </c>
      <c r="AI27">
        <f t="shared" si="6"/>
        <v>-35995.113455360304</v>
      </c>
      <c r="AJ27">
        <f t="shared" si="7"/>
        <v>1343.5037647468671</v>
      </c>
      <c r="AK27">
        <f t="shared" si="22"/>
        <v>-1357.8996434117701</v>
      </c>
      <c r="AL27">
        <f t="shared" si="8"/>
        <v>-36009.509334025206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-6065.6342830874673</v>
      </c>
      <c r="AR27">
        <f t="shared" si="9"/>
        <v>-6066.0410442383754</v>
      </c>
      <c r="AS27">
        <f t="shared" si="9"/>
        <v>226.41264876551273</v>
      </c>
      <c r="AT27">
        <f t="shared" si="9"/>
        <v>-228.83870003931898</v>
      </c>
      <c r="AU27">
        <f t="shared" si="9"/>
        <v>-6068.467095512181</v>
      </c>
      <c r="AW27">
        <v>24</v>
      </c>
      <c r="AX27">
        <f>IF(Z27&gt;0, (R27*SUMPRODUCT(K27:$K$98, X27:$X$98)-K27*$AZ$3)/Z27, 0)</f>
        <v>-107419.82510004564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1000000</v>
      </c>
      <c r="S28">
        <f t="shared" si="1"/>
        <v>-138240.57647297363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-20742.070099200722</v>
      </c>
      <c r="AC28">
        <f t="shared" si="2"/>
        <v>-21730.92081783526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-33966.166928754305</v>
      </c>
      <c r="AI28">
        <f t="shared" si="6"/>
        <v>-33968.131883741858</v>
      </c>
      <c r="AJ28">
        <f t="shared" si="7"/>
        <v>988.85071863453777</v>
      </c>
      <c r="AK28">
        <f t="shared" si="22"/>
        <v>-1451.9449069440507</v>
      </c>
      <c r="AL28">
        <f t="shared" si="8"/>
        <v>-34431.226072051373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-5110.8168117041396</v>
      </c>
      <c r="AR28">
        <f t="shared" si="9"/>
        <v>-5111.1124742970278</v>
      </c>
      <c r="AS28">
        <f t="shared" si="9"/>
        <v>148.79026201760655</v>
      </c>
      <c r="AT28">
        <f t="shared" si="9"/>
        <v>-218.47105844009363</v>
      </c>
      <c r="AU28">
        <f t="shared" si="9"/>
        <v>-5180.793270719515</v>
      </c>
      <c r="AW28">
        <v>25</v>
      </c>
      <c r="AX28">
        <f>IF(Z28&gt;0, (R28*SUMPRODUCT(K28:$K$98, X28:$X$98)-K28*$AZ$3)/Z28, 0)</f>
        <v>-138240.57647297363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1000000</v>
      </c>
      <c r="S29">
        <f t="shared" si="1"/>
        <v>-179217.99007188366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-21730.92081783526</v>
      </c>
      <c r="AC29">
        <f t="shared" si="2"/>
        <v>-22308.89516127784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-31145.329136978246</v>
      </c>
      <c r="AI29">
        <f t="shared" si="6"/>
        <v>-31146.885125801713</v>
      </c>
      <c r="AJ29">
        <f t="shared" si="7"/>
        <v>577.97434344257999</v>
      </c>
      <c r="AK29">
        <f t="shared" si="22"/>
        <v>-1521.1644572484684</v>
      </c>
      <c r="AL29">
        <f t="shared" si="8"/>
        <v>-32090.075239607602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-4184.2601390569816</v>
      </c>
      <c r="AR29">
        <f t="shared" si="9"/>
        <v>-4184.4691804186004</v>
      </c>
      <c r="AS29">
        <f t="shared" si="9"/>
        <v>77.648722093391015</v>
      </c>
      <c r="AT29">
        <f t="shared" si="9"/>
        <v>-204.36283641189829</v>
      </c>
      <c r="AU29">
        <f t="shared" si="9"/>
        <v>-4311.1832947371076</v>
      </c>
      <c r="AW29">
        <v>26</v>
      </c>
      <c r="AX29">
        <f>IF(Z29&gt;0, (R29*SUMPRODUCT(K29:$K$98, X29:$X$98)-K29*$AZ$3)/Z29, 0)</f>
        <v>-179217.99007188366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1000000</v>
      </c>
      <c r="S30">
        <f t="shared" si="1"/>
        <v>-234961.77457546041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-22308.89516127784</v>
      </c>
      <c r="AC30">
        <f t="shared" si="2"/>
        <v>-22445.974525101294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-27703.990510865093</v>
      </c>
      <c r="AI30">
        <f t="shared" si="6"/>
        <v>-27705.184639918938</v>
      </c>
      <c r="AJ30">
        <f t="shared" si="7"/>
        <v>137.0793638234536</v>
      </c>
      <c r="AK30">
        <f t="shared" si="22"/>
        <v>-1561.6226612894488</v>
      </c>
      <c r="AL30">
        <f t="shared" si="8"/>
        <v>-29129.727937384934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-3323.1508773182777</v>
      </c>
      <c r="AR30">
        <f t="shared" si="9"/>
        <v>-3323.2941155644562</v>
      </c>
      <c r="AS30">
        <f t="shared" si="9"/>
        <v>16.442952793154006</v>
      </c>
      <c r="AT30">
        <f t="shared" si="9"/>
        <v>-187.31986335574609</v>
      </c>
      <c r="AU30">
        <f t="shared" si="9"/>
        <v>-3494.1710261270487</v>
      </c>
      <c r="AW30">
        <v>27</v>
      </c>
      <c r="AX30">
        <f>IF(Z30&gt;0, (R30*SUMPRODUCT(K30:$K$98, X30:$X$98)-K30*$AZ$3)/Z30, 0)</f>
        <v>-234961.77457546041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1000000</v>
      </c>
      <c r="S31">
        <f t="shared" si="1"/>
        <v>-313425.50689322466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-22445.974525101294</v>
      </c>
      <c r="AC31">
        <f t="shared" si="2"/>
        <v>-22155.571138818199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-23886.545967499598</v>
      </c>
      <c r="AI31">
        <f t="shared" si="6"/>
        <v>-23887.429573438312</v>
      </c>
      <c r="AJ31">
        <f t="shared" si="7"/>
        <v>-290.40338628309473</v>
      </c>
      <c r="AK31">
        <f t="shared" si="22"/>
        <v>-1571.2182167570907</v>
      </c>
      <c r="AL31">
        <f t="shared" si="8"/>
        <v>-25749.051176478497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-2558.2504646264815</v>
      </c>
      <c r="AR31">
        <f t="shared" si="9"/>
        <v>-2558.3450988739924</v>
      </c>
      <c r="AS31">
        <f t="shared" si="9"/>
        <v>-31.102219588326641</v>
      </c>
      <c r="AT31">
        <f t="shared" si="9"/>
        <v>-168.277562545774</v>
      </c>
      <c r="AU31">
        <f t="shared" si="9"/>
        <v>-2757.7248810080928</v>
      </c>
      <c r="AW31">
        <v>28</v>
      </c>
      <c r="AX31">
        <f>IF(Z31&gt;0, (R31*SUMPRODUCT(K31:$K$98, X31:$X$98)-K31*$AZ$3)/Z31, 0)</f>
        <v>-313425.50689322466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1000000</v>
      </c>
      <c r="S32">
        <f t="shared" si="1"/>
        <v>-428691.09974647884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-22155.571138818199</v>
      </c>
      <c r="AC32">
        <f t="shared" si="2"/>
        <v>-21487.433868086322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-19858.240734268817</v>
      </c>
      <c r="AI32">
        <f t="shared" si="6"/>
        <v>-19858.867276138964</v>
      </c>
      <c r="AJ32">
        <f t="shared" si="7"/>
        <v>-668.13727073187692</v>
      </c>
      <c r="AK32">
        <f t="shared" si="22"/>
        <v>-1550.8899797172742</v>
      </c>
      <c r="AL32">
        <f t="shared" si="8"/>
        <v>-22077.894526588116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-1898.9453031063633</v>
      </c>
      <c r="AR32">
        <f t="shared" si="9"/>
        <v>-1899.0052162052848</v>
      </c>
      <c r="AS32">
        <f t="shared" si="9"/>
        <v>-63.890661265735638</v>
      </c>
      <c r="AT32">
        <f t="shared" si="9"/>
        <v>-148.3039349773135</v>
      </c>
      <c r="AU32">
        <f t="shared" si="9"/>
        <v>-2111.1998124483339</v>
      </c>
      <c r="AW32">
        <v>29</v>
      </c>
      <c r="AX32">
        <f>IF(Z32&gt;0, (R32*SUMPRODUCT(K32:$K$98, X32:$X$98)-K32*$AZ$3)/Z32, 0)</f>
        <v>-428691.09974647884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1000000</v>
      </c>
      <c r="S33">
        <f t="shared" si="1"/>
        <v>-606761.649512014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-21487.433868086322</v>
      </c>
      <c r="AC33">
        <f t="shared" si="2"/>
        <v>-20505.675836051283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-15826.842712187035</v>
      </c>
      <c r="AI33">
        <f t="shared" si="6"/>
        <v>-15827.265153104579</v>
      </c>
      <c r="AJ33">
        <f t="shared" si="7"/>
        <v>-981.75803203503892</v>
      </c>
      <c r="AK33">
        <f t="shared" si="22"/>
        <v>-1504.1203707660427</v>
      </c>
      <c r="AL33">
        <f t="shared" si="8"/>
        <v>-18313.143555905659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-1351.2880871059156</v>
      </c>
      <c r="AR33">
        <f t="shared" si="9"/>
        <v>-1351.3241549047661</v>
      </c>
      <c r="AS33">
        <f t="shared" si="9"/>
        <v>-83.82202042659803</v>
      </c>
      <c r="AT33">
        <f t="shared" si="9"/>
        <v>-128.42106132920713</v>
      </c>
      <c r="AU33">
        <f t="shared" si="9"/>
        <v>-1563.5672366605711</v>
      </c>
      <c r="AW33">
        <v>30</v>
      </c>
      <c r="AX33">
        <f>IF(Z33&gt;0, (R33*SUMPRODUCT(K33:$K$98, X33:$X$98)-K33*$AZ$3)/Z33, 0)</f>
        <v>-606761.649512014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1000000</v>
      </c>
      <c r="S34">
        <f t="shared" si="1"/>
        <v>-896363.74759694177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-20505.675836051283</v>
      </c>
      <c r="AC34">
        <f t="shared" si="2"/>
        <v>-19284.907373923816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-11942.720792378559</v>
      </c>
      <c r="AI34">
        <f t="shared" si="6"/>
        <v>-11942.989724877023</v>
      </c>
      <c r="AJ34">
        <f t="shared" si="7"/>
        <v>-1220.7684621274675</v>
      </c>
      <c r="AK34">
        <f t="shared" si="22"/>
        <v>-1435.39730852359</v>
      </c>
      <c r="AL34">
        <f t="shared" si="8"/>
        <v>-14599.155495528081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-910.41398035003419</v>
      </c>
      <c r="AR34">
        <f t="shared" si="9"/>
        <v>-910.43448153319241</v>
      </c>
      <c r="AS34">
        <f t="shared" si="9"/>
        <v>-93.061262505652692</v>
      </c>
      <c r="AT34">
        <f t="shared" si="9"/>
        <v>-109.42278562441541</v>
      </c>
      <c r="AU34">
        <f t="shared" ref="AU34:AU69" si="23">AL34*$K34</f>
        <v>-1112.9185296632606</v>
      </c>
      <c r="AW34">
        <v>31</v>
      </c>
      <c r="AX34">
        <f>IF(Z34&gt;0, (R34*SUMPRODUCT(K34:$K$98, X34:$X$98)-K34*$AZ$3)/Z34, 0)</f>
        <v>-896363.74759694177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1000000</v>
      </c>
      <c r="S35">
        <f t="shared" si="1"/>
        <v>-1392831.502436605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-19284.907373923816</v>
      </c>
      <c r="AC35">
        <f t="shared" si="2"/>
        <v>-17898.842292458325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-8448.7664397636072</v>
      </c>
      <c r="AI35">
        <f t="shared" ref="AI35:AI66" si="25">SUM(AE35:AH35)</f>
        <v>-8448.92707335659</v>
      </c>
      <c r="AJ35">
        <f t="shared" si="7"/>
        <v>-1386.0650814654909</v>
      </c>
      <c r="AK35">
        <f t="shared" si="22"/>
        <v>-1349.9435161746671</v>
      </c>
      <c r="AL35">
        <f t="shared" si="8"/>
        <v>-11184.935670996749</v>
      </c>
      <c r="AN35">
        <f t="shared" ref="AN35:AT69" si="26">AE35*$K35</f>
        <v>0</v>
      </c>
      <c r="AO35">
        <f t="shared" si="26"/>
        <v>0</v>
      </c>
      <c r="AP35">
        <f t="shared" si="26"/>
        <v>-1.0933368602545779E-2</v>
      </c>
      <c r="AQ35">
        <f t="shared" si="26"/>
        <v>-575.05703512942284</v>
      </c>
      <c r="AR35">
        <f t="shared" si="26"/>
        <v>-575.06796849802549</v>
      </c>
      <c r="AS35">
        <f t="shared" si="26"/>
        <v>-94.34116588814932</v>
      </c>
      <c r="AT35">
        <f t="shared" si="26"/>
        <v>-91.882586829481895</v>
      </c>
      <c r="AU35">
        <f t="shared" si="23"/>
        <v>-761.29172121565671</v>
      </c>
      <c r="AW35">
        <v>32</v>
      </c>
      <c r="AX35">
        <f>IF(Z35&gt;0, (R35*SUMPRODUCT(K35:$K$98, X35:$X$98)-K35*$AZ$3)/Z35, 0)</f>
        <v>-1392831.502436605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1000000</v>
      </c>
      <c r="S36">
        <f t="shared" si="1"/>
        <v>-2164956.712583479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-17898.842292458325</v>
      </c>
      <c r="AC36">
        <f t="shared" si="2"/>
        <v>-16423.471593823888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-5136.1297677478287</v>
      </c>
      <c r="AI36">
        <f t="shared" si="25"/>
        <v>-5136.2245933827844</v>
      </c>
      <c r="AJ36">
        <f t="shared" si="7"/>
        <v>-1475.3706986344368</v>
      </c>
      <c r="AK36">
        <f t="shared" si="22"/>
        <v>-1252.9189604720827</v>
      </c>
      <c r="AL36">
        <f t="shared" si="8"/>
        <v>-7864.5142524893035</v>
      </c>
      <c r="AN36">
        <f t="shared" si="26"/>
        <v>0</v>
      </c>
      <c r="AO36">
        <f t="shared" si="26"/>
        <v>0</v>
      </c>
      <c r="AP36">
        <f t="shared" si="26"/>
        <v>-5.7626912673321663E-3</v>
      </c>
      <c r="AQ36">
        <f t="shared" si="26"/>
        <v>-312.13004979344959</v>
      </c>
      <c r="AR36">
        <f t="shared" si="26"/>
        <v>-312.13581248471689</v>
      </c>
      <c r="AS36">
        <f t="shared" si="26"/>
        <v>-89.660415614945393</v>
      </c>
      <c r="AT36">
        <f t="shared" si="26"/>
        <v>-76.141701086885206</v>
      </c>
      <c r="AU36">
        <f t="shared" si="23"/>
        <v>-477.93792918654748</v>
      </c>
      <c r="AW36">
        <v>33</v>
      </c>
      <c r="AX36">
        <f>IF(Z36&gt;0, (R36*SUMPRODUCT(K36:$K$98, X36:$X$98)-K36*$AZ$3)/Z36, 0)</f>
        <v>-2164956.712583479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1000000</v>
      </c>
      <c r="S37">
        <f t="shared" si="1"/>
        <v>-3371351.3283874393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-16423.471593823888</v>
      </c>
      <c r="AC37">
        <f t="shared" si="2"/>
        <v>-14904.862595613889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-3089.1551771238892</v>
      </c>
      <c r="AI37">
        <f t="shared" si="25"/>
        <v>-3089.2104400627813</v>
      </c>
      <c r="AJ37">
        <f t="shared" si="7"/>
        <v>-1518.6089982099984</v>
      </c>
      <c r="AK37">
        <f t="shared" si="22"/>
        <v>-1149.6430115676721</v>
      </c>
      <c r="AL37">
        <f t="shared" si="8"/>
        <v>-5757.4624498404519</v>
      </c>
      <c r="AN37">
        <f t="shared" si="26"/>
        <v>0</v>
      </c>
      <c r="AO37">
        <f t="shared" si="26"/>
        <v>0</v>
      </c>
      <c r="AP37">
        <f t="shared" si="26"/>
        <v>-2.99857936537438E-3</v>
      </c>
      <c r="AQ37">
        <f t="shared" si="26"/>
        <v>-167.61824753139561</v>
      </c>
      <c r="AR37">
        <f t="shared" si="26"/>
        <v>-167.62124611076098</v>
      </c>
      <c r="AS37">
        <f t="shared" si="26"/>
        <v>-82.400062272805584</v>
      </c>
      <c r="AT37">
        <f t="shared" si="26"/>
        <v>-62.37988570878484</v>
      </c>
      <c r="AU37">
        <f t="shared" si="23"/>
        <v>-312.40119409235143</v>
      </c>
      <c r="AW37">
        <v>34</v>
      </c>
      <c r="AX37">
        <f>IF(Z37&gt;0, (R37*SUMPRODUCT(K37:$K$98, X37:$X$98)-K37*$AZ$3)/Z37, 0)</f>
        <v>-3371351.3283874393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1000000</v>
      </c>
      <c r="S38">
        <f t="shared" si="1"/>
        <v>-5290942.8557212921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-14904.862595613889</v>
      </c>
      <c r="AC38">
        <f t="shared" si="2"/>
        <v>-13437.89240742792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-1837.0331250431741</v>
      </c>
      <c r="AI38">
        <f t="shared" si="25"/>
        <v>-1837.0648724386144</v>
      </c>
      <c r="AJ38">
        <f t="shared" si="7"/>
        <v>-1466.9701881859692</v>
      </c>
      <c r="AK38">
        <f t="shared" si="22"/>
        <v>-1043.3403816929724</v>
      </c>
      <c r="AL38">
        <f t="shared" si="8"/>
        <v>-4347.375442317556</v>
      </c>
      <c r="AN38">
        <f t="shared" si="26"/>
        <v>0</v>
      </c>
      <c r="AO38">
        <f t="shared" si="26"/>
        <v>0</v>
      </c>
      <c r="AP38">
        <f t="shared" si="26"/>
        <v>-1.5380542350923361E-3</v>
      </c>
      <c r="AQ38">
        <f t="shared" si="26"/>
        <v>-88.998059172658557</v>
      </c>
      <c r="AR38">
        <f t="shared" si="26"/>
        <v>-88.999597226893655</v>
      </c>
      <c r="AS38">
        <f t="shared" si="26"/>
        <v>-71.069757987969098</v>
      </c>
      <c r="AT38">
        <f t="shared" si="26"/>
        <v>-50.546322633650405</v>
      </c>
      <c r="AU38">
        <f t="shared" si="23"/>
        <v>-210.61567784851314</v>
      </c>
      <c r="AW38">
        <v>35</v>
      </c>
      <c r="AX38">
        <f>IF(Z38&gt;0, (R38*SUMPRODUCT(K38:$K$98, X38:$X$98)-K38*$AZ$3)/Z38, 0)</f>
        <v>-5290942.8557212921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1000000</v>
      </c>
      <c r="S39">
        <f t="shared" si="1"/>
        <v>-8405099.9340670053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-13437.89240742792</v>
      </c>
      <c r="AC39">
        <f t="shared" si="2"/>
        <v>-12067.436506138647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-1078.6658154832317</v>
      </c>
      <c r="AI39">
        <f t="shared" si="25"/>
        <v>-1078.683762082024</v>
      </c>
      <c r="AJ39">
        <f t="shared" si="7"/>
        <v>-1370.4559012892732</v>
      </c>
      <c r="AK39">
        <f t="shared" si="22"/>
        <v>-940.65246851995448</v>
      </c>
      <c r="AL39">
        <f t="shared" si="8"/>
        <v>-3389.7921318912522</v>
      </c>
      <c r="AN39">
        <f t="shared" si="26"/>
        <v>0</v>
      </c>
      <c r="AO39">
        <f t="shared" si="26"/>
        <v>0</v>
      </c>
      <c r="AP39">
        <f t="shared" si="26"/>
        <v>-7.7629659218879821E-4</v>
      </c>
      <c r="AQ39">
        <f t="shared" si="26"/>
        <v>-46.658679249282756</v>
      </c>
      <c r="AR39">
        <f t="shared" si="26"/>
        <v>-46.659455545874941</v>
      </c>
      <c r="AS39">
        <f t="shared" si="26"/>
        <v>-59.280327053747207</v>
      </c>
      <c r="AT39">
        <f t="shared" si="26"/>
        <v>-40.688785334368355</v>
      </c>
      <c r="AU39">
        <f t="shared" si="23"/>
        <v>-146.62856793399052</v>
      </c>
      <c r="AW39">
        <v>36</v>
      </c>
      <c r="AX39">
        <f>IF(Z39&gt;0, (R39*SUMPRODUCT(K39:$K$98, X39:$X$98)-K39*$AZ$3)/Z39, 0)</f>
        <v>-8405099.9340670053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1000000</v>
      </c>
      <c r="S40">
        <f t="shared" si="1"/>
        <v>-13538981.029824035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-12067.436506138647</v>
      </c>
      <c r="AC40">
        <f t="shared" si="2"/>
        <v>-10811.011292118346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-622.86065759596272</v>
      </c>
      <c r="AI40">
        <f t="shared" si="25"/>
        <v>-622.87063897054725</v>
      </c>
      <c r="AJ40">
        <f t="shared" si="7"/>
        <v>-1256.4252140203007</v>
      </c>
      <c r="AK40">
        <f t="shared" si="22"/>
        <v>-844.72055542970543</v>
      </c>
      <c r="AL40">
        <f t="shared" si="8"/>
        <v>-2724.0164084205535</v>
      </c>
      <c r="AN40">
        <f t="shared" si="26"/>
        <v>0</v>
      </c>
      <c r="AO40">
        <f t="shared" si="26"/>
        <v>0</v>
      </c>
      <c r="AP40">
        <f t="shared" si="26"/>
        <v>-3.8549420805102325E-4</v>
      </c>
      <c r="AQ40">
        <f t="shared" si="26"/>
        <v>-24.055722374983151</v>
      </c>
      <c r="AR40">
        <f t="shared" si="26"/>
        <v>-24.056107869191202</v>
      </c>
      <c r="AS40">
        <f t="shared" si="26"/>
        <v>-48.524843823105918</v>
      </c>
      <c r="AT40">
        <f t="shared" si="26"/>
        <v>-32.624252179112545</v>
      </c>
      <c r="AU40">
        <f t="shared" si="23"/>
        <v>-105.20520387140968</v>
      </c>
      <c r="AW40">
        <v>37</v>
      </c>
      <c r="AX40">
        <f>IF(Z40&gt;0, (R40*SUMPRODUCT(K40:$K$98, X40:$X$98)-K40*$AZ$3)/Z40, 0)</f>
        <v>-13538981.029824035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1000000</v>
      </c>
      <c r="S41">
        <f t="shared" si="1"/>
        <v>-22170325.365773305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-10811.011292118346</v>
      </c>
      <c r="AC41">
        <f t="shared" si="2"/>
        <v>-9671.5992526454902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-354.28412217626573</v>
      </c>
      <c r="AI41">
        <f t="shared" si="25"/>
        <v>-354.28957518557718</v>
      </c>
      <c r="AJ41">
        <f t="shared" si="7"/>
        <v>-1139.4120394728561</v>
      </c>
      <c r="AK41">
        <f t="shared" si="22"/>
        <v>-756.77079044828429</v>
      </c>
      <c r="AL41">
        <f t="shared" si="8"/>
        <v>-2250.4724051067178</v>
      </c>
      <c r="AN41">
        <f t="shared" si="26"/>
        <v>0</v>
      </c>
      <c r="AO41">
        <f t="shared" si="26"/>
        <v>0</v>
      </c>
      <c r="AP41">
        <f t="shared" si="26"/>
        <v>-1.8803804170293314E-4</v>
      </c>
      <c r="AQ41">
        <f t="shared" si="26"/>
        <v>-12.216904233087707</v>
      </c>
      <c r="AR41">
        <f t="shared" si="26"/>
        <v>-12.21709227112941</v>
      </c>
      <c r="AS41">
        <f t="shared" si="26"/>
        <v>-39.290746880667214</v>
      </c>
      <c r="AT41">
        <f t="shared" si="26"/>
        <v>-26.09599384954922</v>
      </c>
      <c r="AU41">
        <f t="shared" si="23"/>
        <v>-77.603833001345848</v>
      </c>
      <c r="AW41">
        <v>38</v>
      </c>
      <c r="AX41">
        <f>IF(Z41&gt;0, (R41*SUMPRODUCT(K41:$K$98, X41:$X$98)-K41*$AZ$3)/Z41, 0)</f>
        <v>-22170325.365773305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1000000</v>
      </c>
      <c r="S42">
        <f t="shared" si="1"/>
        <v>-36972454.002908595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-9671.5992526454902</v>
      </c>
      <c r="AC42">
        <f t="shared" si="2"/>
        <v>-8645.0056552287188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-198.05545802082528</v>
      </c>
      <c r="AI42">
        <f t="shared" si="25"/>
        <v>-198.05838080681838</v>
      </c>
      <c r="AJ42">
        <f t="shared" si="7"/>
        <v>-1026.5935974167714</v>
      </c>
      <c r="AK42">
        <f t="shared" si="22"/>
        <v>-677.0119476851844</v>
      </c>
      <c r="AL42">
        <f t="shared" si="8"/>
        <v>-1901.6639259087742</v>
      </c>
      <c r="AN42">
        <f t="shared" si="26"/>
        <v>0</v>
      </c>
      <c r="AO42">
        <f t="shared" si="26"/>
        <v>0</v>
      </c>
      <c r="AP42">
        <f t="shared" si="26"/>
        <v>-8.9988803014667585E-5</v>
      </c>
      <c r="AQ42">
        <f t="shared" si="26"/>
        <v>-6.0978715649625803</v>
      </c>
      <c r="AR42">
        <f t="shared" si="26"/>
        <v>-6.097961553765594</v>
      </c>
      <c r="AS42">
        <f t="shared" si="26"/>
        <v>-31.607489987991837</v>
      </c>
      <c r="AT42">
        <f t="shared" si="26"/>
        <v>-20.844322828484387</v>
      </c>
      <c r="AU42">
        <f t="shared" si="23"/>
        <v>-58.549774370241821</v>
      </c>
      <c r="AW42">
        <v>39</v>
      </c>
      <c r="AX42">
        <f>IF(Z42&gt;0, (R42*SUMPRODUCT(K42:$K$98, X42:$X$98)-K42*$AZ$3)/Z42, 0)</f>
        <v>-36972454.002908595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1000000</v>
      </c>
      <c r="S43">
        <f t="shared" si="1"/>
        <v>-62878380.230217807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-8645.0056552287188</v>
      </c>
      <c r="AC43">
        <f t="shared" si="2"/>
        <v>-7723.594150320595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-108.65079071588501</v>
      </c>
      <c r="AI43">
        <f t="shared" si="25"/>
        <v>-108.65232613913423</v>
      </c>
      <c r="AJ43">
        <f t="shared" si="7"/>
        <v>-921.41150490812379</v>
      </c>
      <c r="AK43">
        <f t="shared" si="22"/>
        <v>-605.1503958660104</v>
      </c>
      <c r="AL43">
        <f t="shared" si="8"/>
        <v>-1635.2142269132682</v>
      </c>
      <c r="AN43">
        <f t="shared" si="26"/>
        <v>0</v>
      </c>
      <c r="AO43">
        <f t="shared" si="26"/>
        <v>0</v>
      </c>
      <c r="AP43">
        <f t="shared" si="26"/>
        <v>-4.2208658305981497E-5</v>
      </c>
      <c r="AQ43">
        <f t="shared" si="26"/>
        <v>-2.9868012629872589</v>
      </c>
      <c r="AR43">
        <f t="shared" si="26"/>
        <v>-2.9868434716455647</v>
      </c>
      <c r="AS43">
        <f t="shared" si="26"/>
        <v>-25.329526167803721</v>
      </c>
      <c r="AT43">
        <f t="shared" si="26"/>
        <v>-16.635534401182998</v>
      </c>
      <c r="AU43">
        <f t="shared" si="23"/>
        <v>-44.951904040632279</v>
      </c>
      <c r="AW43">
        <v>40</v>
      </c>
      <c r="AX43">
        <f>IF(Z43&gt;0, (R43*SUMPRODUCT(K43:$K$98, X43:$X$98)-K43*$AZ$3)/Z43, 0)</f>
        <v>-62878380.230217807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1000000</v>
      </c>
      <c r="S44">
        <f t="shared" si="1"/>
        <v>-109286948.54171871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-7723.594150320595</v>
      </c>
      <c r="AC44">
        <f t="shared" si="2"/>
        <v>-6898.4475797326113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-58.483184483272197</v>
      </c>
      <c r="AI44">
        <f t="shared" si="25"/>
        <v>-58.483973512482891</v>
      </c>
      <c r="AJ44">
        <f t="shared" si="7"/>
        <v>-825.14657058798366</v>
      </c>
      <c r="AK44">
        <f t="shared" si="22"/>
        <v>-540.65159052244167</v>
      </c>
      <c r="AL44">
        <f t="shared" si="8"/>
        <v>-1424.2821346229082</v>
      </c>
      <c r="AN44">
        <f t="shared" si="26"/>
        <v>0</v>
      </c>
      <c r="AO44">
        <f t="shared" si="26"/>
        <v>0</v>
      </c>
      <c r="AP44">
        <f t="shared" si="26"/>
        <v>-1.9366381994296648E-5</v>
      </c>
      <c r="AQ44">
        <f t="shared" si="26"/>
        <v>-1.4354445635221025</v>
      </c>
      <c r="AR44">
        <f t="shared" si="26"/>
        <v>-1.4354639299040968</v>
      </c>
      <c r="AS44">
        <f t="shared" si="26"/>
        <v>-20.252867030491711</v>
      </c>
      <c r="AT44">
        <f t="shared" si="26"/>
        <v>-13.270060329854228</v>
      </c>
      <c r="AU44">
        <f t="shared" si="23"/>
        <v>-34.958391290250034</v>
      </c>
      <c r="AW44">
        <v>41</v>
      </c>
      <c r="AX44">
        <f>IF(Z44&gt;0, (R44*SUMPRODUCT(K44:$K$98, X44:$X$98)-K44*$AZ$3)/Z44, 0)</f>
        <v>-109286948.54171871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1000000</v>
      </c>
      <c r="S45">
        <f t="shared" si="1"/>
        <v>-194369952.37694943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-6898.4475797326113</v>
      </c>
      <c r="AC45">
        <f t="shared" si="2"/>
        <v>-6160.4782280006239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-30.796511761150995</v>
      </c>
      <c r="AI45">
        <f t="shared" si="25"/>
        <v>-30.796907943672565</v>
      </c>
      <c r="AJ45">
        <f t="shared" si="7"/>
        <v>-737.96935173198744</v>
      </c>
      <c r="AK45">
        <f t="shared" si="22"/>
        <v>-482.89133058128283</v>
      </c>
      <c r="AL45">
        <f t="shared" si="8"/>
        <v>-1251.6575902569427</v>
      </c>
      <c r="AN45">
        <f t="shared" si="26"/>
        <v>0</v>
      </c>
      <c r="AO45">
        <f t="shared" si="26"/>
        <v>0</v>
      </c>
      <c r="AP45">
        <f t="shared" si="26"/>
        <v>-8.6822582876642456E-6</v>
      </c>
      <c r="AQ45">
        <f t="shared" si="26"/>
        <v>-0.67489920658355174</v>
      </c>
      <c r="AR45">
        <f t="shared" si="26"/>
        <v>-0.6749078888418395</v>
      </c>
      <c r="AS45">
        <f t="shared" si="26"/>
        <v>-16.172446211755055</v>
      </c>
      <c r="AT45">
        <f t="shared" si="26"/>
        <v>-10.582463962249829</v>
      </c>
      <c r="AU45">
        <f t="shared" si="23"/>
        <v>-27.429818062846721</v>
      </c>
      <c r="AW45">
        <v>42</v>
      </c>
      <c r="AX45">
        <f>IF(Z45&gt;0, (R45*SUMPRODUCT(K45:$K$98, X45:$X$98)-K45*$AZ$3)/Z45, 0)</f>
        <v>-194369952.37694943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1000000</v>
      </c>
      <c r="S46">
        <f t="shared" si="1"/>
        <v>-354462526.21178991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-6160.4782280006239</v>
      </c>
      <c r="AC46">
        <f t="shared" si="2"/>
        <v>-5500.9702733719305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-15.858468582469063</v>
      </c>
      <c r="AI46">
        <f t="shared" si="25"/>
        <v>-15.858662572308136</v>
      </c>
      <c r="AJ46">
        <f t="shared" si="7"/>
        <v>-659.50795462869337</v>
      </c>
      <c r="AK46">
        <f t="shared" si="22"/>
        <v>-431.23347596004373</v>
      </c>
      <c r="AL46">
        <f t="shared" si="8"/>
        <v>-1106.6000931610452</v>
      </c>
      <c r="AN46">
        <f t="shared" si="26"/>
        <v>0</v>
      </c>
      <c r="AO46">
        <f t="shared" si="26"/>
        <v>0</v>
      </c>
      <c r="AP46">
        <f t="shared" si="26"/>
        <v>-3.7957565468917752E-6</v>
      </c>
      <c r="AQ46">
        <f t="shared" si="26"/>
        <v>-0.31029916944777236</v>
      </c>
      <c r="AR46">
        <f t="shared" si="26"/>
        <v>-0.31030296520431927</v>
      </c>
      <c r="AS46">
        <f t="shared" si="26"/>
        <v>-12.904447204423619</v>
      </c>
      <c r="AT46">
        <f t="shared" si="26"/>
        <v>-8.4378506494883698</v>
      </c>
      <c r="AU46">
        <f t="shared" si="23"/>
        <v>-21.652600819116305</v>
      </c>
      <c r="AW46">
        <v>43</v>
      </c>
      <c r="AX46">
        <f>IF(Z46&gt;0, (R46*SUMPRODUCT(K46:$K$98, X46:$X$98)-K46*$AZ$3)/Z46, 0)</f>
        <v>-354462526.21178991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1000000</v>
      </c>
      <c r="S47">
        <f t="shared" si="1"/>
        <v>-664288229.99082899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-5500.9702733719305</v>
      </c>
      <c r="AC47">
        <f t="shared" si="2"/>
        <v>-4911.8315959027386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-7.9698681661290891</v>
      </c>
      <c r="AI47">
        <f t="shared" si="25"/>
        <v>-7.9699605927176949</v>
      </c>
      <c r="AJ47">
        <f t="shared" si="7"/>
        <v>-589.13867746919186</v>
      </c>
      <c r="AK47">
        <f t="shared" si="22"/>
        <v>-385.06791913603519</v>
      </c>
      <c r="AL47">
        <f t="shared" si="8"/>
        <v>-982.1765571979447</v>
      </c>
      <c r="AN47">
        <f t="shared" si="26"/>
        <v>0</v>
      </c>
      <c r="AO47">
        <f t="shared" si="26"/>
        <v>0</v>
      </c>
      <c r="AP47">
        <f t="shared" si="26"/>
        <v>-1.614723880471175E-6</v>
      </c>
      <c r="AQ47">
        <f t="shared" si="26"/>
        <v>-0.13923630252108152</v>
      </c>
      <c r="AR47">
        <f t="shared" si="26"/>
        <v>-0.13923791724496198</v>
      </c>
      <c r="AS47">
        <f t="shared" si="26"/>
        <v>-10.292452699730344</v>
      </c>
      <c r="AT47">
        <f t="shared" si="26"/>
        <v>-6.7272672724809954</v>
      </c>
      <c r="AU47">
        <f t="shared" si="23"/>
        <v>-17.1589578894563</v>
      </c>
      <c r="AW47">
        <v>44</v>
      </c>
      <c r="AX47">
        <f>IF(Z47&gt;0, (R47*SUMPRODUCT(K47:$K$98, X47:$X$98)-K47*$AZ$3)/Z47, 0)</f>
        <v>-664288229.99082899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1000000</v>
      </c>
      <c r="S48">
        <f t="shared" si="1"/>
        <v>-1281029900.1756811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-4911.8315959027386</v>
      </c>
      <c r="AC48">
        <f t="shared" si="2"/>
        <v>-4385.6771030636182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-3.8966302061913418</v>
      </c>
      <c r="AI48">
        <f t="shared" si="25"/>
        <v>-3.8966730006364836</v>
      </c>
      <c r="AJ48">
        <f t="shared" si="7"/>
        <v>-526.15449283912039</v>
      </c>
      <c r="AK48">
        <f t="shared" si="22"/>
        <v>-343.82821171319176</v>
      </c>
      <c r="AL48">
        <f t="shared" si="8"/>
        <v>-873.87937755294865</v>
      </c>
      <c r="AN48">
        <f t="shared" si="26"/>
        <v>0</v>
      </c>
      <c r="AO48">
        <f t="shared" si="26"/>
        <v>0</v>
      </c>
      <c r="AP48">
        <f t="shared" si="26"/>
        <v>-6.6752989709467265E-7</v>
      </c>
      <c r="AQ48">
        <f t="shared" si="26"/>
        <v>-6.078165406574499E-2</v>
      </c>
      <c r="AR48">
        <f t="shared" si="26"/>
        <v>-6.0782321595642085E-2</v>
      </c>
      <c r="AS48">
        <f t="shared" si="26"/>
        <v>-8.2072300107080078</v>
      </c>
      <c r="AT48">
        <f t="shared" si="26"/>
        <v>-5.3632103424105999</v>
      </c>
      <c r="AU48">
        <f t="shared" si="23"/>
        <v>-13.63122267471425</v>
      </c>
      <c r="AW48">
        <v>45</v>
      </c>
      <c r="AX48">
        <f>IF(Z48&gt;0, (R48*SUMPRODUCT(K48:$K$98, X48:$X$98)-K48*$AZ$3)/Z48, 0)</f>
        <v>-1281029900.1756811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1000000</v>
      </c>
      <c r="S49">
        <f t="shared" si="1"/>
        <v>-2547623114.8696642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-4385.6771030636182</v>
      </c>
      <c r="AC49">
        <f t="shared" si="2"/>
        <v>-3915.8327694126456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-1.8522666557217049</v>
      </c>
      <c r="AI49">
        <f t="shared" si="25"/>
        <v>-1.852285868889199</v>
      </c>
      <c r="AJ49">
        <f t="shared" si="7"/>
        <v>-469.84433365097266</v>
      </c>
      <c r="AK49">
        <f t="shared" si="22"/>
        <v>-306.99739721445331</v>
      </c>
      <c r="AL49">
        <f t="shared" si="8"/>
        <v>-778.69401673431526</v>
      </c>
      <c r="AN49">
        <f t="shared" si="26"/>
        <v>0</v>
      </c>
      <c r="AO49">
        <f t="shared" si="26"/>
        <v>0</v>
      </c>
      <c r="AP49">
        <f t="shared" si="26"/>
        <v>-2.6758654234889931E-7</v>
      </c>
      <c r="AQ49">
        <f t="shared" si="26"/>
        <v>-2.5796976478068469E-2</v>
      </c>
      <c r="AR49">
        <f t="shared" si="26"/>
        <v>-2.5797244064610817E-2</v>
      </c>
      <c r="AS49">
        <f t="shared" si="26"/>
        <v>-6.5436384043880116</v>
      </c>
      <c r="AT49">
        <f t="shared" si="26"/>
        <v>-4.2756287871973555</v>
      </c>
      <c r="AU49">
        <f t="shared" si="23"/>
        <v>-10.845064435649979</v>
      </c>
      <c r="AW49">
        <v>46</v>
      </c>
      <c r="AX49">
        <f>IF(Z49&gt;0, (R49*SUMPRODUCT(K49:$K$98, X49:$X$98)-K49*$AZ$3)/Z49, 0)</f>
        <v>-2547623114.8696642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1000000</v>
      </c>
      <c r="S50">
        <f t="shared" si="1"/>
        <v>-5231269301.225502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-3915.8327694126456</v>
      </c>
      <c r="AC50">
        <f t="shared" si="2"/>
        <v>-3496.300427723912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-0.85333638470194417</v>
      </c>
      <c r="AI50">
        <f t="shared" si="25"/>
        <v>-0.85334473903295449</v>
      </c>
      <c r="AJ50">
        <f t="shared" si="7"/>
        <v>-419.5323416887336</v>
      </c>
      <c r="AK50">
        <f t="shared" si="22"/>
        <v>-274.10829385888519</v>
      </c>
      <c r="AL50">
        <f t="shared" si="8"/>
        <v>-694.49398028665178</v>
      </c>
      <c r="AN50">
        <f t="shared" si="26"/>
        <v>0</v>
      </c>
      <c r="AO50">
        <f t="shared" si="26"/>
        <v>0</v>
      </c>
      <c r="AP50">
        <f t="shared" si="26"/>
        <v>-1.0388646174665801E-7</v>
      </c>
      <c r="AQ50">
        <f t="shared" si="26"/>
        <v>-1.0611274269225235E-2</v>
      </c>
      <c r="AR50">
        <f t="shared" si="26"/>
        <v>-1.0611378155686982E-2</v>
      </c>
      <c r="AS50">
        <f t="shared" si="26"/>
        <v>-5.2169025278634953</v>
      </c>
      <c r="AT50">
        <f t="shared" si="26"/>
        <v>-3.4085483025805301</v>
      </c>
      <c r="AU50">
        <f t="shared" si="23"/>
        <v>-8.6360622085997125</v>
      </c>
      <c r="AW50">
        <v>47</v>
      </c>
      <c r="AX50">
        <f>IF(Z50&gt;0, (R50*SUMPRODUCT(K50:$K$98, X50:$X$98)-K50*$AZ$3)/Z50, 0)</f>
        <v>-5231269301.225502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1000000</v>
      </c>
      <c r="S51">
        <f t="shared" si="1"/>
        <v>-11096781563.391895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-3496.300427723912</v>
      </c>
      <c r="AC51">
        <f t="shared" si="2"/>
        <v>-3121.7055580470983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-0.38034671360872796</v>
      </c>
      <c r="AI51">
        <f t="shared" si="25"/>
        <v>-0.38035023006250807</v>
      </c>
      <c r="AJ51">
        <f t="shared" si="7"/>
        <v>-374.59486967681369</v>
      </c>
      <c r="AK51">
        <f t="shared" si="22"/>
        <v>-244.74102994067385</v>
      </c>
      <c r="AL51">
        <f t="shared" si="8"/>
        <v>-619.71624984754999</v>
      </c>
      <c r="AN51">
        <f t="shared" si="26"/>
        <v>0</v>
      </c>
      <c r="AO51">
        <f t="shared" si="26"/>
        <v>0</v>
      </c>
      <c r="AP51">
        <f t="shared" si="26"/>
        <v>-3.9042189684482015E-8</v>
      </c>
      <c r="AQ51">
        <f t="shared" si="26"/>
        <v>-4.2228817630408262E-3</v>
      </c>
      <c r="AR51">
        <f t="shared" si="26"/>
        <v>-4.2229208052305105E-3</v>
      </c>
      <c r="AS51">
        <f t="shared" si="26"/>
        <v>-4.1590206700567949</v>
      </c>
      <c r="AT51">
        <f t="shared" si="26"/>
        <v>-2.7172902907411478</v>
      </c>
      <c r="AU51">
        <f t="shared" si="23"/>
        <v>-6.8805338816031716</v>
      </c>
      <c r="AW51">
        <v>48</v>
      </c>
      <c r="AX51">
        <f>IF(Z51&gt;0, (R51*SUMPRODUCT(K51:$K$98, X51:$X$98)-K51*$AZ$3)/Z51, 0)</f>
        <v>-11096781563.391895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1000000</v>
      </c>
      <c r="S52">
        <f t="shared" si="1"/>
        <v>-24363259093.258152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-3121.7055580470983</v>
      </c>
      <c r="AC52">
        <f t="shared" si="2"/>
        <v>-2787.240601508252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-0.16409970136975363</v>
      </c>
      <c r="AI52">
        <f t="shared" si="25"/>
        <v>-0.16410113141272881</v>
      </c>
      <c r="AJ52">
        <f t="shared" si="7"/>
        <v>-334.46495653884631</v>
      </c>
      <c r="AK52">
        <f t="shared" si="22"/>
        <v>-218.5193890632969</v>
      </c>
      <c r="AL52">
        <f t="shared" si="8"/>
        <v>-553.14844673355594</v>
      </c>
      <c r="AN52">
        <f t="shared" si="26"/>
        <v>0</v>
      </c>
      <c r="AO52">
        <f t="shared" si="26"/>
        <v>0</v>
      </c>
      <c r="AP52">
        <f t="shared" si="26"/>
        <v>-1.4176215937116607E-8</v>
      </c>
      <c r="AQ52">
        <f t="shared" si="26"/>
        <v>-1.6267432812904709E-3</v>
      </c>
      <c r="AR52">
        <f t="shared" si="26"/>
        <v>-1.6267574575064079E-3</v>
      </c>
      <c r="AS52">
        <f t="shared" si="26"/>
        <v>-3.3155978733363032</v>
      </c>
      <c r="AT52">
        <f t="shared" si="26"/>
        <v>-2.1662132534260463</v>
      </c>
      <c r="AU52">
        <f t="shared" si="23"/>
        <v>-5.4834378842198559</v>
      </c>
      <c r="AW52">
        <v>49</v>
      </c>
      <c r="AX52">
        <f>IF(Z52&gt;0, (R52*SUMPRODUCT(K52:$K$98, X52:$X$98)-K52*$AZ$3)/Z52, 0)</f>
        <v>-24363259093.258152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1000000</v>
      </c>
      <c r="S53">
        <f t="shared" si="1"/>
        <v>-55466589190.321793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-2787.240601508252</v>
      </c>
      <c r="AC53">
        <f t="shared" si="2"/>
        <v>-2488.609032340275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-6.8392591582909307E-2</v>
      </c>
      <c r="AI53">
        <f t="shared" si="25"/>
        <v>-6.8393152418059946E-2</v>
      </c>
      <c r="AJ53">
        <f t="shared" si="7"/>
        <v>-298.63156916797698</v>
      </c>
      <c r="AK53">
        <f t="shared" si="22"/>
        <v>-195.10684210557767</v>
      </c>
      <c r="AL53">
        <f t="shared" si="8"/>
        <v>-493.8068044259727</v>
      </c>
      <c r="AN53">
        <f t="shared" si="26"/>
        <v>0</v>
      </c>
      <c r="AO53">
        <f t="shared" si="26"/>
        <v>0</v>
      </c>
      <c r="AP53">
        <f t="shared" si="26"/>
        <v>-4.963961834558735E-9</v>
      </c>
      <c r="AQ53">
        <f t="shared" si="26"/>
        <v>-6.0534403735997542E-4</v>
      </c>
      <c r="AR53">
        <f t="shared" si="26"/>
        <v>-6.0534900132180999E-4</v>
      </c>
      <c r="AS53">
        <f t="shared" si="26"/>
        <v>-2.643193298855222</v>
      </c>
      <c r="AT53">
        <f t="shared" si="26"/>
        <v>-1.7268941091897365</v>
      </c>
      <c r="AU53">
        <f t="shared" si="23"/>
        <v>-4.3706927570462808</v>
      </c>
      <c r="AW53">
        <v>50</v>
      </c>
      <c r="AX53">
        <f>IF(Z53&gt;0, (R53*SUMPRODUCT(K53:$K$98, X53:$X$98)-K53*$AZ$3)/Z53, 0)</f>
        <v>-55466589190.321793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1000000</v>
      </c>
      <c r="S54">
        <f t="shared" si="1"/>
        <v>-131177049514.20677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-2488.609032340275</v>
      </c>
      <c r="AC54">
        <f t="shared" si="2"/>
        <v>-2221.9728556206892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-2.747941216465391E-2</v>
      </c>
      <c r="AI54">
        <f t="shared" si="25"/>
        <v>-2.747962389880099E-2</v>
      </c>
      <c r="AJ54">
        <f t="shared" si="7"/>
        <v>-266.63617671958582</v>
      </c>
      <c r="AK54">
        <f t="shared" si="22"/>
        <v>-174.20263226381925</v>
      </c>
      <c r="AL54">
        <f t="shared" si="8"/>
        <v>-440.86628860730389</v>
      </c>
      <c r="AN54">
        <f t="shared" si="26"/>
        <v>0</v>
      </c>
      <c r="AO54">
        <f t="shared" si="26"/>
        <v>0</v>
      </c>
      <c r="AP54">
        <f t="shared" si="26"/>
        <v>-1.6732702495547086E-9</v>
      </c>
      <c r="AQ54">
        <f t="shared" si="26"/>
        <v>-2.1716139547941956E-4</v>
      </c>
      <c r="AR54">
        <f t="shared" si="26"/>
        <v>-2.1716306874966913E-4</v>
      </c>
      <c r="AS54">
        <f t="shared" si="26"/>
        <v>-2.107144209445706</v>
      </c>
      <c r="AT54">
        <f t="shared" si="26"/>
        <v>-1.3766701591695274</v>
      </c>
      <c r="AU54">
        <f t="shared" si="23"/>
        <v>-3.4840315316839834</v>
      </c>
      <c r="AW54">
        <v>51</v>
      </c>
      <c r="AX54">
        <f>IF(Z54&gt;0, (R54*SUMPRODUCT(K54:$K$98, X54:$X$98)-K54*$AZ$3)/Z54, 0)</f>
        <v>-131177049514.20677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1000000</v>
      </c>
      <c r="S55">
        <f t="shared" si="1"/>
        <v>-322808132278.77765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-2221.9728556206892</v>
      </c>
      <c r="AC55">
        <f t="shared" si="2"/>
        <v>-1983.9045173681352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-1.0623574503650217E-2</v>
      </c>
      <c r="AI55">
        <f t="shared" si="25"/>
        <v>-1.062365132577453E-2</v>
      </c>
      <c r="AJ55">
        <f t="shared" si="7"/>
        <v>-238.06833825255399</v>
      </c>
      <c r="AK55">
        <f t="shared" si="22"/>
        <v>-155.53809989344825</v>
      </c>
      <c r="AL55">
        <f t="shared" si="8"/>
        <v>-393.61706179732801</v>
      </c>
      <c r="AN55">
        <f t="shared" si="26"/>
        <v>0</v>
      </c>
      <c r="AO55">
        <f t="shared" si="26"/>
        <v>0</v>
      </c>
      <c r="AP55">
        <f t="shared" si="26"/>
        <v>-5.4205515034760062E-10</v>
      </c>
      <c r="AQ55">
        <f t="shared" si="26"/>
        <v>-7.4959698476417762E-5</v>
      </c>
      <c r="AR55">
        <f t="shared" si="26"/>
        <v>-7.4960240531568107E-5</v>
      </c>
      <c r="AS55">
        <f t="shared" si="26"/>
        <v>-1.6798047442564297</v>
      </c>
      <c r="AT55">
        <f t="shared" si="26"/>
        <v>-1.0974732718824356</v>
      </c>
      <c r="AU55">
        <f t="shared" si="23"/>
        <v>-2.7773529763793969</v>
      </c>
      <c r="AW55">
        <v>52</v>
      </c>
      <c r="AX55">
        <f>IF(Z55&gt;0, (R55*SUMPRODUCT(K55:$K$98, X55:$X$98)-K55*$AZ$3)/Z55, 0)</f>
        <v>-322808132278.77765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1000000</v>
      </c>
      <c r="S56">
        <f t="shared" si="1"/>
        <v>-828139072795.96875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-1983.9045173681352</v>
      </c>
      <c r="AC56">
        <f t="shared" si="2"/>
        <v>-1771.3433821368071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-3.9453679059996581E-3</v>
      </c>
      <c r="AI56">
        <f t="shared" si="25"/>
        <v>-3.9453946428039026E-3</v>
      </c>
      <c r="AJ56">
        <f t="shared" si="7"/>
        <v>-212.56113523132808</v>
      </c>
      <c r="AK56">
        <f t="shared" si="22"/>
        <v>-138.87331621576948</v>
      </c>
      <c r="AL56">
        <f t="shared" si="8"/>
        <v>-351.43839684174037</v>
      </c>
      <c r="AN56">
        <f t="shared" si="26"/>
        <v>0</v>
      </c>
      <c r="AO56">
        <f t="shared" si="26"/>
        <v>0</v>
      </c>
      <c r="AP56">
        <f t="shared" si="26"/>
        <v>-1.6844132020077134E-10</v>
      </c>
      <c r="AQ56">
        <f t="shared" si="26"/>
        <v>-2.4855737158518619E-5</v>
      </c>
      <c r="AR56">
        <f t="shared" si="26"/>
        <v>-2.485590559983882E-5</v>
      </c>
      <c r="AS56">
        <f t="shared" si="26"/>
        <v>-1.3391308068867027</v>
      </c>
      <c r="AT56">
        <f t="shared" si="26"/>
        <v>-0.87489905337900498</v>
      </c>
      <c r="AU56">
        <f t="shared" si="23"/>
        <v>-2.2140547161713076</v>
      </c>
      <c r="AW56">
        <v>53</v>
      </c>
      <c r="AX56">
        <f>IF(Z56&gt;0, (R56*SUMPRODUCT(K56:$K$98, X56:$X$98)-K56*$AZ$3)/Z56, 0)</f>
        <v>-828139072795.96875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1000000</v>
      </c>
      <c r="S57">
        <f t="shared" si="1"/>
        <v>-2219505076251.8828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-1771.3433821368071</v>
      </c>
      <c r="AC57">
        <f t="shared" si="2"/>
        <v>-1581.5566121791283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-1.4049831480431141E-3</v>
      </c>
      <c r="AI57">
        <f t="shared" si="25"/>
        <v>-1.4049920551899658E-3</v>
      </c>
      <c r="AJ57">
        <f t="shared" si="7"/>
        <v>-189.78676995767887</v>
      </c>
      <c r="AK57">
        <f t="shared" si="22"/>
        <v>-123.99403674957651</v>
      </c>
      <c r="AL57">
        <f t="shared" si="8"/>
        <v>-313.78221169931055</v>
      </c>
      <c r="AN57">
        <f t="shared" si="26"/>
        <v>0</v>
      </c>
      <c r="AO57">
        <f t="shared" si="26"/>
        <v>0</v>
      </c>
      <c r="AP57">
        <f t="shared" si="26"/>
        <v>-5.0102538473294146E-11</v>
      </c>
      <c r="AQ57">
        <f t="shared" si="26"/>
        <v>-7.9030045649052982E-6</v>
      </c>
      <c r="AR57">
        <f t="shared" si="26"/>
        <v>-7.9030546674437713E-6</v>
      </c>
      <c r="AS57">
        <f t="shared" si="26"/>
        <v>-1.0675471171474447</v>
      </c>
      <c r="AT57">
        <f t="shared" si="26"/>
        <v>-0.69746419365797829</v>
      </c>
      <c r="AU57">
        <f t="shared" si="23"/>
        <v>-1.7650192138600902</v>
      </c>
      <c r="AW57">
        <v>54</v>
      </c>
      <c r="AX57">
        <f>IF(Z57&gt;0, (R57*SUMPRODUCT(K57:$K$98, X57:$X$98)-K57*$AZ$3)/Z57, 0)</f>
        <v>-2219505076251.8828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1000000</v>
      </c>
      <c r="S58">
        <f t="shared" si="1"/>
        <v>-6227305267923.2109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-1581.5566121791283</v>
      </c>
      <c r="AC58">
        <f t="shared" si="2"/>
        <v>-1412.1041247130111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-4.7868596928533192E-4</v>
      </c>
      <c r="AI58">
        <f t="shared" si="25"/>
        <v>-4.7868880378609899E-4</v>
      </c>
      <c r="AJ58">
        <f t="shared" si="7"/>
        <v>-169.45248746611719</v>
      </c>
      <c r="AK58">
        <f t="shared" si="22"/>
        <v>-110.70896285253899</v>
      </c>
      <c r="AL58">
        <f t="shared" si="8"/>
        <v>-280.16192900745995</v>
      </c>
      <c r="AN58">
        <f t="shared" si="26"/>
        <v>0</v>
      </c>
      <c r="AO58">
        <f t="shared" si="26"/>
        <v>0</v>
      </c>
      <c r="AP58">
        <f t="shared" si="26"/>
        <v>-1.4235727751332609E-11</v>
      </c>
      <c r="AQ58">
        <f t="shared" si="26"/>
        <v>-2.4041070005049057E-6</v>
      </c>
      <c r="AR58">
        <f t="shared" si="26"/>
        <v>-2.404121236232657E-6</v>
      </c>
      <c r="AS58">
        <f t="shared" si="26"/>
        <v>-0.85104209755400761</v>
      </c>
      <c r="AT58">
        <f t="shared" si="26"/>
        <v>-0.55601419237290817</v>
      </c>
      <c r="AU58">
        <f t="shared" si="23"/>
        <v>-1.407058694048152</v>
      </c>
      <c r="AW58">
        <v>55</v>
      </c>
      <c r="AX58">
        <f>IF(Z58&gt;0, (R58*SUMPRODUCT(K58:$K$98, X58:$X$98)-K58*$AZ$3)/Z58, 0)</f>
        <v>-6227305267923.2109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1000000</v>
      </c>
      <c r="S59">
        <f t="shared" si="1"/>
        <v>-18327181552623.621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-1412.1041247130111</v>
      </c>
      <c r="AC59">
        <f t="shared" si="2"/>
        <v>-1260.8072562518305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-1.5569807179563989E-4</v>
      </c>
      <c r="AI59">
        <f t="shared" si="25"/>
        <v>-1.5569893172550189E-4</v>
      </c>
      <c r="AJ59">
        <f t="shared" si="7"/>
        <v>-151.29686846118057</v>
      </c>
      <c r="AK59">
        <f t="shared" si="22"/>
        <v>-98.847288729910787</v>
      </c>
      <c r="AL59">
        <f t="shared" si="8"/>
        <v>-250.14431289002309</v>
      </c>
      <c r="AN59">
        <f t="shared" si="26"/>
        <v>0</v>
      </c>
      <c r="AO59">
        <f t="shared" si="26"/>
        <v>0</v>
      </c>
      <c r="AP59">
        <f t="shared" si="26"/>
        <v>-3.8560983568191832E-12</v>
      </c>
      <c r="AQ59">
        <f t="shared" si="26"/>
        <v>-6.9818145101298543E-7</v>
      </c>
      <c r="AR59">
        <f t="shared" si="26"/>
        <v>-6.9818530711134227E-7</v>
      </c>
      <c r="AS59">
        <f t="shared" si="26"/>
        <v>-0.67844557056939692</v>
      </c>
      <c r="AT59">
        <f t="shared" si="26"/>
        <v>-0.44325111209297108</v>
      </c>
      <c r="AU59">
        <f t="shared" si="23"/>
        <v>-1.1216973808476751</v>
      </c>
      <c r="AW59">
        <v>56</v>
      </c>
      <c r="AX59">
        <f>IF(Z59&gt;0, (R59*SUMPRODUCT(K59:$K$98, X59:$X$98)-K59*$AZ$3)/Z59, 0)</f>
        <v>-18327181552623.621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1000000</v>
      </c>
      <c r="S60">
        <f t="shared" si="1"/>
        <v>-57186992976873.234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-1260.8072562518305</v>
      </c>
      <c r="AC60">
        <f t="shared" si="2"/>
        <v>-1125.720765106006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-4.842153585297159E-5</v>
      </c>
      <c r="AI60">
        <f t="shared" si="25"/>
        <v>-4.8421781914336795E-5</v>
      </c>
      <c r="AJ60">
        <f t="shared" si="7"/>
        <v>-135.08649114582454</v>
      </c>
      <c r="AK60">
        <f t="shared" si="22"/>
        <v>-88.256507937628143</v>
      </c>
      <c r="AL60">
        <f t="shared" si="8"/>
        <v>-223.34304750523461</v>
      </c>
      <c r="AN60">
        <f t="shared" si="26"/>
        <v>0</v>
      </c>
      <c r="AO60">
        <f t="shared" si="26"/>
        <v>0</v>
      </c>
      <c r="AP60">
        <f t="shared" si="26"/>
        <v>-9.8516841313086115E-13</v>
      </c>
      <c r="AQ60">
        <f t="shared" si="26"/>
        <v>-1.938677678960305E-7</v>
      </c>
      <c r="AR60">
        <f t="shared" si="26"/>
        <v>-1.9386875306444365E-7</v>
      </c>
      <c r="AS60">
        <f t="shared" si="26"/>
        <v>-0.54085266090833217</v>
      </c>
      <c r="AT60">
        <f t="shared" si="26"/>
        <v>-0.35335707335099398</v>
      </c>
      <c r="AU60">
        <f t="shared" si="23"/>
        <v>-0.8942099281280792</v>
      </c>
      <c r="AW60">
        <v>57</v>
      </c>
      <c r="AX60">
        <f>IF(Z60&gt;0, (R60*SUMPRODUCT(K60:$K$98, X60:$X$98)-K60*$AZ$3)/Z60, 0)</f>
        <v>-57186992976873.234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1000000</v>
      </c>
      <c r="S61">
        <f t="shared" si="1"/>
        <v>-189815984507837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-1125.720765106006</v>
      </c>
      <c r="AC61">
        <f t="shared" si="2"/>
        <v>-1005.1078261534393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-1.4192890548458557E-5</v>
      </c>
      <c r="AI61">
        <f t="shared" si="25"/>
        <v>-1.4192956738078253E-5</v>
      </c>
      <c r="AJ61">
        <f t="shared" si="7"/>
        <v>-120.61293895256665</v>
      </c>
      <c r="AK61">
        <f t="shared" si="22"/>
        <v>-78.800453557420425</v>
      </c>
      <c r="AL61">
        <f t="shared" si="8"/>
        <v>-199.4134067029438</v>
      </c>
      <c r="AN61">
        <f t="shared" si="26"/>
        <v>0</v>
      </c>
      <c r="AO61">
        <f t="shared" si="26"/>
        <v>0</v>
      </c>
      <c r="AP61">
        <f t="shared" si="26"/>
        <v>-2.3661316931226385E-13</v>
      </c>
      <c r="AQ61">
        <f t="shared" si="26"/>
        <v>-5.073642709784407E-8</v>
      </c>
      <c r="AR61">
        <f t="shared" si="26"/>
        <v>-5.073666371101338E-8</v>
      </c>
      <c r="AS61">
        <f t="shared" si="26"/>
        <v>-0.4311644314686997</v>
      </c>
      <c r="AT61">
        <f t="shared" si="26"/>
        <v>-0.28169409561375958</v>
      </c>
      <c r="AU61">
        <f t="shared" si="23"/>
        <v>-0.71285857781912298</v>
      </c>
      <c r="AW61">
        <v>58</v>
      </c>
      <c r="AX61">
        <f>IF(Z61&gt;0, (R61*SUMPRODUCT(K61:$K$98, X61:$X$98)-K61*$AZ$3)/Z61, 0)</f>
        <v>-189815984507837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1000000</v>
      </c>
      <c r="S62">
        <f t="shared" si="1"/>
        <v>-672623431010091.25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-1005.1078261534393</v>
      </c>
      <c r="AC62">
        <f t="shared" si="2"/>
        <v>-897.41770196628806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-3.9080126462692693E-6</v>
      </c>
      <c r="AI62">
        <f t="shared" si="25"/>
        <v>-3.9080293238346903E-6</v>
      </c>
      <c r="AJ62">
        <f t="shared" si="7"/>
        <v>-107.69012418715124</v>
      </c>
      <c r="AK62">
        <f t="shared" si="22"/>
        <v>-70.357547830740756</v>
      </c>
      <c r="AL62">
        <f t="shared" si="8"/>
        <v>-178.04767592592134</v>
      </c>
      <c r="AN62">
        <f t="shared" si="26"/>
        <v>0</v>
      </c>
      <c r="AO62">
        <f t="shared" si="26"/>
        <v>0</v>
      </c>
      <c r="AP62">
        <f t="shared" si="26"/>
        <v>-5.3230881389858906E-14</v>
      </c>
      <c r="AQ62">
        <f t="shared" si="26"/>
        <v>-1.2473460747321372E-8</v>
      </c>
      <c r="AR62">
        <f t="shared" si="26"/>
        <v>-1.2473513978202761E-8</v>
      </c>
      <c r="AS62">
        <f t="shared" si="26"/>
        <v>-0.34372164537515704</v>
      </c>
      <c r="AT62">
        <f t="shared" si="26"/>
        <v>-0.2245648084026344</v>
      </c>
      <c r="AU62">
        <f t="shared" si="23"/>
        <v>-0.56828646625130552</v>
      </c>
      <c r="AW62">
        <v>59</v>
      </c>
      <c r="AX62">
        <f>IF(Z62&gt;0, (R62*SUMPRODUCT(K62:$K$98, X62:$X$98)-K62*$AZ$3)/Z62, 0)</f>
        <v>-672623431010091.25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1000000</v>
      </c>
      <c r="S63">
        <f t="shared" si="1"/>
        <v>-2554769626426972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-897.41770196628806</v>
      </c>
      <c r="AC63">
        <f t="shared" si="2"/>
        <v>-801.26580533779031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-1.0072279333795123E-6</v>
      </c>
      <c r="AI63">
        <f t="shared" si="25"/>
        <v>-1.0072318538201122E-6</v>
      </c>
      <c r="AJ63">
        <f t="shared" si="7"/>
        <v>-96.151896628497752</v>
      </c>
      <c r="AK63">
        <f t="shared" si="22"/>
        <v>-62.819239137640167</v>
      </c>
      <c r="AL63">
        <f t="shared" si="8"/>
        <v>-158.97113677336978</v>
      </c>
      <c r="AN63">
        <f t="shared" si="26"/>
        <v>0</v>
      </c>
      <c r="AO63">
        <f t="shared" si="26"/>
        <v>0</v>
      </c>
      <c r="AP63">
        <f t="shared" si="26"/>
        <v>-1.1172435592310706E-14</v>
      </c>
      <c r="AQ63">
        <f t="shared" si="26"/>
        <v>-2.8703889080408797E-9</v>
      </c>
      <c r="AR63">
        <f t="shared" si="26"/>
        <v>-2.870400080476472E-9</v>
      </c>
      <c r="AS63">
        <f t="shared" si="26"/>
        <v>-0.2740127913683883</v>
      </c>
      <c r="AT63">
        <f t="shared" si="26"/>
        <v>-0.17902169038069055</v>
      </c>
      <c r="AU63">
        <f t="shared" si="23"/>
        <v>-0.45303448461947893</v>
      </c>
      <c r="AW63">
        <v>60</v>
      </c>
      <c r="AX63">
        <f>IF(Z63&gt;0, (R63*SUMPRODUCT(K63:$K$98, X63:$X$98)-K63*$AZ$3)/Z63, 0)</f>
        <v>-2554769626426972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1000000</v>
      </c>
      <c r="S64">
        <f t="shared" si="1"/>
        <v>-1.0447413777924118E+16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-801.26580533779031</v>
      </c>
      <c r="AC64">
        <f t="shared" si="2"/>
        <v>-715.41589762550791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-2.4202109680806922E-7</v>
      </c>
      <c r="AI64">
        <f t="shared" si="25"/>
        <v>-2.4202195278055296E-7</v>
      </c>
      <c r="AJ64">
        <f t="shared" si="7"/>
        <v>-85.849907712282402</v>
      </c>
      <c r="AK64">
        <f t="shared" si="22"/>
        <v>-56.088606373645327</v>
      </c>
      <c r="AL64">
        <f t="shared" si="8"/>
        <v>-141.93851432794969</v>
      </c>
      <c r="AN64">
        <f t="shared" si="26"/>
        <v>0</v>
      </c>
      <c r="AO64">
        <f t="shared" si="26"/>
        <v>0</v>
      </c>
      <c r="AP64">
        <f t="shared" si="26"/>
        <v>-2.1779843908517587E-15</v>
      </c>
      <c r="AQ64">
        <f t="shared" si="26"/>
        <v>-6.1581205133097341E-10</v>
      </c>
      <c r="AR64">
        <f t="shared" si="26"/>
        <v>-6.1581422931536421E-10</v>
      </c>
      <c r="AS64">
        <f t="shared" si="26"/>
        <v>-0.21844131967057812</v>
      </c>
      <c r="AT64">
        <f t="shared" si="26"/>
        <v>-0.14271499552223516</v>
      </c>
      <c r="AU64">
        <f t="shared" si="23"/>
        <v>-0.3611563158086275</v>
      </c>
      <c r="AW64">
        <v>61</v>
      </c>
      <c r="AX64">
        <f>IF(Z64&gt;0, (R64*SUMPRODUCT(K64:$K$98, X64:$X$98)-K64*$AZ$3)/Z64, 0)</f>
        <v>-1.0447413777924118E+16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1000000</v>
      </c>
      <c r="S65">
        <f t="shared" si="1"/>
        <v>-4.6250835563856832E+16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-715.41589762550791</v>
      </c>
      <c r="AC65">
        <f t="shared" si="2"/>
        <v>-638.76419430902297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-5.3982152509240644E-8</v>
      </c>
      <c r="AI65">
        <f t="shared" si="25"/>
        <v>-5.3982325145093198E-8</v>
      </c>
      <c r="AJ65">
        <f t="shared" si="7"/>
        <v>-76.651703316484941</v>
      </c>
      <c r="AK65">
        <f t="shared" si="22"/>
        <v>-50.079112833785558</v>
      </c>
      <c r="AL65">
        <f t="shared" si="8"/>
        <v>-126.73081620425282</v>
      </c>
      <c r="AN65">
        <f t="shared" si="26"/>
        <v>0</v>
      </c>
      <c r="AO65">
        <f t="shared" si="26"/>
        <v>0</v>
      </c>
      <c r="AP65">
        <f t="shared" si="26"/>
        <v>-3.9220030777178905E-16</v>
      </c>
      <c r="AQ65">
        <f t="shared" si="26"/>
        <v>-1.2263858587420268E-10</v>
      </c>
      <c r="AR65">
        <f t="shared" si="26"/>
        <v>-1.2263897807451046E-10</v>
      </c>
      <c r="AS65">
        <f t="shared" si="26"/>
        <v>-0.1741400826499736</v>
      </c>
      <c r="AT65">
        <f t="shared" si="26"/>
        <v>-0.11377152066544167</v>
      </c>
      <c r="AU65">
        <f t="shared" si="23"/>
        <v>-0.28791160343805422</v>
      </c>
      <c r="AW65">
        <v>62</v>
      </c>
      <c r="AX65">
        <f>IF(Z65&gt;0, (R65*SUMPRODUCT(K65:$K$98, X65:$X$98)-K65*$AZ$3)/Z65, 0)</f>
        <v>-4.6250835563856832E+16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1000000</v>
      </c>
      <c r="S66">
        <f t="shared" si="1"/>
        <v>-2.2317905090919654E+17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-638.76419430902297</v>
      </c>
      <c r="AC66">
        <f t="shared" si="2"/>
        <v>-570.32517349030559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-1.1117299360663943E-8</v>
      </c>
      <c r="AI66">
        <f t="shared" si="25"/>
        <v>-1.1117331303915962E-8</v>
      </c>
      <c r="AJ66">
        <f t="shared" si="7"/>
        <v>-68.439020818717381</v>
      </c>
      <c r="AK66">
        <f t="shared" si="22"/>
        <v>-44.713493601631612</v>
      </c>
      <c r="AL66">
        <f t="shared" si="8"/>
        <v>-113.15251443146633</v>
      </c>
      <c r="AN66">
        <f t="shared" si="26"/>
        <v>0</v>
      </c>
      <c r="AO66">
        <f t="shared" si="26"/>
        <v>0</v>
      </c>
      <c r="AP66">
        <f t="shared" si="26"/>
        <v>-6.4794484873034755E-17</v>
      </c>
      <c r="AQ66">
        <f t="shared" si="26"/>
        <v>-2.2550605831162297E-11</v>
      </c>
      <c r="AR66">
        <f t="shared" si="26"/>
        <v>-2.255067062564717E-11</v>
      </c>
      <c r="AS66">
        <f t="shared" si="26"/>
        <v>-0.13882340772565427</v>
      </c>
      <c r="AT66">
        <f t="shared" si="26"/>
        <v>-9.0697959714235277E-2</v>
      </c>
      <c r="AU66">
        <f t="shared" si="23"/>
        <v>-0.2295213674624402</v>
      </c>
      <c r="AW66">
        <v>63</v>
      </c>
      <c r="AX66">
        <f>IF(Z66&gt;0, (R66*SUMPRODUCT(K66:$K$98, X66:$X$98)-K66*$AZ$3)/Z66, 0)</f>
        <v>-2.2317905090919654E+17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-1.1834318066889078E+18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-570.32517349030559</v>
      </c>
      <c r="AC67">
        <f t="shared" ref="AC67:AC69" si="29">S67*Z67</f>
        <v>-509.21890490207818</v>
      </c>
      <c r="AE67">
        <f t="shared" ref="AE67:AE69" si="30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1">-X67*R67</f>
        <v>-2.0996155322138434E-9</v>
      </c>
      <c r="AI67">
        <f t="shared" ref="AI67:AI69" si="32">SUM(AE67:AH67)</f>
        <v>-2.09962091083919E-9</v>
      </c>
      <c r="AJ67">
        <f t="shared" ref="AJ67:AJ69" si="33">AB67-AC67</f>
        <v>-61.106268588227408</v>
      </c>
      <c r="AK67">
        <f t="shared" si="22"/>
        <v>-39.922762144321396</v>
      </c>
      <c r="AL67">
        <f t="shared" ref="AL67:AL69" si="34">SUM(AI67:AK67)</f>
        <v>-101.02903073464842</v>
      </c>
      <c r="AN67">
        <f t="shared" si="26"/>
        <v>0</v>
      </c>
      <c r="AO67">
        <f t="shared" si="26"/>
        <v>0</v>
      </c>
      <c r="AP67">
        <f t="shared" si="26"/>
        <v>-9.741193830865934E-18</v>
      </c>
      <c r="AQ67">
        <f t="shared" si="26"/>
        <v>-3.8026002095524684E-12</v>
      </c>
      <c r="AR67">
        <f t="shared" si="26"/>
        <v>-3.8026099507462995E-12</v>
      </c>
      <c r="AS67">
        <f t="shared" si="26"/>
        <v>-0.11066917069981795</v>
      </c>
      <c r="AT67">
        <f t="shared" si="26"/>
        <v>-7.230385819057096E-2</v>
      </c>
      <c r="AU67">
        <f t="shared" si="23"/>
        <v>-0.18297302889419151</v>
      </c>
      <c r="AW67">
        <v>64</v>
      </c>
      <c r="AX67">
        <f>IF(Z67&gt;0, (R67*SUMPRODUCT(K67:$K$98, X67:$X$98)-K67*$AZ$3)/Z67, 0)</f>
        <v>-1.1834318066889078E+18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7"/>
        <v>1000000</v>
      </c>
      <c r="S68">
        <f t="shared" si="28"/>
        <v>-6.9639776591731231E+18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-509.21890490207818</v>
      </c>
      <c r="AC68">
        <f t="shared" si="29"/>
        <v>-454.65973651971586</v>
      </c>
      <c r="AE68">
        <f t="shared" si="30"/>
        <v>0</v>
      </c>
      <c r="AF68">
        <f t="shared" si="24"/>
        <v>0</v>
      </c>
      <c r="AG68">
        <f t="shared" si="24"/>
        <v>-8.1609203599473589E-16</v>
      </c>
      <c r="AH68">
        <f t="shared" si="31"/>
        <v>-3.6069976456086071E-10</v>
      </c>
      <c r="AI68">
        <f t="shared" si="32"/>
        <v>-3.6070058065289671E-10</v>
      </c>
      <c r="AJ68">
        <f t="shared" si="33"/>
        <v>-54.559168382362316</v>
      </c>
      <c r="AK68">
        <f t="shared" si="22"/>
        <v>-35.645323343145478</v>
      </c>
      <c r="AL68">
        <f t="shared" si="34"/>
        <v>-90.204491725868493</v>
      </c>
      <c r="AN68">
        <f t="shared" si="26"/>
        <v>0</v>
      </c>
      <c r="AO68">
        <f t="shared" si="26"/>
        <v>0</v>
      </c>
      <c r="AP68">
        <f t="shared" si="26"/>
        <v>-1.3196598630095305E-18</v>
      </c>
      <c r="AQ68">
        <f t="shared" si="26"/>
        <v>-5.832687747133287E-13</v>
      </c>
      <c r="AR68">
        <f t="shared" si="26"/>
        <v>-5.8327009437319169E-13</v>
      </c>
      <c r="AS68">
        <f t="shared" si="26"/>
        <v>-8.8224785315570195E-2</v>
      </c>
      <c r="AT68">
        <f t="shared" si="26"/>
        <v>-5.7640193072842585E-2</v>
      </c>
      <c r="AU68">
        <f t="shared" si="23"/>
        <v>-0.14586497838899604</v>
      </c>
      <c r="AW68">
        <v>65</v>
      </c>
      <c r="AX68">
        <f>IF(Z68&gt;0, (R68*SUMPRODUCT(K68:$K$98, X68:$X$98)-K68*$AZ$3)/Z68, 0)</f>
        <v>-6.9639776591731231E+18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-454.65973651971586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-6.5287362879578863E-11</v>
      </c>
      <c r="AI69">
        <f t="shared" si="32"/>
        <v>-6.5287362879578863E-11</v>
      </c>
      <c r="AJ69">
        <f t="shared" si="33"/>
        <v>-454.65973651971586</v>
      </c>
      <c r="AK69">
        <f t="shared" si="22"/>
        <v>-31.826181556380114</v>
      </c>
      <c r="AL69">
        <f t="shared" si="34"/>
        <v>-486.48591807616128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-9.4261418786395006E-14</v>
      </c>
      <c r="AR69">
        <f t="shared" si="26"/>
        <v>-9.4261418786395006E-14</v>
      </c>
      <c r="AS69">
        <f t="shared" si="26"/>
        <v>-0.65643441455041662</v>
      </c>
      <c r="AT69">
        <f t="shared" si="26"/>
        <v>-4.5950409018529162E-2</v>
      </c>
      <c r="AU69">
        <f t="shared" si="23"/>
        <v>-0.70238482356904008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433443.92327491503</v>
      </c>
      <c r="AO71" s="8">
        <f t="shared" si="47"/>
        <v>-43344.392327491507</v>
      </c>
      <c r="AP71" s="8">
        <f t="shared" si="47"/>
        <v>-191.65676911883725</v>
      </c>
      <c r="AQ71" s="8">
        <f t="shared" si="47"/>
        <v>-281166.53424241167</v>
      </c>
      <c r="AR71" s="8">
        <f t="shared" si="47"/>
        <v>108741.33993589309</v>
      </c>
      <c r="AS71" s="8">
        <f t="shared" si="47"/>
        <v>-16312.425662469788</v>
      </c>
      <c r="AT71" s="8">
        <f t="shared" si="47"/>
        <v>2520.1561690677217</v>
      </c>
      <c r="AU71" s="8">
        <f t="shared" si="47"/>
        <v>94949.070442491036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3360-3804-46DD-8257-D0D5CF434898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95177.921826809121</v>
      </c>
      <c r="K3">
        <v>1</v>
      </c>
      <c r="L3" s="2">
        <v>0</v>
      </c>
      <c r="O3">
        <f>$C$3</f>
        <v>95177.921826809121</v>
      </c>
      <c r="P3">
        <f>O3*C5</f>
        <v>9517.7921826809124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95177.921826809121</v>
      </c>
      <c r="AF3">
        <f t="shared" ref="AF3:AG34" si="4">-$Z3*P3</f>
        <v>-9517.7921826809124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85560.129644128203</v>
      </c>
      <c r="AJ3">
        <f t="shared" ref="AJ3:AJ66" si="7">AB3-AC3</f>
        <v>0</v>
      </c>
      <c r="AL3">
        <f t="shared" ref="AL3:AL66" si="8">SUM(AI3:AK3)</f>
        <v>85560.129644128203</v>
      </c>
      <c r="AN3">
        <f t="shared" ref="AN3:AU34" si="9">AE3*$K3</f>
        <v>95177.921826809121</v>
      </c>
      <c r="AO3">
        <f t="shared" si="9"/>
        <v>-9517.7921826809124</v>
      </c>
      <c r="AP3">
        <f t="shared" si="9"/>
        <v>-100</v>
      </c>
      <c r="AQ3">
        <f t="shared" si="9"/>
        <v>0</v>
      </c>
      <c r="AR3">
        <f t="shared" si="9"/>
        <v>85560.129644128203</v>
      </c>
      <c r="AS3">
        <f t="shared" si="9"/>
        <v>0</v>
      </c>
      <c r="AT3">
        <f t="shared" si="9"/>
        <v>0</v>
      </c>
      <c r="AU3">
        <f t="shared" si="9"/>
        <v>85560.129644128203</v>
      </c>
      <c r="AW3">
        <v>0</v>
      </c>
      <c r="AX3">
        <f>IF(Z3&gt;0, (R3*SUMPRODUCT(K3:$K$98, X3:$X$98)-K3*$AZ$3)/Z3, 0)</f>
        <v>0</v>
      </c>
      <c r="AZ3">
        <f>C6*SUMPRODUCT(X4:X98, K4:K98)/1</f>
        <v>66803.899939813156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2000000</v>
      </c>
      <c r="S4">
        <f t="shared" si="1"/>
        <v>4534.0378471898566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4481.0153985190482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-4481.0153985190482</v>
      </c>
      <c r="AK4">
        <f>G4*SUM(AB4, AE4:AF4)</f>
        <v>0</v>
      </c>
      <c r="AL4">
        <f t="shared" si="8"/>
        <v>-7869.6373985190476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-3161.3228845974436</v>
      </c>
      <c r="AR4">
        <f t="shared" si="9"/>
        <v>-3161.3228845974436</v>
      </c>
      <c r="AS4">
        <f t="shared" si="9"/>
        <v>-4180.4416442942884</v>
      </c>
      <c r="AT4">
        <f t="shared" si="9"/>
        <v>0</v>
      </c>
      <c r="AU4">
        <f t="shared" si="9"/>
        <v>-7341.764528891732</v>
      </c>
      <c r="AW4">
        <v>1</v>
      </c>
      <c r="AX4">
        <f>IF(Z4&gt;0, (R4*SUMPRODUCT(K4:$K$98, X4:$X$98)-K4*$AZ$3)/Z4, 0)</f>
        <v>4534.0378471898566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2000000</v>
      </c>
      <c r="S5">
        <f t="shared" si="1"/>
        <v>6673.2394594942571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4481.0153985190482</v>
      </c>
      <c r="AC5">
        <f t="shared" si="2"/>
        <v>6518.0266049002967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-3363.2576281742058</v>
      </c>
      <c r="AI5">
        <f t="shared" si="6"/>
        <v>-3375.4668907154046</v>
      </c>
      <c r="AJ5">
        <f t="shared" si="7"/>
        <v>-2037.0112063812485</v>
      </c>
      <c r="AK5">
        <f>G5*SUM(AB5, AE5:AF5)</f>
        <v>183.72163133928098</v>
      </c>
      <c r="AL5">
        <f t="shared" si="8"/>
        <v>-5228.7564657573721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-2875.9485633494428</v>
      </c>
      <c r="AR5">
        <f t="shared" si="9"/>
        <v>-2886.3888016382884</v>
      </c>
      <c r="AS5">
        <f t="shared" si="9"/>
        <v>-1741.8646146650244</v>
      </c>
      <c r="AT5">
        <f t="shared" si="9"/>
        <v>157.1018399780622</v>
      </c>
      <c r="AU5">
        <f t="shared" si="9"/>
        <v>-4471.151576325251</v>
      </c>
      <c r="AW5">
        <v>2</v>
      </c>
      <c r="AX5">
        <f>IF(Z5&gt;0, (R5*SUMPRODUCT(K5:$K$98, X5:$X$98)-K5*$AZ$3)/Z5, 0)</f>
        <v>6673.2394594942571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2000000</v>
      </c>
      <c r="S6">
        <f t="shared" si="1"/>
        <v>9565.3151969345799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6518.0266049002967</v>
      </c>
      <c r="AC6">
        <f t="shared" si="2"/>
        <v>9233.4300702916662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-3340.6398120626486</v>
      </c>
      <c r="AI6">
        <f t="shared" si="6"/>
        <v>-3352.70610297961</v>
      </c>
      <c r="AJ6">
        <f t="shared" si="7"/>
        <v>-2715.4034653913695</v>
      </c>
      <c r="AK6">
        <f>G6*SUM(AB6, AE6:AF6)</f>
        <v>381.3045563866674</v>
      </c>
      <c r="AL6">
        <f t="shared" si="8"/>
        <v>-5686.8050119843119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-2577.0030558865233</v>
      </c>
      <c r="AR6">
        <f t="shared" si="9"/>
        <v>-2586.3111137184233</v>
      </c>
      <c r="AS6">
        <f t="shared" si="9"/>
        <v>-2094.6894672723806</v>
      </c>
      <c r="AT6">
        <f t="shared" si="9"/>
        <v>294.14215908095315</v>
      </c>
      <c r="AU6">
        <f t="shared" si="9"/>
        <v>-4386.8584219098502</v>
      </c>
      <c r="AW6">
        <v>3</v>
      </c>
      <c r="AX6">
        <f>IF(Z6&gt;0, (R6*SUMPRODUCT(K6:$K$98, X6:$X$98)-K6*$AZ$3)/Z6, 0)</f>
        <v>9565.3151969345799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2000000</v>
      </c>
      <c r="S7">
        <f t="shared" si="1"/>
        <v>11848.024995590053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9233.4300702916662</v>
      </c>
      <c r="AC7">
        <f t="shared" si="2"/>
        <v>11302.901369402913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-3319.8053771065397</v>
      </c>
      <c r="AI7">
        <f t="shared" si="6"/>
        <v>-3331.7302563307248</v>
      </c>
      <c r="AJ7">
        <f t="shared" si="7"/>
        <v>-2069.4712991112465</v>
      </c>
      <c r="AK7">
        <f>G7*SUM(AB7, AE7:AF7)</f>
        <v>453.36141645132079</v>
      </c>
      <c r="AL7">
        <f t="shared" si="8"/>
        <v>-4947.8401389906503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-2330.0256244226639</v>
      </c>
      <c r="AR7">
        <f t="shared" si="9"/>
        <v>-2338.3951735390383</v>
      </c>
      <c r="AS7">
        <f t="shared" si="9"/>
        <v>-1452.4710361602977</v>
      </c>
      <c r="AT7">
        <f t="shared" si="9"/>
        <v>318.19447150146345</v>
      </c>
      <c r="AU7">
        <f t="shared" si="9"/>
        <v>-3472.6717381978719</v>
      </c>
      <c r="AW7">
        <v>4</v>
      </c>
      <c r="AX7">
        <f>IF(Z7&gt;0, (R7*SUMPRODUCT(K7:$K$98, X7:$X$98)-K7*$AZ$3)/Z7, 0)</f>
        <v>11848.024995590053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2000000</v>
      </c>
      <c r="S8">
        <f t="shared" si="1"/>
        <v>12827.132811973199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11302.901369402913</v>
      </c>
      <c r="AC8">
        <f t="shared" si="2"/>
        <v>12093.405406090045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-3303.2716802876312</v>
      </c>
      <c r="AI8">
        <f t="shared" si="6"/>
        <v>-3315.0566652715725</v>
      </c>
      <c r="AJ8">
        <f t="shared" si="7"/>
        <v>-790.50403668713261</v>
      </c>
      <c r="AK8">
        <f>G8*SUM(AB8, AE8:AF8)</f>
        <v>240.75179916828205</v>
      </c>
      <c r="AL8">
        <f t="shared" si="8"/>
        <v>-3864.808902790423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-2164.1196197197123</v>
      </c>
      <c r="AR8">
        <f t="shared" si="9"/>
        <v>-2171.8404854825999</v>
      </c>
      <c r="AS8">
        <f t="shared" si="9"/>
        <v>-517.89421544439608</v>
      </c>
      <c r="AT8">
        <f t="shared" si="9"/>
        <v>157.72716945205423</v>
      </c>
      <c r="AU8">
        <f t="shared" si="9"/>
        <v>-2532.007531474942</v>
      </c>
      <c r="AW8">
        <v>5</v>
      </c>
      <c r="AX8">
        <f>IF(Z8&gt;0, (R8*SUMPRODUCT(K8:$K$98, X8:$X$98)-K8*$AZ$3)/Z8, 0)</f>
        <v>12827.132811973199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2000000</v>
      </c>
      <c r="S9">
        <f t="shared" si="1"/>
        <v>13143.73474747812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12093.405406090045</v>
      </c>
      <c r="AC9">
        <f t="shared" si="2"/>
        <v>12246.295225962727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-3299.386620824936</v>
      </c>
      <c r="AI9">
        <f t="shared" si="6"/>
        <v>-3311.0331347926576</v>
      </c>
      <c r="AJ9">
        <f t="shared" si="7"/>
        <v>-152.88981987268198</v>
      </c>
      <c r="AK9">
        <f t="shared" ref="AK9:AK72" si="22">G9*SUM(AB9:AB9, AE9:AF9)</f>
        <v>71.351091895931262</v>
      </c>
      <c r="AL9">
        <f t="shared" si="8"/>
        <v>-3392.5718627694082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-2047.1392604880202</v>
      </c>
      <c r="AR9">
        <f t="shared" si="9"/>
        <v>-2054.3654630314445</v>
      </c>
      <c r="AS9">
        <f t="shared" si="9"/>
        <v>-94.862102796565765</v>
      </c>
      <c r="AT9">
        <f t="shared" si="9"/>
        <v>44.27053821971586</v>
      </c>
      <c r="AU9">
        <f t="shared" si="9"/>
        <v>-2104.9570276082941</v>
      </c>
      <c r="AW9">
        <v>6</v>
      </c>
      <c r="AX9">
        <f>IF(Z9&gt;0, (R9*SUMPRODUCT(K9:$K$98, X9:$X$98)-K9*$AZ$3)/Z9, 0)</f>
        <v>13143.73474747812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2000000</v>
      </c>
      <c r="S10">
        <f t="shared" si="1"/>
        <v>13387.372619623844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12246.295225962727</v>
      </c>
      <c r="AC10">
        <f t="shared" si="2"/>
        <v>12326.469224799061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-3300.9574780546245</v>
      </c>
      <c r="AI10">
        <f t="shared" si="6"/>
        <v>-3312.4668958984312</v>
      </c>
      <c r="AJ10">
        <f t="shared" si="7"/>
        <v>-80.17399883633334</v>
      </c>
      <c r="AK10">
        <f t="shared" si="22"/>
        <v>50.209810426447184</v>
      </c>
      <c r="AL10">
        <f t="shared" si="8"/>
        <v>-3342.4310843083172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-1942.9977378234582</v>
      </c>
      <c r="AR10">
        <f t="shared" si="9"/>
        <v>-1949.7723700272516</v>
      </c>
      <c r="AS10">
        <f t="shared" si="9"/>
        <v>-47.191731310353589</v>
      </c>
      <c r="AT10">
        <f t="shared" si="9"/>
        <v>29.554318322399538</v>
      </c>
      <c r="AU10">
        <f t="shared" si="9"/>
        <v>-1967.4097830152054</v>
      </c>
      <c r="AW10">
        <v>7</v>
      </c>
      <c r="AX10">
        <f>IF(Z10&gt;0, (R10*SUMPRODUCT(K10:$K$98, X10:$X$98)-K10*$AZ$3)/Z10, 0)</f>
        <v>13387.372619623844</v>
      </c>
    </row>
    <row r="11" spans="1:52" x14ac:dyDescent="0.25">
      <c r="A11" t="s">
        <v>33</v>
      </c>
      <c r="C11" s="12">
        <f>AU100</f>
        <v>11785.514374101416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2000000</v>
      </c>
      <c r="S11">
        <f t="shared" si="1"/>
        <v>13563.483925534774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12326.469224799061</v>
      </c>
      <c r="AC11">
        <f t="shared" si="2"/>
        <v>12341.344992698949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-3301.965428565964</v>
      </c>
      <c r="AI11">
        <f t="shared" si="6"/>
        <v>-3313.3391149474041</v>
      </c>
      <c r="AJ11">
        <f t="shared" si="7"/>
        <v>-14.87576789988816</v>
      </c>
      <c r="AK11">
        <f t="shared" si="22"/>
        <v>29.583526139517744</v>
      </c>
      <c r="AL11">
        <f t="shared" si="8"/>
        <v>-3298.6313567077746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-1846.8177822445323</v>
      </c>
      <c r="AR11">
        <f t="shared" si="9"/>
        <v>-1853.1791832686608</v>
      </c>
      <c r="AS11">
        <f t="shared" si="9"/>
        <v>-8.3201454637843515</v>
      </c>
      <c r="AT11">
        <f t="shared" si="9"/>
        <v>16.546321673538941</v>
      </c>
      <c r="AU11">
        <f t="shared" si="9"/>
        <v>-1844.9530070589062</v>
      </c>
      <c r="AW11">
        <v>8</v>
      </c>
      <c r="AX11">
        <f>IF(Z11&gt;0, (R11*SUMPRODUCT(K11:$K$98, X11:$X$98)-K11*$AZ$3)/Z11, 0)</f>
        <v>13563.483925534774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2000000</v>
      </c>
      <c r="S12">
        <f t="shared" si="1"/>
        <v>13737.065177159393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12341.344992698949</v>
      </c>
      <c r="AC12">
        <f t="shared" si="2"/>
        <v>12351.542420853773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-3312.2667854808442</v>
      </c>
      <c r="AI12">
        <f t="shared" si="6"/>
        <v>-3323.5060333310607</v>
      </c>
      <c r="AJ12">
        <f t="shared" si="7"/>
        <v>-10.197428154824593</v>
      </c>
      <c r="AK12">
        <f t="shared" si="22"/>
        <v>28.38509348320758</v>
      </c>
      <c r="AL12">
        <f t="shared" si="8"/>
        <v>-3305.3183680026777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-1760.5050082073913</v>
      </c>
      <c r="AR12">
        <f t="shared" si="9"/>
        <v>-1766.4787879208868</v>
      </c>
      <c r="AS12">
        <f t="shared" si="9"/>
        <v>-5.4200414701189468</v>
      </c>
      <c r="AT12">
        <f t="shared" si="9"/>
        <v>15.086978939822156</v>
      </c>
      <c r="AU12">
        <f t="shared" si="9"/>
        <v>-1756.8118504511835</v>
      </c>
      <c r="AW12">
        <v>9</v>
      </c>
      <c r="AX12">
        <f>IF(Z12&gt;0, (R12*SUMPRODUCT(K12:$K$98, X12:$X$98)-K12*$AZ$3)/Z12, 0)</f>
        <v>13737.065177159393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2000000</v>
      </c>
      <c r="S13">
        <f t="shared" si="1"/>
        <v>13895.69550645784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12351.542420853773</v>
      </c>
      <c r="AC13">
        <f t="shared" si="2"/>
        <v>12346.135431184637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-3324.2098581628234</v>
      </c>
      <c r="AI13">
        <f t="shared" si="6"/>
        <v>-3335.3159372229243</v>
      </c>
      <c r="AJ13">
        <f t="shared" si="7"/>
        <v>5.4069896691362374</v>
      </c>
      <c r="AK13">
        <f t="shared" si="22"/>
        <v>24.703084841707547</v>
      </c>
      <c r="AL13">
        <f t="shared" si="8"/>
        <v>-3305.2058627120805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-1679.5179451531569</v>
      </c>
      <c r="AR13">
        <f t="shared" si="9"/>
        <v>-1685.1291610142512</v>
      </c>
      <c r="AS13">
        <f t="shared" si="9"/>
        <v>2.7318179555579785</v>
      </c>
      <c r="AT13">
        <f t="shared" si="9"/>
        <v>12.480943160194602</v>
      </c>
      <c r="AU13">
        <f t="shared" si="9"/>
        <v>-1669.9163998984986</v>
      </c>
      <c r="AW13">
        <v>10</v>
      </c>
      <c r="AX13">
        <f>IF(Z13&gt;0, (R13*SUMPRODUCT(K13:$K$98, X13:$X$98)-K13*$AZ$3)/Z13, 0)</f>
        <v>13895.69550645784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2000000</v>
      </c>
      <c r="S14">
        <f t="shared" si="1"/>
        <v>14043.105640097587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12346.135431184637</v>
      </c>
      <c r="AC14">
        <f t="shared" si="2"/>
        <v>12328.860917809256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-3343.3242850185502</v>
      </c>
      <c r="AI14">
        <f t="shared" si="6"/>
        <v>-3354.2984075112686</v>
      </c>
      <c r="AJ14">
        <f t="shared" si="7"/>
        <v>17.274513375381503</v>
      </c>
      <c r="AK14">
        <f t="shared" si="22"/>
        <v>22.223043776132346</v>
      </c>
      <c r="AL14">
        <f t="shared" si="8"/>
        <v>-3314.8008503597548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-1605.9852486943748</v>
      </c>
      <c r="AR14">
        <f t="shared" si="9"/>
        <v>-1611.2567322054554</v>
      </c>
      <c r="AS14">
        <f t="shared" si="9"/>
        <v>8.2979128837579808</v>
      </c>
      <c r="AT14">
        <f t="shared" si="9"/>
        <v>10.674968218154723</v>
      </c>
      <c r="AU14">
        <f t="shared" si="9"/>
        <v>-1592.2838511035427</v>
      </c>
      <c r="AW14">
        <v>11</v>
      </c>
      <c r="AX14">
        <f>IF(Z14&gt;0, (R14*SUMPRODUCT(K14:$K$98, X14:$X$98)-K14*$AZ$3)/Z14, 0)</f>
        <v>14043.105640097587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2000000</v>
      </c>
      <c r="S15">
        <f t="shared" si="1"/>
        <v>14259.843308941916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12328.860917809256</v>
      </c>
      <c r="AC15">
        <f t="shared" si="2"/>
        <v>12369.825301331974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-3383.5800758661148</v>
      </c>
      <c r="AI15">
        <f t="shared" si="6"/>
        <v>-3394.423309758432</v>
      </c>
      <c r="AJ15">
        <f t="shared" si="7"/>
        <v>-40.964383522717981</v>
      </c>
      <c r="AK15">
        <f t="shared" si="22"/>
        <v>50.548329763017954</v>
      </c>
      <c r="AL15">
        <f t="shared" si="8"/>
        <v>-3384.8393635181319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-1541.9052763099858</v>
      </c>
      <c r="AR15">
        <f t="shared" si="9"/>
        <v>-1546.8465631056135</v>
      </c>
      <c r="AS15">
        <f t="shared" si="9"/>
        <v>-18.667564437143234</v>
      </c>
      <c r="AT15">
        <f t="shared" si="9"/>
        <v>23.034990933472596</v>
      </c>
      <c r="AU15">
        <f t="shared" si="9"/>
        <v>-1542.4791366092843</v>
      </c>
      <c r="AW15">
        <v>12</v>
      </c>
      <c r="AX15">
        <f>IF(Z15&gt;0, (R15*SUMPRODUCT(K15:$K$98, X15:$X$98)-K15*$AZ$3)/Z15, 0)</f>
        <v>14259.843308941916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2000000</v>
      </c>
      <c r="S16">
        <f t="shared" si="1"/>
        <v>14552.31298987946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12369.825301331974</v>
      </c>
      <c r="AC16">
        <f t="shared" si="2"/>
        <v>12472.303439969266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-3434.7704295098411</v>
      </c>
      <c r="AI16">
        <f t="shared" si="6"/>
        <v>-3445.4837637480505</v>
      </c>
      <c r="AJ16">
        <f t="shared" si="7"/>
        <v>-102.47813863729243</v>
      </c>
      <c r="AK16">
        <f t="shared" si="22"/>
        <v>87.825759639457019</v>
      </c>
      <c r="AL16">
        <f t="shared" si="8"/>
        <v>-3460.136142745886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-1480.6856863236251</v>
      </c>
      <c r="AR16">
        <f t="shared" si="9"/>
        <v>-1485.3040679549067</v>
      </c>
      <c r="AS16">
        <f t="shared" si="9"/>
        <v>-44.17701740345445</v>
      </c>
      <c r="AT16">
        <f t="shared" si="9"/>
        <v>37.860563859343827</v>
      </c>
      <c r="AU16">
        <f t="shared" si="9"/>
        <v>-1491.6205214990175</v>
      </c>
      <c r="AW16">
        <v>13</v>
      </c>
      <c r="AX16">
        <f>IF(Z16&gt;0, (R16*SUMPRODUCT(K16:$K$98, X16:$X$98)-K16*$AZ$3)/Z16, 0)</f>
        <v>14552.31298987946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2000000</v>
      </c>
      <c r="S17">
        <f t="shared" si="1"/>
        <v>15020.619136273732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12472.303439969266</v>
      </c>
      <c r="AC17">
        <f t="shared" si="2"/>
        <v>12718.758270519138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-3485.6167200042692</v>
      </c>
      <c r="AI17">
        <f t="shared" si="6"/>
        <v>-3496.2011357955967</v>
      </c>
      <c r="AJ17">
        <f t="shared" si="7"/>
        <v>-246.45483054987199</v>
      </c>
      <c r="AK17">
        <f t="shared" si="22"/>
        <v>172.11778747157587</v>
      </c>
      <c r="AL17">
        <f t="shared" si="8"/>
        <v>-3570.5381788738928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-1412.4881303705274</v>
      </c>
      <c r="AR17">
        <f t="shared" si="9"/>
        <v>-1416.7772886093994</v>
      </c>
      <c r="AS17">
        <f t="shared" si="9"/>
        <v>-99.871715907923303</v>
      </c>
      <c r="AT17">
        <f t="shared" si="9"/>
        <v>69.747867123193117</v>
      </c>
      <c r="AU17">
        <f t="shared" si="9"/>
        <v>-1446.9011373941296</v>
      </c>
      <c r="AW17">
        <v>14</v>
      </c>
      <c r="AX17">
        <f>IF(Z17&gt;0, (R17*SUMPRODUCT(K17:$K$98, X17:$X$98)-K17*$AZ$3)/Z17, 0)</f>
        <v>15020.619136273732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2000000</v>
      </c>
      <c r="S18">
        <f t="shared" si="1"/>
        <v>15678.18683646697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12718.758270519138</v>
      </c>
      <c r="AC18">
        <f t="shared" si="2"/>
        <v>13115.05665292099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-3539.1407445103364</v>
      </c>
      <c r="AI18">
        <f t="shared" si="6"/>
        <v>-3549.597196514097</v>
      </c>
      <c r="AJ18">
        <f t="shared" si="7"/>
        <v>-396.298382401852</v>
      </c>
      <c r="AK18">
        <f t="shared" si="22"/>
        <v>274.72517864321338</v>
      </c>
      <c r="AL18">
        <f t="shared" si="8"/>
        <v>-3671.1704002727356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-1338.3518570125907</v>
      </c>
      <c r="AR18">
        <f t="shared" si="9"/>
        <v>-1342.3060405184892</v>
      </c>
      <c r="AS18">
        <f t="shared" si="9"/>
        <v>-149.86312054452839</v>
      </c>
      <c r="AT18">
        <f t="shared" si="9"/>
        <v>103.88932781935215</v>
      </c>
      <c r="AU18">
        <f t="shared" si="9"/>
        <v>-1388.2798332436655</v>
      </c>
      <c r="AW18">
        <v>15</v>
      </c>
      <c r="AX18">
        <f>IF(Z18&gt;0, (R18*SUMPRODUCT(K18:$K$98, X18:$X$98)-K18*$AZ$3)/Z18, 0)</f>
        <v>15678.18683646697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2000000</v>
      </c>
      <c r="S19">
        <f t="shared" si="1"/>
        <v>16312.77517850569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13115.05665292099</v>
      </c>
      <c r="AC19">
        <f t="shared" si="2"/>
        <v>13480.024930009571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-3606.5139477131547</v>
      </c>
      <c r="AI19">
        <f t="shared" si="6"/>
        <v>-3616.843294484705</v>
      </c>
      <c r="AJ19">
        <f t="shared" si="7"/>
        <v>-364.96827708858109</v>
      </c>
      <c r="AK19">
        <f t="shared" si="22"/>
        <v>292.46576336013806</v>
      </c>
      <c r="AL19">
        <f t="shared" si="8"/>
        <v>-3689.3458082131478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-1271.8730995546648</v>
      </c>
      <c r="AR19">
        <f t="shared" si="9"/>
        <v>-1275.5158466742307</v>
      </c>
      <c r="AS19">
        <f t="shared" si="9"/>
        <v>-128.70970154270955</v>
      </c>
      <c r="AT19">
        <f t="shared" si="9"/>
        <v>103.14096724742943</v>
      </c>
      <c r="AU19">
        <f t="shared" si="9"/>
        <v>-1301.0845809695109</v>
      </c>
      <c r="AW19">
        <v>16</v>
      </c>
      <c r="AX19">
        <f>IF(Z19&gt;0, (R19*SUMPRODUCT(K19:$K$98, X19:$X$98)-K19*$AZ$3)/Z19, 0)</f>
        <v>16312.77517850569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2000000</v>
      </c>
      <c r="S20">
        <f t="shared" si="1"/>
        <v>16442.921846187695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13480.024930009571</v>
      </c>
      <c r="AC20">
        <f t="shared" si="2"/>
        <v>13421.522816109431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-3670.0053390633511</v>
      </c>
      <c r="AI20">
        <f t="shared" si="6"/>
        <v>-3680.2084548338166</v>
      </c>
      <c r="AJ20">
        <f t="shared" si="7"/>
        <v>58.502113900140102</v>
      </c>
      <c r="AK20">
        <f t="shared" si="22"/>
        <v>57.964107199041159</v>
      </c>
      <c r="AL20">
        <f t="shared" si="8"/>
        <v>-3563.7422337346352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-1227.6050191643656</v>
      </c>
      <c r="AR20">
        <f t="shared" si="9"/>
        <v>-1231.0179286764089</v>
      </c>
      <c r="AS20">
        <f t="shared" si="9"/>
        <v>19.568769530418848</v>
      </c>
      <c r="AT20">
        <f t="shared" si="9"/>
        <v>19.388808013855581</v>
      </c>
      <c r="AU20">
        <f t="shared" si="9"/>
        <v>-1192.0603511321344</v>
      </c>
      <c r="AW20">
        <v>17</v>
      </c>
      <c r="AX20">
        <f>IF(Z20&gt;0, (R20*SUMPRODUCT(K20:$K$98, X20:$X$98)-K20*$AZ$3)/Z20, 0)</f>
        <v>16442.921846187695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2000000</v>
      </c>
      <c r="S21">
        <f t="shared" si="1"/>
        <v>16484.937152456499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13421.522816109431</v>
      </c>
      <c r="AC21">
        <f t="shared" si="2"/>
        <v>13290.378068651935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-3746.6363508676427</v>
      </c>
      <c r="AI21">
        <f t="shared" si="6"/>
        <v>-3756.7140190032105</v>
      </c>
      <c r="AJ21">
        <f t="shared" si="7"/>
        <v>131.14474745749612</v>
      </c>
      <c r="AK21">
        <f t="shared" si="22"/>
        <v>21.474436505775092</v>
      </c>
      <c r="AL21">
        <f t="shared" si="8"/>
        <v>-3604.0948350399394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-1191.7438635592846</v>
      </c>
      <c r="AR21">
        <f t="shared" si="9"/>
        <v>-1194.9494052865377</v>
      </c>
      <c r="AS21">
        <f t="shared" si="9"/>
        <v>41.715003374776252</v>
      </c>
      <c r="AT21">
        <f t="shared" si="9"/>
        <v>6.830667706307918</v>
      </c>
      <c r="AU21">
        <f t="shared" si="9"/>
        <v>-1146.4037342054537</v>
      </c>
      <c r="AW21">
        <v>18</v>
      </c>
      <c r="AX21">
        <f>IF(Z21&gt;0, (R21*SUMPRODUCT(K21:$K$98, X21:$X$98)-K21*$AZ$3)/Z21, 0)</f>
        <v>16484.937152456499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2000000</v>
      </c>
      <c r="S22">
        <f t="shared" si="1"/>
        <v>16963.950444002508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13290.378068651935</v>
      </c>
      <c r="AC22">
        <f t="shared" si="2"/>
        <v>13507.313322833594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-3830.010519001497</v>
      </c>
      <c r="AI22">
        <f t="shared" si="6"/>
        <v>-3839.9634728899655</v>
      </c>
      <c r="AJ22">
        <f t="shared" si="7"/>
        <v>-216.93525418165882</v>
      </c>
      <c r="AK22">
        <f t="shared" si="22"/>
        <v>279.09793944169064</v>
      </c>
      <c r="AL22">
        <f t="shared" si="8"/>
        <v>-3777.8007876299334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-1137.5012375840672</v>
      </c>
      <c r="AR22">
        <f t="shared" si="9"/>
        <v>-1140.4572339996337</v>
      </c>
      <c r="AS22">
        <f t="shared" si="9"/>
        <v>-64.429097226496324</v>
      </c>
      <c r="AT22">
        <f t="shared" si="9"/>
        <v>82.891221824856316</v>
      </c>
      <c r="AU22">
        <f t="shared" si="9"/>
        <v>-1121.9951094012736</v>
      </c>
      <c r="AW22">
        <v>19</v>
      </c>
      <c r="AX22">
        <f>IF(Z22&gt;0, (R22*SUMPRODUCT(K22:$K$98, X22:$X$98)-K22*$AZ$3)/Z22, 0)</f>
        <v>16963.950444002508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2000000</v>
      </c>
      <c r="S23">
        <f t="shared" si="1"/>
        <v>18434.880050471795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13507.313322833594</v>
      </c>
      <c r="AC23">
        <f t="shared" si="2"/>
        <v>14495.585401760003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-3921.9431663158166</v>
      </c>
      <c r="AI23">
        <f t="shared" si="6"/>
        <v>-3931.7720785206106</v>
      </c>
      <c r="AJ23">
        <f t="shared" si="7"/>
        <v>-988.27207892640945</v>
      </c>
      <c r="AK23">
        <f t="shared" si="22"/>
        <v>945.51193259835168</v>
      </c>
      <c r="AL23">
        <f t="shared" si="8"/>
        <v>-3974.5322248486691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-1040.0044183218993</v>
      </c>
      <c r="AR23">
        <f t="shared" si="9"/>
        <v>-1042.6108079830444</v>
      </c>
      <c r="AS23">
        <f t="shared" si="9"/>
        <v>-262.06583956012122</v>
      </c>
      <c r="AT23">
        <f t="shared" si="9"/>
        <v>250.72688353158557</v>
      </c>
      <c r="AU23">
        <f t="shared" si="9"/>
        <v>-1053.9497640115803</v>
      </c>
      <c r="AW23">
        <v>20</v>
      </c>
      <c r="AX23">
        <f>IF(Z23&gt;0, (R23*SUMPRODUCT(K23:$K$98, X23:$X$98)-K23*$AZ$3)/Z23, 0)</f>
        <v>18434.880050471795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2000000</v>
      </c>
      <c r="S24">
        <f t="shared" si="1"/>
        <v>19774.338880214265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14495.585401760003</v>
      </c>
      <c r="AC24">
        <f t="shared" si="2"/>
        <v>15353.592873179612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-4019.1680106165859</v>
      </c>
      <c r="AI24">
        <f t="shared" si="6"/>
        <v>-4028.8735138992656</v>
      </c>
      <c r="AJ24">
        <f t="shared" si="7"/>
        <v>-858.00747141960892</v>
      </c>
      <c r="AK24">
        <f t="shared" si="22"/>
        <v>1014.6909781232004</v>
      </c>
      <c r="AL24">
        <f t="shared" si="8"/>
        <v>-3872.1900071956738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-951.59472699096079</v>
      </c>
      <c r="AR24">
        <f t="shared" si="9"/>
        <v>-953.89264181367923</v>
      </c>
      <c r="AS24">
        <f t="shared" si="9"/>
        <v>-203.14537321282342</v>
      </c>
      <c r="AT24">
        <f t="shared" si="9"/>
        <v>240.24240383999467</v>
      </c>
      <c r="AU24">
        <f t="shared" si="9"/>
        <v>-916.79561118650781</v>
      </c>
      <c r="AW24">
        <v>21</v>
      </c>
      <c r="AX24">
        <f>IF(Z24&gt;0, (R24*SUMPRODUCT(K24:$K$98, X24:$X$98)-K24*$AZ$3)/Z24, 0)</f>
        <v>19774.338880214265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2000000</v>
      </c>
      <c r="S25">
        <f t="shared" si="1"/>
        <v>20997.273062687578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15353.592873179612</v>
      </c>
      <c r="AC25">
        <f t="shared" si="2"/>
        <v>16096.651619172133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-4138.1859032533166</v>
      </c>
      <c r="AI25">
        <f t="shared" si="6"/>
        <v>-4147.7684878412747</v>
      </c>
      <c r="AJ25">
        <f t="shared" si="7"/>
        <v>-743.05874599252093</v>
      </c>
      <c r="AK25">
        <f t="shared" si="22"/>
        <v>1074.751501122573</v>
      </c>
      <c r="AL25">
        <f t="shared" si="8"/>
        <v>-3816.0757327112224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-874.79811796387969</v>
      </c>
      <c r="AR25">
        <f t="shared" si="9"/>
        <v>-876.82384304215248</v>
      </c>
      <c r="AS25">
        <f t="shared" si="9"/>
        <v>-157.08003645264625</v>
      </c>
      <c r="AT25">
        <f t="shared" si="9"/>
        <v>227.19873211151099</v>
      </c>
      <c r="AU25">
        <f t="shared" si="9"/>
        <v>-806.70514738328779</v>
      </c>
      <c r="AW25">
        <v>22</v>
      </c>
      <c r="AX25">
        <f>IF(Z25&gt;0, (R25*SUMPRODUCT(K25:$K$98, X25:$X$98)-K25*$AZ$3)/Z25, 0)</f>
        <v>20997.273062687578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2000000</v>
      </c>
      <c r="S26">
        <f t="shared" si="1"/>
        <v>22112.710666618499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16096.651619172133</v>
      </c>
      <c r="AC26">
        <f t="shared" si="2"/>
        <v>16734.936959229213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-4278.0046002553963</v>
      </c>
      <c r="AI26">
        <f t="shared" si="6"/>
        <v>-4287.4646214687227</v>
      </c>
      <c r="AJ26">
        <f t="shared" si="7"/>
        <v>-638.28534005708025</v>
      </c>
      <c r="AK26">
        <f t="shared" si="22"/>
        <v>1126.7656133420494</v>
      </c>
      <c r="AL26">
        <f t="shared" si="8"/>
        <v>-3798.9843481837534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-807.46009337476801</v>
      </c>
      <c r="AR26">
        <f t="shared" si="9"/>
        <v>-809.24564302372903</v>
      </c>
      <c r="AS26">
        <f t="shared" si="9"/>
        <v>-120.47437729530886</v>
      </c>
      <c r="AT26">
        <f t="shared" si="9"/>
        <v>212.67351309213947</v>
      </c>
      <c r="AU26">
        <f t="shared" si="9"/>
        <v>-717.04650722689837</v>
      </c>
      <c r="AW26">
        <v>23</v>
      </c>
      <c r="AX26">
        <f>IF(Z26&gt;0, (R26*SUMPRODUCT(K26:$K$98, X26:$X$98)-K26*$AZ$3)/Z26, 0)</f>
        <v>22112.710666618499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2000000</v>
      </c>
      <c r="S27">
        <f t="shared" si="1"/>
        <v>23145.223840462939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16734.936959229213</v>
      </c>
      <c r="AC27">
        <f t="shared" si="2"/>
        <v>17278.444239087446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-5421.1612701123559</v>
      </c>
      <c r="AI27">
        <f t="shared" si="6"/>
        <v>-5430.4928088556107</v>
      </c>
      <c r="AJ27">
        <f t="shared" si="7"/>
        <v>-543.50727985823323</v>
      </c>
      <c r="AK27">
        <f t="shared" si="22"/>
        <v>1171.445587146045</v>
      </c>
      <c r="AL27">
        <f t="shared" si="8"/>
        <v>-4802.554501567799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-913.59586385856608</v>
      </c>
      <c r="AR27">
        <f t="shared" si="9"/>
        <v>-915.1684522348379</v>
      </c>
      <c r="AS27">
        <f t="shared" si="9"/>
        <v>-91.594029049279854</v>
      </c>
      <c r="AT27">
        <f t="shared" si="9"/>
        <v>197.4167138417956</v>
      </c>
      <c r="AU27">
        <f t="shared" si="9"/>
        <v>-809.34576744232209</v>
      </c>
      <c r="AW27">
        <v>24</v>
      </c>
      <c r="AX27">
        <f>IF(Z27&gt;0, (R27*SUMPRODUCT(K27:$K$98, X27:$X$98)-K27*$AZ$3)/Z27, 0)</f>
        <v>23145.223840462939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2000000</v>
      </c>
      <c r="S28">
        <f t="shared" si="1"/>
        <v>23882.322471873096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17278.444239087446</v>
      </c>
      <c r="AC28">
        <f t="shared" si="2"/>
        <v>17571.069244186921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-6645.0066556263919</v>
      </c>
      <c r="AI28">
        <f t="shared" si="6"/>
        <v>-6654.2033476906172</v>
      </c>
      <c r="AJ28">
        <f t="shared" si="7"/>
        <v>-292.62500509947495</v>
      </c>
      <c r="AK28">
        <f t="shared" si="22"/>
        <v>1209.4910967361213</v>
      </c>
      <c r="AL28">
        <f t="shared" si="8"/>
        <v>-5737.337256053971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-999.8600018864945</v>
      </c>
      <c r="AR28">
        <f t="shared" si="9"/>
        <v>-1001.2438085583659</v>
      </c>
      <c r="AS28">
        <f t="shared" si="9"/>
        <v>-44.03066141447168</v>
      </c>
      <c r="AT28">
        <f t="shared" si="9"/>
        <v>181.98954988861178</v>
      </c>
      <c r="AU28">
        <f t="shared" si="9"/>
        <v>-863.28492008422586</v>
      </c>
      <c r="AW28">
        <v>25</v>
      </c>
      <c r="AX28">
        <f>IF(Z28&gt;0, (R28*SUMPRODUCT(K28:$K$98, X28:$X$98)-K28*$AZ$3)/Z28, 0)</f>
        <v>23882.322471873096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2000000</v>
      </c>
      <c r="S29">
        <f t="shared" si="1"/>
        <v>24361.923698184855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17571.069244186921</v>
      </c>
      <c r="AC29">
        <f t="shared" si="2"/>
        <v>17648.192161012965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-7921.9834570600051</v>
      </c>
      <c r="AI29">
        <f t="shared" si="6"/>
        <v>-7931.0386698069815</v>
      </c>
      <c r="AJ29">
        <f t="shared" si="7"/>
        <v>-77.122916826043365</v>
      </c>
      <c r="AK29">
        <f t="shared" si="22"/>
        <v>1229.9748470930847</v>
      </c>
      <c r="AL29">
        <f t="shared" si="8"/>
        <v>-6778.1867395399404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-1064.2892696962851</v>
      </c>
      <c r="AR29">
        <f t="shared" si="9"/>
        <v>-1065.5058041429502</v>
      </c>
      <c r="AS29">
        <f t="shared" si="9"/>
        <v>-10.361179529160346</v>
      </c>
      <c r="AT29">
        <f t="shared" si="9"/>
        <v>165.24258588180786</v>
      </c>
      <c r="AU29">
        <f t="shared" si="9"/>
        <v>-910.62439779030262</v>
      </c>
      <c r="AW29">
        <v>26</v>
      </c>
      <c r="AX29">
        <f>IF(Z29&gt;0, (R29*SUMPRODUCT(K29:$K$98, X29:$X$98)-K29*$AZ$3)/Z29, 0)</f>
        <v>24361.923698184855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2000000</v>
      </c>
      <c r="S30">
        <f t="shared" si="1"/>
        <v>24625.433033577126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17648.192161012965</v>
      </c>
      <c r="AC30">
        <f t="shared" si="2"/>
        <v>17545.4947830243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-9355.9530238946063</v>
      </c>
      <c r="AI30">
        <f t="shared" si="6"/>
        <v>-9364.8592098077133</v>
      </c>
      <c r="AJ30">
        <f t="shared" si="7"/>
        <v>102.69737798866481</v>
      </c>
      <c r="AK30">
        <f t="shared" si="22"/>
        <v>1235.3734512709077</v>
      </c>
      <c r="AL30">
        <f t="shared" si="8"/>
        <v>-8026.7883805481406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-1122.2658875554564</v>
      </c>
      <c r="AR30">
        <f t="shared" si="9"/>
        <v>-1123.3342029491935</v>
      </c>
      <c r="AS30">
        <f t="shared" si="9"/>
        <v>12.318762585031704</v>
      </c>
      <c r="AT30">
        <f t="shared" si="9"/>
        <v>148.18559682932954</v>
      </c>
      <c r="AU30">
        <f t="shared" si="9"/>
        <v>-962.82984353483221</v>
      </c>
      <c r="AW30">
        <v>27</v>
      </c>
      <c r="AX30">
        <f>IF(Z30&gt;0, (R30*SUMPRODUCT(K30:$K$98, X30:$X$98)-K30*$AZ$3)/Z30, 0)</f>
        <v>24625.433033577126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2000000</v>
      </c>
      <c r="S31">
        <f t="shared" si="1"/>
        <v>24691.883269056576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17545.4947830243</v>
      </c>
      <c r="AC31">
        <f t="shared" si="2"/>
        <v>17281.793084493507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-10944.385796683078</v>
      </c>
      <c r="AI31">
        <f t="shared" si="6"/>
        <v>-10953.134518325825</v>
      </c>
      <c r="AJ31">
        <f t="shared" si="7"/>
        <v>263.70169853079278</v>
      </c>
      <c r="AK31">
        <f t="shared" si="22"/>
        <v>1228.184634811701</v>
      </c>
      <c r="AL31">
        <f t="shared" si="8"/>
        <v>-9461.2481849833312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-1172.1443563883668</v>
      </c>
      <c r="AR31">
        <f t="shared" si="9"/>
        <v>-1173.0813449859604</v>
      </c>
      <c r="AS31">
        <f t="shared" si="9"/>
        <v>28.242467274552151</v>
      </c>
      <c r="AT31">
        <f t="shared" si="9"/>
        <v>131.53864593605115</v>
      </c>
      <c r="AU31">
        <f t="shared" si="9"/>
        <v>-1013.300231775357</v>
      </c>
      <c r="AW31">
        <v>28</v>
      </c>
      <c r="AX31">
        <f>IF(Z31&gt;0, (R31*SUMPRODUCT(K31:$K$98, X31:$X$98)-K31*$AZ$3)/Z31, 0)</f>
        <v>24691.883269056576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2000000</v>
      </c>
      <c r="S32">
        <f t="shared" si="1"/>
        <v>24580.261855563505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17281.793084493507</v>
      </c>
      <c r="AC32">
        <f t="shared" si="2"/>
        <v>16876.223896877156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-12645.017318673705</v>
      </c>
      <c r="AI32">
        <f t="shared" si="6"/>
        <v>-12653.599521741782</v>
      </c>
      <c r="AJ32">
        <f t="shared" si="7"/>
        <v>405.56918761635097</v>
      </c>
      <c r="AK32">
        <f t="shared" si="22"/>
        <v>1209.7255159145457</v>
      </c>
      <c r="AL32">
        <f t="shared" si="8"/>
        <v>-11038.304818210885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-1209.1804388067906</v>
      </c>
      <c r="AR32">
        <f t="shared" si="9"/>
        <v>-1210.0011124215639</v>
      </c>
      <c r="AS32">
        <f t="shared" si="9"/>
        <v>38.78257466079058</v>
      </c>
      <c r="AT32">
        <f t="shared" si="9"/>
        <v>115.68006538110043</v>
      </c>
      <c r="AU32">
        <f t="shared" si="9"/>
        <v>-1055.5384723796728</v>
      </c>
      <c r="AW32">
        <v>29</v>
      </c>
      <c r="AX32">
        <f>IF(Z32&gt;0, (R32*SUMPRODUCT(K32:$K$98, X32:$X$98)-K32*$AZ$3)/Z32, 0)</f>
        <v>24580.261855563505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2000000</v>
      </c>
      <c r="S33">
        <f t="shared" si="1"/>
        <v>24316.18038095157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16876.223896877156</v>
      </c>
      <c r="AC33">
        <f t="shared" si="2"/>
        <v>16351.485573045386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-14515.202259611098</v>
      </c>
      <c r="AI33">
        <f t="shared" si="6"/>
        <v>-14523.607920634373</v>
      </c>
      <c r="AJ33">
        <f t="shared" si="7"/>
        <v>524.73832383177069</v>
      </c>
      <c r="AK33">
        <f t="shared" si="22"/>
        <v>1181.3356727814009</v>
      </c>
      <c r="AL33">
        <f t="shared" si="8"/>
        <v>-12817.533924021202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-1239.3008670163847</v>
      </c>
      <c r="AR33">
        <f t="shared" si="9"/>
        <v>-1240.0185382418815</v>
      </c>
      <c r="AS33">
        <f t="shared" si="9"/>
        <v>44.801901348005153</v>
      </c>
      <c r="AT33">
        <f t="shared" si="9"/>
        <v>100.86186174539739</v>
      </c>
      <c r="AU33">
        <f t="shared" si="9"/>
        <v>-1094.3547751484791</v>
      </c>
      <c r="AW33">
        <v>30</v>
      </c>
      <c r="AX33">
        <f>IF(Z33&gt;0, (R33*SUMPRODUCT(K33:$K$98, X33:$X$98)-K33*$AZ$3)/Z33, 0)</f>
        <v>24316.18038095157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2000000</v>
      </c>
      <c r="S34">
        <f t="shared" si="1"/>
        <v>23915.614131798684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16351.485573045386</v>
      </c>
      <c r="AC34">
        <f t="shared" si="2"/>
        <v>15723.293737256692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-16558.945100362394</v>
      </c>
      <c r="AI34">
        <f t="shared" si="6"/>
        <v>-16567.163211368559</v>
      </c>
      <c r="AJ34">
        <f t="shared" si="7"/>
        <v>628.19183578869342</v>
      </c>
      <c r="AK34">
        <f t="shared" si="22"/>
        <v>1144.6039901131771</v>
      </c>
      <c r="AL34">
        <f t="shared" si="8"/>
        <v>-14794.367385466689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-1262.3166346515691</v>
      </c>
      <c r="AR34">
        <f t="shared" si="9"/>
        <v>-1262.9431152737116</v>
      </c>
      <c r="AS34">
        <f t="shared" si="9"/>
        <v>47.888135340881121</v>
      </c>
      <c r="AT34">
        <f t="shared" si="9"/>
        <v>87.255114866997346</v>
      </c>
      <c r="AU34">
        <f t="shared" ref="AU34:AU97" si="23">AL34*$K34</f>
        <v>-1127.799865065833</v>
      </c>
      <c r="AW34">
        <v>31</v>
      </c>
      <c r="AX34">
        <f>IF(Z34&gt;0, (R34*SUMPRODUCT(K34:$K$98, X34:$X$98)-K34*$AZ$3)/Z34, 0)</f>
        <v>23915.614131798684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2000000</v>
      </c>
      <c r="S35">
        <f t="shared" si="1"/>
        <v>23389.877265472693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15723.293737256692</v>
      </c>
      <c r="AC35">
        <f t="shared" si="2"/>
        <v>15006.610166201277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-18577.435713660023</v>
      </c>
      <c r="AI35">
        <f t="shared" ref="AI35:AI66" si="25">SUM(AE35:AH35)</f>
        <v>-18585.455534582914</v>
      </c>
      <c r="AJ35">
        <f t="shared" si="7"/>
        <v>716.68357105541509</v>
      </c>
      <c r="AK35">
        <f t="shared" si="22"/>
        <v>1100.6305616079685</v>
      </c>
      <c r="AL35">
        <f t="shared" si="8"/>
        <v>-16768.141401919529</v>
      </c>
      <c r="AN35">
        <f t="shared" ref="AN35:AT66" si="26">AE35*$K35</f>
        <v>0</v>
      </c>
      <c r="AO35">
        <f t="shared" si="26"/>
        <v>0</v>
      </c>
      <c r="AP35">
        <f t="shared" si="26"/>
        <v>-0.54586127750932067</v>
      </c>
      <c r="AQ35">
        <f t="shared" si="26"/>
        <v>-1264.4550157672124</v>
      </c>
      <c r="AR35">
        <f t="shared" si="26"/>
        <v>-1265.0008770447216</v>
      </c>
      <c r="AS35">
        <f t="shared" si="26"/>
        <v>48.780367221114162</v>
      </c>
      <c r="AT35">
        <f t="shared" si="26"/>
        <v>74.91334410101399</v>
      </c>
      <c r="AU35">
        <f t="shared" si="23"/>
        <v>-1141.3071657225935</v>
      </c>
      <c r="AW35">
        <v>32</v>
      </c>
      <c r="AX35">
        <f>IF(Z35&gt;0, (R35*SUMPRODUCT(K35:$K$98, X35:$X$98)-K35*$AZ$3)/Z35, 0)</f>
        <v>23389.877265472693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2000000</v>
      </c>
      <c r="S36">
        <f t="shared" si="1"/>
        <v>22772.09323688607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15006.610166201277</v>
      </c>
      <c r="AC36">
        <f t="shared" si="2"/>
        <v>14229.327528644921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-20623.380118048266</v>
      </c>
      <c r="AI36">
        <f t="shared" si="25"/>
        <v>-20631.190844636192</v>
      </c>
      <c r="AJ36">
        <f t="shared" si="7"/>
        <v>777.28263755635635</v>
      </c>
      <c r="AK36">
        <f t="shared" si="22"/>
        <v>1050.4627116340896</v>
      </c>
      <c r="AL36">
        <f t="shared" si="8"/>
        <v>-18803.445495445747</v>
      </c>
      <c r="AN36">
        <f t="shared" si="26"/>
        <v>0</v>
      </c>
      <c r="AO36">
        <f t="shared" si="26"/>
        <v>0</v>
      </c>
      <c r="AP36">
        <f t="shared" si="26"/>
        <v>-0.47466917485638266</v>
      </c>
      <c r="AQ36">
        <f t="shared" si="26"/>
        <v>-1253.3126992969881</v>
      </c>
      <c r="AR36">
        <f t="shared" si="26"/>
        <v>-1253.7873684718445</v>
      </c>
      <c r="AS36">
        <f t="shared" si="26"/>
        <v>47.23659240222706</v>
      </c>
      <c r="AT36">
        <f t="shared" si="26"/>
        <v>63.838141424585714</v>
      </c>
      <c r="AU36">
        <f t="shared" si="23"/>
        <v>-1142.7126346450318</v>
      </c>
      <c r="AW36">
        <v>33</v>
      </c>
      <c r="AX36">
        <f>IF(Z36&gt;0, (R36*SUMPRODUCT(K36:$K$98, X36:$X$98)-K36*$AZ$3)/Z36, 0)</f>
        <v>22772.09323688607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2000000</v>
      </c>
      <c r="S37">
        <f t="shared" si="1"/>
        <v>22085.5591244315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14229.327528644921</v>
      </c>
      <c r="AC37">
        <f t="shared" si="2"/>
        <v>13410.990167036192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-22761.255845900876</v>
      </c>
      <c r="AI37">
        <f t="shared" si="25"/>
        <v>-22768.846207373885</v>
      </c>
      <c r="AJ37">
        <f t="shared" si="7"/>
        <v>818.33736160872832</v>
      </c>
      <c r="AK37">
        <f t="shared" si="22"/>
        <v>996.05292700514451</v>
      </c>
      <c r="AL37">
        <f t="shared" si="8"/>
        <v>-20954.455918760013</v>
      </c>
      <c r="AN37">
        <f t="shared" si="26"/>
        <v>0</v>
      </c>
      <c r="AO37">
        <f t="shared" si="26"/>
        <v>0</v>
      </c>
      <c r="AP37">
        <f t="shared" si="26"/>
        <v>-0.41185470307780725</v>
      </c>
      <c r="AQ37">
        <f t="shared" si="26"/>
        <v>-1235.0308086678003</v>
      </c>
      <c r="AR37">
        <f t="shared" si="26"/>
        <v>-1235.4426633708781</v>
      </c>
      <c r="AS37">
        <f t="shared" si="26"/>
        <v>44.403167396087063</v>
      </c>
      <c r="AT37">
        <f t="shared" si="26"/>
        <v>54.046053532526614</v>
      </c>
      <c r="AU37">
        <f t="shared" si="23"/>
        <v>-1136.9934424422645</v>
      </c>
      <c r="AW37">
        <v>34</v>
      </c>
      <c r="AX37">
        <f>IF(Z37&gt;0, (R37*SUMPRODUCT(K37:$K$98, X37:$X$98)-K37*$AZ$3)/Z37, 0)</f>
        <v>22085.5591244315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2000000</v>
      </c>
      <c r="S38">
        <f t="shared" si="1"/>
        <v>21348.241625401355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13410.990167036192</v>
      </c>
      <c r="AC38">
        <f t="shared" si="2"/>
        <v>12564.330195590053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-25229.878182064094</v>
      </c>
      <c r="AI38">
        <f t="shared" si="25"/>
        <v>-25237.234953183735</v>
      </c>
      <c r="AJ38">
        <f t="shared" si="7"/>
        <v>846.65997144613902</v>
      </c>
      <c r="AK38">
        <f t="shared" si="22"/>
        <v>938.76931169253351</v>
      </c>
      <c r="AL38">
        <f t="shared" si="8"/>
        <v>-23451.805670045065</v>
      </c>
      <c r="AN38">
        <f t="shared" si="26"/>
        <v>0</v>
      </c>
      <c r="AO38">
        <f t="shared" si="26"/>
        <v>0</v>
      </c>
      <c r="AP38">
        <f t="shared" si="26"/>
        <v>-0.35641074866853534</v>
      </c>
      <c r="AQ38">
        <f t="shared" si="26"/>
        <v>-1222.3025054670888</v>
      </c>
      <c r="AR38">
        <f t="shared" si="26"/>
        <v>-1222.6589162157572</v>
      </c>
      <c r="AS38">
        <f t="shared" si="26"/>
        <v>41.01782009843398</v>
      </c>
      <c r="AT38">
        <f t="shared" si="26"/>
        <v>45.480206977500458</v>
      </c>
      <c r="AU38">
        <f t="shared" si="23"/>
        <v>-1136.160889139823</v>
      </c>
      <c r="AW38">
        <v>35</v>
      </c>
      <c r="AX38">
        <f>IF(Z38&gt;0, (R38*SUMPRODUCT(K38:$K$98, X38:$X$98)-K38*$AZ$3)/Z38, 0)</f>
        <v>21348.241625401355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2000000</v>
      </c>
      <c r="S39">
        <f t="shared" si="1"/>
        <v>20549.115774307644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12564.330195590053</v>
      </c>
      <c r="AC39">
        <f t="shared" si="2"/>
        <v>11688.787366213735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-27668.717305966857</v>
      </c>
      <c r="AI39">
        <f t="shared" si="25"/>
        <v>-27675.827579892139</v>
      </c>
      <c r="AJ39">
        <f t="shared" si="7"/>
        <v>875.54282937631797</v>
      </c>
      <c r="AK39">
        <f t="shared" si="22"/>
        <v>879.50311369130384</v>
      </c>
      <c r="AL39">
        <f t="shared" si="8"/>
        <v>-25920.781636824519</v>
      </c>
      <c r="AN39">
        <f t="shared" si="26"/>
        <v>0</v>
      </c>
      <c r="AO39">
        <f t="shared" si="26"/>
        <v>0</v>
      </c>
      <c r="AP39">
        <f t="shared" si="26"/>
        <v>-0.30756142049952057</v>
      </c>
      <c r="AQ39">
        <f t="shared" si="26"/>
        <v>-1196.835746055267</v>
      </c>
      <c r="AR39">
        <f t="shared" si="26"/>
        <v>-1197.1433074757665</v>
      </c>
      <c r="AS39">
        <f t="shared" si="26"/>
        <v>37.872408171735721</v>
      </c>
      <c r="AT39">
        <f t="shared" si="26"/>
        <v>38.043713902330431</v>
      </c>
      <c r="AU39">
        <f t="shared" si="23"/>
        <v>-1121.2271854017004</v>
      </c>
      <c r="AW39">
        <v>36</v>
      </c>
      <c r="AX39">
        <f>IF(Z39&gt;0, (R39*SUMPRODUCT(K39:$K$98, X39:$X$98)-K39*$AZ$3)/Z39, 0)</f>
        <v>20549.115774307644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2000000</v>
      </c>
      <c r="S40">
        <f t="shared" si="1"/>
        <v>19703.124376603439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11688.787366213735</v>
      </c>
      <c r="AC40">
        <f t="shared" si="2"/>
        <v>10801.558473810943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-29836.360111680016</v>
      </c>
      <c r="AI40">
        <f t="shared" si="25"/>
        <v>-29843.212805615349</v>
      </c>
      <c r="AJ40">
        <f t="shared" si="7"/>
        <v>887.22889240279255</v>
      </c>
      <c r="AK40">
        <f t="shared" si="22"/>
        <v>818.21511563496153</v>
      </c>
      <c r="AL40">
        <f t="shared" si="8"/>
        <v>-28137.768797577595</v>
      </c>
      <c r="AN40">
        <f t="shared" si="26"/>
        <v>0</v>
      </c>
      <c r="AO40">
        <f t="shared" si="26"/>
        <v>0</v>
      </c>
      <c r="AP40">
        <f t="shared" si="26"/>
        <v>-0.26466032300920028</v>
      </c>
      <c r="AQ40">
        <f t="shared" si="26"/>
        <v>-1152.320646317296</v>
      </c>
      <c r="AR40">
        <f t="shared" si="26"/>
        <v>-1152.5853066403054</v>
      </c>
      <c r="AS40">
        <f t="shared" si="26"/>
        <v>34.26598173832663</v>
      </c>
      <c r="AT40">
        <f t="shared" si="26"/>
        <v>31.600576187775825</v>
      </c>
      <c r="AU40">
        <f t="shared" si="23"/>
        <v>-1086.7187487142028</v>
      </c>
      <c r="AW40">
        <v>37</v>
      </c>
      <c r="AX40">
        <f>IF(Z40&gt;0, (R40*SUMPRODUCT(K40:$K$98, X40:$X$98)-K40*$AZ$3)/Z40, 0)</f>
        <v>19703.124376603439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2000000</v>
      </c>
      <c r="S41">
        <f t="shared" si="1"/>
        <v>18844.496399792832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10801.558473810943</v>
      </c>
      <c r="AC41">
        <f t="shared" si="2"/>
        <v>9925.6725182547816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-32037.39891432627</v>
      </c>
      <c r="AI41">
        <f t="shared" si="25"/>
        <v>-32043.982847579035</v>
      </c>
      <c r="AJ41">
        <f t="shared" si="7"/>
        <v>875.88595555616121</v>
      </c>
      <c r="AK41">
        <f t="shared" si="22"/>
        <v>756.10909316676612</v>
      </c>
      <c r="AL41">
        <f t="shared" si="8"/>
        <v>-30411.987798856106</v>
      </c>
      <c r="AN41">
        <f t="shared" si="26"/>
        <v>0</v>
      </c>
      <c r="AO41">
        <f t="shared" si="26"/>
        <v>0</v>
      </c>
      <c r="AP41">
        <f t="shared" si="26"/>
        <v>-0.2270360905026361</v>
      </c>
      <c r="AQ41">
        <f t="shared" si="26"/>
        <v>-1104.7569165936861</v>
      </c>
      <c r="AR41">
        <f t="shared" si="26"/>
        <v>-1104.9839526841888</v>
      </c>
      <c r="AS41">
        <f t="shared" si="26"/>
        <v>30.203484063596555</v>
      </c>
      <c r="AT41">
        <f t="shared" si="26"/>
        <v>26.073176309011572</v>
      </c>
      <c r="AU41">
        <f t="shared" si="23"/>
        <v>-1048.7072923115807</v>
      </c>
      <c r="AW41">
        <v>38</v>
      </c>
      <c r="AX41">
        <f>IF(Z41&gt;0, (R41*SUMPRODUCT(K41:$K$98, X41:$X$98)-K41*$AZ$3)/Z41, 0)</f>
        <v>18844.496399792832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2000000</v>
      </c>
      <c r="S42">
        <f t="shared" si="1"/>
        <v>17977.962654521281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9925.6725182547816</v>
      </c>
      <c r="AC42">
        <f t="shared" si="2"/>
        <v>9067.7322898406819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-34134.194423378074</v>
      </c>
      <c r="AI42">
        <f t="shared" si="25"/>
        <v>-34140.499178583166</v>
      </c>
      <c r="AJ42">
        <f t="shared" si="7"/>
        <v>857.94022841409969</v>
      </c>
      <c r="AK42">
        <f t="shared" si="22"/>
        <v>694.79707627783478</v>
      </c>
      <c r="AL42">
        <f t="shared" si="8"/>
        <v>-32587.761873891235</v>
      </c>
      <c r="AN42">
        <f t="shared" si="26"/>
        <v>0</v>
      </c>
      <c r="AO42">
        <f t="shared" si="26"/>
        <v>0</v>
      </c>
      <c r="AP42">
        <f t="shared" si="26"/>
        <v>-0.19411526384254579</v>
      </c>
      <c r="AQ42">
        <f t="shared" si="26"/>
        <v>-1050.9477277083429</v>
      </c>
      <c r="AR42">
        <f t="shared" si="26"/>
        <v>-1051.1418429721855</v>
      </c>
      <c r="AS42">
        <f t="shared" si="26"/>
        <v>26.414870741576546</v>
      </c>
      <c r="AT42">
        <f t="shared" si="26"/>
        <v>21.391903950499827</v>
      </c>
      <c r="AU42">
        <f t="shared" si="23"/>
        <v>-1003.3350682801092</v>
      </c>
      <c r="AW42">
        <v>39</v>
      </c>
      <c r="AX42">
        <f>IF(Z42&gt;0, (R42*SUMPRODUCT(K42:$K$98, X42:$X$98)-K42*$AZ$3)/Z42, 0)</f>
        <v>17977.962654521281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2000000</v>
      </c>
      <c r="S43">
        <f t="shared" si="1"/>
        <v>17117.748956382035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9067.7322898406819</v>
      </c>
      <c r="AC43">
        <f t="shared" si="2"/>
        <v>8237.156605149823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-36262.030568306436</v>
      </c>
      <c r="AI43">
        <f t="shared" si="25"/>
        <v>-36268.045638268421</v>
      </c>
      <c r="AJ43">
        <f t="shared" si="7"/>
        <v>830.57568469085891</v>
      </c>
      <c r="AK43">
        <f t="shared" si="22"/>
        <v>634.7412602888478</v>
      </c>
      <c r="AL43">
        <f t="shared" si="8"/>
        <v>-34802.728693288707</v>
      </c>
      <c r="AN43">
        <f t="shared" si="26"/>
        <v>0</v>
      </c>
      <c r="AO43">
        <f t="shared" si="26"/>
        <v>0</v>
      </c>
      <c r="AP43">
        <f t="shared" si="26"/>
        <v>-0.16535377645248656</v>
      </c>
      <c r="AQ43">
        <f t="shared" si="26"/>
        <v>-996.84022533363327</v>
      </c>
      <c r="AR43">
        <f t="shared" si="26"/>
        <v>-997.0055791100857</v>
      </c>
      <c r="AS43">
        <f t="shared" si="26"/>
        <v>22.832456972432055</v>
      </c>
      <c r="AT43">
        <f t="shared" si="26"/>
        <v>17.448984820169169</v>
      </c>
      <c r="AU43">
        <f t="shared" si="23"/>
        <v>-956.72413731748429</v>
      </c>
      <c r="AW43">
        <v>40</v>
      </c>
      <c r="AX43">
        <f>IF(Z43&gt;0, (R43*SUMPRODUCT(K43:$K$98, X43:$X$98)-K43*$AZ$3)/Z43, 0)</f>
        <v>17117.748956382035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2000000</v>
      </c>
      <c r="S44">
        <f t="shared" si="1"/>
        <v>16269.109937238671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8237.156605149823</v>
      </c>
      <c r="AC44">
        <f t="shared" si="2"/>
        <v>7437.0771325103769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-38529.675003188648</v>
      </c>
      <c r="AI44">
        <f t="shared" si="25"/>
        <v>-38535.389111982244</v>
      </c>
      <c r="AJ44">
        <f t="shared" si="7"/>
        <v>800.07947263944607</v>
      </c>
      <c r="AK44">
        <f t="shared" si="22"/>
        <v>576.60096236048764</v>
      </c>
      <c r="AL44">
        <f t="shared" si="8"/>
        <v>-37158.708676982315</v>
      </c>
      <c r="AN44">
        <f t="shared" si="26"/>
        <v>0</v>
      </c>
      <c r="AO44">
        <f t="shared" si="26"/>
        <v>0</v>
      </c>
      <c r="AP44">
        <f t="shared" si="26"/>
        <v>-0.1402503382060091</v>
      </c>
      <c r="AQ44">
        <f t="shared" si="26"/>
        <v>-945.69427103306896</v>
      </c>
      <c r="AR44">
        <f t="shared" si="26"/>
        <v>-945.83452137127495</v>
      </c>
      <c r="AS44">
        <f t="shared" si="26"/>
        <v>19.637605912421161</v>
      </c>
      <c r="AT44">
        <f t="shared" si="26"/>
        <v>14.152422171516896</v>
      </c>
      <c r="AU44">
        <f t="shared" si="23"/>
        <v>-912.04449328733699</v>
      </c>
      <c r="AW44">
        <v>41</v>
      </c>
      <c r="AX44">
        <f>IF(Z44&gt;0, (R44*SUMPRODUCT(K44:$K$98, X44:$X$98)-K44*$AZ$3)/Z44, 0)</f>
        <v>16269.109937238671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2000000</v>
      </c>
      <c r="S45">
        <f t="shared" si="1"/>
        <v>15423.79293411517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7437.0771325103769</v>
      </c>
      <c r="AC45">
        <f t="shared" si="2"/>
        <v>6667.0621049542588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-40598.285849806642</v>
      </c>
      <c r="AI45">
        <f t="shared" si="25"/>
        <v>-40603.68907822574</v>
      </c>
      <c r="AJ45">
        <f t="shared" si="7"/>
        <v>770.01502755611818</v>
      </c>
      <c r="AK45">
        <f t="shared" si="22"/>
        <v>520.59539927572644</v>
      </c>
      <c r="AL45">
        <f t="shared" si="8"/>
        <v>-39313.078651393895</v>
      </c>
      <c r="AN45">
        <f t="shared" si="26"/>
        <v>0</v>
      </c>
      <c r="AO45">
        <f t="shared" si="26"/>
        <v>0</v>
      </c>
      <c r="AP45">
        <f t="shared" si="26"/>
        <v>-0.11841063693585492</v>
      </c>
      <c r="AQ45">
        <f t="shared" si="26"/>
        <v>-889.70306511306967</v>
      </c>
      <c r="AR45">
        <f t="shared" si="26"/>
        <v>-889.82147575000545</v>
      </c>
      <c r="AS45">
        <f t="shared" si="26"/>
        <v>16.874720591265209</v>
      </c>
      <c r="AT45">
        <f t="shared" si="26"/>
        <v>11.408740855042334</v>
      </c>
      <c r="AU45">
        <f t="shared" si="23"/>
        <v>-861.53801430369788</v>
      </c>
      <c r="AW45">
        <v>42</v>
      </c>
      <c r="AX45">
        <f>IF(Z45&gt;0, (R45*SUMPRODUCT(K45:$K$98, X45:$X$98)-K45*$AZ$3)/Z45, 0)</f>
        <v>15423.79293411517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2000000</v>
      </c>
      <c r="S46">
        <f t="shared" si="1"/>
        <v>14589.916484447622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6667.0621049542588</v>
      </c>
      <c r="AC46">
        <f t="shared" si="2"/>
        <v>5934.2155072313135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-42403.324580899542</v>
      </c>
      <c r="AI46">
        <f t="shared" si="25"/>
        <v>-42408.40875625582</v>
      </c>
      <c r="AJ46">
        <f t="shared" si="7"/>
        <v>732.84659772294526</v>
      </c>
      <c r="AK46">
        <f t="shared" si="22"/>
        <v>466.69434734679817</v>
      </c>
      <c r="AL46">
        <f t="shared" si="8"/>
        <v>-41208.867811186079</v>
      </c>
      <c r="AN46">
        <f t="shared" si="26"/>
        <v>0</v>
      </c>
      <c r="AO46">
        <f t="shared" si="26"/>
        <v>0</v>
      </c>
      <c r="AP46">
        <f t="shared" si="26"/>
        <v>-9.9480941818308619E-2</v>
      </c>
      <c r="AQ46">
        <f t="shared" si="26"/>
        <v>-829.6965328558141</v>
      </c>
      <c r="AR46">
        <f t="shared" si="26"/>
        <v>-829.79601379763233</v>
      </c>
      <c r="AS46">
        <f t="shared" si="26"/>
        <v>14.339448315800153</v>
      </c>
      <c r="AT46">
        <f t="shared" si="26"/>
        <v>9.1317057264765786</v>
      </c>
      <c r="AU46">
        <f t="shared" si="23"/>
        <v>-806.32485975535565</v>
      </c>
      <c r="AW46">
        <v>43</v>
      </c>
      <c r="AX46">
        <f>IF(Z46&gt;0, (R46*SUMPRODUCT(K46:$K$98, X46:$X$98)-K46*$AZ$3)/Z46, 0)</f>
        <v>14589.916484447622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2000000</v>
      </c>
      <c r="S47">
        <f t="shared" si="1"/>
        <v>13780.103838672394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5934.2155072313135</v>
      </c>
      <c r="AC47">
        <f t="shared" si="2"/>
        <v>5244.56939168812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-44153.424078902666</v>
      </c>
      <c r="AI47">
        <f t="shared" si="25"/>
        <v>-44158.181453604891</v>
      </c>
      <c r="AJ47">
        <f t="shared" si="7"/>
        <v>689.64611554319345</v>
      </c>
      <c r="AK47">
        <f t="shared" si="22"/>
        <v>415.395085506192</v>
      </c>
      <c r="AL47">
        <f t="shared" si="8"/>
        <v>-43053.14025255551</v>
      </c>
      <c r="AN47">
        <f t="shared" si="26"/>
        <v>0</v>
      </c>
      <c r="AO47">
        <f t="shared" si="26"/>
        <v>0</v>
      </c>
      <c r="AP47">
        <f t="shared" si="26"/>
        <v>-8.3112951110022953E-2</v>
      </c>
      <c r="AQ47">
        <f t="shared" si="26"/>
        <v>-771.37530812854357</v>
      </c>
      <c r="AR47">
        <f t="shared" si="26"/>
        <v>-771.4584210796537</v>
      </c>
      <c r="AS47">
        <f t="shared" si="26"/>
        <v>12.048351763753066</v>
      </c>
      <c r="AT47">
        <f t="shared" si="26"/>
        <v>7.2570931646165784</v>
      </c>
      <c r="AU47">
        <f t="shared" si="23"/>
        <v>-752.15297615128407</v>
      </c>
      <c r="AW47">
        <v>44</v>
      </c>
      <c r="AX47">
        <f>IF(Z47&gt;0, (R47*SUMPRODUCT(K47:$K$98, X47:$X$98)-K47*$AZ$3)/Z47, 0)</f>
        <v>13780.103838672394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2000000</v>
      </c>
      <c r="S48">
        <f t="shared" si="1"/>
        <v>12993.700835242145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5244.56939168812</v>
      </c>
      <c r="AC48">
        <f t="shared" si="2"/>
        <v>4598.2390990172726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-45803.804965032265</v>
      </c>
      <c r="AI48">
        <f t="shared" si="25"/>
        <v>-45808.228492206435</v>
      </c>
      <c r="AJ48">
        <f t="shared" si="7"/>
        <v>646.33029267084748</v>
      </c>
      <c r="AK48">
        <f t="shared" si="22"/>
        <v>367.11985741816846</v>
      </c>
      <c r="AL48">
        <f t="shared" si="8"/>
        <v>-44794.778342117417</v>
      </c>
      <c r="AN48">
        <f t="shared" si="26"/>
        <v>0</v>
      </c>
      <c r="AO48">
        <f t="shared" si="26"/>
        <v>0</v>
      </c>
      <c r="AP48">
        <f t="shared" si="26"/>
        <v>-6.9000465587819054E-2</v>
      </c>
      <c r="AQ48">
        <f t="shared" si="26"/>
        <v>-714.47144865219877</v>
      </c>
      <c r="AR48">
        <f t="shared" si="26"/>
        <v>-714.54044911778658</v>
      </c>
      <c r="AS48">
        <f t="shared" si="26"/>
        <v>10.081794315229434</v>
      </c>
      <c r="AT48">
        <f t="shared" si="26"/>
        <v>5.7265254831730923</v>
      </c>
      <c r="AU48">
        <f t="shared" si="23"/>
        <v>-698.73212931938406</v>
      </c>
      <c r="AW48">
        <v>45</v>
      </c>
      <c r="AX48">
        <f>IF(Z48&gt;0, (R48*SUMPRODUCT(K48:$K$98, X48:$X$98)-K48*$AZ$3)/Z48, 0)</f>
        <v>12993.700835242145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2000000</v>
      </c>
      <c r="S49">
        <f t="shared" si="1"/>
        <v>12231.103718110198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4598.2390990172726</v>
      </c>
      <c r="AC49">
        <f t="shared" si="2"/>
        <v>3995.41498559516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-47366.271878376254</v>
      </c>
      <c r="AI49">
        <f t="shared" si="25"/>
        <v>-47370.355131079443</v>
      </c>
      <c r="AJ49">
        <f t="shared" si="7"/>
        <v>602.82411342211253</v>
      </c>
      <c r="AK49">
        <f t="shared" si="22"/>
        <v>321.87673693120911</v>
      </c>
      <c r="AL49">
        <f t="shared" si="8"/>
        <v>-46445.654280726121</v>
      </c>
      <c r="AN49">
        <f t="shared" si="26"/>
        <v>0</v>
      </c>
      <c r="AO49">
        <f t="shared" si="26"/>
        <v>0</v>
      </c>
      <c r="AP49">
        <f t="shared" si="26"/>
        <v>-5.6868471725035619E-2</v>
      </c>
      <c r="AQ49">
        <f t="shared" si="26"/>
        <v>-659.68179998585174</v>
      </c>
      <c r="AR49">
        <f t="shared" si="26"/>
        <v>-659.73866845757675</v>
      </c>
      <c r="AS49">
        <f t="shared" si="26"/>
        <v>8.3956807332924281</v>
      </c>
      <c r="AT49">
        <f t="shared" si="26"/>
        <v>4.4828570367027059</v>
      </c>
      <c r="AU49">
        <f t="shared" si="23"/>
        <v>-646.86013068758166</v>
      </c>
      <c r="AW49">
        <v>46</v>
      </c>
      <c r="AX49">
        <f>IF(Z49&gt;0, (R49*SUMPRODUCT(K49:$K$98, X49:$X$98)-K49*$AZ$3)/Z49, 0)</f>
        <v>12231.103718110198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2000000</v>
      </c>
      <c r="S50">
        <f t="shared" si="1"/>
        <v>11490.135785401277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3995.41498559516</v>
      </c>
      <c r="AC50">
        <f t="shared" si="2"/>
        <v>3435.4183063504584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-48810.255499275605</v>
      </c>
      <c r="AI50">
        <f t="shared" si="25"/>
        <v>-48813.992855354889</v>
      </c>
      <c r="AJ50">
        <f t="shared" si="7"/>
        <v>559.99667924470168</v>
      </c>
      <c r="AK50">
        <f t="shared" si="22"/>
        <v>279.6790489916612</v>
      </c>
      <c r="AL50">
        <f t="shared" si="8"/>
        <v>-47974.317127118527</v>
      </c>
      <c r="AN50">
        <f t="shared" si="26"/>
        <v>0</v>
      </c>
      <c r="AO50">
        <f t="shared" si="26"/>
        <v>0</v>
      </c>
      <c r="AP50">
        <f t="shared" si="26"/>
        <v>-4.6474181940457611E-2</v>
      </c>
      <c r="AQ50">
        <f t="shared" si="26"/>
        <v>-606.95760492467457</v>
      </c>
      <c r="AR50">
        <f t="shared" si="26"/>
        <v>-607.00407910661499</v>
      </c>
      <c r="AS50">
        <f t="shared" si="26"/>
        <v>6.9635825447621302</v>
      </c>
      <c r="AT50">
        <f t="shared" si="26"/>
        <v>3.477820879796639</v>
      </c>
      <c r="AU50">
        <f t="shared" si="23"/>
        <v>-596.56267568205624</v>
      </c>
      <c r="AW50">
        <v>47</v>
      </c>
      <c r="AX50">
        <f>IF(Z50&gt;0, (R50*SUMPRODUCT(K50:$K$98, X50:$X$98)-K50*$AZ$3)/Z50, 0)</f>
        <v>11490.135785401277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2000000</v>
      </c>
      <c r="S51">
        <f t="shared" si="1"/>
        <v>10766.486313561638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3435.4183063504584</v>
      </c>
      <c r="AC51">
        <f t="shared" si="2"/>
        <v>2917.465273516098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-50044.111012464768</v>
      </c>
      <c r="AI51">
        <f t="shared" si="25"/>
        <v>-50047.498219289431</v>
      </c>
      <c r="AJ51">
        <f t="shared" si="7"/>
        <v>517.95303283436033</v>
      </c>
      <c r="AK51">
        <f t="shared" si="22"/>
        <v>240.47928144453212</v>
      </c>
      <c r="AL51">
        <f t="shared" si="8"/>
        <v>-49289.065905010539</v>
      </c>
      <c r="AN51">
        <f t="shared" si="26"/>
        <v>0</v>
      </c>
      <c r="AO51">
        <f t="shared" si="26"/>
        <v>0</v>
      </c>
      <c r="AP51">
        <f t="shared" si="26"/>
        <v>-3.7607197369495679E-2</v>
      </c>
      <c r="AQ51">
        <f t="shared" si="26"/>
        <v>-555.62558103112417</v>
      </c>
      <c r="AR51">
        <f t="shared" si="26"/>
        <v>-555.6631882284936</v>
      </c>
      <c r="AS51">
        <f t="shared" si="26"/>
        <v>5.7506857249146339</v>
      </c>
      <c r="AT51">
        <f t="shared" si="26"/>
        <v>2.6699733050565087</v>
      </c>
      <c r="AU51">
        <f t="shared" si="23"/>
        <v>-547.24252919852245</v>
      </c>
      <c r="AW51">
        <v>48</v>
      </c>
      <c r="AX51">
        <f>IF(Z51&gt;0, (R51*SUMPRODUCT(K51:$K$98, X51:$X$98)-K51*$AZ$3)/Z51, 0)</f>
        <v>10766.486313561638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2000000</v>
      </c>
      <c r="S52">
        <f t="shared" si="1"/>
        <v>10059.337731384368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2917.465273516098</v>
      </c>
      <c r="AC52">
        <f t="shared" si="2"/>
        <v>2441.3080604227516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-51152.092462344583</v>
      </c>
      <c r="AI52">
        <f t="shared" si="25"/>
        <v>-51155.126096523112</v>
      </c>
      <c r="AJ52">
        <f t="shared" si="7"/>
        <v>476.1572130933464</v>
      </c>
      <c r="AK52">
        <f t="shared" si="22"/>
        <v>204.22256914612689</v>
      </c>
      <c r="AL52">
        <f t="shared" si="8"/>
        <v>-50474.746314283635</v>
      </c>
      <c r="AN52">
        <f t="shared" si="26"/>
        <v>0</v>
      </c>
      <c r="AO52">
        <f t="shared" si="26"/>
        <v>0</v>
      </c>
      <c r="AP52">
        <f t="shared" si="26"/>
        <v>-3.0072839722566556E-2</v>
      </c>
      <c r="AQ52">
        <f t="shared" si="26"/>
        <v>-507.07784378945405</v>
      </c>
      <c r="AR52">
        <f t="shared" si="26"/>
        <v>-507.10791662917666</v>
      </c>
      <c r="AS52">
        <f t="shared" si="26"/>
        <v>4.7202130215476776</v>
      </c>
      <c r="AT52">
        <f t="shared" si="26"/>
        <v>2.0244868788504324</v>
      </c>
      <c r="AU52">
        <f t="shared" si="23"/>
        <v>-500.36321672877847</v>
      </c>
      <c r="AW52">
        <v>49</v>
      </c>
      <c r="AX52">
        <f>IF(Z52&gt;0, (R52*SUMPRODUCT(K52:$K$98, X52:$X$98)-K52*$AZ$3)/Z52, 0)</f>
        <v>10059.337731384368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2000000</v>
      </c>
      <c r="S53">
        <f t="shared" si="1"/>
        <v>9354.1053998045863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2441.3080604227516</v>
      </c>
      <c r="AC53">
        <f t="shared" si="2"/>
        <v>2005.1841165777416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-51799.511341634934</v>
      </c>
      <c r="AI53">
        <f t="shared" si="25"/>
        <v>-51802.190892525789</v>
      </c>
      <c r="AJ53">
        <f t="shared" si="7"/>
        <v>436.12394384500999</v>
      </c>
      <c r="AK53">
        <f t="shared" si="22"/>
        <v>170.89156422959263</v>
      </c>
      <c r="AL53">
        <f t="shared" si="8"/>
        <v>-51195.175384451191</v>
      </c>
      <c r="AN53">
        <f t="shared" si="26"/>
        <v>0</v>
      </c>
      <c r="AO53">
        <f t="shared" si="26"/>
        <v>0</v>
      </c>
      <c r="AP53">
        <f t="shared" si="26"/>
        <v>-2.3716752312520385E-2</v>
      </c>
      <c r="AQ53">
        <f t="shared" si="26"/>
        <v>-458.47839075972144</v>
      </c>
      <c r="AR53">
        <f t="shared" si="26"/>
        <v>-458.50210751203394</v>
      </c>
      <c r="AS53">
        <f t="shared" si="26"/>
        <v>3.8601407381448904</v>
      </c>
      <c r="AT53">
        <f t="shared" si="26"/>
        <v>1.5125642565554416</v>
      </c>
      <c r="AU53">
        <f t="shared" si="23"/>
        <v>-453.12940251733369</v>
      </c>
      <c r="AW53">
        <v>50</v>
      </c>
      <c r="AX53">
        <f>IF(Z53&gt;0, (R53*SUMPRODUCT(K53:$K$98, X53:$X$98)-K53*$AZ$3)/Z53, 0)</f>
        <v>9354.1053998045863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2000000</v>
      </c>
      <c r="S54">
        <f t="shared" si="1"/>
        <v>8641.9534819239088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2005.1841165777416</v>
      </c>
      <c r="AC54">
        <f t="shared" si="2"/>
        <v>1610.0574221969891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-51826.630876809606</v>
      </c>
      <c r="AI54">
        <f t="shared" si="25"/>
        <v>-51828.959715748577</v>
      </c>
      <c r="AJ54">
        <f t="shared" si="7"/>
        <v>395.1266943807525</v>
      </c>
      <c r="AK54">
        <f t="shared" si="22"/>
        <v>140.36288816044194</v>
      </c>
      <c r="AL54">
        <f t="shared" si="8"/>
        <v>-51293.470133207382</v>
      </c>
      <c r="AN54">
        <f t="shared" si="26"/>
        <v>0</v>
      </c>
      <c r="AO54">
        <f t="shared" si="26"/>
        <v>0</v>
      </c>
      <c r="AP54">
        <f t="shared" si="26"/>
        <v>-1.8404102344074618E-2</v>
      </c>
      <c r="AQ54">
        <f t="shared" si="26"/>
        <v>-409.57002343308665</v>
      </c>
      <c r="AR54">
        <f t="shared" si="26"/>
        <v>-409.58842753543075</v>
      </c>
      <c r="AS54">
        <f t="shared" si="26"/>
        <v>3.1225654984448621</v>
      </c>
      <c r="AT54">
        <f t="shared" si="26"/>
        <v>1.1092450043618745</v>
      </c>
      <c r="AU54">
        <f t="shared" si="23"/>
        <v>-405.356617032624</v>
      </c>
      <c r="AW54">
        <v>51</v>
      </c>
      <c r="AX54">
        <f>IF(Z54&gt;0, (R54*SUMPRODUCT(K54:$K$98, X54:$X$98)-K54*$AZ$3)/Z54, 0)</f>
        <v>8641.9534819239088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2000000</v>
      </c>
      <c r="S55">
        <f t="shared" si="1"/>
        <v>7912.2596764524696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1610.0574221969891</v>
      </c>
      <c r="AC55">
        <f t="shared" si="2"/>
        <v>1257.051413387981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-51140.323124331779</v>
      </c>
      <c r="AI55">
        <f t="shared" si="25"/>
        <v>-51142.309047861832</v>
      </c>
      <c r="AJ55">
        <f t="shared" si="7"/>
        <v>353.00600880900811</v>
      </c>
      <c r="AK55">
        <f t="shared" si="22"/>
        <v>112.70401955378925</v>
      </c>
      <c r="AL55">
        <f t="shared" si="8"/>
        <v>-50676.59901949903</v>
      </c>
      <c r="AN55">
        <f t="shared" si="26"/>
        <v>0</v>
      </c>
      <c r="AO55">
        <f t="shared" si="26"/>
        <v>0</v>
      </c>
      <c r="AP55">
        <f t="shared" si="26"/>
        <v>-1.401263096133821E-2</v>
      </c>
      <c r="AQ55">
        <f t="shared" si="26"/>
        <v>-360.84494913358236</v>
      </c>
      <c r="AR55">
        <f t="shared" si="26"/>
        <v>-360.85896176454366</v>
      </c>
      <c r="AS55">
        <f t="shared" si="26"/>
        <v>2.4908023162632267</v>
      </c>
      <c r="AT55">
        <f t="shared" si="26"/>
        <v>0.7952369816702981</v>
      </c>
      <c r="AU55">
        <f t="shared" si="23"/>
        <v>-357.57292246661012</v>
      </c>
      <c r="AW55">
        <v>52</v>
      </c>
      <c r="AX55">
        <f>IF(Z55&gt;0, (R55*SUMPRODUCT(K55:$K$98, X55:$X$98)-K55*$AZ$3)/Z55, 0)</f>
        <v>7912.2596764524696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2000000</v>
      </c>
      <c r="S56">
        <f t="shared" si="1"/>
        <v>7141.025054220393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1257.051413387981</v>
      </c>
      <c r="AC56">
        <f t="shared" si="2"/>
        <v>946.71004874018331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-49423.465365909877</v>
      </c>
      <c r="AI56">
        <f t="shared" si="25"/>
        <v>-49425.122533546091</v>
      </c>
      <c r="AJ56">
        <f t="shared" si="7"/>
        <v>310.34136464779772</v>
      </c>
      <c r="AK56">
        <f t="shared" si="22"/>
        <v>87.99359893715868</v>
      </c>
      <c r="AL56">
        <f t="shared" si="8"/>
        <v>-49026.787569961132</v>
      </c>
      <c r="AN56">
        <f t="shared" si="26"/>
        <v>0</v>
      </c>
      <c r="AO56">
        <f t="shared" si="26"/>
        <v>0</v>
      </c>
      <c r="AP56">
        <f t="shared" si="26"/>
        <v>-1.0440122233143022E-2</v>
      </c>
      <c r="AQ56">
        <f t="shared" si="26"/>
        <v>-311.36682151494915</v>
      </c>
      <c r="AR56">
        <f t="shared" si="26"/>
        <v>-311.3772616371823</v>
      </c>
      <c r="AS56">
        <f t="shared" si="26"/>
        <v>1.9551442534348813</v>
      </c>
      <c r="AT56">
        <f t="shared" si="26"/>
        <v>0.55435787458202868</v>
      </c>
      <c r="AU56">
        <f t="shared" si="23"/>
        <v>-308.86775950916535</v>
      </c>
      <c r="AW56">
        <v>53</v>
      </c>
      <c r="AX56">
        <f>IF(Z56&gt;0, (R56*SUMPRODUCT(K56:$K$98, X56:$X$98)-K56*$AZ$3)/Z56, 0)</f>
        <v>7141.025054220393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2000000</v>
      </c>
      <c r="S57">
        <f t="shared" si="1"/>
        <v>6304.5738078101313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946.71004874018331</v>
      </c>
      <c r="AC57">
        <f t="shared" si="2"/>
        <v>680.43571337325636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-46640.726724285792</v>
      </c>
      <c r="AI57">
        <f t="shared" si="25"/>
        <v>-46642.075815703618</v>
      </c>
      <c r="AJ57">
        <f t="shared" si="7"/>
        <v>266.27433536692695</v>
      </c>
      <c r="AK57">
        <f t="shared" si="22"/>
        <v>66.269703411812841</v>
      </c>
      <c r="AL57">
        <f t="shared" si="8"/>
        <v>-46309.53177692488</v>
      </c>
      <c r="AN57">
        <f t="shared" si="26"/>
        <v>0</v>
      </c>
      <c r="AO57">
        <f t="shared" si="26"/>
        <v>0</v>
      </c>
      <c r="AP57">
        <f t="shared" si="26"/>
        <v>-7.5886146025321202E-3</v>
      </c>
      <c r="AQ57">
        <f t="shared" si="26"/>
        <v>-262.35323656794498</v>
      </c>
      <c r="AR57">
        <f t="shared" si="26"/>
        <v>-262.3608251825475</v>
      </c>
      <c r="AS57">
        <f t="shared" si="26"/>
        <v>1.4977882765732449</v>
      </c>
      <c r="AT57">
        <f t="shared" si="26"/>
        <v>0.37276587217998836</v>
      </c>
      <c r="AU57">
        <f t="shared" si="23"/>
        <v>-260.49027103379427</v>
      </c>
      <c r="AW57">
        <v>54</v>
      </c>
      <c r="AX57">
        <f>IF(Z57&gt;0, (R57*SUMPRODUCT(K57:$K$98, X57:$X$98)-K57*$AZ$3)/Z57, 0)</f>
        <v>6304.5738078101313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2000000</v>
      </c>
      <c r="S58">
        <f t="shared" si="1"/>
        <v>5362.9773383724623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680.43571337325636</v>
      </c>
      <c r="AC58">
        <f t="shared" si="2"/>
        <v>458.34362515175962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-42767.286284105103</v>
      </c>
      <c r="AI58">
        <f t="shared" si="25"/>
        <v>-42768.354589069473</v>
      </c>
      <c r="AJ58">
        <f t="shared" si="7"/>
        <v>222.09208822149674</v>
      </c>
      <c r="AK58">
        <f t="shared" si="22"/>
        <v>47.630499936127947</v>
      </c>
      <c r="AL58">
        <f t="shared" si="8"/>
        <v>-42498.632000911843</v>
      </c>
      <c r="AN58">
        <f t="shared" si="26"/>
        <v>0</v>
      </c>
      <c r="AO58">
        <f t="shared" si="26"/>
        <v>0</v>
      </c>
      <c r="AP58">
        <f t="shared" si="26"/>
        <v>-5.3653535058797294E-3</v>
      </c>
      <c r="AQ58">
        <f t="shared" si="26"/>
        <v>-214.79036141735747</v>
      </c>
      <c r="AR58">
        <f t="shared" si="26"/>
        <v>-214.79572677086333</v>
      </c>
      <c r="AS58">
        <f t="shared" si="26"/>
        <v>1.1154142346123168</v>
      </c>
      <c r="AT58">
        <f t="shared" si="26"/>
        <v>0.23921490430344747</v>
      </c>
      <c r="AU58">
        <f t="shared" si="23"/>
        <v>-213.44109763194754</v>
      </c>
      <c r="AW58">
        <v>55</v>
      </c>
      <c r="AX58">
        <f>IF(Z58&gt;0, (R58*SUMPRODUCT(K58:$K$98, X58:$X$98)-K58*$AZ$3)/Z58, 0)</f>
        <v>5362.9773383724623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2000000</v>
      </c>
      <c r="S59">
        <f t="shared" si="1"/>
        <v>4261.4058897855875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458.34362515175962</v>
      </c>
      <c r="AC59">
        <f t="shared" si="2"/>
        <v>279.50071761515954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-38041.80357765362</v>
      </c>
      <c r="AI59">
        <f t="shared" si="25"/>
        <v>-38042.623438295988</v>
      </c>
      <c r="AJ59">
        <f t="shared" si="7"/>
        <v>178.84290753660008</v>
      </c>
      <c r="AK59">
        <f t="shared" si="22"/>
        <v>32.084053760623178</v>
      </c>
      <c r="AL59">
        <f t="shared" si="8"/>
        <v>-37831.696476998768</v>
      </c>
      <c r="AN59">
        <f t="shared" si="26"/>
        <v>0</v>
      </c>
      <c r="AO59">
        <f t="shared" si="26"/>
        <v>0</v>
      </c>
      <c r="AP59">
        <f t="shared" si="26"/>
        <v>-3.6764199216808243E-3</v>
      </c>
      <c r="AQ59">
        <f t="shared" si="26"/>
        <v>-170.58709407691563</v>
      </c>
      <c r="AR59">
        <f t="shared" si="26"/>
        <v>-170.59077049683731</v>
      </c>
      <c r="AS59">
        <f t="shared" si="26"/>
        <v>0.80196754685038618</v>
      </c>
      <c r="AT59">
        <f t="shared" si="26"/>
        <v>0.14387134632195114</v>
      </c>
      <c r="AU59">
        <f t="shared" si="23"/>
        <v>-169.64493160366499</v>
      </c>
      <c r="AW59">
        <v>56</v>
      </c>
      <c r="AX59">
        <f>IF(Z59&gt;0, (R59*SUMPRODUCT(K59:$K$98, X59:$X$98)-K59*$AZ$3)/Z59, 0)</f>
        <v>4261.4058897855875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2000000</v>
      </c>
      <c r="S60">
        <f t="shared" si="1"/>
        <v>2905.4351399943776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279.50071761515954</v>
      </c>
      <c r="AC60">
        <f t="shared" si="2"/>
        <v>141.00956450320558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-32799.870094087724</v>
      </c>
      <c r="AI60">
        <f t="shared" si="25"/>
        <v>-32800.476756935583</v>
      </c>
      <c r="AJ60">
        <f t="shared" si="7"/>
        <v>138.49115311195396</v>
      </c>
      <c r="AK60">
        <f t="shared" si="22"/>
        <v>19.565050233061172</v>
      </c>
      <c r="AL60">
        <f t="shared" si="8"/>
        <v>-32642.420553590568</v>
      </c>
      <c r="AN60">
        <f t="shared" si="26"/>
        <v>0</v>
      </c>
      <c r="AO60">
        <f t="shared" si="26"/>
        <v>0</v>
      </c>
      <c r="AP60">
        <f t="shared" si="26"/>
        <v>-2.4289269249208757E-3</v>
      </c>
      <c r="AQ60">
        <f t="shared" si="26"/>
        <v>-131.32250950751936</v>
      </c>
      <c r="AR60">
        <f t="shared" si="26"/>
        <v>-131.32493843444428</v>
      </c>
      <c r="AS60">
        <f t="shared" si="26"/>
        <v>0.55448407932963606</v>
      </c>
      <c r="AT60">
        <f t="shared" si="26"/>
        <v>7.8333587537878668E-2</v>
      </c>
      <c r="AU60">
        <f t="shared" si="23"/>
        <v>-130.69212076757677</v>
      </c>
      <c r="AW60">
        <v>57</v>
      </c>
      <c r="AX60">
        <f>IF(Z60&gt;0, (R60*SUMPRODUCT(K60:$K$98, X60:$X$98)-K60*$AZ$3)/Z60, 0)</f>
        <v>2905.4351399943776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2000000</v>
      </c>
      <c r="S61">
        <f t="shared" si="1"/>
        <v>1114.2180778428844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141.00956450320558</v>
      </c>
      <c r="AC61">
        <f t="shared" si="2"/>
        <v>38.344145142973616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-27268.392729002018</v>
      </c>
      <c r="AI61">
        <f t="shared" si="25"/>
        <v>-27268.82289776684</v>
      </c>
      <c r="AJ61">
        <f t="shared" si="7"/>
        <v>102.66541936023197</v>
      </c>
      <c r="AK61">
        <f t="shared" si="22"/>
        <v>9.8706695152243924</v>
      </c>
      <c r="AL61">
        <f t="shared" si="8"/>
        <v>-27156.286808891382</v>
      </c>
      <c r="AN61">
        <f t="shared" si="26"/>
        <v>0</v>
      </c>
      <c r="AO61">
        <f t="shared" si="26"/>
        <v>0</v>
      </c>
      <c r="AP61">
        <f t="shared" si="26"/>
        <v>-1.5377576612463102E-3</v>
      </c>
      <c r="AQ61">
        <f t="shared" si="26"/>
        <v>-97.478439296542717</v>
      </c>
      <c r="AR61">
        <f t="shared" si="26"/>
        <v>-97.479977054203971</v>
      </c>
      <c r="AS61">
        <f t="shared" si="26"/>
        <v>0.36700604059866559</v>
      </c>
      <c r="AT61">
        <f t="shared" si="26"/>
        <v>3.5285448200717988E-2</v>
      </c>
      <c r="AU61">
        <f t="shared" si="23"/>
        <v>-97.077685565404579</v>
      </c>
      <c r="AW61">
        <v>58</v>
      </c>
      <c r="AX61">
        <f>IF(Z61&gt;0, (R61*SUMPRODUCT(K61:$K$98, X61:$X$98)-K61*$AZ$3)/Z61, 0)</f>
        <v>1114.2180778428844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2000000</v>
      </c>
      <c r="S62">
        <f t="shared" si="1"/>
        <v>-1445.8285721994864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38.344145142973616</v>
      </c>
      <c r="AC62">
        <f t="shared" si="2"/>
        <v>-33.547606522062466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-21732.668493201749</v>
      </c>
      <c r="AI62">
        <f t="shared" si="25"/>
        <v>-21732.958531100838</v>
      </c>
      <c r="AJ62">
        <f t="shared" si="7"/>
        <v>71.891751665036082</v>
      </c>
      <c r="AK62">
        <f t="shared" si="22"/>
        <v>2.6840901600081533</v>
      </c>
      <c r="AL62">
        <f t="shared" si="8"/>
        <v>-21658.382689275793</v>
      </c>
      <c r="AN62">
        <f t="shared" si="26"/>
        <v>0</v>
      </c>
      <c r="AO62">
        <f t="shared" si="26"/>
        <v>0</v>
      </c>
      <c r="AP62">
        <f t="shared" si="26"/>
        <v>-9.2573302007985594E-4</v>
      </c>
      <c r="AQ62">
        <f t="shared" si="26"/>
        <v>-69.365586020629749</v>
      </c>
      <c r="AR62">
        <f t="shared" si="26"/>
        <v>-69.366511753649831</v>
      </c>
      <c r="AS62">
        <f t="shared" si="26"/>
        <v>0.22946162758865762</v>
      </c>
      <c r="AT62">
        <f t="shared" si="26"/>
        <v>8.5669869275101663E-3</v>
      </c>
      <c r="AU62">
        <f t="shared" si="23"/>
        <v>-69.128483139133664</v>
      </c>
      <c r="AW62">
        <v>59</v>
      </c>
      <c r="AX62">
        <f>IF(Z62&gt;0, (R62*SUMPRODUCT(K62:$K$98, X62:$X$98)-K62*$AZ$3)/Z62, 0)</f>
        <v>-1445.8285721994864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2000000</v>
      </c>
      <c r="S63">
        <f t="shared" si="1"/>
        <v>-5420.465504054032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-33.547606522062466</v>
      </c>
      <c r="AC63">
        <f t="shared" si="2"/>
        <v>-80.067935728847047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-16399.176804086997</v>
      </c>
      <c r="AI63">
        <f t="shared" si="25"/>
        <v>-16399.361446752071</v>
      </c>
      <c r="AJ63">
        <f t="shared" si="7"/>
        <v>46.520329206784581</v>
      </c>
      <c r="AK63">
        <f t="shared" si="22"/>
        <v>-2.3483324565443731</v>
      </c>
      <c r="AL63">
        <f t="shared" si="8"/>
        <v>-16355.18945000183</v>
      </c>
      <c r="AN63">
        <f t="shared" si="26"/>
        <v>0</v>
      </c>
      <c r="AO63">
        <f t="shared" si="26"/>
        <v>0</v>
      </c>
      <c r="AP63">
        <f t="shared" si="26"/>
        <v>-5.2619297004744144E-4</v>
      </c>
      <c r="AQ63">
        <f t="shared" si="26"/>
        <v>-46.734223346560412</v>
      </c>
      <c r="AR63">
        <f t="shared" si="26"/>
        <v>-46.734749539530455</v>
      </c>
      <c r="AS63">
        <f t="shared" si="26"/>
        <v>0.13257320664800454</v>
      </c>
      <c r="AT63">
        <f t="shared" si="26"/>
        <v>-6.6922562532998834E-3</v>
      </c>
      <c r="AU63">
        <f t="shared" si="23"/>
        <v>-46.608868589135753</v>
      </c>
      <c r="AW63">
        <v>60</v>
      </c>
      <c r="AX63">
        <f>IF(Z63&gt;0, (R63*SUMPRODUCT(K63:$K$98, X63:$X$98)-K63*$AZ$3)/Z63, 0)</f>
        <v>-5420.465504054032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2000000</v>
      </c>
      <c r="S64">
        <f t="shared" si="1"/>
        <v>-12059.944344040281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-80.067935728847047</v>
      </c>
      <c r="AC64">
        <f t="shared" si="2"/>
        <v>-106.40460834875996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-11601.444681729457</v>
      </c>
      <c r="AI64">
        <f t="shared" si="25"/>
        <v>-11601.554968938621</v>
      </c>
      <c r="AJ64">
        <f t="shared" si="7"/>
        <v>26.336672619912918</v>
      </c>
      <c r="AK64">
        <f t="shared" si="22"/>
        <v>-5.6047555010192935</v>
      </c>
      <c r="AL64">
        <f t="shared" si="8"/>
        <v>-11580.823051819727</v>
      </c>
      <c r="AN64">
        <f t="shared" si="26"/>
        <v>0</v>
      </c>
      <c r="AO64">
        <f t="shared" si="26"/>
        <v>0</v>
      </c>
      <c r="AP64">
        <f t="shared" si="26"/>
        <v>-2.8062095993143234E-4</v>
      </c>
      <c r="AQ64">
        <f t="shared" si="26"/>
        <v>-29.519366460537547</v>
      </c>
      <c r="AR64">
        <f t="shared" si="26"/>
        <v>-29.519647081497478</v>
      </c>
      <c r="AS64">
        <f t="shared" si="26"/>
        <v>6.7012506782260464E-2</v>
      </c>
      <c r="AT64">
        <f t="shared" si="26"/>
        <v>-1.4261054213089465E-2</v>
      </c>
      <c r="AU64">
        <f t="shared" si="23"/>
        <v>-29.466895628928309</v>
      </c>
      <c r="AW64">
        <v>61</v>
      </c>
      <c r="AX64">
        <f>IF(Z64&gt;0, (R64*SUMPRODUCT(K64:$K$98, X64:$X$98)-K64*$AZ$3)/Z64, 0)</f>
        <v>-12059.944344040281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2000000</v>
      </c>
      <c r="S65">
        <f t="shared" si="1"/>
        <v>-22600.381030996414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-106.40460834875996</v>
      </c>
      <c r="AC65">
        <f t="shared" si="2"/>
        <v>-117.71187594621938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-7052.6893841295014</v>
      </c>
      <c r="AI65">
        <f t="shared" si="25"/>
        <v>-7052.7544891579219</v>
      </c>
      <c r="AJ65">
        <f t="shared" si="7"/>
        <v>11.307267597459415</v>
      </c>
      <c r="AK65">
        <f t="shared" si="22"/>
        <v>-7.4483225844131979</v>
      </c>
      <c r="AL65">
        <f t="shared" si="8"/>
        <v>-7048.8955441448761</v>
      </c>
      <c r="AN65">
        <f t="shared" si="26"/>
        <v>0</v>
      </c>
      <c r="AO65">
        <f t="shared" si="26"/>
        <v>0</v>
      </c>
      <c r="AP65">
        <f t="shared" si="26"/>
        <v>-1.4790793341136363E-4</v>
      </c>
      <c r="AQ65">
        <f t="shared" si="26"/>
        <v>-16.022552130198676</v>
      </c>
      <c r="AR65">
        <f t="shared" si="26"/>
        <v>-16.02270003813209</v>
      </c>
      <c r="AS65">
        <f t="shared" si="26"/>
        <v>2.5688255169451422E-2</v>
      </c>
      <c r="AT65">
        <f t="shared" si="26"/>
        <v>-1.692136579272116E-2</v>
      </c>
      <c r="AU65">
        <f t="shared" si="23"/>
        <v>-16.01393314875536</v>
      </c>
      <c r="AW65">
        <v>62</v>
      </c>
      <c r="AX65">
        <f>IF(Z65&gt;0, (R65*SUMPRODUCT(K65:$K$98, X65:$X$98)-K65*$AZ$3)/Z65, 0)</f>
        <v>-22600.381030996414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2000000</v>
      </c>
      <c r="S66">
        <f t="shared" si="1"/>
        <v>-38701.485483600823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-117.71187594621938</v>
      </c>
      <c r="AC66">
        <f t="shared" si="2"/>
        <v>-117.47362552009831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-4241.8811262208019</v>
      </c>
      <c r="AI66">
        <f t="shared" si="25"/>
        <v>-4241.9190684418991</v>
      </c>
      <c r="AJ66">
        <f t="shared" si="7"/>
        <v>-0.23825042612106984</v>
      </c>
      <c r="AK66">
        <f t="shared" si="22"/>
        <v>-8.2398313162353567</v>
      </c>
      <c r="AL66">
        <f t="shared" si="8"/>
        <v>-4250.3971501842561</v>
      </c>
      <c r="AN66">
        <f t="shared" si="26"/>
        <v>0</v>
      </c>
      <c r="AO66">
        <f t="shared" si="26"/>
        <v>0</v>
      </c>
      <c r="AP66">
        <f t="shared" si="26"/>
        <v>-7.6962942578009581E-5</v>
      </c>
      <c r="AQ66">
        <f t="shared" si="26"/>
        <v>-8.6043369128398925</v>
      </c>
      <c r="AR66">
        <f t="shared" si="26"/>
        <v>-8.6044138757824715</v>
      </c>
      <c r="AS66">
        <f t="shared" si="26"/>
        <v>-4.8327307507547713E-4</v>
      </c>
      <c r="AT66">
        <f t="shared" si="26"/>
        <v>-1.6713878263020315E-2</v>
      </c>
      <c r="AU66">
        <f t="shared" si="23"/>
        <v>-8.6216110271205686</v>
      </c>
      <c r="AW66">
        <v>63</v>
      </c>
      <c r="AX66">
        <f>IF(Z66&gt;0, (R66*SUMPRODUCT(K66:$K$98, X66:$X$98)-K66*$AZ$3)/Z66, 0)</f>
        <v>-38701.485483600823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-63976.321287295832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-117.47362552009831</v>
      </c>
      <c r="AC67">
        <f t="shared" ref="AC67:AC98" si="29">S67*Z67</f>
        <v>-111.55938872193843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-2.1797007564127373E-2</v>
      </c>
      <c r="AH67">
        <f t="shared" ref="AH67:AH98" si="32">-X67*R67</f>
        <v>-2522.5266115048721</v>
      </c>
      <c r="AI67">
        <f t="shared" ref="AI67:AI98" si="33">SUM(AE67:AH67)</f>
        <v>-2522.5484085124363</v>
      </c>
      <c r="AJ67">
        <f t="shared" ref="AJ67:AJ98" si="34">AB67-AC67</f>
        <v>-5.9142367981598767</v>
      </c>
      <c r="AK67">
        <f t="shared" si="22"/>
        <v>-8.2231537864068827</v>
      </c>
      <c r="AL67">
        <f t="shared" ref="AL67:AL98" si="35">SUM(AI67:AK67)</f>
        <v>-2536.6857990970029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-4.5685317499037978</v>
      </c>
      <c r="AR67">
        <f t="shared" si="36"/>
        <v>-4.5685712263242477</v>
      </c>
      <c r="AS67">
        <f t="shared" si="36"/>
        <v>-1.0711236292061846E-2</v>
      </c>
      <c r="AT67">
        <f t="shared" si="36"/>
        <v>-1.4892901024790208E-2</v>
      </c>
      <c r="AU67">
        <f t="shared" si="23"/>
        <v>-4.5941753636410994</v>
      </c>
      <c r="AW67">
        <v>64</v>
      </c>
      <c r="AX67">
        <f>IF(Z67&gt;0, (R67*SUMPRODUCT(K67:$K$98, X67:$X$98)-K67*$AZ$3)/Z67, 0)</f>
        <v>-63976.321287295832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7"/>
        <v>2000000</v>
      </c>
      <c r="S68">
        <f t="shared" si="28"/>
        <v>-104657.67482785074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-111.55938872193843</v>
      </c>
      <c r="AC68">
        <f t="shared" si="29"/>
        <v>-103.16490822987815</v>
      </c>
      <c r="AE68">
        <f t="shared" si="30"/>
        <v>0</v>
      </c>
      <c r="AF68">
        <f t="shared" si="31"/>
        <v>0</v>
      </c>
      <c r="AG68">
        <f t="shared" si="31"/>
        <v>-1.2321708417415634E-2</v>
      </c>
      <c r="AH68">
        <f t="shared" si="32"/>
        <v>-1481.1726513712745</v>
      </c>
      <c r="AI68">
        <f t="shared" si="33"/>
        <v>-1481.1849730796919</v>
      </c>
      <c r="AJ68">
        <f t="shared" si="34"/>
        <v>-8.394480492060282</v>
      </c>
      <c r="AK68">
        <f t="shared" si="22"/>
        <v>-7.809157210535691</v>
      </c>
      <c r="AL68">
        <f t="shared" si="35"/>
        <v>-1497.3886107822877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-2.3951270346849545</v>
      </c>
      <c r="AR68">
        <f t="shared" si="36"/>
        <v>-2.3951469594769201</v>
      </c>
      <c r="AS68">
        <f t="shared" si="36"/>
        <v>-1.357427653694185E-2</v>
      </c>
      <c r="AT68">
        <f t="shared" si="36"/>
        <v>-1.2627780789594534E-2</v>
      </c>
      <c r="AU68">
        <f t="shared" si="23"/>
        <v>-2.4213490168034566</v>
      </c>
      <c r="AW68">
        <v>65</v>
      </c>
      <c r="AX68">
        <f>IF(Z68&gt;0, (R68*SUMPRODUCT(K68:$K$98, X68:$X$98)-K68*$AZ$3)/Z68, 0)</f>
        <v>-104657.67482785074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7"/>
        <v>2000000</v>
      </c>
      <c r="S69">
        <f t="shared" si="28"/>
        <v>-171432.70165336726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-103.16490822987815</v>
      </c>
      <c r="AC69">
        <f t="shared" si="29"/>
        <v>-93.985917191380892</v>
      </c>
      <c r="AE69">
        <f t="shared" si="30"/>
        <v>0</v>
      </c>
      <c r="AF69">
        <f t="shared" si="31"/>
        <v>0</v>
      </c>
      <c r="AG69">
        <f t="shared" si="31"/>
        <v>-6.8529746866366637E-3</v>
      </c>
      <c r="AH69">
        <f t="shared" si="32"/>
        <v>-855.28266345677025</v>
      </c>
      <c r="AI69">
        <f t="shared" si="33"/>
        <v>-855.28951643145683</v>
      </c>
      <c r="AJ69">
        <f t="shared" si="34"/>
        <v>-9.1789910384972586</v>
      </c>
      <c r="AK69">
        <f t="shared" si="22"/>
        <v>-7.221543576091471</v>
      </c>
      <c r="AL69">
        <f t="shared" si="35"/>
        <v>-871.6900510460456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-1.2348508771834468</v>
      </c>
      <c r="AR69">
        <f t="shared" si="36"/>
        <v>-1.2348607714583628</v>
      </c>
      <c r="AS69">
        <f t="shared" si="36"/>
        <v>-1.3252560375462635E-2</v>
      </c>
      <c r="AT69">
        <f t="shared" si="36"/>
        <v>-1.0426411992864823E-2</v>
      </c>
      <c r="AU69">
        <f t="shared" si="23"/>
        <v>-1.2585397438266903</v>
      </c>
      <c r="AW69">
        <v>66</v>
      </c>
      <c r="AX69">
        <f>IF(Z69&gt;0, (R69*SUMPRODUCT(K69:$K$98, X69:$X$98)-K69*$AZ$3)/Z69, 0)</f>
        <v>-171432.70165336726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7"/>
        <v>2000000</v>
      </c>
      <c r="S70">
        <f t="shared" si="28"/>
        <v>-283416.30079173803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-93.985917191380892</v>
      </c>
      <c r="AC70">
        <f t="shared" si="29"/>
        <v>-84.886734074651656</v>
      </c>
      <c r="AE70">
        <f t="shared" si="30"/>
        <v>0</v>
      </c>
      <c r="AF70">
        <f t="shared" si="31"/>
        <v>0</v>
      </c>
      <c r="AG70">
        <f t="shared" si="31"/>
        <v>-3.7439066594580211E-3</v>
      </c>
      <c r="AH70">
        <f t="shared" si="32"/>
        <v>-486.4861248499642</v>
      </c>
      <c r="AI70">
        <f t="shared" si="33"/>
        <v>-486.48986875662365</v>
      </c>
      <c r="AJ70">
        <f t="shared" si="34"/>
        <v>-9.0991831167292361</v>
      </c>
      <c r="AK70">
        <f t="shared" si="22"/>
        <v>-6.579014203396663</v>
      </c>
      <c r="AL70">
        <f t="shared" si="35"/>
        <v>-502.16806607674954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-0.62712957331031238</v>
      </c>
      <c r="AR70">
        <f t="shared" si="36"/>
        <v>-0.62713439958277106</v>
      </c>
      <c r="AS70">
        <f t="shared" si="36"/>
        <v>-1.1729762749609126E-2</v>
      </c>
      <c r="AT70">
        <f t="shared" si="36"/>
        <v>-8.4810113987343217E-3</v>
      </c>
      <c r="AU70">
        <f t="shared" si="23"/>
        <v>-0.64734517373111444</v>
      </c>
      <c r="AW70">
        <v>67</v>
      </c>
      <c r="AX70">
        <f>IF(Z70&gt;0, (R70*SUMPRODUCT(K70:$K$98, X70:$X$98)-K70*$AZ$3)/Z70, 0)</f>
        <v>-283416.30079173803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7"/>
        <v>2000000</v>
      </c>
      <c r="S71">
        <f t="shared" si="28"/>
        <v>-475198.4655665952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-84.886734074651656</v>
      </c>
      <c r="AC71">
        <f t="shared" si="29"/>
        <v>-76.287047581968494</v>
      </c>
      <c r="AE71">
        <f t="shared" si="30"/>
        <v>0</v>
      </c>
      <c r="AF71">
        <f t="shared" si="31"/>
        <v>0</v>
      </c>
      <c r="AG71">
        <f t="shared" si="31"/>
        <v>-2.0067154333876284E-3</v>
      </c>
      <c r="AH71">
        <f t="shared" si="32"/>
        <v>-271.96034551613002</v>
      </c>
      <c r="AI71">
        <f t="shared" si="33"/>
        <v>-271.96235223156339</v>
      </c>
      <c r="AJ71">
        <f t="shared" si="34"/>
        <v>-8.599686492683162</v>
      </c>
      <c r="AK71">
        <f t="shared" si="22"/>
        <v>-5.9420713852256162</v>
      </c>
      <c r="AL71">
        <f t="shared" si="35"/>
        <v>-286.50411010947221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-0.31302165586916048</v>
      </c>
      <c r="AR71">
        <f t="shared" si="36"/>
        <v>-0.31302396556393092</v>
      </c>
      <c r="AS71">
        <f t="shared" si="36"/>
        <v>-9.8980904763399779E-3</v>
      </c>
      <c r="AT71">
        <f t="shared" si="36"/>
        <v>-6.8392214341622152E-3</v>
      </c>
      <c r="AU71">
        <f t="shared" si="23"/>
        <v>-0.32976127747443318</v>
      </c>
      <c r="AW71">
        <v>68</v>
      </c>
      <c r="AX71">
        <f>IF(Z71&gt;0, (R71*SUMPRODUCT(K71:$K$98, X71:$X$98)-K71*$AZ$3)/Z71, 0)</f>
        <v>-475198.4655665952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7"/>
        <v>2000000</v>
      </c>
      <c r="S72">
        <f t="shared" si="28"/>
        <v>-810600.51368710119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-76.287047581968494</v>
      </c>
      <c r="AC72">
        <f t="shared" si="29"/>
        <v>-68.361840607486343</v>
      </c>
      <c r="AE72">
        <f t="shared" si="30"/>
        <v>0</v>
      </c>
      <c r="AF72">
        <f t="shared" si="31"/>
        <v>0</v>
      </c>
      <c r="AG72">
        <f t="shared" si="31"/>
        <v>-1.0541851296228422E-3</v>
      </c>
      <c r="AH72">
        <f t="shared" si="32"/>
        <v>-149.19410390894561</v>
      </c>
      <c r="AI72">
        <f t="shared" si="33"/>
        <v>-149.19515809407523</v>
      </c>
      <c r="AJ72">
        <f t="shared" si="34"/>
        <v>-7.9252069744821512</v>
      </c>
      <c r="AK72">
        <f t="shared" si="22"/>
        <v>-5.3400933307377949</v>
      </c>
      <c r="AL72">
        <f t="shared" si="35"/>
        <v>-162.46045839929516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-0.15332128057015068</v>
      </c>
      <c r="AR72">
        <f t="shared" si="36"/>
        <v>-0.15332236391734602</v>
      </c>
      <c r="AS72">
        <f t="shared" si="36"/>
        <v>-8.1444430461721212E-3</v>
      </c>
      <c r="AT72">
        <f t="shared" si="36"/>
        <v>-5.4878170543021581E-3</v>
      </c>
      <c r="AU72">
        <f t="shared" si="23"/>
        <v>-0.1669546240178203</v>
      </c>
      <c r="AW72">
        <v>69</v>
      </c>
      <c r="AX72">
        <f>IF(Z72&gt;0, (R72*SUMPRODUCT(K72:$K$98, X72:$X$98)-K72*$AZ$3)/Z72, 0)</f>
        <v>-810600.51368710119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7"/>
        <v>2000000</v>
      </c>
      <c r="S73">
        <f t="shared" si="28"/>
        <v>-1411213.7482438243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-68.361840607486343</v>
      </c>
      <c r="AC73">
        <f t="shared" si="29"/>
        <v>-61.159600610957106</v>
      </c>
      <c r="AE73">
        <f t="shared" si="30"/>
        <v>0</v>
      </c>
      <c r="AF73">
        <f t="shared" si="31"/>
        <v>0</v>
      </c>
      <c r="AG73">
        <f t="shared" si="31"/>
        <v>-5.4172871302333515E-4</v>
      </c>
      <c r="AH73">
        <f t="shared" si="32"/>
        <v>-80.306330448524577</v>
      </c>
      <c r="AI73">
        <f t="shared" si="33"/>
        <v>-80.306872177237594</v>
      </c>
      <c r="AJ73">
        <f t="shared" si="34"/>
        <v>-7.2022399965292365</v>
      </c>
      <c r="AK73">
        <f t="shared" ref="AK73:AK98" si="49">G73*SUM(AB73:AB73, AE73:AF73)</f>
        <v>-4.7853288425240441</v>
      </c>
      <c r="AL73">
        <f t="shared" si="35"/>
        <v>-92.294441016290861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-7.3685585108716561E-2</v>
      </c>
      <c r="AR73">
        <f t="shared" si="36"/>
        <v>-7.3686082175348375E-2</v>
      </c>
      <c r="AS73">
        <f t="shared" si="36"/>
        <v>-6.6084611919583463E-3</v>
      </c>
      <c r="AT73">
        <f t="shared" si="36"/>
        <v>-4.3908089652411686E-3</v>
      </c>
      <c r="AU73">
        <f t="shared" si="23"/>
        <v>-8.468535233254787E-2</v>
      </c>
      <c r="AW73">
        <v>70</v>
      </c>
      <c r="AX73">
        <f>IF(Z73&gt;0, (R73*SUMPRODUCT(K73:$K$98, X73:$X$98)-K73*$AZ$3)/Z73, 0)</f>
        <v>-1411213.7482438243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7"/>
        <v>2000000</v>
      </c>
      <c r="S74">
        <f t="shared" si="28"/>
        <v>-2512128.2128042923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-61.159600610957106</v>
      </c>
      <c r="AC74">
        <f t="shared" si="29"/>
        <v>-54.665820770084231</v>
      </c>
      <c r="AE74">
        <f t="shared" si="30"/>
        <v>0</v>
      </c>
      <c r="AF74">
        <f t="shared" si="31"/>
        <v>0</v>
      </c>
      <c r="AG74">
        <f t="shared" si="31"/>
        <v>-2.7200950817046819E-4</v>
      </c>
      <c r="AH74">
        <f t="shared" si="32"/>
        <v>-42.28830683562137</v>
      </c>
      <c r="AI74">
        <f t="shared" si="33"/>
        <v>-42.288578845129543</v>
      </c>
      <c r="AJ74">
        <f t="shared" si="34"/>
        <v>-6.4937798408728753</v>
      </c>
      <c r="AK74">
        <f t="shared" si="49"/>
        <v>-4.2811720427669977</v>
      </c>
      <c r="AL74">
        <f t="shared" si="35"/>
        <v>-53.063530728769415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-3.4644558341212363E-2</v>
      </c>
      <c r="AR74">
        <f t="shared" si="36"/>
        <v>-3.4644781184120489E-2</v>
      </c>
      <c r="AS74">
        <f t="shared" si="36"/>
        <v>-5.3200080917546466E-3</v>
      </c>
      <c r="AT74">
        <f t="shared" si="36"/>
        <v>-3.5073363230393615E-3</v>
      </c>
      <c r="AU74">
        <f t="shared" si="23"/>
        <v>-4.3472125598914502E-2</v>
      </c>
      <c r="AW74">
        <v>71</v>
      </c>
      <c r="AX74">
        <f>IF(Z74&gt;0, (R74*SUMPRODUCT(K74:$K$98, X74:$X$98)-K74*$AZ$3)/Z74, 0)</f>
        <v>-2512128.2128042923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7"/>
        <v>2000000</v>
      </c>
      <c r="S75">
        <f t="shared" si="28"/>
        <v>-4583404.4677878553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-54.665820770084231</v>
      </c>
      <c r="AC75">
        <f t="shared" si="29"/>
        <v>-48.836656912370444</v>
      </c>
      <c r="AE75">
        <f t="shared" si="30"/>
        <v>0</v>
      </c>
      <c r="AF75">
        <f t="shared" si="31"/>
        <v>0</v>
      </c>
      <c r="AG75">
        <f t="shared" si="31"/>
        <v>-1.3318881536528753E-4</v>
      </c>
      <c r="AH75">
        <f t="shared" si="32"/>
        <v>-21.77609563575616</v>
      </c>
      <c r="AI75">
        <f t="shared" si="33"/>
        <v>-21.776228824571525</v>
      </c>
      <c r="AJ75">
        <f t="shared" si="34"/>
        <v>-5.8291638577137874</v>
      </c>
      <c r="AK75">
        <f t="shared" si="49"/>
        <v>-3.8266074539058965</v>
      </c>
      <c r="AL75">
        <f t="shared" si="35"/>
        <v>-31.43200013619121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-1.5928567665062492E-2</v>
      </c>
      <c r="AR75">
        <f t="shared" si="36"/>
        <v>-1.5928665088728023E-2</v>
      </c>
      <c r="AS75">
        <f t="shared" si="36"/>
        <v>-4.2638603582302193E-3</v>
      </c>
      <c r="AT75">
        <f t="shared" si="36"/>
        <v>-2.7990497826933356E-3</v>
      </c>
      <c r="AU75">
        <f t="shared" si="23"/>
        <v>-2.2991575229651576E-2</v>
      </c>
      <c r="AW75">
        <v>72</v>
      </c>
      <c r="AX75">
        <f>IF(Z75&gt;0, (R75*SUMPRODUCT(K75:$K$98, X75:$X$98)-K75*$AZ$3)/Z75, 0)</f>
        <v>-4583404.4677878553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7"/>
        <v>2000000</v>
      </c>
      <c r="S76">
        <f t="shared" si="28"/>
        <v>-8591728.1624647994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-48.836656912370444</v>
      </c>
      <c r="AC76">
        <f t="shared" si="29"/>
        <v>-43.617042251414972</v>
      </c>
      <c r="AE76">
        <f t="shared" si="30"/>
        <v>0</v>
      </c>
      <c r="AF76">
        <f t="shared" si="31"/>
        <v>0</v>
      </c>
      <c r="AG76">
        <f t="shared" si="31"/>
        <v>-6.3457900184108731E-5</v>
      </c>
      <c r="AH76">
        <f t="shared" si="32"/>
        <v>-10.943844324404148</v>
      </c>
      <c r="AI76">
        <f t="shared" si="33"/>
        <v>-10.943907782304333</v>
      </c>
      <c r="AJ76">
        <f t="shared" si="34"/>
        <v>-5.2196146609554717</v>
      </c>
      <c r="AK76">
        <f t="shared" si="49"/>
        <v>-3.4185659838659315</v>
      </c>
      <c r="AL76">
        <f t="shared" si="35"/>
        <v>-19.582088427125736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-7.1474083223849877E-3</v>
      </c>
      <c r="AR76">
        <f t="shared" si="36"/>
        <v>-7.1474497666444686E-3</v>
      </c>
      <c r="AS76">
        <f t="shared" si="36"/>
        <v>-3.4089225103617364E-3</v>
      </c>
      <c r="AT76">
        <f t="shared" si="36"/>
        <v>-2.2326603193010895E-3</v>
      </c>
      <c r="AU76">
        <f t="shared" si="23"/>
        <v>-1.2789032596307294E-2</v>
      </c>
      <c r="AW76">
        <v>73</v>
      </c>
      <c r="AX76">
        <f>IF(Z76&gt;0, (R76*SUMPRODUCT(K76:$K$98, X76:$X$98)-K76*$AZ$3)/Z76, 0)</f>
        <v>-8591728.1624647994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7"/>
        <v>2000000</v>
      </c>
      <c r="S77">
        <f t="shared" si="28"/>
        <v>-16570545.813411774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-43.617042251414972</v>
      </c>
      <c r="AC77">
        <f t="shared" si="29"/>
        <v>-38.949597491326173</v>
      </c>
      <c r="AE77">
        <f t="shared" si="30"/>
        <v>0</v>
      </c>
      <c r="AF77">
        <f t="shared" si="31"/>
        <v>0</v>
      </c>
      <c r="AG77">
        <f t="shared" si="31"/>
        <v>-2.9381649471528999E-5</v>
      </c>
      <c r="AH77">
        <f t="shared" si="32"/>
        <v>-5.3506674737181825</v>
      </c>
      <c r="AI77">
        <f t="shared" si="33"/>
        <v>-5.3506968553676542</v>
      </c>
      <c r="AJ77">
        <f t="shared" si="34"/>
        <v>-4.6674447600887987</v>
      </c>
      <c r="AK77">
        <f t="shared" si="49"/>
        <v>-3.0531929575990482</v>
      </c>
      <c r="AL77">
        <f t="shared" si="35"/>
        <v>-13.071334573055502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-3.1201008088537451E-3</v>
      </c>
      <c r="AR77">
        <f t="shared" si="36"/>
        <v>-3.1201179419887664E-3</v>
      </c>
      <c r="AS77">
        <f t="shared" si="36"/>
        <v>-2.7216974784481356E-3</v>
      </c>
      <c r="AT77">
        <f t="shared" si="36"/>
        <v>-1.7803890567640781E-3</v>
      </c>
      <c r="AU77">
        <f t="shared" si="23"/>
        <v>-7.6222044772009806E-3</v>
      </c>
      <c r="AW77">
        <v>74</v>
      </c>
      <c r="AX77">
        <f>IF(Z77&gt;0, (R77*SUMPRODUCT(K77:$K$98, X77:$X$98)-K77*$AZ$3)/Z77, 0)</f>
        <v>-16570545.813411774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7"/>
        <v>2000000</v>
      </c>
      <c r="S78">
        <f t="shared" si="28"/>
        <v>-32956345.262480721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-38.949597491326173</v>
      </c>
      <c r="AC78">
        <f t="shared" si="29"/>
        <v>-34.77897458462504</v>
      </c>
      <c r="AE78">
        <f t="shared" si="30"/>
        <v>0</v>
      </c>
      <c r="AF78">
        <f t="shared" si="31"/>
        <v>0</v>
      </c>
      <c r="AG78">
        <f t="shared" si="31"/>
        <v>-1.3191304401181317E-5</v>
      </c>
      <c r="AH78">
        <f t="shared" si="32"/>
        <v>-2.5434445721011829</v>
      </c>
      <c r="AI78">
        <f t="shared" si="33"/>
        <v>-2.5434577634055842</v>
      </c>
      <c r="AJ78">
        <f t="shared" si="34"/>
        <v>-4.1706229067011336</v>
      </c>
      <c r="AK78">
        <f t="shared" si="49"/>
        <v>-2.7264718243928323</v>
      </c>
      <c r="AL78">
        <f t="shared" si="35"/>
        <v>-9.4405524944995491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-1.3242345640699525E-3</v>
      </c>
      <c r="AR78">
        <f t="shared" si="36"/>
        <v>-1.3242414320714907E-3</v>
      </c>
      <c r="AS78">
        <f t="shared" si="36"/>
        <v>-2.1714186608725607E-3</v>
      </c>
      <c r="AT78">
        <f t="shared" si="36"/>
        <v>-1.4195269939934899E-3</v>
      </c>
      <c r="AU78">
        <f t="shared" si="23"/>
        <v>-4.915187086937541E-3</v>
      </c>
      <c r="AW78">
        <v>75</v>
      </c>
      <c r="AX78">
        <f>IF(Z78&gt;0, (R78*SUMPRODUCT(K78:$K$98, X78:$X$98)-K78*$AZ$3)/Z78, 0)</f>
        <v>-32956345.262480721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7"/>
        <v>2000000</v>
      </c>
      <c r="S79">
        <f t="shared" si="28"/>
        <v>-67674259.030510738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-34.77897458462504</v>
      </c>
      <c r="AC79">
        <f t="shared" si="29"/>
        <v>-31.053742562483755</v>
      </c>
      <c r="AE79">
        <f t="shared" si="30"/>
        <v>0</v>
      </c>
      <c r="AF79">
        <f t="shared" si="31"/>
        <v>0</v>
      </c>
      <c r="AG79">
        <f t="shared" si="31"/>
        <v>-5.7358852182783536E-6</v>
      </c>
      <c r="AH79">
        <f t="shared" si="32"/>
        <v>-1.1717609822225841</v>
      </c>
      <c r="AI79">
        <f t="shared" si="33"/>
        <v>-1.1717667181078024</v>
      </c>
      <c r="AJ79">
        <f t="shared" si="34"/>
        <v>-3.7252320221412845</v>
      </c>
      <c r="AK79">
        <f t="shared" si="49"/>
        <v>-2.4345282209237529</v>
      </c>
      <c r="AL79">
        <f t="shared" si="35"/>
        <v>-7.3315269611728393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-5.4470787179576857E-4</v>
      </c>
      <c r="AR79">
        <f t="shared" si="36"/>
        <v>-5.4471053819435801E-4</v>
      </c>
      <c r="AS79">
        <f t="shared" si="36"/>
        <v>-1.7317210911709409E-3</v>
      </c>
      <c r="AT79">
        <f t="shared" si="36"/>
        <v>-1.1317211497610807E-3</v>
      </c>
      <c r="AU79">
        <f t="shared" si="23"/>
        <v>-3.4081527791263795E-3</v>
      </c>
      <c r="AW79">
        <v>76</v>
      </c>
      <c r="AX79">
        <f>IF(Z79&gt;0, (R79*SUMPRODUCT(K79:$K$98, X79:$X$98)-K79*$AZ$3)/Z79, 0)</f>
        <v>-67674259.030510738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7"/>
        <v>2000000</v>
      </c>
      <c r="S80">
        <f t="shared" si="28"/>
        <v>-143555317.91769391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-31.053742562483755</v>
      </c>
      <c r="AC80">
        <f t="shared" si="29"/>
        <v>-27.72700489829721</v>
      </c>
      <c r="AE80">
        <f t="shared" si="30"/>
        <v>0</v>
      </c>
      <c r="AF80">
        <f t="shared" si="31"/>
        <v>0</v>
      </c>
      <c r="AG80">
        <f t="shared" si="31"/>
        <v>-2.4143136336295658E-6</v>
      </c>
      <c r="AH80">
        <f t="shared" si="32"/>
        <v>-0.52227403719456078</v>
      </c>
      <c r="AI80">
        <f t="shared" si="33"/>
        <v>-0.52227645150819446</v>
      </c>
      <c r="AJ80">
        <f t="shared" si="34"/>
        <v>-3.3267376641865454</v>
      </c>
      <c r="AK80">
        <f t="shared" si="49"/>
        <v>-2.1737619793738632</v>
      </c>
      <c r="AL80">
        <f t="shared" si="35"/>
        <v>-6.0227760950686031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-2.1677292280176648E-4</v>
      </c>
      <c r="AR80">
        <f t="shared" si="36"/>
        <v>-2.1677392487689498E-4</v>
      </c>
      <c r="AS80">
        <f t="shared" si="36"/>
        <v>-1.3807821095877927E-3</v>
      </c>
      <c r="AT80">
        <f t="shared" si="36"/>
        <v>-9.0223274408849556E-4</v>
      </c>
      <c r="AU80">
        <f t="shared" si="23"/>
        <v>-2.4997887785531835E-3</v>
      </c>
      <c r="AW80">
        <v>77</v>
      </c>
      <c r="AX80">
        <f>IF(Z80&gt;0, (R80*SUMPRODUCT(K80:$K$98, X80:$X$98)-K80*$AZ$3)/Z80, 0)</f>
        <v>-143555317.91769391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7"/>
        <v>2000000</v>
      </c>
      <c r="S81">
        <f t="shared" si="28"/>
        <v>-315181149.76938528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-27.72700489829721</v>
      </c>
      <c r="AC81">
        <f t="shared" si="29"/>
        <v>-24.75643383902506</v>
      </c>
      <c r="AE81">
        <f t="shared" si="30"/>
        <v>0</v>
      </c>
      <c r="AF81">
        <f t="shared" si="31"/>
        <v>0</v>
      </c>
      <c r="AG81">
        <f t="shared" si="31"/>
        <v>-9.8183353672717584E-7</v>
      </c>
      <c r="AH81">
        <f t="shared" si="32"/>
        <v>-0.22533391369057509</v>
      </c>
      <c r="AI81">
        <f t="shared" si="33"/>
        <v>-0.22533489552411182</v>
      </c>
      <c r="AJ81">
        <f t="shared" si="34"/>
        <v>-2.9705710592721495</v>
      </c>
      <c r="AK81">
        <f t="shared" si="49"/>
        <v>-1.9408903428808049</v>
      </c>
      <c r="AL81">
        <f t="shared" si="35"/>
        <v>-5.1367962976770665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-8.3505510104442445E-5</v>
      </c>
      <c r="AR81">
        <f t="shared" si="36"/>
        <v>-8.3505873957841068E-5</v>
      </c>
      <c r="AS81">
        <f t="shared" si="36"/>
        <v>-1.1008509440201064E-3</v>
      </c>
      <c r="AT81">
        <f t="shared" si="36"/>
        <v>-7.1926606822977674E-4</v>
      </c>
      <c r="AU81">
        <f t="shared" si="23"/>
        <v>-1.9036228862077244E-3</v>
      </c>
      <c r="AW81">
        <v>78</v>
      </c>
      <c r="AX81">
        <f>IF(Z81&gt;0, (R81*SUMPRODUCT(K81:$K$98, X81:$X$98)-K81*$AZ$3)/Z81, 0)</f>
        <v>-315181149.76938528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7"/>
        <v>2000000</v>
      </c>
      <c r="S82">
        <f t="shared" si="28"/>
        <v>-717558709.80226195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-24.75643383902506</v>
      </c>
      <c r="AC82">
        <f t="shared" si="29"/>
        <v>-22.104028208646813</v>
      </c>
      <c r="AE82">
        <f t="shared" si="30"/>
        <v>0</v>
      </c>
      <c r="AF82">
        <f t="shared" si="31"/>
        <v>0</v>
      </c>
      <c r="AG82">
        <f t="shared" si="31"/>
        <v>-3.8505609204329137E-7</v>
      </c>
      <c r="AH82">
        <f t="shared" si="32"/>
        <v>-9.3913457490658048E-2</v>
      </c>
      <c r="AI82">
        <f t="shared" si="33"/>
        <v>-9.3913842546750087E-2</v>
      </c>
      <c r="AJ82">
        <f t="shared" si="34"/>
        <v>-2.6524056303782473</v>
      </c>
      <c r="AK82">
        <f t="shared" si="49"/>
        <v>-1.7329503687317545</v>
      </c>
      <c r="AL82">
        <f t="shared" si="35"/>
        <v>-4.4792698416567518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-3.1074087232945084E-5</v>
      </c>
      <c r="AR82">
        <f t="shared" si="36"/>
        <v>-3.1074214640314732E-5</v>
      </c>
      <c r="AS82">
        <f t="shared" si="36"/>
        <v>-8.7762804328364878E-4</v>
      </c>
      <c r="AT82">
        <f t="shared" si="36"/>
        <v>-5.7339866263247258E-4</v>
      </c>
      <c r="AU82">
        <f t="shared" si="23"/>
        <v>-1.4821009205564361E-3</v>
      </c>
      <c r="AW82">
        <v>79</v>
      </c>
      <c r="AX82">
        <f>IF(Z82&gt;0, (R82*SUMPRODUCT(K82:$K$98, X82:$X$98)-K82*$AZ$3)/Z82, 0)</f>
        <v>-717558709.80226195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7"/>
        <v>2000000</v>
      </c>
      <c r="S83">
        <f t="shared" si="28"/>
        <v>-1697009642.8803289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-22.104028208646813</v>
      </c>
      <c r="AC83">
        <f t="shared" si="29"/>
        <v>-19.735765411405161</v>
      </c>
      <c r="AE83">
        <f t="shared" si="30"/>
        <v>0</v>
      </c>
      <c r="AF83">
        <f t="shared" si="31"/>
        <v>0</v>
      </c>
      <c r="AG83">
        <f t="shared" si="31"/>
        <v>-1.4537163573440066E-7</v>
      </c>
      <c r="AH83">
        <f t="shared" si="32"/>
        <v>-3.7733423262153246E-2</v>
      </c>
      <c r="AI83">
        <f t="shared" si="33"/>
        <v>-3.7733568633788982E-2</v>
      </c>
      <c r="AJ83">
        <f t="shared" si="34"/>
        <v>-2.3682627972416519</v>
      </c>
      <c r="AK83">
        <f t="shared" si="49"/>
        <v>-1.5472819746052771</v>
      </c>
      <c r="AL83">
        <f t="shared" si="35"/>
        <v>-3.9532783404807184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-1.1147532197038441E-5</v>
      </c>
      <c r="AR83">
        <f t="shared" si="36"/>
        <v>-1.1147575143976456E-5</v>
      </c>
      <c r="AS83">
        <f t="shared" si="36"/>
        <v>-6.9965254940913921E-4</v>
      </c>
      <c r="AT83">
        <f t="shared" si="36"/>
        <v>-4.5711133893090803E-4</v>
      </c>
      <c r="AU83">
        <f t="shared" si="23"/>
        <v>-1.1679114634840239E-3</v>
      </c>
      <c r="AW83">
        <v>80</v>
      </c>
      <c r="AX83">
        <f>IF(Z83&gt;0, (R83*SUMPRODUCT(K83:$K$98, X83:$X$98)-K83*$AZ$3)/Z83, 0)</f>
        <v>-1697009642.8803289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7"/>
        <v>2000000</v>
      </c>
      <c r="S84">
        <f t="shared" si="28"/>
        <v>-4176102111.4874191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-19.735765411405161</v>
      </c>
      <c r="AC84">
        <f t="shared" si="29"/>
        <v>-17.621228459536571</v>
      </c>
      <c r="AE84">
        <f t="shared" si="30"/>
        <v>0</v>
      </c>
      <c r="AF84">
        <f t="shared" si="31"/>
        <v>0</v>
      </c>
      <c r="AG84">
        <f t="shared" si="31"/>
        <v>-5.274424567788031E-8</v>
      </c>
      <c r="AH84">
        <f t="shared" si="32"/>
        <v>-1.4587787791868215E-2</v>
      </c>
      <c r="AI84">
        <f t="shared" si="33"/>
        <v>-1.4587840536113892E-2</v>
      </c>
      <c r="AJ84">
        <f t="shared" si="34"/>
        <v>-2.1145369518685904</v>
      </c>
      <c r="AK84">
        <f t="shared" si="49"/>
        <v>-1.3815035787983614</v>
      </c>
      <c r="AL84">
        <f t="shared" si="35"/>
        <v>-3.5106283712030653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-3.8479014670236453E-6</v>
      </c>
      <c r="AR84">
        <f t="shared" si="36"/>
        <v>-3.847915379665042E-6</v>
      </c>
      <c r="AS84">
        <f t="shared" si="36"/>
        <v>-5.5776310673414547E-4</v>
      </c>
      <c r="AT84">
        <f t="shared" si="36"/>
        <v>-3.6440683970738241E-4</v>
      </c>
      <c r="AU84">
        <f t="shared" si="23"/>
        <v>-9.2601786182119287E-4</v>
      </c>
      <c r="AW84">
        <v>81</v>
      </c>
      <c r="AX84">
        <f>IF(Z84&gt;0, (R84*SUMPRODUCT(K84:$K$98, X84:$X$98)-K84*$AZ$3)/Z84, 0)</f>
        <v>-4176102111.4874191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7"/>
        <v>2000000</v>
      </c>
      <c r="S85">
        <f t="shared" si="28"/>
        <v>-10713465904.683254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-17.621228459536571</v>
      </c>
      <c r="AC85">
        <f t="shared" si="29"/>
        <v>-15.733242932973051</v>
      </c>
      <c r="AE85">
        <f t="shared" si="30"/>
        <v>0</v>
      </c>
      <c r="AF85">
        <f t="shared" si="31"/>
        <v>0</v>
      </c>
      <c r="AG85">
        <f t="shared" si="31"/>
        <v>-1.8356854673536909E-8</v>
      </c>
      <c r="AH85">
        <f t="shared" si="32"/>
        <v>-5.4175917676103349E-3</v>
      </c>
      <c r="AI85">
        <f t="shared" si="33"/>
        <v>-5.4176101244650084E-3</v>
      </c>
      <c r="AJ85">
        <f t="shared" si="34"/>
        <v>-1.8879855265635204</v>
      </c>
      <c r="AK85">
        <f t="shared" si="49"/>
        <v>-1.2334859921675601</v>
      </c>
      <c r="AL85">
        <f t="shared" si="35"/>
        <v>-3.1268891288555452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-1.2759179855333452E-6</v>
      </c>
      <c r="AR85">
        <f t="shared" si="36"/>
        <v>-1.2759223088271702E-6</v>
      </c>
      <c r="AS85">
        <f t="shared" si="36"/>
        <v>-4.4464677168386865E-4</v>
      </c>
      <c r="AT85">
        <f t="shared" si="36"/>
        <v>-2.9050305556785019E-4</v>
      </c>
      <c r="AU85">
        <f t="shared" si="23"/>
        <v>-7.3642574956054587E-4</v>
      </c>
      <c r="AW85">
        <v>82</v>
      </c>
      <c r="AX85">
        <f>IF(Z85&gt;0, (R85*SUMPRODUCT(K85:$K$98, X85:$X$98)-K85*$AZ$3)/Z85, 0)</f>
        <v>-10713465904.683254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7"/>
        <v>2000000</v>
      </c>
      <c r="S86">
        <f t="shared" si="28"/>
        <v>-28713285302.89484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-15.733242932973051</v>
      </c>
      <c r="AC86">
        <f t="shared" si="29"/>
        <v>-14.04753941026158</v>
      </c>
      <c r="AE86">
        <f t="shared" si="30"/>
        <v>0</v>
      </c>
      <c r="AF86">
        <f t="shared" si="31"/>
        <v>0</v>
      </c>
      <c r="AG86">
        <f t="shared" si="31"/>
        <v>-6.1154354430688058E-9</v>
      </c>
      <c r="AH86">
        <f t="shared" si="32"/>
        <v>-1.9292561093972374E-3</v>
      </c>
      <c r="AI86">
        <f t="shared" si="33"/>
        <v>-1.9292622248326804E-3</v>
      </c>
      <c r="AJ86">
        <f t="shared" si="34"/>
        <v>-1.6857035227114707</v>
      </c>
      <c r="AK86">
        <f t="shared" si="49"/>
        <v>-1.1013270053081137</v>
      </c>
      <c r="AL86">
        <f t="shared" si="35"/>
        <v>-2.7889597902444168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-4.0568443413310419E-7</v>
      </c>
      <c r="AR86">
        <f t="shared" si="36"/>
        <v>-4.0568572008832554E-7</v>
      </c>
      <c r="AS86">
        <f t="shared" si="36"/>
        <v>-3.5447013820318795E-4</v>
      </c>
      <c r="AT86">
        <f t="shared" si="36"/>
        <v>-2.3158730495533874E-4</v>
      </c>
      <c r="AU86">
        <f t="shared" si="23"/>
        <v>-5.8646312887861488E-4</v>
      </c>
      <c r="AW86">
        <v>83</v>
      </c>
      <c r="AX86">
        <f>IF(Z86&gt;0, (R86*SUMPRODUCT(K86:$K$98, X86:$X$98)-K86*$AZ$3)/Z86, 0)</f>
        <v>-28713285302.89484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7"/>
        <v>2000000</v>
      </c>
      <c r="S87">
        <f t="shared" si="28"/>
        <v>-80561382261.094254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-14.04753941026158</v>
      </c>
      <c r="AC87">
        <f t="shared" si="29"/>
        <v>-12.542446245741143</v>
      </c>
      <c r="AE87">
        <f t="shared" si="30"/>
        <v>0</v>
      </c>
      <c r="AF87">
        <f t="shared" si="31"/>
        <v>0</v>
      </c>
      <c r="AG87">
        <f t="shared" si="31"/>
        <v>-1.9461008943919127E-9</v>
      </c>
      <c r="AH87">
        <f t="shared" si="32"/>
        <v>-6.5730883107939292E-4</v>
      </c>
      <c r="AI87">
        <f t="shared" si="33"/>
        <v>-6.5731077718028728E-4</v>
      </c>
      <c r="AJ87">
        <f t="shared" si="34"/>
        <v>-1.5050931645204368</v>
      </c>
      <c r="AK87">
        <f t="shared" si="49"/>
        <v>-0.98332775871831068</v>
      </c>
      <c r="AL87">
        <f t="shared" si="35"/>
        <v>-2.4890782340159276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-1.2340987280031443E-7</v>
      </c>
      <c r="AR87">
        <f t="shared" si="36"/>
        <v>-1.2341023818117114E-7</v>
      </c>
      <c r="AS87">
        <f t="shared" si="36"/>
        <v>-2.8258156167029324E-4</v>
      </c>
      <c r="AT87">
        <f t="shared" si="36"/>
        <v>-1.8461999578671032E-4</v>
      </c>
      <c r="AU87">
        <f t="shared" si="23"/>
        <v>-4.673249676951847E-4</v>
      </c>
      <c r="AW87">
        <v>84</v>
      </c>
      <c r="AX87">
        <f>IF(Z87&gt;0, (R87*SUMPRODUCT(K87:$K$98, X87:$X$98)-K87*$AZ$3)/Z87, 0)</f>
        <v>-80561382261.094254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7"/>
        <v>2000000</v>
      </c>
      <c r="S88">
        <f t="shared" si="28"/>
        <v>-237095023729.35208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-12.542446245741143</v>
      </c>
      <c r="AC88">
        <f t="shared" si="29"/>
        <v>-11.19861282432524</v>
      </c>
      <c r="AE88">
        <f t="shared" si="30"/>
        <v>0</v>
      </c>
      <c r="AF88">
        <f t="shared" si="31"/>
        <v>0</v>
      </c>
      <c r="AG88">
        <f t="shared" si="31"/>
        <v>-5.9040741598970898E-10</v>
      </c>
      <c r="AH88">
        <f t="shared" si="32"/>
        <v>-2.1379719511332551E-4</v>
      </c>
      <c r="AI88">
        <f t="shared" si="33"/>
        <v>-2.137977855207415E-4</v>
      </c>
      <c r="AJ88">
        <f t="shared" si="34"/>
        <v>-1.3438334214159031</v>
      </c>
      <c r="AK88">
        <f t="shared" si="49"/>
        <v>-0.87797123720188008</v>
      </c>
      <c r="AL88">
        <f t="shared" si="35"/>
        <v>-2.2220184564033039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-3.5839704323874033E-8</v>
      </c>
      <c r="AR88">
        <f t="shared" si="36"/>
        <v>-3.5839803296300716E-8</v>
      </c>
      <c r="AS88">
        <f t="shared" si="36"/>
        <v>-2.252723309047945E-4</v>
      </c>
      <c r="AT88">
        <f t="shared" si="36"/>
        <v>-1.4717793434802659E-4</v>
      </c>
      <c r="AU88">
        <f t="shared" si="23"/>
        <v>-3.7248610505611739E-4</v>
      </c>
      <c r="AW88">
        <v>85</v>
      </c>
      <c r="AX88">
        <f>IF(Z88&gt;0, (R88*SUMPRODUCT(K88:$K$98, X88:$X$98)-K88*$AZ$3)/Z88, 0)</f>
        <v>-237095023729.35208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7"/>
        <v>2000000</v>
      </c>
      <c r="S89">
        <f t="shared" si="28"/>
        <v>-739816509822.14502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-11.19861282432524</v>
      </c>
      <c r="AC89">
        <f t="shared" si="29"/>
        <v>-9.9987614808562135</v>
      </c>
      <c r="AE89">
        <f t="shared" si="30"/>
        <v>0</v>
      </c>
      <c r="AF89">
        <f t="shared" si="31"/>
        <v>0</v>
      </c>
      <c r="AG89">
        <f t="shared" si="31"/>
        <v>-1.6893988827141675E-10</v>
      </c>
      <c r="AH89">
        <f t="shared" si="32"/>
        <v>-6.6490152569343222E-5</v>
      </c>
      <c r="AI89">
        <f t="shared" si="33"/>
        <v>-6.6490321509231492E-5</v>
      </c>
      <c r="AJ89">
        <f t="shared" si="34"/>
        <v>-1.1998513434690263</v>
      </c>
      <c r="AK89">
        <f t="shared" si="49"/>
        <v>-0.78390289770276689</v>
      </c>
      <c r="AL89">
        <f t="shared" si="35"/>
        <v>-1.9838207314933025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-9.9518018836537961E-9</v>
      </c>
      <c r="AR89">
        <f t="shared" si="36"/>
        <v>-9.9518271694477581E-9</v>
      </c>
      <c r="AS89">
        <f t="shared" si="36"/>
        <v>-1.7958573410681441E-4</v>
      </c>
      <c r="AT89">
        <f t="shared" si="36"/>
        <v>-1.173293492720455E-4</v>
      </c>
      <c r="AU89">
        <f t="shared" si="23"/>
        <v>-2.9692503520602936E-4</v>
      </c>
      <c r="AW89">
        <v>86</v>
      </c>
      <c r="AX89">
        <f>IF(Z89&gt;0, (R89*SUMPRODUCT(K89:$K$98, X89:$X$98)-K89*$AZ$3)/Z89, 0)</f>
        <v>-739816509822.14502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7"/>
        <v>2000000</v>
      </c>
      <c r="S90">
        <f t="shared" si="28"/>
        <v>-2455610829802.4253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-9.9987614808562135</v>
      </c>
      <c r="AC90">
        <f t="shared" si="29"/>
        <v>-8.9274656164252235</v>
      </c>
      <c r="AE90">
        <f t="shared" si="30"/>
        <v>0</v>
      </c>
      <c r="AF90">
        <f t="shared" si="31"/>
        <v>0</v>
      </c>
      <c r="AG90">
        <f t="shared" si="31"/>
        <v>-4.5444220578834116E-11</v>
      </c>
      <c r="AH90">
        <f t="shared" si="32"/>
        <v>-1.9489003009578954E-5</v>
      </c>
      <c r="AI90">
        <f t="shared" si="33"/>
        <v>-1.9489048453799532E-5</v>
      </c>
      <c r="AJ90">
        <f t="shared" si="34"/>
        <v>-1.07129586443099</v>
      </c>
      <c r="AK90">
        <f t="shared" si="49"/>
        <v>-0.69991330365993498</v>
      </c>
      <c r="AL90">
        <f t="shared" si="35"/>
        <v>-1.7712286571393787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-2.6044498074221981E-9</v>
      </c>
      <c r="AR90">
        <f t="shared" si="36"/>
        <v>-2.6044558804466351E-9</v>
      </c>
      <c r="AS90">
        <f t="shared" si="36"/>
        <v>-1.4316465067187487E-4</v>
      </c>
      <c r="AT90">
        <f t="shared" si="36"/>
        <v>-9.3534239182650441E-5</v>
      </c>
      <c r="AU90">
        <f t="shared" si="23"/>
        <v>-2.3670149431040575E-4</v>
      </c>
      <c r="AW90">
        <v>87</v>
      </c>
      <c r="AX90">
        <f>IF(Z90&gt;0, (R90*SUMPRODUCT(K90:$K$98, X90:$X$98)-K90*$AZ$3)/Z90, 0)</f>
        <v>-2455610829802.4253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7"/>
        <v>2000000</v>
      </c>
      <c r="S91">
        <f t="shared" si="28"/>
        <v>-8701592683214.4629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-8.9274656164252235</v>
      </c>
      <c r="AC91">
        <f t="shared" si="29"/>
        <v>-7.9709514454736068</v>
      </c>
      <c r="AE91">
        <f t="shared" si="30"/>
        <v>0</v>
      </c>
      <c r="AF91">
        <f t="shared" si="31"/>
        <v>0</v>
      </c>
      <c r="AG91">
        <f t="shared" si="31"/>
        <v>-1.1450420250148175E-11</v>
      </c>
      <c r="AH91">
        <f t="shared" si="32"/>
        <v>-5.3662972996636158E-6</v>
      </c>
      <c r="AI91">
        <f t="shared" si="33"/>
        <v>-5.366308750083866E-6</v>
      </c>
      <c r="AJ91">
        <f t="shared" si="34"/>
        <v>-0.95651417095161673</v>
      </c>
      <c r="AK91">
        <f t="shared" si="49"/>
        <v>-0.62492259314976573</v>
      </c>
      <c r="AL91">
        <f t="shared" si="35"/>
        <v>-1.5814421304101325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-6.4029937264995027E-10</v>
      </c>
      <c r="AR91">
        <f t="shared" si="36"/>
        <v>-6.4030073889868629E-10</v>
      </c>
      <c r="AS91">
        <f t="shared" si="36"/>
        <v>-1.1412998374680041E-4</v>
      </c>
      <c r="AT91">
        <f t="shared" si="36"/>
        <v>-7.4564922888945711E-5</v>
      </c>
      <c r="AU91">
        <f t="shared" si="23"/>
        <v>-1.8869554693648502E-4</v>
      </c>
      <c r="AW91">
        <v>88</v>
      </c>
      <c r="AX91">
        <f>IF(Z91&gt;0, (R91*SUMPRODUCT(K91:$K$98, X91:$X$98)-K91*$AZ$3)/Z91, 0)</f>
        <v>-8701592683214.4629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7"/>
        <v>2000000</v>
      </c>
      <c r="S92">
        <f t="shared" si="28"/>
        <v>-33050535656565.742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-7.9709514454736068</v>
      </c>
      <c r="AC92">
        <f t="shared" si="29"/>
        <v>-7.1169209340102757</v>
      </c>
      <c r="AE92">
        <f t="shared" si="30"/>
        <v>0</v>
      </c>
      <c r="AF92">
        <f t="shared" si="31"/>
        <v>0</v>
      </c>
      <c r="AG92">
        <f t="shared" si="31"/>
        <v>-2.6916813875437312E-12</v>
      </c>
      <c r="AH92">
        <f t="shared" si="32"/>
        <v>-1.3830775456164741E-6</v>
      </c>
      <c r="AI92">
        <f t="shared" si="33"/>
        <v>-1.3830802372978616E-6</v>
      </c>
      <c r="AJ92">
        <f t="shared" si="34"/>
        <v>-0.85403051146333109</v>
      </c>
      <c r="AK92">
        <f t="shared" si="49"/>
        <v>-0.55796660118315256</v>
      </c>
      <c r="AL92">
        <f t="shared" si="35"/>
        <v>-1.4119984957267211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-1.47345492506932E-10</v>
      </c>
      <c r="AR92">
        <f t="shared" si="36"/>
        <v>-1.4734577926389728E-10</v>
      </c>
      <c r="AS92">
        <f t="shared" si="36"/>
        <v>-9.0983724467468268E-5</v>
      </c>
      <c r="AT92">
        <f t="shared" si="36"/>
        <v>-5.944270002381221E-5</v>
      </c>
      <c r="AU92">
        <f t="shared" si="23"/>
        <v>-1.5042657183705975E-4</v>
      </c>
      <c r="AW92">
        <v>89</v>
      </c>
      <c r="AX92">
        <f>IF(Z92&gt;0, (R92*SUMPRODUCT(K92:$K$98, X92:$X$98)-K92*$AZ$3)/Z92, 0)</f>
        <v>-33050535656565.742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7"/>
        <v>2000000</v>
      </c>
      <c r="S93">
        <f t="shared" si="28"/>
        <v>-135156069658936.89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-7.1169209340102757</v>
      </c>
      <c r="AC93">
        <f t="shared" si="29"/>
        <v>-6.3543936912079513</v>
      </c>
      <c r="AE93">
        <f t="shared" si="30"/>
        <v>0</v>
      </c>
      <c r="AF93">
        <f t="shared" si="31"/>
        <v>0</v>
      </c>
      <c r="AG93">
        <f t="shared" si="31"/>
        <v>-5.8769037410261264E-13</v>
      </c>
      <c r="AH93">
        <f t="shared" si="32"/>
        <v>-3.3233187193050902E-7</v>
      </c>
      <c r="AI93">
        <f t="shared" si="33"/>
        <v>-3.3233245962088313E-7</v>
      </c>
      <c r="AJ93">
        <f t="shared" si="34"/>
        <v>-0.76252724280232442</v>
      </c>
      <c r="AK93">
        <f t="shared" si="49"/>
        <v>-0.49818446538071937</v>
      </c>
      <c r="AL93">
        <f t="shared" si="35"/>
        <v>-1.2607120405155035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-3.1611441132901028E-11</v>
      </c>
      <c r="AR93">
        <f t="shared" si="36"/>
        <v>-3.1611497034068609E-11</v>
      </c>
      <c r="AS93">
        <f t="shared" si="36"/>
        <v>-7.253166814261891E-5</v>
      </c>
      <c r="AT93">
        <f t="shared" si="36"/>
        <v>-4.7387356527758419E-5</v>
      </c>
      <c r="AU93">
        <f t="shared" si="23"/>
        <v>-1.1991905628187436E-4</v>
      </c>
      <c r="AW93">
        <v>90</v>
      </c>
      <c r="AX93">
        <f>IF(Z93&gt;0, (R93*SUMPRODUCT(K93:$K$98, X93:$X$98)-K93*$AZ$3)/Z93, 0)</f>
        <v>-135156069658936.89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7"/>
        <v>2000000</v>
      </c>
      <c r="S94">
        <f t="shared" si="28"/>
        <v>-598337663861506.88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-6.3543936912079513</v>
      </c>
      <c r="AC94">
        <f t="shared" si="29"/>
        <v>-5.6735657957487868</v>
      </c>
      <c r="AE94">
        <f t="shared" si="30"/>
        <v>0</v>
      </c>
      <c r="AF94">
        <f t="shared" si="31"/>
        <v>0</v>
      </c>
      <c r="AG94">
        <f t="shared" si="31"/>
        <v>-1.1852767547535685E-13</v>
      </c>
      <c r="AH94">
        <f t="shared" si="32"/>
        <v>-7.412572718179675E-8</v>
      </c>
      <c r="AI94">
        <f t="shared" si="33"/>
        <v>-7.4125845709472221E-8</v>
      </c>
      <c r="AJ94">
        <f t="shared" si="34"/>
        <v>-0.68082789545916444</v>
      </c>
      <c r="AK94">
        <f t="shared" si="49"/>
        <v>-0.44480755838455666</v>
      </c>
      <c r="AL94">
        <f t="shared" si="35"/>
        <v>-1.1256355279695667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-6.2953987821537036E-12</v>
      </c>
      <c r="AR94">
        <f t="shared" si="36"/>
        <v>-6.2954088485505157E-12</v>
      </c>
      <c r="AS94">
        <f t="shared" si="36"/>
        <v>-5.7821801780346482E-5</v>
      </c>
      <c r="AT94">
        <f t="shared" si="36"/>
        <v>-3.7776910498013477E-5</v>
      </c>
      <c r="AU94">
        <f t="shared" si="23"/>
        <v>-9.5598718573768795E-5</v>
      </c>
      <c r="AW94">
        <v>91</v>
      </c>
      <c r="AX94">
        <f>IF(Z94&gt;0, (R94*SUMPRODUCT(K94:$K$98, X94:$X$98)-K94*$AZ$3)/Z94, 0)</f>
        <v>-598337663861506.88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7"/>
        <v>2000000</v>
      </c>
      <c r="S95">
        <f t="shared" si="28"/>
        <v>-2887222042931256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-5.6735657957487868</v>
      </c>
      <c r="AC95">
        <f t="shared" si="29"/>
        <v>-5.0656837462097455</v>
      </c>
      <c r="AE95">
        <f t="shared" si="30"/>
        <v>0</v>
      </c>
      <c r="AF95">
        <f t="shared" si="31"/>
        <v>0</v>
      </c>
      <c r="AG95">
        <f t="shared" si="31"/>
        <v>-2.1931478038777729E-14</v>
      </c>
      <c r="AH95">
        <f t="shared" si="32"/>
        <v>-1.5265747309092088E-8</v>
      </c>
      <c r="AI95">
        <f t="shared" si="33"/>
        <v>-1.5265769240570127E-8</v>
      </c>
      <c r="AJ95">
        <f t="shared" si="34"/>
        <v>-0.60788204953904135</v>
      </c>
      <c r="AK95">
        <f t="shared" si="49"/>
        <v>-0.39714960570241514</v>
      </c>
      <c r="AL95">
        <f t="shared" si="35"/>
        <v>-1.0050316705072257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-1.1575888247109186E-12</v>
      </c>
      <c r="AR95">
        <f t="shared" si="36"/>
        <v>-1.1575904877565183E-12</v>
      </c>
      <c r="AS95">
        <f t="shared" si="36"/>
        <v>-4.6095186369923852E-5</v>
      </c>
      <c r="AT95">
        <f t="shared" si="36"/>
        <v>-3.0115521761954655E-5</v>
      </c>
      <c r="AU95">
        <f t="shared" si="23"/>
        <v>-7.6210709289469E-5</v>
      </c>
      <c r="AW95">
        <v>92</v>
      </c>
      <c r="AX95">
        <f>IF(Z95&gt;0, (R95*SUMPRODUCT(K95:$K$98, X95:$X$98)-K95*$AZ$3)/Z95, 0)</f>
        <v>-2887222042931256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7"/>
        <v>2000000</v>
      </c>
      <c r="S96">
        <f t="shared" si="28"/>
        <v>-1.5309816869724878E+16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-5.0656837462097455</v>
      </c>
      <c r="AC96">
        <f t="shared" si="29"/>
        <v>-4.5229319162597088</v>
      </c>
      <c r="AE96">
        <f t="shared" si="30"/>
        <v>0</v>
      </c>
      <c r="AF96">
        <f t="shared" si="31"/>
        <v>0</v>
      </c>
      <c r="AG96">
        <f t="shared" si="31"/>
        <v>-3.6928363960412508E-15</v>
      </c>
      <c r="AH96">
        <f t="shared" si="32"/>
        <v>-2.8830922979757924E-9</v>
      </c>
      <c r="AI96">
        <f t="shared" si="33"/>
        <v>-2.8830959908121886E-9</v>
      </c>
      <c r="AJ96">
        <f t="shared" si="34"/>
        <v>-0.54275182995003668</v>
      </c>
      <c r="AK96">
        <f t="shared" si="49"/>
        <v>-0.3545978622346822</v>
      </c>
      <c r="AL96">
        <f t="shared" si="35"/>
        <v>-0.89734969506781481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-1.951986363638397E-13</v>
      </c>
      <c r="AR96">
        <f t="shared" si="36"/>
        <v>-1.9519888638588352E-13</v>
      </c>
      <c r="AS96">
        <f t="shared" si="36"/>
        <v>-3.6746800358978769E-5</v>
      </c>
      <c r="AT96">
        <f t="shared" si="36"/>
        <v>-2.4007909567910697E-5</v>
      </c>
      <c r="AU96">
        <f t="shared" si="23"/>
        <v>-6.0754710122088351E-5</v>
      </c>
      <c r="AW96">
        <v>93</v>
      </c>
      <c r="AX96">
        <f>IF(Z96&gt;0, (R96*SUMPRODUCT(K96:$K$98, X96:$X$98)-K96*$AZ$3)/Z96, 0)</f>
        <v>-1.5309816869724878E+16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7"/>
        <v>2000000</v>
      </c>
      <c r="S97">
        <f t="shared" si="28"/>
        <v>-9.0091564249148544E+16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-4.5229319162597088</v>
      </c>
      <c r="AC97">
        <f t="shared" si="29"/>
        <v>-4.0383320680891961</v>
      </c>
      <c r="AE97">
        <f t="shared" si="30"/>
        <v>0</v>
      </c>
      <c r="AF97">
        <f t="shared" si="31"/>
        <v>0</v>
      </c>
      <c r="AG97">
        <f t="shared" si="31"/>
        <v>-5.6030940601180684E-16</v>
      </c>
      <c r="AH97">
        <f t="shared" si="32"/>
        <v>-4.9529578017104498E-10</v>
      </c>
      <c r="AI97">
        <f t="shared" si="33"/>
        <v>-4.9529634048045097E-10</v>
      </c>
      <c r="AJ97">
        <f t="shared" si="34"/>
        <v>-0.48459984817051271</v>
      </c>
      <c r="AK97">
        <f t="shared" si="49"/>
        <v>-0.31660523413817965</v>
      </c>
      <c r="AL97">
        <f t="shared" si="35"/>
        <v>-0.80120508280398872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-2.9940899169899566E-14</v>
      </c>
      <c r="AR97">
        <f t="shared" si="36"/>
        <v>-2.9940933040907757E-14</v>
      </c>
      <c r="AS97">
        <f t="shared" si="36"/>
        <v>-2.9294324265818116E-5</v>
      </c>
      <c r="AT97">
        <f t="shared" si="36"/>
        <v>-1.9138958520341233E-5</v>
      </c>
      <c r="AU97">
        <f t="shared" si="23"/>
        <v>-4.8433282816100287E-5</v>
      </c>
      <c r="AW97">
        <v>94</v>
      </c>
      <c r="AX97">
        <f>IF(Z97&gt;0, (R97*SUMPRODUCT(K97:$K$98, X97:$X$98)-K97*$AZ$3)/Z97, 0)</f>
        <v>-9.0091564249148544E+16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-4.0383320680891961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-8.9649504961889101E-11</v>
      </c>
      <c r="AI98">
        <f t="shared" si="33"/>
        <v>-8.9649504961889101E-11</v>
      </c>
      <c r="AJ98">
        <f t="shared" si="34"/>
        <v>-4.0383320680891961</v>
      </c>
      <c r="AK98">
        <f t="shared" si="49"/>
        <v>-0.28268324476624374</v>
      </c>
      <c r="AL98">
        <f t="shared" si="35"/>
        <v>-4.3210153129450894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-4.8387154564930186E-15</v>
      </c>
      <c r="AR98">
        <f t="shared" si="36"/>
        <v>-4.8387154564930186E-15</v>
      </c>
      <c r="AS98">
        <f t="shared" si="36"/>
        <v>-2.1796372221599442E-4</v>
      </c>
      <c r="AT98">
        <f t="shared" si="36"/>
        <v>-1.525746055511961E-5</v>
      </c>
      <c r="AU98">
        <f t="shared" si="36"/>
        <v>-2.3322118277595275E-4</v>
      </c>
      <c r="AW98">
        <v>95</v>
      </c>
    </row>
    <row r="100" spans="5:50" x14ac:dyDescent="0.25">
      <c r="AN100" s="8">
        <f t="shared" ref="AN100:AU100" si="50">SUM(AN3:AN98)</f>
        <v>95177.921826809121</v>
      </c>
      <c r="AO100" s="8">
        <f t="shared" si="50"/>
        <v>-9517.7921826809124</v>
      </c>
      <c r="AP100" s="8">
        <f t="shared" si="50"/>
        <v>-224.85427626571183</v>
      </c>
      <c r="AQ100" s="8">
        <f t="shared" si="50"/>
        <v>-66803.899939813142</v>
      </c>
      <c r="AR100" s="8">
        <f t="shared" si="50"/>
        <v>18631.375428049359</v>
      </c>
      <c r="AS100" s="8">
        <f t="shared" si="50"/>
        <v>-10845.319018887627</v>
      </c>
      <c r="AT100" s="8">
        <f t="shared" si="50"/>
        <v>3999.4579649396969</v>
      </c>
      <c r="AU100" s="8">
        <f t="shared" si="50"/>
        <v>11785.514374101416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C063-6D2C-4E53-AEB8-AC3573344DB9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210790.85897834782</v>
      </c>
      <c r="K3">
        <v>1</v>
      </c>
      <c r="L3" s="2">
        <v>0</v>
      </c>
      <c r="O3">
        <f>$C$3</f>
        <v>210790.85897834782</v>
      </c>
      <c r="P3">
        <f>O3*C5</f>
        <v>21079.085897834782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210790.85897834782</v>
      </c>
      <c r="AF3">
        <f t="shared" ref="AF3:AG34" si="4">-$Z3*P3</f>
        <v>-21079.085897834782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189611.77308051306</v>
      </c>
      <c r="AJ3">
        <f t="shared" ref="AJ3:AJ66" si="7">AB3-AC3</f>
        <v>0</v>
      </c>
      <c r="AL3">
        <f t="shared" ref="AL3:AL66" si="8">SUM(AI3:AK3)</f>
        <v>189611.77308051306</v>
      </c>
      <c r="AN3">
        <f t="shared" ref="AN3:AU34" si="9">AE3*$K3</f>
        <v>210790.85897834782</v>
      </c>
      <c r="AO3">
        <f t="shared" si="9"/>
        <v>-21079.085897834782</v>
      </c>
      <c r="AP3">
        <f t="shared" si="9"/>
        <v>-100</v>
      </c>
      <c r="AQ3">
        <f t="shared" si="9"/>
        <v>0</v>
      </c>
      <c r="AR3">
        <f t="shared" si="9"/>
        <v>189611.77308051306</v>
      </c>
      <c r="AS3">
        <f t="shared" si="9"/>
        <v>0</v>
      </c>
      <c r="AT3">
        <f t="shared" si="9"/>
        <v>0</v>
      </c>
      <c r="AU3">
        <f t="shared" si="9"/>
        <v>189611.77308051306</v>
      </c>
      <c r="AW3">
        <v>0</v>
      </c>
      <c r="AX3">
        <f>IF(Z3&gt;0, (R3*SUMPRODUCT(K3:$K$98, X3:$X$98)-K3*$AZ$3)/Z3, 0)</f>
        <v>0</v>
      </c>
      <c r="AZ3">
        <f>C6*SUMPRODUCT(X4:X89, K4:K89)/1</f>
        <v>120758.81392011055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2000000</v>
      </c>
      <c r="S4">
        <f t="shared" si="1"/>
        <v>8197.2833248803472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8100.1574035413369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-8100.1574035413369</v>
      </c>
      <c r="AK4">
        <f>G4*SUM(AB4, AE4:AF4)</f>
        <v>0</v>
      </c>
      <c r="AL4">
        <f t="shared" si="8"/>
        <v>-11797.257403541336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-3449.1090586808468</v>
      </c>
      <c r="AR4">
        <f t="shared" si="9"/>
        <v>-3449.1090586808468</v>
      </c>
      <c r="AS4">
        <f t="shared" si="9"/>
        <v>-7556.8219083322483</v>
      </c>
      <c r="AT4">
        <f t="shared" si="9"/>
        <v>0</v>
      </c>
      <c r="AU4">
        <f t="shared" si="9"/>
        <v>-11005.930967013095</v>
      </c>
      <c r="AW4">
        <v>1</v>
      </c>
      <c r="AX4">
        <f>IF(Z4&gt;0, (R4*SUMPRODUCT(K4:$K$98, X4:$X$98)-K4*$AZ$3)/Z4, 0)</f>
        <v>8197.2833248803472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2000000</v>
      </c>
      <c r="S5">
        <f t="shared" si="1"/>
        <v>14387.259444165744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8100.1574035413369</v>
      </c>
      <c r="AC5">
        <f t="shared" si="2"/>
        <v>14047.87487374022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-3718.3585698687998</v>
      </c>
      <c r="AI5">
        <f t="shared" si="6"/>
        <v>-3730.5637043214883</v>
      </c>
      <c r="AJ5">
        <f t="shared" si="7"/>
        <v>-5947.7174701988833</v>
      </c>
      <c r="AK5">
        <f>G5*SUM(AB5, AE5:AF5)</f>
        <v>332.10645354519482</v>
      </c>
      <c r="AL5">
        <f t="shared" si="8"/>
        <v>-9346.1747209751775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-3179.5982256754905</v>
      </c>
      <c r="AR5">
        <f t="shared" si="9"/>
        <v>-3190.0349340027533</v>
      </c>
      <c r="AS5">
        <f t="shared" si="9"/>
        <v>-5085.9408956169509</v>
      </c>
      <c r="AT5">
        <f t="shared" si="9"/>
        <v>283.98689114722475</v>
      </c>
      <c r="AU5">
        <f t="shared" si="9"/>
        <v>-7991.9889384724802</v>
      </c>
      <c r="AW5">
        <v>2</v>
      </c>
      <c r="AX5">
        <f>IF(Z5&gt;0, (R5*SUMPRODUCT(K5:$K$98, X5:$X$98)-K5*$AZ$3)/Z5, 0)</f>
        <v>14387.259444165744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2000000</v>
      </c>
      <c r="S6">
        <f t="shared" si="1"/>
        <v>21741.610248901605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14047.87487374022</v>
      </c>
      <c r="AC6">
        <f t="shared" si="2"/>
        <v>20975.54643035098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-3763.1300165261368</v>
      </c>
      <c r="AI6">
        <f t="shared" si="6"/>
        <v>-3775.1895800716948</v>
      </c>
      <c r="AJ6">
        <f t="shared" si="7"/>
        <v>-6927.6715566107596</v>
      </c>
      <c r="AK6">
        <f>G6*SUM(AB6, AE6:AF6)</f>
        <v>821.80068011380297</v>
      </c>
      <c r="AL6">
        <f t="shared" si="8"/>
        <v>-9881.0604565686517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-2902.9162369643382</v>
      </c>
      <c r="AR6">
        <f t="shared" si="9"/>
        <v>-2912.2191052344651</v>
      </c>
      <c r="AS6">
        <f t="shared" si="9"/>
        <v>-5344.0753196739061</v>
      </c>
      <c r="AT6">
        <f t="shared" si="9"/>
        <v>633.94528686865146</v>
      </c>
      <c r="AU6">
        <f t="shared" si="9"/>
        <v>-7622.3491380397199</v>
      </c>
      <c r="AW6">
        <v>3</v>
      </c>
      <c r="AX6">
        <f>IF(Z6&gt;0, (R6*SUMPRODUCT(K6:$K$98, X6:$X$98)-K6*$AZ$3)/Z6, 0)</f>
        <v>21741.610248901605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2000000</v>
      </c>
      <c r="S7">
        <f t="shared" si="1"/>
        <v>27771.376177876755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20975.54643035098</v>
      </c>
      <c r="AC7">
        <f t="shared" si="2"/>
        <v>26471.88132281568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-3820.0626003675238</v>
      </c>
      <c r="AI7">
        <f t="shared" si="6"/>
        <v>-3831.9776928863739</v>
      </c>
      <c r="AJ7">
        <f t="shared" si="7"/>
        <v>-5496.3348924646998</v>
      </c>
      <c r="AK7">
        <f>G7*SUM(AB7, AE7:AF7)</f>
        <v>1029.8993297302331</v>
      </c>
      <c r="AL7">
        <f t="shared" si="8"/>
        <v>-8298.4132556208406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-2681.1342035697166</v>
      </c>
      <c r="AR7">
        <f t="shared" si="9"/>
        <v>-2689.4968838273417</v>
      </c>
      <c r="AS7">
        <f t="shared" si="9"/>
        <v>-3857.6361217334534</v>
      </c>
      <c r="AT7">
        <f t="shared" si="9"/>
        <v>722.84111755330719</v>
      </c>
      <c r="AU7">
        <f t="shared" si="9"/>
        <v>-5824.2918880074885</v>
      </c>
      <c r="AW7">
        <v>4</v>
      </c>
      <c r="AX7">
        <f>IF(Z7&gt;0, (R7*SUMPRODUCT(K7:$K$98, X7:$X$98)-K7*$AZ$3)/Z7, 0)</f>
        <v>27771.376177876755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2000000</v>
      </c>
      <c r="S8">
        <f t="shared" si="1"/>
        <v>31252.469277827124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26471.88132281568</v>
      </c>
      <c r="AC8">
        <f t="shared" si="2"/>
        <v>29431.607323779666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-3876.6125260965946</v>
      </c>
      <c r="AI8">
        <f t="shared" si="6"/>
        <v>-3888.3842388619682</v>
      </c>
      <c r="AJ8">
        <f t="shared" si="7"/>
        <v>-2959.7260009639867</v>
      </c>
      <c r="AK8">
        <f t="shared" ref="AK8:AK71" si="22">G8*SUM(AB8:AB8, AE8:AF8)</f>
        <v>563.85107217597397</v>
      </c>
      <c r="AL8">
        <f t="shared" si="8"/>
        <v>-6284.2591676499815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-2539.74060802844</v>
      </c>
      <c r="AR8">
        <f t="shared" si="9"/>
        <v>-2547.4527785729565</v>
      </c>
      <c r="AS8">
        <f t="shared" si="9"/>
        <v>-1939.0476253902909</v>
      </c>
      <c r="AT8">
        <f t="shared" si="9"/>
        <v>369.40381718459463</v>
      </c>
      <c r="AU8">
        <f t="shared" si="9"/>
        <v>-4117.0965867786535</v>
      </c>
      <c r="AW8">
        <v>5</v>
      </c>
      <c r="AX8">
        <f>IF(Z8&gt;0, (R8*SUMPRODUCT(K8:$K$98, X8:$X$98)-K8*$AZ$3)/Z8, 0)</f>
        <v>31252.469277827124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2000000</v>
      </c>
      <c r="S9">
        <f t="shared" si="1"/>
        <v>33406.977839485786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29431.607323779666</v>
      </c>
      <c r="AC9">
        <f t="shared" si="2"/>
        <v>31080.234640662224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-3936.1405581537351</v>
      </c>
      <c r="AI9">
        <f t="shared" si="6"/>
        <v>-3947.7699529129668</v>
      </c>
      <c r="AJ9">
        <f t="shared" si="7"/>
        <v>-1648.6273168825574</v>
      </c>
      <c r="AK9">
        <f t="shared" si="22"/>
        <v>173.64648321030003</v>
      </c>
      <c r="AL9">
        <f t="shared" si="8"/>
        <v>-5422.750786585224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-2442.2199631097083</v>
      </c>
      <c r="AR9">
        <f t="shared" si="9"/>
        <v>-2449.4355438594976</v>
      </c>
      <c r="AS9">
        <f t="shared" si="9"/>
        <v>-1022.9082233046922</v>
      </c>
      <c r="AT9">
        <f t="shared" si="9"/>
        <v>107.74079369231356</v>
      </c>
      <c r="AU9">
        <f t="shared" si="9"/>
        <v>-3364.6029734718763</v>
      </c>
      <c r="AW9">
        <v>6</v>
      </c>
      <c r="AX9">
        <f>IF(Z9&gt;0, (R9*SUMPRODUCT(K9:$K$98, X9:$X$98)-K9*$AZ$3)/Z9, 0)</f>
        <v>33406.977839485786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2000000</v>
      </c>
      <c r="S10">
        <f t="shared" si="1"/>
        <v>35344.910767274727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31080.234640662224</v>
      </c>
      <c r="AC10">
        <f t="shared" si="2"/>
        <v>32483.476188990928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-4011.0712876170073</v>
      </c>
      <c r="AI10">
        <f t="shared" si="6"/>
        <v>-4022.5593192330989</v>
      </c>
      <c r="AJ10">
        <f t="shared" si="7"/>
        <v>-1403.2415483287041</v>
      </c>
      <c r="AK10">
        <f t="shared" si="22"/>
        <v>127.42896202671513</v>
      </c>
      <c r="AL10">
        <f t="shared" si="8"/>
        <v>-5298.3719055350875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-2360.9823785677686</v>
      </c>
      <c r="AR10">
        <f t="shared" si="9"/>
        <v>-2367.7444224869969</v>
      </c>
      <c r="AS10">
        <f t="shared" si="9"/>
        <v>-825.97100148935658</v>
      </c>
      <c r="AT10">
        <f t="shared" si="9"/>
        <v>75.006778062774444</v>
      </c>
      <c r="AU10">
        <f t="shared" si="9"/>
        <v>-3118.7086459135789</v>
      </c>
      <c r="AW10">
        <v>7</v>
      </c>
      <c r="AX10">
        <f>IF(Z10&gt;0, (R10*SUMPRODUCT(K10:$K$98, X10:$X$98)-K10*$AZ$3)/Z10, 0)</f>
        <v>35344.910767274727</v>
      </c>
    </row>
    <row r="11" spans="1:52" x14ac:dyDescent="0.25">
      <c r="A11" t="s">
        <v>33</v>
      </c>
      <c r="C11" s="12">
        <f>AU91</f>
        <v>51411.527514034809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2000000</v>
      </c>
      <c r="S11">
        <f t="shared" si="1"/>
        <v>37080.026528827424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32483.476188990928</v>
      </c>
      <c r="AC11">
        <f t="shared" si="2"/>
        <v>33661.665663709719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-4081.6847666019166</v>
      </c>
      <c r="AI11">
        <f t="shared" si="6"/>
        <v>-4093.0324073720558</v>
      </c>
      <c r="AJ11">
        <f t="shared" si="7"/>
        <v>-1178.1894747187907</v>
      </c>
      <c r="AK11">
        <f t="shared" si="22"/>
        <v>77.960342853578226</v>
      </c>
      <c r="AL11">
        <f t="shared" si="8"/>
        <v>-5193.2615392372682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-2282.9215422012567</v>
      </c>
      <c r="AR11">
        <f t="shared" si="9"/>
        <v>-2289.2683756900365</v>
      </c>
      <c r="AS11">
        <f t="shared" si="9"/>
        <v>-658.97154886597241</v>
      </c>
      <c r="AT11">
        <f t="shared" si="9"/>
        <v>43.603893077220455</v>
      </c>
      <c r="AU11">
        <f t="shared" si="9"/>
        <v>-2904.636031478788</v>
      </c>
      <c r="AW11">
        <v>8</v>
      </c>
      <c r="AX11">
        <f>IF(Z11&gt;0, (R11*SUMPRODUCT(K11:$K$98, X11:$X$98)-K11*$AZ$3)/Z11, 0)</f>
        <v>37080.026528827424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2000000</v>
      </c>
      <c r="S12">
        <f t="shared" si="1"/>
        <v>38739.318845483642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33661.665663709719</v>
      </c>
      <c r="AC12">
        <f t="shared" si="2"/>
        <v>34735.59835369356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-4166.9117907159198</v>
      </c>
      <c r="AI12">
        <f t="shared" si="6"/>
        <v>-4178.1199118796658</v>
      </c>
      <c r="AJ12">
        <f t="shared" si="7"/>
        <v>-1073.9326899838416</v>
      </c>
      <c r="AK12">
        <f t="shared" si="22"/>
        <v>77.421831026532345</v>
      </c>
      <c r="AL12">
        <f t="shared" si="8"/>
        <v>-5174.630770836975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-2214.7579139670215</v>
      </c>
      <c r="AR12">
        <f t="shared" si="9"/>
        <v>-2220.7151495157591</v>
      </c>
      <c r="AS12">
        <f t="shared" si="9"/>
        <v>-570.80664138583859</v>
      </c>
      <c r="AT12">
        <f t="shared" si="9"/>
        <v>41.150526239090247</v>
      </c>
      <c r="AU12">
        <f t="shared" si="9"/>
        <v>-2750.3712646625077</v>
      </c>
      <c r="AW12">
        <v>9</v>
      </c>
      <c r="AX12">
        <f>IF(Z12&gt;0, (R12*SUMPRODUCT(K12:$K$98, X12:$X$98)-K12*$AZ$3)/Z12, 0)</f>
        <v>38739.318845483642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2000000</v>
      </c>
      <c r="S13">
        <f t="shared" si="1"/>
        <v>40306.393552961825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34735.59835369356</v>
      </c>
      <c r="AC13">
        <f t="shared" si="2"/>
        <v>35693.462924688727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-4259.6383784344298</v>
      </c>
      <c r="AI13">
        <f t="shared" si="6"/>
        <v>-4270.7077956466728</v>
      </c>
      <c r="AJ13">
        <f t="shared" si="7"/>
        <v>-957.86457099516701</v>
      </c>
      <c r="AK13">
        <f t="shared" si="22"/>
        <v>69.471196707387122</v>
      </c>
      <c r="AL13">
        <f t="shared" si="8"/>
        <v>-5159.1011699344526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-2152.1322063576235</v>
      </c>
      <c r="AR13">
        <f t="shared" si="9"/>
        <v>-2157.7248992511531</v>
      </c>
      <c r="AS13">
        <f t="shared" si="9"/>
        <v>-483.94981203199802</v>
      </c>
      <c r="AT13">
        <f t="shared" si="9"/>
        <v>35.099505301932282</v>
      </c>
      <c r="AU13">
        <f t="shared" si="9"/>
        <v>-2606.5752059812189</v>
      </c>
      <c r="AW13">
        <v>10</v>
      </c>
      <c r="AX13">
        <f>IF(Z13&gt;0, (R13*SUMPRODUCT(K13:$K$98, X13:$X$98)-K13*$AZ$3)/Z13, 0)</f>
        <v>40306.393552961825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2000000</v>
      </c>
      <c r="S14">
        <f t="shared" si="1"/>
        <v>41790.048327047218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35693.462924688727</v>
      </c>
      <c r="AC14">
        <f t="shared" si="2"/>
        <v>36546.103575137771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-4361.8834847568123</v>
      </c>
      <c r="AI14">
        <f t="shared" si="6"/>
        <v>-4372.8149460251534</v>
      </c>
      <c r="AJ14">
        <f t="shared" si="7"/>
        <v>-852.64065044904419</v>
      </c>
      <c r="AK14">
        <f t="shared" si="22"/>
        <v>64.248233264439705</v>
      </c>
      <c r="AL14">
        <f t="shared" si="8"/>
        <v>-5161.2073632097581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-2095.2560792361751</v>
      </c>
      <c r="AR14">
        <f t="shared" si="9"/>
        <v>-2100.5070701802174</v>
      </c>
      <c r="AS14">
        <f t="shared" si="9"/>
        <v>-409.57089122174222</v>
      </c>
      <c r="AT14">
        <f t="shared" si="9"/>
        <v>30.862012201365893</v>
      </c>
      <c r="AU14">
        <f t="shared" si="9"/>
        <v>-2479.215949200594</v>
      </c>
      <c r="AW14">
        <v>11</v>
      </c>
      <c r="AX14">
        <f>IF(Z14&gt;0, (R14*SUMPRODUCT(K14:$K$98, X14:$X$98)-K14*$AZ$3)/Z14, 0)</f>
        <v>41790.048327047218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2000000</v>
      </c>
      <c r="S15">
        <f t="shared" si="1"/>
        <v>43342.654981322528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36546.103575137771</v>
      </c>
      <c r="AC15">
        <f t="shared" si="2"/>
        <v>37427.9743455598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-4470.014435328937</v>
      </c>
      <c r="AI15">
        <f t="shared" si="6"/>
        <v>-4480.8086443943739</v>
      </c>
      <c r="AJ15">
        <f t="shared" si="7"/>
        <v>-881.87077042202873</v>
      </c>
      <c r="AK15">
        <f t="shared" si="22"/>
        <v>149.83902465806489</v>
      </c>
      <c r="AL15">
        <f t="shared" si="8"/>
        <v>-5212.8403901583379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-2036.9959298957087</v>
      </c>
      <c r="AR15">
        <f t="shared" si="9"/>
        <v>-2041.9148759641951</v>
      </c>
      <c r="AS15">
        <f t="shared" si="9"/>
        <v>-401.87055232887082</v>
      </c>
      <c r="AT15">
        <f t="shared" si="9"/>
        <v>68.281990535800233</v>
      </c>
      <c r="AU15">
        <f t="shared" si="9"/>
        <v>-2375.5034377572656</v>
      </c>
      <c r="AW15">
        <v>12</v>
      </c>
      <c r="AX15">
        <f>IF(Z15&gt;0, (R15*SUMPRODUCT(K15:$K$98, X15:$X$98)-K15*$AZ$3)/Z15, 0)</f>
        <v>43342.654981322528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2000000</v>
      </c>
      <c r="S16">
        <f t="shared" si="1"/>
        <v>44995.846732542974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37427.9743455598</v>
      </c>
      <c r="AC16">
        <f t="shared" si="2"/>
        <v>38363.466414086928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-4602.3830491174913</v>
      </c>
      <c r="AI16">
        <f t="shared" si="6"/>
        <v>-4613.0405511982171</v>
      </c>
      <c r="AJ16">
        <f t="shared" si="7"/>
        <v>-935.49206852712814</v>
      </c>
      <c r="AK16">
        <f t="shared" si="22"/>
        <v>265.73861785347458</v>
      </c>
      <c r="AL16">
        <f t="shared" si="8"/>
        <v>-5282.7940018718709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-1984.0285817236527</v>
      </c>
      <c r="AR16">
        <f t="shared" si="9"/>
        <v>-1988.6228948245569</v>
      </c>
      <c r="AS16">
        <f t="shared" si="9"/>
        <v>-403.27868891519171</v>
      </c>
      <c r="AT16">
        <f t="shared" si="9"/>
        <v>114.55652592630899</v>
      </c>
      <c r="AU16">
        <f t="shared" si="9"/>
        <v>-2277.3450578134398</v>
      </c>
      <c r="AW16">
        <v>13</v>
      </c>
      <c r="AX16">
        <f>IF(Z16&gt;0, (R16*SUMPRODUCT(K16:$K$98, X16:$X$98)-K16*$AZ$3)/Z16, 0)</f>
        <v>44995.846732542974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2000000</v>
      </c>
      <c r="S17">
        <f t="shared" si="1"/>
        <v>46930.909906580499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38363.466414086928</v>
      </c>
      <c r="AC17">
        <f t="shared" si="2"/>
        <v>39501.522627995248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-4757.8857781094785</v>
      </c>
      <c r="AI17">
        <f t="shared" si="6"/>
        <v>-4768.406968383284</v>
      </c>
      <c r="AJ17">
        <f t="shared" si="7"/>
        <v>-1138.0562139083195</v>
      </c>
      <c r="AK17">
        <f t="shared" si="22"/>
        <v>529.41583651439964</v>
      </c>
      <c r="AL17">
        <f t="shared" si="8"/>
        <v>-5377.0473457772041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-1928.053979276915</v>
      </c>
      <c r="AR17">
        <f t="shared" si="9"/>
        <v>-1932.3175164276956</v>
      </c>
      <c r="AS17">
        <f t="shared" si="9"/>
        <v>-461.17832882037425</v>
      </c>
      <c r="AT17">
        <f t="shared" si="9"/>
        <v>214.53695147120402</v>
      </c>
      <c r="AU17">
        <f t="shared" si="9"/>
        <v>-2178.9588937768658</v>
      </c>
      <c r="AW17">
        <v>14</v>
      </c>
      <c r="AX17">
        <f>IF(Z17&gt;0, (R17*SUMPRODUCT(K17:$K$98, X17:$X$98)-K17*$AZ$3)/Z17, 0)</f>
        <v>46930.909906580499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2000000</v>
      </c>
      <c r="S18">
        <f t="shared" si="1"/>
        <v>49192.979379834418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39501.522627995248</v>
      </c>
      <c r="AC18">
        <f t="shared" si="2"/>
        <v>40843.141738371422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-6029.2749816972246</v>
      </c>
      <c r="AI18">
        <f t="shared" si="6"/>
        <v>-6039.6532770996564</v>
      </c>
      <c r="AJ18">
        <f t="shared" si="7"/>
        <v>-1341.6191103761739</v>
      </c>
      <c r="AK18">
        <f t="shared" si="22"/>
        <v>853.23288876469735</v>
      </c>
      <c r="AL18">
        <f t="shared" si="8"/>
        <v>-6528.0394987111331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-2280.0142607243147</v>
      </c>
      <c r="AR18">
        <f t="shared" si="9"/>
        <v>-2283.9388887420091</v>
      </c>
      <c r="AS18">
        <f t="shared" si="9"/>
        <v>-507.34304097984091</v>
      </c>
      <c r="AT18">
        <f t="shared" si="9"/>
        <v>322.65623313052021</v>
      </c>
      <c r="AU18">
        <f t="shared" si="9"/>
        <v>-2468.6256965913299</v>
      </c>
      <c r="AW18">
        <v>15</v>
      </c>
      <c r="AX18">
        <f>IF(Z18&gt;0, (R18*SUMPRODUCT(K18:$K$98, X18:$X$98)-K18*$AZ$3)/Z18, 0)</f>
        <v>49192.979379834418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2000000</v>
      </c>
      <c r="S19">
        <f t="shared" si="1"/>
        <v>50890.741623233022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40843.141738371422</v>
      </c>
      <c r="AC19">
        <f t="shared" si="2"/>
        <v>41642.153093002162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-7390.4040823986388</v>
      </c>
      <c r="AI19">
        <f t="shared" si="6"/>
        <v>-7400.6324048215311</v>
      </c>
      <c r="AJ19">
        <f t="shared" si="7"/>
        <v>-799.01135463074024</v>
      </c>
      <c r="AK19">
        <f t="shared" si="22"/>
        <v>910.80206076568277</v>
      </c>
      <c r="AL19">
        <f t="shared" si="8"/>
        <v>-7288.8416986865896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-2606.2996798340428</v>
      </c>
      <c r="AR19">
        <f t="shared" si="9"/>
        <v>-2609.9067997098709</v>
      </c>
      <c r="AS19">
        <f t="shared" si="9"/>
        <v>-281.77932012101513</v>
      </c>
      <c r="AT19">
        <f t="shared" si="9"/>
        <v>321.20342716028244</v>
      </c>
      <c r="AU19">
        <f t="shared" si="9"/>
        <v>-2570.4826926706041</v>
      </c>
      <c r="AW19">
        <v>16</v>
      </c>
      <c r="AX19">
        <f>IF(Z19&gt;0, (R19*SUMPRODUCT(K19:$K$98, X19:$X$98)-K19*$AZ$3)/Z19, 0)</f>
        <v>50890.741623233022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2000000</v>
      </c>
      <c r="S20">
        <f t="shared" si="1"/>
        <v>51173.329815104342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41642.153093002162</v>
      </c>
      <c r="AC20">
        <f t="shared" si="2"/>
        <v>41229.216992311362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-8810.6245660685236</v>
      </c>
      <c r="AI20">
        <f t="shared" si="6"/>
        <v>-8820.6955388636488</v>
      </c>
      <c r="AJ20">
        <f t="shared" si="7"/>
        <v>412.93610069080023</v>
      </c>
      <c r="AK20">
        <f t="shared" si="22"/>
        <v>179.0612582999093</v>
      </c>
      <c r="AL20">
        <f t="shared" si="8"/>
        <v>-8228.6981798729394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-2947.1256687705536</v>
      </c>
      <c r="AR20">
        <f t="shared" si="9"/>
        <v>-2950.4943768810217</v>
      </c>
      <c r="AS20">
        <f t="shared" si="9"/>
        <v>138.12580172746115</v>
      </c>
      <c r="AT20">
        <f t="shared" si="9"/>
        <v>59.895416796030212</v>
      </c>
      <c r="AU20">
        <f t="shared" si="9"/>
        <v>-2752.4731583575303</v>
      </c>
      <c r="AW20">
        <v>17</v>
      </c>
      <c r="AX20">
        <f>IF(Z20&gt;0, (R20*SUMPRODUCT(K20:$K$98, X20:$X$98)-K20*$AZ$3)/Z20, 0)</f>
        <v>51173.329815104342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2000000</v>
      </c>
      <c r="S21">
        <f t="shared" si="1"/>
        <v>50811.697395970441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41229.216992311362</v>
      </c>
      <c r="AC21">
        <f t="shared" si="2"/>
        <v>40264.119948233936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-10405.448332241391</v>
      </c>
      <c r="AI21">
        <f t="shared" si="6"/>
        <v>-10415.353561256488</v>
      </c>
      <c r="AJ21">
        <f t="shared" si="7"/>
        <v>965.09704407742538</v>
      </c>
      <c r="AK21">
        <f t="shared" si="22"/>
        <v>65.966747187698175</v>
      </c>
      <c r="AL21">
        <f t="shared" si="8"/>
        <v>-9384.2897699913647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-3309.8032571696322</v>
      </c>
      <c r="AR21">
        <f t="shared" si="9"/>
        <v>-3312.95394882754</v>
      </c>
      <c r="AS21">
        <f t="shared" si="9"/>
        <v>306.98161559024157</v>
      </c>
      <c r="AT21">
        <f t="shared" si="9"/>
        <v>20.982945446974135</v>
      </c>
      <c r="AU21">
        <f t="shared" si="9"/>
        <v>-2984.9893877903241</v>
      </c>
      <c r="AW21">
        <v>18</v>
      </c>
      <c r="AX21">
        <f>IF(Z21&gt;0, (R21*SUMPRODUCT(K21:$K$98, X21:$X$98)-K21*$AZ$3)/Z21, 0)</f>
        <v>50811.697395970441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2000000</v>
      </c>
      <c r="S22">
        <f t="shared" si="1"/>
        <v>50745.529032506798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40264.119948233936</v>
      </c>
      <c r="AC22">
        <f t="shared" si="2"/>
        <v>39500.73119090165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-12172.062070497326</v>
      </c>
      <c r="AI22">
        <f t="shared" si="6"/>
        <v>-12181.792171834331</v>
      </c>
      <c r="AJ22">
        <f t="shared" si="7"/>
        <v>763.38875733228633</v>
      </c>
      <c r="AK22">
        <f t="shared" si="22"/>
        <v>845.54651891291269</v>
      </c>
      <c r="AL22">
        <f t="shared" si="8"/>
        <v>-10572.856895589131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-3615.0646585561976</v>
      </c>
      <c r="AR22">
        <f t="shared" si="9"/>
        <v>-3617.9544684556095</v>
      </c>
      <c r="AS22">
        <f t="shared" si="9"/>
        <v>226.72409172641738</v>
      </c>
      <c r="AT22">
        <f t="shared" si="9"/>
        <v>251.12469193663907</v>
      </c>
      <c r="AU22">
        <f t="shared" si="9"/>
        <v>-3140.1056847925529</v>
      </c>
      <c r="AW22">
        <v>19</v>
      </c>
      <c r="AX22">
        <f>IF(Z22&gt;0, (R22*SUMPRODUCT(K22:$K$98, X22:$X$98)-K22*$AZ$3)/Z22, 0)</f>
        <v>50745.529032506798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2000000</v>
      </c>
      <c r="S23">
        <f t="shared" si="1"/>
        <v>52028.215281696903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39500.73119090165</v>
      </c>
      <c r="AC23">
        <f t="shared" si="2"/>
        <v>39728.344349001411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-14063.460348049628</v>
      </c>
      <c r="AI23">
        <f t="shared" si="6"/>
        <v>-14073.005251746088</v>
      </c>
      <c r="AJ23">
        <f t="shared" si="7"/>
        <v>-227.61315809976077</v>
      </c>
      <c r="AK23">
        <f t="shared" si="22"/>
        <v>2765.0511833631158</v>
      </c>
      <c r="AL23">
        <f t="shared" si="8"/>
        <v>-11535.567226482734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-3729.2893544415729</v>
      </c>
      <c r="AR23">
        <f t="shared" si="9"/>
        <v>-3731.820431919195</v>
      </c>
      <c r="AS23">
        <f t="shared" si="9"/>
        <v>-60.3575013847843</v>
      </c>
      <c r="AT23">
        <f t="shared" si="9"/>
        <v>733.2246607451915</v>
      </c>
      <c r="AU23">
        <f t="shared" si="9"/>
        <v>-3058.9532725587878</v>
      </c>
      <c r="AW23">
        <v>20</v>
      </c>
      <c r="AX23">
        <f>IF(Z23&gt;0, (R23*SUMPRODUCT(K23:$K$98, X23:$X$98)-K23*$AZ$3)/Z23, 0)</f>
        <v>52028.215281696903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2000000</v>
      </c>
      <c r="S24">
        <f t="shared" si="1"/>
        <v>52722.056753514669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39728.344349001411</v>
      </c>
      <c r="AC24">
        <f t="shared" si="2"/>
        <v>39430.017330859795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-16143.431541252483</v>
      </c>
      <c r="AI24">
        <f t="shared" si="6"/>
        <v>-16152.780099464846</v>
      </c>
      <c r="AJ24">
        <f t="shared" si="7"/>
        <v>298.32701814161555</v>
      </c>
      <c r="AK24">
        <f t="shared" si="22"/>
        <v>2780.9841044300988</v>
      </c>
      <c r="AL24">
        <f t="shared" si="8"/>
        <v>-13073.468976893131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-3822.1851611121665</v>
      </c>
      <c r="AR24">
        <f t="shared" si="9"/>
        <v>-3824.3985641538793</v>
      </c>
      <c r="AS24">
        <f t="shared" si="9"/>
        <v>70.633130198243862</v>
      </c>
      <c r="AT24">
        <f t="shared" si="9"/>
        <v>658.43721950189843</v>
      </c>
      <c r="AU24">
        <f t="shared" si="9"/>
        <v>-3095.328214453737</v>
      </c>
      <c r="AW24">
        <v>21</v>
      </c>
      <c r="AX24">
        <f>IF(Z24&gt;0, (R24*SUMPRODUCT(K24:$K$98, X24:$X$98)-K24*$AZ$3)/Z24, 0)</f>
        <v>52722.056753514669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2000000</v>
      </c>
      <c r="S25">
        <f t="shared" si="1"/>
        <v>52887.470668852395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39430.017330859795</v>
      </c>
      <c r="AC25">
        <f t="shared" si="2"/>
        <v>38671.191398586889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-18416.429329881121</v>
      </c>
      <c r="AI25">
        <f t="shared" si="6"/>
        <v>-18425.56929982805</v>
      </c>
      <c r="AJ25">
        <f t="shared" si="7"/>
        <v>758.82593227290636</v>
      </c>
      <c r="AK25">
        <f t="shared" si="22"/>
        <v>2760.101213160186</v>
      </c>
      <c r="AL25">
        <f t="shared" si="8"/>
        <v>-14906.642154394958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-3893.1691552883321</v>
      </c>
      <c r="AR25">
        <f t="shared" si="9"/>
        <v>-3895.1013131697687</v>
      </c>
      <c r="AS25">
        <f t="shared" si="9"/>
        <v>160.41316483453537</v>
      </c>
      <c r="AT25">
        <f t="shared" si="9"/>
        <v>583.47580391787631</v>
      </c>
      <c r="AU25">
        <f t="shared" si="9"/>
        <v>-3151.2123444173571</v>
      </c>
      <c r="AW25">
        <v>22</v>
      </c>
      <c r="AX25">
        <f>IF(Z25&gt;0, (R25*SUMPRODUCT(K25:$K$98, X25:$X$98)-K25*$AZ$3)/Z25, 0)</f>
        <v>52887.470668852395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2000000</v>
      </c>
      <c r="S26">
        <f t="shared" si="1"/>
        <v>52572.215330623229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38671.191398586889</v>
      </c>
      <c r="AC26">
        <f t="shared" si="2"/>
        <v>37513.164411905032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-20661.342245982923</v>
      </c>
      <c r="AI26">
        <f t="shared" si="6"/>
        <v>-20670.261682841345</v>
      </c>
      <c r="AJ26">
        <f t="shared" si="7"/>
        <v>1158.0269866818562</v>
      </c>
      <c r="AK26">
        <f t="shared" si="22"/>
        <v>2706.9833979010823</v>
      </c>
      <c r="AL26">
        <f t="shared" si="8"/>
        <v>-16805.251298258405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-3899.7642354553391</v>
      </c>
      <c r="AR26">
        <f t="shared" si="9"/>
        <v>-3901.4477514847799</v>
      </c>
      <c r="AS26">
        <f t="shared" si="9"/>
        <v>218.57400030397579</v>
      </c>
      <c r="AT26">
        <f t="shared" si="9"/>
        <v>510.93471641023103</v>
      </c>
      <c r="AU26">
        <f t="shared" si="9"/>
        <v>-3171.939034770573</v>
      </c>
      <c r="AW26">
        <v>23</v>
      </c>
      <c r="AX26">
        <f>IF(Z26&gt;0, (R26*SUMPRODUCT(K26:$K$98, X26:$X$98)-K26*$AZ$3)/Z26, 0)</f>
        <v>52572.215330623229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2000000</v>
      </c>
      <c r="S27">
        <f t="shared" si="1"/>
        <v>51882.06239540434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37513.164411905032</v>
      </c>
      <c r="AC27">
        <f t="shared" si="2"/>
        <v>36055.491398419763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-22936.788556597072</v>
      </c>
      <c r="AI27">
        <f t="shared" si="6"/>
        <v>-22945.47544415843</v>
      </c>
      <c r="AJ27">
        <f t="shared" si="7"/>
        <v>1457.6730134852696</v>
      </c>
      <c r="AK27">
        <f t="shared" si="22"/>
        <v>2625.9215088333526</v>
      </c>
      <c r="AL27">
        <f t="shared" si="8"/>
        <v>-18861.880921839809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-3865.3997015424102</v>
      </c>
      <c r="AR27">
        <f t="shared" si="9"/>
        <v>-3866.8636507131564</v>
      </c>
      <c r="AS27">
        <f t="shared" si="9"/>
        <v>245.65290896627275</v>
      </c>
      <c r="AT27">
        <f t="shared" si="9"/>
        <v>442.53083606156491</v>
      </c>
      <c r="AU27">
        <f t="shared" si="9"/>
        <v>-3178.6799056853188</v>
      </c>
      <c r="AW27">
        <v>24</v>
      </c>
      <c r="AX27">
        <f>IF(Z27&gt;0, (R27*SUMPRODUCT(K27:$K$98, X27:$X$98)-K27*$AZ$3)/Z27, 0)</f>
        <v>51882.06239540434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2000000</v>
      </c>
      <c r="S28">
        <f t="shared" si="1"/>
        <v>50893.348099820869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36055.491398419763</v>
      </c>
      <c r="AC28">
        <f t="shared" si="2"/>
        <v>34370.530287922069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-25314.478501182017</v>
      </c>
      <c r="AI28">
        <f t="shared" si="6"/>
        <v>-25322.92030437713</v>
      </c>
      <c r="AJ28">
        <f t="shared" si="7"/>
        <v>1684.9611104976939</v>
      </c>
      <c r="AK28">
        <f t="shared" si="22"/>
        <v>2523.8843978893838</v>
      </c>
      <c r="AL28">
        <f t="shared" si="8"/>
        <v>-21114.074795990055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-3809.0156765330639</v>
      </c>
      <c r="AR28">
        <f t="shared" si="9"/>
        <v>-3810.2858966842277</v>
      </c>
      <c r="AS28">
        <f t="shared" si="9"/>
        <v>253.53251041433055</v>
      </c>
      <c r="AT28">
        <f t="shared" si="9"/>
        <v>379.76351110171947</v>
      </c>
      <c r="AU28">
        <f t="shared" si="9"/>
        <v>-3176.9898751681776</v>
      </c>
      <c r="AW28">
        <v>25</v>
      </c>
      <c r="AX28">
        <f>IF(Z28&gt;0, (R28*SUMPRODUCT(K28:$K$98, X28:$X$98)-K28*$AZ$3)/Z28, 0)</f>
        <v>50893.348099820869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2000000</v>
      </c>
      <c r="S29">
        <f t="shared" si="1"/>
        <v>49664.346745387207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34370.530287922069</v>
      </c>
      <c r="AC29">
        <f t="shared" si="2"/>
        <v>32508.33478196463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-28060.016246525531</v>
      </c>
      <c r="AI29">
        <f t="shared" si="6"/>
        <v>-28068.198256587151</v>
      </c>
      <c r="AJ29">
        <f t="shared" si="7"/>
        <v>1862.1955059574393</v>
      </c>
      <c r="AK29">
        <f t="shared" si="22"/>
        <v>2405.937120154545</v>
      </c>
      <c r="AL29">
        <f t="shared" si="8"/>
        <v>-23800.065630475168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-3769.7597275422268</v>
      </c>
      <c r="AR29">
        <f t="shared" si="9"/>
        <v>-3770.8589504275469</v>
      </c>
      <c r="AS29">
        <f t="shared" si="9"/>
        <v>250.17910045001184</v>
      </c>
      <c r="AT29">
        <f t="shared" si="9"/>
        <v>323.2287815827824</v>
      </c>
      <c r="AU29">
        <f t="shared" si="9"/>
        <v>-3197.4510683947528</v>
      </c>
      <c r="AW29">
        <v>26</v>
      </c>
      <c r="AX29">
        <f>IF(Z29&gt;0, (R29*SUMPRODUCT(K29:$K$98, X29:$X$98)-K29*$AZ$3)/Z29, 0)</f>
        <v>49664.346745387207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2000000</v>
      </c>
      <c r="S30">
        <f t="shared" si="1"/>
        <v>48174.851642105823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32508.33478196463</v>
      </c>
      <c r="AC30">
        <f t="shared" si="2"/>
        <v>30476.80734957922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-30772.429875538743</v>
      </c>
      <c r="AI30">
        <f t="shared" si="6"/>
        <v>-30780.337737813024</v>
      </c>
      <c r="AJ30">
        <f t="shared" si="7"/>
        <v>2031.5274323854101</v>
      </c>
      <c r="AK30">
        <f t="shared" si="22"/>
        <v>2275.5834347375244</v>
      </c>
      <c r="AL30">
        <f t="shared" si="8"/>
        <v>-26473.22687069009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-3691.2165161912812</v>
      </c>
      <c r="AR30">
        <f t="shared" si="9"/>
        <v>-3692.1650806027578</v>
      </c>
      <c r="AS30">
        <f t="shared" si="9"/>
        <v>243.68591111739133</v>
      </c>
      <c r="AT30">
        <f t="shared" si="9"/>
        <v>272.96093263507288</v>
      </c>
      <c r="AU30">
        <f t="shared" si="9"/>
        <v>-3175.5182368502938</v>
      </c>
      <c r="AW30">
        <v>27</v>
      </c>
      <c r="AX30">
        <f>IF(Z30&gt;0, (R30*SUMPRODUCT(K30:$K$98, X30:$X$98)-K30*$AZ$3)/Z30, 0)</f>
        <v>48174.851642105823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2000000</v>
      </c>
      <c r="S31">
        <f t="shared" si="1"/>
        <v>46477.069097442727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30476.80734957922</v>
      </c>
      <c r="AC31">
        <f t="shared" si="2"/>
        <v>28337.583954063659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-33183.225992192813</v>
      </c>
      <c r="AI31">
        <f t="shared" si="6"/>
        <v>-33190.847380681902</v>
      </c>
      <c r="AJ31">
        <f t="shared" si="7"/>
        <v>2139.2233955155607</v>
      </c>
      <c r="AK31">
        <f t="shared" si="22"/>
        <v>2133.3765144705458</v>
      </c>
      <c r="AL31">
        <f t="shared" si="8"/>
        <v>-28918.247470695795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-3553.9254368478728</v>
      </c>
      <c r="AR31">
        <f t="shared" si="9"/>
        <v>-3554.7416879990374</v>
      </c>
      <c r="AS31">
        <f t="shared" si="9"/>
        <v>229.11095027986553</v>
      </c>
      <c r="AT31">
        <f t="shared" si="9"/>
        <v>228.48474897933522</v>
      </c>
      <c r="AU31">
        <f t="shared" si="9"/>
        <v>-3097.1459887398364</v>
      </c>
      <c r="AW31">
        <v>28</v>
      </c>
      <c r="AX31">
        <f>IF(Z31&gt;0, (R31*SUMPRODUCT(K31:$K$98, X31:$X$98)-K31*$AZ$3)/Z31, 0)</f>
        <v>46477.069097442727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2000000</v>
      </c>
      <c r="S32">
        <f t="shared" si="1"/>
        <v>44672.992068846179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28337.583954063659</v>
      </c>
      <c r="AC32">
        <f t="shared" si="2"/>
        <v>26169.366660676274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-35631.16427060245</v>
      </c>
      <c r="AI32">
        <f t="shared" si="6"/>
        <v>-35638.486750429955</v>
      </c>
      <c r="AJ32">
        <f t="shared" si="7"/>
        <v>2168.2172933873844</v>
      </c>
      <c r="AK32">
        <f t="shared" si="22"/>
        <v>1983.6308767844564</v>
      </c>
      <c r="AL32">
        <f t="shared" si="8"/>
        <v>-31486.63858025811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-3407.2319366694951</v>
      </c>
      <c r="AR32">
        <f t="shared" si="9"/>
        <v>-3407.9321491838659</v>
      </c>
      <c r="AS32">
        <f t="shared" si="9"/>
        <v>207.33589145622602</v>
      </c>
      <c r="AT32">
        <f t="shared" si="9"/>
        <v>189.68480576762911</v>
      </c>
      <c r="AU32">
        <f t="shared" si="9"/>
        <v>-3010.9114519600107</v>
      </c>
      <c r="AW32">
        <v>29</v>
      </c>
      <c r="AX32">
        <f>IF(Z32&gt;0, (R32*SUMPRODUCT(K32:$K$98, X32:$X$98)-K32*$AZ$3)/Z32, 0)</f>
        <v>44672.992068846179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2000000</v>
      </c>
      <c r="S33">
        <f t="shared" si="1"/>
        <v>42782.773543239491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26169.366660676274</v>
      </c>
      <c r="AC33">
        <f t="shared" si="2"/>
        <v>23999.374137810766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-37963.165861139729</v>
      </c>
      <c r="AI33">
        <f t="shared" si="6"/>
        <v>-37970.177846382328</v>
      </c>
      <c r="AJ33">
        <f t="shared" si="7"/>
        <v>2169.9925228655084</v>
      </c>
      <c r="AK33">
        <f t="shared" si="22"/>
        <v>1831.8556662473393</v>
      </c>
      <c r="AL33">
        <f t="shared" si="8"/>
        <v>-33968.329657269482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-3241.2765268389599</v>
      </c>
      <c r="AR33">
        <f t="shared" si="9"/>
        <v>-3241.8752067081919</v>
      </c>
      <c r="AS33">
        <f t="shared" si="9"/>
        <v>185.27289988161345</v>
      </c>
      <c r="AT33">
        <f t="shared" si="9"/>
        <v>156.40294050508325</v>
      </c>
      <c r="AU33">
        <f t="shared" si="9"/>
        <v>-2900.1993663214953</v>
      </c>
      <c r="AW33">
        <v>30</v>
      </c>
      <c r="AX33">
        <f>IF(Z33&gt;0, (R33*SUMPRODUCT(K33:$K$98, X33:$X$98)-K33*$AZ$3)/Z33, 0)</f>
        <v>42782.773543239491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2000000</v>
      </c>
      <c r="S34">
        <f t="shared" si="1"/>
        <v>40850.922080401309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23999.374137810766</v>
      </c>
      <c r="AC34">
        <f t="shared" si="2"/>
        <v>21862.775659011073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-40329.69004194533</v>
      </c>
      <c r="AI34">
        <f t="shared" si="6"/>
        <v>-40336.379846772739</v>
      </c>
      <c r="AJ34">
        <f t="shared" si="7"/>
        <v>2136.5984787996931</v>
      </c>
      <c r="AK34">
        <f t="shared" si="22"/>
        <v>1679.9561896467537</v>
      </c>
      <c r="AL34">
        <f t="shared" si="8"/>
        <v>-36519.825178326289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-3074.401074569369</v>
      </c>
      <c r="AR34">
        <f t="shared" si="9"/>
        <v>-3074.911049804206</v>
      </c>
      <c r="AS34">
        <f t="shared" si="9"/>
        <v>162.8765470875959</v>
      </c>
      <c r="AT34">
        <f t="shared" si="9"/>
        <v>128.06592635122348</v>
      </c>
      <c r="AU34">
        <f t="shared" ref="AU34:AU89" si="23">AL34*$K34</f>
        <v>-2783.9685763653865</v>
      </c>
      <c r="AW34">
        <v>31</v>
      </c>
      <c r="AX34">
        <f>IF(Z34&gt;0, (R34*SUMPRODUCT(K34:$K$98, X34:$X$98)-K34*$AZ$3)/Z34, 0)</f>
        <v>40850.922080401309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2000000</v>
      </c>
      <c r="S35">
        <f t="shared" si="1"/>
        <v>38895.425007301448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21862.775659011073</v>
      </c>
      <c r="AC35">
        <f t="shared" si="2"/>
        <v>19774.694270191056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-42851.705377293751</v>
      </c>
      <c r="AI35">
        <f t="shared" ref="AI35:AI66" si="25">SUM(AE35:AH35)</f>
        <v>-42858.060460914276</v>
      </c>
      <c r="AJ35">
        <f t="shared" si="7"/>
        <v>2088.0813888200173</v>
      </c>
      <c r="AK35">
        <f t="shared" si="22"/>
        <v>1530.3942961307753</v>
      </c>
      <c r="AL35">
        <f t="shared" si="8"/>
        <v>-39239.584775963478</v>
      </c>
      <c r="AN35">
        <f t="shared" ref="AN35:AT66" si="26">AE35*$K35</f>
        <v>0</v>
      </c>
      <c r="AO35">
        <f t="shared" si="26"/>
        <v>0</v>
      </c>
      <c r="AP35">
        <f t="shared" si="26"/>
        <v>-0.43255255910741142</v>
      </c>
      <c r="AQ35">
        <f t="shared" si="26"/>
        <v>-2916.6594697811965</v>
      </c>
      <c r="AR35">
        <f t="shared" si="26"/>
        <v>-2917.0920223403041</v>
      </c>
      <c r="AS35">
        <f t="shared" si="26"/>
        <v>142.12322013216451</v>
      </c>
      <c r="AT35">
        <f t="shared" si="26"/>
        <v>104.16479290633195</v>
      </c>
      <c r="AU35">
        <f t="shared" si="23"/>
        <v>-2670.8040093018071</v>
      </c>
      <c r="AW35">
        <v>32</v>
      </c>
      <c r="AX35">
        <f>IF(Z35&gt;0, (R35*SUMPRODUCT(K35:$K$98, X35:$X$98)-K35*$AZ$3)/Z35, 0)</f>
        <v>38895.425007301448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2000000</v>
      </c>
      <c r="S36">
        <f t="shared" si="1"/>
        <v>36898.19791257575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19774.694270191056</v>
      </c>
      <c r="AC36">
        <f t="shared" si="2"/>
        <v>17738.677376971787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-45152.360717163923</v>
      </c>
      <c r="AI36">
        <f t="shared" si="25"/>
        <v>-45158.370047693767</v>
      </c>
      <c r="AJ36">
        <f t="shared" si="7"/>
        <v>2036.0168932192682</v>
      </c>
      <c r="AK36">
        <f t="shared" si="22"/>
        <v>1384.2285989133741</v>
      </c>
      <c r="AL36">
        <f t="shared" si="8"/>
        <v>-41738.124555561124</v>
      </c>
      <c r="AN36">
        <f t="shared" si="26"/>
        <v>0</v>
      </c>
      <c r="AO36">
        <f t="shared" si="26"/>
        <v>0</v>
      </c>
      <c r="AP36">
        <f t="shared" si="26"/>
        <v>-0.36519572563817265</v>
      </c>
      <c r="AQ36">
        <f t="shared" si="26"/>
        <v>-2743.9744002262764</v>
      </c>
      <c r="AR36">
        <f t="shared" si="26"/>
        <v>-2744.3395959519148</v>
      </c>
      <c r="AS36">
        <f t="shared" si="26"/>
        <v>123.73169740598273</v>
      </c>
      <c r="AT36">
        <f t="shared" si="26"/>
        <v>84.121578122393231</v>
      </c>
      <c r="AU36">
        <f t="shared" si="23"/>
        <v>-2536.4863204235389</v>
      </c>
      <c r="AW36">
        <v>33</v>
      </c>
      <c r="AX36">
        <f>IF(Z36&gt;0, (R36*SUMPRODUCT(K36:$K$98, X36:$X$98)-K36*$AZ$3)/Z36, 0)</f>
        <v>36898.19791257575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2000000</v>
      </c>
      <c r="S37">
        <f t="shared" si="1"/>
        <v>34885.985759094066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17738.677376971787</v>
      </c>
      <c r="AC37">
        <f t="shared" si="2"/>
        <v>15780.990991532941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-47159.87798516568</v>
      </c>
      <c r="AI37">
        <f t="shared" si="25"/>
        <v>-47165.532473152816</v>
      </c>
      <c r="AJ37">
        <f t="shared" si="7"/>
        <v>1957.6863854388466</v>
      </c>
      <c r="AK37">
        <f t="shared" si="22"/>
        <v>1241.7074163880252</v>
      </c>
      <c r="AL37">
        <f t="shared" si="8"/>
        <v>-43966.138671325949</v>
      </c>
      <c r="AN37">
        <f t="shared" si="26"/>
        <v>0</v>
      </c>
      <c r="AO37">
        <f t="shared" si="26"/>
        <v>0</v>
      </c>
      <c r="AP37">
        <f t="shared" si="26"/>
        <v>-0.30681377682468386</v>
      </c>
      <c r="AQ37">
        <f t="shared" si="26"/>
        <v>-2558.9054768778601</v>
      </c>
      <c r="AR37">
        <f t="shared" si="26"/>
        <v>-2559.2122906546847</v>
      </c>
      <c r="AS37">
        <f t="shared" si="26"/>
        <v>106.22449903887482</v>
      </c>
      <c r="AT37">
        <f t="shared" si="26"/>
        <v>67.375320807120033</v>
      </c>
      <c r="AU37">
        <f t="shared" si="23"/>
        <v>-2385.6124708086904</v>
      </c>
      <c r="AW37">
        <v>34</v>
      </c>
      <c r="AX37">
        <f>IF(Z37&gt;0, (R37*SUMPRODUCT(K37:$K$98, X37:$X$98)-K37*$AZ$3)/Z37, 0)</f>
        <v>34885.985759094066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2000000</v>
      </c>
      <c r="S38">
        <f t="shared" si="1"/>
        <v>32895.607307144543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15780.990991532941</v>
      </c>
      <c r="AC38">
        <f t="shared" si="2"/>
        <v>13924.128385000997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-49106.293262823048</v>
      </c>
      <c r="AI38">
        <f t="shared" si="25"/>
        <v>-49111.584291597421</v>
      </c>
      <c r="AJ38">
        <f t="shared" si="7"/>
        <v>1856.862606531944</v>
      </c>
      <c r="AK38">
        <f t="shared" si="22"/>
        <v>1104.669369407306</v>
      </c>
      <c r="AL38">
        <f t="shared" si="8"/>
        <v>-46150.052315658177</v>
      </c>
      <c r="AN38">
        <f t="shared" si="26"/>
        <v>0</v>
      </c>
      <c r="AO38">
        <f t="shared" si="26"/>
        <v>0</v>
      </c>
      <c r="AP38">
        <f t="shared" si="26"/>
        <v>-0.25633249914023581</v>
      </c>
      <c r="AQ38">
        <f t="shared" si="26"/>
        <v>-2379.0342884818351</v>
      </c>
      <c r="AR38">
        <f t="shared" si="26"/>
        <v>-2379.2906209809757</v>
      </c>
      <c r="AS38">
        <f t="shared" si="26"/>
        <v>89.958730672177225</v>
      </c>
      <c r="AT38">
        <f t="shared" si="26"/>
        <v>53.517505244998929</v>
      </c>
      <c r="AU38">
        <f t="shared" si="23"/>
        <v>-2235.8143850637998</v>
      </c>
      <c r="AW38">
        <v>35</v>
      </c>
      <c r="AX38">
        <f>IF(Z38&gt;0, (R38*SUMPRODUCT(K38:$K$98, X38:$X$98)-K38*$AZ$3)/Z38, 0)</f>
        <v>32895.607307144543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2000000</v>
      </c>
      <c r="S39">
        <f t="shared" si="1"/>
        <v>30926.271912896049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13924.128385000997</v>
      </c>
      <c r="AC39">
        <f t="shared" si="2"/>
        <v>12171.918087899448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-50941.804086282886</v>
      </c>
      <c r="AI39">
        <f t="shared" si="25"/>
        <v>-50946.723818493971</v>
      </c>
      <c r="AJ39">
        <f t="shared" si="7"/>
        <v>1752.2102971015483</v>
      </c>
      <c r="AK39">
        <f t="shared" si="22"/>
        <v>974.68898695006988</v>
      </c>
      <c r="AL39">
        <f t="shared" si="8"/>
        <v>-48219.824534442356</v>
      </c>
      <c r="AN39">
        <f t="shared" si="26"/>
        <v>0</v>
      </c>
      <c r="AO39">
        <f t="shared" si="26"/>
        <v>0</v>
      </c>
      <c r="AP39">
        <f t="shared" si="26"/>
        <v>-0.21280752938915357</v>
      </c>
      <c r="AQ39">
        <f t="shared" si="26"/>
        <v>-2203.5344618544877</v>
      </c>
      <c r="AR39">
        <f t="shared" si="26"/>
        <v>-2203.7472693838768</v>
      </c>
      <c r="AS39">
        <f t="shared" si="26"/>
        <v>75.793463606822272</v>
      </c>
      <c r="AT39">
        <f t="shared" si="26"/>
        <v>42.161066158880814</v>
      </c>
      <c r="AU39">
        <f t="shared" si="23"/>
        <v>-2085.7927396181735</v>
      </c>
      <c r="AW39">
        <v>36</v>
      </c>
      <c r="AX39">
        <f>IF(Z39&gt;0, (R39*SUMPRODUCT(K39:$K$98, X39:$X$98)-K39*$AZ$3)/Z39, 0)</f>
        <v>30926.271912896049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2000000</v>
      </c>
      <c r="S40">
        <f t="shared" si="1"/>
        <v>28978.696243891256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12171.918087899448</v>
      </c>
      <c r="AC40">
        <f t="shared" si="2"/>
        <v>10528.047904063074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-52679.539269017892</v>
      </c>
      <c r="AI40">
        <f t="shared" si="25"/>
        <v>-52684.080556786437</v>
      </c>
      <c r="AJ40">
        <f t="shared" si="7"/>
        <v>1643.8701838363741</v>
      </c>
      <c r="AK40">
        <f t="shared" si="22"/>
        <v>852.03426615296144</v>
      </c>
      <c r="AL40">
        <f t="shared" si="8"/>
        <v>-50188.176106797102</v>
      </c>
      <c r="AN40">
        <f t="shared" si="26"/>
        <v>0</v>
      </c>
      <c r="AO40">
        <f t="shared" si="26"/>
        <v>0</v>
      </c>
      <c r="AP40">
        <f t="shared" si="26"/>
        <v>-0.17539068562572413</v>
      </c>
      <c r="AQ40">
        <f t="shared" si="26"/>
        <v>-2034.555170635859</v>
      </c>
      <c r="AR40">
        <f t="shared" si="26"/>
        <v>-2034.7305613214849</v>
      </c>
      <c r="AS40">
        <f t="shared" si="26"/>
        <v>63.488493422443852</v>
      </c>
      <c r="AT40">
        <f t="shared" si="26"/>
        <v>32.906717595002902</v>
      </c>
      <c r="AU40">
        <f t="shared" si="23"/>
        <v>-1938.335350304038</v>
      </c>
      <c r="AW40">
        <v>37</v>
      </c>
      <c r="AX40">
        <f>IF(Z40&gt;0, (R40*SUMPRODUCT(K40:$K$98, X40:$X$98)-K40*$AZ$3)/Z40, 0)</f>
        <v>28978.696243891256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2000000</v>
      </c>
      <c r="S41">
        <f t="shared" si="1"/>
        <v>27044.981195640397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10528.047904063074</v>
      </c>
      <c r="AC41">
        <f t="shared" si="2"/>
        <v>8993.1929816576758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-54285.500406434578</v>
      </c>
      <c r="AI41">
        <f t="shared" si="25"/>
        <v>-54289.656996947895</v>
      </c>
      <c r="AJ41">
        <f t="shared" si="7"/>
        <v>1534.8549224053986</v>
      </c>
      <c r="AK41">
        <f t="shared" si="22"/>
        <v>736.96335328441523</v>
      </c>
      <c r="AL41">
        <f t="shared" si="8"/>
        <v>-52017.838721258078</v>
      </c>
      <c r="AN41">
        <f t="shared" si="26"/>
        <v>0</v>
      </c>
      <c r="AO41">
        <f t="shared" si="26"/>
        <v>0</v>
      </c>
      <c r="AP41">
        <f t="shared" si="26"/>
        <v>-0.14333317543406171</v>
      </c>
      <c r="AQ41">
        <f t="shared" si="26"/>
        <v>-1871.9460404739648</v>
      </c>
      <c r="AR41">
        <f t="shared" si="26"/>
        <v>-1872.0893736493988</v>
      </c>
      <c r="AS41">
        <f t="shared" si="26"/>
        <v>52.926943165070242</v>
      </c>
      <c r="AT41">
        <f t="shared" si="26"/>
        <v>25.412967013778417</v>
      </c>
      <c r="AU41">
        <f t="shared" si="23"/>
        <v>-1793.7494634705502</v>
      </c>
      <c r="AW41">
        <v>38</v>
      </c>
      <c r="AX41">
        <f>IF(Z41&gt;0, (R41*SUMPRODUCT(K41:$K$98, X41:$X$98)-K41*$AZ$3)/Z41, 0)</f>
        <v>27044.981195640397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2000000</v>
      </c>
      <c r="S42">
        <f t="shared" si="1"/>
        <v>25109.766576736241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8993.1929816576758</v>
      </c>
      <c r="AC42">
        <f t="shared" si="2"/>
        <v>7567.4078771037639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-55657.762511551133</v>
      </c>
      <c r="AI42">
        <f t="shared" si="25"/>
        <v>-55661.529675143625</v>
      </c>
      <c r="AJ42">
        <f t="shared" si="7"/>
        <v>1425.7851045539119</v>
      </c>
      <c r="AK42">
        <f t="shared" si="22"/>
        <v>629.52350871603733</v>
      </c>
      <c r="AL42">
        <f t="shared" si="8"/>
        <v>-53606.221061873672</v>
      </c>
      <c r="AN42">
        <f t="shared" si="26"/>
        <v>0</v>
      </c>
      <c r="AO42">
        <f t="shared" si="26"/>
        <v>0</v>
      </c>
      <c r="AP42">
        <f t="shared" si="26"/>
        <v>-0.11598609793823583</v>
      </c>
      <c r="AQ42">
        <f t="shared" si="26"/>
        <v>-1713.630569842418</v>
      </c>
      <c r="AR42">
        <f t="shared" si="26"/>
        <v>-1713.7465559403563</v>
      </c>
      <c r="AS42">
        <f t="shared" si="26"/>
        <v>43.898080536070395</v>
      </c>
      <c r="AT42">
        <f t="shared" si="26"/>
        <v>19.382215171628125</v>
      </c>
      <c r="AU42">
        <f t="shared" si="23"/>
        <v>-1650.4662602326575</v>
      </c>
      <c r="AW42">
        <v>39</v>
      </c>
      <c r="AX42">
        <f>IF(Z42&gt;0, (R42*SUMPRODUCT(K42:$K$98, X42:$X$98)-K42*$AZ$3)/Z42, 0)</f>
        <v>25109.766576736241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2000000</v>
      </c>
      <c r="S43">
        <f t="shared" si="1"/>
        <v>23163.405319968966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7567.4078771037639</v>
      </c>
      <c r="AC43">
        <f t="shared" si="2"/>
        <v>6252.135285761392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-56890.030747652971</v>
      </c>
      <c r="AI43">
        <f t="shared" si="25"/>
        <v>-56893.404676917366</v>
      </c>
      <c r="AJ43">
        <f t="shared" si="7"/>
        <v>1315.2725913423719</v>
      </c>
      <c r="AK43">
        <f t="shared" si="22"/>
        <v>529.71855139726347</v>
      </c>
      <c r="AL43">
        <f t="shared" si="8"/>
        <v>-55048.413534177729</v>
      </c>
      <c r="AN43">
        <f t="shared" si="26"/>
        <v>0</v>
      </c>
      <c r="AO43">
        <f t="shared" si="26"/>
        <v>0</v>
      </c>
      <c r="AP43">
        <f t="shared" si="26"/>
        <v>-9.2749036815269845E-2</v>
      </c>
      <c r="AQ43">
        <f t="shared" si="26"/>
        <v>-1563.9022465358944</v>
      </c>
      <c r="AR43">
        <f t="shared" si="26"/>
        <v>-1563.9949955727097</v>
      </c>
      <c r="AS43">
        <f t="shared" si="26"/>
        <v>36.15673490372096</v>
      </c>
      <c r="AT43">
        <f t="shared" si="26"/>
        <v>14.561919226877853</v>
      </c>
      <c r="AU43">
        <f t="shared" si="23"/>
        <v>-1513.2763414421111</v>
      </c>
      <c r="AW43">
        <v>40</v>
      </c>
      <c r="AX43">
        <f>IF(Z43&gt;0, (R43*SUMPRODUCT(K43:$K$98, X43:$X$98)-K43*$AZ$3)/Z43, 0)</f>
        <v>23163.405319968966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2000000</v>
      </c>
      <c r="S44">
        <f t="shared" si="1"/>
        <v>21156.438056208957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6252.135285761392</v>
      </c>
      <c r="AC44">
        <f t="shared" si="2"/>
        <v>5043.9098057433976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-57610.073236169992</v>
      </c>
      <c r="AI44">
        <f t="shared" si="25"/>
        <v>-57613.053363184015</v>
      </c>
      <c r="AJ44">
        <f t="shared" si="7"/>
        <v>1208.2254800179944</v>
      </c>
      <c r="AK44">
        <f t="shared" si="22"/>
        <v>437.64947000329749</v>
      </c>
      <c r="AL44">
        <f t="shared" si="8"/>
        <v>-55967.178413162721</v>
      </c>
      <c r="AN44">
        <f t="shared" si="26"/>
        <v>0</v>
      </c>
      <c r="AO44">
        <f t="shared" si="26"/>
        <v>0</v>
      </c>
      <c r="AP44">
        <f t="shared" si="26"/>
        <v>-7.3145933462410537E-2</v>
      </c>
      <c r="AQ44">
        <f t="shared" si="26"/>
        <v>-1414.0144241739049</v>
      </c>
      <c r="AR44">
        <f t="shared" si="26"/>
        <v>-1414.0875701073674</v>
      </c>
      <c r="AS44">
        <f t="shared" si="26"/>
        <v>29.65537379888713</v>
      </c>
      <c r="AT44">
        <f t="shared" si="26"/>
        <v>10.741917663944095</v>
      </c>
      <c r="AU44">
        <f t="shared" si="23"/>
        <v>-1373.6902786445362</v>
      </c>
      <c r="AW44">
        <v>41</v>
      </c>
      <c r="AX44">
        <f>IF(Z44&gt;0, (R44*SUMPRODUCT(K44:$K$98, X44:$X$98)-K44*$AZ$3)/Z44, 0)</f>
        <v>21156.438056208957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2000000</v>
      </c>
      <c r="S45">
        <f t="shared" si="1"/>
        <v>19050.920469059718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5043.9098057433976</v>
      </c>
      <c r="AC45">
        <f t="shared" si="2"/>
        <v>3947.4639231033302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-57640.234879920637</v>
      </c>
      <c r="AI45">
        <f t="shared" si="25"/>
        <v>-57642.82495419652</v>
      </c>
      <c r="AJ45">
        <f t="shared" si="7"/>
        <v>1096.4458826400673</v>
      </c>
      <c r="AK45">
        <f t="shared" si="22"/>
        <v>353.07368640203788</v>
      </c>
      <c r="AL45">
        <f t="shared" si="8"/>
        <v>-56193.305385154417</v>
      </c>
      <c r="AN45">
        <f t="shared" si="26"/>
        <v>0</v>
      </c>
      <c r="AO45">
        <f t="shared" si="26"/>
        <v>0</v>
      </c>
      <c r="AP45">
        <f t="shared" si="26"/>
        <v>-5.6760943815414681E-2</v>
      </c>
      <c r="AQ45">
        <f t="shared" si="26"/>
        <v>-1263.1738649317113</v>
      </c>
      <c r="AR45">
        <f t="shared" si="26"/>
        <v>-1263.2306258755266</v>
      </c>
      <c r="AS45">
        <f t="shared" si="26"/>
        <v>24.028385487120733</v>
      </c>
      <c r="AT45">
        <f t="shared" si="26"/>
        <v>7.7375370518053526</v>
      </c>
      <c r="AU45">
        <f t="shared" si="23"/>
        <v>-1231.4647033366007</v>
      </c>
      <c r="AW45">
        <v>42</v>
      </c>
      <c r="AX45">
        <f>IF(Z45&gt;0, (R45*SUMPRODUCT(K45:$K$98, X45:$X$98)-K45*$AZ$3)/Z45, 0)</f>
        <v>19050.920469059718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2000000</v>
      </c>
      <c r="S46">
        <f t="shared" si="1"/>
        <v>16796.32404913858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3947.4639231033302</v>
      </c>
      <c r="AC46">
        <f t="shared" si="2"/>
        <v>2967.8333988268314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-56876.941195120584</v>
      </c>
      <c r="AI46">
        <f t="shared" si="25"/>
        <v>-56879.149887771237</v>
      </c>
      <c r="AJ46">
        <f t="shared" si="7"/>
        <v>979.63052427649882</v>
      </c>
      <c r="AK46">
        <f t="shared" si="22"/>
        <v>276.32247461723313</v>
      </c>
      <c r="AL46">
        <f t="shared" si="8"/>
        <v>-55623.196888877501</v>
      </c>
      <c r="AN46">
        <f t="shared" si="26"/>
        <v>0</v>
      </c>
      <c r="AO46">
        <f t="shared" si="26"/>
        <v>0</v>
      </c>
      <c r="AP46">
        <f t="shared" si="26"/>
        <v>-4.3217003678461693E-2</v>
      </c>
      <c r="AQ46">
        <f t="shared" si="26"/>
        <v>-1112.8986081976327</v>
      </c>
      <c r="AR46">
        <f t="shared" si="26"/>
        <v>-1112.9418252013113</v>
      </c>
      <c r="AS46">
        <f t="shared" si="26"/>
        <v>19.168215169573195</v>
      </c>
      <c r="AT46">
        <f t="shared" si="26"/>
        <v>5.4067411318811605</v>
      </c>
      <c r="AU46">
        <f t="shared" si="23"/>
        <v>-1088.3668688998569</v>
      </c>
      <c r="AW46">
        <v>43</v>
      </c>
      <c r="AX46">
        <f>IF(Z46&gt;0, (R46*SUMPRODUCT(K46:$K$98, X46:$X$98)-K46*$AZ$3)/Z46, 0)</f>
        <v>16796.32404913858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2000000</v>
      </c>
      <c r="S47">
        <f t="shared" si="1"/>
        <v>14297.552569518173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2967.8333988268314</v>
      </c>
      <c r="AC47">
        <f t="shared" si="2"/>
        <v>2108.098487642781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-54967.496518192267</v>
      </c>
      <c r="AI47">
        <f t="shared" si="25"/>
        <v>-54969.339577063176</v>
      </c>
      <c r="AJ47">
        <f t="shared" si="7"/>
        <v>859.73491118405036</v>
      </c>
      <c r="AK47">
        <f t="shared" si="22"/>
        <v>207.74833791787822</v>
      </c>
      <c r="AL47">
        <f t="shared" si="8"/>
        <v>-53901.856327961243</v>
      </c>
      <c r="AN47">
        <f t="shared" si="26"/>
        <v>0</v>
      </c>
      <c r="AO47">
        <f t="shared" si="26"/>
        <v>0</v>
      </c>
      <c r="AP47">
        <f t="shared" si="26"/>
        <v>-3.2198864167492694E-2</v>
      </c>
      <c r="AQ47">
        <f t="shared" si="26"/>
        <v>-960.3008248693219</v>
      </c>
      <c r="AR47">
        <f t="shared" si="26"/>
        <v>-960.33302373348931</v>
      </c>
      <c r="AS47">
        <f t="shared" si="26"/>
        <v>15.019860766366746</v>
      </c>
      <c r="AT47">
        <f t="shared" si="26"/>
        <v>3.6294339910812825</v>
      </c>
      <c r="AU47">
        <f t="shared" si="23"/>
        <v>-941.68372897604127</v>
      </c>
      <c r="AW47">
        <v>44</v>
      </c>
      <c r="AX47">
        <f>IF(Z47&gt;0, (R47*SUMPRODUCT(K47:$K$98, X47:$X$98)-K47*$AZ$3)/Z47, 0)</f>
        <v>14297.552569518173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2000000</v>
      </c>
      <c r="S48">
        <f t="shared" si="1"/>
        <v>11445.400011692524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2108.098487642781</v>
      </c>
      <c r="AC48">
        <f t="shared" si="2"/>
        <v>1373.8366779641594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-51872.606763658456</v>
      </c>
      <c r="AI48">
        <f t="shared" si="25"/>
        <v>-51874.10718814838</v>
      </c>
      <c r="AJ48">
        <f t="shared" si="7"/>
        <v>734.2618096786216</v>
      </c>
      <c r="AK48">
        <f t="shared" si="22"/>
        <v>147.5668941349947</v>
      </c>
      <c r="AL48">
        <f t="shared" si="8"/>
        <v>-50992.278484334762</v>
      </c>
      <c r="AN48">
        <f t="shared" si="26"/>
        <v>0</v>
      </c>
      <c r="AO48">
        <f t="shared" si="26"/>
        <v>0</v>
      </c>
      <c r="AP48">
        <f t="shared" si="26"/>
        <v>-2.3404397510853932E-2</v>
      </c>
      <c r="AQ48">
        <f t="shared" si="26"/>
        <v>-809.13575909448014</v>
      </c>
      <c r="AR48">
        <f t="shared" si="26"/>
        <v>-809.15916349199097</v>
      </c>
      <c r="AS48">
        <f t="shared" si="26"/>
        <v>11.453395613127974</v>
      </c>
      <c r="AT48">
        <f t="shared" si="26"/>
        <v>2.3018247655675093</v>
      </c>
      <c r="AU48">
        <f t="shared" si="23"/>
        <v>-795.40394311329544</v>
      </c>
      <c r="AW48">
        <v>45</v>
      </c>
      <c r="AX48">
        <f>IF(Z48&gt;0, (R48*SUMPRODUCT(K48:$K$98, X48:$X$98)-K48*$AZ$3)/Z48, 0)</f>
        <v>11445.400011692524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2000000</v>
      </c>
      <c r="S49">
        <f t="shared" si="1"/>
        <v>8064.2934839141035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1373.8366779641594</v>
      </c>
      <c r="AC49">
        <f t="shared" si="2"/>
        <v>766.52146814708931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-47564.666753124206</v>
      </c>
      <c r="AI49">
        <f t="shared" si="25"/>
        <v>-47565.854894202028</v>
      </c>
      <c r="AJ49">
        <f t="shared" si="7"/>
        <v>607.31520981707013</v>
      </c>
      <c r="AK49">
        <f t="shared" si="22"/>
        <v>96.168567457491164</v>
      </c>
      <c r="AL49">
        <f t="shared" si="8"/>
        <v>-46862.371116927468</v>
      </c>
      <c r="AN49">
        <f t="shared" si="26"/>
        <v>0</v>
      </c>
      <c r="AO49">
        <f t="shared" si="26"/>
        <v>0</v>
      </c>
      <c r="AP49">
        <f t="shared" si="26"/>
        <v>-1.6547535066013575E-2</v>
      </c>
      <c r="AQ49">
        <f t="shared" si="26"/>
        <v>-662.44489454431209</v>
      </c>
      <c r="AR49">
        <f t="shared" si="26"/>
        <v>-662.46144207937812</v>
      </c>
      <c r="AS49">
        <f t="shared" si="26"/>
        <v>8.4582293451262451</v>
      </c>
      <c r="AT49">
        <f t="shared" si="26"/>
        <v>1.3393634577219202</v>
      </c>
      <c r="AU49">
        <f t="shared" si="23"/>
        <v>-652.66384927652996</v>
      </c>
      <c r="AW49">
        <v>46</v>
      </c>
      <c r="AX49">
        <f>IF(Z49&gt;0, (R49*SUMPRODUCT(K49:$K$98, X49:$X$98)-K49*$AZ$3)/Z49, 0)</f>
        <v>8064.2934839141035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2000000</v>
      </c>
      <c r="S50">
        <f t="shared" si="1"/>
        <v>3897.0284405358684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766.52146814708931</v>
      </c>
      <c r="AC50">
        <f t="shared" si="2"/>
        <v>284.27349260046321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-42309.107429418575</v>
      </c>
      <c r="AI50">
        <f t="shared" si="25"/>
        <v>-42310.019257164182</v>
      </c>
      <c r="AJ50">
        <f t="shared" si="7"/>
        <v>482.24797554662609</v>
      </c>
      <c r="AK50">
        <f t="shared" si="22"/>
        <v>53.656502770296257</v>
      </c>
      <c r="AL50">
        <f t="shared" si="8"/>
        <v>-41774.114778847259</v>
      </c>
      <c r="AN50">
        <f t="shared" si="26"/>
        <v>0</v>
      </c>
      <c r="AO50">
        <f t="shared" si="26"/>
        <v>0</v>
      </c>
      <c r="AP50">
        <f t="shared" si="26"/>
        <v>-1.1338616832001158E-2</v>
      </c>
      <c r="AQ50">
        <f t="shared" si="26"/>
        <v>-526.11555193030631</v>
      </c>
      <c r="AR50">
        <f t="shared" si="26"/>
        <v>-526.12689054713826</v>
      </c>
      <c r="AS50">
        <f t="shared" si="26"/>
        <v>5.9967741046120366</v>
      </c>
      <c r="AT50">
        <f t="shared" si="26"/>
        <v>0.66722089603846702</v>
      </c>
      <c r="AU50">
        <f t="shared" si="23"/>
        <v>-519.46289554648774</v>
      </c>
      <c r="AW50">
        <v>47</v>
      </c>
      <c r="AX50">
        <f>IF(Z50&gt;0, (R50*SUMPRODUCT(K50:$K$98, X50:$X$98)-K50*$AZ$3)/Z50, 0)</f>
        <v>3897.0284405358684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2000000</v>
      </c>
      <c r="S51">
        <f t="shared" si="1"/>
        <v>-1499.7441624487424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284.27349260046321</v>
      </c>
      <c r="AC51">
        <f t="shared" si="2"/>
        <v>-80.951953081908187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-36479.164944138145</v>
      </c>
      <c r="AI51">
        <f t="shared" si="25"/>
        <v>-36479.839658825396</v>
      </c>
      <c r="AJ51">
        <f t="shared" si="7"/>
        <v>365.2254456823714</v>
      </c>
      <c r="AK51">
        <f t="shared" si="22"/>
        <v>19.899144482032426</v>
      </c>
      <c r="AL51">
        <f t="shared" si="8"/>
        <v>-36094.715068660989</v>
      </c>
      <c r="AN51">
        <f t="shared" si="26"/>
        <v>0</v>
      </c>
      <c r="AO51">
        <f t="shared" si="26"/>
        <v>0</v>
      </c>
      <c r="AP51">
        <f t="shared" si="26"/>
        <v>-7.4911659443998753E-3</v>
      </c>
      <c r="AQ51">
        <f t="shared" si="26"/>
        <v>-405.01782942189777</v>
      </c>
      <c r="AR51">
        <f t="shared" si="26"/>
        <v>-405.0253205878422</v>
      </c>
      <c r="AS51">
        <f t="shared" si="26"/>
        <v>4.0549946109358261</v>
      </c>
      <c r="AT51">
        <f t="shared" si="26"/>
        <v>0.22093456135323608</v>
      </c>
      <c r="AU51">
        <f t="shared" si="23"/>
        <v>-400.74939141555308</v>
      </c>
      <c r="AW51">
        <v>48</v>
      </c>
      <c r="AX51">
        <f>IF(Z51&gt;0, (R51*SUMPRODUCT(K51:$K$98, X51:$X$98)-K51*$AZ$3)/Z51, 0)</f>
        <v>-1499.7441624487424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2000000</v>
      </c>
      <c r="S52">
        <f t="shared" si="1"/>
        <v>-8943.9216836286687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-80.951953081908187</v>
      </c>
      <c r="AC52">
        <f t="shared" si="2"/>
        <v>-342.31790192529229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-30327.199262356367</v>
      </c>
      <c r="AI52">
        <f t="shared" si="25"/>
        <v>-30327.677684901355</v>
      </c>
      <c r="AJ52">
        <f t="shared" si="7"/>
        <v>261.3659488433841</v>
      </c>
      <c r="AK52">
        <f t="shared" si="22"/>
        <v>-5.6666367157335733</v>
      </c>
      <c r="AL52">
        <f t="shared" si="8"/>
        <v>-30071.978372773705</v>
      </c>
      <c r="AN52">
        <f t="shared" si="26"/>
        <v>0</v>
      </c>
      <c r="AO52">
        <f t="shared" si="26"/>
        <v>0</v>
      </c>
      <c r="AP52">
        <f t="shared" si="26"/>
        <v>-4.7426695733316969E-3</v>
      </c>
      <c r="AQ52">
        <f t="shared" si="26"/>
        <v>-300.63776611776791</v>
      </c>
      <c r="AR52">
        <f t="shared" si="26"/>
        <v>-300.64250878734123</v>
      </c>
      <c r="AS52">
        <f t="shared" si="26"/>
        <v>2.5909571905988309</v>
      </c>
      <c r="AT52">
        <f t="shared" si="26"/>
        <v>-5.6174161975242665E-2</v>
      </c>
      <c r="AU52">
        <f t="shared" si="23"/>
        <v>-298.10772575871761</v>
      </c>
      <c r="AW52">
        <v>49</v>
      </c>
      <c r="AX52">
        <f>IF(Z52&gt;0, (R52*SUMPRODUCT(K52:$K$98, X52:$X$98)-K52*$AZ$3)/Z52, 0)</f>
        <v>-8943.9216836286687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2000000</v>
      </c>
      <c r="S53">
        <f t="shared" si="1"/>
        <v>-19944.929159512631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-342.31790192529229</v>
      </c>
      <c r="AC53">
        <f t="shared" si="2"/>
        <v>-514.69506038367319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-24170.510321096775</v>
      </c>
      <c r="AI53">
        <f t="shared" si="25"/>
        <v>-24170.832893726809</v>
      </c>
      <c r="AJ53">
        <f t="shared" si="7"/>
        <v>172.3771584583809</v>
      </c>
      <c r="AK53">
        <f t="shared" si="22"/>
        <v>-23.962253134770464</v>
      </c>
      <c r="AL53">
        <f t="shared" si="8"/>
        <v>-24022.417988403198</v>
      </c>
      <c r="AN53">
        <f t="shared" si="26"/>
        <v>0</v>
      </c>
      <c r="AO53">
        <f t="shared" si="26"/>
        <v>0</v>
      </c>
      <c r="AP53">
        <f t="shared" si="26"/>
        <v>-2.8550960518726061E-3</v>
      </c>
      <c r="AQ53">
        <f t="shared" si="26"/>
        <v>-213.93361421443711</v>
      </c>
      <c r="AR53">
        <f t="shared" si="26"/>
        <v>-213.936469310489</v>
      </c>
      <c r="AS53">
        <f t="shared" si="26"/>
        <v>1.5257132773414603</v>
      </c>
      <c r="AT53">
        <f t="shared" si="26"/>
        <v>-0.21209032617603646</v>
      </c>
      <c r="AU53">
        <f t="shared" si="23"/>
        <v>-212.62284635932357</v>
      </c>
      <c r="AW53">
        <v>50</v>
      </c>
      <c r="AX53">
        <f>IF(Z53&gt;0, (R53*SUMPRODUCT(K53:$K$98, X53:$X$98)-K53*$AZ$3)/Z53, 0)</f>
        <v>-19944.929159512631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2000000</v>
      </c>
      <c r="S54">
        <f t="shared" si="1"/>
        <v>-37381.054829456596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-514.69506038367319</v>
      </c>
      <c r="AC54">
        <f t="shared" si="2"/>
        <v>-614.11027490222955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-18238.739173915397</v>
      </c>
      <c r="AI54">
        <f t="shared" si="25"/>
        <v>-18238.944528699292</v>
      </c>
      <c r="AJ54">
        <f t="shared" si="7"/>
        <v>99.415214518556354</v>
      </c>
      <c r="AK54">
        <f t="shared" si="22"/>
        <v>-36.028654226857128</v>
      </c>
      <c r="AL54">
        <f t="shared" si="8"/>
        <v>-18175.557968407593</v>
      </c>
      <c r="AN54">
        <f t="shared" si="26"/>
        <v>0</v>
      </c>
      <c r="AO54">
        <f t="shared" si="26"/>
        <v>0</v>
      </c>
      <c r="AP54">
        <f t="shared" si="26"/>
        <v>-1.6228560921117147E-3</v>
      </c>
      <c r="AQ54">
        <f t="shared" si="26"/>
        <v>-144.1351811698228</v>
      </c>
      <c r="AR54">
        <f t="shared" si="26"/>
        <v>-144.1368040259149</v>
      </c>
      <c r="AS54">
        <f t="shared" si="26"/>
        <v>0.78564805489198697</v>
      </c>
      <c r="AT54">
        <f t="shared" si="26"/>
        <v>-0.28472344249101672</v>
      </c>
      <c r="AU54">
        <f t="shared" si="23"/>
        <v>-143.63587941351395</v>
      </c>
      <c r="AW54">
        <v>51</v>
      </c>
      <c r="AX54">
        <f>IF(Z54&gt;0, (R54*SUMPRODUCT(K54:$K$98, X54:$X$98)-K54*$AZ$3)/Z54, 0)</f>
        <v>-37381.054829456596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2000000</v>
      </c>
      <c r="S55">
        <f t="shared" si="1"/>
        <v>-66851.919044076363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-614.11027490222955</v>
      </c>
      <c r="AC55">
        <f t="shared" si="2"/>
        <v>-655.99688491501558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-12902.825923429134</v>
      </c>
      <c r="AI55">
        <f t="shared" si="25"/>
        <v>-12902.94858200317</v>
      </c>
      <c r="AJ55">
        <f t="shared" si="7"/>
        <v>41.886610012786036</v>
      </c>
      <c r="AK55">
        <f t="shared" si="22"/>
        <v>-42.987719243156072</v>
      </c>
      <c r="AL55">
        <f t="shared" si="8"/>
        <v>-12904.04969123354</v>
      </c>
      <c r="AN55">
        <f t="shared" si="26"/>
        <v>0</v>
      </c>
      <c r="AO55">
        <f t="shared" si="26"/>
        <v>0</v>
      </c>
      <c r="AP55">
        <f t="shared" si="26"/>
        <v>-8.6547609018399255E-4</v>
      </c>
      <c r="AQ55">
        <f t="shared" si="26"/>
        <v>-91.04204431207512</v>
      </c>
      <c r="AR55">
        <f t="shared" si="26"/>
        <v>-91.042909788165304</v>
      </c>
      <c r="AS55">
        <f t="shared" si="26"/>
        <v>0.29555096127757347</v>
      </c>
      <c r="AT55">
        <f t="shared" si="26"/>
        <v>-0.30332036279772834</v>
      </c>
      <c r="AU55">
        <f t="shared" si="23"/>
        <v>-91.050679189685468</v>
      </c>
      <c r="AW55">
        <v>52</v>
      </c>
      <c r="AX55">
        <f>IF(Z55&gt;0, (R55*SUMPRODUCT(K55:$K$98, X55:$X$98)-K55*$AZ$3)/Z55, 0)</f>
        <v>-66851.919044076363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2000000</v>
      </c>
      <c r="S56">
        <f t="shared" si="1"/>
        <v>-113203.03635873712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-655.99688491501558</v>
      </c>
      <c r="AC56">
        <f t="shared" si="2"/>
        <v>-655.74556212259358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-7843.8182409084275</v>
      </c>
      <c r="AI56">
        <f t="shared" si="25"/>
        <v>-7843.8906490327163</v>
      </c>
      <c r="AJ56">
        <f t="shared" si="7"/>
        <v>-0.25132279242200184</v>
      </c>
      <c r="AK56">
        <f t="shared" si="22"/>
        <v>-45.919781944051095</v>
      </c>
      <c r="AL56">
        <f t="shared" si="8"/>
        <v>-7890.0617537691896</v>
      </c>
      <c r="AN56">
        <f t="shared" si="26"/>
        <v>0</v>
      </c>
      <c r="AO56">
        <f t="shared" si="26"/>
        <v>0</v>
      </c>
      <c r="AP56">
        <f t="shared" si="26"/>
        <v>-4.5616970288798027E-4</v>
      </c>
      <c r="AQ56">
        <f t="shared" si="26"/>
        <v>-49.415894578230656</v>
      </c>
      <c r="AR56">
        <f t="shared" si="26"/>
        <v>-49.416350747933549</v>
      </c>
      <c r="AS56">
        <f t="shared" si="26"/>
        <v>-1.5833284548411274E-3</v>
      </c>
      <c r="AT56">
        <f t="shared" si="26"/>
        <v>-0.28929368757782004</v>
      </c>
      <c r="AU56">
        <f t="shared" si="23"/>
        <v>-49.707227763966209</v>
      </c>
      <c r="AW56">
        <v>53</v>
      </c>
      <c r="AX56">
        <f>IF(Z56&gt;0, (R56*SUMPRODUCT(K56:$K$98, X56:$X$98)-K56*$AZ$3)/Z56, 0)</f>
        <v>-113203.03635873712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2000000</v>
      </c>
      <c r="S57">
        <f t="shared" si="1"/>
        <v>-184737.51257478644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-655.74556212259358</v>
      </c>
      <c r="AC57">
        <f t="shared" si="2"/>
        <v>-623.64952178609462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-4717.7101870512433</v>
      </c>
      <c r="AI57">
        <f t="shared" si="25"/>
        <v>-4717.7523854056199</v>
      </c>
      <c r="AJ57">
        <f t="shared" si="7"/>
        <v>-32.096040336498959</v>
      </c>
      <c r="AK57">
        <f t="shared" si="22"/>
        <v>-45.902189348581558</v>
      </c>
      <c r="AL57">
        <f t="shared" si="8"/>
        <v>-4795.7506150907002</v>
      </c>
      <c r="AN57">
        <f t="shared" si="26"/>
        <v>0</v>
      </c>
      <c r="AO57">
        <f t="shared" si="26"/>
        <v>0</v>
      </c>
      <c r="AP57">
        <f t="shared" si="26"/>
        <v>-2.3736497319283076E-4</v>
      </c>
      <c r="AQ57">
        <f t="shared" si="26"/>
        <v>-26.537033697590005</v>
      </c>
      <c r="AR57">
        <f t="shared" si="26"/>
        <v>-26.537271062563196</v>
      </c>
      <c r="AS57">
        <f t="shared" si="26"/>
        <v>-0.18053964109678564</v>
      </c>
      <c r="AT57">
        <f t="shared" si="26"/>
        <v>-0.25819897730891173</v>
      </c>
      <c r="AU57">
        <f t="shared" si="23"/>
        <v>-26.976009680968893</v>
      </c>
      <c r="AW57">
        <v>54</v>
      </c>
      <c r="AX57">
        <f>IF(Z57&gt;0, (R57*SUMPRODUCT(K57:$K$98, X57:$X$98)-K57*$AZ$3)/Z57, 0)</f>
        <v>-184737.51257478644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2000000</v>
      </c>
      <c r="S58">
        <f t="shared" si="1"/>
        <v>-297730.4144860279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-623.64952178609462</v>
      </c>
      <c r="AC58">
        <f t="shared" si="2"/>
        <v>-577.4080421669621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-2805.4886825192316</v>
      </c>
      <c r="AI58">
        <f t="shared" si="25"/>
        <v>-2805.5129245857988</v>
      </c>
      <c r="AJ58">
        <f t="shared" si="7"/>
        <v>-46.241479619132519</v>
      </c>
      <c r="AK58">
        <f t="shared" si="22"/>
        <v>-43.655466525026625</v>
      </c>
      <c r="AL58">
        <f t="shared" si="8"/>
        <v>-2895.4098707299577</v>
      </c>
      <c r="AN58">
        <f t="shared" si="26"/>
        <v>0</v>
      </c>
      <c r="AO58">
        <f t="shared" si="26"/>
        <v>0</v>
      </c>
      <c r="AP58">
        <f t="shared" si="26"/>
        <v>-1.2175105534891551E-4</v>
      </c>
      <c r="AQ58">
        <f t="shared" si="26"/>
        <v>-14.090020210016721</v>
      </c>
      <c r="AR58">
        <f t="shared" si="26"/>
        <v>-14.090141961072069</v>
      </c>
      <c r="AS58">
        <f t="shared" si="26"/>
        <v>-0.23223882043594277</v>
      </c>
      <c r="AT58">
        <f t="shared" si="26"/>
        <v>-0.21925107360012208</v>
      </c>
      <c r="AU58">
        <f t="shared" si="23"/>
        <v>-14.541631855108132</v>
      </c>
      <c r="AW58">
        <v>55</v>
      </c>
      <c r="AX58">
        <f>IF(Z58&gt;0, (R58*SUMPRODUCT(K58:$K$98, X58:$X$98)-K58*$AZ$3)/Z58, 0)</f>
        <v>-297730.4144860279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2000000</v>
      </c>
      <c r="S59">
        <f t="shared" si="1"/>
        <v>-480262.77160837408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-577.4080421669621</v>
      </c>
      <c r="AC59">
        <f t="shared" si="2"/>
        <v>-526.51724691561913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-1647.3218127122568</v>
      </c>
      <c r="AI59">
        <f t="shared" si="25"/>
        <v>-1647.3355165968289</v>
      </c>
      <c r="AJ59">
        <f t="shared" si="7"/>
        <v>-50.890795251342979</v>
      </c>
      <c r="AK59">
        <f t="shared" si="22"/>
        <v>-40.418562951687349</v>
      </c>
      <c r="AL59">
        <f t="shared" si="8"/>
        <v>-1738.6448747998593</v>
      </c>
      <c r="AN59">
        <f t="shared" si="26"/>
        <v>0</v>
      </c>
      <c r="AO59">
        <f t="shared" si="26"/>
        <v>0</v>
      </c>
      <c r="AP59">
        <f t="shared" si="26"/>
        <v>-6.1450973058228166E-5</v>
      </c>
      <c r="AQ59">
        <f t="shared" si="26"/>
        <v>-7.3869221386015438</v>
      </c>
      <c r="AR59">
        <f t="shared" si="26"/>
        <v>-7.3869835895746014</v>
      </c>
      <c r="AS59">
        <f t="shared" si="26"/>
        <v>-0.22820455553504412</v>
      </c>
      <c r="AT59">
        <f t="shared" si="26"/>
        <v>-0.1812449608657197</v>
      </c>
      <c r="AU59">
        <f t="shared" si="23"/>
        <v>-7.7964331059753658</v>
      </c>
      <c r="AW59">
        <v>56</v>
      </c>
      <c r="AX59">
        <f>IF(Z59&gt;0, (R59*SUMPRODUCT(K59:$K$98, X59:$X$98)-K59*$AZ$3)/Z59, 0)</f>
        <v>-480262.77160837408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2000000</v>
      </c>
      <c r="S60">
        <f t="shared" si="1"/>
        <v>-780478.00692120509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-526.51724691561913</v>
      </c>
      <c r="AC60">
        <f t="shared" si="2"/>
        <v>-475.88558382086393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-951.2231988908153</v>
      </c>
      <c r="AI60">
        <f t="shared" si="25"/>
        <v>-951.23082059154865</v>
      </c>
      <c r="AJ60">
        <f t="shared" si="7"/>
        <v>-50.631663094755197</v>
      </c>
      <c r="AK60">
        <f t="shared" si="22"/>
        <v>-36.856207284093344</v>
      </c>
      <c r="AL60">
        <f t="shared" si="8"/>
        <v>-1038.7186909703973</v>
      </c>
      <c r="AN60">
        <f t="shared" si="26"/>
        <v>0</v>
      </c>
      <c r="AO60">
        <f t="shared" si="26"/>
        <v>0</v>
      </c>
      <c r="AP60">
        <f t="shared" si="26"/>
        <v>-3.0515391193788959E-5</v>
      </c>
      <c r="AQ60">
        <f t="shared" si="26"/>
        <v>-3.8084607415146055</v>
      </c>
      <c r="AR60">
        <f t="shared" si="26"/>
        <v>-3.8084912569057989</v>
      </c>
      <c r="AS60">
        <f t="shared" si="26"/>
        <v>-0.20271656683606873</v>
      </c>
      <c r="AT60">
        <f t="shared" si="26"/>
        <v>-0.14756307319488091</v>
      </c>
      <c r="AU60">
        <f t="shared" si="23"/>
        <v>-4.1587708969367494</v>
      </c>
      <c r="AW60">
        <v>57</v>
      </c>
      <c r="AX60">
        <f>IF(Z60&gt;0, (R60*SUMPRODUCT(K60:$K$98, X60:$X$98)-K60*$AZ$3)/Z60, 0)</f>
        <v>-780478.00692120509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2000000</v>
      </c>
      <c r="S61">
        <f t="shared" si="1"/>
        <v>-1284535.5707231087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-475.88558382086393</v>
      </c>
      <c r="AC61">
        <f t="shared" si="2"/>
        <v>-427.89173631830994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-541.05725237720696</v>
      </c>
      <c r="AI61">
        <f t="shared" si="25"/>
        <v>-541.06141625310568</v>
      </c>
      <c r="AJ61">
        <f t="shared" si="7"/>
        <v>-47.99384750255399</v>
      </c>
      <c r="AK61">
        <f t="shared" si="22"/>
        <v>-33.31199086746048</v>
      </c>
      <c r="AL61">
        <f t="shared" si="8"/>
        <v>-622.36725462312017</v>
      </c>
      <c r="AN61">
        <f t="shared" si="26"/>
        <v>0</v>
      </c>
      <c r="AO61">
        <f t="shared" si="26"/>
        <v>0</v>
      </c>
      <c r="AP61">
        <f t="shared" si="26"/>
        <v>-1.4884930258458071E-5</v>
      </c>
      <c r="AQ61">
        <f t="shared" si="26"/>
        <v>-1.9341593417682896</v>
      </c>
      <c r="AR61">
        <f t="shared" si="26"/>
        <v>-1.9341742266985482</v>
      </c>
      <c r="AS61">
        <f t="shared" si="26"/>
        <v>-0.17156733060432411</v>
      </c>
      <c r="AT61">
        <f t="shared" si="26"/>
        <v>-0.11908295849674651</v>
      </c>
      <c r="AU61">
        <f t="shared" si="23"/>
        <v>-2.2248245157996189</v>
      </c>
      <c r="AW61">
        <v>58</v>
      </c>
      <c r="AX61">
        <f>IF(Z61&gt;0, (R61*SUMPRODUCT(K61:$K$98, X61:$X$98)-K61*$AZ$3)/Z61, 0)</f>
        <v>-1284535.5707231087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2000000</v>
      </c>
      <c r="S62">
        <f t="shared" si="1"/>
        <v>-2148327.2244968051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-427.89173631830994</v>
      </c>
      <c r="AC62">
        <f t="shared" si="2"/>
        <v>-383.57383472787421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-302.46724373874815</v>
      </c>
      <c r="AI62">
        <f t="shared" si="25"/>
        <v>-302.46947555561451</v>
      </c>
      <c r="AJ62">
        <f t="shared" si="7"/>
        <v>-44.317901590435724</v>
      </c>
      <c r="AK62">
        <f t="shared" si="22"/>
        <v>-29.952421542281698</v>
      </c>
      <c r="AL62">
        <f t="shared" si="8"/>
        <v>-376.73979868833192</v>
      </c>
      <c r="AN62">
        <f t="shared" si="26"/>
        <v>0</v>
      </c>
      <c r="AO62">
        <f t="shared" si="26"/>
        <v>0</v>
      </c>
      <c r="AP62">
        <f t="shared" si="26"/>
        <v>-7.1234365386105503E-6</v>
      </c>
      <c r="AQ62">
        <f t="shared" si="26"/>
        <v>-0.96540457608995334</v>
      </c>
      <c r="AR62">
        <f t="shared" si="26"/>
        <v>-0.96541169952649197</v>
      </c>
      <c r="AS62">
        <f t="shared" si="26"/>
        <v>-0.1414523585075069</v>
      </c>
      <c r="AT62">
        <f t="shared" si="26"/>
        <v>-9.5601111923610538E-2</v>
      </c>
      <c r="AU62">
        <f t="shared" si="23"/>
        <v>-1.2024651699576094</v>
      </c>
      <c r="AW62">
        <v>59</v>
      </c>
      <c r="AX62">
        <f>IF(Z62&gt;0, (R62*SUMPRODUCT(K62:$K$98, X62:$X$98)-K62*$AZ$3)/Z62, 0)</f>
        <v>-2148327.2244968051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2000000</v>
      </c>
      <c r="S63">
        <f t="shared" si="1"/>
        <v>-3659499.9329490135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-383.57383472787421</v>
      </c>
      <c r="AC63">
        <f t="shared" si="2"/>
        <v>-343.24275632878198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-165.92981342838718</v>
      </c>
      <c r="AI63">
        <f t="shared" si="25"/>
        <v>-165.93098586575096</v>
      </c>
      <c r="AJ63">
        <f t="shared" si="7"/>
        <v>-40.331078399092235</v>
      </c>
      <c r="AK63">
        <f t="shared" si="22"/>
        <v>-26.850168430951197</v>
      </c>
      <c r="AL63">
        <f t="shared" si="8"/>
        <v>-233.11223269579438</v>
      </c>
      <c r="AN63">
        <f t="shared" si="26"/>
        <v>0</v>
      </c>
      <c r="AO63">
        <f t="shared" si="26"/>
        <v>0</v>
      </c>
      <c r="AP63">
        <f t="shared" si="26"/>
        <v>-3.3412012244851056E-6</v>
      </c>
      <c r="AQ63">
        <f t="shared" si="26"/>
        <v>-0.47286525740016083</v>
      </c>
      <c r="AR63">
        <f t="shared" si="26"/>
        <v>-0.47286859860138536</v>
      </c>
      <c r="AS63">
        <f t="shared" si="26"/>
        <v>-0.11493513657594538</v>
      </c>
      <c r="AT63">
        <f t="shared" si="26"/>
        <v>-7.6517363239361647E-2</v>
      </c>
      <c r="AU63">
        <f t="shared" si="23"/>
        <v>-0.6643210984166924</v>
      </c>
      <c r="AW63">
        <v>60</v>
      </c>
      <c r="AX63">
        <f>IF(Z63&gt;0, (R63*SUMPRODUCT(K63:$K$98, X63:$X$98)-K63*$AZ$3)/Z63, 0)</f>
        <v>-3659499.9329490135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2000000</v>
      </c>
      <c r="S64">
        <f t="shared" si="1"/>
        <v>-6366088.7951998496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-343.24275632878198</v>
      </c>
      <c r="AC64">
        <f t="shared" si="2"/>
        <v>-306.84376178691235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-89.314618200827681</v>
      </c>
      <c r="AI64">
        <f t="shared" si="25"/>
        <v>-89.315220697454066</v>
      </c>
      <c r="AJ64">
        <f t="shared" si="7"/>
        <v>-36.398994541869627</v>
      </c>
      <c r="AK64">
        <f t="shared" si="22"/>
        <v>-24.02699294301474</v>
      </c>
      <c r="AL64">
        <f t="shared" si="8"/>
        <v>-149.74120818233843</v>
      </c>
      <c r="AN64">
        <f t="shared" si="26"/>
        <v>0</v>
      </c>
      <c r="AO64">
        <f t="shared" si="26"/>
        <v>0</v>
      </c>
      <c r="AP64">
        <f t="shared" si="26"/>
        <v>-1.5330262043420717E-6</v>
      </c>
      <c r="AQ64">
        <f t="shared" si="26"/>
        <v>-0.22725712333959061</v>
      </c>
      <c r="AR64">
        <f t="shared" si="26"/>
        <v>-0.22725865636579498</v>
      </c>
      <c r="AS64">
        <f t="shared" si="26"/>
        <v>-9.2615642978386439E-2</v>
      </c>
      <c r="AT64">
        <f t="shared" si="26"/>
        <v>-6.1135628284862034E-2</v>
      </c>
      <c r="AU64">
        <f t="shared" si="23"/>
        <v>-0.3810099276290434</v>
      </c>
      <c r="AW64">
        <v>61</v>
      </c>
      <c r="AX64">
        <f>IF(Z64&gt;0, (R64*SUMPRODUCT(K64:$K$98, X64:$X$98)-K64*$AZ$3)/Z64, 0)</f>
        <v>-6366088.7951998496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2000000</v>
      </c>
      <c r="S65">
        <f t="shared" si="1"/>
        <v>-11327679.761998078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-306.84376178691235</v>
      </c>
      <c r="AC65">
        <f t="shared" si="2"/>
        <v>-274.14971551804678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-47.031958231536485</v>
      </c>
      <c r="AI65">
        <f t="shared" si="25"/>
        <v>-47.032260753457656</v>
      </c>
      <c r="AJ65">
        <f t="shared" si="7"/>
        <v>-32.694046268865577</v>
      </c>
      <c r="AK65">
        <f t="shared" si="22"/>
        <v>-21.479063325083867</v>
      </c>
      <c r="AL65">
        <f t="shared" si="8"/>
        <v>-101.2053703474071</v>
      </c>
      <c r="AN65">
        <f t="shared" si="26"/>
        <v>0</v>
      </c>
      <c r="AO65">
        <f t="shared" si="26"/>
        <v>0</v>
      </c>
      <c r="AP65">
        <f t="shared" si="26"/>
        <v>-6.8728012654997794E-7</v>
      </c>
      <c r="AQ65">
        <f t="shared" si="26"/>
        <v>-0.10684888579466795</v>
      </c>
      <c r="AR65">
        <f t="shared" si="26"/>
        <v>-0.10684957307479451</v>
      </c>
      <c r="AS65">
        <f t="shared" si="26"/>
        <v>-7.4275504301779621E-2</v>
      </c>
      <c r="AT65">
        <f t="shared" si="26"/>
        <v>-4.8796904711049097E-2</v>
      </c>
      <c r="AU65">
        <f t="shared" si="23"/>
        <v>-0.22992198208762321</v>
      </c>
      <c r="AW65">
        <v>62</v>
      </c>
      <c r="AX65">
        <f>IF(Z65&gt;0, (R65*SUMPRODUCT(K65:$K$98, X65:$X$98)-K65*$AZ$3)/Z65, 0)</f>
        <v>-11327679.761998078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2000000</v>
      </c>
      <c r="S66">
        <f t="shared" si="1"/>
        <v>-20662927.350804027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-274.14971551804678</v>
      </c>
      <c r="AC66">
        <f t="shared" si="2"/>
        <v>-244.86254351794389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-24.21880886288217</v>
      </c>
      <c r="AI66">
        <f t="shared" si="25"/>
        <v>-24.218956992028733</v>
      </c>
      <c r="AJ66">
        <f t="shared" si="7"/>
        <v>-29.287172000102885</v>
      </c>
      <c r="AK66">
        <f t="shared" si="22"/>
        <v>-19.190480086263275</v>
      </c>
      <c r="AL66">
        <f t="shared" si="8"/>
        <v>-72.6966090783949</v>
      </c>
      <c r="AN66">
        <f t="shared" si="26"/>
        <v>0</v>
      </c>
      <c r="AO66">
        <f t="shared" si="26"/>
        <v>0</v>
      </c>
      <c r="AP66">
        <f t="shared" si="26"/>
        <v>-3.0046883581051672E-7</v>
      </c>
      <c r="AQ66">
        <f t="shared" si="26"/>
        <v>-4.9126032739528466E-2</v>
      </c>
      <c r="AR66">
        <f t="shared" si="26"/>
        <v>-4.9126333208364278E-2</v>
      </c>
      <c r="AS66">
        <f t="shared" si="26"/>
        <v>-5.9406826267591889E-2</v>
      </c>
      <c r="AT66">
        <f t="shared" si="26"/>
        <v>-3.8926445901718308E-2</v>
      </c>
      <c r="AU66">
        <f t="shared" si="23"/>
        <v>-0.1474596053776745</v>
      </c>
      <c r="AW66">
        <v>63</v>
      </c>
      <c r="AX66">
        <f>IF(Z66&gt;0, (R66*SUMPRODUCT(K66:$K$98, X66:$X$98)-K66*$AZ$3)/Z66, 0)</f>
        <v>-20662927.350804027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-38728868.950239561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-244.86254351794389</v>
      </c>
      <c r="AC67">
        <f t="shared" ref="AC67:AC89" si="29">S67*Z67</f>
        <v>-218.66700804541784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-7.0576230978488611E-5</v>
      </c>
      <c r="AH67">
        <f t="shared" ref="AH67:AH89" si="32">-X67*R67</f>
        <v>-12.171459859070296</v>
      </c>
      <c r="AI67">
        <f t="shared" ref="AI67:AI89" si="33">SUM(AE67:AH67)</f>
        <v>-12.171530435301275</v>
      </c>
      <c r="AJ67">
        <f t="shared" ref="AJ67:AJ89" si="34">AB67-AC67</f>
        <v>-26.195535472526046</v>
      </c>
      <c r="AK67">
        <f t="shared" si="22"/>
        <v>-17.140378046256075</v>
      </c>
      <c r="AL67">
        <f t="shared" ref="AL67:AL89" si="35">SUM(AI67:AK67)</f>
        <v>-55.507443954083399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-2.2043652802405674E-2</v>
      </c>
      <c r="AR67">
        <f t="shared" si="36"/>
        <v>-2.2043780622564454E-2</v>
      </c>
      <c r="AS67">
        <f t="shared" si="36"/>
        <v>-4.7442566102631298E-2</v>
      </c>
      <c r="AT67">
        <f t="shared" si="36"/>
        <v>-3.1042828627666854E-2</v>
      </c>
      <c r="AU67">
        <f t="shared" si="23"/>
        <v>-0.10052917535286261</v>
      </c>
      <c r="AW67">
        <v>64</v>
      </c>
      <c r="AX67">
        <f>IF(Z67&gt;0, (R67*SUMPRODUCT(K67:$K$98, X67:$X$98)-K67*$AZ$3)/Z67, 0)</f>
        <v>-38728868.950239561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7"/>
        <v>2000000</v>
      </c>
      <c r="S68">
        <f t="shared" si="28"/>
        <v>-74690638.34639056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-218.66700804541784</v>
      </c>
      <c r="AC68">
        <f t="shared" si="29"/>
        <v>-195.25631821137594</v>
      </c>
      <c r="AE68">
        <f t="shared" si="30"/>
        <v>0</v>
      </c>
      <c r="AF68">
        <f t="shared" si="31"/>
        <v>0</v>
      </c>
      <c r="AG68">
        <f t="shared" si="31"/>
        <v>-3.2677508609887881E-5</v>
      </c>
      <c r="AH68">
        <f t="shared" si="32"/>
        <v>-5.950873609410535</v>
      </c>
      <c r="AI68">
        <f t="shared" si="33"/>
        <v>-5.9509062869191451</v>
      </c>
      <c r="AJ68">
        <f t="shared" si="34"/>
        <v>-23.410689834041904</v>
      </c>
      <c r="AK68">
        <f t="shared" si="22"/>
        <v>-15.30669056317925</v>
      </c>
      <c r="AL68">
        <f t="shared" si="35"/>
        <v>-44.668286684140298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-9.622847308648888E-3</v>
      </c>
      <c r="AR68">
        <f t="shared" si="36"/>
        <v>-9.6229001497435615E-3</v>
      </c>
      <c r="AS68">
        <f t="shared" si="36"/>
        <v>-3.7856205399300846E-2</v>
      </c>
      <c r="AT68">
        <f t="shared" si="36"/>
        <v>-2.4751650893288089E-2</v>
      </c>
      <c r="AU68">
        <f t="shared" si="23"/>
        <v>-7.2230756442332497E-2</v>
      </c>
      <c r="AW68">
        <v>65</v>
      </c>
      <c r="AX68">
        <f>IF(Z68&gt;0, (R68*SUMPRODUCT(K68:$K$98, X68:$X$98)-K68*$AZ$3)/Z68, 0)</f>
        <v>-74690638.34639056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7"/>
        <v>2000000</v>
      </c>
      <c r="S69">
        <f t="shared" si="28"/>
        <v>-148544356.72200334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-195.25631821137594</v>
      </c>
      <c r="AC69">
        <f t="shared" si="29"/>
        <v>-174.34385758828785</v>
      </c>
      <c r="AE69">
        <f t="shared" si="30"/>
        <v>0</v>
      </c>
      <c r="AF69">
        <f t="shared" si="31"/>
        <v>0</v>
      </c>
      <c r="AG69">
        <f t="shared" si="31"/>
        <v>-1.4671026674760151E-5</v>
      </c>
      <c r="AH69">
        <f t="shared" si="32"/>
        <v>-2.8287530958446161</v>
      </c>
      <c r="AI69">
        <f t="shared" si="33"/>
        <v>-2.8287677668712909</v>
      </c>
      <c r="AJ69">
        <f t="shared" si="34"/>
        <v>-20.912460623088094</v>
      </c>
      <c r="AK69">
        <f t="shared" si="22"/>
        <v>-13.667942274796317</v>
      </c>
      <c r="AL69">
        <f t="shared" si="35"/>
        <v>-37.409170664755706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-4.0841331070843936E-3</v>
      </c>
      <c r="AR69">
        <f t="shared" si="36"/>
        <v>-4.0841542890058015E-3</v>
      </c>
      <c r="AS69">
        <f t="shared" si="36"/>
        <v>-3.0193258261676282E-2</v>
      </c>
      <c r="AT69">
        <f t="shared" si="36"/>
        <v>-1.9733675460122349E-2</v>
      </c>
      <c r="AU69">
        <f t="shared" si="23"/>
        <v>-5.4011088010804439E-2</v>
      </c>
      <c r="AW69">
        <v>66</v>
      </c>
      <c r="AX69">
        <f>IF(Z69&gt;0, (R69*SUMPRODUCT(K69:$K$98, X69:$X$98)-K69*$AZ$3)/Z69, 0)</f>
        <v>-148544356.72200334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7"/>
        <v>2000000</v>
      </c>
      <c r="S70">
        <f t="shared" si="28"/>
        <v>-305024536.07655501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-174.34385758828785</v>
      </c>
      <c r="AC70">
        <f t="shared" si="29"/>
        <v>-155.66751005139793</v>
      </c>
      <c r="AE70">
        <f t="shared" si="30"/>
        <v>0</v>
      </c>
      <c r="AF70">
        <f t="shared" si="31"/>
        <v>0</v>
      </c>
      <c r="AG70">
        <f t="shared" si="31"/>
        <v>-6.3793027953466221E-6</v>
      </c>
      <c r="AH70">
        <f t="shared" si="32"/>
        <v>-1.3032021780265484</v>
      </c>
      <c r="AI70">
        <f t="shared" si="33"/>
        <v>-1.3032085573293437</v>
      </c>
      <c r="AJ70">
        <f t="shared" si="34"/>
        <v>-18.676347536889921</v>
      </c>
      <c r="AK70">
        <f t="shared" si="22"/>
        <v>-12.20407003118015</v>
      </c>
      <c r="AL70">
        <f t="shared" si="35"/>
        <v>-32.183626125399414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-1.679958757497787E-3</v>
      </c>
      <c r="AR70">
        <f t="shared" si="36"/>
        <v>-1.6799669810610824E-3</v>
      </c>
      <c r="AS70">
        <f t="shared" si="36"/>
        <v>-2.4075691501822576E-2</v>
      </c>
      <c r="AT70">
        <f t="shared" si="36"/>
        <v>-1.5732274448040186E-2</v>
      </c>
      <c r="AU70">
        <f t="shared" si="23"/>
        <v>-4.1487932930923843E-2</v>
      </c>
      <c r="AW70">
        <v>67</v>
      </c>
      <c r="AX70">
        <f>IF(Z70&gt;0, (R70*SUMPRODUCT(K70:$K$98, X70:$X$98)-K70*$AZ$3)/Z70, 0)</f>
        <v>-305024536.07655501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7"/>
        <v>2000000</v>
      </c>
      <c r="S71">
        <f t="shared" si="28"/>
        <v>-647035106.58555388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-155.66751005139793</v>
      </c>
      <c r="AC71">
        <f t="shared" si="29"/>
        <v>-138.99023316194379</v>
      </c>
      <c r="AE71">
        <f t="shared" si="30"/>
        <v>0</v>
      </c>
      <c r="AF71">
        <f t="shared" si="31"/>
        <v>0</v>
      </c>
      <c r="AG71">
        <f t="shared" si="31"/>
        <v>-2.6851370147325591E-6</v>
      </c>
      <c r="AH71">
        <f t="shared" si="32"/>
        <v>-0.58085964042569549</v>
      </c>
      <c r="AI71">
        <f t="shared" si="33"/>
        <v>-0.58086232556271022</v>
      </c>
      <c r="AJ71">
        <f t="shared" si="34"/>
        <v>-16.677276889454134</v>
      </c>
      <c r="AK71">
        <f t="shared" si="22"/>
        <v>-10.896725703597856</v>
      </c>
      <c r="AL71">
        <f t="shared" si="35"/>
        <v>-28.154864918614699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-6.6855940386659229E-4</v>
      </c>
      <c r="AR71">
        <f t="shared" si="36"/>
        <v>-6.6856249441287386E-4</v>
      </c>
      <c r="AS71">
        <f t="shared" si="36"/>
        <v>-1.9195257372607636E-2</v>
      </c>
      <c r="AT71">
        <f t="shared" si="36"/>
        <v>-1.2541942895457682E-2</v>
      </c>
      <c r="AU71">
        <f t="shared" si="23"/>
        <v>-3.2405762762478189E-2</v>
      </c>
      <c r="AW71">
        <v>68</v>
      </c>
      <c r="AX71">
        <f>IF(Z71&gt;0, (R71*SUMPRODUCT(K71:$K$98, X71:$X$98)-K71*$AZ$3)/Z71, 0)</f>
        <v>-647035106.58555388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7"/>
        <v>2000000</v>
      </c>
      <c r="S72">
        <f t="shared" si="28"/>
        <v>-1420586175.3988955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-138.99023316194379</v>
      </c>
      <c r="AC72">
        <f t="shared" si="29"/>
        <v>-124.09897596401585</v>
      </c>
      <c r="AE72">
        <f t="shared" si="30"/>
        <v>0</v>
      </c>
      <c r="AF72">
        <f t="shared" si="31"/>
        <v>0</v>
      </c>
      <c r="AG72">
        <f t="shared" si="31"/>
        <v>-1.0919697983929881E-6</v>
      </c>
      <c r="AH72">
        <f t="shared" si="32"/>
        <v>-0.25061053539075923</v>
      </c>
      <c r="AI72">
        <f t="shared" si="33"/>
        <v>-0.25061162736055764</v>
      </c>
      <c r="AJ72">
        <f t="shared" si="34"/>
        <v>-14.891257197927942</v>
      </c>
      <c r="AK72">
        <f t="shared" ref="AK72:AK89" si="49">G72*SUM(AB72:AB72, AE72:AF72)</f>
        <v>-9.7293163213360661</v>
      </c>
      <c r="AL72">
        <f t="shared" si="35"/>
        <v>-24.871185146624565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-2.5754320850328451E-4</v>
      </c>
      <c r="AR72">
        <f t="shared" si="36"/>
        <v>-2.5754433068039107E-4</v>
      </c>
      <c r="AS72">
        <f t="shared" si="36"/>
        <v>-1.5303196058466287E-2</v>
      </c>
      <c r="AT72">
        <f t="shared" si="36"/>
        <v>-9.998459713727809E-3</v>
      </c>
      <c r="AU72">
        <f t="shared" si="23"/>
        <v>-2.5559200102874487E-2</v>
      </c>
      <c r="AW72">
        <v>69</v>
      </c>
      <c r="AX72">
        <f>IF(Z72&gt;0, (R72*SUMPRODUCT(K72:$K$98, X72:$X$98)-K72*$AZ$3)/Z72, 0)</f>
        <v>-1420586175.3988955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7"/>
        <v>2000000</v>
      </c>
      <c r="S73">
        <f t="shared" si="28"/>
        <v>-3234180572.4785976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-124.09897596401585</v>
      </c>
      <c r="AC73">
        <f t="shared" si="29"/>
        <v>-110.80287122389235</v>
      </c>
      <c r="AE73">
        <f t="shared" si="30"/>
        <v>0</v>
      </c>
      <c r="AF73">
        <f t="shared" si="31"/>
        <v>0</v>
      </c>
      <c r="AG73">
        <f t="shared" si="31"/>
        <v>-4.2824940019882577E-7</v>
      </c>
      <c r="AH73">
        <f t="shared" si="32"/>
        <v>-0.1044481120336372</v>
      </c>
      <c r="AI73">
        <f t="shared" si="33"/>
        <v>-0.10444854028303741</v>
      </c>
      <c r="AJ73">
        <f t="shared" si="34"/>
        <v>-13.296104740123496</v>
      </c>
      <c r="AK73">
        <f t="shared" si="49"/>
        <v>-8.6869283174811098</v>
      </c>
      <c r="AL73">
        <f t="shared" si="35"/>
        <v>-22.087481597887646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-9.5837030601623473E-5</v>
      </c>
      <c r="AR73">
        <f t="shared" si="36"/>
        <v>-9.5837423544588871E-5</v>
      </c>
      <c r="AS73">
        <f t="shared" si="36"/>
        <v>-1.2199925609485742E-2</v>
      </c>
      <c r="AT73">
        <f t="shared" si="36"/>
        <v>-7.9707464193171148E-3</v>
      </c>
      <c r="AU73">
        <f t="shared" si="23"/>
        <v>-2.026650945234745E-2</v>
      </c>
      <c r="AW73">
        <v>70</v>
      </c>
      <c r="AX73">
        <f>IF(Z73&gt;0, (R73*SUMPRODUCT(K73:$K$98, X73:$X$98)-K73*$AZ$3)/Z73, 0)</f>
        <v>-3234180572.4785976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7"/>
        <v>2000000</v>
      </c>
      <c r="S74">
        <f t="shared" si="28"/>
        <v>-7648757889.6714592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-110.80287122389235</v>
      </c>
      <c r="AC74">
        <f t="shared" si="29"/>
        <v>-98.931215022233687</v>
      </c>
      <c r="AE74">
        <f t="shared" si="30"/>
        <v>0</v>
      </c>
      <c r="AF74">
        <f t="shared" si="31"/>
        <v>0</v>
      </c>
      <c r="AG74">
        <f t="shared" si="31"/>
        <v>-1.6167856344986743E-7</v>
      </c>
      <c r="AH74">
        <f t="shared" si="32"/>
        <v>-4.1966134839515216E-2</v>
      </c>
      <c r="AI74">
        <f t="shared" si="33"/>
        <v>-4.1966296518078663E-2</v>
      </c>
      <c r="AJ74">
        <f t="shared" si="34"/>
        <v>-11.871656201658666</v>
      </c>
      <c r="AK74">
        <f t="shared" si="49"/>
        <v>-7.7562009856724652</v>
      </c>
      <c r="AL74">
        <f t="shared" si="35"/>
        <v>-19.669823483849211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-3.4380619977390172E-5</v>
      </c>
      <c r="AR74">
        <f t="shared" si="36"/>
        <v>-3.4380752432029361E-5</v>
      </c>
      <c r="AS74">
        <f t="shared" si="36"/>
        <v>-9.7258158734965551E-3</v>
      </c>
      <c r="AT74">
        <f t="shared" si="36"/>
        <v>-6.3542425237974225E-3</v>
      </c>
      <c r="AU74">
        <f t="shared" si="23"/>
        <v>-1.6114439149726007E-2</v>
      </c>
      <c r="AW74">
        <v>71</v>
      </c>
      <c r="AX74">
        <f>IF(Z74&gt;0, (R74*SUMPRODUCT(K74:$K$98, X74:$X$98)-K74*$AZ$3)/Z74, 0)</f>
        <v>-7648757889.6714592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7"/>
        <v>2000000</v>
      </c>
      <c r="S75">
        <f t="shared" si="28"/>
        <v>-18822513821.193047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-98.931215022233687</v>
      </c>
      <c r="AC75">
        <f t="shared" si="29"/>
        <v>-88.331470796881092</v>
      </c>
      <c r="AE75">
        <f t="shared" si="30"/>
        <v>0</v>
      </c>
      <c r="AF75">
        <f t="shared" si="31"/>
        <v>0</v>
      </c>
      <c r="AG75">
        <f t="shared" si="31"/>
        <v>-5.8660782265852979E-8</v>
      </c>
      <c r="AH75">
        <f t="shared" si="32"/>
        <v>-1.6224159287922525E-2</v>
      </c>
      <c r="AI75">
        <f t="shared" si="33"/>
        <v>-1.6224217948704791E-2</v>
      </c>
      <c r="AJ75">
        <f t="shared" si="34"/>
        <v>-10.599744225352595</v>
      </c>
      <c r="AK75">
        <f t="shared" si="49"/>
        <v>-6.9251850515563591</v>
      </c>
      <c r="AL75">
        <f t="shared" si="35"/>
        <v>-17.54115349485766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-1.186749100247751E-5</v>
      </c>
      <c r="AR75">
        <f t="shared" si="36"/>
        <v>-1.1867533911098746E-5</v>
      </c>
      <c r="AS75">
        <f t="shared" si="36"/>
        <v>-7.7533983111578763E-3</v>
      </c>
      <c r="AT75">
        <f t="shared" si="36"/>
        <v>-5.0655673327255927E-3</v>
      </c>
      <c r="AU75">
        <f t="shared" si="23"/>
        <v>-1.2830833177794569E-2</v>
      </c>
      <c r="AW75">
        <v>72</v>
      </c>
      <c r="AX75">
        <f>IF(Z75&gt;0, (R75*SUMPRODUCT(K75:$K$98, X75:$X$98)-K75*$AZ$3)/Z75, 0)</f>
        <v>-18822513821.193047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7"/>
        <v>2000000</v>
      </c>
      <c r="S76">
        <f t="shared" si="28"/>
        <v>-48287694773.234871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-88.331470796881092</v>
      </c>
      <c r="AC76">
        <f t="shared" si="29"/>
        <v>-78.867394623325154</v>
      </c>
      <c r="AE76">
        <f t="shared" si="30"/>
        <v>0</v>
      </c>
      <c r="AF76">
        <f t="shared" si="31"/>
        <v>0</v>
      </c>
      <c r="AG76">
        <f t="shared" si="31"/>
        <v>-2.04160177333212E-8</v>
      </c>
      <c r="AH76">
        <f t="shared" si="32"/>
        <v>-6.0253050735797195E-3</v>
      </c>
      <c r="AI76">
        <f t="shared" si="33"/>
        <v>-6.0253254895974526E-3</v>
      </c>
      <c r="AJ76">
        <f t="shared" si="34"/>
        <v>-9.464076173555938</v>
      </c>
      <c r="AK76">
        <f t="shared" si="49"/>
        <v>-6.1832029557816774</v>
      </c>
      <c r="AL76">
        <f t="shared" si="35"/>
        <v>-15.653304454827213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-3.9351177110386139E-6</v>
      </c>
      <c r="AR76">
        <f t="shared" si="36"/>
        <v>-3.9351310447091895E-6</v>
      </c>
      <c r="AS76">
        <f t="shared" si="36"/>
        <v>-6.180973961381904E-3</v>
      </c>
      <c r="AT76">
        <f t="shared" si="36"/>
        <v>-4.0382405812004829E-3</v>
      </c>
      <c r="AU76">
        <f t="shared" si="23"/>
        <v>-1.0223149673627096E-2</v>
      </c>
      <c r="AW76">
        <v>73</v>
      </c>
      <c r="AX76">
        <f>IF(Z76&gt;0, (R76*SUMPRODUCT(K76:$K$98, X76:$X$98)-K76*$AZ$3)/Z76, 0)</f>
        <v>-48287694773.234871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7"/>
        <v>2000000</v>
      </c>
      <c r="S77">
        <f t="shared" si="28"/>
        <v>-129416411838.20485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-78.867394623325154</v>
      </c>
      <c r="AC77">
        <f t="shared" si="29"/>
        <v>-70.417319950365254</v>
      </c>
      <c r="AE77">
        <f t="shared" si="30"/>
        <v>0</v>
      </c>
      <c r="AF77">
        <f t="shared" si="31"/>
        <v>0</v>
      </c>
      <c r="AG77">
        <f t="shared" si="31"/>
        <v>-6.8014287127663831E-9</v>
      </c>
      <c r="AH77">
        <f t="shared" si="32"/>
        <v>-2.1456686149154565E-3</v>
      </c>
      <c r="AI77">
        <f t="shared" si="33"/>
        <v>-2.1456754163441693E-3</v>
      </c>
      <c r="AJ77">
        <f t="shared" si="34"/>
        <v>-8.4500746729599001</v>
      </c>
      <c r="AK77">
        <f t="shared" si="49"/>
        <v>-5.5207176236327618</v>
      </c>
      <c r="AL77">
        <f t="shared" si="35"/>
        <v>-13.972937972009007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-1.2511901391393432E-6</v>
      </c>
      <c r="AR77">
        <f t="shared" si="36"/>
        <v>-1.2511941052133577E-6</v>
      </c>
      <c r="AS77">
        <f t="shared" si="36"/>
        <v>-4.9274384834188945E-3</v>
      </c>
      <c r="AT77">
        <f t="shared" si="36"/>
        <v>-3.2192610749140621E-3</v>
      </c>
      <c r="AU77">
        <f t="shared" si="23"/>
        <v>-8.1479507524381701E-3</v>
      </c>
      <c r="AW77">
        <v>74</v>
      </c>
      <c r="AX77">
        <f>IF(Z77&gt;0, (R77*SUMPRODUCT(K77:$K$98, X77:$X$98)-K77*$AZ$3)/Z77, 0)</f>
        <v>-129416411838.20485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7"/>
        <v>2000000</v>
      </c>
      <c r="S78">
        <f t="shared" si="28"/>
        <v>-363105956181.76959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-70.417319950365254</v>
      </c>
      <c r="AC78">
        <f t="shared" si="29"/>
        <v>-62.872608158628964</v>
      </c>
      <c r="AE78">
        <f t="shared" si="30"/>
        <v>0</v>
      </c>
      <c r="AF78">
        <f t="shared" si="31"/>
        <v>0</v>
      </c>
      <c r="AG78">
        <f t="shared" si="31"/>
        <v>-2.1644029479633198E-9</v>
      </c>
      <c r="AH78">
        <f t="shared" si="32"/>
        <v>-7.3104183642806395E-4</v>
      </c>
      <c r="AI78">
        <f t="shared" si="33"/>
        <v>-7.3104400083101194E-4</v>
      </c>
      <c r="AJ78">
        <f t="shared" si="34"/>
        <v>-7.5447117917362903</v>
      </c>
      <c r="AK78">
        <f t="shared" si="49"/>
        <v>-4.9292123965255685</v>
      </c>
      <c r="AL78">
        <f t="shared" si="35"/>
        <v>-12.474655232262689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-3.8061410034167754E-7</v>
      </c>
      <c r="AR78">
        <f t="shared" si="36"/>
        <v>-3.8061522722968831E-7</v>
      </c>
      <c r="AS78">
        <f t="shared" si="36"/>
        <v>-3.9281249688526247E-3</v>
      </c>
      <c r="AT78">
        <f t="shared" si="36"/>
        <v>-2.5663753402453029E-3</v>
      </c>
      <c r="AU78">
        <f t="shared" si="23"/>
        <v>-6.494880924325157E-3</v>
      </c>
      <c r="AW78">
        <v>75</v>
      </c>
      <c r="AX78">
        <f>IF(Z78&gt;0, (R78*SUMPRODUCT(K78:$K$98, X78:$X$98)-K78*$AZ$3)/Z78, 0)</f>
        <v>-363105956181.76959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7"/>
        <v>2000000</v>
      </c>
      <c r="S79">
        <f t="shared" si="28"/>
        <v>-1068633786692.7621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-62.872608158628964</v>
      </c>
      <c r="AC79">
        <f t="shared" si="29"/>
        <v>-56.136257608058735</v>
      </c>
      <c r="AE79">
        <f t="shared" si="30"/>
        <v>0</v>
      </c>
      <c r="AF79">
        <f t="shared" si="31"/>
        <v>0</v>
      </c>
      <c r="AG79">
        <f t="shared" si="31"/>
        <v>-6.5663581746969195E-10</v>
      </c>
      <c r="AH79">
        <f t="shared" si="32"/>
        <v>-2.3777969616223913E-4</v>
      </c>
      <c r="AI79">
        <f t="shared" si="33"/>
        <v>-2.377803527980566E-4</v>
      </c>
      <c r="AJ79">
        <f t="shared" si="34"/>
        <v>-6.7363505505702292</v>
      </c>
      <c r="AK79">
        <f t="shared" si="49"/>
        <v>-4.4010825711040278</v>
      </c>
      <c r="AL79">
        <f t="shared" si="35"/>
        <v>-11.137670902027054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-1.1053489083337174E-7</v>
      </c>
      <c r="AR79">
        <f t="shared" si="36"/>
        <v>-1.1053519607881352E-7</v>
      </c>
      <c r="AS79">
        <f t="shared" si="36"/>
        <v>-3.1314775178052025E-3</v>
      </c>
      <c r="AT79">
        <f t="shared" si="36"/>
        <v>-2.0458987432371597E-3</v>
      </c>
      <c r="AU79">
        <f t="shared" si="23"/>
        <v>-5.1774867962384409E-3</v>
      </c>
      <c r="AW79">
        <v>76</v>
      </c>
      <c r="AX79">
        <f>IF(Z79&gt;0, (R79*SUMPRODUCT(K79:$K$98, X79:$X$98)-K79*$AZ$3)/Z79, 0)</f>
        <v>-1068633786692.7621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7"/>
        <v>2000000</v>
      </c>
      <c r="S80">
        <f t="shared" si="28"/>
        <v>-3334498147551.5171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-56.136257608058735</v>
      </c>
      <c r="AC80">
        <f t="shared" si="29"/>
        <v>-50.121658672893332</v>
      </c>
      <c r="AE80">
        <f t="shared" si="30"/>
        <v>0</v>
      </c>
      <c r="AF80">
        <f t="shared" si="31"/>
        <v>0</v>
      </c>
      <c r="AG80">
        <f t="shared" si="31"/>
        <v>-1.8789056274366609E-10</v>
      </c>
      <c r="AH80">
        <f t="shared" si="32"/>
        <v>-7.3948623448212629E-5</v>
      </c>
      <c r="AI80">
        <f t="shared" si="33"/>
        <v>-7.394881133877537E-5</v>
      </c>
      <c r="AJ80">
        <f t="shared" si="34"/>
        <v>-6.0145989351654023</v>
      </c>
      <c r="AK80">
        <f t="shared" si="49"/>
        <v>-3.9295380325641118</v>
      </c>
      <c r="AL80">
        <f t="shared" si="35"/>
        <v>-9.9442109165408521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-3.0692812777259841E-8</v>
      </c>
      <c r="AR80">
        <f t="shared" si="36"/>
        <v>-3.0692890762347268E-8</v>
      </c>
      <c r="AS80">
        <f t="shared" si="36"/>
        <v>-2.4963948000549302E-3</v>
      </c>
      <c r="AT80">
        <f t="shared" si="36"/>
        <v>-1.6309779615989244E-3</v>
      </c>
      <c r="AU80">
        <f t="shared" si="23"/>
        <v>-4.1274034545446163E-3</v>
      </c>
      <c r="AW80">
        <v>77</v>
      </c>
      <c r="AX80">
        <f>IF(Z80&gt;0, (R80*SUMPRODUCT(K80:$K$98, X80:$X$98)-K80*$AZ$3)/Z80, 0)</f>
        <v>-3334498147551.5171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7"/>
        <v>2000000</v>
      </c>
      <c r="S81">
        <f t="shared" si="28"/>
        <v>-11067919749515.016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-50.121658672893332</v>
      </c>
      <c r="AC81">
        <f t="shared" si="29"/>
        <v>-44.751480984210886</v>
      </c>
      <c r="AE81">
        <f t="shared" si="30"/>
        <v>0</v>
      </c>
      <c r="AF81">
        <f t="shared" si="31"/>
        <v>0</v>
      </c>
      <c r="AG81">
        <f t="shared" si="31"/>
        <v>-5.0541883656786371E-11</v>
      </c>
      <c r="AH81">
        <f t="shared" si="32"/>
        <v>-2.1675163753510888E-5</v>
      </c>
      <c r="AI81">
        <f t="shared" si="33"/>
        <v>-2.1675214295394545E-5</v>
      </c>
      <c r="AJ81">
        <f t="shared" si="34"/>
        <v>-5.3701776886824462</v>
      </c>
      <c r="AK81">
        <f t="shared" si="49"/>
        <v>-3.5085161071025337</v>
      </c>
      <c r="AL81">
        <f t="shared" si="35"/>
        <v>-8.8787154709992748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-8.0325041898473612E-9</v>
      </c>
      <c r="AR81">
        <f t="shared" si="36"/>
        <v>-8.0325229199430979E-9</v>
      </c>
      <c r="AS81">
        <f t="shared" si="36"/>
        <v>-1.9901106757534651E-3</v>
      </c>
      <c r="AT81">
        <f t="shared" si="36"/>
        <v>-1.3002056478527493E-3</v>
      </c>
      <c r="AU81">
        <f t="shared" si="23"/>
        <v>-3.2903243561291343E-3</v>
      </c>
      <c r="AW81">
        <v>78</v>
      </c>
      <c r="AX81">
        <f>IF(Z81&gt;0, (R81*SUMPRODUCT(K81:$K$98, X81:$X$98)-K81*$AZ$3)/Z81, 0)</f>
        <v>-11067919749515.016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7"/>
        <v>2000000</v>
      </c>
      <c r="S82">
        <f t="shared" si="28"/>
        <v>-39219785289892.805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-44.751480984210886</v>
      </c>
      <c r="AC82">
        <f t="shared" si="29"/>
        <v>-39.956679457086913</v>
      </c>
      <c r="AE82">
        <f t="shared" si="30"/>
        <v>0</v>
      </c>
      <c r="AF82">
        <f t="shared" si="31"/>
        <v>0</v>
      </c>
      <c r="AG82">
        <f t="shared" si="31"/>
        <v>-1.2734860467028108E-11</v>
      </c>
      <c r="AH82">
        <f t="shared" si="32"/>
        <v>-5.9682566965104633E-6</v>
      </c>
      <c r="AI82">
        <f t="shared" si="33"/>
        <v>-5.96826943137093E-6</v>
      </c>
      <c r="AJ82">
        <f t="shared" si="34"/>
        <v>-4.7948015271239726</v>
      </c>
      <c r="AK82">
        <f t="shared" si="49"/>
        <v>-3.1326036688947623</v>
      </c>
      <c r="AL82">
        <f t="shared" si="35"/>
        <v>-7.9274111642881664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-1.9747769294344536E-9</v>
      </c>
      <c r="AR82">
        <f t="shared" si="36"/>
        <v>-1.9747811431454128E-9</v>
      </c>
      <c r="AS82">
        <f t="shared" si="36"/>
        <v>-1.5865040527693239E-3</v>
      </c>
      <c r="AT82">
        <f t="shared" si="36"/>
        <v>-1.0365159826339345E-3</v>
      </c>
      <c r="AU82">
        <f t="shared" si="23"/>
        <v>-2.6230220101844015E-3</v>
      </c>
      <c r="AW82">
        <v>79</v>
      </c>
      <c r="AX82">
        <f>IF(Z82&gt;0, (R82*SUMPRODUCT(K82:$K$98, X82:$X$98)-K82*$AZ$3)/Z82, 0)</f>
        <v>-39219785289892.805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7"/>
        <v>2000000</v>
      </c>
      <c r="S83">
        <f t="shared" si="28"/>
        <v>-148965248008937.03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-39.956679457086913</v>
      </c>
      <c r="AC83">
        <f t="shared" si="29"/>
        <v>-35.675606659814825</v>
      </c>
      <c r="AE83">
        <f t="shared" si="30"/>
        <v>0</v>
      </c>
      <c r="AF83">
        <f t="shared" si="31"/>
        <v>0</v>
      </c>
      <c r="AG83">
        <f t="shared" si="31"/>
        <v>-2.9936182378653256E-12</v>
      </c>
      <c r="AH83">
        <f t="shared" si="32"/>
        <v>-1.5382229799188001E-6</v>
      </c>
      <c r="AI83">
        <f t="shared" si="33"/>
        <v>-1.538225973537038E-6</v>
      </c>
      <c r="AJ83">
        <f t="shared" si="34"/>
        <v>-4.2810727972720883</v>
      </c>
      <c r="AK83">
        <f t="shared" si="49"/>
        <v>-2.7969675619960843</v>
      </c>
      <c r="AL83">
        <f t="shared" si="35"/>
        <v>-7.0780418974941455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-4.5443505286381297E-10</v>
      </c>
      <c r="AR83">
        <f t="shared" si="36"/>
        <v>-4.544359372642412E-10</v>
      </c>
      <c r="AS83">
        <f t="shared" si="36"/>
        <v>-1.2647513191129617E-3</v>
      </c>
      <c r="AT83">
        <f t="shared" si="36"/>
        <v>-8.2630419548221574E-4</v>
      </c>
      <c r="AU83">
        <f t="shared" si="23"/>
        <v>-2.0910559690311145E-3</v>
      </c>
      <c r="AW83">
        <v>80</v>
      </c>
      <c r="AX83">
        <f>IF(Z83&gt;0, (R83*SUMPRODUCT(K83:$K$98, X83:$X$98)-K83*$AZ$3)/Z83, 0)</f>
        <v>-148965248008937.03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7"/>
        <v>2000000</v>
      </c>
      <c r="S84">
        <f t="shared" si="28"/>
        <v>-609174920664312.38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-35.675606659814825</v>
      </c>
      <c r="AC84">
        <f t="shared" si="29"/>
        <v>-31.853220232370283</v>
      </c>
      <c r="AE84">
        <f t="shared" si="30"/>
        <v>0</v>
      </c>
      <c r="AF84">
        <f t="shared" si="31"/>
        <v>0</v>
      </c>
      <c r="AG84">
        <f t="shared" si="31"/>
        <v>-6.5361399394187911E-13</v>
      </c>
      <c r="AH84">
        <f t="shared" si="32"/>
        <v>-3.6961088984716692E-7</v>
      </c>
      <c r="AI84">
        <f t="shared" si="33"/>
        <v>-3.6961154346116087E-7</v>
      </c>
      <c r="AJ84">
        <f t="shared" si="34"/>
        <v>-3.8223864274445418</v>
      </c>
      <c r="AK84">
        <f t="shared" si="49"/>
        <v>-2.4972924661870382</v>
      </c>
      <c r="AL84">
        <f t="shared" si="35"/>
        <v>-6.319679263243124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-9.7494308634214662E-11</v>
      </c>
      <c r="AR84">
        <f t="shared" si="36"/>
        <v>-9.7494481041592799E-11</v>
      </c>
      <c r="AS84">
        <f t="shared" si="36"/>
        <v>-1.0082520085666457E-3</v>
      </c>
      <c r="AT84">
        <f t="shared" si="36"/>
        <v>-6.5872464566456117E-4</v>
      </c>
      <c r="AU84">
        <f t="shared" si="23"/>
        <v>-1.6669767517256881E-3</v>
      </c>
      <c r="AW84">
        <v>81</v>
      </c>
      <c r="AX84">
        <f>IF(Z84&gt;0, (R84*SUMPRODUCT(K84:$K$98, X84:$X$98)-K84*$AZ$3)/Z84, 0)</f>
        <v>-609174920664312.38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7"/>
        <v>2000000</v>
      </c>
      <c r="S85">
        <f t="shared" si="28"/>
        <v>-2696825231988572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-31.853220232370283</v>
      </c>
      <c r="AC85">
        <f t="shared" si="29"/>
        <v>-28.440375207557974</v>
      </c>
      <c r="AE85">
        <f t="shared" si="30"/>
        <v>0</v>
      </c>
      <c r="AF85">
        <f t="shared" si="31"/>
        <v>0</v>
      </c>
      <c r="AG85">
        <f t="shared" si="31"/>
        <v>-1.3182340697410871E-13</v>
      </c>
      <c r="AH85">
        <f t="shared" si="32"/>
        <v>-8.2440711524536257E-8</v>
      </c>
      <c r="AI85">
        <f t="shared" si="33"/>
        <v>-8.2440843347943231E-8</v>
      </c>
      <c r="AJ85">
        <f t="shared" si="34"/>
        <v>-3.4128450248123094</v>
      </c>
      <c r="AK85">
        <f t="shared" si="49"/>
        <v>-2.2297254162659201</v>
      </c>
      <c r="AL85">
        <f t="shared" si="35"/>
        <v>-5.6425705235190726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-1.94159307467937E-11</v>
      </c>
      <c r="AR85">
        <f t="shared" si="36"/>
        <v>-1.9415961793034003E-11</v>
      </c>
      <c r="AS85">
        <f t="shared" si="36"/>
        <v>-8.0377232833044705E-4</v>
      </c>
      <c r="AT85">
        <f t="shared" si="36"/>
        <v>-5.2513125452222846E-4</v>
      </c>
      <c r="AU85">
        <f t="shared" si="23"/>
        <v>-1.3289036022686373E-3</v>
      </c>
      <c r="AW85">
        <v>82</v>
      </c>
      <c r="AX85">
        <f>IF(Z85&gt;0, (R85*SUMPRODUCT(K85:$K$98, X85:$X$98)-K85*$AZ$3)/Z85, 0)</f>
        <v>-2696825231988572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7"/>
        <v>2000000</v>
      </c>
      <c r="S86">
        <f t="shared" si="28"/>
        <v>-1.3013276158275764E+16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-28.440375207557974</v>
      </c>
      <c r="AC86">
        <f t="shared" si="29"/>
        <v>-25.393192149622209</v>
      </c>
      <c r="AE86">
        <f t="shared" si="30"/>
        <v>0</v>
      </c>
      <c r="AF86">
        <f t="shared" si="31"/>
        <v>0</v>
      </c>
      <c r="AG86">
        <f t="shared" si="31"/>
        <v>-2.4391621142107116E-14</v>
      </c>
      <c r="AH86">
        <f t="shared" si="32"/>
        <v>-1.6978168281961683E-8</v>
      </c>
      <c r="AI86">
        <f t="shared" si="33"/>
        <v>-1.6978192673582824E-8</v>
      </c>
      <c r="AJ86">
        <f t="shared" si="34"/>
        <v>-3.047183057935765</v>
      </c>
      <c r="AK86">
        <f t="shared" si="49"/>
        <v>-1.9908262645290584</v>
      </c>
      <c r="AL86">
        <f t="shared" si="35"/>
        <v>-5.0380093394430165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-3.5701732696527319E-12</v>
      </c>
      <c r="AR86">
        <f t="shared" si="36"/>
        <v>-3.5701783987286342E-12</v>
      </c>
      <c r="AS86">
        <f t="shared" si="36"/>
        <v>-6.4076237910418252E-4</v>
      </c>
      <c r="AT86">
        <f t="shared" si="36"/>
        <v>-4.1863142101705101E-4</v>
      </c>
      <c r="AU86">
        <f t="shared" si="23"/>
        <v>-1.0593938036914121E-3</v>
      </c>
      <c r="AW86">
        <v>83</v>
      </c>
      <c r="AX86">
        <f>IF(Z86&gt;0, (R86*SUMPRODUCT(K86:$K$98, X86:$X$98)-K86*$AZ$3)/Z86, 0)</f>
        <v>-1.3013276158275764E+16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7"/>
        <v>2000000</v>
      </c>
      <c r="S87">
        <f t="shared" si="28"/>
        <v>-6.9004348088196376E+16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-25.393192149622209</v>
      </c>
      <c r="AC87">
        <f t="shared" si="29"/>
        <v>-22.672492990737226</v>
      </c>
      <c r="AE87">
        <f t="shared" si="30"/>
        <v>0</v>
      </c>
      <c r="AF87">
        <f t="shared" si="31"/>
        <v>0</v>
      </c>
      <c r="AG87">
        <f t="shared" si="31"/>
        <v>-4.1070768761120101E-15</v>
      </c>
      <c r="AH87">
        <f t="shared" si="32"/>
        <v>-3.2065004887318456E-9</v>
      </c>
      <c r="AI87">
        <f t="shared" si="33"/>
        <v>-3.2065045958087216E-9</v>
      </c>
      <c r="AJ87">
        <f t="shared" si="34"/>
        <v>-2.7206991588849831</v>
      </c>
      <c r="AK87">
        <f t="shared" si="49"/>
        <v>-1.7775234504735549</v>
      </c>
      <c r="AL87">
        <f t="shared" si="35"/>
        <v>-4.4982226125650424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-6.0202114856531859E-13</v>
      </c>
      <c r="AR87">
        <f t="shared" si="36"/>
        <v>-6.0202191966987542E-13</v>
      </c>
      <c r="AS87">
        <f t="shared" si="36"/>
        <v>-5.1081184558946446E-4</v>
      </c>
      <c r="AT87">
        <f t="shared" si="36"/>
        <v>-3.3373040578549837E-4</v>
      </c>
      <c r="AU87">
        <f t="shared" si="23"/>
        <v>-8.4454225197698473E-4</v>
      </c>
      <c r="AW87">
        <v>84</v>
      </c>
      <c r="AX87">
        <f>IF(Z87&gt;0, (R87*SUMPRODUCT(K87:$K$98, X87:$X$98)-K87*$AZ$3)/Z87, 0)</f>
        <v>-6.9004348088196376E+16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7"/>
        <v>2000000</v>
      </c>
      <c r="S88">
        <f t="shared" si="28"/>
        <v>-4.0606035409553331E+17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-22.672492990737226</v>
      </c>
      <c r="AC88">
        <f t="shared" si="29"/>
        <v>-20.243297313158767</v>
      </c>
      <c r="AE88">
        <f t="shared" si="30"/>
        <v>0</v>
      </c>
      <c r="AF88">
        <f t="shared" si="31"/>
        <v>0</v>
      </c>
      <c r="AG88">
        <f t="shared" si="31"/>
        <v>-6.2316159128145737E-16</v>
      </c>
      <c r="AH88">
        <f t="shared" si="32"/>
        <v>-5.5085512257110924E-10</v>
      </c>
      <c r="AI88">
        <f t="shared" si="33"/>
        <v>-5.5085574573270053E-10</v>
      </c>
      <c r="AJ88">
        <f t="shared" si="34"/>
        <v>-2.4291956775784591</v>
      </c>
      <c r="AK88">
        <f t="shared" si="49"/>
        <v>-1.5870745093516059</v>
      </c>
      <c r="AL88">
        <f t="shared" si="35"/>
        <v>-4.016270187480921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-9.2342112850335686E-14</v>
      </c>
      <c r="AR88">
        <f t="shared" si="36"/>
        <v>-9.2342217313479679E-14</v>
      </c>
      <c r="AS88">
        <f t="shared" si="36"/>
        <v>-4.0721607588489099E-4</v>
      </c>
      <c r="AT88">
        <f t="shared" si="36"/>
        <v>-2.6604783624485342E-4</v>
      </c>
      <c r="AU88">
        <f t="shared" si="23"/>
        <v>-6.7326391222208672E-4</v>
      </c>
      <c r="AW88">
        <v>85</v>
      </c>
      <c r="AX88">
        <f>IF(Z88&gt;0, (R88*SUMPRODUCT(K88:$K$98, X88:$X$98)-K88*$AZ$3)/Z88, 0)</f>
        <v>-4.0606035409553331E+17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-20.243297313158767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-9.9705854605033176E-11</v>
      </c>
      <c r="AI89">
        <f t="shared" si="33"/>
        <v>-9.9705854605033176E-11</v>
      </c>
      <c r="AJ89">
        <f t="shared" si="34"/>
        <v>-20.243297313158767</v>
      </c>
      <c r="AK89">
        <f t="shared" si="49"/>
        <v>-1.4170308119211137</v>
      </c>
      <c r="AL89">
        <f t="shared" si="35"/>
        <v>-21.660328125179586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-1.4923306284112533E-14</v>
      </c>
      <c r="AR89">
        <f t="shared" si="36"/>
        <v>-1.4923306284112533E-14</v>
      </c>
      <c r="AS89">
        <f t="shared" si="36"/>
        <v>-3.029881517001416E-3</v>
      </c>
      <c r="AT89">
        <f t="shared" si="36"/>
        <v>-2.1209170619009913E-4</v>
      </c>
      <c r="AU89">
        <f t="shared" si="23"/>
        <v>-3.2419732232064386E-3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210790.85897834782</v>
      </c>
      <c r="AO91" s="8">
        <f t="shared" si="50"/>
        <v>-21079.085897834782</v>
      </c>
      <c r="AP91" s="8">
        <f t="shared" si="50"/>
        <v>-221.80107562514647</v>
      </c>
      <c r="AQ91" s="8">
        <f t="shared" si="50"/>
        <v>-120758.81392011049</v>
      </c>
      <c r="AR91" s="8">
        <f t="shared" si="50"/>
        <v>68731.158084777446</v>
      </c>
      <c r="AS91" s="8">
        <f t="shared" si="50"/>
        <v>-26116.809123797189</v>
      </c>
      <c r="AT91" s="8">
        <f t="shared" si="50"/>
        <v>8797.1785530545858</v>
      </c>
      <c r="AU91" s="8">
        <f t="shared" si="50"/>
        <v>51411.527514034809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D2D1-D7FD-4021-B7C6-B559F4280767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486774.10927044175</v>
      </c>
      <c r="K3">
        <v>1</v>
      </c>
      <c r="L3" s="2">
        <v>0</v>
      </c>
      <c r="O3">
        <f>$C$3</f>
        <v>486774.10927044175</v>
      </c>
      <c r="P3">
        <f>O3*C5</f>
        <v>48677.410927044177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486774.10927044175</v>
      </c>
      <c r="AF3">
        <f t="shared" ref="AF3:AG34" si="4">-$Z3*P3</f>
        <v>-48677.410927044177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437996.69834339758</v>
      </c>
      <c r="AJ3">
        <f t="shared" ref="AJ3:AJ66" si="7">AB3-AC3</f>
        <v>0</v>
      </c>
      <c r="AL3">
        <f t="shared" ref="AL3:AL66" si="8">SUM(AI3:AK3)</f>
        <v>437996.69834339758</v>
      </c>
      <c r="AN3">
        <f t="shared" ref="AN3:AU34" si="9">AE3*$K3</f>
        <v>486774.10927044175</v>
      </c>
      <c r="AO3">
        <f t="shared" si="9"/>
        <v>-48677.410927044177</v>
      </c>
      <c r="AP3">
        <f t="shared" si="9"/>
        <v>-100</v>
      </c>
      <c r="AQ3">
        <f t="shared" si="9"/>
        <v>0</v>
      </c>
      <c r="AR3">
        <f t="shared" si="9"/>
        <v>437996.69834339758</v>
      </c>
      <c r="AS3">
        <f t="shared" si="9"/>
        <v>0</v>
      </c>
      <c r="AT3">
        <f t="shared" si="9"/>
        <v>0</v>
      </c>
      <c r="AU3">
        <f t="shared" si="9"/>
        <v>437996.69834339758</v>
      </c>
      <c r="AW3">
        <v>0</v>
      </c>
      <c r="AX3">
        <f>IF(Z3&gt;0, (R3*SUMPRODUCT(K3:$K$98, X3:$X$98)-K3*$AZ$3)/Z3, 0)</f>
        <v>0</v>
      </c>
      <c r="AZ3">
        <f>C6*ABS(SUMPRODUCT(X4:X79, K4:K79))/1</f>
        <v>270685.23258951009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2000000</v>
      </c>
      <c r="S4">
        <f t="shared" si="1"/>
        <v>18385.934933588105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18156.794685311848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-18156.794685311848</v>
      </c>
      <c r="AK4">
        <f>G4*SUM(AB4, AE4:AF4)</f>
        <v>0</v>
      </c>
      <c r="AL4">
        <f t="shared" si="8"/>
        <v>-23082.396685311847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-4595.2066424106724</v>
      </c>
      <c r="AR4">
        <f t="shared" si="9"/>
        <v>-4595.2066424106724</v>
      </c>
      <c r="AS4">
        <f t="shared" si="9"/>
        <v>-16938.888595309123</v>
      </c>
      <c r="AT4">
        <f t="shared" si="9"/>
        <v>0</v>
      </c>
      <c r="AU4">
        <f t="shared" si="9"/>
        <v>-21534.095237719794</v>
      </c>
      <c r="AW4">
        <v>1</v>
      </c>
      <c r="AX4">
        <f>IF(Z4&gt;0, (R4*SUMPRODUCT(K4:$K$98, X4:$X$98)-K4*$AZ$3)/Z4, 0)</f>
        <v>18385.934933588105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2000000</v>
      </c>
      <c r="S5">
        <f t="shared" si="1"/>
        <v>35507.706851785122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18156.794685311848</v>
      </c>
      <c r="AC5">
        <f t="shared" si="2"/>
        <v>34624.913294305356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-5047.70751434059</v>
      </c>
      <c r="AI5">
        <f t="shared" si="6"/>
        <v>-5059.8967390062508</v>
      </c>
      <c r="AJ5">
        <f t="shared" si="7"/>
        <v>-16468.118608993507</v>
      </c>
      <c r="AK5">
        <f>G5*SUM(AB5, AE5:AF5)</f>
        <v>744.42858209778581</v>
      </c>
      <c r="AL5">
        <f t="shared" si="8"/>
        <v>-20783.586765901971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-4316.3351663775893</v>
      </c>
      <c r="AR5">
        <f t="shared" si="9"/>
        <v>-4326.7582701184056</v>
      </c>
      <c r="AS5">
        <f t="shared" si="9"/>
        <v>-14082.020258529517</v>
      </c>
      <c r="AT5">
        <f t="shared" si="9"/>
        <v>636.56684913627328</v>
      </c>
      <c r="AU5">
        <f t="shared" si="9"/>
        <v>-17772.211679511649</v>
      </c>
      <c r="AW5">
        <v>2</v>
      </c>
      <c r="AX5">
        <f>IF(Z5&gt;0, (R5*SUMPRODUCT(K5:$K$98, X5:$X$98)-K5*$AZ$3)/Z5, 0)</f>
        <v>35507.706851785122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2000000</v>
      </c>
      <c r="S6">
        <f t="shared" si="1"/>
        <v>55011.474407978232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34624.913294305356</v>
      </c>
      <c r="AC6">
        <f t="shared" si="2"/>
        <v>52964.387530569395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-5197.1831046658735</v>
      </c>
      <c r="AI6">
        <f t="shared" si="6"/>
        <v>-5209.2179546904736</v>
      </c>
      <c r="AJ6">
        <f t="shared" si="7"/>
        <v>-18339.474236264039</v>
      </c>
      <c r="AK6">
        <f>G6*SUM(AB6, AE6:AF6)</f>
        <v>2025.5574277168635</v>
      </c>
      <c r="AL6">
        <f t="shared" si="8"/>
        <v>-21523.134763237649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-4009.1591719540334</v>
      </c>
      <c r="AR6">
        <f t="shared" si="9"/>
        <v>-4018.4429759662298</v>
      </c>
      <c r="AS6">
        <f t="shared" si="9"/>
        <v>-14147.254361141011</v>
      </c>
      <c r="AT6">
        <f t="shared" si="9"/>
        <v>1562.5353150171079</v>
      </c>
      <c r="AU6">
        <f t="shared" si="9"/>
        <v>-16603.162022090131</v>
      </c>
      <c r="AW6">
        <v>3</v>
      </c>
      <c r="AX6">
        <f>IF(Z6&gt;0, (R6*SUMPRODUCT(K6:$K$98, X6:$X$98)-K6*$AZ$3)/Z6, 0)</f>
        <v>55011.474407978232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2000000</v>
      </c>
      <c r="S7">
        <f t="shared" si="1"/>
        <v>71314.387996130201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52964.387530569395</v>
      </c>
      <c r="AC7">
        <f t="shared" si="2"/>
        <v>67782.452407464531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-5372.782603278134</v>
      </c>
      <c r="AI7">
        <f t="shared" si="6"/>
        <v>-5384.6635249112169</v>
      </c>
      <c r="AJ7">
        <f t="shared" si="7"/>
        <v>-14818.064876895136</v>
      </c>
      <c r="AK7">
        <f>G7*SUM(AB7, AE7:AF7)</f>
        <v>2600.5514277509574</v>
      </c>
      <c r="AL7">
        <f t="shared" si="8"/>
        <v>-17602.176974055394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-3770.9201950270253</v>
      </c>
      <c r="AR7">
        <f t="shared" si="9"/>
        <v>-3779.2588922403443</v>
      </c>
      <c r="AS7">
        <f t="shared" si="9"/>
        <v>-10400.149088744338</v>
      </c>
      <c r="AT7">
        <f t="shared" si="9"/>
        <v>1825.2128591856958</v>
      </c>
      <c r="AU7">
        <f t="shared" si="9"/>
        <v>-12354.195121798984</v>
      </c>
      <c r="AW7">
        <v>4</v>
      </c>
      <c r="AX7">
        <f>IF(Z7&gt;0, (R7*SUMPRODUCT(K7:$K$98, X7:$X$98)-K7*$AZ$3)/Z7, 0)</f>
        <v>71314.387996130201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2000000</v>
      </c>
      <c r="S8">
        <f t="shared" si="1"/>
        <v>81760.458097587849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67782.452407464531</v>
      </c>
      <c r="AC8">
        <f t="shared" si="2"/>
        <v>76655.723612654838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-6808.4828520020747</v>
      </c>
      <c r="AI8">
        <f t="shared" si="6"/>
        <v>-6820.2024114010019</v>
      </c>
      <c r="AJ8">
        <f t="shared" si="7"/>
        <v>-8873.2712051903072</v>
      </c>
      <c r="AK8">
        <f t="shared" ref="AK8:AK71" si="22">G8*SUM(AB8:AB8, AE8:AF8)</f>
        <v>1443.7662362789945</v>
      </c>
      <c r="AL8">
        <f t="shared" si="8"/>
        <v>-14249.707380312315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-4460.5387466222337</v>
      </c>
      <c r="AR8">
        <f t="shared" si="9"/>
        <v>-4468.2167491858863</v>
      </c>
      <c r="AS8">
        <f t="shared" si="9"/>
        <v>-5813.2730713128149</v>
      </c>
      <c r="AT8">
        <f t="shared" si="9"/>
        <v>945.87522330230934</v>
      </c>
      <c r="AU8">
        <f t="shared" si="9"/>
        <v>-9335.6145971963924</v>
      </c>
      <c r="AW8">
        <v>5</v>
      </c>
      <c r="AX8">
        <f>IF(Z8&gt;0, (R8*SUMPRODUCT(K8:$K$98, X8:$X$98)-K8*$AZ$3)/Z8, 0)</f>
        <v>81760.458097587849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2000000</v>
      </c>
      <c r="S9">
        <f t="shared" si="1"/>
        <v>88292.337049193506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76655.723612654838</v>
      </c>
      <c r="AC9">
        <f t="shared" si="2"/>
        <v>81583.562485201692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-8345.5207495301602</v>
      </c>
      <c r="AI9">
        <f t="shared" si="6"/>
        <v>-8357.0709538304145</v>
      </c>
      <c r="AJ9">
        <f t="shared" si="7"/>
        <v>-4927.838872546854</v>
      </c>
      <c r="AK9">
        <f t="shared" si="22"/>
        <v>452.26876931466353</v>
      </c>
      <c r="AL9">
        <f t="shared" si="8"/>
        <v>-12832.641057062605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-5178.0664526393175</v>
      </c>
      <c r="AR9">
        <f t="shared" si="9"/>
        <v>-5185.2328988328209</v>
      </c>
      <c r="AS9">
        <f t="shared" si="9"/>
        <v>-3057.5296516257981</v>
      </c>
      <c r="AT9">
        <f t="shared" si="9"/>
        <v>280.61493251892921</v>
      </c>
      <c r="AU9">
        <f t="shared" si="9"/>
        <v>-7962.1476179396905</v>
      </c>
      <c r="AW9">
        <v>6</v>
      </c>
      <c r="AX9">
        <f>IF(Z9&gt;0, (R9*SUMPRODUCT(K9:$K$98, X9:$X$98)-K9*$AZ$3)/Z9, 0)</f>
        <v>88292.337049193506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2000000</v>
      </c>
      <c r="S10">
        <f t="shared" si="1"/>
        <v>93454.707535505469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81583.562485201692</v>
      </c>
      <c r="AC10">
        <f t="shared" si="2"/>
        <v>85025.236570311827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-9949.2868471922975</v>
      </c>
      <c r="AI10">
        <f t="shared" si="6"/>
        <v>-9960.6593664067532</v>
      </c>
      <c r="AJ10">
        <f t="shared" si="7"/>
        <v>-3441.6740851101349</v>
      </c>
      <c r="AK10">
        <f t="shared" si="22"/>
        <v>334.49260618932698</v>
      </c>
      <c r="AL10">
        <f t="shared" si="8"/>
        <v>-13067.840845327561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-5856.313498604668</v>
      </c>
      <c r="AR10">
        <f t="shared" si="9"/>
        <v>-5863.0075500288212</v>
      </c>
      <c r="AS10">
        <f t="shared" si="9"/>
        <v>-2025.8258417904867</v>
      </c>
      <c r="AT10">
        <f t="shared" si="9"/>
        <v>196.88783677624224</v>
      </c>
      <c r="AU10">
        <f t="shared" si="9"/>
        <v>-7691.9455550430657</v>
      </c>
      <c r="AW10">
        <v>7</v>
      </c>
      <c r="AX10">
        <f>IF(Z10&gt;0, (R10*SUMPRODUCT(K10:$K$98, X10:$X$98)-K10*$AZ$3)/Z10, 0)</f>
        <v>93454.707535505469</v>
      </c>
    </row>
    <row r="11" spans="1:52" x14ac:dyDescent="0.25">
      <c r="A11" t="s">
        <v>33</v>
      </c>
      <c r="C11" s="12">
        <f>AU81</f>
        <v>132552.52247343041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2000000</v>
      </c>
      <c r="S11">
        <f t="shared" si="1"/>
        <v>97339.448804350584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85025.236570311827</v>
      </c>
      <c r="AC11">
        <f t="shared" si="2"/>
        <v>87102.104304465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-11750.221503003393</v>
      </c>
      <c r="AI11">
        <f t="shared" si="6"/>
        <v>-11761.40685814131</v>
      </c>
      <c r="AJ11">
        <f t="shared" si="7"/>
        <v>-2076.8677341531729</v>
      </c>
      <c r="AK11">
        <f t="shared" si="22"/>
        <v>204.06056776874837</v>
      </c>
      <c r="AL11">
        <f t="shared" si="8"/>
        <v>-13634.214024525734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-6572.0003696353742</v>
      </c>
      <c r="AR11">
        <f t="shared" si="9"/>
        <v>-6578.256435368442</v>
      </c>
      <c r="AS11">
        <f t="shared" si="9"/>
        <v>-1161.6100609720133</v>
      </c>
      <c r="AT11">
        <f t="shared" si="9"/>
        <v>114.13283796066592</v>
      </c>
      <c r="AU11">
        <f t="shared" si="9"/>
        <v>-7625.7336583797887</v>
      </c>
      <c r="AW11">
        <v>8</v>
      </c>
      <c r="AX11">
        <f>IF(Z11&gt;0, (R11*SUMPRODUCT(K11:$K$98, X11:$X$98)-K11*$AZ$3)/Z11, 0)</f>
        <v>97339.448804350584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2000000</v>
      </c>
      <c r="S12">
        <f t="shared" si="1"/>
        <v>100175.0364360988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87102.104304465</v>
      </c>
      <c r="AC12">
        <f t="shared" si="2"/>
        <v>88054.613650610932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-13745.147821597173</v>
      </c>
      <c r="AI12">
        <f t="shared" si="6"/>
        <v>-13756.135416009827</v>
      </c>
      <c r="AJ12">
        <f t="shared" si="7"/>
        <v>-952.5093461459328</v>
      </c>
      <c r="AK12">
        <f t="shared" si="22"/>
        <v>200.33483990026949</v>
      </c>
      <c r="AL12">
        <f t="shared" si="8"/>
        <v>-14508.30992225549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-7305.6921877625382</v>
      </c>
      <c r="AR12">
        <f t="shared" si="9"/>
        <v>-7311.5322109987164</v>
      </c>
      <c r="AS12">
        <f t="shared" si="9"/>
        <v>-506.26884332048934</v>
      </c>
      <c r="AT12">
        <f t="shared" si="9"/>
        <v>106.48009710716886</v>
      </c>
      <c r="AU12">
        <f t="shared" si="9"/>
        <v>-7711.3209572120359</v>
      </c>
      <c r="AW12">
        <v>9</v>
      </c>
      <c r="AX12">
        <f>IF(Z12&gt;0, (R12*SUMPRODUCT(K12:$K$98, X12:$X$98)-K12*$AZ$3)/Z12, 0)</f>
        <v>100175.0364360988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2000000</v>
      </c>
      <c r="S13">
        <f t="shared" si="1"/>
        <v>101893.55698363905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88054.613650610932</v>
      </c>
      <c r="AC13">
        <f t="shared" si="2"/>
        <v>87860.469078982132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-15880.985509895165</v>
      </c>
      <c r="AI13">
        <f t="shared" si="6"/>
        <v>-15891.763972204255</v>
      </c>
      <c r="AJ13">
        <f t="shared" si="7"/>
        <v>194.14457162879989</v>
      </c>
      <c r="AK13">
        <f t="shared" si="22"/>
        <v>176.10922730122186</v>
      </c>
      <c r="AL13">
        <f t="shared" si="8"/>
        <v>-15521.510173274233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-8023.6812020427333</v>
      </c>
      <c r="AR13">
        <f t="shared" si="9"/>
        <v>-8029.1268933924603</v>
      </c>
      <c r="AS13">
        <f t="shared" si="9"/>
        <v>98.089262085531871</v>
      </c>
      <c r="AT13">
        <f t="shared" si="9"/>
        <v>88.977116421562229</v>
      </c>
      <c r="AU13">
        <f t="shared" si="9"/>
        <v>-7842.0605148853665</v>
      </c>
      <c r="AW13">
        <v>10</v>
      </c>
      <c r="AX13">
        <f>IF(Z13&gt;0, (R13*SUMPRODUCT(K13:$K$98, X13:$X$98)-K13*$AZ$3)/Z13, 0)</f>
        <v>101893.55698363905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2000000</v>
      </c>
      <c r="S14">
        <f t="shared" si="1"/>
        <v>102508.06715101146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87860.469078982132</v>
      </c>
      <c r="AC14">
        <f t="shared" si="2"/>
        <v>86572.094503596352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-18229.766788667348</v>
      </c>
      <c r="AI14">
        <f t="shared" si="6"/>
        <v>-18240.323530310918</v>
      </c>
      <c r="AJ14">
        <f t="shared" si="7"/>
        <v>1288.3745753857802</v>
      </c>
      <c r="AK14">
        <f t="shared" si="22"/>
        <v>158.14884434216785</v>
      </c>
      <c r="AL14">
        <f t="shared" si="8"/>
        <v>-16793.800110582968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-8756.7744119012204</v>
      </c>
      <c r="AR14">
        <f t="shared" si="9"/>
        <v>-8761.8454040959714</v>
      </c>
      <c r="AS14">
        <f t="shared" si="9"/>
        <v>618.8782141577276</v>
      </c>
      <c r="AT14">
        <f t="shared" si="9"/>
        <v>75.967716398224042</v>
      </c>
      <c r="AU14">
        <f t="shared" si="9"/>
        <v>-8066.9994735400196</v>
      </c>
      <c r="AW14">
        <v>11</v>
      </c>
      <c r="AX14">
        <f>IF(Z14&gt;0, (R14*SUMPRODUCT(K14:$K$98, X14:$X$98)-K14*$AZ$3)/Z14, 0)</f>
        <v>102508.06715101146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2000000</v>
      </c>
      <c r="S15">
        <f t="shared" si="1"/>
        <v>102324.20912195927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86572.094503596352</v>
      </c>
      <c r="AC15">
        <f t="shared" si="2"/>
        <v>84488.657197186578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-20796.520919718834</v>
      </c>
      <c r="AI15">
        <f t="shared" si="6"/>
        <v>-20806.842115690219</v>
      </c>
      <c r="AJ15">
        <f t="shared" si="7"/>
        <v>2083.4373064097745</v>
      </c>
      <c r="AK15">
        <f t="shared" si="22"/>
        <v>354.94558746474507</v>
      </c>
      <c r="AL15">
        <f t="shared" si="8"/>
        <v>-18368.459221815698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-9477.0227439636637</v>
      </c>
      <c r="AR15">
        <f t="shared" si="9"/>
        <v>-9481.72613686978</v>
      </c>
      <c r="AS15">
        <f t="shared" si="9"/>
        <v>949.42720538156095</v>
      </c>
      <c r="AT15">
        <f t="shared" si="9"/>
        <v>161.7495261951926</v>
      </c>
      <c r="AU15">
        <f t="shared" si="9"/>
        <v>-8370.5494052930262</v>
      </c>
      <c r="AW15">
        <v>12</v>
      </c>
      <c r="AX15">
        <f>IF(Z15&gt;0, (R15*SUMPRODUCT(K15:$K$98, X15:$X$98)-K15*$AZ$3)/Z15, 0)</f>
        <v>102324.20912195927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2000000</v>
      </c>
      <c r="S16">
        <f t="shared" si="1"/>
        <v>101361.77238759368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84488.657197186578</v>
      </c>
      <c r="AC16">
        <f t="shared" si="2"/>
        <v>81674.573406522934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-23331.560562116203</v>
      </c>
      <c r="AI16">
        <f t="shared" si="6"/>
        <v>-23341.632723874362</v>
      </c>
      <c r="AJ16">
        <f t="shared" si="7"/>
        <v>2814.0837906636443</v>
      </c>
      <c r="AK16">
        <f t="shared" si="22"/>
        <v>599.86946610002474</v>
      </c>
      <c r="AL16">
        <f t="shared" si="8"/>
        <v>-19927.679467110691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-10057.93792420888</v>
      </c>
      <c r="AR16">
        <f t="shared" si="9"/>
        <v>-10062.279904568764</v>
      </c>
      <c r="AS16">
        <f t="shared" si="9"/>
        <v>1213.1155995615131</v>
      </c>
      <c r="AT16">
        <f t="shared" si="9"/>
        <v>258.5960693284689</v>
      </c>
      <c r="AU16">
        <f t="shared" si="9"/>
        <v>-8590.568235678782</v>
      </c>
      <c r="AW16">
        <v>13</v>
      </c>
      <c r="AX16">
        <f>IF(Z16&gt;0, (R16*SUMPRODUCT(K16:$K$98, X16:$X$98)-K16*$AZ$3)/Z16, 0)</f>
        <v>101361.77238759368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2000000</v>
      </c>
      <c r="S17">
        <f t="shared" si="1"/>
        <v>100176.4018055981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81674.573406522934</v>
      </c>
      <c r="AC17">
        <f t="shared" si="2"/>
        <v>78614.901046837578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-25901.079655787857</v>
      </c>
      <c r="AI17">
        <f t="shared" si="6"/>
        <v>-25910.889214180585</v>
      </c>
      <c r="AJ17">
        <f t="shared" si="7"/>
        <v>3059.6723596853553</v>
      </c>
      <c r="AK17">
        <f t="shared" si="22"/>
        <v>1127.1091130100165</v>
      </c>
      <c r="AL17">
        <f t="shared" si="8"/>
        <v>-21724.107741485212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-10495.981204019783</v>
      </c>
      <c r="AR17">
        <f t="shared" si="9"/>
        <v>-10499.956364201447</v>
      </c>
      <c r="AS17">
        <f t="shared" si="9"/>
        <v>1239.8812715337945</v>
      </c>
      <c r="AT17">
        <f t="shared" si="9"/>
        <v>456.74219848163676</v>
      </c>
      <c r="AU17">
        <f t="shared" si="9"/>
        <v>-8803.3328941860145</v>
      </c>
      <c r="AW17">
        <v>14</v>
      </c>
      <c r="AX17">
        <f>IF(Z17&gt;0, (R17*SUMPRODUCT(K17:$K$98, X17:$X$98)-K17*$AZ$3)/Z17, 0)</f>
        <v>100176.4018055981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2000000</v>
      </c>
      <c r="S18">
        <f t="shared" si="1"/>
        <v>98932.121486610209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78614.901046837578</v>
      </c>
      <c r="AC18">
        <f t="shared" si="2"/>
        <v>75448.009886298372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-28586.05608566157</v>
      </c>
      <c r="AI18">
        <f t="shared" si="6"/>
        <v>-28595.588885619836</v>
      </c>
      <c r="AJ18">
        <f t="shared" si="7"/>
        <v>3166.8911605392059</v>
      </c>
      <c r="AK18">
        <f t="shared" si="22"/>
        <v>1698.0818626116918</v>
      </c>
      <c r="AL18">
        <f t="shared" si="8"/>
        <v>-23730.615862468938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-10810.025373038538</v>
      </c>
      <c r="AR18">
        <f t="shared" si="9"/>
        <v>-10813.630270794147</v>
      </c>
      <c r="AS18">
        <f t="shared" si="9"/>
        <v>1197.5829648026099</v>
      </c>
      <c r="AT18">
        <f t="shared" si="9"/>
        <v>642.14202775374235</v>
      </c>
      <c r="AU18">
        <f t="shared" si="9"/>
        <v>-8973.9052782377948</v>
      </c>
      <c r="AW18">
        <v>15</v>
      </c>
      <c r="AX18">
        <f>IF(Z18&gt;0, (R18*SUMPRODUCT(K18:$K$98, X18:$X$98)-K18*$AZ$3)/Z18, 0)</f>
        <v>98932.121486610209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2000000</v>
      </c>
      <c r="S19">
        <f t="shared" si="1"/>
        <v>96785.890980715572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75448.009886298372</v>
      </c>
      <c r="AC19">
        <f t="shared" si="2"/>
        <v>71539.731373682138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-31686.42001257501</v>
      </c>
      <c r="AI19">
        <f t="shared" si="6"/>
        <v>-31695.659444408615</v>
      </c>
      <c r="AJ19">
        <f t="shared" si="7"/>
        <v>3908.2785126162344</v>
      </c>
      <c r="AK19">
        <f t="shared" si="22"/>
        <v>1682.4906204644537</v>
      </c>
      <c r="AL19">
        <f t="shared" si="8"/>
        <v>-26104.890311327927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-11174.531921813075</v>
      </c>
      <c r="AR19">
        <f t="shared" si="9"/>
        <v>-11177.79029956364</v>
      </c>
      <c r="AS19">
        <f t="shared" si="9"/>
        <v>1378.2933818725555</v>
      </c>
      <c r="AT19">
        <f t="shared" si="9"/>
        <v>593.34709124823121</v>
      </c>
      <c r="AU19">
        <f t="shared" si="9"/>
        <v>-9206.1498264428537</v>
      </c>
      <c r="AW19">
        <v>16</v>
      </c>
      <c r="AX19">
        <f>IF(Z19&gt;0, (R19*SUMPRODUCT(K19:$K$98, X19:$X$98)-K19*$AZ$3)/Z19, 0)</f>
        <v>96785.890980715572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2000000</v>
      </c>
      <c r="S20">
        <f t="shared" si="1"/>
        <v>91381.258445040308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71539.731373682138</v>
      </c>
      <c r="AC20">
        <f t="shared" si="2"/>
        <v>65281.702945904079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-34749.378948223792</v>
      </c>
      <c r="AI20">
        <f t="shared" si="6"/>
        <v>-34758.308802120635</v>
      </c>
      <c r="AJ20">
        <f t="shared" si="7"/>
        <v>6258.0284277780593</v>
      </c>
      <c r="AK20">
        <f t="shared" si="22"/>
        <v>307.62084490683321</v>
      </c>
      <c r="AL20">
        <f t="shared" si="8"/>
        <v>-28192.659529435743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-11623.555844900015</v>
      </c>
      <c r="AR20">
        <f t="shared" si="9"/>
        <v>-11626.542852397657</v>
      </c>
      <c r="AS20">
        <f t="shared" si="9"/>
        <v>2093.2904446330608</v>
      </c>
      <c r="AT20">
        <f t="shared" si="9"/>
        <v>102.89818632895799</v>
      </c>
      <c r="AU20">
        <f t="shared" si="9"/>
        <v>-9430.3542214356366</v>
      </c>
      <c r="AW20">
        <v>17</v>
      </c>
      <c r="AX20">
        <f>IF(Z20&gt;0, (R20*SUMPRODUCT(K20:$K$98, X20:$X$98)-K20*$AZ$3)/Z20, 0)</f>
        <v>91381.258445040308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2000000</v>
      </c>
      <c r="S21">
        <f t="shared" si="1"/>
        <v>84386.657153395936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65281.702945904079</v>
      </c>
      <c r="AC21">
        <f t="shared" si="2"/>
        <v>58100.935679807561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-37471.740106031189</v>
      </c>
      <c r="AI21">
        <f t="shared" si="6"/>
        <v>-37480.346463013404</v>
      </c>
      <c r="AJ21">
        <f t="shared" si="7"/>
        <v>7180.7672660965181</v>
      </c>
      <c r="AK21">
        <f t="shared" si="22"/>
        <v>104.45072471344653</v>
      </c>
      <c r="AL21">
        <f t="shared" si="8"/>
        <v>-30195.12847220344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-11919.148843444451</v>
      </c>
      <c r="AR21">
        <f t="shared" si="9"/>
        <v>-11921.886385111333</v>
      </c>
      <c r="AS21">
        <f t="shared" si="9"/>
        <v>2284.0848493439016</v>
      </c>
      <c r="AT21">
        <f t="shared" si="9"/>
        <v>33.224070489985877</v>
      </c>
      <c r="AU21">
        <f t="shared" si="9"/>
        <v>-9604.5774652774453</v>
      </c>
      <c r="AW21">
        <v>18</v>
      </c>
      <c r="AX21">
        <f>IF(Z21&gt;0, (R21*SUMPRODUCT(K21:$K$98, X21:$X$98)-K21*$AZ$3)/Z21, 0)</f>
        <v>84386.657153395936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2000000</v>
      </c>
      <c r="S22">
        <f t="shared" si="1"/>
        <v>78441.782446620709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58100.935679807561</v>
      </c>
      <c r="AC22">
        <f t="shared" si="2"/>
        <v>51889.666690282305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-40236.043582304206</v>
      </c>
      <c r="AI22">
        <f t="shared" si="6"/>
        <v>-40244.312400444207</v>
      </c>
      <c r="AJ22">
        <f t="shared" si="7"/>
        <v>6211.2689895252552</v>
      </c>
      <c r="AK22">
        <f t="shared" si="22"/>
        <v>1220.1196492759589</v>
      </c>
      <c r="AL22">
        <f t="shared" si="8"/>
        <v>-32812.923761642996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-11949.980070104244</v>
      </c>
      <c r="AR22">
        <f t="shared" si="9"/>
        <v>-11952.435883429283</v>
      </c>
      <c r="AS22">
        <f t="shared" si="9"/>
        <v>1844.7276130182752</v>
      </c>
      <c r="AT22">
        <f t="shared" si="9"/>
        <v>362.37174915484843</v>
      </c>
      <c r="AU22">
        <f t="shared" si="9"/>
        <v>-9745.3365212561621</v>
      </c>
      <c r="AW22">
        <v>19</v>
      </c>
      <c r="AX22">
        <f>IF(Z22&gt;0, (R22*SUMPRODUCT(K22:$K$98, X22:$X$98)-K22*$AZ$3)/Z22, 0)</f>
        <v>78441.782446620709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2000000</v>
      </c>
      <c r="S23">
        <f t="shared" si="1"/>
        <v>76648.120294607274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51889.666690282305</v>
      </c>
      <c r="AC23">
        <f t="shared" si="2"/>
        <v>48553.187405770455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-42869.427013680768</v>
      </c>
      <c r="AI23">
        <f t="shared" si="6"/>
        <v>-42877.34520972053</v>
      </c>
      <c r="AJ23">
        <f t="shared" si="7"/>
        <v>3336.47928451185</v>
      </c>
      <c r="AK23">
        <f t="shared" si="22"/>
        <v>3632.2766683197619</v>
      </c>
      <c r="AL23">
        <f t="shared" si="8"/>
        <v>-35908.589256888918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-11367.934621815986</v>
      </c>
      <c r="AR23">
        <f t="shared" si="9"/>
        <v>-11370.034335788698</v>
      </c>
      <c r="AS23">
        <f t="shared" si="9"/>
        <v>884.7535648486737</v>
      </c>
      <c r="AT23">
        <f t="shared" si="9"/>
        <v>963.19187286150202</v>
      </c>
      <c r="AU23">
        <f t="shared" si="9"/>
        <v>-9522.0888980785221</v>
      </c>
      <c r="AW23">
        <v>20</v>
      </c>
      <c r="AX23">
        <f>IF(Z23&gt;0, (R23*SUMPRODUCT(K23:$K$98, X23:$X$98)-K23*$AZ$3)/Z23, 0)</f>
        <v>76648.120294607274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2000000</v>
      </c>
      <c r="S24">
        <f t="shared" si="1"/>
        <v>74254.755487813905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48553.187405770455</v>
      </c>
      <c r="AC24">
        <f t="shared" si="2"/>
        <v>44875.878485376197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-45541.794645406793</v>
      </c>
      <c r="AI24">
        <f t="shared" si="6"/>
        <v>-45549.349023269628</v>
      </c>
      <c r="AJ24">
        <f t="shared" si="7"/>
        <v>3677.3089203942582</v>
      </c>
      <c r="AK24">
        <f t="shared" si="22"/>
        <v>3398.7231184039324</v>
      </c>
      <c r="AL24">
        <f t="shared" si="8"/>
        <v>-38473.316984471436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-10782.662363901985</v>
      </c>
      <c r="AR24">
        <f t="shared" si="9"/>
        <v>-10784.45096943452</v>
      </c>
      <c r="AS24">
        <f t="shared" si="9"/>
        <v>870.6547645981999</v>
      </c>
      <c r="AT24">
        <f t="shared" si="9"/>
        <v>804.69564582329883</v>
      </c>
      <c r="AU24">
        <f t="shared" si="9"/>
        <v>-9109.1005590130208</v>
      </c>
      <c r="AW24">
        <v>21</v>
      </c>
      <c r="AX24">
        <f>IF(Z24&gt;0, (R24*SUMPRODUCT(K24:$K$98, X24:$X$98)-K24*$AZ$3)/Z24, 0)</f>
        <v>74254.755487813905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2000000</v>
      </c>
      <c r="S25">
        <f t="shared" si="1"/>
        <v>71344.714522038892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44875.878485376197</v>
      </c>
      <c r="AC25">
        <f t="shared" si="2"/>
        <v>40959.846212029326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-48389.748705444094</v>
      </c>
      <c r="AI25">
        <f t="shared" si="6"/>
        <v>-48396.925103598885</v>
      </c>
      <c r="AJ25">
        <f t="shared" si="7"/>
        <v>3916.0322733468711</v>
      </c>
      <c r="AK25">
        <f t="shared" si="22"/>
        <v>3141.3114939763341</v>
      </c>
      <c r="AL25">
        <f t="shared" si="8"/>
        <v>-41339.581336275682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-10229.424701047872</v>
      </c>
      <c r="AR25">
        <f t="shared" si="9"/>
        <v>-10230.941766676711</v>
      </c>
      <c r="AS25">
        <f t="shared" si="9"/>
        <v>827.83561268150004</v>
      </c>
      <c r="AT25">
        <f t="shared" si="9"/>
        <v>664.0623324119864</v>
      </c>
      <c r="AU25">
        <f t="shared" si="9"/>
        <v>-8739.0438215832255</v>
      </c>
      <c r="AW25">
        <v>22</v>
      </c>
      <c r="AX25">
        <f>IF(Z25&gt;0, (R25*SUMPRODUCT(K25:$K$98, X25:$X$98)-K25*$AZ$3)/Z25, 0)</f>
        <v>71344.714522038892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2000000</v>
      </c>
      <c r="S26">
        <f t="shared" si="1"/>
        <v>67900.00368651397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40959.846212029326</v>
      </c>
      <c r="AC26">
        <f t="shared" si="2"/>
        <v>36861.341234691383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-50987.734777969148</v>
      </c>
      <c r="AI26">
        <f t="shared" si="6"/>
        <v>-50994.520738800034</v>
      </c>
      <c r="AJ26">
        <f t="shared" si="7"/>
        <v>4098.5049773379433</v>
      </c>
      <c r="AK26">
        <f t="shared" si="22"/>
        <v>2867.1892348420529</v>
      </c>
      <c r="AL26">
        <f t="shared" si="8"/>
        <v>-44028.82652662004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-9623.776721121103</v>
      </c>
      <c r="AR26">
        <f t="shared" si="9"/>
        <v>-9625.0575501706589</v>
      </c>
      <c r="AS26">
        <f t="shared" si="9"/>
        <v>773.58009654797411</v>
      </c>
      <c r="AT26">
        <f t="shared" si="9"/>
        <v>541.17307100382266</v>
      </c>
      <c r="AU26">
        <f t="shared" si="9"/>
        <v>-8310.3043826188623</v>
      </c>
      <c r="AW26">
        <v>23</v>
      </c>
      <c r="AX26">
        <f>IF(Z26&gt;0, (R26*SUMPRODUCT(K26:$K$98, X26:$X$98)-K26*$AZ$3)/Z26, 0)</f>
        <v>67900.00368651397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2000000</v>
      </c>
      <c r="S27">
        <f t="shared" si="1"/>
        <v>64037.336129354466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36861.341234691383</v>
      </c>
      <c r="AC27">
        <f t="shared" si="2"/>
        <v>32711.599981168431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-53254.698374053216</v>
      </c>
      <c r="AI27">
        <f t="shared" si="6"/>
        <v>-53261.083633410955</v>
      </c>
      <c r="AJ27">
        <f t="shared" si="7"/>
        <v>4149.7412535229523</v>
      </c>
      <c r="AK27">
        <f t="shared" si="22"/>
        <v>2580.2938864283969</v>
      </c>
      <c r="AL27">
        <f t="shared" si="8"/>
        <v>-46531.048493459602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-8974.6955940608204</v>
      </c>
      <c r="AR27">
        <f t="shared" si="9"/>
        <v>-8975.7716636053756</v>
      </c>
      <c r="AS27">
        <f t="shared" si="9"/>
        <v>699.33105775753029</v>
      </c>
      <c r="AT27">
        <f t="shared" si="9"/>
        <v>434.84148593345037</v>
      </c>
      <c r="AU27">
        <f t="shared" si="9"/>
        <v>-7841.5991199143955</v>
      </c>
      <c r="AW27">
        <v>24</v>
      </c>
      <c r="AX27">
        <f>IF(Z27&gt;0, (R27*SUMPRODUCT(K27:$K$98, X27:$X$98)-K27*$AZ$3)/Z27, 0)</f>
        <v>64037.336129354466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2000000</v>
      </c>
      <c r="S28">
        <f t="shared" si="1"/>
        <v>59885.485160922814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32711.599981168431</v>
      </c>
      <c r="AC28">
        <f t="shared" si="2"/>
        <v>28624.436054605954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-55452.663316941696</v>
      </c>
      <c r="AI28">
        <f t="shared" si="6"/>
        <v>-55458.638144560129</v>
      </c>
      <c r="AJ28">
        <f t="shared" si="7"/>
        <v>4087.1639265624763</v>
      </c>
      <c r="AK28">
        <f t="shared" si="22"/>
        <v>2289.8119986817906</v>
      </c>
      <c r="AL28">
        <f t="shared" si="8"/>
        <v>-49081.662219315862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-8343.8441708320534</v>
      </c>
      <c r="AR28">
        <f t="shared" si="9"/>
        <v>-8344.7431904212626</v>
      </c>
      <c r="AS28">
        <f t="shared" si="9"/>
        <v>614.98685300232353</v>
      </c>
      <c r="AT28">
        <f t="shared" si="9"/>
        <v>344.54313561644938</v>
      </c>
      <c r="AU28">
        <f t="shared" si="9"/>
        <v>-7385.2132018024904</v>
      </c>
      <c r="AW28">
        <v>25</v>
      </c>
      <c r="AX28">
        <f>IF(Z28&gt;0, (R28*SUMPRODUCT(K28:$K$98, X28:$X$98)-K28*$AZ$3)/Z28, 0)</f>
        <v>59885.485160922814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2000000</v>
      </c>
      <c r="S29">
        <f t="shared" si="1"/>
        <v>55450.132619303244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28624.436054605954</v>
      </c>
      <c r="AC29">
        <f t="shared" si="2"/>
        <v>24644.459444040265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-57525.390801444759</v>
      </c>
      <c r="AI29">
        <f t="shared" si="6"/>
        <v>-57530.946347094497</v>
      </c>
      <c r="AJ29">
        <f t="shared" si="7"/>
        <v>3979.976610565689</v>
      </c>
      <c r="AK29">
        <f t="shared" si="22"/>
        <v>2003.7105238224169</v>
      </c>
      <c r="AL29">
        <f t="shared" si="8"/>
        <v>-51547.259212706391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-7728.3241623663116</v>
      </c>
      <c r="AR29">
        <f t="shared" si="9"/>
        <v>-7729.0705294414729</v>
      </c>
      <c r="AS29">
        <f t="shared" si="9"/>
        <v>534.69518375379869</v>
      </c>
      <c r="AT29">
        <f t="shared" si="9"/>
        <v>269.19112134489882</v>
      </c>
      <c r="AU29">
        <f t="shared" si="9"/>
        <v>-6925.1842243427755</v>
      </c>
      <c r="AW29">
        <v>26</v>
      </c>
      <c r="AX29">
        <f>IF(Z29&gt;0, (R29*SUMPRODUCT(K29:$K$98, X29:$X$98)-K29*$AZ$3)/Z29, 0)</f>
        <v>55450.132619303244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2000000</v>
      </c>
      <c r="S30">
        <f t="shared" si="1"/>
        <v>50730.465747222217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24644.459444040265</v>
      </c>
      <c r="AC30">
        <f t="shared" si="2"/>
        <v>20812.445603340362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-59487.706374857436</v>
      </c>
      <c r="AI30">
        <f t="shared" si="6"/>
        <v>-59492.834566885831</v>
      </c>
      <c r="AJ30">
        <f t="shared" si="7"/>
        <v>3832.0138406999031</v>
      </c>
      <c r="AK30">
        <f t="shared" si="22"/>
        <v>1725.1121610828188</v>
      </c>
      <c r="AL30">
        <f t="shared" si="8"/>
        <v>-53935.708565103108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-7135.6732363783422</v>
      </c>
      <c r="AR30">
        <f t="shared" si="9"/>
        <v>-7136.2883736031235</v>
      </c>
      <c r="AS30">
        <f t="shared" si="9"/>
        <v>459.65797424105529</v>
      </c>
      <c r="AT30">
        <f t="shared" si="9"/>
        <v>206.9307665019044</v>
      </c>
      <c r="AU30">
        <f t="shared" si="9"/>
        <v>-6469.6996328601635</v>
      </c>
      <c r="AW30">
        <v>27</v>
      </c>
      <c r="AX30">
        <f>IF(Z30&gt;0, (R30*SUMPRODUCT(K30:$K$98, X30:$X$98)-K30*$AZ$3)/Z30, 0)</f>
        <v>50730.465747222217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2000000</v>
      </c>
      <c r="S31">
        <f t="shared" si="1"/>
        <v>45687.13812904591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20812.445603340362</v>
      </c>
      <c r="AC31">
        <f t="shared" si="2"/>
        <v>17155.620868449892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-61301.217766903028</v>
      </c>
      <c r="AI31">
        <f t="shared" si="6"/>
        <v>-61305.9115444001</v>
      </c>
      <c r="AJ31">
        <f t="shared" si="7"/>
        <v>3656.8247348904697</v>
      </c>
      <c r="AK31">
        <f t="shared" si="22"/>
        <v>1456.8711922338255</v>
      </c>
      <c r="AL31">
        <f t="shared" si="8"/>
        <v>-56192.215617275804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-6565.3639939288742</v>
      </c>
      <c r="AR31">
        <f t="shared" si="9"/>
        <v>-6565.866697772246</v>
      </c>
      <c r="AS31">
        <f t="shared" si="9"/>
        <v>391.64614213456446</v>
      </c>
      <c r="AT31">
        <f t="shared" si="9"/>
        <v>156.03098955806294</v>
      </c>
      <c r="AU31">
        <f t="shared" si="9"/>
        <v>-6018.1895660796181</v>
      </c>
      <c r="AW31">
        <v>28</v>
      </c>
      <c r="AX31">
        <f>IF(Z31&gt;0, (R31*SUMPRODUCT(K31:$K$98, X31:$X$98)-K31*$AZ$3)/Z31, 0)</f>
        <v>45687.13812904591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2000000</v>
      </c>
      <c r="S32">
        <f t="shared" si="1"/>
        <v>40245.359114492181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17155.620868449892</v>
      </c>
      <c r="AC32">
        <f t="shared" si="2"/>
        <v>13696.371607992327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-62850.827469479285</v>
      </c>
      <c r="AI32">
        <f t="shared" si="6"/>
        <v>-62855.081491529701</v>
      </c>
      <c r="AJ32">
        <f t="shared" si="7"/>
        <v>3459.2492604575655</v>
      </c>
      <c r="AK32">
        <f t="shared" si="22"/>
        <v>1200.8934607914925</v>
      </c>
      <c r="AL32">
        <f t="shared" si="8"/>
        <v>-58194.938770280642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-6010.1136458456067</v>
      </c>
      <c r="AR32">
        <f t="shared" si="9"/>
        <v>-6010.5204369254434</v>
      </c>
      <c r="AS32">
        <f t="shared" si="9"/>
        <v>330.79089045809798</v>
      </c>
      <c r="AT32">
        <f t="shared" si="9"/>
        <v>114.83549965057448</v>
      </c>
      <c r="AU32">
        <f t="shared" si="9"/>
        <v>-5564.8940468167702</v>
      </c>
      <c r="AW32">
        <v>29</v>
      </c>
      <c r="AX32">
        <f>IF(Z32&gt;0, (R32*SUMPRODUCT(K32:$K$98, X32:$X$98)-K32*$AZ$3)/Z32, 0)</f>
        <v>40245.359114492181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2000000</v>
      </c>
      <c r="S33">
        <f t="shared" si="1"/>
        <v>34316.485917807564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13696.371607992327</v>
      </c>
      <c r="AC33">
        <f t="shared" si="2"/>
        <v>10459.574688460396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-64242.350858283906</v>
      </c>
      <c r="AI33">
        <f t="shared" si="6"/>
        <v>-64246.16082542095</v>
      </c>
      <c r="AJ33">
        <f t="shared" si="7"/>
        <v>3236.7969195319311</v>
      </c>
      <c r="AK33">
        <f t="shared" si="22"/>
        <v>958.746012559463</v>
      </c>
      <c r="AL33">
        <f t="shared" si="8"/>
        <v>-60050.617893329552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-5484.9804841765363</v>
      </c>
      <c r="AR33">
        <f t="shared" si="9"/>
        <v>-5485.3057773065793</v>
      </c>
      <c r="AS33">
        <f t="shared" si="9"/>
        <v>276.35613730947495</v>
      </c>
      <c r="AT33">
        <f t="shared" si="9"/>
        <v>81.857265462953222</v>
      </c>
      <c r="AU33">
        <f t="shared" si="9"/>
        <v>-5127.0923745341506</v>
      </c>
      <c r="AW33">
        <v>30</v>
      </c>
      <c r="AX33">
        <f>IF(Z33&gt;0, (R33*SUMPRODUCT(K33:$K$98, X33:$X$98)-K33*$AZ$3)/Z33, 0)</f>
        <v>34316.485917807564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2000000</v>
      </c>
      <c r="S34">
        <f t="shared" si="1"/>
        <v>27675.223124633019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10459.574688460396</v>
      </c>
      <c r="AC34">
        <f t="shared" si="2"/>
        <v>7450.7698527781977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-65055.449771613123</v>
      </c>
      <c r="AI34">
        <f t="shared" si="6"/>
        <v>-65058.815042517723</v>
      </c>
      <c r="AJ34">
        <f t="shared" si="7"/>
        <v>3008.8048356821982</v>
      </c>
      <c r="AK34">
        <f t="shared" si="22"/>
        <v>732.1702281922278</v>
      </c>
      <c r="AL34">
        <f t="shared" si="8"/>
        <v>-61317.8399786433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-4959.2879210433312</v>
      </c>
      <c r="AR34">
        <f t="shared" si="9"/>
        <v>-4959.5444613855589</v>
      </c>
      <c r="AS34">
        <f t="shared" si="9"/>
        <v>229.36632566156638</v>
      </c>
      <c r="AT34">
        <f t="shared" si="9"/>
        <v>55.814585581508908</v>
      </c>
      <c r="AU34">
        <f t="shared" ref="AU34:AU79" si="23">AL34*$K34</f>
        <v>-4674.3635501424842</v>
      </c>
      <c r="AW34">
        <v>31</v>
      </c>
      <c r="AX34">
        <f>IF(Z34&gt;0, (R34*SUMPRODUCT(K34:$K$98, X34:$X$98)-K34*$AZ$3)/Z34, 0)</f>
        <v>27675.223124633019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2000000</v>
      </c>
      <c r="S35">
        <f t="shared" si="1"/>
        <v>20096.839783800729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7450.7698527781977</v>
      </c>
      <c r="AC35">
        <f t="shared" si="2"/>
        <v>4702.353046461958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-65089.509428020858</v>
      </c>
      <c r="AI35">
        <f t="shared" ref="AI35:AI66" si="25">SUM(AE35:AH35)</f>
        <v>-65092.434236782487</v>
      </c>
      <c r="AJ35">
        <f t="shared" si="7"/>
        <v>2748.4168063162397</v>
      </c>
      <c r="AK35">
        <f t="shared" si="22"/>
        <v>521.55388969447392</v>
      </c>
      <c r="AL35">
        <f t="shared" si="8"/>
        <v>-61822.46354077178</v>
      </c>
      <c r="AN35">
        <f t="shared" ref="AN35:AT66" si="26">AE35*$K35</f>
        <v>0</v>
      </c>
      <c r="AO35">
        <f t="shared" si="26"/>
        <v>0</v>
      </c>
      <c r="AP35">
        <f t="shared" si="26"/>
        <v>-0.1990742514633537</v>
      </c>
      <c r="AQ35">
        <f t="shared" si="26"/>
        <v>-4430.2538810332617</v>
      </c>
      <c r="AR35">
        <f t="shared" si="26"/>
        <v>-4430.4529552847243</v>
      </c>
      <c r="AS35">
        <f t="shared" si="26"/>
        <v>187.06830532106835</v>
      </c>
      <c r="AT35">
        <f t="shared" si="26"/>
        <v>35.499056058213625</v>
      </c>
      <c r="AU35">
        <f t="shared" si="23"/>
        <v>-4207.8855939054429</v>
      </c>
      <c r="AW35">
        <v>32</v>
      </c>
      <c r="AX35">
        <f>IF(Z35&gt;0, (R35*SUMPRODUCT(K35:$K$98, X35:$X$98)-K35*$AZ$3)/Z35, 0)</f>
        <v>20096.839783800729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2000000</v>
      </c>
      <c r="S36">
        <f t="shared" si="1"/>
        <v>11256.849583875146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4702.353046461958</v>
      </c>
      <c r="AC36">
        <f t="shared" si="2"/>
        <v>2246.091232149327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-64227.569645911339</v>
      </c>
      <c r="AI36">
        <f t="shared" si="25"/>
        <v>-64230.063784275066</v>
      </c>
      <c r="AJ36">
        <f t="shared" si="7"/>
        <v>2456.261814312631</v>
      </c>
      <c r="AK36">
        <f t="shared" si="22"/>
        <v>329.16471325233709</v>
      </c>
      <c r="AL36">
        <f t="shared" si="8"/>
        <v>-61444.637256710099</v>
      </c>
      <c r="AN36">
        <f t="shared" si="26"/>
        <v>0</v>
      </c>
      <c r="AO36">
        <f t="shared" si="26"/>
        <v>0</v>
      </c>
      <c r="AP36">
        <f t="shared" si="26"/>
        <v>-0.1515724031255859</v>
      </c>
      <c r="AQ36">
        <f t="shared" si="26"/>
        <v>-3903.202492580564</v>
      </c>
      <c r="AR36">
        <f t="shared" si="26"/>
        <v>-3903.3540649836891</v>
      </c>
      <c r="AS36">
        <f t="shared" si="26"/>
        <v>149.27059032298035</v>
      </c>
      <c r="AT36">
        <f t="shared" si="26"/>
        <v>20.003816683695387</v>
      </c>
      <c r="AU36">
        <f t="shared" si="23"/>
        <v>-3734.0796579770135</v>
      </c>
      <c r="AW36">
        <v>33</v>
      </c>
      <c r="AX36">
        <f>IF(Z36&gt;0, (R36*SUMPRODUCT(K36:$K$98, X36:$X$98)-K36*$AZ$3)/Z36, 0)</f>
        <v>11256.849583875146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2000000</v>
      </c>
      <c r="S37">
        <f t="shared" si="1"/>
        <v>632.92254975296487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2246.091232149327</v>
      </c>
      <c r="AC37">
        <f t="shared" si="2"/>
        <v>105.38165628360002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-62071.353288359591</v>
      </c>
      <c r="AI37">
        <f t="shared" si="25"/>
        <v>-62073.434539381633</v>
      </c>
      <c r="AJ37">
        <f t="shared" si="7"/>
        <v>2140.7095758657269</v>
      </c>
      <c r="AK37">
        <f t="shared" si="22"/>
        <v>157.22638625045289</v>
      </c>
      <c r="AL37">
        <f t="shared" si="8"/>
        <v>-59775.498577265455</v>
      </c>
      <c r="AN37">
        <f t="shared" si="26"/>
        <v>0</v>
      </c>
      <c r="AO37">
        <f t="shared" si="26"/>
        <v>0</v>
      </c>
      <c r="AP37">
        <f t="shared" si="26"/>
        <v>-0.11292914372528534</v>
      </c>
      <c r="AQ37">
        <f t="shared" si="26"/>
        <v>-3368.0054460014931</v>
      </c>
      <c r="AR37">
        <f t="shared" si="26"/>
        <v>-3368.1183751452186</v>
      </c>
      <c r="AS37">
        <f t="shared" si="26"/>
        <v>116.15537809090125</v>
      </c>
      <c r="AT37">
        <f t="shared" si="26"/>
        <v>8.5311387152560361</v>
      </c>
      <c r="AU37">
        <f t="shared" si="23"/>
        <v>-3243.4318583390614</v>
      </c>
      <c r="AW37">
        <v>34</v>
      </c>
      <c r="AX37">
        <f>IF(Z37&gt;0, (R37*SUMPRODUCT(K37:$K$98, X37:$X$98)-K37*$AZ$3)/Z37, 0)</f>
        <v>632.92254975296487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2000000</v>
      </c>
      <c r="S38">
        <f t="shared" si="1"/>
        <v>-12460.411750506169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105.38165628360002</v>
      </c>
      <c r="AC38">
        <f t="shared" si="2"/>
        <v>-1688.9693997939285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-58576.488004134517</v>
      </c>
      <c r="AI38">
        <f t="shared" si="25"/>
        <v>-58578.182339596307</v>
      </c>
      <c r="AJ38">
        <f t="shared" si="7"/>
        <v>1794.3510560775285</v>
      </c>
      <c r="AK38">
        <f t="shared" si="22"/>
        <v>7.3767159398520024</v>
      </c>
      <c r="AL38">
        <f t="shared" si="8"/>
        <v>-56776.454567578934</v>
      </c>
      <c r="AN38">
        <f t="shared" si="26"/>
        <v>0</v>
      </c>
      <c r="AO38">
        <f t="shared" si="26"/>
        <v>0</v>
      </c>
      <c r="AP38">
        <f t="shared" si="26"/>
        <v>-8.2084838662578999E-2</v>
      </c>
      <c r="AQ38">
        <f t="shared" si="26"/>
        <v>-2837.8332837062844</v>
      </c>
      <c r="AR38">
        <f t="shared" si="26"/>
        <v>-2837.9153685449469</v>
      </c>
      <c r="AS38">
        <f t="shared" si="26"/>
        <v>86.930256884484393</v>
      </c>
      <c r="AT38">
        <f t="shared" si="26"/>
        <v>0.35737700794013316</v>
      </c>
      <c r="AU38">
        <f t="shared" si="23"/>
        <v>-2750.6277346525226</v>
      </c>
      <c r="AW38">
        <v>35</v>
      </c>
      <c r="AX38">
        <f>IF(Z38&gt;0, (R38*SUMPRODUCT(K38:$K$98, X38:$X$98)-K38*$AZ$3)/Z38, 0)</f>
        <v>-12460.411750506169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2000000</v>
      </c>
      <c r="S39">
        <f t="shared" si="1"/>
        <v>-29084.087273147084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-1688.9693997939285</v>
      </c>
      <c r="AC39">
        <f t="shared" si="2"/>
        <v>-3121.7541210681011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-53711.800993140088</v>
      </c>
      <c r="AI39">
        <f t="shared" si="25"/>
        <v>-53713.142686491054</v>
      </c>
      <c r="AJ39">
        <f t="shared" si="7"/>
        <v>1432.7847212741726</v>
      </c>
      <c r="AK39">
        <f t="shared" si="22"/>
        <v>-118.227857985575</v>
      </c>
      <c r="AL39">
        <f t="shared" si="8"/>
        <v>-52398.585823202462</v>
      </c>
      <c r="AN39">
        <f t="shared" si="26"/>
        <v>0</v>
      </c>
      <c r="AO39">
        <f t="shared" si="26"/>
        <v>0</v>
      </c>
      <c r="AP39">
        <f t="shared" si="26"/>
        <v>-5.8036176557297502E-2</v>
      </c>
      <c r="AQ39">
        <f t="shared" si="26"/>
        <v>-2323.3532188257145</v>
      </c>
      <c r="AR39">
        <f t="shared" si="26"/>
        <v>-2323.4112550022714</v>
      </c>
      <c r="AS39">
        <f t="shared" si="26"/>
        <v>61.976417332976894</v>
      </c>
      <c r="AT39">
        <f t="shared" si="26"/>
        <v>-5.1140544410480127</v>
      </c>
      <c r="AU39">
        <f t="shared" si="23"/>
        <v>-2266.5488921103429</v>
      </c>
      <c r="AW39">
        <v>36</v>
      </c>
      <c r="AX39">
        <f>IF(Z39&gt;0, (R39*SUMPRODUCT(K39:$K$98, X39:$X$98)-K39*$AZ$3)/Z39, 0)</f>
        <v>-29084.087273147084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2000000</v>
      </c>
      <c r="S40">
        <f t="shared" si="1"/>
        <v>-50873.091562934045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-3121.7541210681011</v>
      </c>
      <c r="AC40">
        <f t="shared" si="2"/>
        <v>-4190.5996948651446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-47777.026805239831</v>
      </c>
      <c r="AI40">
        <f t="shared" si="25"/>
        <v>-47778.056475239755</v>
      </c>
      <c r="AJ40">
        <f t="shared" si="7"/>
        <v>1068.8455737970435</v>
      </c>
      <c r="AK40">
        <f t="shared" si="22"/>
        <v>-218.52278847476708</v>
      </c>
      <c r="AL40">
        <f t="shared" si="8"/>
        <v>-46927.733689917477</v>
      </c>
      <c r="AN40">
        <f t="shared" si="26"/>
        <v>0</v>
      </c>
      <c r="AO40">
        <f t="shared" si="26"/>
        <v>0</v>
      </c>
      <c r="AP40">
        <f t="shared" si="26"/>
        <v>-3.976725027337219E-2</v>
      </c>
      <c r="AQ40">
        <f t="shared" si="26"/>
        <v>-1845.2134979353805</v>
      </c>
      <c r="AR40">
        <f t="shared" si="26"/>
        <v>-1845.2532651856536</v>
      </c>
      <c r="AS40">
        <f t="shared" si="26"/>
        <v>41.280264006769251</v>
      </c>
      <c r="AT40">
        <f t="shared" si="26"/>
        <v>-8.4396461199610666</v>
      </c>
      <c r="AU40">
        <f t="shared" si="23"/>
        <v>-1812.4126472988455</v>
      </c>
      <c r="AW40">
        <v>37</v>
      </c>
      <c r="AX40">
        <f>IF(Z40&gt;0, (R40*SUMPRODUCT(K40:$K$98, X40:$X$98)-K40*$AZ$3)/Z40, 0)</f>
        <v>-50873.091562934045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2000000</v>
      </c>
      <c r="S41">
        <f t="shared" si="1"/>
        <v>-80647.604531120887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-4190.5996948651446</v>
      </c>
      <c r="AC41">
        <f t="shared" si="2"/>
        <v>-4915.7170811677834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-41193.637664806774</v>
      </c>
      <c r="AI41">
        <f t="shared" si="25"/>
        <v>-41194.399577871292</v>
      </c>
      <c r="AJ41">
        <f t="shared" si="7"/>
        <v>725.11738630263881</v>
      </c>
      <c r="AK41">
        <f t="shared" si="22"/>
        <v>-293.34197864056017</v>
      </c>
      <c r="AL41">
        <f t="shared" si="8"/>
        <v>-40762.624170209208</v>
      </c>
      <c r="AN41">
        <f t="shared" si="26"/>
        <v>0</v>
      </c>
      <c r="AO41">
        <f t="shared" si="26"/>
        <v>0</v>
      </c>
      <c r="AP41">
        <f t="shared" si="26"/>
        <v>-2.6273316698517922E-2</v>
      </c>
      <c r="AQ41">
        <f t="shared" si="26"/>
        <v>-1420.4947240426275</v>
      </c>
      <c r="AR41">
        <f t="shared" si="26"/>
        <v>-1420.520997359326</v>
      </c>
      <c r="AS41">
        <f t="shared" si="26"/>
        <v>25.004478359881929</v>
      </c>
      <c r="AT41">
        <f t="shared" si="26"/>
        <v>-10.115414821816888</v>
      </c>
      <c r="AU41">
        <f t="shared" si="23"/>
        <v>-1405.6319338212606</v>
      </c>
      <c r="AW41">
        <v>38</v>
      </c>
      <c r="AX41">
        <f>IF(Z41&gt;0, (R41*SUMPRODUCT(K41:$K$98, X41:$X$98)-K41*$AZ$3)/Z41, 0)</f>
        <v>-80647.604531120887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2000000</v>
      </c>
      <c r="S42">
        <f t="shared" si="1"/>
        <v>-123463.67350977978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-4915.7170811677834</v>
      </c>
      <c r="AC42">
        <f t="shared" si="2"/>
        <v>-5336.1259912526057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-34246.607884664649</v>
      </c>
      <c r="AI42">
        <f t="shared" si="25"/>
        <v>-34247.148137299242</v>
      </c>
      <c r="AJ42">
        <f t="shared" si="7"/>
        <v>420.40891008482231</v>
      </c>
      <c r="AK42">
        <f t="shared" si="22"/>
        <v>-344.10019568174488</v>
      </c>
      <c r="AL42">
        <f t="shared" si="8"/>
        <v>-34170.839422896162</v>
      </c>
      <c r="AN42">
        <f t="shared" si="26"/>
        <v>0</v>
      </c>
      <c r="AO42">
        <f t="shared" si="26"/>
        <v>0</v>
      </c>
      <c r="AP42">
        <f t="shared" si="26"/>
        <v>-1.6633680340470795E-2</v>
      </c>
      <c r="AQ42">
        <f t="shared" si="26"/>
        <v>-1054.4087928864928</v>
      </c>
      <c r="AR42">
        <f t="shared" si="26"/>
        <v>-1054.4254265668333</v>
      </c>
      <c r="AS42">
        <f t="shared" si="26"/>
        <v>12.943846961256623</v>
      </c>
      <c r="AT42">
        <f t="shared" si="26"/>
        <v>-10.59440027411484</v>
      </c>
      <c r="AU42">
        <f t="shared" si="23"/>
        <v>-1052.0759798796914</v>
      </c>
      <c r="AW42">
        <v>39</v>
      </c>
      <c r="AX42">
        <f>IF(Z42&gt;0, (R42*SUMPRODUCT(K42:$K$98, X42:$X$98)-K42*$AZ$3)/Z42, 0)</f>
        <v>-123463.67350977978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2000000</v>
      </c>
      <c r="S43">
        <f t="shared" si="1"/>
        <v>-188655.9295785999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-5336.1259912526057</v>
      </c>
      <c r="AC43">
        <f t="shared" si="2"/>
        <v>-5497.6010216767736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-27294.244423232838</v>
      </c>
      <c r="AI43">
        <f t="shared" si="25"/>
        <v>-27294.608684313444</v>
      </c>
      <c r="AJ43">
        <f t="shared" si="7"/>
        <v>161.47503042416793</v>
      </c>
      <c r="AK43">
        <f t="shared" si="22"/>
        <v>-373.52881938768246</v>
      </c>
      <c r="AL43">
        <f t="shared" si="8"/>
        <v>-27506.66247327696</v>
      </c>
      <c r="AN43">
        <f t="shared" si="26"/>
        <v>0</v>
      </c>
      <c r="AO43">
        <f t="shared" si="26"/>
        <v>0</v>
      </c>
      <c r="AP43">
        <f t="shared" si="26"/>
        <v>-1.0013507020441063E-2</v>
      </c>
      <c r="AQ43">
        <f t="shared" si="26"/>
        <v>-750.31652488172824</v>
      </c>
      <c r="AR43">
        <f t="shared" si="26"/>
        <v>-750.32653838874865</v>
      </c>
      <c r="AS43">
        <f t="shared" si="26"/>
        <v>4.4389352496566623</v>
      </c>
      <c r="AT43">
        <f t="shared" si="26"/>
        <v>-10.268276394109646</v>
      </c>
      <c r="AU43">
        <f t="shared" si="23"/>
        <v>-756.15587953320176</v>
      </c>
      <c r="AW43">
        <v>40</v>
      </c>
      <c r="AX43">
        <f>IF(Z43&gt;0, (R43*SUMPRODUCT(K43:$K$98, X43:$X$98)-K43*$AZ$3)/Z43, 0)</f>
        <v>-188655.9295785999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2000000</v>
      </c>
      <c r="S44">
        <f t="shared" si="1"/>
        <v>-293811.4028492627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-5497.6010216767736</v>
      </c>
      <c r="AC44">
        <f t="shared" si="2"/>
        <v>-5450.655258645711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-20595.866548582224</v>
      </c>
      <c r="AI44">
        <f t="shared" si="25"/>
        <v>-20596.098442886094</v>
      </c>
      <c r="AJ44">
        <f t="shared" si="7"/>
        <v>-46.945763031062597</v>
      </c>
      <c r="AK44">
        <f t="shared" si="22"/>
        <v>-384.83207151737417</v>
      </c>
      <c r="AL44">
        <f t="shared" si="8"/>
        <v>-21027.87627743453</v>
      </c>
      <c r="AN44">
        <f t="shared" si="26"/>
        <v>0</v>
      </c>
      <c r="AO44">
        <f t="shared" si="26"/>
        <v>0</v>
      </c>
      <c r="AP44">
        <f t="shared" si="26"/>
        <v>-5.6917457683666392E-3</v>
      </c>
      <c r="AQ44">
        <f t="shared" si="26"/>
        <v>-505.51666995228794</v>
      </c>
      <c r="AR44">
        <f t="shared" si="26"/>
        <v>-505.52236169805633</v>
      </c>
      <c r="AS44">
        <f t="shared" si="26"/>
        <v>-1.1522635252977809</v>
      </c>
      <c r="AT44">
        <f t="shared" si="26"/>
        <v>-9.4455373764157251</v>
      </c>
      <c r="AU44">
        <f t="shared" si="23"/>
        <v>-516.12016259976986</v>
      </c>
      <c r="AW44">
        <v>41</v>
      </c>
      <c r="AX44">
        <f>IF(Z44&gt;0, (R44*SUMPRODUCT(K44:$K$98, X44:$X$98)-K44*$AZ$3)/Z44, 0)</f>
        <v>-293811.4028492627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2000000</v>
      </c>
      <c r="S45">
        <f t="shared" si="1"/>
        <v>-473278.64251063578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-5450.655258645711</v>
      </c>
      <c r="AC45">
        <f t="shared" si="2"/>
        <v>-5244.3306001044357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-14570.353700687579</v>
      </c>
      <c r="AI45">
        <f t="shared" si="25"/>
        <v>-14570.492211337782</v>
      </c>
      <c r="AJ45">
        <f t="shared" si="7"/>
        <v>-206.32465854127531</v>
      </c>
      <c r="AK45">
        <f t="shared" si="22"/>
        <v>-381.54586810519982</v>
      </c>
      <c r="AL45">
        <f t="shared" si="8"/>
        <v>-15158.362737984258</v>
      </c>
      <c r="AN45">
        <f t="shared" si="26"/>
        <v>0</v>
      </c>
      <c r="AO45">
        <f t="shared" si="26"/>
        <v>0</v>
      </c>
      <c r="AP45">
        <f t="shared" si="26"/>
        <v>-3.0354323454011723E-3</v>
      </c>
      <c r="AQ45">
        <f t="shared" si="26"/>
        <v>-319.30629769052274</v>
      </c>
      <c r="AR45">
        <f t="shared" si="26"/>
        <v>-319.30933312286811</v>
      </c>
      <c r="AS45">
        <f t="shared" si="26"/>
        <v>-4.521562358363818</v>
      </c>
      <c r="AT45">
        <f t="shared" si="26"/>
        <v>-8.3614990443257859</v>
      </c>
      <c r="AU45">
        <f t="shared" si="23"/>
        <v>-332.19239452555775</v>
      </c>
      <c r="AW45">
        <v>42</v>
      </c>
      <c r="AX45">
        <f>IF(Z45&gt;0, (R45*SUMPRODUCT(K45:$K$98, X45:$X$98)-K45*$AZ$3)/Z45, 0)</f>
        <v>-473278.64251063578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2000000</v>
      </c>
      <c r="S46">
        <f t="shared" si="1"/>
        <v>-753379.5431638083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-5244.3306001044357</v>
      </c>
      <c r="AC46">
        <f t="shared" si="2"/>
        <v>-4928.064283068562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-8857.5329786025031</v>
      </c>
      <c r="AI46">
        <f t="shared" si="25"/>
        <v>-8857.6147445650877</v>
      </c>
      <c r="AJ46">
        <f t="shared" si="7"/>
        <v>-316.26631703587373</v>
      </c>
      <c r="AK46">
        <f t="shared" si="22"/>
        <v>-367.10314200731051</v>
      </c>
      <c r="AL46">
        <f t="shared" si="8"/>
        <v>-9540.9842036082719</v>
      </c>
      <c r="AN46">
        <f t="shared" si="26"/>
        <v>0</v>
      </c>
      <c r="AO46">
        <f t="shared" si="26"/>
        <v>0</v>
      </c>
      <c r="AP46">
        <f t="shared" si="26"/>
        <v>-1.5998966197250453E-3</v>
      </c>
      <c r="AQ46">
        <f t="shared" si="26"/>
        <v>-173.31340112215855</v>
      </c>
      <c r="AR46">
        <f t="shared" si="26"/>
        <v>-173.31500101877828</v>
      </c>
      <c r="AS46">
        <f t="shared" si="26"/>
        <v>-6.1883135178023689</v>
      </c>
      <c r="AT46">
        <f t="shared" si="26"/>
        <v>-7.183026499321711</v>
      </c>
      <c r="AU46">
        <f t="shared" si="23"/>
        <v>-186.68634103590236</v>
      </c>
      <c r="AW46">
        <v>43</v>
      </c>
      <c r="AX46">
        <f>IF(Z46&gt;0, (R46*SUMPRODUCT(K46:$K$98, X46:$X$98)-K46*$AZ$3)/Z46, 0)</f>
        <v>-753379.5431638083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2000000</v>
      </c>
      <c r="S47">
        <f t="shared" si="1"/>
        <v>-1189327.2872027839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-4928.064283068562</v>
      </c>
      <c r="AC47">
        <f t="shared" si="2"/>
        <v>-4533.9021353278686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-5327.4148229696621</v>
      </c>
      <c r="AI47">
        <f t="shared" si="25"/>
        <v>-5327.4624749299774</v>
      </c>
      <c r="AJ47">
        <f t="shared" si="7"/>
        <v>-394.1621477406934</v>
      </c>
      <c r="AK47">
        <f t="shared" si="22"/>
        <v>-344.96449981479935</v>
      </c>
      <c r="AL47">
        <f t="shared" si="8"/>
        <v>-6066.5891224854704</v>
      </c>
      <c r="AN47">
        <f t="shared" si="26"/>
        <v>0</v>
      </c>
      <c r="AO47">
        <f t="shared" si="26"/>
        <v>0</v>
      </c>
      <c r="AP47">
        <f t="shared" si="26"/>
        <v>-8.3249592388118731E-4</v>
      </c>
      <c r="AQ47">
        <f t="shared" si="26"/>
        <v>-93.071745540123558</v>
      </c>
      <c r="AR47">
        <f t="shared" si="26"/>
        <v>-93.072578036047446</v>
      </c>
      <c r="AS47">
        <f t="shared" si="26"/>
        <v>-6.8861465335678291</v>
      </c>
      <c r="AT47">
        <f t="shared" si="26"/>
        <v>-6.0266469223888786</v>
      </c>
      <c r="AU47">
        <f t="shared" si="23"/>
        <v>-105.98537149200416</v>
      </c>
      <c r="AW47">
        <v>44</v>
      </c>
      <c r="AX47">
        <f>IF(Z47&gt;0, (R47*SUMPRODUCT(K47:$K$98, X47:$X$98)-K47*$AZ$3)/Z47, 0)</f>
        <v>-1189327.2872027839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2000000</v>
      </c>
      <c r="S48">
        <f t="shared" si="1"/>
        <v>-1881411.8707073459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-4533.9021353278686</v>
      </c>
      <c r="AC48">
        <f t="shared" si="2"/>
        <v>-4120.2992836690164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-3168.0627678124556</v>
      </c>
      <c r="AI48">
        <f t="shared" si="25"/>
        <v>-3168.090142860869</v>
      </c>
      <c r="AJ48">
        <f t="shared" si="7"/>
        <v>-413.60285165885216</v>
      </c>
      <c r="AK48">
        <f t="shared" si="22"/>
        <v>-317.37314947295084</v>
      </c>
      <c r="AL48">
        <f t="shared" si="8"/>
        <v>-3899.0661439926721</v>
      </c>
      <c r="AN48">
        <f t="shared" si="26"/>
        <v>0</v>
      </c>
      <c r="AO48">
        <f t="shared" si="26"/>
        <v>0</v>
      </c>
      <c r="AP48">
        <f t="shared" si="26"/>
        <v>-4.2701016895135705E-4</v>
      </c>
      <c r="AQ48">
        <f t="shared" si="26"/>
        <v>-49.417082202407919</v>
      </c>
      <c r="AR48">
        <f t="shared" si="26"/>
        <v>-49.417509212576874</v>
      </c>
      <c r="AS48">
        <f t="shared" si="26"/>
        <v>-6.4515912775582311</v>
      </c>
      <c r="AT48">
        <f t="shared" si="26"/>
        <v>-4.9505505937849383</v>
      </c>
      <c r="AU48">
        <f t="shared" si="23"/>
        <v>-60.81965108392005</v>
      </c>
      <c r="AW48">
        <v>45</v>
      </c>
      <c r="AX48">
        <f>IF(Z48&gt;0, (R48*SUMPRODUCT(K48:$K$98, X48:$X$98)-K48*$AZ$3)/Z48, 0)</f>
        <v>-1881411.8707073459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2000000</v>
      </c>
      <c r="S49">
        <f t="shared" si="1"/>
        <v>-3002700.2936499245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-4120.2992836690164</v>
      </c>
      <c r="AC49">
        <f t="shared" si="2"/>
        <v>-3717.3283326580527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-1860.2174138063913</v>
      </c>
      <c r="AI49">
        <f t="shared" si="25"/>
        <v>-1860.2328887454842</v>
      </c>
      <c r="AJ49">
        <f t="shared" si="7"/>
        <v>-402.97095101096374</v>
      </c>
      <c r="AK49">
        <f t="shared" si="22"/>
        <v>-288.42094985683116</v>
      </c>
      <c r="AL49">
        <f t="shared" si="8"/>
        <v>-2551.6247896132791</v>
      </c>
      <c r="AN49">
        <f t="shared" si="26"/>
        <v>0</v>
      </c>
      <c r="AO49">
        <f t="shared" si="26"/>
        <v>0</v>
      </c>
      <c r="AP49">
        <f t="shared" si="26"/>
        <v>-2.1552330953206007E-4</v>
      </c>
      <c r="AQ49">
        <f t="shared" si="26"/>
        <v>-25.907708655133735</v>
      </c>
      <c r="AR49">
        <f t="shared" si="26"/>
        <v>-25.90792417844327</v>
      </c>
      <c r="AS49">
        <f t="shared" si="26"/>
        <v>-5.6122762413623999</v>
      </c>
      <c r="AT49">
        <f t="shared" si="26"/>
        <v>-4.0169100038891621</v>
      </c>
      <c r="AU49">
        <f t="shared" si="23"/>
        <v>-35.537110423694834</v>
      </c>
      <c r="AW49">
        <v>46</v>
      </c>
      <c r="AX49">
        <f>IF(Z49&gt;0, (R49*SUMPRODUCT(K49:$K$98, X49:$X$98)-K49*$AZ$3)/Z49, 0)</f>
        <v>-3002700.2936499245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2000000</v>
      </c>
      <c r="S50">
        <f t="shared" si="1"/>
        <v>-4849876.3136582104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-3717.3283326580527</v>
      </c>
      <c r="AC50">
        <f t="shared" si="2"/>
        <v>-3339.318154515533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-1074.1568194741051</v>
      </c>
      <c r="AI50">
        <f t="shared" si="25"/>
        <v>-1074.1654261836852</v>
      </c>
      <c r="AJ50">
        <f t="shared" si="7"/>
        <v>-378.01017814251964</v>
      </c>
      <c r="AK50">
        <f t="shared" si="22"/>
        <v>-260.21298328606372</v>
      </c>
      <c r="AL50">
        <f t="shared" si="8"/>
        <v>-1712.3885876122686</v>
      </c>
      <c r="AN50">
        <f t="shared" si="26"/>
        <v>0</v>
      </c>
      <c r="AO50">
        <f t="shared" si="26"/>
        <v>0</v>
      </c>
      <c r="AP50">
        <f t="shared" si="26"/>
        <v>-1.0702480000632408E-4</v>
      </c>
      <c r="AQ50">
        <f t="shared" si="26"/>
        <v>-13.357185775665213</v>
      </c>
      <c r="AR50">
        <f t="shared" si="26"/>
        <v>-13.357292800465219</v>
      </c>
      <c r="AS50">
        <f t="shared" si="26"/>
        <v>-4.7005726566200492</v>
      </c>
      <c r="AT50">
        <f t="shared" si="26"/>
        <v>-3.2357595241016015</v>
      </c>
      <c r="AU50">
        <f t="shared" si="23"/>
        <v>-21.29362498118687</v>
      </c>
      <c r="AW50">
        <v>47</v>
      </c>
      <c r="AX50">
        <f>IF(Z50&gt;0, (R50*SUMPRODUCT(K50:$K$98, X50:$X$98)-K50*$AZ$3)/Z50, 0)</f>
        <v>-4849876.3136582104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2000000</v>
      </c>
      <c r="S51">
        <f t="shared" si="1"/>
        <v>-7954145.9831688358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-3339.318154515533</v>
      </c>
      <c r="AC51">
        <f t="shared" si="2"/>
        <v>-2992.0343699361511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-610.98208921375215</v>
      </c>
      <c r="AI51">
        <f t="shared" si="25"/>
        <v>-610.98679121817895</v>
      </c>
      <c r="AJ51">
        <f t="shared" si="7"/>
        <v>-347.28378457938197</v>
      </c>
      <c r="AK51">
        <f t="shared" si="22"/>
        <v>-233.75227081608733</v>
      </c>
      <c r="AL51">
        <f t="shared" si="8"/>
        <v>-1192.0228466136482</v>
      </c>
      <c r="AN51">
        <f t="shared" si="26"/>
        <v>0</v>
      </c>
      <c r="AO51">
        <f t="shared" si="26"/>
        <v>0</v>
      </c>
      <c r="AP51">
        <f t="shared" si="26"/>
        <v>-5.2205022504964776E-5</v>
      </c>
      <c r="AQ51">
        <f t="shared" si="26"/>
        <v>-6.7835609715286109</v>
      </c>
      <c r="AR51">
        <f t="shared" si="26"/>
        <v>-6.7836131765511158</v>
      </c>
      <c r="AS51">
        <f t="shared" si="26"/>
        <v>-3.855793432748666</v>
      </c>
      <c r="AT51">
        <f t="shared" si="26"/>
        <v>-2.595285212623391</v>
      </c>
      <c r="AU51">
        <f t="shared" si="23"/>
        <v>-13.234691821923173</v>
      </c>
      <c r="AW51">
        <v>48</v>
      </c>
      <c r="AX51">
        <f>IF(Z51&gt;0, (R51*SUMPRODUCT(K51:$K$98, X51:$X$98)-K51*$AZ$3)/Z51, 0)</f>
        <v>-7954145.9831688358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2000000</v>
      </c>
      <c r="S52">
        <f t="shared" si="1"/>
        <v>-13276539.547039496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-2992.0343699361511</v>
      </c>
      <c r="AC52">
        <f t="shared" si="2"/>
        <v>-2676.8170645192449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-341.55732630192648</v>
      </c>
      <c r="AI52">
        <f t="shared" si="25"/>
        <v>-341.55984655301961</v>
      </c>
      <c r="AJ52">
        <f t="shared" si="7"/>
        <v>-315.21730541690613</v>
      </c>
      <c r="AK52">
        <f t="shared" si="22"/>
        <v>-209.44240589553058</v>
      </c>
      <c r="AL52">
        <f t="shared" si="8"/>
        <v>-866.2195578654563</v>
      </c>
      <c r="AN52">
        <f t="shared" si="26"/>
        <v>0</v>
      </c>
      <c r="AO52">
        <f t="shared" si="26"/>
        <v>0</v>
      </c>
      <c r="AP52">
        <f t="shared" si="26"/>
        <v>-2.4983601424638127E-5</v>
      </c>
      <c r="AQ52">
        <f t="shared" si="26"/>
        <v>-3.3859055263314897</v>
      </c>
      <c r="AR52">
        <f t="shared" si="26"/>
        <v>-3.3859305099329142</v>
      </c>
      <c r="AS52">
        <f t="shared" si="26"/>
        <v>-3.124793216887304</v>
      </c>
      <c r="AT52">
        <f t="shared" si="26"/>
        <v>-2.0762318502955215</v>
      </c>
      <c r="AU52">
        <f t="shared" si="23"/>
        <v>-8.5869555771157398</v>
      </c>
      <c r="AW52">
        <v>49</v>
      </c>
      <c r="AX52">
        <f>IF(Z52&gt;0, (R52*SUMPRODUCT(K52:$K$98, X52:$X$98)-K52*$AZ$3)/Z52, 0)</f>
        <v>-13276539.547039496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2000000</v>
      </c>
      <c r="S53">
        <f t="shared" si="1"/>
        <v>-22590391.347074997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-2676.8170645192449</v>
      </c>
      <c r="AC53">
        <f t="shared" si="2"/>
        <v>-2392.7021964844735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-187.37415241344044</v>
      </c>
      <c r="AI53">
        <f t="shared" si="25"/>
        <v>-187.37547637357005</v>
      </c>
      <c r="AJ53">
        <f t="shared" si="7"/>
        <v>-284.11486803477146</v>
      </c>
      <c r="AK53">
        <f t="shared" si="22"/>
        <v>-187.37719451634717</v>
      </c>
      <c r="AL53">
        <f t="shared" si="8"/>
        <v>-658.86753892468869</v>
      </c>
      <c r="AN53">
        <f t="shared" si="26"/>
        <v>0</v>
      </c>
      <c r="AO53">
        <f t="shared" si="26"/>
        <v>0</v>
      </c>
      <c r="AP53">
        <f t="shared" si="26"/>
        <v>-1.1718394516410033E-5</v>
      </c>
      <c r="AQ53">
        <f t="shared" si="26"/>
        <v>-1.6584519360017864</v>
      </c>
      <c r="AR53">
        <f t="shared" si="26"/>
        <v>-1.6584636543963027</v>
      </c>
      <c r="AS53">
        <f t="shared" si="26"/>
        <v>-2.5147057204532555</v>
      </c>
      <c r="AT53">
        <f t="shared" si="26"/>
        <v>-1.6584788617084019</v>
      </c>
      <c r="AU53">
        <f t="shared" si="23"/>
        <v>-5.8316482365579603</v>
      </c>
      <c r="AW53">
        <v>50</v>
      </c>
      <c r="AX53">
        <f>IF(Z53&gt;0, (R53*SUMPRODUCT(K53:$K$98, X53:$X$98)-K53*$AZ$3)/Z53, 0)</f>
        <v>-22590391.347074997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2000000</v>
      </c>
      <c r="S54">
        <f t="shared" si="1"/>
        <v>-39274393.295760311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-2392.7021964844735</v>
      </c>
      <c r="AC54">
        <f t="shared" si="2"/>
        <v>-2137.6635291694911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-100.85740794696194</v>
      </c>
      <c r="AI54">
        <f t="shared" si="25"/>
        <v>-100.8580883086906</v>
      </c>
      <c r="AJ54">
        <f t="shared" si="7"/>
        <v>-255.03866731498238</v>
      </c>
      <c r="AK54">
        <f t="shared" si="22"/>
        <v>-167.48915375391317</v>
      </c>
      <c r="AL54">
        <f t="shared" si="8"/>
        <v>-523.38590937758613</v>
      </c>
      <c r="AN54">
        <f t="shared" si="26"/>
        <v>0</v>
      </c>
      <c r="AO54">
        <f t="shared" si="26"/>
        <v>0</v>
      </c>
      <c r="AP54">
        <f t="shared" si="26"/>
        <v>-5.3766907945639969E-6</v>
      </c>
      <c r="AQ54">
        <f t="shared" si="26"/>
        <v>-0.79704526876203674</v>
      </c>
      <c r="AR54">
        <f t="shared" si="26"/>
        <v>-0.79705064545283122</v>
      </c>
      <c r="AS54">
        <f t="shared" si="26"/>
        <v>-2.015492637305131</v>
      </c>
      <c r="AT54">
        <f t="shared" si="26"/>
        <v>-1.3236155904256017</v>
      </c>
      <c r="AU54">
        <f t="shared" si="23"/>
        <v>-4.1361588731835637</v>
      </c>
      <c r="AW54">
        <v>51</v>
      </c>
      <c r="AX54">
        <f>IF(Z54&gt;0, (R54*SUMPRODUCT(K54:$K$98, X54:$X$98)-K54*$AZ$3)/Z54, 0)</f>
        <v>-39274393.295760311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2000000</v>
      </c>
      <c r="S55">
        <f t="shared" si="1"/>
        <v>-69860953.510402977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-2137.6635291694911</v>
      </c>
      <c r="AC55">
        <f t="shared" si="2"/>
        <v>-1909.2667179641599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-53.110246603042555</v>
      </c>
      <c r="AI55">
        <f t="shared" si="25"/>
        <v>-53.110588222112654</v>
      </c>
      <c r="AJ55">
        <f t="shared" si="7"/>
        <v>-228.39681120533123</v>
      </c>
      <c r="AK55">
        <f t="shared" si="22"/>
        <v>-149.63644704186439</v>
      </c>
      <c r="AL55">
        <f t="shared" si="8"/>
        <v>-431.1438464693083</v>
      </c>
      <c r="AN55">
        <f t="shared" si="26"/>
        <v>0</v>
      </c>
      <c r="AO55">
        <f t="shared" si="26"/>
        <v>0</v>
      </c>
      <c r="AP55">
        <f t="shared" si="26"/>
        <v>-2.4104563374335483E-6</v>
      </c>
      <c r="AQ55">
        <f t="shared" si="26"/>
        <v>-0.37474468409896888</v>
      </c>
      <c r="AR55">
        <f t="shared" si="26"/>
        <v>-0.3747470945553063</v>
      </c>
      <c r="AS55">
        <f t="shared" si="26"/>
        <v>-1.6115626708359214</v>
      </c>
      <c r="AT55">
        <f t="shared" si="26"/>
        <v>-1.055831344477002</v>
      </c>
      <c r="AU55">
        <f t="shared" si="23"/>
        <v>-3.0421411098682301</v>
      </c>
      <c r="AW55">
        <v>52</v>
      </c>
      <c r="AX55">
        <f>IF(Z55&gt;0, (R55*SUMPRODUCT(K55:$K$98, X55:$X$98)-K55*$AZ$3)/Z55, 0)</f>
        <v>-69860953.510402977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2000000</v>
      </c>
      <c r="S56">
        <f t="shared" si="1"/>
        <v>-127411802.92657825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-1909.2667179641599</v>
      </c>
      <c r="AC56">
        <f t="shared" si="2"/>
        <v>-1705.0040907963898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-27.348784943365168</v>
      </c>
      <c r="AI56">
        <f t="shared" si="25"/>
        <v>-27.34895221633867</v>
      </c>
      <c r="AJ56">
        <f t="shared" si="7"/>
        <v>-204.26262716777001</v>
      </c>
      <c r="AK56">
        <f t="shared" si="22"/>
        <v>-133.6486702574912</v>
      </c>
      <c r="AL56">
        <f t="shared" si="8"/>
        <v>-365.2602496415999</v>
      </c>
      <c r="AN56">
        <f t="shared" si="26"/>
        <v>0</v>
      </c>
      <c r="AO56">
        <f t="shared" si="26"/>
        <v>0</v>
      </c>
      <c r="AP56">
        <f t="shared" si="26"/>
        <v>-1.0538163137590344E-6</v>
      </c>
      <c r="AQ56">
        <f t="shared" si="26"/>
        <v>-0.17229678609272772</v>
      </c>
      <c r="AR56">
        <f t="shared" si="26"/>
        <v>-0.17229783990904146</v>
      </c>
      <c r="AS56">
        <f t="shared" si="26"/>
        <v>-1.286850375720326</v>
      </c>
      <c r="AT56">
        <f t="shared" si="26"/>
        <v>-0.84198389064150669</v>
      </c>
      <c r="AU56">
        <f t="shared" si="23"/>
        <v>-2.3011321062708743</v>
      </c>
      <c r="AW56">
        <v>53</v>
      </c>
      <c r="AX56">
        <f>IF(Z56&gt;0, (R56*SUMPRODUCT(K56:$K$98, X56:$X$98)-K56*$AZ$3)/Z56, 0)</f>
        <v>-127411802.92657825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2000000</v>
      </c>
      <c r="S57">
        <f t="shared" si="1"/>
        <v>-238788526.06347707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-1705.0040907963898</v>
      </c>
      <c r="AC57">
        <f t="shared" si="2"/>
        <v>-1522.4644484290282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-13.744467781926305</v>
      </c>
      <c r="AI57">
        <f t="shared" si="25"/>
        <v>-13.744547479246437</v>
      </c>
      <c r="AJ57">
        <f t="shared" si="7"/>
        <v>-182.53964236736169</v>
      </c>
      <c r="AK57">
        <f t="shared" si="22"/>
        <v>-119.3502863557473</v>
      </c>
      <c r="AL57">
        <f t="shared" si="8"/>
        <v>-315.63447620235547</v>
      </c>
      <c r="AN57">
        <f t="shared" si="26"/>
        <v>0</v>
      </c>
      <c r="AO57">
        <f t="shared" si="26"/>
        <v>0</v>
      </c>
      <c r="AP57">
        <f t="shared" si="26"/>
        <v>-4.4829597115500518E-7</v>
      </c>
      <c r="AQ57">
        <f t="shared" si="26"/>
        <v>-7.7312380418262591E-2</v>
      </c>
      <c r="AR57">
        <f t="shared" si="26"/>
        <v>-7.7312828714233756E-2</v>
      </c>
      <c r="AS57">
        <f t="shared" si="26"/>
        <v>-1.0267821567217625</v>
      </c>
      <c r="AT57">
        <f t="shared" si="26"/>
        <v>-0.67134318244739621</v>
      </c>
      <c r="AU57">
        <f t="shared" si="23"/>
        <v>-1.7754381678833928</v>
      </c>
      <c r="AW57">
        <v>54</v>
      </c>
      <c r="AX57">
        <f>IF(Z57&gt;0, (R57*SUMPRODUCT(K57:$K$98, X57:$X$98)-K57*$AZ$3)/Z57, 0)</f>
        <v>-238788526.06347707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2000000</v>
      </c>
      <c r="S58">
        <f t="shared" si="1"/>
        <v>-460495121.30295521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-1522.4644484290282</v>
      </c>
      <c r="AC58">
        <f t="shared" si="2"/>
        <v>-1359.406100851005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-6.7199490895832579</v>
      </c>
      <c r="AI58">
        <f t="shared" si="25"/>
        <v>-6.7199859902483778</v>
      </c>
      <c r="AJ58">
        <f t="shared" si="7"/>
        <v>-163.05834757802313</v>
      </c>
      <c r="AK58">
        <f t="shared" si="22"/>
        <v>-106.57251139003198</v>
      </c>
      <c r="AL58">
        <f t="shared" si="8"/>
        <v>-276.35084495830347</v>
      </c>
      <c r="AN58">
        <f t="shared" si="26"/>
        <v>0</v>
      </c>
      <c r="AO58">
        <f t="shared" si="26"/>
        <v>0</v>
      </c>
      <c r="AP58">
        <f t="shared" si="26"/>
        <v>-1.8532639983359619E-7</v>
      </c>
      <c r="AQ58">
        <f t="shared" si="26"/>
        <v>-3.3749634804261061E-2</v>
      </c>
      <c r="AR58">
        <f t="shared" si="26"/>
        <v>-3.3749820130660892E-2</v>
      </c>
      <c r="AS58">
        <f t="shared" si="26"/>
        <v>-0.81892877597467462</v>
      </c>
      <c r="AT58">
        <f t="shared" si="26"/>
        <v>-0.53523967096149361</v>
      </c>
      <c r="AU58">
        <f t="shared" si="23"/>
        <v>-1.3879182670668291</v>
      </c>
      <c r="AW58">
        <v>55</v>
      </c>
      <c r="AX58">
        <f>IF(Z58&gt;0, (R58*SUMPRODUCT(K58:$K$98, X58:$X$98)-K58*$AZ$3)/Z58, 0)</f>
        <v>-460495121.30295521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2000000</v>
      </c>
      <c r="S59">
        <f t="shared" si="1"/>
        <v>-915809837.60546839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-1359.406100851005</v>
      </c>
      <c r="AC59">
        <f t="shared" si="2"/>
        <v>-1213.783011237201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-3.1943338136129227</v>
      </c>
      <c r="AI59">
        <f t="shared" si="25"/>
        <v>-3.1943503806850564</v>
      </c>
      <c r="AJ59">
        <f t="shared" si="7"/>
        <v>-145.62308961380404</v>
      </c>
      <c r="AK59">
        <f t="shared" si="22"/>
        <v>-95.158427059570357</v>
      </c>
      <c r="AL59">
        <f t="shared" si="8"/>
        <v>-243.97586705405945</v>
      </c>
      <c r="AN59">
        <f t="shared" si="26"/>
        <v>0</v>
      </c>
      <c r="AO59">
        <f t="shared" si="26"/>
        <v>0</v>
      </c>
      <c r="AP59">
        <f t="shared" si="26"/>
        <v>-7.429008161773524E-8</v>
      </c>
      <c r="AQ59">
        <f t="shared" si="26"/>
        <v>-1.4324034917628107E-2</v>
      </c>
      <c r="AR59">
        <f t="shared" si="26"/>
        <v>-1.4324109207709724E-2</v>
      </c>
      <c r="AS59">
        <f t="shared" si="26"/>
        <v>-0.65300320572375181</v>
      </c>
      <c r="AT59">
        <f t="shared" si="26"/>
        <v>-0.4267095148600592</v>
      </c>
      <c r="AU59">
        <f t="shared" si="23"/>
        <v>-1.0940368297915208</v>
      </c>
      <c r="AW59">
        <v>56</v>
      </c>
      <c r="AX59">
        <f>IF(Z59&gt;0, (R59*SUMPRODUCT(K59:$K$98, X59:$X$98)-K59*$AZ$3)/Z59, 0)</f>
        <v>-915809837.60546839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2000000</v>
      </c>
      <c r="S60">
        <f t="shared" si="1"/>
        <v>-1880525740.3517849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-1213.783011237201</v>
      </c>
      <c r="AC60">
        <f t="shared" si="2"/>
        <v>-1083.7465859430042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-1.4716246495176184</v>
      </c>
      <c r="AI60">
        <f t="shared" si="25"/>
        <v>-1.4716318532649715</v>
      </c>
      <c r="AJ60">
        <f t="shared" si="7"/>
        <v>-130.03642529419676</v>
      </c>
      <c r="AK60">
        <f t="shared" si="22"/>
        <v>-84.964810786604076</v>
      </c>
      <c r="AL60">
        <f t="shared" si="8"/>
        <v>-216.47286793406579</v>
      </c>
      <c r="AN60">
        <f t="shared" si="26"/>
        <v>0</v>
      </c>
      <c r="AO60">
        <f t="shared" si="26"/>
        <v>0</v>
      </c>
      <c r="AP60">
        <f t="shared" si="26"/>
        <v>-2.8842009969522296E-8</v>
      </c>
      <c r="AQ60">
        <f t="shared" si="26"/>
        <v>-5.8920185193847008E-3</v>
      </c>
      <c r="AR60">
        <f t="shared" si="26"/>
        <v>-5.8920473613946712E-3</v>
      </c>
      <c r="AS60">
        <f t="shared" si="26"/>
        <v>-0.52063345519466286</v>
      </c>
      <c r="AT60">
        <f t="shared" si="26"/>
        <v>-0.34017793791017553</v>
      </c>
      <c r="AU60">
        <f t="shared" si="23"/>
        <v>-0.86670344046623304</v>
      </c>
      <c r="AW60">
        <v>57</v>
      </c>
      <c r="AX60">
        <f>IF(Z60&gt;0, (R60*SUMPRODUCT(K60:$K$98, X60:$X$98)-K60*$AZ$3)/Z60, 0)</f>
        <v>-1880525740.3517849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2000000</v>
      </c>
      <c r="S61">
        <f t="shared" si="1"/>
        <v>-3989056658.5520878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-1083.7465859430042</v>
      </c>
      <c r="AC61">
        <f t="shared" si="2"/>
        <v>-967.6357374890996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-0.65592843472287377</v>
      </c>
      <c r="AI61">
        <f t="shared" si="25"/>
        <v>-0.65593146688003623</v>
      </c>
      <c r="AJ61">
        <f t="shared" si="7"/>
        <v>-116.11084845390462</v>
      </c>
      <c r="AK61">
        <f t="shared" si="22"/>
        <v>-75.862261016010308</v>
      </c>
      <c r="AL61">
        <f t="shared" si="8"/>
        <v>-192.62904093679498</v>
      </c>
      <c r="AN61">
        <f t="shared" si="26"/>
        <v>0</v>
      </c>
      <c r="AO61">
        <f t="shared" si="26"/>
        <v>0</v>
      </c>
      <c r="AP61">
        <f t="shared" si="26"/>
        <v>-1.0839287479612672E-8</v>
      </c>
      <c r="AQ61">
        <f t="shared" si="26"/>
        <v>-2.3447982703801258E-3</v>
      </c>
      <c r="AR61">
        <f t="shared" si="26"/>
        <v>-2.3448091096676055E-3</v>
      </c>
      <c r="AS61">
        <f t="shared" si="26"/>
        <v>-0.41507045923708336</v>
      </c>
      <c r="AT61">
        <f t="shared" si="26"/>
        <v>-0.27119071075584744</v>
      </c>
      <c r="AU61">
        <f t="shared" si="23"/>
        <v>-0.68860597910259846</v>
      </c>
      <c r="AW61">
        <v>58</v>
      </c>
      <c r="AX61">
        <f>IF(Z61&gt;0, (R61*SUMPRODUCT(K61:$K$98, X61:$X$98)-K61*$AZ$3)/Z61, 0)</f>
        <v>-3989056658.5520878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2000000</v>
      </c>
      <c r="S62">
        <f t="shared" si="1"/>
        <v>-8758081505.0907955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-967.6357374890996</v>
      </c>
      <c r="AC62">
        <f t="shared" si="2"/>
        <v>-863.96242115127723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-0.28299879138349293</v>
      </c>
      <c r="AI62">
        <f t="shared" si="25"/>
        <v>-0.28300002447663758</v>
      </c>
      <c r="AJ62">
        <f t="shared" si="7"/>
        <v>-103.67331633782237</v>
      </c>
      <c r="AK62">
        <f t="shared" si="22"/>
        <v>-67.734501624236984</v>
      </c>
      <c r="AL62">
        <f t="shared" si="8"/>
        <v>-171.69081798653599</v>
      </c>
      <c r="AN62">
        <f t="shared" si="26"/>
        <v>0</v>
      </c>
      <c r="AO62">
        <f t="shared" si="26"/>
        <v>0</v>
      </c>
      <c r="AP62">
        <f t="shared" si="26"/>
        <v>-3.9357444128331886E-9</v>
      </c>
      <c r="AQ62">
        <f t="shared" si="26"/>
        <v>-9.0326583749191045E-4</v>
      </c>
      <c r="AR62">
        <f t="shared" si="26"/>
        <v>-9.0326977323632322E-4</v>
      </c>
      <c r="AS62">
        <f t="shared" si="26"/>
        <v>-0.33090093582961178</v>
      </c>
      <c r="AT62">
        <f t="shared" si="26"/>
        <v>-0.21619265947254604</v>
      </c>
      <c r="AU62">
        <f t="shared" si="23"/>
        <v>-0.54799686507539414</v>
      </c>
      <c r="AW62">
        <v>59</v>
      </c>
      <c r="AX62">
        <f>IF(Z62&gt;0, (R62*SUMPRODUCT(K62:$K$98, X62:$X$98)-K62*$AZ$3)/Z62, 0)</f>
        <v>-8758081505.0907955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2000000</v>
      </c>
      <c r="S63">
        <f t="shared" si="1"/>
        <v>-19939085981.341869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-863.96242115127723</v>
      </c>
      <c r="AC63">
        <f t="shared" si="2"/>
        <v>-771.39576983131769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-0.11794671529558094</v>
      </c>
      <c r="AI63">
        <f t="shared" si="25"/>
        <v>-0.11794719889082357</v>
      </c>
      <c r="AJ63">
        <f t="shared" si="7"/>
        <v>-92.566651319959533</v>
      </c>
      <c r="AK63">
        <f t="shared" si="22"/>
        <v>-60.47736948058941</v>
      </c>
      <c r="AL63">
        <f t="shared" si="8"/>
        <v>-153.16196799943975</v>
      </c>
      <c r="AN63">
        <f t="shared" si="26"/>
        <v>0</v>
      </c>
      <c r="AO63">
        <f t="shared" si="26"/>
        <v>0</v>
      </c>
      <c r="AP63">
        <f t="shared" si="26"/>
        <v>-1.3781452781577382E-9</v>
      </c>
      <c r="AQ63">
        <f t="shared" si="26"/>
        <v>-3.3612346530974144E-4</v>
      </c>
      <c r="AR63">
        <f t="shared" si="26"/>
        <v>-3.3612484345501962E-4</v>
      </c>
      <c r="AS63">
        <f t="shared" si="26"/>
        <v>-0.26379559223680288</v>
      </c>
      <c r="AT63">
        <f t="shared" si="26"/>
        <v>-0.17234785175399392</v>
      </c>
      <c r="AU63">
        <f t="shared" si="23"/>
        <v>-0.43647956883425176</v>
      </c>
      <c r="AW63">
        <v>60</v>
      </c>
      <c r="AX63">
        <f>IF(Z63&gt;0, (R63*SUMPRODUCT(K63:$K$98, X63:$X$98)-K63*$AZ$3)/Z63, 0)</f>
        <v>-19939085981.341869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2000000</v>
      </c>
      <c r="S64">
        <f t="shared" si="1"/>
        <v>-47155431367.349182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-771.39576983131769</v>
      </c>
      <c r="AC64">
        <f t="shared" si="2"/>
        <v>-688.74650364603588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-4.7389729326827869E-2</v>
      </c>
      <c r="AI64">
        <f t="shared" si="25"/>
        <v>-4.7389911900309778E-2</v>
      </c>
      <c r="AJ64">
        <f t="shared" si="7"/>
        <v>-82.649266185281817</v>
      </c>
      <c r="AK64">
        <f t="shared" si="22"/>
        <v>-53.997703888192241</v>
      </c>
      <c r="AL64">
        <f t="shared" si="8"/>
        <v>-136.69435998537438</v>
      </c>
      <c r="AN64">
        <f t="shared" si="26"/>
        <v>0</v>
      </c>
      <c r="AO64">
        <f t="shared" si="26"/>
        <v>0</v>
      </c>
      <c r="AP64">
        <f t="shared" si="26"/>
        <v>-4.6455020613804372E-10</v>
      </c>
      <c r="AQ64">
        <f t="shared" si="26"/>
        <v>-1.2058108492879313E-4</v>
      </c>
      <c r="AR64">
        <f t="shared" si="26"/>
        <v>-1.2058154947899928E-4</v>
      </c>
      <c r="AS64">
        <f t="shared" si="26"/>
        <v>-0.21029742787638303</v>
      </c>
      <c r="AT64">
        <f t="shared" si="26"/>
        <v>-0.13739478597983726</v>
      </c>
      <c r="AU64">
        <f t="shared" si="23"/>
        <v>-0.34781279540569932</v>
      </c>
      <c r="AW64">
        <v>61</v>
      </c>
      <c r="AX64">
        <f>IF(Z64&gt;0, (R64*SUMPRODUCT(K64:$K$98, X64:$X$98)-K64*$AZ$3)/Z64, 0)</f>
        <v>-47155431367.349182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2000000</v>
      </c>
      <c r="S65">
        <f t="shared" si="1"/>
        <v>-116042843530.02025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-688.74650364603588</v>
      </c>
      <c r="AC65">
        <f t="shared" si="2"/>
        <v>-614.95233645145368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-1.8320927580064709E-2</v>
      </c>
      <c r="AI65">
        <f t="shared" si="25"/>
        <v>-1.8320993822014423E-2</v>
      </c>
      <c r="AJ65">
        <f t="shared" si="7"/>
        <v>-73.794167194582201</v>
      </c>
      <c r="AK65">
        <f t="shared" si="22"/>
        <v>-48.212255255222516</v>
      </c>
      <c r="AL65">
        <f t="shared" si="8"/>
        <v>-122.02474344362673</v>
      </c>
      <c r="AN65">
        <f t="shared" si="26"/>
        <v>0</v>
      </c>
      <c r="AO65">
        <f t="shared" si="26"/>
        <v>0</v>
      </c>
      <c r="AP65">
        <f t="shared" si="26"/>
        <v>-1.504908318899344E-10</v>
      </c>
      <c r="AQ65">
        <f t="shared" si="26"/>
        <v>-4.1622138908562396E-5</v>
      </c>
      <c r="AR65">
        <f t="shared" si="26"/>
        <v>-4.1622289399394289E-5</v>
      </c>
      <c r="AS65">
        <f t="shared" si="26"/>
        <v>-0.16764822982853197</v>
      </c>
      <c r="AT65">
        <f t="shared" si="26"/>
        <v>-0.10953032681115218</v>
      </c>
      <c r="AU65">
        <f t="shared" si="23"/>
        <v>-0.27722017892908357</v>
      </c>
      <c r="AW65">
        <v>62</v>
      </c>
      <c r="AX65">
        <f>IF(Z65&gt;0, (R65*SUMPRODUCT(K65:$K$98, X65:$X$98)-K65*$AZ$3)/Z65, 0)</f>
        <v>-116042843530.02025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2000000</v>
      </c>
      <c r="S66">
        <f t="shared" si="1"/>
        <v>-297698867975.70819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-614.95233645145368</v>
      </c>
      <c r="AC66">
        <f t="shared" si="2"/>
        <v>-549.06462113103237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-6.8039998832497691E-3</v>
      </c>
      <c r="AI66">
        <f t="shared" si="25"/>
        <v>-6.8040229377807149E-3</v>
      </c>
      <c r="AJ66">
        <f t="shared" si="7"/>
        <v>-65.887715320421307</v>
      </c>
      <c r="AK66">
        <f t="shared" si="22"/>
        <v>-43.04666355160176</v>
      </c>
      <c r="AL66">
        <f t="shared" si="8"/>
        <v>-108.94118289496086</v>
      </c>
      <c r="AN66">
        <f t="shared" si="26"/>
        <v>0</v>
      </c>
      <c r="AO66">
        <f t="shared" si="26"/>
        <v>0</v>
      </c>
      <c r="AP66">
        <f t="shared" si="26"/>
        <v>-4.6764382527123958E-11</v>
      </c>
      <c r="AQ66">
        <f t="shared" si="26"/>
        <v>-1.3801402162950884E-5</v>
      </c>
      <c r="AR66">
        <f t="shared" si="26"/>
        <v>-1.3801448927333413E-5</v>
      </c>
      <c r="AS66">
        <f t="shared" si="26"/>
        <v>-0.13364827635782214</v>
      </c>
      <c r="AT66">
        <f t="shared" si="26"/>
        <v>-8.7316920288531177E-2</v>
      </c>
      <c r="AU66">
        <f t="shared" si="23"/>
        <v>-0.22097899809528068</v>
      </c>
      <c r="AW66">
        <v>63</v>
      </c>
      <c r="AX66">
        <f>IF(Z66&gt;0, (R66*SUMPRODUCT(K66:$K$98, X66:$X$98)-K66*$AZ$3)/Z66, 0)</f>
        <v>-297698867975.70819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-797866176478.78955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-549.06462113103237</v>
      </c>
      <c r="AC67">
        <f t="shared" ref="AC67:AC79" si="29">S67*Z67</f>
        <v>-490.23628051943456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-7.6804277297946559E-9</v>
      </c>
      <c r="AH67">
        <f t="shared" ref="AH67:AH79" si="32">-X67*R67</f>
        <v>-2.4229692649743138E-3</v>
      </c>
      <c r="AI67">
        <f t="shared" ref="AI67:AI79" si="33">SUM(AE67:AH67)</f>
        <v>-2.4229769454020438E-3</v>
      </c>
      <c r="AJ67">
        <f t="shared" ref="AJ67:AJ79" si="34">AB67-AC67</f>
        <v>-58.82834061159781</v>
      </c>
      <c r="AK67">
        <f t="shared" si="22"/>
        <v>-38.43452347917227</v>
      </c>
      <c r="AL67">
        <f t="shared" ref="AL67:AL79" si="35">SUM(AI67:AK67)</f>
        <v>-97.265287067715491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-4.3882240788225046E-6</v>
      </c>
      <c r="AR67">
        <f t="shared" si="36"/>
        <v>-4.3882379887958534E-6</v>
      </c>
      <c r="AS67">
        <f t="shared" si="36"/>
        <v>-0.10654362996706111</v>
      </c>
      <c r="AT67">
        <f t="shared" si="36"/>
        <v>-6.9608518699538949E-2</v>
      </c>
      <c r="AU67">
        <f t="shared" si="23"/>
        <v>-0.17615653690458888</v>
      </c>
      <c r="AW67">
        <v>64</v>
      </c>
      <c r="AX67">
        <f>IF(Z67&gt;0, (R67*SUMPRODUCT(K67:$K$98, X67:$X$98)-K67*$AZ$3)/Z67, 0)</f>
        <v>-797866176478.78955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7"/>
        <v>2000000</v>
      </c>
      <c r="S68">
        <f t="shared" si="28"/>
        <v>-2238587474158.1284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-490.23628051943456</v>
      </c>
      <c r="AC68">
        <f t="shared" si="29"/>
        <v>-437.71096846748014</v>
      </c>
      <c r="AE68">
        <f t="shared" si="30"/>
        <v>0</v>
      </c>
      <c r="AF68">
        <f t="shared" si="31"/>
        <v>0</v>
      </c>
      <c r="AG68">
        <f t="shared" si="31"/>
        <v>-2.4441247746644971E-9</v>
      </c>
      <c r="AH68">
        <f t="shared" si="32"/>
        <v>-8.2551978845315393E-4</v>
      </c>
      <c r="AI68">
        <f t="shared" si="33"/>
        <v>-8.2552223257792857E-4</v>
      </c>
      <c r="AJ68">
        <f t="shared" si="34"/>
        <v>-52.525312051954415</v>
      </c>
      <c r="AK68">
        <f t="shared" si="22"/>
        <v>-34.316539636360424</v>
      </c>
      <c r="AL68">
        <f t="shared" si="35"/>
        <v>-86.842677210547421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-1.3349049897464907E-6</v>
      </c>
      <c r="AR68">
        <f t="shared" si="36"/>
        <v>-1.3349089420131751E-6</v>
      </c>
      <c r="AS68">
        <f t="shared" si="36"/>
        <v>-8.4935942332198075E-2</v>
      </c>
      <c r="AT68">
        <f t="shared" si="36"/>
        <v>-5.5491486251647029E-2</v>
      </c>
      <c r="AU68">
        <f t="shared" si="23"/>
        <v>-0.1404287634927871</v>
      </c>
      <c r="AW68">
        <v>65</v>
      </c>
      <c r="AX68">
        <f>IF(Z68&gt;0, (R68*SUMPRODUCT(K68:$K$98, X68:$X$98)-K68*$AZ$3)/Z68, 0)</f>
        <v>-2238587474158.1284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7"/>
        <v>2000000</v>
      </c>
      <c r="S69">
        <f t="shared" si="28"/>
        <v>-6588242802915.5029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-437.71096846748014</v>
      </c>
      <c r="AC69">
        <f t="shared" si="29"/>
        <v>-390.8133658379399</v>
      </c>
      <c r="AE69">
        <f t="shared" si="30"/>
        <v>0</v>
      </c>
      <c r="AF69">
        <f t="shared" si="31"/>
        <v>0</v>
      </c>
      <c r="AG69">
        <f t="shared" si="31"/>
        <v>-7.4149772847054294E-10</v>
      </c>
      <c r="AH69">
        <f t="shared" si="32"/>
        <v>-2.6850972775156946E-4</v>
      </c>
      <c r="AI69">
        <f t="shared" si="33"/>
        <v>-2.6851046924929791E-4</v>
      </c>
      <c r="AJ69">
        <f t="shared" si="34"/>
        <v>-46.897602629540245</v>
      </c>
      <c r="AK69">
        <f t="shared" si="22"/>
        <v>-30.639767792723614</v>
      </c>
      <c r="AL69">
        <f t="shared" si="35"/>
        <v>-77.537638932733103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-3.8767238833793222E-7</v>
      </c>
      <c r="AR69">
        <f t="shared" si="36"/>
        <v>-3.8767345890694938E-7</v>
      </c>
      <c r="AS69">
        <f t="shared" si="36"/>
        <v>-6.7710416940791412E-2</v>
      </c>
      <c r="AT69">
        <f t="shared" si="36"/>
        <v>-4.4237473471779601E-2</v>
      </c>
      <c r="AU69">
        <f t="shared" si="23"/>
        <v>-0.11194827808602992</v>
      </c>
      <c r="AW69">
        <v>66</v>
      </c>
      <c r="AX69">
        <f>IF(Z69&gt;0, (R69*SUMPRODUCT(K69:$K$98, X69:$X$98)-K69*$AZ$3)/Z69, 0)</f>
        <v>-6588242802915.5029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7"/>
        <v>2000000</v>
      </c>
      <c r="S70">
        <f t="shared" si="28"/>
        <v>-20557541484278.594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-390.8133658379399</v>
      </c>
      <c r="AC70">
        <f t="shared" si="29"/>
        <v>-348.94050554307194</v>
      </c>
      <c r="AE70">
        <f t="shared" si="30"/>
        <v>0</v>
      </c>
      <c r="AF70">
        <f t="shared" si="31"/>
        <v>0</v>
      </c>
      <c r="AG70">
        <f t="shared" si="31"/>
        <v>-2.1217305204632851E-10</v>
      </c>
      <c r="AH70">
        <f t="shared" si="32"/>
        <v>-8.3505551862321446E-5</v>
      </c>
      <c r="AI70">
        <f t="shared" si="33"/>
        <v>-8.3505764035373496E-5</v>
      </c>
      <c r="AJ70">
        <f t="shared" si="34"/>
        <v>-41.872860294867962</v>
      </c>
      <c r="AK70">
        <f t="shared" si="22"/>
        <v>-27.356935608655796</v>
      </c>
      <c r="AL70">
        <f t="shared" si="35"/>
        <v>-69.229879409287804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-1.0764706007722364E-7</v>
      </c>
      <c r="AR70">
        <f t="shared" si="36"/>
        <v>-1.0764733358964014E-7</v>
      </c>
      <c r="AS70">
        <f t="shared" si="36"/>
        <v>-5.3978330868329594E-2</v>
      </c>
      <c r="AT70">
        <f t="shared" si="36"/>
        <v>-3.5265843112432325E-2</v>
      </c>
      <c r="AU70">
        <f t="shared" si="23"/>
        <v>-8.9244281628095529E-2</v>
      </c>
      <c r="AW70">
        <v>67</v>
      </c>
      <c r="AX70">
        <f>IF(Z70&gt;0, (R70*SUMPRODUCT(K70:$K$98, X70:$X$98)-K70*$AZ$3)/Z70, 0)</f>
        <v>-20557541484278.594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7"/>
        <v>2000000</v>
      </c>
      <c r="S71">
        <f t="shared" si="28"/>
        <v>-68234921496692.078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-348.94050554307194</v>
      </c>
      <c r="AC71">
        <f t="shared" si="29"/>
        <v>-311.55402289845091</v>
      </c>
      <c r="AE71">
        <f t="shared" si="30"/>
        <v>0</v>
      </c>
      <c r="AF71">
        <f t="shared" si="31"/>
        <v>0</v>
      </c>
      <c r="AG71">
        <f t="shared" si="31"/>
        <v>-5.7073785692263633E-11</v>
      </c>
      <c r="AH71">
        <f t="shared" si="32"/>
        <v>-2.4476405733376256E-5</v>
      </c>
      <c r="AI71">
        <f t="shared" si="33"/>
        <v>-2.4476462807161949E-5</v>
      </c>
      <c r="AJ71">
        <f t="shared" si="34"/>
        <v>-37.386482644621026</v>
      </c>
      <c r="AK71">
        <f t="shared" si="22"/>
        <v>-24.425835388015038</v>
      </c>
      <c r="AL71">
        <f t="shared" si="35"/>
        <v>-61.812342509098869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-2.8171919835763098E-8</v>
      </c>
      <c r="AR71">
        <f t="shared" si="36"/>
        <v>-2.8171985526703702E-8</v>
      </c>
      <c r="AS71">
        <f t="shared" si="36"/>
        <v>-4.3031195163152229E-2</v>
      </c>
      <c r="AT71">
        <f t="shared" si="36"/>
        <v>-2.8113714242543972E-2</v>
      </c>
      <c r="AU71">
        <f t="shared" si="23"/>
        <v>-7.1144937577681727E-2</v>
      </c>
      <c r="AW71">
        <v>68</v>
      </c>
      <c r="AX71">
        <f>IF(Z71&gt;0, (R71*SUMPRODUCT(K71:$K$98, X71:$X$98)-K71*$AZ$3)/Z71, 0)</f>
        <v>-68234921496692.078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7"/>
        <v>2000000</v>
      </c>
      <c r="S72">
        <f t="shared" si="28"/>
        <v>-241794215237325.31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-311.55402289845091</v>
      </c>
      <c r="AC72">
        <f t="shared" si="29"/>
        <v>-278.17323475495482</v>
      </c>
      <c r="AE72">
        <f t="shared" si="30"/>
        <v>0</v>
      </c>
      <c r="AF72">
        <f t="shared" si="31"/>
        <v>0</v>
      </c>
      <c r="AG72">
        <f t="shared" si="31"/>
        <v>-1.4380680824080244E-11</v>
      </c>
      <c r="AH72">
        <f t="shared" si="32"/>
        <v>-6.7395787218017201E-6</v>
      </c>
      <c r="AI72">
        <f t="shared" si="33"/>
        <v>-6.7395931024825441E-6</v>
      </c>
      <c r="AJ72">
        <f t="shared" si="34"/>
        <v>-33.38078814349609</v>
      </c>
      <c r="AK72">
        <f t="shared" ref="AK72:AK79" si="49">G72*SUM(AB72:AB72, AE72:AF72)</f>
        <v>-21.808781602891568</v>
      </c>
      <c r="AL72">
        <f t="shared" si="35"/>
        <v>-55.189576485980766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-6.9260165988906861E-9</v>
      </c>
      <c r="AR72">
        <f t="shared" si="36"/>
        <v>-6.9260313773862274E-9</v>
      </c>
      <c r="AS72">
        <f t="shared" si="36"/>
        <v>-3.4304205397589119E-2</v>
      </c>
      <c r="AT72">
        <f t="shared" si="36"/>
        <v>-2.2412080876002962E-2</v>
      </c>
      <c r="AU72">
        <f t="shared" si="23"/>
        <v>-5.6716293199623465E-2</v>
      </c>
      <c r="AW72">
        <v>69</v>
      </c>
      <c r="AX72">
        <f>IF(Z72&gt;0, (R72*SUMPRODUCT(K72:$K$98, X72:$X$98)-K72*$AZ$3)/Z72, 0)</f>
        <v>-241794215237325.31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7"/>
        <v>2000000</v>
      </c>
      <c r="S73">
        <f t="shared" si="28"/>
        <v>-918386854310095.75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-278.17323475495482</v>
      </c>
      <c r="AC73">
        <f t="shared" si="29"/>
        <v>-248.36895960860588</v>
      </c>
      <c r="AE73">
        <f t="shared" si="30"/>
        <v>0</v>
      </c>
      <c r="AF73">
        <f t="shared" si="31"/>
        <v>0</v>
      </c>
      <c r="AG73">
        <f t="shared" si="31"/>
        <v>-3.3805056992456614E-12</v>
      </c>
      <c r="AH73">
        <f t="shared" si="32"/>
        <v>-1.737018930655005E-6</v>
      </c>
      <c r="AI73">
        <f t="shared" si="33"/>
        <v>-1.7370223111607042E-6</v>
      </c>
      <c r="AJ73">
        <f t="shared" si="34"/>
        <v>-29.804275146348942</v>
      </c>
      <c r="AK73">
        <f t="shared" si="49"/>
        <v>-19.472126432846839</v>
      </c>
      <c r="AL73">
        <f t="shared" si="35"/>
        <v>-49.276403316218094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-1.593812785808628E-9</v>
      </c>
      <c r="AR73">
        <f t="shared" si="36"/>
        <v>-1.5938158876131684E-9</v>
      </c>
      <c r="AS73">
        <f t="shared" si="36"/>
        <v>-2.7347102533935411E-2</v>
      </c>
      <c r="AT73">
        <f t="shared" si="36"/>
        <v>-1.7866773659081896E-2</v>
      </c>
      <c r="AU73">
        <f t="shared" si="23"/>
        <v>-4.5213877786833195E-2</v>
      </c>
      <c r="AW73">
        <v>70</v>
      </c>
      <c r="AX73">
        <f>IF(Z73&gt;0, (R73*SUMPRODUCT(K73:$K$98, X73:$X$98)-K73*$AZ$3)/Z73, 0)</f>
        <v>-918386854310095.75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7"/>
        <v>2000000</v>
      </c>
      <c r="S74">
        <f t="shared" si="28"/>
        <v>-3755629226197192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-248.36895960860588</v>
      </c>
      <c r="AC74">
        <f t="shared" si="29"/>
        <v>-221.75799965191845</v>
      </c>
      <c r="AE74">
        <f t="shared" si="30"/>
        <v>0</v>
      </c>
      <c r="AF74">
        <f t="shared" si="31"/>
        <v>0</v>
      </c>
      <c r="AG74">
        <f t="shared" si="31"/>
        <v>-7.3808537230278656E-13</v>
      </c>
      <c r="AH74">
        <f t="shared" si="32"/>
        <v>-4.1737844319206685E-7</v>
      </c>
      <c r="AI74">
        <f t="shared" si="33"/>
        <v>-4.1737918127743917E-7</v>
      </c>
      <c r="AJ74">
        <f t="shared" si="34"/>
        <v>-26.610959956687424</v>
      </c>
      <c r="AK74">
        <f t="shared" si="49"/>
        <v>-17.385827172602411</v>
      </c>
      <c r="AL74">
        <f t="shared" si="35"/>
        <v>-43.996787546669012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-3.4193593708395349E-10</v>
      </c>
      <c r="AR74">
        <f t="shared" si="36"/>
        <v>-3.4193654175800303E-10</v>
      </c>
      <c r="AS74">
        <f t="shared" si="36"/>
        <v>-2.1800942712573775E-2</v>
      </c>
      <c r="AT74">
        <f t="shared" si="36"/>
        <v>-1.4243282572952156E-2</v>
      </c>
      <c r="AU74">
        <f t="shared" si="23"/>
        <v>-3.6044225627462463E-2</v>
      </c>
      <c r="AW74">
        <v>71</v>
      </c>
      <c r="AX74">
        <f>IF(Z74&gt;0, (R74*SUMPRODUCT(K74:$K$98, X74:$X$98)-K74*$AZ$3)/Z74, 0)</f>
        <v>-3755629226197192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7"/>
        <v>2000000</v>
      </c>
      <c r="S75">
        <f t="shared" si="28"/>
        <v>-1.6626219031050016E+16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-221.75799965191845</v>
      </c>
      <c r="AC75">
        <f t="shared" si="29"/>
        <v>-197.99821397522359</v>
      </c>
      <c r="AE75">
        <f t="shared" si="30"/>
        <v>0</v>
      </c>
      <c r="AF75">
        <f t="shared" si="31"/>
        <v>0</v>
      </c>
      <c r="AG75">
        <f t="shared" si="31"/>
        <v>-1.4885992239535592E-13</v>
      </c>
      <c r="AH75">
        <f t="shared" si="32"/>
        <v>-9.3095135389504449E-8</v>
      </c>
      <c r="AI75">
        <f t="shared" si="33"/>
        <v>-9.3095284249426849E-8</v>
      </c>
      <c r="AJ75">
        <f t="shared" si="34"/>
        <v>-23.759785676694861</v>
      </c>
      <c r="AK75">
        <f t="shared" si="49"/>
        <v>-15.523059975634293</v>
      </c>
      <c r="AL75">
        <f t="shared" si="35"/>
        <v>-39.282845745424439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-6.8096328567964778E-11</v>
      </c>
      <c r="AR75">
        <f t="shared" si="36"/>
        <v>-6.8096437454580008E-11</v>
      </c>
      <c r="AS75">
        <f t="shared" si="36"/>
        <v>-1.7379578056095132E-2</v>
      </c>
      <c r="AT75">
        <f t="shared" si="36"/>
        <v>-1.1354657663457135E-2</v>
      </c>
      <c r="AU75">
        <f t="shared" si="23"/>
        <v>-2.8734235787648704E-2</v>
      </c>
      <c r="AW75">
        <v>72</v>
      </c>
      <c r="AX75">
        <f>IF(Z75&gt;0, (R75*SUMPRODUCT(K75:$K$98, X75:$X$98)-K75*$AZ$3)/Z75, 0)</f>
        <v>-1.6626219031050016E+16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7"/>
        <v>2000000</v>
      </c>
      <c r="S76">
        <f t="shared" si="28"/>
        <v>-8.0228254004959344E+16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-197.99821397522359</v>
      </c>
      <c r="AC76">
        <f t="shared" si="29"/>
        <v>-176.78411962079451</v>
      </c>
      <c r="AE76">
        <f t="shared" si="30"/>
        <v>0</v>
      </c>
      <c r="AF76">
        <f t="shared" si="31"/>
        <v>0</v>
      </c>
      <c r="AG76">
        <f t="shared" si="31"/>
        <v>-2.7543931033614809E-14</v>
      </c>
      <c r="AH76">
        <f t="shared" si="32"/>
        <v>-1.9172382742046007E-8</v>
      </c>
      <c r="AI76">
        <f t="shared" si="33"/>
        <v>-1.917241028597704E-8</v>
      </c>
      <c r="AJ76">
        <f t="shared" si="34"/>
        <v>-21.214094354429079</v>
      </c>
      <c r="AK76">
        <f t="shared" si="49"/>
        <v>-13.859874978265653</v>
      </c>
      <c r="AL76">
        <f t="shared" si="35"/>
        <v>-35.073969351867142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-1.2521454427570255E-11</v>
      </c>
      <c r="AR76">
        <f t="shared" si="36"/>
        <v>-1.2521472416470322E-11</v>
      </c>
      <c r="AS76">
        <f t="shared" si="36"/>
        <v>-1.3854893220894043E-2</v>
      </c>
      <c r="AT76">
        <f t="shared" si="36"/>
        <v>-9.0518635710093529E-3</v>
      </c>
      <c r="AU76">
        <f t="shared" si="23"/>
        <v>-2.2906756804424867E-2</v>
      </c>
      <c r="AW76">
        <v>73</v>
      </c>
      <c r="AX76">
        <f>IF(Z76&gt;0, (R76*SUMPRODUCT(K76:$K$98, X76:$X$98)-K76*$AZ$3)/Z76, 0)</f>
        <v>-8.0228254004959344E+16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7"/>
        <v>2000000</v>
      </c>
      <c r="S77">
        <f t="shared" si="28"/>
        <v>-4.2541926402948128E+17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-176.78411962079451</v>
      </c>
      <c r="AC77">
        <f t="shared" si="29"/>
        <v>-157.84296394714886</v>
      </c>
      <c r="AE77">
        <f t="shared" si="30"/>
        <v>0</v>
      </c>
      <c r="AF77">
        <f t="shared" si="31"/>
        <v>0</v>
      </c>
      <c r="AG77">
        <f t="shared" si="31"/>
        <v>-4.6378648457316463E-15</v>
      </c>
      <c r="AH77">
        <f t="shared" si="32"/>
        <v>-3.6209003004075224E-9</v>
      </c>
      <c r="AI77">
        <f t="shared" si="33"/>
        <v>-3.6209049382723682E-9</v>
      </c>
      <c r="AJ77">
        <f t="shared" si="34"/>
        <v>-18.941155673645653</v>
      </c>
      <c r="AK77">
        <f t="shared" si="49"/>
        <v>-12.374888373455617</v>
      </c>
      <c r="AL77">
        <f t="shared" si="35"/>
        <v>-31.316044050722176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-2.111432641174688E-12</v>
      </c>
      <c r="AR77">
        <f t="shared" si="36"/>
        <v>-2.1114353456234188E-12</v>
      </c>
      <c r="AS77">
        <f t="shared" si="36"/>
        <v>-1.1045036049848009E-2</v>
      </c>
      <c r="AT77">
        <f t="shared" si="36"/>
        <v>-7.2160902192381872E-3</v>
      </c>
      <c r="AU77">
        <f t="shared" si="23"/>
        <v>-1.8261126271197633E-2</v>
      </c>
      <c r="AW77">
        <v>74</v>
      </c>
      <c r="AX77">
        <f>IF(Z77&gt;0, (R77*SUMPRODUCT(K77:$K$98, X77:$X$98)-K77*$AZ$3)/Z77, 0)</f>
        <v>-4.2541926402948128E+17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7"/>
        <v>2000000</v>
      </c>
      <c r="S78">
        <f t="shared" si="28"/>
        <v>-2.5034059704481055E+18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-157.84296394714886</v>
      </c>
      <c r="AC78">
        <f t="shared" si="29"/>
        <v>-140.93121780995619</v>
      </c>
      <c r="AE78">
        <f t="shared" si="30"/>
        <v>0</v>
      </c>
      <c r="AF78">
        <f t="shared" si="31"/>
        <v>0</v>
      </c>
      <c r="AG78">
        <f t="shared" si="31"/>
        <v>-7.0369738005742706E-16</v>
      </c>
      <c r="AH78">
        <f t="shared" si="32"/>
        <v>-6.220462107547044E-10</v>
      </c>
      <c r="AI78">
        <f t="shared" si="33"/>
        <v>-6.220469144520845E-10</v>
      </c>
      <c r="AJ78">
        <f t="shared" si="34"/>
        <v>-16.911746137192665</v>
      </c>
      <c r="AK78">
        <f t="shared" si="49"/>
        <v>-11.049007476300421</v>
      </c>
      <c r="AL78">
        <f t="shared" si="35"/>
        <v>-27.960753614115134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-3.23865950044911E-13</v>
      </c>
      <c r="AR78">
        <f t="shared" si="36"/>
        <v>-3.2386631642222612E-13</v>
      </c>
      <c r="AS78">
        <f t="shared" si="36"/>
        <v>-8.8050351162738509E-3</v>
      </c>
      <c r="AT78">
        <f t="shared" si="36"/>
        <v>-5.7526229426328804E-3</v>
      </c>
      <c r="AU78">
        <f t="shared" si="23"/>
        <v>-1.4557658059230597E-2</v>
      </c>
      <c r="AW78">
        <v>75</v>
      </c>
      <c r="AX78">
        <f>IF(Z78&gt;0, (R78*SUMPRODUCT(K78:$K$98, X78:$X$98)-K78*$AZ$3)/Z78, 0)</f>
        <v>-2.5034059704481055E+18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-140.93121780995619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-1.1259158080918833E-10</v>
      </c>
      <c r="AI79">
        <f t="shared" si="33"/>
        <v>-1.1259158080918833E-10</v>
      </c>
      <c r="AJ79">
        <f t="shared" si="34"/>
        <v>-140.93121780995619</v>
      </c>
      <c r="AK79">
        <f t="shared" si="49"/>
        <v>-9.8651852466969352</v>
      </c>
      <c r="AL79">
        <f t="shared" si="35"/>
        <v>-150.79640305676571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-5.2339616436421254E-14</v>
      </c>
      <c r="AR79">
        <f t="shared" si="36"/>
        <v>-5.2339616436421254E-14</v>
      </c>
      <c r="AS79">
        <f t="shared" si="36"/>
        <v>-6.5513654138950383E-2</v>
      </c>
      <c r="AT79">
        <f t="shared" si="36"/>
        <v>-4.5859557897265273E-3</v>
      </c>
      <c r="AU79">
        <f t="shared" si="23"/>
        <v>-7.0099609928729253E-2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486774.10927044175</v>
      </c>
      <c r="AO81" s="8">
        <f t="shared" si="50"/>
        <v>-48677.410927044177</v>
      </c>
      <c r="AP81" s="8">
        <f t="shared" si="50"/>
        <v>-212.48357731597136</v>
      </c>
      <c r="AQ81" s="8">
        <f t="shared" si="50"/>
        <v>-270685.23258950992</v>
      </c>
      <c r="AR81" s="8">
        <f t="shared" si="50"/>
        <v>167198.98217657171</v>
      </c>
      <c r="AS81" s="8">
        <f t="shared" si="50"/>
        <v>-47691.744773472332</v>
      </c>
      <c r="AT81" s="8">
        <f t="shared" si="50"/>
        <v>13045.285070330994</v>
      </c>
      <c r="AU81" s="8">
        <f t="shared" si="50"/>
        <v>132552.52247343041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C83-A615-48EF-A787-410647526F43}">
  <dimension ref="A1:AZ164"/>
  <sheetViews>
    <sheetView workbookViewId="0">
      <selection activeCell="B8" sqref="B8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866693.64386004407</v>
      </c>
      <c r="K3">
        <v>1</v>
      </c>
      <c r="L3" s="2">
        <v>0</v>
      </c>
      <c r="O3">
        <f>$C$3</f>
        <v>866693.64386004407</v>
      </c>
      <c r="P3" s="2">
        <f>O3*C5</f>
        <v>86669.36438600441</v>
      </c>
      <c r="Q3" s="4">
        <f>B8</f>
        <v>624.95697070000006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866693.64386004407</v>
      </c>
      <c r="AF3">
        <f t="shared" ref="AF3:AG34" si="4">-$Z3*P3</f>
        <v>-86669.36438600441</v>
      </c>
      <c r="AG3">
        <f t="shared" si="4"/>
        <v>-624.95697070000006</v>
      </c>
      <c r="AH3">
        <f t="shared" ref="AH3:AH66" si="5">-X3*R3</f>
        <v>0</v>
      </c>
      <c r="AI3">
        <f t="shared" ref="AI3:AI34" si="6">SUM(AE3:AH3)</f>
        <v>779399.32250333973</v>
      </c>
      <c r="AJ3">
        <f t="shared" ref="AJ3:AJ66" si="7">AB3-AC3</f>
        <v>0</v>
      </c>
      <c r="AL3">
        <f t="shared" ref="AL3:AL66" si="8">SUM(AI3:AK3)</f>
        <v>779399.32250333973</v>
      </c>
      <c r="AN3">
        <f t="shared" ref="AN3:AU34" si="9">AE3*$K3</f>
        <v>866693.64386004407</v>
      </c>
      <c r="AO3">
        <f t="shared" si="9"/>
        <v>-86669.36438600441</v>
      </c>
      <c r="AP3">
        <f t="shared" si="9"/>
        <v>-624.95697070000006</v>
      </c>
      <c r="AQ3">
        <f t="shared" si="9"/>
        <v>0</v>
      </c>
      <c r="AR3">
        <f t="shared" si="9"/>
        <v>779399.32250333973</v>
      </c>
      <c r="AS3">
        <f t="shared" si="9"/>
        <v>0</v>
      </c>
      <c r="AT3">
        <f t="shared" si="9"/>
        <v>0</v>
      </c>
      <c r="AU3">
        <f t="shared" si="9"/>
        <v>779399.32250333973</v>
      </c>
      <c r="AW3">
        <v>0</v>
      </c>
      <c r="AX3">
        <f>IF(Z3&gt;0, (R3*SUMPRODUCT(K3:$K$98, X3:$X$98)-K3*$AZ$3)/Z3, 0)</f>
        <v>0</v>
      </c>
      <c r="AZ3">
        <f>C6*ABS(SUMPRODUCT(X4:X69, K4:K69))/1</f>
        <v>562333.0684848238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2000000</v>
      </c>
      <c r="S4">
        <f t="shared" si="1"/>
        <v>38511.918780795757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37719.70111396478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-37719.70111396478</v>
      </c>
      <c r="AK4">
        <f>G4*SUM(AB4, AE4:AF4)</f>
        <v>0</v>
      </c>
      <c r="AL4">
        <f t="shared" si="8"/>
        <v>-58861.12911396478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-19723.321205336317</v>
      </c>
      <c r="AR4">
        <f t="shared" si="9"/>
        <v>-19723.321205336317</v>
      </c>
      <c r="AS4">
        <f t="shared" si="9"/>
        <v>-35189.570961810598</v>
      </c>
      <c r="AT4">
        <f t="shared" si="9"/>
        <v>0</v>
      </c>
      <c r="AU4">
        <f t="shared" si="9"/>
        <v>-54912.892167146914</v>
      </c>
      <c r="AW4">
        <v>1</v>
      </c>
      <c r="AX4">
        <f>IF(Z4&gt;0, (R4*SUMPRODUCT(K4:$K$98, X4:$X$98)-K4*$AZ$3)/Z4, 0)</f>
        <v>38511.918780795757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2000000</v>
      </c>
      <c r="S5">
        <f t="shared" si="1"/>
        <v>64490.167796345035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37719.70111396478</v>
      </c>
      <c r="AC5">
        <f t="shared" si="2"/>
        <v>61754.231815821899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-24118.144503529915</v>
      </c>
      <c r="AI5">
        <f t="shared" si="6"/>
        <v>-24130.114202541019</v>
      </c>
      <c r="AJ5">
        <f t="shared" si="7"/>
        <v>-24034.530701857118</v>
      </c>
      <c r="AK5">
        <f>G5*SUM(AB5, AE5:AF5)</f>
        <v>1546.507745672556</v>
      </c>
      <c r="AL5">
        <f t="shared" si="8"/>
        <v>-46618.137158725585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-20623.618736348664</v>
      </c>
      <c r="AR5">
        <f t="shared" si="9"/>
        <v>-20633.854121942182</v>
      </c>
      <c r="AS5">
        <f t="shared" si="9"/>
        <v>-20552.11990415019</v>
      </c>
      <c r="AT5">
        <f t="shared" si="9"/>
        <v>1322.4311727169886</v>
      </c>
      <c r="AU5">
        <f t="shared" si="9"/>
        <v>-39863.542853375387</v>
      </c>
      <c r="AW5">
        <v>2</v>
      </c>
      <c r="AX5">
        <f>IF(Z5&gt;0, (R5*SUMPRODUCT(K5:$K$98, X5:$X$98)-K5*$AZ$3)/Z5, 0)</f>
        <v>64490.167796345035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2000000</v>
      </c>
      <c r="S6">
        <f t="shared" si="1"/>
        <v>94381.471629737105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61754.231815821899</v>
      </c>
      <c r="AC6">
        <f t="shared" si="2"/>
        <v>88196.759608844121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-27058.081075302569</v>
      </c>
      <c r="AI6">
        <f t="shared" si="6"/>
        <v>-27069.76196431684</v>
      </c>
      <c r="AJ6">
        <f t="shared" si="7"/>
        <v>-26442.527793022222</v>
      </c>
      <c r="AK6">
        <f>G6*SUM(AB6, AE6:AF6)</f>
        <v>3612.6225612255812</v>
      </c>
      <c r="AL6">
        <f t="shared" si="8"/>
        <v>-49899.667196113485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-20872.875119819226</v>
      </c>
      <c r="AR6">
        <f t="shared" si="9"/>
        <v>-20881.885874758009</v>
      </c>
      <c r="AS6">
        <f t="shared" si="9"/>
        <v>-20398.031144192293</v>
      </c>
      <c r="AT6">
        <f t="shared" si="9"/>
        <v>2786.8132764348234</v>
      </c>
      <c r="AU6">
        <f t="shared" si="9"/>
        <v>-38493.103742515486</v>
      </c>
      <c r="AW6">
        <v>3</v>
      </c>
      <c r="AX6">
        <f>IF(Z6&gt;0, (R6*SUMPRODUCT(K6:$K$98, X6:$X$98)-K6*$AZ$3)/Z6, 0)</f>
        <v>94381.471629737105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2000000</v>
      </c>
      <c r="S7">
        <f t="shared" si="1"/>
        <v>116949.23400477176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88196.759608844121</v>
      </c>
      <c r="AC7">
        <f t="shared" si="2"/>
        <v>106436.36421005882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-30038.0041617161</v>
      </c>
      <c r="AI7">
        <f t="shared" si="6"/>
        <v>-30049.380504314217</v>
      </c>
      <c r="AJ7">
        <f t="shared" si="7"/>
        <v>-18239.604601214698</v>
      </c>
      <c r="AK7">
        <f>G7*SUM(AB7, AE7:AF7)</f>
        <v>4330.4608967942459</v>
      </c>
      <c r="AL7">
        <f t="shared" si="8"/>
        <v>-43958.524208734671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-21082.356178455888</v>
      </c>
      <c r="AR7">
        <f t="shared" si="9"/>
        <v>-21090.340733800189</v>
      </c>
      <c r="AS7">
        <f t="shared" si="9"/>
        <v>-12801.577584409068</v>
      </c>
      <c r="AT7">
        <f t="shared" si="9"/>
        <v>3039.3603566860929</v>
      </c>
      <c r="AU7">
        <f t="shared" si="9"/>
        <v>-30852.557961523165</v>
      </c>
      <c r="AW7">
        <v>4</v>
      </c>
      <c r="AX7">
        <f>IF(Z7&gt;0, (R7*SUMPRODUCT(K7:$K$98, X7:$X$98)-K7*$AZ$3)/Z7, 0)</f>
        <v>116949.23400477176</v>
      </c>
    </row>
    <row r="8" spans="1:52" x14ac:dyDescent="0.25">
      <c r="B8" s="4">
        <v>624.95697070000006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2000000</v>
      </c>
      <c r="S8">
        <f t="shared" si="1"/>
        <v>126207.31814834567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106436.36421005882</v>
      </c>
      <c r="AC8">
        <f t="shared" si="2"/>
        <v>111621.59152913396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-33151.825448182593</v>
      </c>
      <c r="AI8">
        <f t="shared" si="6"/>
        <v>-33162.880828445675</v>
      </c>
      <c r="AJ8">
        <f t="shared" si="7"/>
        <v>-5185.2273190751439</v>
      </c>
      <c r="AK8">
        <f t="shared" ref="AK8:AK69" si="22">G8*SUM(AB8:AB8, AE8:AF8)</f>
        <v>2267.0945576742529</v>
      </c>
      <c r="AL8">
        <f t="shared" si="8"/>
        <v>-36081.013589846567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-21719.229547503663</v>
      </c>
      <c r="AR8">
        <f t="shared" si="9"/>
        <v>-21726.472416890876</v>
      </c>
      <c r="AS8">
        <f t="shared" si="9"/>
        <v>-3397.072133328149</v>
      </c>
      <c r="AT8">
        <f t="shared" si="9"/>
        <v>1485.2740818446462</v>
      </c>
      <c r="AU8">
        <f t="shared" si="9"/>
        <v>-23638.270468374376</v>
      </c>
      <c r="AW8">
        <v>5</v>
      </c>
      <c r="AX8">
        <f>IF(Z8&gt;0, (R8*SUMPRODUCT(K8:$K$98, X8:$X$98)-K8*$AZ$3)/Z8, 0)</f>
        <v>126207.31814834567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2000000</v>
      </c>
      <c r="S9">
        <f t="shared" si="1"/>
        <v>127630.18288641915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111621.59152913396</v>
      </c>
      <c r="AC9">
        <f t="shared" si="2"/>
        <v>109406.17881041078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-36747.37998788109</v>
      </c>
      <c r="AI9">
        <f t="shared" si="6"/>
        <v>-36758.095143216618</v>
      </c>
      <c r="AJ9">
        <f t="shared" si="7"/>
        <v>2215.4127187231788</v>
      </c>
      <c r="AK9">
        <f t="shared" si="22"/>
        <v>658.56739002189033</v>
      </c>
      <c r="AL9">
        <f t="shared" si="8"/>
        <v>-33884.11503447155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-22800.299855266545</v>
      </c>
      <c r="AR9">
        <f t="shared" si="9"/>
        <v>-22806.948186514281</v>
      </c>
      <c r="AS9">
        <f t="shared" si="9"/>
        <v>1374.5762094254917</v>
      </c>
      <c r="AT9">
        <f t="shared" si="9"/>
        <v>408.61508962955571</v>
      </c>
      <c r="AU9">
        <f t="shared" si="9"/>
        <v>-21023.756887459233</v>
      </c>
      <c r="AW9">
        <v>6</v>
      </c>
      <c r="AX9">
        <f>IF(Z9&gt;0, (R9*SUMPRODUCT(K9:$K$98, X9:$X$98)-K9*$AZ$3)/Z9, 0)</f>
        <v>127630.18288641915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2000000</v>
      </c>
      <c r="S10">
        <f t="shared" si="1"/>
        <v>126148.57154938257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109406.17881041078</v>
      </c>
      <c r="AC10">
        <f t="shared" si="2"/>
        <v>104512.89626733848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-40299.555205242119</v>
      </c>
      <c r="AI10">
        <f t="shared" si="6"/>
        <v>-40309.91133680426</v>
      </c>
      <c r="AJ10">
        <f t="shared" si="7"/>
        <v>4893.2825430723024</v>
      </c>
      <c r="AK10">
        <f t="shared" si="22"/>
        <v>448.56533312268425</v>
      </c>
      <c r="AL10">
        <f t="shared" si="8"/>
        <v>-34968.063460609272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-23720.979479330712</v>
      </c>
      <c r="AR10">
        <f t="shared" si="9"/>
        <v>-23727.07526830455</v>
      </c>
      <c r="AS10">
        <f t="shared" si="9"/>
        <v>2880.2663999548704</v>
      </c>
      <c r="AT10">
        <f t="shared" si="9"/>
        <v>264.03291569724934</v>
      </c>
      <c r="AU10">
        <f t="shared" si="9"/>
        <v>-20582.775952652431</v>
      </c>
      <c r="AW10">
        <v>7</v>
      </c>
      <c r="AX10">
        <f>IF(Z10&gt;0, (R10*SUMPRODUCT(K10:$K$98, X10:$X$98)-K10*$AZ$3)/Z10, 0)</f>
        <v>126148.57154938257</v>
      </c>
    </row>
    <row r="11" spans="1:52" x14ac:dyDescent="0.25">
      <c r="A11" t="s">
        <v>33</v>
      </c>
      <c r="C11" s="12">
        <f>AU71</f>
        <v>189390.05826259361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2000000</v>
      </c>
      <c r="S11">
        <f t="shared" si="1"/>
        <v>121822.68941198388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104512.89626733848</v>
      </c>
      <c r="AC11">
        <f t="shared" si="2"/>
        <v>97272.646463527635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-43456.732314252695</v>
      </c>
      <c r="AI11">
        <f t="shared" si="6"/>
        <v>-43466.713279922253</v>
      </c>
      <c r="AJ11">
        <f t="shared" si="7"/>
        <v>7240.2498038108461</v>
      </c>
      <c r="AK11">
        <f t="shared" si="22"/>
        <v>250.83095104161234</v>
      </c>
      <c r="AL11">
        <f t="shared" si="8"/>
        <v>-35975.632525069792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-24305.725705631554</v>
      </c>
      <c r="AR11">
        <f t="shared" si="9"/>
        <v>-24311.308145933031</v>
      </c>
      <c r="AS11">
        <f t="shared" si="9"/>
        <v>4049.5342470552559</v>
      </c>
      <c r="AT11">
        <f t="shared" si="9"/>
        <v>140.29191726642063</v>
      </c>
      <c r="AU11">
        <f t="shared" si="9"/>
        <v>-20121.481981611356</v>
      </c>
      <c r="AW11">
        <v>8</v>
      </c>
      <c r="AX11">
        <f>IF(Z11&gt;0, (R11*SUMPRODUCT(K11:$K$98, X11:$X$98)-K11*$AZ$3)/Z11, 0)</f>
        <v>121822.68941198388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2000000</v>
      </c>
      <c r="S12">
        <f t="shared" si="1"/>
        <v>115488.97169217504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97272.646463527635</v>
      </c>
      <c r="AC12">
        <f t="shared" si="2"/>
        <v>88598.658761630708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-46662.550775414034</v>
      </c>
      <c r="AI12">
        <f t="shared" si="6"/>
        <v>-46672.140290484553</v>
      </c>
      <c r="AJ12">
        <f t="shared" si="7"/>
        <v>8673.9877018969273</v>
      </c>
      <c r="AK12">
        <f t="shared" si="22"/>
        <v>223.72708686611355</v>
      </c>
      <c r="AL12">
        <f t="shared" si="8"/>
        <v>-37774.425501721511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-24801.641792849234</v>
      </c>
      <c r="AR12">
        <f t="shared" si="9"/>
        <v>-24806.738722052502</v>
      </c>
      <c r="AS12">
        <f t="shared" si="9"/>
        <v>4610.3166741449595</v>
      </c>
      <c r="AT12">
        <f t="shared" si="9"/>
        <v>118.91332504554406</v>
      </c>
      <c r="AU12">
        <f t="shared" si="9"/>
        <v>-20077.508722862</v>
      </c>
      <c r="AW12">
        <v>9</v>
      </c>
      <c r="AX12">
        <f>IF(Z12&gt;0, (R12*SUMPRODUCT(K12:$K$98, X12:$X$98)-K12*$AZ$3)/Z12, 0)</f>
        <v>115488.97169217504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2000000</v>
      </c>
      <c r="S13">
        <f t="shared" si="1"/>
        <v>106952.76292309271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88598.658761630708</v>
      </c>
      <c r="AC13">
        <f t="shared" si="2"/>
        <v>78570.849860954448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-49716.538621569591</v>
      </c>
      <c r="AI13">
        <f t="shared" si="6"/>
        <v>-49725.721513123019</v>
      </c>
      <c r="AJ13">
        <f t="shared" si="7"/>
        <v>10027.80890067626</v>
      </c>
      <c r="AK13">
        <f t="shared" si="22"/>
        <v>177.19731752326143</v>
      </c>
      <c r="AL13">
        <f t="shared" si="8"/>
        <v>-39520.715294923495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-25118.696577108887</v>
      </c>
      <c r="AR13">
        <f t="shared" si="9"/>
        <v>-25123.336125094855</v>
      </c>
      <c r="AS13">
        <f t="shared" si="9"/>
        <v>5066.4325412235739</v>
      </c>
      <c r="AT13">
        <f t="shared" si="9"/>
        <v>89.526861212605937</v>
      </c>
      <c r="AU13">
        <f t="shared" si="9"/>
        <v>-19967.376722658675</v>
      </c>
      <c r="AW13">
        <v>10</v>
      </c>
      <c r="AX13">
        <f>IF(Z13&gt;0, (R13*SUMPRODUCT(K13:$K$98, X13:$X$98)-K13*$AZ$3)/Z13, 0)</f>
        <v>106952.76292309271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2000000</v>
      </c>
      <c r="S14">
        <f t="shared" si="1"/>
        <v>96228.515650158093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78570.849860954448</v>
      </c>
      <c r="AC14">
        <f t="shared" si="2"/>
        <v>67444.367067808635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-52815.737230670195</v>
      </c>
      <c r="AI14">
        <f t="shared" si="6"/>
        <v>-52824.498194950393</v>
      </c>
      <c r="AJ14">
        <f t="shared" si="7"/>
        <v>11126.482793145813</v>
      </c>
      <c r="AK14">
        <f t="shared" si="22"/>
        <v>141.42752974971799</v>
      </c>
      <c r="AL14">
        <f t="shared" si="8"/>
        <v>-41556.587872054864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-25370.346296187658</v>
      </c>
      <c r="AR14">
        <f t="shared" si="9"/>
        <v>-25374.554676290474</v>
      </c>
      <c r="AS14">
        <f t="shared" si="9"/>
        <v>5344.6706667716544</v>
      </c>
      <c r="AT14">
        <f t="shared" si="9"/>
        <v>67.935535764539722</v>
      </c>
      <c r="AU14">
        <f t="shared" si="9"/>
        <v>-19961.948473754281</v>
      </c>
      <c r="AW14">
        <v>11</v>
      </c>
      <c r="AX14">
        <f>IF(Z14&gt;0, (R14*SUMPRODUCT(K14:$K$98, X14:$X$98)-K14*$AZ$3)/Z14, 0)</f>
        <v>96228.515650158093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2000000</v>
      </c>
      <c r="S15">
        <f t="shared" si="1"/>
        <v>84014.318028340916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67444.367067808635</v>
      </c>
      <c r="AC15">
        <f t="shared" si="2"/>
        <v>55937.496424374491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-56118.566959957578</v>
      </c>
      <c r="AI15">
        <f t="shared" si="6"/>
        <v>-56126.889573551474</v>
      </c>
      <c r="AJ15">
        <f t="shared" si="7"/>
        <v>11506.870643434144</v>
      </c>
      <c r="AK15">
        <f t="shared" si="22"/>
        <v>276.52190497801541</v>
      </c>
      <c r="AL15">
        <f t="shared" si="8"/>
        <v>-44343.497025139317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-25573.360923744167</v>
      </c>
      <c r="AR15">
        <f t="shared" si="9"/>
        <v>-25577.153558032518</v>
      </c>
      <c r="AS15">
        <f t="shared" si="9"/>
        <v>5243.7075999704048</v>
      </c>
      <c r="AT15">
        <f t="shared" si="9"/>
        <v>126.01167247142803</v>
      </c>
      <c r="AU15">
        <f t="shared" si="9"/>
        <v>-20207.434285590687</v>
      </c>
      <c r="AW15">
        <v>12</v>
      </c>
      <c r="AX15">
        <f>IF(Z15&gt;0, (R15*SUMPRODUCT(K15:$K$98, X15:$X$98)-K15*$AZ$3)/Z15, 0)</f>
        <v>84014.318028340916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2000000</v>
      </c>
      <c r="S16">
        <f t="shared" si="1"/>
        <v>70214.494314178359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55937.496424374491</v>
      </c>
      <c r="AC16">
        <f t="shared" si="2"/>
        <v>44206.009587711509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-59131.50377555281</v>
      </c>
      <c r="AI16">
        <f t="shared" si="6"/>
        <v>-59139.373591112169</v>
      </c>
      <c r="AJ16">
        <f t="shared" si="7"/>
        <v>11731.486836662982</v>
      </c>
      <c r="AK16">
        <f t="shared" si="22"/>
        <v>397.1562246130589</v>
      </c>
      <c r="AL16">
        <f t="shared" si="8"/>
        <v>-47010.730529836132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-25490.836446890866</v>
      </c>
      <c r="AR16">
        <f t="shared" si="9"/>
        <v>-25494.229023918033</v>
      </c>
      <c r="AS16">
        <f t="shared" si="9"/>
        <v>5057.2942194625157</v>
      </c>
      <c r="AT16">
        <f t="shared" si="9"/>
        <v>171.20897861660191</v>
      </c>
      <c r="AU16">
        <f t="shared" si="9"/>
        <v>-20265.725825838916</v>
      </c>
      <c r="AW16">
        <v>13</v>
      </c>
      <c r="AX16">
        <f>IF(Z16&gt;0, (R16*SUMPRODUCT(K16:$K$98, X16:$X$98)-K16*$AZ$3)/Z16, 0)</f>
        <v>70214.494314178359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2000000</v>
      </c>
      <c r="S17">
        <f t="shared" si="1"/>
        <v>56132.94597834551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44206.009587711509</v>
      </c>
      <c r="AC17">
        <f t="shared" si="2"/>
        <v>33253.669058468629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-61760.547152839812</v>
      </c>
      <c r="AI17">
        <f t="shared" si="6"/>
        <v>-61767.952266823871</v>
      </c>
      <c r="AJ17">
        <f t="shared" si="7"/>
        <v>10952.34052924288</v>
      </c>
      <c r="AK17">
        <f t="shared" si="22"/>
        <v>610.04293231041879</v>
      </c>
      <c r="AL17">
        <f t="shared" si="8"/>
        <v>-50205.568805270574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-25027.433245290566</v>
      </c>
      <c r="AR17">
        <f t="shared" si="9"/>
        <v>-25030.434044416441</v>
      </c>
      <c r="AS17">
        <f t="shared" si="9"/>
        <v>4438.25361192113</v>
      </c>
      <c r="AT17">
        <f t="shared" si="9"/>
        <v>247.20973937256139</v>
      </c>
      <c r="AU17">
        <f t="shared" si="9"/>
        <v>-20344.970693122752</v>
      </c>
      <c r="AW17">
        <v>14</v>
      </c>
      <c r="AX17">
        <f>IF(Z17&gt;0, (R17*SUMPRODUCT(K17:$K$98, X17:$X$98)-K17*$AZ$3)/Z17, 0)</f>
        <v>56132.94597834551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2000000</v>
      </c>
      <c r="S18">
        <f t="shared" si="1"/>
        <v>42306.911781910239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33253.669058468629</v>
      </c>
      <c r="AC18">
        <f t="shared" si="2"/>
        <v>23452.000639448088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-64309.571401218454</v>
      </c>
      <c r="AI18">
        <f t="shared" si="6"/>
        <v>-64316.500529241421</v>
      </c>
      <c r="AJ18">
        <f t="shared" si="7"/>
        <v>9801.6684190205415</v>
      </c>
      <c r="AK18">
        <f t="shared" si="22"/>
        <v>718.27925166292243</v>
      </c>
      <c r="AL18">
        <f t="shared" si="8"/>
        <v>-53796.55285855796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-24319.132953954537</v>
      </c>
      <c r="AR18">
        <f t="shared" si="9"/>
        <v>-24321.753254198713</v>
      </c>
      <c r="AS18">
        <f t="shared" si="9"/>
        <v>3706.5723228909847</v>
      </c>
      <c r="AT18">
        <f t="shared" si="9"/>
        <v>271.62253205323992</v>
      </c>
      <c r="AU18">
        <f t="shared" si="9"/>
        <v>-20343.558399254489</v>
      </c>
      <c r="AW18">
        <v>15</v>
      </c>
      <c r="AX18">
        <f>IF(Z18&gt;0, (R18*SUMPRODUCT(K18:$K$98, X18:$X$98)-K18*$AZ$3)/Z18, 0)</f>
        <v>42306.911781910239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2000000</v>
      </c>
      <c r="S19">
        <f t="shared" si="1"/>
        <v>26135.158374433988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23452.000639448088</v>
      </c>
      <c r="AC19">
        <f t="shared" si="2"/>
        <v>13470.851523024758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-66713.355244711391</v>
      </c>
      <c r="AI19">
        <f t="shared" si="6"/>
        <v>-66719.798122983848</v>
      </c>
      <c r="AJ19">
        <f t="shared" si="7"/>
        <v>9981.1491164233303</v>
      </c>
      <c r="AK19">
        <f t="shared" si="22"/>
        <v>522.97961425969243</v>
      </c>
      <c r="AL19">
        <f t="shared" si="8"/>
        <v>-56215.669392300828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-23527.129839768244</v>
      </c>
      <c r="AR19">
        <f t="shared" si="9"/>
        <v>-23529.401985024644</v>
      </c>
      <c r="AS19">
        <f t="shared" si="9"/>
        <v>3519.9517450562557</v>
      </c>
      <c r="AT19">
        <f t="shared" si="9"/>
        <v>184.43397492311098</v>
      </c>
      <c r="AU19">
        <f t="shared" si="9"/>
        <v>-19825.01626504528</v>
      </c>
      <c r="AW19">
        <v>16</v>
      </c>
      <c r="AX19">
        <f>IF(Z19&gt;0, (R19*SUMPRODUCT(K19:$K$98, X19:$X$98)-K19*$AZ$3)/Z19, 0)</f>
        <v>26135.158374433988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2000000</v>
      </c>
      <c r="S20">
        <f t="shared" si="1"/>
        <v>330.98418356385196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13470.851523024758</v>
      </c>
      <c r="AC20">
        <f t="shared" si="2"/>
        <v>157.47612256769207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-68989.092169353404</v>
      </c>
      <c r="AI20">
        <f t="shared" si="6"/>
        <v>-68995.039437017069</v>
      </c>
      <c r="AJ20">
        <f t="shared" si="7"/>
        <v>13313.375400457066</v>
      </c>
      <c r="AK20">
        <f t="shared" si="22"/>
        <v>57.924661549006458</v>
      </c>
      <c r="AL20">
        <f t="shared" si="8"/>
        <v>-55623.739375010999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-23076.630138174671</v>
      </c>
      <c r="AR20">
        <f t="shared" si="9"/>
        <v>-23078.619480140067</v>
      </c>
      <c r="AS20">
        <f t="shared" si="9"/>
        <v>4453.2813861768527</v>
      </c>
      <c r="AT20">
        <f t="shared" si="9"/>
        <v>19.375613570389415</v>
      </c>
      <c r="AU20">
        <f t="shared" si="9"/>
        <v>-18605.962480392824</v>
      </c>
      <c r="AW20">
        <v>17</v>
      </c>
      <c r="AX20">
        <f>IF(Z20&gt;0, (R20*SUMPRODUCT(K20:$K$98, X20:$X$98)-K20*$AZ$3)/Z20, 0)</f>
        <v>330.98418356385196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2000000</v>
      </c>
      <c r="S21">
        <f t="shared" si="1"/>
        <v>-31435.645068550366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157.47612256769207</v>
      </c>
      <c r="AC21">
        <f t="shared" si="2"/>
        <v>-13689.515182902105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-71092.257885436265</v>
      </c>
      <c r="AI21">
        <f t="shared" si="6"/>
        <v>-71097.701353811513</v>
      </c>
      <c r="AJ21">
        <f t="shared" si="7"/>
        <v>13846.991305469797</v>
      </c>
      <c r="AK21">
        <f t="shared" si="22"/>
        <v>0.25196179610830732</v>
      </c>
      <c r="AL21">
        <f t="shared" si="8"/>
        <v>-57250.458086545608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-22613.286731690034</v>
      </c>
      <c r="AR21">
        <f t="shared" si="9"/>
        <v>-22615.01821012166</v>
      </c>
      <c r="AS21">
        <f t="shared" si="9"/>
        <v>4404.5018976103365</v>
      </c>
      <c r="AT21">
        <f t="shared" si="9"/>
        <v>8.0144934347288255E-2</v>
      </c>
      <c r="AU21">
        <f t="shared" si="9"/>
        <v>-18210.436167576976</v>
      </c>
      <c r="AW21">
        <v>18</v>
      </c>
      <c r="AX21">
        <f>IF(Z21&gt;0, (R21*SUMPRODUCT(K21:$K$98, X21:$X$98)-K21*$AZ$3)/Z21, 0)</f>
        <v>-31435.645068550366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2000000</v>
      </c>
      <c r="S22">
        <f t="shared" si="1"/>
        <v>-61936.585816843784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-13689.515182902105</v>
      </c>
      <c r="AC22">
        <f t="shared" si="2"/>
        <v>-24445.0084099698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-72889.371492807462</v>
      </c>
      <c r="AI22">
        <f t="shared" si="6"/>
        <v>-72894.304967927135</v>
      </c>
      <c r="AJ22">
        <f t="shared" si="7"/>
        <v>10755.493227067695</v>
      </c>
      <c r="AK22">
        <f t="shared" si="22"/>
        <v>-287.47981884094423</v>
      </c>
      <c r="AL22">
        <f t="shared" si="8"/>
        <v>-62426.291559700388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-21647.917118882699</v>
      </c>
      <c r="AR22">
        <f t="shared" si="9"/>
        <v>-21649.382345682046</v>
      </c>
      <c r="AS22">
        <f t="shared" si="9"/>
        <v>3194.3481084240266</v>
      </c>
      <c r="AT22">
        <f t="shared" si="9"/>
        <v>-85.380613993005511</v>
      </c>
      <c r="AU22">
        <f t="shared" si="9"/>
        <v>-18540.414851251026</v>
      </c>
      <c r="AW22">
        <v>19</v>
      </c>
      <c r="AX22">
        <f>IF(Z22&gt;0, (R22*SUMPRODUCT(K22:$K$98, X22:$X$98)-K22*$AZ$3)/Z22, 0)</f>
        <v>-61936.585816843784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2000000</v>
      </c>
      <c r="S23">
        <f t="shared" si="1"/>
        <v>-79775.089049425471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-24445.0084099698</v>
      </c>
      <c r="AC23">
        <f t="shared" si="2"/>
        <v>-28198.870944412309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-74503.149215571146</v>
      </c>
      <c r="AI23">
        <f t="shared" si="6"/>
        <v>-74507.567711257027</v>
      </c>
      <c r="AJ23">
        <f t="shared" si="7"/>
        <v>3753.8625344425091</v>
      </c>
      <c r="AK23">
        <f t="shared" si="22"/>
        <v>-1711.1505886978862</v>
      </c>
      <c r="AL23">
        <f t="shared" si="8"/>
        <v>-72464.855765512402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-19756.432226904519</v>
      </c>
      <c r="AR23">
        <f t="shared" si="9"/>
        <v>-19757.603905034666</v>
      </c>
      <c r="AS23">
        <f t="shared" si="9"/>
        <v>995.43350223012339</v>
      </c>
      <c r="AT23">
        <f t="shared" si="9"/>
        <v>-453.75572699378</v>
      </c>
      <c r="AU23">
        <f t="shared" si="9"/>
        <v>-19215.926129798321</v>
      </c>
      <c r="AW23">
        <v>20</v>
      </c>
      <c r="AX23">
        <f>IF(Z23&gt;0, (R23*SUMPRODUCT(K23:$K$98, X23:$X$98)-K23*$AZ$3)/Z23, 0)</f>
        <v>-79775.089049425471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2000000</v>
      </c>
      <c r="S24">
        <f t="shared" si="1"/>
        <v>-102422.28028044628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-28198.870944412309</v>
      </c>
      <c r="AC24">
        <f t="shared" si="2"/>
        <v>-31978.4687209238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-75446.11641489451</v>
      </c>
      <c r="AI24">
        <f t="shared" si="6"/>
        <v>-75450.019187395927</v>
      </c>
      <c r="AJ24">
        <f t="shared" si="7"/>
        <v>3779.5977765114912</v>
      </c>
      <c r="AK24">
        <f t="shared" si="22"/>
        <v>-1973.9209661088619</v>
      </c>
      <c r="AL24">
        <f t="shared" si="8"/>
        <v>-73644.3423769933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-17862.932418529515</v>
      </c>
      <c r="AR24">
        <f t="shared" si="9"/>
        <v>-17863.856454977649</v>
      </c>
      <c r="AS24">
        <f t="shared" si="9"/>
        <v>894.87309432564098</v>
      </c>
      <c r="AT24">
        <f t="shared" si="9"/>
        <v>-467.35363584811483</v>
      </c>
      <c r="AU24">
        <f t="shared" si="9"/>
        <v>-17436.336996500126</v>
      </c>
      <c r="AW24">
        <v>21</v>
      </c>
      <c r="AX24">
        <f>IF(Z24&gt;0, (R24*SUMPRODUCT(K24:$K$98, X24:$X$98)-K24*$AZ$3)/Z24, 0)</f>
        <v>-102422.28028044628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2000000</v>
      </c>
      <c r="S25">
        <f t="shared" si="1"/>
        <v>-131105.51782639348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-31978.4687209238</v>
      </c>
      <c r="AC25">
        <f t="shared" si="2"/>
        <v>-35576.370380173845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-75485.61608496691</v>
      </c>
      <c r="AI25">
        <f t="shared" si="6"/>
        <v>-75489.008044642789</v>
      </c>
      <c r="AJ25">
        <f t="shared" si="7"/>
        <v>3597.9016592500448</v>
      </c>
      <c r="AK25">
        <f t="shared" si="22"/>
        <v>-2238.492810464666</v>
      </c>
      <c r="AL25">
        <f t="shared" si="8"/>
        <v>-74129.599195857416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-15957.39689523338</v>
      </c>
      <c r="AR25">
        <f t="shared" si="9"/>
        <v>-15958.113943720336</v>
      </c>
      <c r="AS25">
        <f t="shared" si="9"/>
        <v>760.58390650275976</v>
      </c>
      <c r="AT25">
        <f t="shared" si="9"/>
        <v>-473.20960040259786</v>
      </c>
      <c r="AU25">
        <f t="shared" si="9"/>
        <v>-15670.739637620176</v>
      </c>
      <c r="AW25">
        <v>22</v>
      </c>
      <c r="AX25">
        <f>IF(Z25&gt;0, (R25*SUMPRODUCT(K25:$K$98, X25:$X$98)-K25*$AZ$3)/Z25, 0)</f>
        <v>-131105.51782639348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2000000</v>
      </c>
      <c r="S26">
        <f t="shared" si="1"/>
        <v>-167662.48346680525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-35576.370380173845</v>
      </c>
      <c r="AC26">
        <f t="shared" si="2"/>
        <v>-38797.13266890771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-74486.007145639567</v>
      </c>
      <c r="AI26">
        <f t="shared" si="6"/>
        <v>-74488.899648174032</v>
      </c>
      <c r="AJ26">
        <f t="shared" si="7"/>
        <v>3220.7622887338657</v>
      </c>
      <c r="AK26">
        <f t="shared" si="22"/>
        <v>-2490.3459266121695</v>
      </c>
      <c r="AL26">
        <f t="shared" si="8"/>
        <v>-73758.483286052331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-14059.002713868316</v>
      </c>
      <c r="AR26">
        <f t="shared" si="9"/>
        <v>-14059.548664746075</v>
      </c>
      <c r="AS26">
        <f t="shared" si="9"/>
        <v>607.9088877659741</v>
      </c>
      <c r="AT26">
        <f t="shared" si="9"/>
        <v>-470.04506594445638</v>
      </c>
      <c r="AU26">
        <f t="shared" si="9"/>
        <v>-13921.684842924557</v>
      </c>
      <c r="AW26">
        <v>23</v>
      </c>
      <c r="AX26">
        <f>IF(Z26&gt;0, (R26*SUMPRODUCT(K26:$K$98, X26:$X$98)-K26*$AZ$3)/Z26, 0)</f>
        <v>-167662.48346680525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2000000</v>
      </c>
      <c r="S27">
        <f t="shared" si="1"/>
        <v>-214839.65020009127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-38797.13266890771</v>
      </c>
      <c r="AC27">
        <f t="shared" si="2"/>
        <v>-41484.140198401445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-71985.39957319705</v>
      </c>
      <c r="AI27">
        <f t="shared" si="6"/>
        <v>-71987.813241958836</v>
      </c>
      <c r="AJ27">
        <f t="shared" si="7"/>
        <v>2687.0075294937342</v>
      </c>
      <c r="AK27">
        <f t="shared" si="22"/>
        <v>-2715.7992868235401</v>
      </c>
      <c r="AL27">
        <f t="shared" si="8"/>
        <v>-72016.604999288655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-12131.268566174935</v>
      </c>
      <c r="AR27">
        <f t="shared" si="9"/>
        <v>-12131.675327325844</v>
      </c>
      <c r="AS27">
        <f t="shared" si="9"/>
        <v>452.82529753102546</v>
      </c>
      <c r="AT27">
        <f t="shared" si="9"/>
        <v>-457.67740007863796</v>
      </c>
      <c r="AU27">
        <f t="shared" si="9"/>
        <v>-12136.527429873458</v>
      </c>
      <c r="AW27">
        <v>24</v>
      </c>
      <c r="AX27">
        <f>IF(Z27&gt;0, (R27*SUMPRODUCT(K27:$K$98, X27:$X$98)-K27*$AZ$3)/Z27, 0)</f>
        <v>-214839.65020009127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2000000</v>
      </c>
      <c r="S28">
        <f t="shared" si="1"/>
        <v>-276481.15294594725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-41484.140198401445</v>
      </c>
      <c r="AC28">
        <f t="shared" si="2"/>
        <v>-43461.84163567052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-67932.333857508609</v>
      </c>
      <c r="AI28">
        <f t="shared" si="6"/>
        <v>-67934.29881249617</v>
      </c>
      <c r="AJ28">
        <f t="shared" si="7"/>
        <v>1977.7014372690755</v>
      </c>
      <c r="AK28">
        <f t="shared" si="22"/>
        <v>-2903.8898138881013</v>
      </c>
      <c r="AL28">
        <f t="shared" si="8"/>
        <v>-68860.4871891152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-10221.633623408279</v>
      </c>
      <c r="AR28">
        <f t="shared" si="9"/>
        <v>-10221.929286001168</v>
      </c>
      <c r="AS28">
        <f t="shared" si="9"/>
        <v>297.5805240352131</v>
      </c>
      <c r="AT28">
        <f t="shared" si="9"/>
        <v>-436.94211688018726</v>
      </c>
      <c r="AU28">
        <f t="shared" si="9"/>
        <v>-10361.290878846143</v>
      </c>
      <c r="AW28">
        <v>25</v>
      </c>
      <c r="AX28">
        <f>IF(Z28&gt;0, (R28*SUMPRODUCT(K28:$K$98, X28:$X$98)-K28*$AZ$3)/Z28, 0)</f>
        <v>-276481.15294594725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2000000</v>
      </c>
      <c r="S29">
        <f t="shared" si="1"/>
        <v>-358435.98014376732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-43461.84163567052</v>
      </c>
      <c r="AC29">
        <f t="shared" si="2"/>
        <v>-44617.79032255568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-62290.658273956491</v>
      </c>
      <c r="AI29">
        <f t="shared" si="6"/>
        <v>-62292.214262779955</v>
      </c>
      <c r="AJ29">
        <f t="shared" si="7"/>
        <v>1155.94868688516</v>
      </c>
      <c r="AK29">
        <f t="shared" si="22"/>
        <v>-3042.3289144969367</v>
      </c>
      <c r="AL29">
        <f t="shared" si="8"/>
        <v>-64178.594490391733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-8368.5202781139633</v>
      </c>
      <c r="AR29">
        <f t="shared" si="9"/>
        <v>-8368.7293194755821</v>
      </c>
      <c r="AS29">
        <f t="shared" si="9"/>
        <v>155.29744418678203</v>
      </c>
      <c r="AT29">
        <f t="shared" si="9"/>
        <v>-408.72567282379657</v>
      </c>
      <c r="AU29">
        <f t="shared" si="9"/>
        <v>-8622.1575481125965</v>
      </c>
      <c r="AW29">
        <v>26</v>
      </c>
      <c r="AX29">
        <f>IF(Z29&gt;0, (R29*SUMPRODUCT(K29:$K$98, X29:$X$98)-K29*$AZ$3)/Z29, 0)</f>
        <v>-358435.98014376732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2000000</v>
      </c>
      <c r="S30">
        <f t="shared" si="1"/>
        <v>-469923.54915092082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-44617.79032255568</v>
      </c>
      <c r="AC30">
        <f t="shared" si="2"/>
        <v>-44891.949050202587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-55407.981021730186</v>
      </c>
      <c r="AI30">
        <f t="shared" si="6"/>
        <v>-55409.175150784031</v>
      </c>
      <c r="AJ30">
        <f t="shared" si="7"/>
        <v>274.15872764690721</v>
      </c>
      <c r="AK30">
        <f t="shared" si="22"/>
        <v>-3123.2453225788977</v>
      </c>
      <c r="AL30">
        <f t="shared" si="8"/>
        <v>-58258.261745716023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-6646.3017546365554</v>
      </c>
      <c r="AR30">
        <f t="shared" si="9"/>
        <v>-6646.4449928827344</v>
      </c>
      <c r="AS30">
        <f t="shared" si="9"/>
        <v>32.885905586308013</v>
      </c>
      <c r="AT30">
        <f t="shared" si="9"/>
        <v>-374.63972671149219</v>
      </c>
      <c r="AU30">
        <f t="shared" si="9"/>
        <v>-6988.1988140079184</v>
      </c>
      <c r="AW30">
        <v>27</v>
      </c>
      <c r="AX30">
        <f>IF(Z30&gt;0, (R30*SUMPRODUCT(K30:$K$98, X30:$X$98)-K30*$AZ$3)/Z30, 0)</f>
        <v>-469923.54915092082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2000000</v>
      </c>
      <c r="S31">
        <f t="shared" si="1"/>
        <v>-626851.01378644933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-44891.949050202587</v>
      </c>
      <c r="AC31">
        <f t="shared" si="2"/>
        <v>-44311.142277636398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-47773.091934999196</v>
      </c>
      <c r="AI31">
        <f t="shared" si="6"/>
        <v>-47773.975540937907</v>
      </c>
      <c r="AJ31">
        <f t="shared" si="7"/>
        <v>-580.80677256618947</v>
      </c>
      <c r="AK31">
        <f t="shared" si="22"/>
        <v>-3142.4364335141813</v>
      </c>
      <c r="AL31">
        <f t="shared" si="8"/>
        <v>-51497.218747018276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-5116.500929252963</v>
      </c>
      <c r="AR31">
        <f t="shared" si="9"/>
        <v>-5116.5955635004739</v>
      </c>
      <c r="AS31">
        <f t="shared" si="9"/>
        <v>-62.204439176653281</v>
      </c>
      <c r="AT31">
        <f t="shared" si="9"/>
        <v>-336.55512509154801</v>
      </c>
      <c r="AU31">
        <f t="shared" si="9"/>
        <v>-5515.3551277686747</v>
      </c>
      <c r="AW31">
        <v>28</v>
      </c>
      <c r="AX31">
        <f>IF(Z31&gt;0, (R31*SUMPRODUCT(K31:$K$98, X31:$X$98)-K31*$AZ$3)/Z31, 0)</f>
        <v>-626851.01378644933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2000000</v>
      </c>
      <c r="S32">
        <f t="shared" si="1"/>
        <v>-857382.19949295768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-44311.142277636398</v>
      </c>
      <c r="AC32">
        <f t="shared" si="2"/>
        <v>-42974.867736172644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-39716.481468537633</v>
      </c>
      <c r="AI32">
        <f t="shared" si="6"/>
        <v>-39717.108010407785</v>
      </c>
      <c r="AJ32">
        <f t="shared" si="7"/>
        <v>-1336.2745414637538</v>
      </c>
      <c r="AK32">
        <f t="shared" si="22"/>
        <v>-3101.7799594345483</v>
      </c>
      <c r="AL32">
        <f t="shared" si="8"/>
        <v>-44155.162511306087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-3797.8906062127267</v>
      </c>
      <c r="AR32">
        <f t="shared" si="9"/>
        <v>-3797.9505193116483</v>
      </c>
      <c r="AS32">
        <f t="shared" si="9"/>
        <v>-127.78132253147128</v>
      </c>
      <c r="AT32">
        <f t="shared" si="9"/>
        <v>-296.60786995462701</v>
      </c>
      <c r="AU32">
        <f t="shared" si="9"/>
        <v>-4222.3397117977465</v>
      </c>
      <c r="AW32">
        <v>29</v>
      </c>
      <c r="AX32">
        <f>IF(Z32&gt;0, (R32*SUMPRODUCT(K32:$K$98, X32:$X$98)-K32*$AZ$3)/Z32, 0)</f>
        <v>-857382.19949295768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2000000</v>
      </c>
      <c r="S33">
        <f t="shared" si="1"/>
        <v>-1213523.299024028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-42974.867736172644</v>
      </c>
      <c r="AC33">
        <f t="shared" si="2"/>
        <v>-41011.351672102566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-31653.685424374071</v>
      </c>
      <c r="AI33">
        <f t="shared" si="6"/>
        <v>-31654.107865291615</v>
      </c>
      <c r="AJ33">
        <f t="shared" si="7"/>
        <v>-1963.5160640700778</v>
      </c>
      <c r="AK33">
        <f t="shared" si="22"/>
        <v>-3008.2407415320854</v>
      </c>
      <c r="AL33">
        <f t="shared" si="8"/>
        <v>-36625.864670893781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-2702.5761742118311</v>
      </c>
      <c r="AR33">
        <f t="shared" si="9"/>
        <v>-2702.6122420106817</v>
      </c>
      <c r="AS33">
        <f t="shared" si="9"/>
        <v>-167.64404085319606</v>
      </c>
      <c r="AT33">
        <f t="shared" si="9"/>
        <v>-256.84212265841427</v>
      </c>
      <c r="AU33">
        <f t="shared" si="9"/>
        <v>-3127.0984055222921</v>
      </c>
      <c r="AW33">
        <v>30</v>
      </c>
      <c r="AX33">
        <f>IF(Z33&gt;0, (R33*SUMPRODUCT(K33:$K$98, X33:$X$98)-K33*$AZ$3)/Z33, 0)</f>
        <v>-1213523.299024028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2000000</v>
      </c>
      <c r="S34">
        <f t="shared" si="1"/>
        <v>-1792727.4951938835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-41011.351672102566</v>
      </c>
      <c r="AC34">
        <f t="shared" si="2"/>
        <v>-38569.814747847631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-23885.441584757118</v>
      </c>
      <c r="AI34">
        <f t="shared" si="6"/>
        <v>-23885.710517255582</v>
      </c>
      <c r="AJ34">
        <f t="shared" si="7"/>
        <v>-2441.536924254935</v>
      </c>
      <c r="AK34">
        <f t="shared" si="22"/>
        <v>-2870.7946170471801</v>
      </c>
      <c r="AL34">
        <f t="shared" si="8"/>
        <v>-29198.042058557698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-1820.8279607000684</v>
      </c>
      <c r="AR34">
        <f t="shared" si="9"/>
        <v>-1820.8484618832267</v>
      </c>
      <c r="AS34">
        <f t="shared" si="9"/>
        <v>-186.12252501130538</v>
      </c>
      <c r="AT34">
        <f t="shared" si="9"/>
        <v>-218.84557124883082</v>
      </c>
      <c r="AU34">
        <f t="shared" ref="AU34:AU69" si="23">AL34*$K34</f>
        <v>-2225.8165581433627</v>
      </c>
      <c r="AW34">
        <v>31</v>
      </c>
      <c r="AX34">
        <f>IF(Z34&gt;0, (R34*SUMPRODUCT(K34:$K$98, X34:$X$98)-K34*$AZ$3)/Z34, 0)</f>
        <v>-1792727.4951938835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2000000</v>
      </c>
      <c r="S35">
        <f t="shared" si="1"/>
        <v>-2785663.0048732101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-38569.814747847631</v>
      </c>
      <c r="AC35">
        <f t="shared" si="2"/>
        <v>-35797.684584916649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-16897.532879527214</v>
      </c>
      <c r="AI35">
        <f t="shared" ref="AI35:AI66" si="25">SUM(AE35:AH35)</f>
        <v>-16897.693513120197</v>
      </c>
      <c r="AJ35">
        <f t="shared" si="7"/>
        <v>-2772.1301629309819</v>
      </c>
      <c r="AK35">
        <f t="shared" si="22"/>
        <v>-2699.8870323493343</v>
      </c>
      <c r="AL35">
        <f t="shared" si="8"/>
        <v>-22369.710708400515</v>
      </c>
      <c r="AN35">
        <f t="shared" ref="AN35:AT69" si="26">AE35*$K35</f>
        <v>0</v>
      </c>
      <c r="AO35">
        <f t="shared" si="26"/>
        <v>0</v>
      </c>
      <c r="AP35">
        <f t="shared" si="26"/>
        <v>-1.0933368602545779E-2</v>
      </c>
      <c r="AQ35">
        <f t="shared" si="26"/>
        <v>-1150.1140702588457</v>
      </c>
      <c r="AR35">
        <f t="shared" si="26"/>
        <v>-1150.1250036274482</v>
      </c>
      <c r="AS35">
        <f t="shared" si="26"/>
        <v>-188.68233177629864</v>
      </c>
      <c r="AT35">
        <f t="shared" si="26"/>
        <v>-183.76517365896379</v>
      </c>
      <c r="AU35">
        <f t="shared" si="23"/>
        <v>-1522.5725090627109</v>
      </c>
      <c r="AW35">
        <v>32</v>
      </c>
      <c r="AX35">
        <f>IF(Z35&gt;0, (R35*SUMPRODUCT(K35:$K$98, X35:$X$98)-K35*$AZ$3)/Z35, 0)</f>
        <v>-2785663.0048732101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2000000</v>
      </c>
      <c r="S36">
        <f t="shared" si="1"/>
        <v>-4329913.425166958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-35797.684584916649</v>
      </c>
      <c r="AC36">
        <f t="shared" si="2"/>
        <v>-32846.943187647776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-10272.259535495657</v>
      </c>
      <c r="AI36">
        <f t="shared" si="25"/>
        <v>-10272.354361130614</v>
      </c>
      <c r="AJ36">
        <f t="shared" si="7"/>
        <v>-2950.7413972688737</v>
      </c>
      <c r="AK36">
        <f t="shared" si="22"/>
        <v>-2505.8379209441655</v>
      </c>
      <c r="AL36">
        <f t="shared" si="8"/>
        <v>-15728.933679343652</v>
      </c>
      <c r="AN36">
        <f t="shared" si="26"/>
        <v>0</v>
      </c>
      <c r="AO36">
        <f t="shared" si="26"/>
        <v>0</v>
      </c>
      <c r="AP36">
        <f t="shared" si="26"/>
        <v>-5.7626912673321663E-3</v>
      </c>
      <c r="AQ36">
        <f t="shared" si="26"/>
        <v>-624.26009958689917</v>
      </c>
      <c r="AR36">
        <f t="shared" si="26"/>
        <v>-624.26586227816654</v>
      </c>
      <c r="AS36">
        <f t="shared" si="26"/>
        <v>-179.32083122989079</v>
      </c>
      <c r="AT36">
        <f t="shared" si="26"/>
        <v>-152.28340217377041</v>
      </c>
      <c r="AU36">
        <f t="shared" si="23"/>
        <v>-955.87009568182771</v>
      </c>
      <c r="AW36">
        <v>33</v>
      </c>
      <c r="AX36">
        <f>IF(Z36&gt;0, (R36*SUMPRODUCT(K36:$K$98, X36:$X$98)-K36*$AZ$3)/Z36, 0)</f>
        <v>-4329913.425166958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2000000</v>
      </c>
      <c r="S37">
        <f t="shared" si="1"/>
        <v>-6742702.6567748785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-32846.943187647776</v>
      </c>
      <c r="AC37">
        <f t="shared" si="2"/>
        <v>-29809.725191227779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-6178.3103542477784</v>
      </c>
      <c r="AI37">
        <f t="shared" si="25"/>
        <v>-6178.3656171866705</v>
      </c>
      <c r="AJ37">
        <f t="shared" si="7"/>
        <v>-3037.2179964199968</v>
      </c>
      <c r="AK37">
        <f t="shared" si="22"/>
        <v>-2299.2860231353443</v>
      </c>
      <c r="AL37">
        <f t="shared" si="8"/>
        <v>-11514.869636742013</v>
      </c>
      <c r="AN37">
        <f t="shared" si="26"/>
        <v>0</v>
      </c>
      <c r="AO37">
        <f t="shared" si="26"/>
        <v>0</v>
      </c>
      <c r="AP37">
        <f t="shared" si="26"/>
        <v>-2.99857936537438E-3</v>
      </c>
      <c r="AQ37">
        <f t="shared" si="26"/>
        <v>-335.23649506279122</v>
      </c>
      <c r="AR37">
        <f t="shared" si="26"/>
        <v>-335.23949364215662</v>
      </c>
      <c r="AS37">
        <f t="shared" si="26"/>
        <v>-164.80012454561117</v>
      </c>
      <c r="AT37">
        <f t="shared" si="26"/>
        <v>-124.75977141756968</v>
      </c>
      <c r="AU37">
        <f t="shared" si="23"/>
        <v>-624.79938960533752</v>
      </c>
      <c r="AW37">
        <v>34</v>
      </c>
      <c r="AX37">
        <f>IF(Z37&gt;0, (R37*SUMPRODUCT(K37:$K$98, X37:$X$98)-K37*$AZ$3)/Z37, 0)</f>
        <v>-6742702.6567748785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2000000</v>
      </c>
      <c r="S38">
        <f t="shared" si="1"/>
        <v>-10581885.711442584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-29809.725191227779</v>
      </c>
      <c r="AC38">
        <f t="shared" si="2"/>
        <v>-26875.784814855841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-3674.0662500863482</v>
      </c>
      <c r="AI38">
        <f t="shared" si="25"/>
        <v>-3674.0979974817888</v>
      </c>
      <c r="AJ38">
        <f t="shared" si="7"/>
        <v>-2933.9403763719383</v>
      </c>
      <c r="AK38">
        <f t="shared" si="22"/>
        <v>-2086.6807633859448</v>
      </c>
      <c r="AL38">
        <f t="shared" si="8"/>
        <v>-8694.7191372396719</v>
      </c>
      <c r="AN38">
        <f t="shared" si="26"/>
        <v>0</v>
      </c>
      <c r="AO38">
        <f t="shared" si="26"/>
        <v>0</v>
      </c>
      <c r="AP38">
        <f t="shared" si="26"/>
        <v>-1.5380542350923361E-3</v>
      </c>
      <c r="AQ38">
        <f t="shared" si="26"/>
        <v>-177.99611834531711</v>
      </c>
      <c r="AR38">
        <f t="shared" si="26"/>
        <v>-177.99765639955223</v>
      </c>
      <c r="AS38">
        <f t="shared" si="26"/>
        <v>-142.1395159759382</v>
      </c>
      <c r="AT38">
        <f t="shared" si="26"/>
        <v>-101.09264526730081</v>
      </c>
      <c r="AU38">
        <f t="shared" si="23"/>
        <v>-421.2298176427912</v>
      </c>
      <c r="AW38">
        <v>35</v>
      </c>
      <c r="AX38">
        <f>IF(Z38&gt;0, (R38*SUMPRODUCT(K38:$K$98, X38:$X$98)-K38*$AZ$3)/Z38, 0)</f>
        <v>-10581885.711442584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2000000</v>
      </c>
      <c r="S39">
        <f t="shared" si="1"/>
        <v>-16810199.868134011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-26875.784814855841</v>
      </c>
      <c r="AC39">
        <f t="shared" si="2"/>
        <v>-24134.873012277294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-2157.3316309664633</v>
      </c>
      <c r="AI39">
        <f t="shared" si="25"/>
        <v>-2157.3495775652559</v>
      </c>
      <c r="AJ39">
        <f t="shared" si="7"/>
        <v>-2740.9118025785465</v>
      </c>
      <c r="AK39">
        <f t="shared" si="22"/>
        <v>-1881.304937039909</v>
      </c>
      <c r="AL39">
        <f t="shared" si="8"/>
        <v>-6779.5663171837114</v>
      </c>
      <c r="AN39">
        <f t="shared" si="26"/>
        <v>0</v>
      </c>
      <c r="AO39">
        <f t="shared" si="26"/>
        <v>0</v>
      </c>
      <c r="AP39">
        <f t="shared" si="26"/>
        <v>-7.7629659218879821E-4</v>
      </c>
      <c r="AQ39">
        <f t="shared" si="26"/>
        <v>-93.317358498565511</v>
      </c>
      <c r="AR39">
        <f t="shared" si="26"/>
        <v>-93.318134795157704</v>
      </c>
      <c r="AS39">
        <f t="shared" si="26"/>
        <v>-118.56065410749441</v>
      </c>
      <c r="AT39">
        <f t="shared" si="26"/>
        <v>-81.377570668736709</v>
      </c>
      <c r="AU39">
        <f t="shared" si="23"/>
        <v>-293.25635957138883</v>
      </c>
      <c r="AW39">
        <v>36</v>
      </c>
      <c r="AX39">
        <f>IF(Z39&gt;0, (R39*SUMPRODUCT(K39:$K$98, X39:$X$98)-K39*$AZ$3)/Z39, 0)</f>
        <v>-16810199.868134011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2000000</v>
      </c>
      <c r="S40">
        <f t="shared" si="1"/>
        <v>-27077962.05964807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-24134.873012277294</v>
      </c>
      <c r="AC40">
        <f t="shared" si="2"/>
        <v>-21622.022584236693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-1245.7213151919254</v>
      </c>
      <c r="AI40">
        <f t="shared" si="25"/>
        <v>-1245.7312965665101</v>
      </c>
      <c r="AJ40">
        <f t="shared" si="7"/>
        <v>-2512.8504280406014</v>
      </c>
      <c r="AK40">
        <f t="shared" si="22"/>
        <v>-1689.4411108594109</v>
      </c>
      <c r="AL40">
        <f t="shared" si="8"/>
        <v>-5448.0228354665223</v>
      </c>
      <c r="AN40">
        <f t="shared" si="26"/>
        <v>0</v>
      </c>
      <c r="AO40">
        <f t="shared" si="26"/>
        <v>0</v>
      </c>
      <c r="AP40">
        <f t="shared" si="26"/>
        <v>-3.8549420805102325E-4</v>
      </c>
      <c r="AQ40">
        <f t="shared" si="26"/>
        <v>-48.111444749966303</v>
      </c>
      <c r="AR40">
        <f t="shared" si="26"/>
        <v>-48.111830244174357</v>
      </c>
      <c r="AS40">
        <f t="shared" si="26"/>
        <v>-97.049687646211837</v>
      </c>
      <c r="AT40">
        <f t="shared" si="26"/>
        <v>-65.248504358225091</v>
      </c>
      <c r="AU40">
        <f t="shared" si="23"/>
        <v>-210.41002224861128</v>
      </c>
      <c r="AW40">
        <v>37</v>
      </c>
      <c r="AX40">
        <f>IF(Z40&gt;0, (R40*SUMPRODUCT(K40:$K$98, X40:$X$98)-K40*$AZ$3)/Z40, 0)</f>
        <v>-27077962.05964807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2000000</v>
      </c>
      <c r="S41">
        <f t="shared" si="1"/>
        <v>-44340650.731546611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-21622.022584236693</v>
      </c>
      <c r="AC41">
        <f t="shared" si="2"/>
        <v>-19343.19850529098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-708.56824435253145</v>
      </c>
      <c r="AI41">
        <f t="shared" si="25"/>
        <v>-708.57369736184296</v>
      </c>
      <c r="AJ41">
        <f t="shared" si="7"/>
        <v>-2278.8240789457122</v>
      </c>
      <c r="AK41">
        <f t="shared" si="22"/>
        <v>-1513.5415808965686</v>
      </c>
      <c r="AL41">
        <f t="shared" si="8"/>
        <v>-4500.9393572041245</v>
      </c>
      <c r="AN41">
        <f t="shared" si="26"/>
        <v>0</v>
      </c>
      <c r="AO41">
        <f t="shared" si="26"/>
        <v>0</v>
      </c>
      <c r="AP41">
        <f t="shared" si="26"/>
        <v>-1.8803804170293314E-4</v>
      </c>
      <c r="AQ41">
        <f t="shared" si="26"/>
        <v>-24.433808466175414</v>
      </c>
      <c r="AR41">
        <f t="shared" si="26"/>
        <v>-24.433996504217117</v>
      </c>
      <c r="AS41">
        <f t="shared" si="26"/>
        <v>-78.581493761334428</v>
      </c>
      <c r="AT41">
        <f t="shared" si="26"/>
        <v>-52.191987699098441</v>
      </c>
      <c r="AU41">
        <f t="shared" si="23"/>
        <v>-155.20747796465</v>
      </c>
      <c r="AW41">
        <v>38</v>
      </c>
      <c r="AX41">
        <f>IF(Z41&gt;0, (R41*SUMPRODUCT(K41:$K$98, X41:$X$98)-K41*$AZ$3)/Z41, 0)</f>
        <v>-44340650.731546611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2000000</v>
      </c>
      <c r="S42">
        <f t="shared" si="1"/>
        <v>-73944908.00581719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-19343.19850529098</v>
      </c>
      <c r="AC42">
        <f t="shared" si="2"/>
        <v>-17290.011310457438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-396.11091604165057</v>
      </c>
      <c r="AI42">
        <f t="shared" si="25"/>
        <v>-396.11383882764369</v>
      </c>
      <c r="AJ42">
        <f t="shared" si="7"/>
        <v>-2053.1871948335429</v>
      </c>
      <c r="AK42">
        <f t="shared" si="22"/>
        <v>-1354.0238953703688</v>
      </c>
      <c r="AL42">
        <f t="shared" si="8"/>
        <v>-3803.3249290315553</v>
      </c>
      <c r="AN42">
        <f t="shared" si="26"/>
        <v>0</v>
      </c>
      <c r="AO42">
        <f t="shared" si="26"/>
        <v>0</v>
      </c>
      <c r="AP42">
        <f t="shared" si="26"/>
        <v>-8.9988803014667585E-5</v>
      </c>
      <c r="AQ42">
        <f t="shared" si="26"/>
        <v>-12.195743129925161</v>
      </c>
      <c r="AR42">
        <f t="shared" si="26"/>
        <v>-12.195833118728174</v>
      </c>
      <c r="AS42">
        <f t="shared" si="26"/>
        <v>-63.214979975983674</v>
      </c>
      <c r="AT42">
        <f t="shared" si="26"/>
        <v>-41.688645656968774</v>
      </c>
      <c r="AU42">
        <f t="shared" si="23"/>
        <v>-117.09945875168061</v>
      </c>
      <c r="AW42">
        <v>39</v>
      </c>
      <c r="AX42">
        <f>IF(Z42&gt;0, (R42*SUMPRODUCT(K42:$K$98, X42:$X$98)-K42*$AZ$3)/Z42, 0)</f>
        <v>-73944908.00581719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2000000</v>
      </c>
      <c r="S43">
        <f t="shared" si="1"/>
        <v>-125756760.46043561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-17290.011310457438</v>
      </c>
      <c r="AC43">
        <f t="shared" si="2"/>
        <v>-15447.18830064119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-217.30158143177002</v>
      </c>
      <c r="AI43">
        <f t="shared" si="25"/>
        <v>-217.30311685501925</v>
      </c>
      <c r="AJ43">
        <f t="shared" si="7"/>
        <v>-1842.8230098162476</v>
      </c>
      <c r="AK43">
        <f t="shared" si="22"/>
        <v>-1210.3007917320208</v>
      </c>
      <c r="AL43">
        <f t="shared" si="8"/>
        <v>-3270.4269184032873</v>
      </c>
      <c r="AN43">
        <f t="shared" si="26"/>
        <v>0</v>
      </c>
      <c r="AO43">
        <f t="shared" si="26"/>
        <v>0</v>
      </c>
      <c r="AP43">
        <f t="shared" si="26"/>
        <v>-4.2208658305981497E-5</v>
      </c>
      <c r="AQ43">
        <f t="shared" si="26"/>
        <v>-5.9736025259745178</v>
      </c>
      <c r="AR43">
        <f t="shared" si="26"/>
        <v>-5.9736447346328241</v>
      </c>
      <c r="AS43">
        <f t="shared" si="26"/>
        <v>-50.659052335607441</v>
      </c>
      <c r="AT43">
        <f t="shared" si="26"/>
        <v>-33.271068802365996</v>
      </c>
      <c r="AU43">
        <f t="shared" si="23"/>
        <v>-89.903765872606257</v>
      </c>
      <c r="AW43">
        <v>40</v>
      </c>
      <c r="AX43">
        <f>IF(Z43&gt;0, (R43*SUMPRODUCT(K43:$K$98, X43:$X$98)-K43*$AZ$3)/Z43, 0)</f>
        <v>-125756760.46043561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2000000</v>
      </c>
      <c r="S44">
        <f t="shared" si="1"/>
        <v>-218573897.08343741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-15447.18830064119</v>
      </c>
      <c r="AC44">
        <f t="shared" si="2"/>
        <v>-13796.895159465223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-116.96636896654439</v>
      </c>
      <c r="AI44">
        <f t="shared" si="25"/>
        <v>-116.96715799575509</v>
      </c>
      <c r="AJ44">
        <f t="shared" si="7"/>
        <v>-1650.2931411759673</v>
      </c>
      <c r="AK44">
        <f t="shared" si="22"/>
        <v>-1081.3031810448833</v>
      </c>
      <c r="AL44">
        <f t="shared" si="8"/>
        <v>-2848.563480216606</v>
      </c>
      <c r="AN44">
        <f t="shared" si="26"/>
        <v>0</v>
      </c>
      <c r="AO44">
        <f t="shared" si="26"/>
        <v>0</v>
      </c>
      <c r="AP44">
        <f t="shared" si="26"/>
        <v>-1.9366381994296648E-5</v>
      </c>
      <c r="AQ44">
        <f t="shared" si="26"/>
        <v>-2.870889127044205</v>
      </c>
      <c r="AR44">
        <f t="shared" si="26"/>
        <v>-2.870908493426199</v>
      </c>
      <c r="AS44">
        <f t="shared" si="26"/>
        <v>-40.505734060983421</v>
      </c>
      <c r="AT44">
        <f t="shared" si="26"/>
        <v>-26.540120659708457</v>
      </c>
      <c r="AU44">
        <f t="shared" si="23"/>
        <v>-69.916763214118077</v>
      </c>
      <c r="AW44">
        <v>41</v>
      </c>
      <c r="AX44">
        <f>IF(Z44&gt;0, (R44*SUMPRODUCT(K44:$K$98, X44:$X$98)-K44*$AZ$3)/Z44, 0)</f>
        <v>-218573897.08343741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2000000</v>
      </c>
      <c r="S45">
        <f t="shared" si="1"/>
        <v>-388739904.75389886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-13796.895159465223</v>
      </c>
      <c r="AC45">
        <f t="shared" si="2"/>
        <v>-12320.956456001248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-61.593023522301991</v>
      </c>
      <c r="AI45">
        <f t="shared" si="25"/>
        <v>-61.59341970482356</v>
      </c>
      <c r="AJ45">
        <f t="shared" si="7"/>
        <v>-1475.9387034639749</v>
      </c>
      <c r="AK45">
        <f t="shared" si="22"/>
        <v>-965.78266116256566</v>
      </c>
      <c r="AL45">
        <f t="shared" si="8"/>
        <v>-2503.3147843313641</v>
      </c>
      <c r="AN45">
        <f t="shared" si="26"/>
        <v>0</v>
      </c>
      <c r="AO45">
        <f t="shared" si="26"/>
        <v>0</v>
      </c>
      <c r="AP45">
        <f t="shared" si="26"/>
        <v>-8.6822582876642456E-6</v>
      </c>
      <c r="AQ45">
        <f t="shared" si="26"/>
        <v>-1.3497984131671035</v>
      </c>
      <c r="AR45">
        <f t="shared" si="26"/>
        <v>-1.3498070954253911</v>
      </c>
      <c r="AS45">
        <f t="shared" si="26"/>
        <v>-32.34489242351011</v>
      </c>
      <c r="AT45">
        <f t="shared" si="26"/>
        <v>-21.164927924499658</v>
      </c>
      <c r="AU45">
        <f t="shared" si="23"/>
        <v>-54.859627443435151</v>
      </c>
      <c r="AW45">
        <v>42</v>
      </c>
      <c r="AX45">
        <f>IF(Z45&gt;0, (R45*SUMPRODUCT(K45:$K$98, X45:$X$98)-K45*$AZ$3)/Z45, 0)</f>
        <v>-388739904.75389886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2000000</v>
      </c>
      <c r="S46">
        <f t="shared" si="1"/>
        <v>-708925052.42357981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-12320.956456001248</v>
      </c>
      <c r="AC46">
        <f t="shared" si="2"/>
        <v>-11001.940546743861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-31.716937164938127</v>
      </c>
      <c r="AI46">
        <f t="shared" si="25"/>
        <v>-31.717131154777199</v>
      </c>
      <c r="AJ46">
        <f t="shared" si="7"/>
        <v>-1319.0159092573867</v>
      </c>
      <c r="AK46">
        <f t="shared" si="22"/>
        <v>-862.46695192008747</v>
      </c>
      <c r="AL46">
        <f t="shared" si="8"/>
        <v>-2213.1999923322514</v>
      </c>
      <c r="AN46">
        <f t="shared" si="26"/>
        <v>0</v>
      </c>
      <c r="AO46">
        <f t="shared" si="26"/>
        <v>0</v>
      </c>
      <c r="AP46">
        <f t="shared" si="26"/>
        <v>-3.7957565468917752E-6</v>
      </c>
      <c r="AQ46">
        <f t="shared" si="26"/>
        <v>-0.62059833889554472</v>
      </c>
      <c r="AR46">
        <f t="shared" si="26"/>
        <v>-0.62060213465209157</v>
      </c>
      <c r="AS46">
        <f t="shared" si="26"/>
        <v>-25.808894408847237</v>
      </c>
      <c r="AT46">
        <f t="shared" si="26"/>
        <v>-16.87570129897674</v>
      </c>
      <c r="AU46">
        <f t="shared" si="23"/>
        <v>-43.305197842476069</v>
      </c>
      <c r="AW46">
        <v>43</v>
      </c>
      <c r="AX46">
        <f>IF(Z46&gt;0, (R46*SUMPRODUCT(K46:$K$98, X46:$X$98)-K46*$AZ$3)/Z46, 0)</f>
        <v>-708925052.42357981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2000000</v>
      </c>
      <c r="S47">
        <f t="shared" si="1"/>
        <v>-1328576459.981658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-11001.940546743861</v>
      </c>
      <c r="AC47">
        <f t="shared" si="2"/>
        <v>-9823.6631918054773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-15.939736332258178</v>
      </c>
      <c r="AI47">
        <f t="shared" si="25"/>
        <v>-15.939828758846783</v>
      </c>
      <c r="AJ47">
        <f t="shared" si="7"/>
        <v>-1178.2773549383837</v>
      </c>
      <c r="AK47">
        <f t="shared" si="22"/>
        <v>-770.13583827207037</v>
      </c>
      <c r="AL47">
        <f t="shared" si="8"/>
        <v>-1964.3530219693007</v>
      </c>
      <c r="AN47">
        <f t="shared" si="26"/>
        <v>0</v>
      </c>
      <c r="AO47">
        <f t="shared" si="26"/>
        <v>0</v>
      </c>
      <c r="AP47">
        <f t="shared" si="26"/>
        <v>-1.614723880471175E-6</v>
      </c>
      <c r="AQ47">
        <f t="shared" si="26"/>
        <v>-0.27847260504216304</v>
      </c>
      <c r="AR47">
        <f t="shared" si="26"/>
        <v>-0.27847421976604353</v>
      </c>
      <c r="AS47">
        <f t="shared" si="26"/>
        <v>-20.584905399460688</v>
      </c>
      <c r="AT47">
        <f t="shared" si="26"/>
        <v>-13.454534544961991</v>
      </c>
      <c r="AU47">
        <f t="shared" si="23"/>
        <v>-34.317914164188721</v>
      </c>
      <c r="AW47">
        <v>44</v>
      </c>
      <c r="AX47">
        <f>IF(Z47&gt;0, (R47*SUMPRODUCT(K47:$K$98, X47:$X$98)-K47*$AZ$3)/Z47, 0)</f>
        <v>-1328576459.981658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2000000</v>
      </c>
      <c r="S48">
        <f t="shared" si="1"/>
        <v>-2562059800.3513622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-9823.6631918054773</v>
      </c>
      <c r="AC48">
        <f t="shared" si="2"/>
        <v>-8771.3542061272365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-7.7932604123826836</v>
      </c>
      <c r="AI48">
        <f t="shared" si="25"/>
        <v>-7.7933032068278258</v>
      </c>
      <c r="AJ48">
        <f t="shared" si="7"/>
        <v>-1052.3089856782408</v>
      </c>
      <c r="AK48">
        <f t="shared" si="22"/>
        <v>-687.65642342638353</v>
      </c>
      <c r="AL48">
        <f t="shared" si="8"/>
        <v>-1747.7587123114522</v>
      </c>
      <c r="AN48">
        <f t="shared" si="26"/>
        <v>0</v>
      </c>
      <c r="AO48">
        <f t="shared" si="26"/>
        <v>0</v>
      </c>
      <c r="AP48">
        <f t="shared" si="26"/>
        <v>-6.6752989709467265E-7</v>
      </c>
      <c r="AQ48">
        <f t="shared" si="26"/>
        <v>-0.12156330813148998</v>
      </c>
      <c r="AR48">
        <f t="shared" si="26"/>
        <v>-0.12156397566138707</v>
      </c>
      <c r="AS48">
        <f t="shared" si="26"/>
        <v>-16.414460021416016</v>
      </c>
      <c r="AT48">
        <f t="shared" si="26"/>
        <v>-10.7264206848212</v>
      </c>
      <c r="AU48">
        <f t="shared" si="23"/>
        <v>-27.262444681898604</v>
      </c>
      <c r="AW48">
        <v>45</v>
      </c>
      <c r="AX48">
        <f>IF(Z48&gt;0, (R48*SUMPRODUCT(K48:$K$98, X48:$X$98)-K48*$AZ$3)/Z48, 0)</f>
        <v>-2562059800.3513622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2000000</v>
      </c>
      <c r="S49">
        <f t="shared" si="1"/>
        <v>-5095246229.7393284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-8771.3542061272365</v>
      </c>
      <c r="AC49">
        <f t="shared" si="2"/>
        <v>-7831.6655388252912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-3.7045333114434098</v>
      </c>
      <c r="AI49">
        <f t="shared" si="25"/>
        <v>-3.7045525246109037</v>
      </c>
      <c r="AJ49">
        <f t="shared" si="7"/>
        <v>-939.68866730194532</v>
      </c>
      <c r="AK49">
        <f t="shared" si="22"/>
        <v>-613.99479442890663</v>
      </c>
      <c r="AL49">
        <f t="shared" si="8"/>
        <v>-1557.3880142554628</v>
      </c>
      <c r="AN49">
        <f t="shared" si="26"/>
        <v>0</v>
      </c>
      <c r="AO49">
        <f t="shared" si="26"/>
        <v>0</v>
      </c>
      <c r="AP49">
        <f t="shared" si="26"/>
        <v>-2.6758654234889931E-7</v>
      </c>
      <c r="AQ49">
        <f t="shared" si="26"/>
        <v>-5.1593952956136939E-2</v>
      </c>
      <c r="AR49">
        <f t="shared" si="26"/>
        <v>-5.1594220542679287E-2</v>
      </c>
      <c r="AS49">
        <f t="shared" si="26"/>
        <v>-13.087276808776023</v>
      </c>
      <c r="AT49">
        <f t="shared" si="26"/>
        <v>-8.551257574394711</v>
      </c>
      <c r="AU49">
        <f t="shared" si="23"/>
        <v>-21.690128603713411</v>
      </c>
      <c r="AW49">
        <v>46</v>
      </c>
      <c r="AX49">
        <f>IF(Z49&gt;0, (R49*SUMPRODUCT(K49:$K$98, X49:$X$98)-K49*$AZ$3)/Z49, 0)</f>
        <v>-5095246229.7393284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2000000</v>
      </c>
      <c r="S50">
        <f t="shared" si="1"/>
        <v>-10462538602.451004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-7831.6655388252912</v>
      </c>
      <c r="AC50">
        <f t="shared" si="2"/>
        <v>-6992.600855447824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-1.7066727694038883</v>
      </c>
      <c r="AI50">
        <f t="shared" si="25"/>
        <v>-1.7066811237348987</v>
      </c>
      <c r="AJ50">
        <f t="shared" si="7"/>
        <v>-839.06468337746719</v>
      </c>
      <c r="AK50">
        <f t="shared" si="22"/>
        <v>-548.21658771777038</v>
      </c>
      <c r="AL50">
        <f t="shared" si="8"/>
        <v>-1388.9879522189726</v>
      </c>
      <c r="AN50">
        <f t="shared" si="26"/>
        <v>0</v>
      </c>
      <c r="AO50">
        <f t="shared" si="26"/>
        <v>0</v>
      </c>
      <c r="AP50">
        <f t="shared" si="26"/>
        <v>-1.0388646174665801E-7</v>
      </c>
      <c r="AQ50">
        <f t="shared" si="26"/>
        <v>-2.1222548538450469E-2</v>
      </c>
      <c r="AR50">
        <f t="shared" si="26"/>
        <v>-2.1222652424912218E-2</v>
      </c>
      <c r="AS50">
        <f t="shared" si="26"/>
        <v>-10.433805055726991</v>
      </c>
      <c r="AT50">
        <f t="shared" si="26"/>
        <v>-6.8170966051610602</v>
      </c>
      <c r="AU50">
        <f t="shared" si="23"/>
        <v>-17.272124313312965</v>
      </c>
      <c r="AW50">
        <v>47</v>
      </c>
      <c r="AX50">
        <f>IF(Z50&gt;0, (R50*SUMPRODUCT(K50:$K$98, X50:$X$98)-K50*$AZ$3)/Z50, 0)</f>
        <v>-10462538602.451004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2000000</v>
      </c>
      <c r="S51">
        <f t="shared" si="1"/>
        <v>-22193563126.783791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-6992.600855447824</v>
      </c>
      <c r="AC51">
        <f t="shared" si="2"/>
        <v>-6243.4111160941966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-0.76069342721745592</v>
      </c>
      <c r="AI51">
        <f t="shared" si="25"/>
        <v>-0.76069694367123597</v>
      </c>
      <c r="AJ51">
        <f t="shared" si="7"/>
        <v>-749.18973935362737</v>
      </c>
      <c r="AK51">
        <f t="shared" si="22"/>
        <v>-489.48205988134771</v>
      </c>
      <c r="AL51">
        <f t="shared" si="8"/>
        <v>-1239.4324961786465</v>
      </c>
      <c r="AN51">
        <f t="shared" si="26"/>
        <v>0</v>
      </c>
      <c r="AO51">
        <f t="shared" si="26"/>
        <v>0</v>
      </c>
      <c r="AP51">
        <f t="shared" si="26"/>
        <v>-3.9042189684482015E-8</v>
      </c>
      <c r="AQ51">
        <f t="shared" si="26"/>
        <v>-8.4457635260816524E-3</v>
      </c>
      <c r="AR51">
        <f t="shared" si="26"/>
        <v>-8.4458025682713368E-3</v>
      </c>
      <c r="AS51">
        <f t="shared" si="26"/>
        <v>-8.3180413401135898</v>
      </c>
      <c r="AT51">
        <f t="shared" si="26"/>
        <v>-5.4345805814822956</v>
      </c>
      <c r="AU51">
        <f t="shared" si="23"/>
        <v>-13.761067724164157</v>
      </c>
      <c r="AW51">
        <v>48</v>
      </c>
      <c r="AX51">
        <f>IF(Z51&gt;0, (R51*SUMPRODUCT(K51:$K$98, X51:$X$98)-K51*$AZ$3)/Z51, 0)</f>
        <v>-22193563126.783791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2000000</v>
      </c>
      <c r="S52">
        <f t="shared" si="1"/>
        <v>-48726518186.516304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-6243.4111160941966</v>
      </c>
      <c r="AC52">
        <f t="shared" si="2"/>
        <v>-5574.481203016504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-0.32819940273950726</v>
      </c>
      <c r="AI52">
        <f t="shared" si="25"/>
        <v>-0.32820083278248247</v>
      </c>
      <c r="AJ52">
        <f t="shared" si="7"/>
        <v>-668.92991307769262</v>
      </c>
      <c r="AK52">
        <f t="shared" si="22"/>
        <v>-437.0387781265938</v>
      </c>
      <c r="AL52">
        <f t="shared" si="8"/>
        <v>-1106.296892037069</v>
      </c>
      <c r="AN52">
        <f t="shared" si="26"/>
        <v>0</v>
      </c>
      <c r="AO52">
        <f t="shared" si="26"/>
        <v>0</v>
      </c>
      <c r="AP52">
        <f t="shared" si="26"/>
        <v>-1.4176215937116607E-8</v>
      </c>
      <c r="AQ52">
        <f t="shared" si="26"/>
        <v>-3.2534865625809418E-3</v>
      </c>
      <c r="AR52">
        <f t="shared" si="26"/>
        <v>-3.253500738796879E-3</v>
      </c>
      <c r="AS52">
        <f t="shared" si="26"/>
        <v>-6.6311957466726064</v>
      </c>
      <c r="AT52">
        <f t="shared" si="26"/>
        <v>-4.3324265068520926</v>
      </c>
      <c r="AU52">
        <f t="shared" si="23"/>
        <v>-10.966875754263498</v>
      </c>
      <c r="AW52">
        <v>49</v>
      </c>
      <c r="AX52">
        <f>IF(Z52&gt;0, (R52*SUMPRODUCT(K52:$K$98, X52:$X$98)-K52*$AZ$3)/Z52, 0)</f>
        <v>-48726518186.516304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2000000</v>
      </c>
      <c r="S53">
        <f t="shared" si="1"/>
        <v>-110933178380.64359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-5574.481203016504</v>
      </c>
      <c r="AC53">
        <f t="shared" si="2"/>
        <v>-4977.21806468055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-0.13678518316581861</v>
      </c>
      <c r="AI53">
        <f t="shared" si="25"/>
        <v>-0.13678574400096927</v>
      </c>
      <c r="AJ53">
        <f t="shared" si="7"/>
        <v>-597.26313833595395</v>
      </c>
      <c r="AK53">
        <f t="shared" si="22"/>
        <v>-390.21368421115534</v>
      </c>
      <c r="AL53">
        <f t="shared" si="8"/>
        <v>-987.61360829111027</v>
      </c>
      <c r="AN53">
        <f t="shared" si="26"/>
        <v>0</v>
      </c>
      <c r="AO53">
        <f t="shared" si="26"/>
        <v>0</v>
      </c>
      <c r="AP53">
        <f t="shared" si="26"/>
        <v>-4.963961834558735E-9</v>
      </c>
      <c r="AQ53">
        <f t="shared" si="26"/>
        <v>-1.2106880747199508E-3</v>
      </c>
      <c r="AR53">
        <f t="shared" si="26"/>
        <v>-1.2106930386817855E-3</v>
      </c>
      <c r="AS53">
        <f t="shared" si="26"/>
        <v>-5.2863865977104441</v>
      </c>
      <c r="AT53">
        <f t="shared" si="26"/>
        <v>-3.453788218379473</v>
      </c>
      <c r="AU53">
        <f t="shared" si="23"/>
        <v>-8.7413855091285999</v>
      </c>
      <c r="AW53">
        <v>50</v>
      </c>
      <c r="AX53">
        <f>IF(Z53&gt;0, (R53*SUMPRODUCT(K53:$K$98, X53:$X$98)-K53*$AZ$3)/Z53, 0)</f>
        <v>-110933178380.64359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2000000</v>
      </c>
      <c r="S54">
        <f t="shared" si="1"/>
        <v>-262354099028.41354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-4977.21806468055</v>
      </c>
      <c r="AC54">
        <f t="shared" si="2"/>
        <v>-4443.9457112413784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-5.495882432930782E-2</v>
      </c>
      <c r="AI54">
        <f t="shared" si="25"/>
        <v>-5.4959036063454897E-2</v>
      </c>
      <c r="AJ54">
        <f t="shared" si="7"/>
        <v>-533.27235343917164</v>
      </c>
      <c r="AK54">
        <f t="shared" si="22"/>
        <v>-348.40526452763851</v>
      </c>
      <c r="AL54">
        <f t="shared" si="8"/>
        <v>-881.73257700287354</v>
      </c>
      <c r="AN54">
        <f t="shared" si="26"/>
        <v>0</v>
      </c>
      <c r="AO54">
        <f t="shared" si="26"/>
        <v>0</v>
      </c>
      <c r="AP54">
        <f t="shared" si="26"/>
        <v>-1.6732702495547086E-9</v>
      </c>
      <c r="AQ54">
        <f t="shared" si="26"/>
        <v>-4.3432279095883912E-4</v>
      </c>
      <c r="AR54">
        <f t="shared" si="26"/>
        <v>-4.3432446422908869E-4</v>
      </c>
      <c r="AS54">
        <f t="shared" si="26"/>
        <v>-4.214288418891412</v>
      </c>
      <c r="AT54">
        <f t="shared" si="26"/>
        <v>-2.7533403183390548</v>
      </c>
      <c r="AU54">
        <f t="shared" si="23"/>
        <v>-6.9680630616946955</v>
      </c>
      <c r="AW54">
        <v>51</v>
      </c>
      <c r="AX54">
        <f>IF(Z54&gt;0, (R54*SUMPRODUCT(K54:$K$98, X54:$X$98)-K54*$AZ$3)/Z54, 0)</f>
        <v>-262354099028.41354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2000000</v>
      </c>
      <c r="S55">
        <f t="shared" si="1"/>
        <v>-645616264557.5553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-4443.9457112413784</v>
      </c>
      <c r="AC55">
        <f t="shared" si="2"/>
        <v>-3967.8090347362704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-2.1247149007300434E-2</v>
      </c>
      <c r="AI55">
        <f t="shared" si="25"/>
        <v>-2.1247225829424746E-2</v>
      </c>
      <c r="AJ55">
        <f t="shared" si="7"/>
        <v>-476.13667650510797</v>
      </c>
      <c r="AK55">
        <f t="shared" si="22"/>
        <v>-311.0761997868965</v>
      </c>
      <c r="AL55">
        <f t="shared" si="8"/>
        <v>-787.23412351783395</v>
      </c>
      <c r="AN55">
        <f t="shared" si="26"/>
        <v>0</v>
      </c>
      <c r="AO55">
        <f t="shared" si="26"/>
        <v>0</v>
      </c>
      <c r="AP55">
        <f t="shared" si="26"/>
        <v>-5.4205515034760062E-10</v>
      </c>
      <c r="AQ55">
        <f t="shared" si="26"/>
        <v>-1.4991939695283552E-4</v>
      </c>
      <c r="AR55">
        <f t="shared" si="26"/>
        <v>-1.4991993900798585E-4</v>
      </c>
      <c r="AS55">
        <f t="shared" si="26"/>
        <v>-3.3596094885128593</v>
      </c>
      <c r="AT55">
        <f t="shared" si="26"/>
        <v>-2.1949465437648712</v>
      </c>
      <c r="AU55">
        <f t="shared" si="23"/>
        <v>-5.5547059522167386</v>
      </c>
      <c r="AW55">
        <v>52</v>
      </c>
      <c r="AX55">
        <f>IF(Z55&gt;0, (R55*SUMPRODUCT(K55:$K$98, X55:$X$98)-K55*$AZ$3)/Z55, 0)</f>
        <v>-645616264557.5553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2000000</v>
      </c>
      <c r="S56">
        <f t="shared" si="1"/>
        <v>-1656278145591.9375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-3967.8090347362704</v>
      </c>
      <c r="AC56">
        <f t="shared" si="2"/>
        <v>-3542.6867642736142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-7.8907358119993162E-3</v>
      </c>
      <c r="AI56">
        <f t="shared" si="25"/>
        <v>-7.8907625488035607E-3</v>
      </c>
      <c r="AJ56">
        <f t="shared" si="7"/>
        <v>-425.12227046265616</v>
      </c>
      <c r="AK56">
        <f t="shared" si="22"/>
        <v>-277.74663243153896</v>
      </c>
      <c r="AL56">
        <f t="shared" si="8"/>
        <v>-702.87679365674398</v>
      </c>
      <c r="AN56">
        <f t="shared" si="26"/>
        <v>0</v>
      </c>
      <c r="AO56">
        <f t="shared" si="26"/>
        <v>0</v>
      </c>
      <c r="AP56">
        <f t="shared" si="26"/>
        <v>-1.6844132020077134E-10</v>
      </c>
      <c r="AQ56">
        <f t="shared" si="26"/>
        <v>-4.9711474317037238E-5</v>
      </c>
      <c r="AR56">
        <f t="shared" si="26"/>
        <v>-4.9711642758357436E-5</v>
      </c>
      <c r="AS56">
        <f t="shared" si="26"/>
        <v>-2.6782616137734054</v>
      </c>
      <c r="AT56">
        <f t="shared" si="26"/>
        <v>-1.74979810675801</v>
      </c>
      <c r="AU56">
        <f t="shared" si="23"/>
        <v>-4.4281094321741739</v>
      </c>
      <c r="AW56">
        <v>53</v>
      </c>
      <c r="AX56">
        <f>IF(Z56&gt;0, (R56*SUMPRODUCT(K56:$K$98, X56:$X$98)-K56*$AZ$3)/Z56, 0)</f>
        <v>-1656278145591.9375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2000000</v>
      </c>
      <c r="S57">
        <f t="shared" si="1"/>
        <v>-4439010152503.7656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-3542.6867642736142</v>
      </c>
      <c r="AC57">
        <f t="shared" si="2"/>
        <v>-3163.1132243582565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-2.8099662960862281E-3</v>
      </c>
      <c r="AI57">
        <f t="shared" si="25"/>
        <v>-2.8099752032330798E-3</v>
      </c>
      <c r="AJ57">
        <f t="shared" si="7"/>
        <v>-379.57353991535774</v>
      </c>
      <c r="AK57">
        <f t="shared" si="22"/>
        <v>-247.98807349915302</v>
      </c>
      <c r="AL57">
        <f t="shared" si="8"/>
        <v>-627.56442338971397</v>
      </c>
      <c r="AN57">
        <f t="shared" si="26"/>
        <v>0</v>
      </c>
      <c r="AO57">
        <f t="shared" si="26"/>
        <v>0</v>
      </c>
      <c r="AP57">
        <f t="shared" si="26"/>
        <v>-5.0102538473294146E-11</v>
      </c>
      <c r="AQ57">
        <f t="shared" si="26"/>
        <v>-1.5806009129810596E-5</v>
      </c>
      <c r="AR57">
        <f t="shared" si="26"/>
        <v>-1.5806059232349071E-5</v>
      </c>
      <c r="AS57">
        <f t="shared" si="26"/>
        <v>-2.1350942342948893</v>
      </c>
      <c r="AT57">
        <f t="shared" si="26"/>
        <v>-1.3949283873159566</v>
      </c>
      <c r="AU57">
        <f t="shared" si="23"/>
        <v>-3.5300384276700778</v>
      </c>
      <c r="AW57">
        <v>54</v>
      </c>
      <c r="AX57">
        <f>IF(Z57&gt;0, (R57*SUMPRODUCT(K57:$K$98, X57:$X$98)-K57*$AZ$3)/Z57, 0)</f>
        <v>-4439010152503.7656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2000000</v>
      </c>
      <c r="S58">
        <f t="shared" si="1"/>
        <v>-12454610535846.422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-3163.1132243582565</v>
      </c>
      <c r="AC58">
        <f t="shared" si="2"/>
        <v>-2824.2082494260221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-9.5737193857066384E-4</v>
      </c>
      <c r="AI58">
        <f t="shared" si="25"/>
        <v>-9.5737477307143097E-4</v>
      </c>
      <c r="AJ58">
        <f t="shared" si="7"/>
        <v>-338.90497493223438</v>
      </c>
      <c r="AK58">
        <f t="shared" si="22"/>
        <v>-221.41792570507798</v>
      </c>
      <c r="AL58">
        <f t="shared" si="8"/>
        <v>-560.32385801208545</v>
      </c>
      <c r="AN58">
        <f t="shared" si="26"/>
        <v>0</v>
      </c>
      <c r="AO58">
        <f t="shared" si="26"/>
        <v>0</v>
      </c>
      <c r="AP58">
        <f t="shared" si="26"/>
        <v>-1.4235727751332609E-11</v>
      </c>
      <c r="AQ58">
        <f t="shared" si="26"/>
        <v>-4.8082140010098114E-6</v>
      </c>
      <c r="AR58">
        <f t="shared" si="26"/>
        <v>-4.8082282367375627E-6</v>
      </c>
      <c r="AS58">
        <f t="shared" si="26"/>
        <v>-1.7020841951080152</v>
      </c>
      <c r="AT58">
        <f t="shared" si="26"/>
        <v>-1.1120283847458163</v>
      </c>
      <c r="AU58">
        <f t="shared" si="23"/>
        <v>-2.8141173880820682</v>
      </c>
      <c r="AW58">
        <v>55</v>
      </c>
      <c r="AX58">
        <f>IF(Z58&gt;0, (R58*SUMPRODUCT(K58:$K$98, X58:$X$98)-K58*$AZ$3)/Z58, 0)</f>
        <v>-12454610535846.422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2000000</v>
      </c>
      <c r="S59">
        <f t="shared" si="1"/>
        <v>-36654363105247.242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-2824.2082494260221</v>
      </c>
      <c r="AC59">
        <f t="shared" si="2"/>
        <v>-2521.614512503661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-3.1139614359127979E-4</v>
      </c>
      <c r="AI59">
        <f t="shared" si="25"/>
        <v>-3.1139700352114175E-4</v>
      </c>
      <c r="AJ59">
        <f t="shared" si="7"/>
        <v>-302.59373692236113</v>
      </c>
      <c r="AK59">
        <f t="shared" si="22"/>
        <v>-197.69457745982157</v>
      </c>
      <c r="AL59">
        <f t="shared" si="8"/>
        <v>-500.28862577918625</v>
      </c>
      <c r="AN59">
        <f t="shared" si="26"/>
        <v>0</v>
      </c>
      <c r="AO59">
        <f t="shared" si="26"/>
        <v>0</v>
      </c>
      <c r="AP59">
        <f t="shared" si="26"/>
        <v>-3.8560983568191832E-12</v>
      </c>
      <c r="AQ59">
        <f t="shared" si="26"/>
        <v>-1.3963629020259709E-6</v>
      </c>
      <c r="AR59">
        <f t="shared" si="26"/>
        <v>-1.3963667581243277E-6</v>
      </c>
      <c r="AS59">
        <f t="shared" si="26"/>
        <v>-1.3568911411387938</v>
      </c>
      <c r="AT59">
        <f t="shared" si="26"/>
        <v>-0.88650222418594216</v>
      </c>
      <c r="AU59">
        <f t="shared" si="23"/>
        <v>-2.2433947616914942</v>
      </c>
      <c r="AW59">
        <v>56</v>
      </c>
      <c r="AX59">
        <f>IF(Z59&gt;0, (R59*SUMPRODUCT(K59:$K$98, X59:$X$98)-K59*$AZ$3)/Z59, 0)</f>
        <v>-36654363105247.242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2000000</v>
      </c>
      <c r="S60">
        <f t="shared" si="1"/>
        <v>-114373985953746.47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-2521.614512503661</v>
      </c>
      <c r="AC60">
        <f t="shared" si="2"/>
        <v>-2251.4415302120119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-9.6843071705943179E-5</v>
      </c>
      <c r="AI60">
        <f t="shared" si="25"/>
        <v>-9.6843317767308378E-5</v>
      </c>
      <c r="AJ60">
        <f t="shared" si="7"/>
        <v>-270.17298229164908</v>
      </c>
      <c r="AK60">
        <f t="shared" si="22"/>
        <v>-176.51301587525629</v>
      </c>
      <c r="AL60">
        <f t="shared" si="8"/>
        <v>-446.68609501022308</v>
      </c>
      <c r="AN60">
        <f t="shared" si="26"/>
        <v>0</v>
      </c>
      <c r="AO60">
        <f t="shared" si="26"/>
        <v>0</v>
      </c>
      <c r="AP60">
        <f t="shared" si="26"/>
        <v>-9.8516841313086115E-13</v>
      </c>
      <c r="AQ60">
        <f t="shared" si="26"/>
        <v>-3.8773553579206099E-7</v>
      </c>
      <c r="AR60">
        <f t="shared" si="26"/>
        <v>-3.8773652096047409E-7</v>
      </c>
      <c r="AS60">
        <f t="shared" si="26"/>
        <v>-1.0817053218166643</v>
      </c>
      <c r="AT60">
        <f t="shared" si="26"/>
        <v>-0.70671414670198796</v>
      </c>
      <c r="AU60">
        <f t="shared" si="23"/>
        <v>-1.788419856255173</v>
      </c>
      <c r="AW60">
        <v>57</v>
      </c>
      <c r="AX60">
        <f>IF(Z60&gt;0, (R60*SUMPRODUCT(K60:$K$98, X60:$X$98)-K60*$AZ$3)/Z60, 0)</f>
        <v>-114373985953746.47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2000000</v>
      </c>
      <c r="S61">
        <f t="shared" si="1"/>
        <v>-379631969015674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-2251.4415302120119</v>
      </c>
      <c r="AC61">
        <f t="shared" si="2"/>
        <v>-2010.2156523068786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-2.8385781096917113E-5</v>
      </c>
      <c r="AI61">
        <f t="shared" si="25"/>
        <v>-2.838584728653681E-5</v>
      </c>
      <c r="AJ61">
        <f t="shared" si="7"/>
        <v>-241.2258779051333</v>
      </c>
      <c r="AK61">
        <f t="shared" si="22"/>
        <v>-157.60090711484085</v>
      </c>
      <c r="AL61">
        <f t="shared" si="8"/>
        <v>-398.82681340582144</v>
      </c>
      <c r="AN61">
        <f t="shared" si="26"/>
        <v>0</v>
      </c>
      <c r="AO61">
        <f t="shared" si="26"/>
        <v>0</v>
      </c>
      <c r="AP61">
        <f t="shared" si="26"/>
        <v>-2.3661316931226385E-13</v>
      </c>
      <c r="AQ61">
        <f t="shared" si="26"/>
        <v>-1.0147285419568814E-7</v>
      </c>
      <c r="AR61">
        <f t="shared" si="26"/>
        <v>-1.0147309080885746E-7</v>
      </c>
      <c r="AS61">
        <f t="shared" si="26"/>
        <v>-0.86232886293739941</v>
      </c>
      <c r="AT61">
        <f t="shared" si="26"/>
        <v>-0.56338819122751915</v>
      </c>
      <c r="AU61">
        <f t="shared" si="23"/>
        <v>-1.4257171556380093</v>
      </c>
      <c r="AW61">
        <v>58</v>
      </c>
      <c r="AX61">
        <f>IF(Z61&gt;0, (R61*SUMPRODUCT(K61:$K$98, X61:$X$98)-K61*$AZ$3)/Z61, 0)</f>
        <v>-379631969015674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2000000</v>
      </c>
      <c r="S62">
        <f t="shared" si="1"/>
        <v>-1345246862020182.5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-2010.2156523068786</v>
      </c>
      <c r="AC62">
        <f t="shared" si="2"/>
        <v>-1794.8354039325761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-7.8160252925385385E-6</v>
      </c>
      <c r="AI62">
        <f t="shared" si="25"/>
        <v>-7.8160419701039595E-6</v>
      </c>
      <c r="AJ62">
        <f t="shared" si="7"/>
        <v>-215.38024837430248</v>
      </c>
      <c r="AK62">
        <f t="shared" si="22"/>
        <v>-140.71509566148151</v>
      </c>
      <c r="AL62">
        <f t="shared" si="8"/>
        <v>-356.09535185182597</v>
      </c>
      <c r="AN62">
        <f t="shared" si="26"/>
        <v>0</v>
      </c>
      <c r="AO62">
        <f t="shared" si="26"/>
        <v>0</v>
      </c>
      <c r="AP62">
        <f t="shared" si="26"/>
        <v>-5.3230881389858906E-14</v>
      </c>
      <c r="AQ62">
        <f t="shared" si="26"/>
        <v>-2.4946921494642743E-8</v>
      </c>
      <c r="AR62">
        <f t="shared" si="26"/>
        <v>-2.4946974725524132E-8</v>
      </c>
      <c r="AS62">
        <f t="shared" si="26"/>
        <v>-0.68744329075031407</v>
      </c>
      <c r="AT62">
        <f t="shared" si="26"/>
        <v>-0.44912961680526881</v>
      </c>
      <c r="AU62">
        <f t="shared" si="23"/>
        <v>-1.1365729325025575</v>
      </c>
      <c r="AW62">
        <v>59</v>
      </c>
      <c r="AX62">
        <f>IF(Z62&gt;0, (R62*SUMPRODUCT(K62:$K$98, X62:$X$98)-K62*$AZ$3)/Z62, 0)</f>
        <v>-1345246862020182.5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2000000</v>
      </c>
      <c r="S63">
        <f t="shared" si="1"/>
        <v>-5109539252853944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-1794.8354039325761</v>
      </c>
      <c r="AC63">
        <f t="shared" si="2"/>
        <v>-1602.5316106755806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-2.0144558667590247E-6</v>
      </c>
      <c r="AI63">
        <f t="shared" si="25"/>
        <v>-2.0144597871996244E-6</v>
      </c>
      <c r="AJ63">
        <f t="shared" si="7"/>
        <v>-192.3037932569955</v>
      </c>
      <c r="AK63">
        <f t="shared" si="22"/>
        <v>-125.63847827528033</v>
      </c>
      <c r="AL63">
        <f t="shared" si="8"/>
        <v>-317.94227354673563</v>
      </c>
      <c r="AN63">
        <f t="shared" si="26"/>
        <v>0</v>
      </c>
      <c r="AO63">
        <f t="shared" si="26"/>
        <v>0</v>
      </c>
      <c r="AP63">
        <f t="shared" si="26"/>
        <v>-1.1172435592310706E-14</v>
      </c>
      <c r="AQ63">
        <f t="shared" si="26"/>
        <v>-5.7407778160817595E-9</v>
      </c>
      <c r="AR63">
        <f t="shared" si="26"/>
        <v>-5.7407889885173514E-9</v>
      </c>
      <c r="AS63">
        <f t="shared" si="26"/>
        <v>-0.5480255827367766</v>
      </c>
      <c r="AT63">
        <f t="shared" si="26"/>
        <v>-0.35804338076138109</v>
      </c>
      <c r="AU63">
        <f t="shared" si="23"/>
        <v>-0.90606896923894664</v>
      </c>
      <c r="AW63">
        <v>60</v>
      </c>
      <c r="AX63">
        <f>IF(Z63&gt;0, (R63*SUMPRODUCT(K63:$K$98, X63:$X$98)-K63*$AZ$3)/Z63, 0)</f>
        <v>-5109539252853944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2000000</v>
      </c>
      <c r="S64">
        <f t="shared" si="1"/>
        <v>-2.0894827555848236E+16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-1602.5316106755806</v>
      </c>
      <c r="AC64">
        <f t="shared" si="2"/>
        <v>-1430.8317952510158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-4.8404219361613844E-7</v>
      </c>
      <c r="AI64">
        <f t="shared" si="25"/>
        <v>-4.8404304958862218E-7</v>
      </c>
      <c r="AJ64">
        <f t="shared" si="7"/>
        <v>-171.6998154245648</v>
      </c>
      <c r="AK64">
        <f t="shared" si="22"/>
        <v>-112.17721274729065</v>
      </c>
      <c r="AL64">
        <f t="shared" si="8"/>
        <v>-283.87702865589853</v>
      </c>
      <c r="AN64">
        <f t="shared" si="26"/>
        <v>0</v>
      </c>
      <c r="AO64">
        <f t="shared" si="26"/>
        <v>0</v>
      </c>
      <c r="AP64">
        <f t="shared" si="26"/>
        <v>-2.1779843908517587E-15</v>
      </c>
      <c r="AQ64">
        <f t="shared" si="26"/>
        <v>-1.2316241026619468E-9</v>
      </c>
      <c r="AR64">
        <f t="shared" si="26"/>
        <v>-1.2316262806463376E-9</v>
      </c>
      <c r="AS64">
        <f t="shared" si="26"/>
        <v>-0.43688263934115623</v>
      </c>
      <c r="AT64">
        <f t="shared" si="26"/>
        <v>-0.28542999104447031</v>
      </c>
      <c r="AU64">
        <f t="shared" si="23"/>
        <v>-0.7223126316172529</v>
      </c>
      <c r="AW64">
        <v>61</v>
      </c>
      <c r="AX64">
        <f>IF(Z64&gt;0, (R64*SUMPRODUCT(K64:$K$98, X64:$X$98)-K64*$AZ$3)/Z64, 0)</f>
        <v>-2.0894827555848236E+16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2000000</v>
      </c>
      <c r="S65">
        <f t="shared" si="1"/>
        <v>-9.2501671127713664E+16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-1430.8317952510158</v>
      </c>
      <c r="AC65">
        <f t="shared" si="2"/>
        <v>-1277.5283886180459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-1.0796430501848129E-7</v>
      </c>
      <c r="AI65">
        <f t="shared" si="25"/>
        <v>-1.0796447765433383E-7</v>
      </c>
      <c r="AJ65">
        <f t="shared" si="7"/>
        <v>-153.30340663296988</v>
      </c>
      <c r="AK65">
        <f t="shared" si="22"/>
        <v>-100.15822566757112</v>
      </c>
      <c r="AL65">
        <f t="shared" si="8"/>
        <v>-253.46163240850547</v>
      </c>
      <c r="AN65">
        <f t="shared" si="26"/>
        <v>0</v>
      </c>
      <c r="AO65">
        <f t="shared" si="26"/>
        <v>0</v>
      </c>
      <c r="AP65">
        <f t="shared" si="26"/>
        <v>-3.9220030777178905E-16</v>
      </c>
      <c r="AQ65">
        <f t="shared" si="26"/>
        <v>-2.4527717174840537E-10</v>
      </c>
      <c r="AR65">
        <f t="shared" si="26"/>
        <v>-2.4527756394871312E-10</v>
      </c>
      <c r="AS65">
        <f t="shared" si="26"/>
        <v>-0.34828016529994721</v>
      </c>
      <c r="AT65">
        <f t="shared" si="26"/>
        <v>-0.22754304133088335</v>
      </c>
      <c r="AU65">
        <f t="shared" si="23"/>
        <v>-0.57582320687610811</v>
      </c>
      <c r="AW65">
        <v>62</v>
      </c>
      <c r="AX65">
        <f>IF(Z65&gt;0, (R65*SUMPRODUCT(K65:$K$98, X65:$X$98)-K65*$AZ$3)/Z65, 0)</f>
        <v>-9.2501671127713664E+16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2000000</v>
      </c>
      <c r="S66">
        <f t="shared" si="1"/>
        <v>-4.4635810181839309E+17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-1277.5283886180459</v>
      </c>
      <c r="AC66">
        <f t="shared" si="2"/>
        <v>-1140.6503469806112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-2.2234598721327886E-8</v>
      </c>
      <c r="AI66">
        <f t="shared" si="25"/>
        <v>-2.2234630664579904E-8</v>
      </c>
      <c r="AJ66">
        <f t="shared" si="7"/>
        <v>-136.87804163743476</v>
      </c>
      <c r="AK66">
        <f t="shared" si="22"/>
        <v>-89.426987203263224</v>
      </c>
      <c r="AL66">
        <f t="shared" si="8"/>
        <v>-226.30502886293263</v>
      </c>
      <c r="AN66">
        <f t="shared" si="26"/>
        <v>0</v>
      </c>
      <c r="AO66">
        <f t="shared" si="26"/>
        <v>0</v>
      </c>
      <c r="AP66">
        <f t="shared" si="26"/>
        <v>-6.4794484873034755E-17</v>
      </c>
      <c r="AQ66">
        <f t="shared" si="26"/>
        <v>-4.5101211662324595E-11</v>
      </c>
      <c r="AR66">
        <f t="shared" si="26"/>
        <v>-4.5101276456809464E-11</v>
      </c>
      <c r="AS66">
        <f t="shared" si="26"/>
        <v>-0.27764681545130854</v>
      </c>
      <c r="AT66">
        <f t="shared" si="26"/>
        <v>-0.18139591942847055</v>
      </c>
      <c r="AU66">
        <f t="shared" si="23"/>
        <v>-0.45904273492488035</v>
      </c>
      <c r="AW66">
        <v>63</v>
      </c>
      <c r="AX66">
        <f>IF(Z66&gt;0, (R66*SUMPRODUCT(K66:$K$98, X66:$X$98)-K66*$AZ$3)/Z66, 0)</f>
        <v>-4.4635810181839309E+17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-2.3668636133778156E+18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-1140.6503469806112</v>
      </c>
      <c r="AC67">
        <f t="shared" ref="AC67:AC69" si="29">S67*Z67</f>
        <v>-1018.4378098041564</v>
      </c>
      <c r="AE67">
        <f t="shared" ref="AE67:AE69" si="30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1">-X67*R67</f>
        <v>-4.1992310644276868E-9</v>
      </c>
      <c r="AI67">
        <f t="shared" ref="AI67:AI69" si="32">SUM(AE67:AH67)</f>
        <v>-4.199236443053033E-9</v>
      </c>
      <c r="AJ67">
        <f t="shared" ref="AJ67:AJ69" si="33">AB67-AC67</f>
        <v>-122.21253717645482</v>
      </c>
      <c r="AK67">
        <f t="shared" si="22"/>
        <v>-79.845524288642792</v>
      </c>
      <c r="AL67">
        <f t="shared" ref="AL67:AL69" si="34">SUM(AI67:AK67)</f>
        <v>-202.05806146929683</v>
      </c>
      <c r="AN67">
        <f t="shared" si="26"/>
        <v>0</v>
      </c>
      <c r="AO67">
        <f t="shared" si="26"/>
        <v>0</v>
      </c>
      <c r="AP67">
        <f t="shared" si="26"/>
        <v>-9.741193830865934E-18</v>
      </c>
      <c r="AQ67">
        <f t="shared" si="26"/>
        <v>-7.6052004191049368E-12</v>
      </c>
      <c r="AR67">
        <f t="shared" si="26"/>
        <v>-7.6052101602987679E-12</v>
      </c>
      <c r="AS67">
        <f t="shared" si="26"/>
        <v>-0.2213383413996359</v>
      </c>
      <c r="AT67">
        <f t="shared" si="26"/>
        <v>-0.14460771638114192</v>
      </c>
      <c r="AU67">
        <f t="shared" si="23"/>
        <v>-0.36594605778838302</v>
      </c>
      <c r="AW67">
        <v>64</v>
      </c>
      <c r="AX67">
        <f>IF(Z67&gt;0, (R67*SUMPRODUCT(K67:$K$98, X67:$X$98)-K67*$AZ$3)/Z67, 0)</f>
        <v>-2.3668636133778156E+18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7"/>
        <v>2000000</v>
      </c>
      <c r="S68">
        <f t="shared" si="28"/>
        <v>-1.3927955318346246E+19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-1018.4378098041564</v>
      </c>
      <c r="AC68">
        <f t="shared" si="29"/>
        <v>-909.31947303943173</v>
      </c>
      <c r="AE68">
        <f t="shared" si="30"/>
        <v>0</v>
      </c>
      <c r="AF68">
        <f t="shared" si="24"/>
        <v>0</v>
      </c>
      <c r="AG68">
        <f t="shared" si="24"/>
        <v>-8.1609203599473589E-16</v>
      </c>
      <c r="AH68">
        <f t="shared" si="31"/>
        <v>-7.2139952912172143E-10</v>
      </c>
      <c r="AI68">
        <f t="shared" si="32"/>
        <v>-7.2140034521375743E-10</v>
      </c>
      <c r="AJ68">
        <f t="shared" si="33"/>
        <v>-109.11833676472463</v>
      </c>
      <c r="AK68">
        <f t="shared" si="22"/>
        <v>-71.290646686290955</v>
      </c>
      <c r="AL68">
        <f t="shared" si="34"/>
        <v>-180.40898345173699</v>
      </c>
      <c r="AN68">
        <f t="shared" si="26"/>
        <v>0</v>
      </c>
      <c r="AO68">
        <f t="shared" si="26"/>
        <v>0</v>
      </c>
      <c r="AP68">
        <f t="shared" si="26"/>
        <v>-1.3196598630095305E-18</v>
      </c>
      <c r="AQ68">
        <f t="shared" si="26"/>
        <v>-1.1665375494266574E-12</v>
      </c>
      <c r="AR68">
        <f t="shared" si="26"/>
        <v>-1.1665388690865203E-12</v>
      </c>
      <c r="AS68">
        <f t="shared" si="26"/>
        <v>-0.17644957063114039</v>
      </c>
      <c r="AT68">
        <f t="shared" si="26"/>
        <v>-0.11528038614568517</v>
      </c>
      <c r="AU68">
        <f t="shared" si="23"/>
        <v>-0.29172995677799207</v>
      </c>
      <c r="AW68">
        <v>65</v>
      </c>
      <c r="AX68">
        <f>IF(Z68&gt;0, (R68*SUMPRODUCT(K68:$K$98, X68:$X$98)-K68*$AZ$3)/Z68, 0)</f>
        <v>-1.3927955318346246E+19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-909.31947303943173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-1.3057472575915773E-10</v>
      </c>
      <c r="AI69">
        <f t="shared" si="32"/>
        <v>-1.3057472575915773E-10</v>
      </c>
      <c r="AJ69">
        <f t="shared" si="33"/>
        <v>-909.31947303943173</v>
      </c>
      <c r="AK69">
        <f t="shared" si="22"/>
        <v>-63.652363112760227</v>
      </c>
      <c r="AL69">
        <f t="shared" si="34"/>
        <v>-972.97183615232257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-1.8852283757279001E-13</v>
      </c>
      <c r="AR69">
        <f t="shared" si="26"/>
        <v>-1.8852283757279001E-13</v>
      </c>
      <c r="AS69">
        <f t="shared" si="26"/>
        <v>-1.3128688291008332</v>
      </c>
      <c r="AT69">
        <f t="shared" si="26"/>
        <v>-9.1900818037058324E-2</v>
      </c>
      <c r="AU69">
        <f t="shared" si="23"/>
        <v>-1.4047696471380802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866693.64386004407</v>
      </c>
      <c r="AO71" s="8">
        <f t="shared" si="47"/>
        <v>-86669.36438600441</v>
      </c>
      <c r="AP71" s="8">
        <f t="shared" si="47"/>
        <v>-716.61373981883776</v>
      </c>
      <c r="AQ71" s="8">
        <f t="shared" si="47"/>
        <v>-562333.06848482334</v>
      </c>
      <c r="AR71" s="8">
        <f t="shared" si="47"/>
        <v>216974.59724939737</v>
      </c>
      <c r="AS71" s="8">
        <f t="shared" si="47"/>
        <v>-32624.851324939576</v>
      </c>
      <c r="AT71" s="8">
        <f t="shared" si="47"/>
        <v>5040.3123381354435</v>
      </c>
      <c r="AU71" s="8">
        <f t="shared" si="47"/>
        <v>189390.05826259361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F6D8-A841-4FB9-A52D-B93E3F5B13B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119.67620505881126</v>
      </c>
      <c r="K3">
        <v>1</v>
      </c>
      <c r="L3" s="2">
        <v>0</v>
      </c>
      <c r="O3">
        <f>$C$3</f>
        <v>119.67620505881126</v>
      </c>
      <c r="P3">
        <f>O3*B5</f>
        <v>95.740964047049019</v>
      </c>
      <c r="Q3" s="4">
        <f>B8</f>
        <v>100</v>
      </c>
      <c r="R3">
        <f t="shared" ref="R3:R23" si="0">$C$6</f>
        <v>50000</v>
      </c>
      <c r="S3">
        <f>AX3</f>
        <v>-1.1368683772161603E-13</v>
      </c>
      <c r="W3">
        <v>1</v>
      </c>
      <c r="Z3">
        <v>1</v>
      </c>
      <c r="AC3">
        <f>AX4</f>
        <v>7.7131712435997413</v>
      </c>
      <c r="AE3">
        <f t="shared" ref="AE3:AE23" si="1">$Z3*O3</f>
        <v>119.67620505881126</v>
      </c>
      <c r="AF3">
        <f t="shared" ref="AF3:AG23" si="2">-$Z3*P3</f>
        <v>-95.740964047049019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-76.064758988237756</v>
      </c>
      <c r="AJ3">
        <f t="shared" ref="AJ3:AJ23" si="5">AB3-AC3</f>
        <v>-7.7131712435997413</v>
      </c>
      <c r="AL3">
        <f t="shared" ref="AL3:AL23" si="6">SUM(AI3:AK3)</f>
        <v>-83.777930231837502</v>
      </c>
      <c r="AN3">
        <f t="shared" ref="AN3:AU23" si="7">AE3*$K3</f>
        <v>119.67620505881126</v>
      </c>
      <c r="AO3">
        <f t="shared" si="7"/>
        <v>-95.740964047049019</v>
      </c>
      <c r="AP3">
        <f t="shared" si="7"/>
        <v>-100</v>
      </c>
      <c r="AQ3">
        <f t="shared" si="7"/>
        <v>0</v>
      </c>
      <c r="AR3">
        <f t="shared" si="7"/>
        <v>-76.064758988237756</v>
      </c>
      <c r="AS3">
        <f t="shared" si="7"/>
        <v>-7.7131712435997413</v>
      </c>
      <c r="AT3">
        <f t="shared" si="7"/>
        <v>0</v>
      </c>
      <c r="AU3">
        <f t="shared" si="7"/>
        <v>-83.777930231837502</v>
      </c>
      <c r="AW3">
        <v>0</v>
      </c>
      <c r="AX3">
        <f>(R3*SUMPRODUCT(K4:$K$23, X4:$X$23)-$AZ$3*SUMPRODUCT(K3:$K$22, W4:$W$23))/Z3</f>
        <v>-1.1368683772161603E-13</v>
      </c>
      <c r="AZ3">
        <f>$C$6*SUMPRODUCT(K4:$K$23, X4:$X$23)/SUMPRODUCT(K3:K22, W4:W23)</f>
        <v>87.100923923930338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</v>
      </c>
      <c r="S4">
        <f t="shared" ref="S4:S23" si="11">AX4</f>
        <v>7.7131712435997413</v>
      </c>
      <c r="U4">
        <f t="shared" ref="U4:U23" si="12">M4</f>
        <v>1.694311E-3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1.694311E-3</v>
      </c>
      <c r="Y4">
        <f t="shared" ref="Y4:Y23" si="16">V4*W4</f>
        <v>0.01</v>
      </c>
      <c r="Z4">
        <f t="shared" ref="Z4:Z23" si="17">MAX(0, W4-X4-Y4)</f>
        <v>0.98830568900000004</v>
      </c>
      <c r="AB4">
        <f t="shared" ref="AB4:AB23" si="18">AC3</f>
        <v>7.7131712435997413</v>
      </c>
      <c r="AC4">
        <f t="shared" ref="AC4:AC23" si="19">AX5</f>
        <v>16.149245017420235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-84.715549999999993</v>
      </c>
      <c r="AI4">
        <f t="shared" si="4"/>
        <v>-84.715549999999993</v>
      </c>
      <c r="AJ4">
        <f t="shared" si="5"/>
        <v>-8.4360737738204925</v>
      </c>
      <c r="AK4">
        <f>G4*MAX(0, SUM(AB4:AB4, AE4:AF4))</f>
        <v>0.16891845023483432</v>
      </c>
      <c r="AL4">
        <f t="shared" si="6"/>
        <v>-92.982705323585648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-79.477952903649481</v>
      </c>
      <c r="AR4">
        <f t="shared" si="7"/>
        <v>-79.477952903649481</v>
      </c>
      <c r="AS4">
        <f t="shared" si="7"/>
        <v>-7.9145077153771384</v>
      </c>
      <c r="AT4">
        <f t="shared" si="7"/>
        <v>0.1584749509661641</v>
      </c>
      <c r="AU4">
        <f t="shared" si="7"/>
        <v>-87.233985668060456</v>
      </c>
      <c r="AW4">
        <v>1</v>
      </c>
      <c r="AX4">
        <f>(R4*SUMPRODUCT(K5:$K$23, X5:$X$23)-$AZ$3*SUMPRODUCT(K4:$K$22, W5:$W$23))/Z4</f>
        <v>7.7131712435997413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119.67620505881126</v>
      </c>
      <c r="P5">
        <f t="shared" ref="P5:P23" si="22">O5*$C$5</f>
        <v>5.9838102529405637</v>
      </c>
      <c r="Q5" s="4">
        <f t="shared" ref="Q5:Q23" si="23">$C$8</f>
        <v>12.5</v>
      </c>
      <c r="R5">
        <f t="shared" si="0"/>
        <v>50000</v>
      </c>
      <c r="S5">
        <f t="shared" si="11"/>
        <v>16.149245017420235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16.149245017420235</v>
      </c>
      <c r="AC5">
        <f t="shared" si="19"/>
        <v>25.066527921893947</v>
      </c>
      <c r="AE5">
        <f t="shared" si="1"/>
        <v>116.89265659979073</v>
      </c>
      <c r="AF5">
        <f t="shared" si="2"/>
        <v>-5.8446328299895365</v>
      </c>
      <c r="AG5">
        <f t="shared" si="2"/>
        <v>-12.209262541198912</v>
      </c>
      <c r="AH5">
        <f t="shared" si="3"/>
        <v>-84.081440704355145</v>
      </c>
      <c r="AI5">
        <f t="shared" si="4"/>
        <v>14.757320524247135</v>
      </c>
      <c r="AJ5">
        <f t="shared" si="5"/>
        <v>-8.9172829044737121</v>
      </c>
      <c r="AK5">
        <f t="shared" ref="AK5:AK23" si="24">G5*SUM(AB5:AB5, AE5:AF5)</f>
        <v>5.2150880202760783</v>
      </c>
      <c r="AL5">
        <f t="shared" si="6"/>
        <v>11.0551256400495</v>
      </c>
      <c r="AN5">
        <f t="shared" si="7"/>
        <v>100.94411614082507</v>
      </c>
      <c r="AO5">
        <f t="shared" si="7"/>
        <v>-5.0472058070412533</v>
      </c>
      <c r="AP5">
        <f t="shared" si="7"/>
        <v>-10.543461426941464</v>
      </c>
      <c r="AQ5">
        <f t="shared" si="7"/>
        <v>-72.609580127923252</v>
      </c>
      <c r="AR5">
        <f t="shared" si="7"/>
        <v>12.743868778919095</v>
      </c>
      <c r="AS5">
        <f t="shared" si="7"/>
        <v>-7.7006312231541827</v>
      </c>
      <c r="AT5">
        <f t="shared" si="7"/>
        <v>4.5035545098931085</v>
      </c>
      <c r="AU5">
        <f t="shared" si="7"/>
        <v>9.5467920656580212</v>
      </c>
      <c r="AW5">
        <v>2</v>
      </c>
      <c r="AX5">
        <f>(R5*SUMPRODUCT(K6:$K$23, X6:$X$23)-$AZ$3*SUMPRODUCT(K5:$K$22, W6:$W$23))/Z5</f>
        <v>16.149245017420235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119.67620505881126</v>
      </c>
      <c r="P6">
        <f t="shared" si="22"/>
        <v>5.9838102529405637</v>
      </c>
      <c r="Q6" s="4">
        <f t="shared" si="23"/>
        <v>12.5</v>
      </c>
      <c r="R6">
        <f t="shared" si="0"/>
        <v>50000</v>
      </c>
      <c r="S6">
        <f t="shared" si="11"/>
        <v>25.066527921893947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25.066527921893947</v>
      </c>
      <c r="AC6">
        <f t="shared" si="19"/>
        <v>32.670200329161496</v>
      </c>
      <c r="AE6">
        <f t="shared" si="1"/>
        <v>115.52383248620481</v>
      </c>
      <c r="AF6">
        <f t="shared" si="2"/>
        <v>-5.7761916243102407</v>
      </c>
      <c r="AG6">
        <f t="shared" si="2"/>
        <v>-12.066290916961533</v>
      </c>
      <c r="AH6">
        <f t="shared" si="3"/>
        <v>-83.515995301566221</v>
      </c>
      <c r="AI6">
        <f t="shared" si="4"/>
        <v>14.165354643366811</v>
      </c>
      <c r="AJ6">
        <f t="shared" si="5"/>
        <v>-7.603672407267549</v>
      </c>
      <c r="AK6">
        <f t="shared" si="24"/>
        <v>7.8866288738516284</v>
      </c>
      <c r="AL6">
        <f t="shared" si="6"/>
        <v>14.44831110995089</v>
      </c>
      <c r="AN6">
        <f t="shared" si="7"/>
        <v>89.972989674535512</v>
      </c>
      <c r="AO6">
        <f t="shared" si="7"/>
        <v>-4.4986494837267763</v>
      </c>
      <c r="AP6">
        <f t="shared" si="7"/>
        <v>-9.3975437337690693</v>
      </c>
      <c r="AQ6">
        <f t="shared" si="7"/>
        <v>-65.044446857523312</v>
      </c>
      <c r="AR6">
        <f t="shared" si="7"/>
        <v>11.032349599516353</v>
      </c>
      <c r="AS6">
        <f t="shared" si="7"/>
        <v>-5.9219394324485215</v>
      </c>
      <c r="AT6">
        <f t="shared" si="7"/>
        <v>6.1423133474963327</v>
      </c>
      <c r="AU6">
        <f t="shared" si="7"/>
        <v>11.252723514564163</v>
      </c>
      <c r="AW6">
        <v>3</v>
      </c>
      <c r="AX6">
        <f>(R6*SUMPRODUCT(K7:$K$23, X7:$X$23)-$AZ$3*SUMPRODUCT(K6:$K$22, W7:$W$23))/Z6</f>
        <v>25.066527921893947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119.67620505881126</v>
      </c>
      <c r="P7">
        <f t="shared" si="22"/>
        <v>5.9838102529405637</v>
      </c>
      <c r="Q7" s="4">
        <f t="shared" si="23"/>
        <v>12.5</v>
      </c>
      <c r="R7">
        <f t="shared" si="0"/>
        <v>50000</v>
      </c>
      <c r="S7">
        <f t="shared" si="11"/>
        <v>32.670200329161496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32.670200329161496</v>
      </c>
      <c r="AC7">
        <f t="shared" si="19"/>
        <v>37.61509470867626</v>
      </c>
      <c r="AE7">
        <f t="shared" si="1"/>
        <v>114.16994330680978</v>
      </c>
      <c r="AF7">
        <f t="shared" si="2"/>
        <v>-5.7084971653404892</v>
      </c>
      <c r="AG7">
        <f t="shared" si="2"/>
        <v>-11.924879224185</v>
      </c>
      <c r="AH7">
        <f t="shared" si="3"/>
        <v>-82.995134427663501</v>
      </c>
      <c r="AI7">
        <f t="shared" si="4"/>
        <v>13.541432489620789</v>
      </c>
      <c r="AJ7">
        <f t="shared" si="5"/>
        <v>-4.9448943795147642</v>
      </c>
      <c r="AK7">
        <f t="shared" si="24"/>
        <v>6.9295638417079726</v>
      </c>
      <c r="AL7">
        <f t="shared" si="6"/>
        <v>15.526101951813997</v>
      </c>
      <c r="AN7">
        <f t="shared" si="7"/>
        <v>80.491124544063979</v>
      </c>
      <c r="AO7">
        <f t="shared" si="7"/>
        <v>-4.0245562272031989</v>
      </c>
      <c r="AP7">
        <f t="shared" si="7"/>
        <v>-8.4071771519356169</v>
      </c>
      <c r="AQ7">
        <f t="shared" si="7"/>
        <v>-58.512525348428873</v>
      </c>
      <c r="AR7">
        <f t="shared" si="7"/>
        <v>9.5468658164962861</v>
      </c>
      <c r="AS7">
        <f t="shared" si="7"/>
        <v>-3.486207471340879</v>
      </c>
      <c r="AT7">
        <f t="shared" si="7"/>
        <v>4.8854222929765632</v>
      </c>
      <c r="AU7">
        <f t="shared" si="7"/>
        <v>10.946080638131971</v>
      </c>
      <c r="AW7">
        <v>4</v>
      </c>
      <c r="AX7">
        <f>(R7*SUMPRODUCT(K8:$K$23, X8:$X$23)-$AZ$3*SUMPRODUCT(K7:$K$22, W8:$W$23))/Z7</f>
        <v>32.670200329161496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119.67620505881126</v>
      </c>
      <c r="P8">
        <f t="shared" si="22"/>
        <v>5.9838102529405637</v>
      </c>
      <c r="Q8" s="4">
        <f t="shared" si="23"/>
        <v>12.5</v>
      </c>
      <c r="R8">
        <f t="shared" si="0"/>
        <v>50000</v>
      </c>
      <c r="S8">
        <f t="shared" si="11"/>
        <v>37.61509470867626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37.61509470867626</v>
      </c>
      <c r="AC8">
        <f t="shared" si="19"/>
        <v>40.691159922998352</v>
      </c>
      <c r="AE8">
        <f t="shared" si="1"/>
        <v>112.83058236425416</v>
      </c>
      <c r="AF8">
        <f t="shared" si="2"/>
        <v>-5.6415291182127083</v>
      </c>
      <c r="AG8">
        <f t="shared" si="2"/>
        <v>-11.784984983941353</v>
      </c>
      <c r="AH8">
        <f t="shared" si="3"/>
        <v>-82.581792007190785</v>
      </c>
      <c r="AI8">
        <f t="shared" si="4"/>
        <v>12.822276254909312</v>
      </c>
      <c r="AJ8">
        <f t="shared" si="5"/>
        <v>-3.0760652143220923</v>
      </c>
      <c r="AK8">
        <f t="shared" si="24"/>
        <v>3.0843283514354871</v>
      </c>
      <c r="AL8">
        <f t="shared" si="6"/>
        <v>12.830539392022708</v>
      </c>
      <c r="AN8">
        <f t="shared" si="7"/>
        <v>74.169566115271977</v>
      </c>
      <c r="AO8">
        <f t="shared" si="7"/>
        <v>-3.7084783057635988</v>
      </c>
      <c r="AP8">
        <f t="shared" si="7"/>
        <v>-7.7468998618839446</v>
      </c>
      <c r="AQ8">
        <f t="shared" si="7"/>
        <v>-54.285421149571711</v>
      </c>
      <c r="AR8">
        <f t="shared" si="7"/>
        <v>8.4287667980527186</v>
      </c>
      <c r="AS8">
        <f t="shared" si="7"/>
        <v>-2.0220619047414488</v>
      </c>
      <c r="AT8">
        <f t="shared" si="7"/>
        <v>2.0274937059571241</v>
      </c>
      <c r="AU8">
        <f t="shared" si="7"/>
        <v>8.4341985992683952</v>
      </c>
      <c r="AW8">
        <v>5</v>
      </c>
      <c r="AX8">
        <f>(R8*SUMPRODUCT(K9:$K$23, X9:$X$23)-$AZ$3*SUMPRODUCT(K8:$K$22, W9:$W$23))/Z8</f>
        <v>37.61509470867626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119.67620505881126</v>
      </c>
      <c r="P9">
        <f t="shared" si="22"/>
        <v>5.9838102529405637</v>
      </c>
      <c r="Q9" s="4">
        <f t="shared" si="23"/>
        <v>12.5</v>
      </c>
      <c r="R9">
        <f t="shared" si="0"/>
        <v>50000</v>
      </c>
      <c r="S9">
        <f t="shared" si="11"/>
        <v>40.691159922998352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40.691159922998352</v>
      </c>
      <c r="AC9">
        <f t="shared" si="19"/>
        <v>43.039206933133883</v>
      </c>
      <c r="AE9">
        <f t="shared" si="1"/>
        <v>111.50484750571054</v>
      </c>
      <c r="AF9">
        <f t="shared" si="2"/>
        <v>-5.5752423752855282</v>
      </c>
      <c r="AG9">
        <f t="shared" si="2"/>
        <v>-11.646513967721784</v>
      </c>
      <c r="AH9">
        <f t="shared" si="3"/>
        <v>-82.484665520623409</v>
      </c>
      <c r="AI9">
        <f t="shared" si="4"/>
        <v>11.79842564207982</v>
      </c>
      <c r="AJ9">
        <f t="shared" si="5"/>
        <v>-2.3480470101355309</v>
      </c>
      <c r="AK9">
        <f t="shared" si="24"/>
        <v>0.86506251381519772</v>
      </c>
      <c r="AL9">
        <f t="shared" si="6"/>
        <v>10.315441145759488</v>
      </c>
      <c r="AN9">
        <f t="shared" si="7"/>
        <v>69.661746633922618</v>
      </c>
      <c r="AO9">
        <f t="shared" si="7"/>
        <v>-3.4830873316961317</v>
      </c>
      <c r="AP9">
        <f t="shared" si="7"/>
        <v>-7.2760648827067858</v>
      </c>
      <c r="AQ9">
        <f t="shared" si="7"/>
        <v>-51.531623953723155</v>
      </c>
      <c r="AR9">
        <f t="shared" si="7"/>
        <v>7.3709704657965478</v>
      </c>
      <c r="AS9">
        <f t="shared" si="7"/>
        <v>-1.4669232734139559</v>
      </c>
      <c r="AT9">
        <f t="shared" si="7"/>
        <v>0.5404407701361349</v>
      </c>
      <c r="AU9">
        <f t="shared" si="7"/>
        <v>6.4444879625187275</v>
      </c>
      <c r="AW9">
        <v>6</v>
      </c>
      <c r="AX9">
        <f>(R9*SUMPRODUCT(K10:$K$23, X10:$X$23)-$AZ$3*SUMPRODUCT(K9:$K$22, W10:$W$23))/Z9</f>
        <v>40.691159922998352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119.67620505881126</v>
      </c>
      <c r="P10">
        <f t="shared" si="22"/>
        <v>5.9838102529405637</v>
      </c>
      <c r="Q10" s="4">
        <f t="shared" si="23"/>
        <v>12.5</v>
      </c>
      <c r="R10">
        <f t="shared" si="0"/>
        <v>50000</v>
      </c>
      <c r="S10">
        <f t="shared" si="11"/>
        <v>43.039206933133883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43.039206933133883</v>
      </c>
      <c r="AC10">
        <f t="shared" si="19"/>
        <v>44.656883607954256</v>
      </c>
      <c r="AE10">
        <f t="shared" si="1"/>
        <v>110.1922759986364</v>
      </c>
      <c r="AF10">
        <f t="shared" si="2"/>
        <v>-5.5096137999318211</v>
      </c>
      <c r="AG10">
        <f t="shared" si="2"/>
        <v>-11.509417843806725</v>
      </c>
      <c r="AH10">
        <f t="shared" si="3"/>
        <v>-82.523936951365613</v>
      </c>
      <c r="AI10">
        <f t="shared" si="4"/>
        <v>10.649307403532234</v>
      </c>
      <c r="AJ10">
        <f t="shared" si="5"/>
        <v>-1.6176766748203733</v>
      </c>
      <c r="AK10">
        <f t="shared" si="24"/>
        <v>0.60565966344053779</v>
      </c>
      <c r="AL10">
        <f t="shared" si="6"/>
        <v>9.6372903921523978</v>
      </c>
      <c r="AN10">
        <f t="shared" si="7"/>
        <v>65.407817823984487</v>
      </c>
      <c r="AO10">
        <f t="shared" si="7"/>
        <v>-3.2703908911992245</v>
      </c>
      <c r="AP10">
        <f t="shared" si="7"/>
        <v>-6.8317484031017051</v>
      </c>
      <c r="AQ10">
        <f t="shared" si="7"/>
        <v>-48.984473596858081</v>
      </c>
      <c r="AR10">
        <f t="shared" si="7"/>
        <v>6.3212049328254647</v>
      </c>
      <c r="AS10">
        <f t="shared" si="7"/>
        <v>-0.96021885641121807</v>
      </c>
      <c r="AT10">
        <f t="shared" si="7"/>
        <v>0.35950683993626442</v>
      </c>
      <c r="AU10">
        <f t="shared" si="7"/>
        <v>5.7204929163505112</v>
      </c>
      <c r="AW10">
        <v>7</v>
      </c>
      <c r="AX10">
        <f>(R10*SUMPRODUCT(K11:$K$23, X11:$X$23)-$AZ$3*SUMPRODUCT(K10:$K$22, W11:$W$23))/Z10</f>
        <v>43.039206933133883</v>
      </c>
    </row>
    <row r="11" spans="1:52" x14ac:dyDescent="0.25">
      <c r="A11" t="s">
        <v>33</v>
      </c>
      <c r="C11" s="7">
        <f>AU25</f>
        <v>-99.29099067453339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119.67620505881126</v>
      </c>
      <c r="P11">
        <f t="shared" si="22"/>
        <v>5.9838102529405637</v>
      </c>
      <c r="Q11" s="4">
        <f t="shared" si="23"/>
        <v>12.5</v>
      </c>
      <c r="R11">
        <f t="shared" si="0"/>
        <v>50000</v>
      </c>
      <c r="S11">
        <f t="shared" si="11"/>
        <v>44.656883607954256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44.656883607954256</v>
      </c>
      <c r="AC11">
        <f t="shared" si="19"/>
        <v>45.524827534510692</v>
      </c>
      <c r="AE11">
        <f t="shared" si="1"/>
        <v>108.89276989278696</v>
      </c>
      <c r="AF11">
        <f t="shared" si="2"/>
        <v>-5.4446384946393485</v>
      </c>
      <c r="AG11">
        <f t="shared" si="2"/>
        <v>-11.373686381440121</v>
      </c>
      <c r="AH11">
        <f t="shared" si="3"/>
        <v>-82.549135714149102</v>
      </c>
      <c r="AI11">
        <f t="shared" si="4"/>
        <v>9.5253093025583837</v>
      </c>
      <c r="AJ11">
        <f t="shared" si="5"/>
        <v>-0.86794392655643549</v>
      </c>
      <c r="AK11">
        <f t="shared" si="24"/>
        <v>0.35545203601464442</v>
      </c>
      <c r="AL11">
        <f t="shared" si="6"/>
        <v>9.0128174120165934</v>
      </c>
      <c r="AN11">
        <f t="shared" si="7"/>
        <v>61.470716430410306</v>
      </c>
      <c r="AO11">
        <f t="shared" si="7"/>
        <v>-3.0735358215205157</v>
      </c>
      <c r="AP11">
        <f t="shared" si="7"/>
        <v>-6.4205240716191643</v>
      </c>
      <c r="AQ11">
        <f t="shared" si="7"/>
        <v>-46.599554020491858</v>
      </c>
      <c r="AR11">
        <f t="shared" si="7"/>
        <v>5.3771025167787663</v>
      </c>
      <c r="AS11">
        <f t="shared" si="7"/>
        <v>-0.48996030718456013</v>
      </c>
      <c r="AT11">
        <f t="shared" si="7"/>
        <v>0.20065511541290615</v>
      </c>
      <c r="AU11">
        <f t="shared" si="7"/>
        <v>5.0877973250071129</v>
      </c>
      <c r="AW11">
        <v>8</v>
      </c>
      <c r="AX11">
        <f>(R11*SUMPRODUCT(K12:$K$23, X12:$X$23)-$AZ$3*SUMPRODUCT(K11:$K$22, W12:$W$23))/Z11</f>
        <v>44.656883607954256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119.67620505881126</v>
      </c>
      <c r="P12">
        <f t="shared" si="22"/>
        <v>5.9838102529405637</v>
      </c>
      <c r="Q12" s="4">
        <f t="shared" si="23"/>
        <v>12.5</v>
      </c>
      <c r="R12">
        <f t="shared" si="0"/>
        <v>50000</v>
      </c>
      <c r="S12">
        <f t="shared" si="11"/>
        <v>45.524827534510692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45.524827534510692</v>
      </c>
      <c r="AC12">
        <f t="shared" si="19"/>
        <v>45.645471340750618</v>
      </c>
      <c r="AE12">
        <f t="shared" si="1"/>
        <v>107.60564243434474</v>
      </c>
      <c r="AF12">
        <f t="shared" si="2"/>
        <v>-5.3802821217172374</v>
      </c>
      <c r="AG12">
        <f t="shared" si="2"/>
        <v>-11.239247850216465</v>
      </c>
      <c r="AH12">
        <f t="shared" si="3"/>
        <v>-82.806669637021102</v>
      </c>
      <c r="AI12">
        <f t="shared" si="4"/>
        <v>8.179442825389927</v>
      </c>
      <c r="AJ12">
        <f t="shared" si="5"/>
        <v>-0.12064380623992577</v>
      </c>
      <c r="AK12">
        <f t="shared" si="24"/>
        <v>0.33982543204841786</v>
      </c>
      <c r="AL12">
        <f t="shared" si="6"/>
        <v>8.3986244511984189</v>
      </c>
      <c r="AN12">
        <f t="shared" si="7"/>
        <v>57.747052134912735</v>
      </c>
      <c r="AO12">
        <f t="shared" si="7"/>
        <v>-2.8873526067456368</v>
      </c>
      <c r="AP12">
        <f t="shared" si="7"/>
        <v>-6.0315929246894457</v>
      </c>
      <c r="AQ12">
        <f t="shared" si="7"/>
        <v>-44.438571811558852</v>
      </c>
      <c r="AR12">
        <f t="shared" si="7"/>
        <v>4.3895347919187984</v>
      </c>
      <c r="AS12">
        <f t="shared" si="7"/>
        <v>-6.4744041400450633E-2</v>
      </c>
      <c r="AT12">
        <f t="shared" si="7"/>
        <v>0.18236884699835981</v>
      </c>
      <c r="AU12">
        <f t="shared" si="7"/>
        <v>4.5071595975167069</v>
      </c>
      <c r="AW12">
        <v>9</v>
      </c>
      <c r="AX12">
        <f>(R12*SUMPRODUCT(K13:$K$23, X13:$X$23)-$AZ$3*SUMPRODUCT(K12:$K$22, W13:$W$23))/Z12</f>
        <v>45.524827534510692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119.67620505881126</v>
      </c>
      <c r="P13">
        <f t="shared" si="22"/>
        <v>5.9838102529405637</v>
      </c>
      <c r="Q13" s="4">
        <f t="shared" si="23"/>
        <v>12.5</v>
      </c>
      <c r="R13">
        <f t="shared" si="0"/>
        <v>50000</v>
      </c>
      <c r="S13">
        <f t="shared" si="11"/>
        <v>45.645471340750618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45.645471340750618</v>
      </c>
      <c r="AC13">
        <f t="shared" si="19"/>
        <v>44.968537378898993</v>
      </c>
      <c r="AE13">
        <f t="shared" si="1"/>
        <v>106.33067159967929</v>
      </c>
      <c r="AF13">
        <f t="shared" si="2"/>
        <v>-5.3165335799839655</v>
      </c>
      <c r="AG13">
        <f t="shared" si="2"/>
        <v>-11.106079060100784</v>
      </c>
      <c r="AH13">
        <f t="shared" si="3"/>
        <v>-83.105246454070581</v>
      </c>
      <c r="AI13">
        <f t="shared" si="4"/>
        <v>6.8028125055239599</v>
      </c>
      <c r="AJ13">
        <f t="shared" si="5"/>
        <v>0.67693396185162413</v>
      </c>
      <c r="AK13">
        <f t="shared" si="24"/>
        <v>0.29331921872089184</v>
      </c>
      <c r="AL13">
        <f t="shared" si="6"/>
        <v>7.7730656860964755</v>
      </c>
      <c r="AN13">
        <f t="shared" si="7"/>
        <v>54.257709708414573</v>
      </c>
      <c r="AO13">
        <f t="shared" si="7"/>
        <v>-2.7128854854207294</v>
      </c>
      <c r="AP13">
        <f t="shared" si="7"/>
        <v>-5.6671363452901167</v>
      </c>
      <c r="AQ13">
        <f t="shared" si="7"/>
        <v>-42.406393842102013</v>
      </c>
      <c r="AR13">
        <f t="shared" si="7"/>
        <v>3.4712940356017157</v>
      </c>
      <c r="AS13">
        <f t="shared" si="7"/>
        <v>0.34542137128778549</v>
      </c>
      <c r="AT13">
        <f t="shared" si="7"/>
        <v>0.14967298505528401</v>
      </c>
      <c r="AU13">
        <f t="shared" si="7"/>
        <v>3.9663883919447849</v>
      </c>
      <c r="AW13">
        <v>10</v>
      </c>
      <c r="AX13">
        <f>(R13*SUMPRODUCT(K14:$K$23, X14:$X$23)-$AZ$3*SUMPRODUCT(K13:$K$22, W14:$W$23))/Z13</f>
        <v>45.645471340750618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119.67620505881126</v>
      </c>
      <c r="P14">
        <f t="shared" si="22"/>
        <v>5.9838102529405637</v>
      </c>
      <c r="Q14" s="4">
        <f t="shared" si="23"/>
        <v>12.5</v>
      </c>
      <c r="R14">
        <f t="shared" si="0"/>
        <v>50000</v>
      </c>
      <c r="S14">
        <f t="shared" si="11"/>
        <v>44.968537378898993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44.968537378898993</v>
      </c>
      <c r="AC14">
        <f t="shared" si="19"/>
        <v>43.302842310869416</v>
      </c>
      <c r="AE14">
        <f t="shared" si="1"/>
        <v>105.06730670232652</v>
      </c>
      <c r="AF14">
        <f t="shared" si="2"/>
        <v>-5.2533653351163263</v>
      </c>
      <c r="AG14">
        <f t="shared" si="2"/>
        <v>-10.974122492718411</v>
      </c>
      <c r="AH14">
        <f t="shared" si="3"/>
        <v>-83.583107125463755</v>
      </c>
      <c r="AI14">
        <f t="shared" si="4"/>
        <v>5.2567117490280282</v>
      </c>
      <c r="AJ14">
        <f t="shared" si="5"/>
        <v>1.6656950680295779</v>
      </c>
      <c r="AK14">
        <f t="shared" si="24"/>
        <v>0.26060846174299657</v>
      </c>
      <c r="AL14">
        <f t="shared" si="6"/>
        <v>7.1830152788006023</v>
      </c>
      <c r="AN14">
        <f t="shared" si="7"/>
        <v>50.992056543399194</v>
      </c>
      <c r="AO14">
        <f t="shared" si="7"/>
        <v>-2.5496028271699602</v>
      </c>
      <c r="AP14">
        <f t="shared" si="7"/>
        <v>-5.3260437735242245</v>
      </c>
      <c r="AQ14">
        <f t="shared" si="7"/>
        <v>-40.565183008733811</v>
      </c>
      <c r="AR14">
        <f t="shared" si="7"/>
        <v>2.5512269339711993</v>
      </c>
      <c r="AS14">
        <f t="shared" si="7"/>
        <v>0.80840767465056407</v>
      </c>
      <c r="AT14">
        <f t="shared" si="7"/>
        <v>0.12648046127742713</v>
      </c>
      <c r="AU14">
        <f t="shared" si="7"/>
        <v>3.4861150698991903</v>
      </c>
      <c r="AW14">
        <v>11</v>
      </c>
      <c r="AX14">
        <f>(R14*SUMPRODUCT(K15:$K$23, X15:$X$23)-$AZ$3*SUMPRODUCT(K14:$K$22, W15:$W$23))/Z14</f>
        <v>44.968537378898993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119.67620505881126</v>
      </c>
      <c r="P15">
        <f t="shared" si="22"/>
        <v>5.9838102529405637</v>
      </c>
      <c r="Q15" s="4">
        <f t="shared" si="23"/>
        <v>12.5</v>
      </c>
      <c r="R15">
        <f t="shared" si="0"/>
        <v>50000</v>
      </c>
      <c r="S15">
        <f t="shared" si="11"/>
        <v>43.302842310869416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43.302842310869416</v>
      </c>
      <c r="AC15">
        <f t="shared" si="19"/>
        <v>40.673641700400694</v>
      </c>
      <c r="AE15">
        <f t="shared" si="1"/>
        <v>103.81416662380713</v>
      </c>
      <c r="AF15">
        <f t="shared" si="2"/>
        <v>-5.1907083311903568</v>
      </c>
      <c r="AG15">
        <f t="shared" si="2"/>
        <v>-10.843233892317063</v>
      </c>
      <c r="AH15">
        <f t="shared" si="3"/>
        <v>-84.589501896652877</v>
      </c>
      <c r="AI15">
        <f t="shared" si="4"/>
        <v>3.190722503646839</v>
      </c>
      <c r="AJ15">
        <f t="shared" si="5"/>
        <v>2.6292006104687218</v>
      </c>
      <c r="AK15">
        <f t="shared" si="24"/>
        <v>0.58189783247429339</v>
      </c>
      <c r="AL15">
        <f t="shared" si="6"/>
        <v>6.4018209465898543</v>
      </c>
      <c r="AN15">
        <f t="shared" si="7"/>
        <v>47.897968593194058</v>
      </c>
      <c r="AO15">
        <f t="shared" si="7"/>
        <v>-2.3948984296597033</v>
      </c>
      <c r="AP15">
        <f t="shared" si="7"/>
        <v>-5.002870930948224</v>
      </c>
      <c r="AQ15">
        <f t="shared" si="7"/>
        <v>-39.028057893503942</v>
      </c>
      <c r="AR15">
        <f t="shared" si="7"/>
        <v>1.4721413390821976</v>
      </c>
      <c r="AS15">
        <f t="shared" si="7"/>
        <v>1.2130653489882939</v>
      </c>
      <c r="AT15">
        <f t="shared" si="7"/>
        <v>0.26847707794351966</v>
      </c>
      <c r="AU15">
        <f t="shared" si="7"/>
        <v>2.9536837660140112</v>
      </c>
      <c r="AW15">
        <v>12</v>
      </c>
      <c r="AX15">
        <f>(R15*SUMPRODUCT(K16:$K$23, X16:$X$23)-$AZ$3*SUMPRODUCT(K15:$K$22, W16:$W$23))/Z15</f>
        <v>43.302842310869416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119.67620505881126</v>
      </c>
      <c r="P16">
        <f t="shared" si="22"/>
        <v>5.9838102529405637</v>
      </c>
      <c r="Q16" s="4">
        <f t="shared" si="23"/>
        <v>12.5</v>
      </c>
      <c r="R16">
        <f t="shared" si="0"/>
        <v>50000</v>
      </c>
      <c r="S16">
        <f t="shared" si="11"/>
        <v>40.673641700400694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40.673641700400694</v>
      </c>
      <c r="AC16">
        <f t="shared" si="19"/>
        <v>37.333111336566567</v>
      </c>
      <c r="AE16">
        <f t="shared" si="1"/>
        <v>102.57049481244307</v>
      </c>
      <c r="AF16">
        <f t="shared" si="2"/>
        <v>-5.1285247406221544</v>
      </c>
      <c r="AG16">
        <f t="shared" si="2"/>
        <v>-10.713334238209455</v>
      </c>
      <c r="AH16">
        <f t="shared" si="3"/>
        <v>-85.869260737746032</v>
      </c>
      <c r="AI16">
        <f t="shared" si="4"/>
        <v>0.85937509586543115</v>
      </c>
      <c r="AJ16">
        <f t="shared" si="5"/>
        <v>3.3405303638341266</v>
      </c>
      <c r="AK16">
        <f t="shared" si="24"/>
        <v>0.98062084358277335</v>
      </c>
      <c r="AL16">
        <f t="shared" si="6"/>
        <v>5.1805263032823312</v>
      </c>
      <c r="AN16">
        <f t="shared" si="7"/>
        <v>44.8697838588404</v>
      </c>
      <c r="AO16">
        <f t="shared" si="7"/>
        <v>-2.2434891929420204</v>
      </c>
      <c r="AP16">
        <f t="shared" si="7"/>
        <v>-4.6865815803557709</v>
      </c>
      <c r="AQ16">
        <f t="shared" si="7"/>
        <v>-37.563776761206242</v>
      </c>
      <c r="AR16">
        <f t="shared" si="7"/>
        <v>0.37593632433636598</v>
      </c>
      <c r="AS16">
        <f t="shared" si="7"/>
        <v>1.4613254588779401</v>
      </c>
      <c r="AT16">
        <f t="shared" si="7"/>
        <v>0.4289756560060487</v>
      </c>
      <c r="AU16">
        <f t="shared" si="7"/>
        <v>2.266237439220355</v>
      </c>
      <c r="AW16">
        <v>13</v>
      </c>
      <c r="AX16">
        <f>(R16*SUMPRODUCT(K17:$K$23, X17:$X$23)-$AZ$3*SUMPRODUCT(K16:$K$22, W17:$W$23))/Z16</f>
        <v>40.673641700400694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119.67620505881126</v>
      </c>
      <c r="P17">
        <f t="shared" si="22"/>
        <v>5.9838102529405637</v>
      </c>
      <c r="Q17" s="4">
        <f t="shared" si="23"/>
        <v>12.5</v>
      </c>
      <c r="R17">
        <f t="shared" si="0"/>
        <v>50000</v>
      </c>
      <c r="S17">
        <f t="shared" si="11"/>
        <v>37.333111336566567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37.333111336566567</v>
      </c>
      <c r="AC17">
        <f t="shared" si="19"/>
        <v>33.391716652643133</v>
      </c>
      <c r="AE17">
        <f t="shared" si="1"/>
        <v>101.33621717364881</v>
      </c>
      <c r="AF17">
        <f t="shared" si="2"/>
        <v>-5.066810858682441</v>
      </c>
      <c r="AG17">
        <f t="shared" si="2"/>
        <v>-10.584415791327334</v>
      </c>
      <c r="AH17">
        <f t="shared" si="3"/>
        <v>-87.140418000106735</v>
      </c>
      <c r="AI17">
        <f t="shared" si="4"/>
        <v>-1.4554274764677047</v>
      </c>
      <c r="AJ17">
        <f t="shared" si="5"/>
        <v>3.9413946839234342</v>
      </c>
      <c r="AK17">
        <f t="shared" si="24"/>
        <v>1.8437147435911545</v>
      </c>
      <c r="AL17">
        <f t="shared" si="6"/>
        <v>4.3296819510468838</v>
      </c>
      <c r="AN17">
        <f t="shared" si="7"/>
        <v>41.753645327470799</v>
      </c>
      <c r="AO17">
        <f t="shared" si="7"/>
        <v>-2.0876822663735402</v>
      </c>
      <c r="AP17">
        <f t="shared" si="7"/>
        <v>-4.3611055876721929</v>
      </c>
      <c r="AQ17">
        <f t="shared" si="7"/>
        <v>-35.904538459623261</v>
      </c>
      <c r="AR17">
        <f t="shared" si="7"/>
        <v>-0.5996809861981971</v>
      </c>
      <c r="AS17">
        <f t="shared" si="7"/>
        <v>1.6239761096086351</v>
      </c>
      <c r="AT17">
        <f t="shared" si="7"/>
        <v>0.7596673098327571</v>
      </c>
      <c r="AU17">
        <f t="shared" si="7"/>
        <v>1.7839624332431949</v>
      </c>
      <c r="AW17">
        <v>14</v>
      </c>
      <c r="AX17">
        <f>(R17*SUMPRODUCT(K18:$K$23, X18:$X$23)-$AZ$3*SUMPRODUCT(K17:$K$22, W18:$W$23))/Z17</f>
        <v>37.333111336566567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119.67620505881126</v>
      </c>
      <c r="P18">
        <f t="shared" si="22"/>
        <v>5.9838102529405637</v>
      </c>
      <c r="Q18" s="4">
        <f t="shared" si="23"/>
        <v>12.5</v>
      </c>
      <c r="R18">
        <f t="shared" si="0"/>
        <v>50000</v>
      </c>
      <c r="S18">
        <f t="shared" si="11"/>
        <v>33.391716652643133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33.391716652643133</v>
      </c>
      <c r="AC18">
        <f t="shared" si="19"/>
        <v>28.613703371893425</v>
      </c>
      <c r="AE18">
        <f t="shared" si="1"/>
        <v>100.11107953517632</v>
      </c>
      <c r="AF18">
        <f t="shared" si="2"/>
        <v>-5.005553976758816</v>
      </c>
      <c r="AG18">
        <f t="shared" si="2"/>
        <v>-10.456452003760871</v>
      </c>
      <c r="AH18">
        <f t="shared" si="3"/>
        <v>-88.478518612758407</v>
      </c>
      <c r="AI18">
        <f t="shared" si="4"/>
        <v>-3.8294450581017827</v>
      </c>
      <c r="AJ18">
        <f t="shared" si="5"/>
        <v>4.7780132807497075</v>
      </c>
      <c r="AK18">
        <f t="shared" si="24"/>
        <v>2.7755404317589099</v>
      </c>
      <c r="AL18">
        <f t="shared" si="6"/>
        <v>3.7241086544068347</v>
      </c>
      <c r="AN18">
        <f t="shared" si="7"/>
        <v>38.546725402842149</v>
      </c>
      <c r="AO18">
        <f t="shared" si="7"/>
        <v>-1.9273362701421075</v>
      </c>
      <c r="AP18">
        <f t="shared" si="7"/>
        <v>-4.0261476147137527</v>
      </c>
      <c r="AQ18">
        <f t="shared" si="7"/>
        <v>-34.067729334772373</v>
      </c>
      <c r="AR18">
        <f t="shared" si="7"/>
        <v>-1.4744878167860858</v>
      </c>
      <c r="AS18">
        <f t="shared" si="7"/>
        <v>1.8397241020608233</v>
      </c>
      <c r="AT18">
        <f t="shared" si="7"/>
        <v>1.0686928496251402</v>
      </c>
      <c r="AU18">
        <f t="shared" si="7"/>
        <v>1.4339291348998777</v>
      </c>
      <c r="AW18">
        <v>15</v>
      </c>
      <c r="AX18">
        <f>(R18*SUMPRODUCT(K19:$K$23, X19:$X$23)-$AZ$3*SUMPRODUCT(K18:$K$22, W19:$W$23))/Z18</f>
        <v>33.391716652643133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119.67620505881126</v>
      </c>
      <c r="P19">
        <f t="shared" si="22"/>
        <v>5.9838102529405637</v>
      </c>
      <c r="Q19" s="4">
        <f t="shared" si="23"/>
        <v>12.5</v>
      </c>
      <c r="R19">
        <f t="shared" si="0"/>
        <v>50000</v>
      </c>
      <c r="S19">
        <f t="shared" si="11"/>
        <v>28.613703371893425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28.613703371893425</v>
      </c>
      <c r="AC19">
        <f t="shared" si="19"/>
        <v>22.35423075366322</v>
      </c>
      <c r="AE19">
        <f t="shared" si="1"/>
        <v>98.894161788447576</v>
      </c>
      <c r="AF19">
        <f t="shared" si="2"/>
        <v>-4.9447080894223792</v>
      </c>
      <c r="AG19">
        <f t="shared" si="2"/>
        <v>-10.329346771550057</v>
      </c>
      <c r="AH19">
        <f t="shared" si="3"/>
        <v>-90.162848692828874</v>
      </c>
      <c r="AI19">
        <f t="shared" si="4"/>
        <v>-6.5427417653537248</v>
      </c>
      <c r="AJ19">
        <f t="shared" si="5"/>
        <v>6.2594726182302054</v>
      </c>
      <c r="AK19">
        <f t="shared" si="24"/>
        <v>2.7331584026814855</v>
      </c>
      <c r="AL19">
        <f t="shared" si="6"/>
        <v>2.4498892555579661</v>
      </c>
      <c r="AN19">
        <f t="shared" si="7"/>
        <v>35.474346875844013</v>
      </c>
      <c r="AO19">
        <f t="shared" si="7"/>
        <v>-1.7737173437922007</v>
      </c>
      <c r="AP19">
        <f t="shared" si="7"/>
        <v>-3.7052422888087082</v>
      </c>
      <c r="AQ19">
        <f t="shared" si="7"/>
        <v>-32.342335604054668</v>
      </c>
      <c r="AR19">
        <f t="shared" si="7"/>
        <v>-2.3469483608115578</v>
      </c>
      <c r="AS19">
        <f t="shared" si="7"/>
        <v>2.2453368217423417</v>
      </c>
      <c r="AT19">
        <f t="shared" si="7"/>
        <v>0.98041186142776837</v>
      </c>
      <c r="AU19">
        <f t="shared" si="7"/>
        <v>0.87880032235855221</v>
      </c>
      <c r="AW19">
        <v>16</v>
      </c>
      <c r="AX19">
        <f>(R19*SUMPRODUCT(K20:$K$23, X20:$X$23)-$AZ$3*SUMPRODUCT(K19:$K$22, W20:$W$23))/Z19</f>
        <v>28.613703371893425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119.67620505881126</v>
      </c>
      <c r="P20">
        <f t="shared" si="22"/>
        <v>5.9838102529405637</v>
      </c>
      <c r="Q20" s="4">
        <f t="shared" si="23"/>
        <v>12.5</v>
      </c>
      <c r="R20">
        <f t="shared" si="0"/>
        <v>50000</v>
      </c>
      <c r="S20">
        <f t="shared" si="11"/>
        <v>22.35423075366322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22.35423075366322</v>
      </c>
      <c r="AC20">
        <f t="shared" si="19"/>
        <v>15.036514488333163</v>
      </c>
      <c r="AE20">
        <f t="shared" si="1"/>
        <v>97.685614014800748</v>
      </c>
      <c r="AF20">
        <f t="shared" si="2"/>
        <v>-4.884280700740038</v>
      </c>
      <c r="AG20">
        <f t="shared" si="2"/>
        <v>-10.203115770465409</v>
      </c>
      <c r="AH20">
        <f t="shared" si="3"/>
        <v>-91.750133476583784</v>
      </c>
      <c r="AI20">
        <f t="shared" si="4"/>
        <v>-9.1519159329884872</v>
      </c>
      <c r="AJ20">
        <f t="shared" si="5"/>
        <v>7.3177162653300574</v>
      </c>
      <c r="AK20">
        <f t="shared" si="24"/>
        <v>0.49516892549121289</v>
      </c>
      <c r="AL20">
        <f t="shared" si="6"/>
        <v>-1.339030742167217</v>
      </c>
      <c r="AN20">
        <f t="shared" si="7"/>
        <v>33.236107781347648</v>
      </c>
      <c r="AO20">
        <f t="shared" si="7"/>
        <v>-1.6618053890673825</v>
      </c>
      <c r="AP20">
        <f t="shared" si="7"/>
        <v>-3.4714615746938544</v>
      </c>
      <c r="AQ20">
        <f t="shared" si="7"/>
        <v>-31.216646953959277</v>
      </c>
      <c r="AR20">
        <f t="shared" si="7"/>
        <v>-3.1138061363728693</v>
      </c>
      <c r="AS20">
        <f t="shared" si="7"/>
        <v>2.4897464069886528</v>
      </c>
      <c r="AT20">
        <f t="shared" si="7"/>
        <v>0.16847401680974755</v>
      </c>
      <c r="AU20">
        <f t="shared" si="7"/>
        <v>-0.45558571257446917</v>
      </c>
      <c r="AW20">
        <v>17</v>
      </c>
      <c r="AX20">
        <f>(R20*SUMPRODUCT(K21:$K$23, X21:$X$23)-$AZ$3*SUMPRODUCT(K20:$K$22, W21:$W$23))/Z20</f>
        <v>22.35423075366322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119.67620505881126</v>
      </c>
      <c r="P21">
        <f t="shared" si="22"/>
        <v>5.9838102529405637</v>
      </c>
      <c r="Q21" s="4">
        <f t="shared" si="23"/>
        <v>12.5</v>
      </c>
      <c r="R21">
        <f t="shared" si="0"/>
        <v>50000</v>
      </c>
      <c r="S21">
        <f t="shared" si="11"/>
        <v>15.036514488333163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15.036514488333163</v>
      </c>
      <c r="AC21">
        <f t="shared" si="19"/>
        <v>7.3948886391747779</v>
      </c>
      <c r="AE21">
        <f t="shared" si="1"/>
        <v>96.48456626454913</v>
      </c>
      <c r="AF21">
        <f t="shared" si="2"/>
        <v>-4.824228313227457</v>
      </c>
      <c r="AG21">
        <f t="shared" si="2"/>
        <v>-10.077668135567833</v>
      </c>
      <c r="AH21">
        <f t="shared" si="3"/>
        <v>-93.665908771691079</v>
      </c>
      <c r="AI21">
        <f t="shared" si="4"/>
        <v>-12.083238955937233</v>
      </c>
      <c r="AJ21">
        <f t="shared" si="5"/>
        <v>7.6416258491583848</v>
      </c>
      <c r="AK21">
        <f t="shared" si="24"/>
        <v>0.17071496390344776</v>
      </c>
      <c r="AL21">
        <f t="shared" si="6"/>
        <v>-4.2708981428754003</v>
      </c>
      <c r="AN21">
        <f t="shared" si="7"/>
        <v>31.225595712565905</v>
      </c>
      <c r="AO21">
        <f t="shared" si="7"/>
        <v>-1.5612797856282954</v>
      </c>
      <c r="AP21">
        <f t="shared" si="7"/>
        <v>-3.261466606626295</v>
      </c>
      <c r="AQ21">
        <f t="shared" si="7"/>
        <v>-30.313384954600163</v>
      </c>
      <c r="AR21">
        <f t="shared" si="7"/>
        <v>-3.9105356342888475</v>
      </c>
      <c r="AS21">
        <f t="shared" si="7"/>
        <v>2.4730827798744612</v>
      </c>
      <c r="AT21">
        <f t="shared" si="7"/>
        <v>5.5249006668260957E-2</v>
      </c>
      <c r="AU21">
        <f t="shared" si="7"/>
        <v>-1.3822038477461251</v>
      </c>
      <c r="AW21">
        <v>18</v>
      </c>
      <c r="AX21">
        <f>(R21*SUMPRODUCT(K22:$K$23, X22:$X$23)-$AZ$3*SUMPRODUCT(K21:$K$22, W22:$W$23))/Z21</f>
        <v>15.036514488333163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119.67620505881126</v>
      </c>
      <c r="P22">
        <f t="shared" si="22"/>
        <v>5.9838102529405637</v>
      </c>
      <c r="Q22" s="4">
        <f t="shared" si="23"/>
        <v>12.5</v>
      </c>
      <c r="R22">
        <f t="shared" si="0"/>
        <v>50000</v>
      </c>
      <c r="S22">
        <f t="shared" si="11"/>
        <v>7.3948886391747779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7.3948886391747779</v>
      </c>
      <c r="AC22">
        <f t="shared" si="19"/>
        <v>7.4882127444545787</v>
      </c>
      <c r="AE22">
        <f t="shared" si="1"/>
        <v>95.290540039778932</v>
      </c>
      <c r="AF22">
        <f t="shared" si="2"/>
        <v>-4.764527001988947</v>
      </c>
      <c r="AG22">
        <f t="shared" si="2"/>
        <v>-9.9529538884683948</v>
      </c>
      <c r="AH22">
        <f t="shared" si="3"/>
        <v>-95.75026297503743</v>
      </c>
      <c r="AI22">
        <f t="shared" si="4"/>
        <v>-15.17720382571585</v>
      </c>
      <c r="AJ22">
        <f t="shared" si="5"/>
        <v>-9.332410527980084E-2</v>
      </c>
      <c r="AK22">
        <f t="shared" si="24"/>
        <v>2.0563389352162602</v>
      </c>
      <c r="AL22">
        <f t="shared" si="6"/>
        <v>-13.214188995779391</v>
      </c>
      <c r="AN22">
        <f t="shared" si="7"/>
        <v>28.821653596391986</v>
      </c>
      <c r="AO22">
        <f t="shared" si="7"/>
        <v>-1.4410826798195993</v>
      </c>
      <c r="AP22">
        <f t="shared" si="7"/>
        <v>-3.0103784605958688</v>
      </c>
      <c r="AQ22">
        <f t="shared" si="7"/>
        <v>-28.96070176617679</v>
      </c>
      <c r="AR22">
        <f t="shared" si="7"/>
        <v>-4.5905093102002761</v>
      </c>
      <c r="AS22">
        <f t="shared" si="7"/>
        <v>-2.8226884152873943E-2</v>
      </c>
      <c r="AT22">
        <f t="shared" si="7"/>
        <v>0.62196193287219914</v>
      </c>
      <c r="AU22">
        <f t="shared" si="7"/>
        <v>-3.9967742614809514</v>
      </c>
      <c r="AW22">
        <v>19</v>
      </c>
      <c r="AX22">
        <f>(R22*SUMPRODUCT(K23:$K$23, X23:$X$23)-$AZ$3*SUMPRODUCT(K22:$K$22, W23:$W$23))/Z22</f>
        <v>7.3948886391747779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119.67620505881126</v>
      </c>
      <c r="P23">
        <f t="shared" si="22"/>
        <v>5.9838102529405637</v>
      </c>
      <c r="Q23" s="4">
        <f t="shared" si="23"/>
        <v>12.5</v>
      </c>
      <c r="R23">
        <f t="shared" si="0"/>
        <v>50000</v>
      </c>
      <c r="S23">
        <f t="shared" si="11"/>
        <v>7.4882127444545787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7.4882127444545787</v>
      </c>
      <c r="AC23">
        <f t="shared" si="19"/>
        <v>0</v>
      </c>
      <c r="AE23">
        <f t="shared" si="1"/>
        <v>94.102953002080639</v>
      </c>
      <c r="AF23">
        <f t="shared" si="2"/>
        <v>-4.7051476501040321</v>
      </c>
      <c r="AG23">
        <f t="shared" si="2"/>
        <v>-9.8289122047942374</v>
      </c>
      <c r="AH23">
        <f t="shared" si="3"/>
        <v>-98.048579157895418</v>
      </c>
      <c r="AI23">
        <f t="shared" si="4"/>
        <v>-18.479686010713053</v>
      </c>
      <c r="AJ23">
        <f t="shared" si="5"/>
        <v>7.4882127444545787</v>
      </c>
      <c r="AK23">
        <f t="shared" si="24"/>
        <v>6.7820212667501831</v>
      </c>
      <c r="AL23">
        <f t="shared" si="6"/>
        <v>-4.2094519995082909</v>
      </c>
      <c r="AN23">
        <f t="shared" si="7"/>
        <v>25.783544762323778</v>
      </c>
      <c r="AO23">
        <f t="shared" si="7"/>
        <v>-1.289177238116189</v>
      </c>
      <c r="AP23">
        <f t="shared" si="7"/>
        <v>-2.6930525526830116</v>
      </c>
      <c r="AQ23">
        <f t="shared" si="7"/>
        <v>-26.864618473173177</v>
      </c>
      <c r="AR23">
        <f t="shared" si="7"/>
        <v>-5.0633035016485994</v>
      </c>
      <c r="AS23">
        <f t="shared" si="7"/>
        <v>2.051717425723921</v>
      </c>
      <c r="AT23">
        <f t="shared" si="7"/>
        <v>1.8582259464952058</v>
      </c>
      <c r="AU23">
        <f t="shared" si="7"/>
        <v>-1.1533601294294731</v>
      </c>
      <c r="AW23">
        <v>20</v>
      </c>
      <c r="AX23">
        <f>(R23*SUMPRODUCT(K$23:$K24, X$23:$X24)-$AZ$3*SUMPRODUCT(K$22:$K23, W$23:$W24))/Z23</f>
        <v>7.4882127444545787</v>
      </c>
    </row>
    <row r="25" spans="5:50" x14ac:dyDescent="0.25">
      <c r="AN25" s="8">
        <f t="shared" ref="AN25:AU25" si="25">SUM(AN3:AN23)</f>
        <v>1152.4004727193724</v>
      </c>
      <c r="AO25" s="8">
        <f t="shared" si="25"/>
        <v>-147.37717743007713</v>
      </c>
      <c r="AP25" s="8">
        <f t="shared" si="25"/>
        <v>-207.86649977255919</v>
      </c>
      <c r="AQ25" s="8">
        <f t="shared" si="25"/>
        <v>-900.71751682163438</v>
      </c>
      <c r="AR25" s="8">
        <f t="shared" si="25"/>
        <v>-103.56072130489815</v>
      </c>
      <c r="AS25" s="8">
        <f t="shared" si="25"/>
        <v>-21.216788853421551</v>
      </c>
      <c r="AT25" s="8">
        <f t="shared" si="25"/>
        <v>25.486519483786324</v>
      </c>
      <c r="AU25" s="9">
        <f t="shared" si="25"/>
        <v>-99.29099067453339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4EED-5D47-4270-8B94-D8E11066DFF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280.17608976610086</v>
      </c>
      <c r="K3">
        <v>1</v>
      </c>
      <c r="L3" s="2">
        <v>0</v>
      </c>
      <c r="O3">
        <f>$C$3</f>
        <v>280.17608976610086</v>
      </c>
      <c r="P3">
        <f>O3*B5</f>
        <v>224.1408718128807</v>
      </c>
      <c r="Q3" s="4">
        <f>B8</f>
        <v>100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280.17608976610086</v>
      </c>
      <c r="AF3">
        <f t="shared" ref="AF3:AG23" si="3">-$Z3*P3</f>
        <v>-224.1408718128807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-43.964782046779845</v>
      </c>
      <c r="AJ3">
        <f t="shared" ref="AJ3:AJ23" si="6">AB3-AC3</f>
        <v>2.2737367544323206E-13</v>
      </c>
      <c r="AL3">
        <f t="shared" ref="AL3:AL23" si="7">SUM(AI3:AK3)</f>
        <v>-43.964782046779618</v>
      </c>
      <c r="AN3">
        <f t="shared" ref="AN3:AU23" si="8">AE3*$K3</f>
        <v>280.17608976610086</v>
      </c>
      <c r="AO3">
        <f t="shared" si="8"/>
        <v>-224.1408718128807</v>
      </c>
      <c r="AP3">
        <f t="shared" si="8"/>
        <v>-100</v>
      </c>
      <c r="AQ3">
        <f t="shared" si="8"/>
        <v>0</v>
      </c>
      <c r="AR3">
        <f t="shared" si="8"/>
        <v>-43.964782046779845</v>
      </c>
      <c r="AS3">
        <f t="shared" si="8"/>
        <v>2.2737367544323206E-13</v>
      </c>
      <c r="AT3">
        <f t="shared" si="8"/>
        <v>0</v>
      </c>
      <c r="AU3">
        <f t="shared" si="8"/>
        <v>-43.964782046779618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129.60188558553145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</v>
      </c>
      <c r="S4">
        <f t="shared" ref="S4:S23" si="12">AX4</f>
        <v>43.403042408510892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-2.2737367544323206E-13</v>
      </c>
      <c r="AC4">
        <f t="shared" si="1"/>
        <v>42.888779290381535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-42.888779290381763</v>
      </c>
      <c r="AK4">
        <f t="shared" ref="AK4:AK23" si="20">H4*SUM(AB4:AB4, AE4:AF4)</f>
        <v>-1.4983925211708993E-14</v>
      </c>
      <c r="AL4">
        <f t="shared" si="7"/>
        <v>-135.3162792903818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-86.713106295149629</v>
      </c>
      <c r="AR4">
        <f t="shared" si="8"/>
        <v>-86.713106295149629</v>
      </c>
      <c r="AS4">
        <f t="shared" si="8"/>
        <v>-40.237151037040768</v>
      </c>
      <c r="AT4">
        <f t="shared" si="8"/>
        <v>-1.405753373835162E-14</v>
      </c>
      <c r="AU4">
        <f t="shared" si="8"/>
        <v>-126.95025733219043</v>
      </c>
      <c r="AW4">
        <v>1</v>
      </c>
      <c r="AX4">
        <f>(R4*SUMPRODUCT(K5:$K$23, X5:$X$23)-$AZ$3*SUMPRODUCT(K4:$K$22, W5:$W$23))/Z4</f>
        <v>43.403042408510892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1.8814719999999999E-3</v>
      </c>
      <c r="O5">
        <f t="shared" ref="O5:O23" si="22">$C$3</f>
        <v>280.17608976610086</v>
      </c>
      <c r="P5">
        <f t="shared" ref="P5:P23" si="23">O5*$C$5</f>
        <v>14.008804488305044</v>
      </c>
      <c r="Q5" s="4">
        <f t="shared" ref="Q5:Q23" si="24">$C$8</f>
        <v>12.5</v>
      </c>
      <c r="R5">
        <f t="shared" si="0"/>
        <v>50000</v>
      </c>
      <c r="S5">
        <f t="shared" si="12"/>
        <v>84.760851732938107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42.888779290381535</v>
      </c>
      <c r="AC5">
        <f t="shared" si="1"/>
        <v>82.761407337991159</v>
      </c>
      <c r="AE5">
        <f t="shared" si="2"/>
        <v>273.56694768189868</v>
      </c>
      <c r="AF5">
        <f t="shared" si="3"/>
        <v>-13.678347384094934</v>
      </c>
      <c r="AG5">
        <f t="shared" si="3"/>
        <v>-12.205134452688322</v>
      </c>
      <c r="AH5">
        <f t="shared" si="4"/>
        <v>-92.958964246720001</v>
      </c>
      <c r="AI5">
        <f t="shared" si="5"/>
        <v>154.72450159839542</v>
      </c>
      <c r="AJ5">
        <f t="shared" si="6"/>
        <v>-39.872628047609624</v>
      </c>
      <c r="AK5">
        <f t="shared" si="20"/>
        <v>26.159965596419209</v>
      </c>
      <c r="AL5">
        <f t="shared" si="7"/>
        <v>141.011839147205</v>
      </c>
      <c r="AN5">
        <f t="shared" si="8"/>
        <v>236.24216047753023</v>
      </c>
      <c r="AO5">
        <f t="shared" si="8"/>
        <v>-11.812108023876512</v>
      </c>
      <c r="AP5">
        <f t="shared" si="8"/>
        <v>-10.539896564458447</v>
      </c>
      <c r="AQ5">
        <f t="shared" si="8"/>
        <v>-80.275876656468327</v>
      </c>
      <c r="AR5">
        <f t="shared" si="8"/>
        <v>133.61427923272694</v>
      </c>
      <c r="AS5">
        <f t="shared" si="8"/>
        <v>-34.432506827678949</v>
      </c>
      <c r="AT5">
        <f t="shared" si="8"/>
        <v>22.590765598269893</v>
      </c>
      <c r="AU5">
        <f t="shared" si="8"/>
        <v>121.77253800331789</v>
      </c>
      <c r="AW5">
        <v>2</v>
      </c>
      <c r="AX5">
        <f>(R5*SUMPRODUCT(K6:$K$23, X6:$X$23)-$AZ$3*SUMPRODUCT(K5:$K$22, W6:$W$23))/Z5</f>
        <v>84.760851732938107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1.927022E-3</v>
      </c>
      <c r="O6">
        <f t="shared" si="22"/>
        <v>280.17608976610086</v>
      </c>
      <c r="P6">
        <f t="shared" si="23"/>
        <v>14.008804488305044</v>
      </c>
      <c r="Q6" s="4">
        <f t="shared" si="24"/>
        <v>12.5</v>
      </c>
      <c r="R6">
        <f t="shared" si="0"/>
        <v>50000</v>
      </c>
      <c r="S6">
        <f t="shared" si="12"/>
        <v>123.10772722844679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82.761407337991159</v>
      </c>
      <c r="AC6">
        <f t="shared" si="1"/>
        <v>118.77003675685546</v>
      </c>
      <c r="AE6">
        <f t="shared" si="2"/>
        <v>270.3041086784238</v>
      </c>
      <c r="AF6">
        <f t="shared" si="3"/>
        <v>-13.515205433921192</v>
      </c>
      <c r="AG6">
        <f t="shared" si="3"/>
        <v>-12.059563545558149</v>
      </c>
      <c r="AH6">
        <f t="shared" si="4"/>
        <v>-94.078250413153413</v>
      </c>
      <c r="AI6">
        <f t="shared" si="5"/>
        <v>150.65108928579104</v>
      </c>
      <c r="AJ6">
        <f t="shared" si="6"/>
        <v>-36.008629418864302</v>
      </c>
      <c r="AK6">
        <f t="shared" si="20"/>
        <v>36.943073791375326</v>
      </c>
      <c r="AL6">
        <f t="shared" si="7"/>
        <v>151.58553365830207</v>
      </c>
      <c r="AN6">
        <f t="shared" si="8"/>
        <v>210.51992697708079</v>
      </c>
      <c r="AO6">
        <f t="shared" si="8"/>
        <v>-10.525996348854042</v>
      </c>
      <c r="AP6">
        <f t="shared" si="8"/>
        <v>-9.3923042805342938</v>
      </c>
      <c r="AQ6">
        <f t="shared" si="8"/>
        <v>-73.270608071557888</v>
      </c>
      <c r="AR6">
        <f t="shared" si="8"/>
        <v>117.33101827613457</v>
      </c>
      <c r="AS6">
        <f t="shared" si="8"/>
        <v>-28.044464706315317</v>
      </c>
      <c r="AT6">
        <f t="shared" si="8"/>
        <v>28.772234483944551</v>
      </c>
      <c r="AU6">
        <f t="shared" si="8"/>
        <v>118.05878805376381</v>
      </c>
      <c r="AW6">
        <v>3</v>
      </c>
      <c r="AX6">
        <f>(R6*SUMPRODUCT(K7:$K$23, X7:$X$23)-$AZ$3*SUMPRODUCT(K6:$K$22, W7:$W$23))/Z6</f>
        <v>123.10772722844679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1.979789E-3</v>
      </c>
      <c r="O7">
        <f t="shared" si="22"/>
        <v>280.17608976610086</v>
      </c>
      <c r="P7">
        <f t="shared" si="23"/>
        <v>14.008804488305044</v>
      </c>
      <c r="Q7" s="4">
        <f t="shared" si="24"/>
        <v>12.5</v>
      </c>
      <c r="R7">
        <f t="shared" si="0"/>
        <v>50000</v>
      </c>
      <c r="S7">
        <f t="shared" si="12"/>
        <v>156.12673715958297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118.77003675685546</v>
      </c>
      <c r="AC7">
        <f t="shared" si="1"/>
        <v>148.82116143381199</v>
      </c>
      <c r="AE7">
        <f t="shared" si="2"/>
        <v>267.06592249062322</v>
      </c>
      <c r="AF7">
        <f t="shared" si="3"/>
        <v>-13.353296124531163</v>
      </c>
      <c r="AG7">
        <f t="shared" si="3"/>
        <v>-11.915092518850273</v>
      </c>
      <c r="AH7">
        <f t="shared" si="4"/>
        <v>-95.501565009188099</v>
      </c>
      <c r="AI7">
        <f t="shared" si="5"/>
        <v>146.29596883805368</v>
      </c>
      <c r="AJ7">
        <f t="shared" si="6"/>
        <v>-30.051124676956533</v>
      </c>
      <c r="AK7">
        <f t="shared" si="20"/>
        <v>38.998934828972608</v>
      </c>
      <c r="AL7">
        <f t="shared" si="7"/>
        <v>155.24377899006976</v>
      </c>
      <c r="AN7">
        <f t="shared" si="8"/>
        <v>188.28455025943691</v>
      </c>
      <c r="AO7">
        <f t="shared" si="8"/>
        <v>-9.4142275129718467</v>
      </c>
      <c r="AP7">
        <f t="shared" si="8"/>
        <v>-8.4002774119939332</v>
      </c>
      <c r="AQ7">
        <f t="shared" si="8"/>
        <v>-67.32970290306767</v>
      </c>
      <c r="AR7">
        <f t="shared" si="8"/>
        <v>103.14034243140347</v>
      </c>
      <c r="AS7">
        <f t="shared" si="8"/>
        <v>-21.186388895384763</v>
      </c>
      <c r="AT7">
        <f t="shared" si="8"/>
        <v>27.494698074510087</v>
      </c>
      <c r="AU7">
        <f t="shared" si="8"/>
        <v>109.4486516105288</v>
      </c>
      <c r="AW7">
        <v>4</v>
      </c>
      <c r="AX7">
        <f>(R7*SUMPRODUCT(K8:$K$23, X8:$X$23)-$AZ$3*SUMPRODUCT(K7:$K$22, W8:$W$23))/Z7</f>
        <v>156.12673715958297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2.0334569999999998E-3</v>
      </c>
      <c r="O8">
        <f t="shared" si="22"/>
        <v>280.17608976610086</v>
      </c>
      <c r="P8">
        <f t="shared" si="23"/>
        <v>14.008804488305044</v>
      </c>
      <c r="Q8" s="4">
        <f t="shared" si="24"/>
        <v>12.5</v>
      </c>
      <c r="R8">
        <f t="shared" si="0"/>
        <v>50000</v>
      </c>
      <c r="S8">
        <f t="shared" si="12"/>
        <v>182.86304032981812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148.82116143381199</v>
      </c>
      <c r="AC8">
        <f t="shared" si="1"/>
        <v>172.20889489324475</v>
      </c>
      <c r="AE8">
        <f t="shared" si="2"/>
        <v>263.85219619616697</v>
      </c>
      <c r="AF8">
        <f t="shared" si="3"/>
        <v>-13.192609809808351</v>
      </c>
      <c r="AG8">
        <f t="shared" si="3"/>
        <v>-11.771712765373666</v>
      </c>
      <c r="AH8">
        <f t="shared" si="4"/>
        <v>-96.915313152414868</v>
      </c>
      <c r="AI8">
        <f t="shared" si="5"/>
        <v>141.97256046857007</v>
      </c>
      <c r="AJ8">
        <f t="shared" si="6"/>
        <v>-23.387733459432752</v>
      </c>
      <c r="AK8">
        <f t="shared" si="20"/>
        <v>28.962354216962375</v>
      </c>
      <c r="AL8">
        <f t="shared" si="7"/>
        <v>147.5471812260997</v>
      </c>
      <c r="AN8">
        <f t="shared" si="8"/>
        <v>173.44413633578148</v>
      </c>
      <c r="AO8">
        <f t="shared" si="8"/>
        <v>-8.6722068167890747</v>
      </c>
      <c r="AP8">
        <f t="shared" si="8"/>
        <v>-7.7381753239800766</v>
      </c>
      <c r="AQ8">
        <f t="shared" si="8"/>
        <v>-63.707609903444087</v>
      </c>
      <c r="AR8">
        <f t="shared" si="8"/>
        <v>93.326144291568212</v>
      </c>
      <c r="AS8">
        <f t="shared" si="8"/>
        <v>-15.374005936668043</v>
      </c>
      <c r="AT8">
        <f t="shared" si="8"/>
        <v>19.038501804537916</v>
      </c>
      <c r="AU8">
        <f t="shared" si="8"/>
        <v>96.990640159438101</v>
      </c>
      <c r="AW8">
        <v>5</v>
      </c>
      <c r="AX8">
        <f>(R8*SUMPRODUCT(K9:$K$23, X9:$X$23)-$AZ$3*SUMPRODUCT(K8:$K$22, W9:$W$23))/Z8</f>
        <v>182.86304032981812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2.08983E-3</v>
      </c>
      <c r="O9">
        <f t="shared" si="22"/>
        <v>280.17608976610086</v>
      </c>
      <c r="P9">
        <f t="shared" si="23"/>
        <v>14.008804488305044</v>
      </c>
      <c r="Q9" s="4">
        <f t="shared" si="24"/>
        <v>12.5</v>
      </c>
      <c r="R9">
        <f t="shared" si="0"/>
        <v>50000</v>
      </c>
      <c r="S9">
        <f t="shared" si="12"/>
        <v>205.2586063563603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172.20889489324475</v>
      </c>
      <c r="AC9">
        <f t="shared" si="1"/>
        <v>190.9626688838249</v>
      </c>
      <c r="AE9">
        <f t="shared" si="2"/>
        <v>260.6622679990287</v>
      </c>
      <c r="AF9">
        <f t="shared" si="3"/>
        <v>-13.033113399951436</v>
      </c>
      <c r="AG9">
        <f t="shared" si="3"/>
        <v>-11.629394759231468</v>
      </c>
      <c r="AH9">
        <f t="shared" si="4"/>
        <v>-98.403513953843387</v>
      </c>
      <c r="AI9">
        <f t="shared" si="5"/>
        <v>137.59624588600241</v>
      </c>
      <c r="AJ9">
        <f t="shared" si="6"/>
        <v>-18.753773990580157</v>
      </c>
      <c r="AK9">
        <f t="shared" si="20"/>
        <v>21.91554618349921</v>
      </c>
      <c r="AL9">
        <f t="shared" si="7"/>
        <v>140.75801807892145</v>
      </c>
      <c r="AN9">
        <f t="shared" si="8"/>
        <v>162.84663202146464</v>
      </c>
      <c r="AO9">
        <f t="shared" si="8"/>
        <v>-8.1423316010732325</v>
      </c>
      <c r="AP9">
        <f t="shared" si="8"/>
        <v>-7.2653697964293515</v>
      </c>
      <c r="AQ9">
        <f t="shared" si="8"/>
        <v>-61.476795047760064</v>
      </c>
      <c r="AR9">
        <f t="shared" si="8"/>
        <v>85.962135576201987</v>
      </c>
      <c r="AS9">
        <f t="shared" si="8"/>
        <v>-11.716267780149527</v>
      </c>
      <c r="AT9">
        <f t="shared" si="8"/>
        <v>13.691559243653201</v>
      </c>
      <c r="AU9">
        <f t="shared" si="8"/>
        <v>87.937427039705653</v>
      </c>
      <c r="AW9">
        <v>6</v>
      </c>
      <c r="AX9">
        <f>(R9*SUMPRODUCT(K10:$K$23, X10:$X$23)-$AZ$3*SUMPRODUCT(K9:$K$22, W10:$W$23))/Z9</f>
        <v>205.2586063563603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2.1556750000000001E-3</v>
      </c>
      <c r="O10">
        <f t="shared" si="22"/>
        <v>280.17608976610086</v>
      </c>
      <c r="P10">
        <f t="shared" si="23"/>
        <v>14.008804488305044</v>
      </c>
      <c r="Q10" s="4">
        <f t="shared" si="24"/>
        <v>12.5</v>
      </c>
      <c r="R10">
        <f t="shared" si="0"/>
        <v>50000</v>
      </c>
      <c r="S10">
        <f t="shared" si="12"/>
        <v>224.98298293279066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190.9626688838249</v>
      </c>
      <c r="AC10">
        <f t="shared" si="1"/>
        <v>206.76892968115874</v>
      </c>
      <c r="AE10">
        <f t="shared" si="2"/>
        <v>257.49374218446962</v>
      </c>
      <c r="AF10">
        <f t="shared" si="3"/>
        <v>-12.874687109223482</v>
      </c>
      <c r="AG10">
        <f t="shared" si="3"/>
        <v>-11.488031616091547</v>
      </c>
      <c r="AH10">
        <f t="shared" si="4"/>
        <v>-100.27678219042518</v>
      </c>
      <c r="AI10">
        <f t="shared" si="5"/>
        <v>132.85424126872942</v>
      </c>
      <c r="AJ10">
        <f t="shared" si="6"/>
        <v>-15.806260797333834</v>
      </c>
      <c r="AK10">
        <f t="shared" si="20"/>
        <v>22.86804050785123</v>
      </c>
      <c r="AL10">
        <f t="shared" si="7"/>
        <v>139.91602097924681</v>
      </c>
      <c r="AN10">
        <f t="shared" si="8"/>
        <v>152.84287058220156</v>
      </c>
      <c r="AO10">
        <f t="shared" si="8"/>
        <v>-7.6421435291100774</v>
      </c>
      <c r="AP10">
        <f t="shared" si="8"/>
        <v>-6.81905398805619</v>
      </c>
      <c r="AQ10">
        <f t="shared" si="8"/>
        <v>-59.522189210139068</v>
      </c>
      <c r="AR10">
        <f t="shared" si="8"/>
        <v>78.859483854896212</v>
      </c>
      <c r="AS10">
        <f t="shared" si="8"/>
        <v>-9.3822640229628504</v>
      </c>
      <c r="AT10">
        <f t="shared" si="8"/>
        <v>13.573987958534772</v>
      </c>
      <c r="AU10">
        <f t="shared" si="8"/>
        <v>83.051207790468126</v>
      </c>
      <c r="AW10">
        <v>7</v>
      </c>
      <c r="AX10">
        <f>(R10*SUMPRODUCT(K11:$K$23, X11:$X$23)-$AZ$3*SUMPRODUCT(K10:$K$22, W11:$W$23))/Z10</f>
        <v>224.98298293279066</v>
      </c>
    </row>
    <row r="11" spans="1:52" x14ac:dyDescent="0.25">
      <c r="A11" t="s">
        <v>33</v>
      </c>
      <c r="C11" s="7">
        <f>AU25</f>
        <v>940.14698294421419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2.2206180000000002E-3</v>
      </c>
      <c r="O11">
        <f t="shared" si="22"/>
        <v>280.17608976610086</v>
      </c>
      <c r="P11">
        <f t="shared" si="23"/>
        <v>14.008804488305044</v>
      </c>
      <c r="Q11" s="4">
        <f t="shared" si="24"/>
        <v>12.5</v>
      </c>
      <c r="R11">
        <f t="shared" si="0"/>
        <v>50000</v>
      </c>
      <c r="S11">
        <f t="shared" si="12"/>
        <v>242.19399154007405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206.76892968115874</v>
      </c>
      <c r="AC11">
        <f t="shared" si="1"/>
        <v>219.86643301463471</v>
      </c>
      <c r="AE11">
        <f t="shared" si="2"/>
        <v>254.3470095238427</v>
      </c>
      <c r="AF11">
        <f t="shared" si="3"/>
        <v>-12.717350476192136</v>
      </c>
      <c r="AG11">
        <f t="shared" si="3"/>
        <v>-11.347640770139369</v>
      </c>
      <c r="AH11">
        <f t="shared" si="4"/>
        <v>-102.04211916504792</v>
      </c>
      <c r="AI11">
        <f t="shared" si="5"/>
        <v>128.23989911246326</v>
      </c>
      <c r="AJ11">
        <f t="shared" si="6"/>
        <v>-13.09750333347597</v>
      </c>
      <c r="AK11">
        <f t="shared" si="20"/>
        <v>23.092527319533684</v>
      </c>
      <c r="AL11">
        <f t="shared" si="7"/>
        <v>138.23492309852097</v>
      </c>
      <c r="AN11">
        <f t="shared" si="8"/>
        <v>143.5806336155901</v>
      </c>
      <c r="AO11">
        <f t="shared" si="8"/>
        <v>-7.1790316807795058</v>
      </c>
      <c r="AP11">
        <f t="shared" si="8"/>
        <v>-6.4058211451704974</v>
      </c>
      <c r="AQ11">
        <f t="shared" si="8"/>
        <v>-57.60347704745358</v>
      </c>
      <c r="AR11">
        <f t="shared" si="8"/>
        <v>72.392303742186513</v>
      </c>
      <c r="AS11">
        <f t="shared" si="8"/>
        <v>-7.3936305794328563</v>
      </c>
      <c r="AT11">
        <f t="shared" si="8"/>
        <v>13.035890260833439</v>
      </c>
      <c r="AU11">
        <f t="shared" si="8"/>
        <v>78.034563423587088</v>
      </c>
      <c r="AW11">
        <v>8</v>
      </c>
      <c r="AX11">
        <f>(R11*SUMPRODUCT(K12:$K$23, X12:$X$23)-$AZ$3*SUMPRODUCT(K11:$K$22, W12:$W$23))/Z11</f>
        <v>242.19399154007405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2.2950319999999998E-3</v>
      </c>
      <c r="O12">
        <f t="shared" si="22"/>
        <v>280.17608976610086</v>
      </c>
      <c r="P12">
        <f t="shared" si="23"/>
        <v>14.008804488305044</v>
      </c>
      <c r="Q12" s="4">
        <f t="shared" si="24"/>
        <v>12.5</v>
      </c>
      <c r="R12">
        <f t="shared" si="0"/>
        <v>50000</v>
      </c>
      <c r="S12">
        <f t="shared" si="12"/>
        <v>256.9321728746342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219.86643301463471</v>
      </c>
      <c r="AC12">
        <f t="shared" si="1"/>
        <v>230.37815395547472</v>
      </c>
      <c r="AE12">
        <f t="shared" si="2"/>
        <v>251.21980490264275</v>
      </c>
      <c r="AF12">
        <f t="shared" si="3"/>
        <v>-12.560990245132139</v>
      </c>
      <c r="AG12">
        <f t="shared" si="3"/>
        <v>-11.208121163746002</v>
      </c>
      <c r="AH12">
        <f t="shared" si="4"/>
        <v>-104.17279476789798</v>
      </c>
      <c r="AI12">
        <f t="shared" si="5"/>
        <v>123.27789872586663</v>
      </c>
      <c r="AJ12">
        <f t="shared" si="6"/>
        <v>-10.511720940840007</v>
      </c>
      <c r="AK12">
        <f t="shared" si="20"/>
        <v>23.797460354184341</v>
      </c>
      <c r="AL12">
        <f t="shared" si="7"/>
        <v>136.56363813921098</v>
      </c>
      <c r="AN12">
        <f t="shared" si="8"/>
        <v>134.81823854996307</v>
      </c>
      <c r="AO12">
        <f t="shared" si="8"/>
        <v>-6.7409119274981535</v>
      </c>
      <c r="AP12">
        <f t="shared" si="8"/>
        <v>-6.0148886483547388</v>
      </c>
      <c r="AQ12">
        <f t="shared" si="8"/>
        <v>-55.904798990181334</v>
      </c>
      <c r="AR12">
        <f t="shared" si="8"/>
        <v>66.157638983928834</v>
      </c>
      <c r="AS12">
        <f t="shared" si="8"/>
        <v>-5.6411623355969818</v>
      </c>
      <c r="AT12">
        <f t="shared" si="8"/>
        <v>12.771014164894618</v>
      </c>
      <c r="AU12">
        <f t="shared" si="8"/>
        <v>73.287490813226484</v>
      </c>
      <c r="AW12">
        <v>9</v>
      </c>
      <c r="AX12">
        <f>(R12*SUMPRODUCT(K13:$K$23, X13:$X$23)-$AZ$3*SUMPRODUCT(K12:$K$22, W13:$W$23))/Z12</f>
        <v>256.9321728746342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2.375308E-3</v>
      </c>
      <c r="O13">
        <f t="shared" si="22"/>
        <v>280.17608976610086</v>
      </c>
      <c r="P13">
        <f t="shared" si="23"/>
        <v>14.008804488305044</v>
      </c>
      <c r="Q13" s="4">
        <f t="shared" si="24"/>
        <v>12.5</v>
      </c>
      <c r="R13">
        <f t="shared" si="0"/>
        <v>50000</v>
      </c>
      <c r="S13">
        <f t="shared" si="12"/>
        <v>269.21237347303736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230.37815395547472</v>
      </c>
      <c r="AC13">
        <f t="shared" si="1"/>
        <v>238.40192645370547</v>
      </c>
      <c r="AE13">
        <f t="shared" si="2"/>
        <v>248.11088244127265</v>
      </c>
      <c r="AF13">
        <f t="shared" si="3"/>
        <v>-12.405544122063633</v>
      </c>
      <c r="AG13">
        <f t="shared" si="3"/>
        <v>-11.069417212243327</v>
      </c>
      <c r="AH13">
        <f t="shared" si="4"/>
        <v>-106.49095946086075</v>
      </c>
      <c r="AI13">
        <f t="shared" si="5"/>
        <v>118.14496164610492</v>
      </c>
      <c r="AJ13">
        <f t="shared" si="6"/>
        <v>-8.0237724982307554</v>
      </c>
      <c r="AK13">
        <f t="shared" si="20"/>
        <v>24.096516550601148</v>
      </c>
      <c r="AL13">
        <f t="shared" si="7"/>
        <v>134.2177056984753</v>
      </c>
      <c r="AN13">
        <f t="shared" si="8"/>
        <v>126.60437512968507</v>
      </c>
      <c r="AO13">
        <f t="shared" si="8"/>
        <v>-6.3302187564842534</v>
      </c>
      <c r="AP13">
        <f t="shared" si="8"/>
        <v>-5.6484287807793514</v>
      </c>
      <c r="AQ13">
        <f t="shared" si="8"/>
        <v>-54.339500334871907</v>
      </c>
      <c r="AR13">
        <f t="shared" si="8"/>
        <v>60.286227257549541</v>
      </c>
      <c r="AS13">
        <f t="shared" si="8"/>
        <v>-4.0943174008568741</v>
      </c>
      <c r="AT13">
        <f t="shared" si="8"/>
        <v>12.295810609649791</v>
      </c>
      <c r="AU13">
        <f t="shared" si="8"/>
        <v>68.487720466342452</v>
      </c>
      <c r="AW13">
        <v>10</v>
      </c>
      <c r="AX13">
        <f>(R13*SUMPRODUCT(K14:$K$23, X14:$X$23)-$AZ$3*SUMPRODUCT(K13:$K$22, W14:$W$23))/Z13</f>
        <v>269.21237347303736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2.4628010000000001E-3</v>
      </c>
      <c r="O14">
        <f t="shared" si="22"/>
        <v>280.17608976610086</v>
      </c>
      <c r="P14">
        <f t="shared" si="23"/>
        <v>14.008804488305044</v>
      </c>
      <c r="Q14" s="4">
        <f t="shared" si="24"/>
        <v>12.5</v>
      </c>
      <c r="R14">
        <f t="shared" si="0"/>
        <v>50000</v>
      </c>
      <c r="S14">
        <f t="shared" si="12"/>
        <v>279.05936882909737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238.40192645370547</v>
      </c>
      <c r="AC14">
        <f t="shared" si="1"/>
        <v>244.04213455384075</v>
      </c>
      <c r="AE14">
        <f t="shared" si="2"/>
        <v>245.0187258874727</v>
      </c>
      <c r="AF14">
        <f t="shared" si="3"/>
        <v>-12.250936294373636</v>
      </c>
      <c r="AG14">
        <f t="shared" si="3"/>
        <v>-10.931461268341163</v>
      </c>
      <c r="AH14">
        <f t="shared" si="4"/>
        <v>-109.0470871189203</v>
      </c>
      <c r="AI14">
        <f t="shared" si="5"/>
        <v>112.78924120583758</v>
      </c>
      <c r="AJ14">
        <f t="shared" si="6"/>
        <v>-5.6402081001352826</v>
      </c>
      <c r="AK14">
        <f t="shared" si="20"/>
        <v>24.218123404805755</v>
      </c>
      <c r="AL14">
        <f t="shared" si="7"/>
        <v>131.36715651050807</v>
      </c>
      <c r="AN14">
        <f t="shared" si="8"/>
        <v>118.91433326680087</v>
      </c>
      <c r="AO14">
        <f t="shared" si="8"/>
        <v>-5.9457166633400442</v>
      </c>
      <c r="AP14">
        <f t="shared" si="8"/>
        <v>-5.3053391068307256</v>
      </c>
      <c r="AQ14">
        <f t="shared" si="8"/>
        <v>-52.923553546631787</v>
      </c>
      <c r="AR14">
        <f t="shared" si="8"/>
        <v>54.739723949998307</v>
      </c>
      <c r="AS14">
        <f t="shared" si="8"/>
        <v>-2.7373482711750903</v>
      </c>
      <c r="AT14">
        <f t="shared" si="8"/>
        <v>11.753722035834096</v>
      </c>
      <c r="AU14">
        <f t="shared" si="8"/>
        <v>63.756097714657315</v>
      </c>
      <c r="AW14">
        <v>11</v>
      </c>
      <c r="AX14">
        <f>(R14*SUMPRODUCT(K15:$K$23, X15:$X$23)-$AZ$3*SUMPRODUCT(K14:$K$22, W15:$W$23))/Z14</f>
        <v>279.05936882909737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2.5557050000000001E-3</v>
      </c>
      <c r="O15">
        <f t="shared" si="22"/>
        <v>280.17608976610086</v>
      </c>
      <c r="P15">
        <f t="shared" si="23"/>
        <v>14.008804488305044</v>
      </c>
      <c r="Q15" s="4">
        <f t="shared" si="24"/>
        <v>12.5</v>
      </c>
      <c r="R15">
        <f t="shared" si="0"/>
        <v>50000</v>
      </c>
      <c r="S15">
        <f t="shared" si="12"/>
        <v>286.59939892770535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244.04213455384075</v>
      </c>
      <c r="AC15">
        <f t="shared" si="1"/>
        <v>247.48910640433735</v>
      </c>
      <c r="AE15">
        <f t="shared" si="2"/>
        <v>241.94234304575372</v>
      </c>
      <c r="AF15">
        <f t="shared" si="3"/>
        <v>-12.097117152287687</v>
      </c>
      <c r="AG15">
        <f t="shared" si="3"/>
        <v>-10.794209065436947</v>
      </c>
      <c r="AH15">
        <f t="shared" si="4"/>
        <v>-111.75036088322341</v>
      </c>
      <c r="AI15">
        <f t="shared" si="5"/>
        <v>107.30065594480567</v>
      </c>
      <c r="AJ15">
        <f t="shared" si="6"/>
        <v>-3.4469718504965954</v>
      </c>
      <c r="AK15">
        <f t="shared" si="20"/>
        <v>24.594754007215222</v>
      </c>
      <c r="AL15">
        <f t="shared" si="7"/>
        <v>128.44843810152429</v>
      </c>
      <c r="AN15">
        <f t="shared" si="8"/>
        <v>111.62779729825195</v>
      </c>
      <c r="AO15">
        <f t="shared" si="8"/>
        <v>-5.5813898649125981</v>
      </c>
      <c r="AP15">
        <f t="shared" si="8"/>
        <v>-4.9802517673546882</v>
      </c>
      <c r="AQ15">
        <f t="shared" si="8"/>
        <v>-51.559584302777147</v>
      </c>
      <c r="AR15">
        <f t="shared" si="8"/>
        <v>49.50657136320752</v>
      </c>
      <c r="AS15">
        <f t="shared" si="8"/>
        <v>-1.5903701277591125</v>
      </c>
      <c r="AT15">
        <f t="shared" si="8"/>
        <v>11.347572237070537</v>
      </c>
      <c r="AU15">
        <f t="shared" si="8"/>
        <v>59.263773472518935</v>
      </c>
      <c r="AW15">
        <v>12</v>
      </c>
      <c r="AX15">
        <f>(R15*SUMPRODUCT(K16:$K$23, X16:$X$23)-$AZ$3*SUMPRODUCT(K15:$K$22, W16:$W$23))/Z15</f>
        <v>286.59939892770535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2.6648449999999999E-3</v>
      </c>
      <c r="O16">
        <f t="shared" si="22"/>
        <v>280.17608976610086</v>
      </c>
      <c r="P16">
        <f t="shared" si="23"/>
        <v>14.008804488305044</v>
      </c>
      <c r="Q16" s="4">
        <f t="shared" si="24"/>
        <v>12.5</v>
      </c>
      <c r="R16">
        <f t="shared" si="0"/>
        <v>50000</v>
      </c>
      <c r="S16">
        <f t="shared" si="12"/>
        <v>291.80376238906797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247.48910640433735</v>
      </c>
      <c r="AC16">
        <f t="shared" si="1"/>
        <v>248.79193638600384</v>
      </c>
      <c r="AE16">
        <f t="shared" si="2"/>
        <v>238.8781807721424</v>
      </c>
      <c r="AF16">
        <f t="shared" si="3"/>
        <v>-11.943909038607122</v>
      </c>
      <c r="AG16">
        <f t="shared" si="3"/>
        <v>-10.657502080725592</v>
      </c>
      <c r="AH16">
        <f t="shared" si="4"/>
        <v>-115.05957622793728</v>
      </c>
      <c r="AI16">
        <f t="shared" si="5"/>
        <v>101.21719342487238</v>
      </c>
      <c r="AJ16">
        <f t="shared" si="6"/>
        <v>-1.3028299816664912</v>
      </c>
      <c r="AK16">
        <f t="shared" si="20"/>
        <v>25.950958784141637</v>
      </c>
      <c r="AL16">
        <f t="shared" si="7"/>
        <v>125.86532222734752</v>
      </c>
      <c r="AN16">
        <f t="shared" si="8"/>
        <v>104.49800753558185</v>
      </c>
      <c r="AO16">
        <f t="shared" si="8"/>
        <v>-5.2249003767790931</v>
      </c>
      <c r="AP16">
        <f t="shared" si="8"/>
        <v>-4.6621576283873756</v>
      </c>
      <c r="AQ16">
        <f t="shared" si="8"/>
        <v>-50.333171597520831</v>
      </c>
      <c r="AR16">
        <f t="shared" si="8"/>
        <v>44.277777932894537</v>
      </c>
      <c r="AS16">
        <f t="shared" si="8"/>
        <v>-0.56992705152769552</v>
      </c>
      <c r="AT16">
        <f t="shared" si="8"/>
        <v>11.352328110567456</v>
      </c>
      <c r="AU16">
        <f t="shared" si="8"/>
        <v>55.060178991934293</v>
      </c>
      <c r="AW16">
        <v>13</v>
      </c>
      <c r="AX16">
        <f>(R16*SUMPRODUCT(K17:$K$23, X17:$X$23)-$AZ$3*SUMPRODUCT(K16:$K$22, W17:$W$23))/Z16</f>
        <v>291.80376238906797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2.7902209999999998E-3</v>
      </c>
      <c r="O17">
        <f t="shared" si="22"/>
        <v>280.17608976610086</v>
      </c>
      <c r="P17">
        <f t="shared" si="23"/>
        <v>14.008804488305044</v>
      </c>
      <c r="Q17" s="4">
        <f t="shared" si="24"/>
        <v>12.5</v>
      </c>
      <c r="R17">
        <f t="shared" si="0"/>
        <v>50000</v>
      </c>
      <c r="S17">
        <f t="shared" si="12"/>
        <v>294.78603803389325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248.79193638600384</v>
      </c>
      <c r="AC17">
        <f t="shared" si="1"/>
        <v>248.11999969726025</v>
      </c>
      <c r="AE17">
        <f t="shared" si="2"/>
        <v>235.82287604798876</v>
      </c>
      <c r="AF17">
        <f t="shared" si="3"/>
        <v>-11.791143802399439</v>
      </c>
      <c r="AG17">
        <f t="shared" si="3"/>
        <v>-10.521190273805152</v>
      </c>
      <c r="AH17">
        <f t="shared" si="4"/>
        <v>-118.94714445273696</v>
      </c>
      <c r="AI17">
        <f t="shared" si="5"/>
        <v>94.5633975190472</v>
      </c>
      <c r="AJ17">
        <f t="shared" si="6"/>
        <v>0.67193668874358536</v>
      </c>
      <c r="AK17">
        <f t="shared" si="20"/>
        <v>29.173220354569299</v>
      </c>
      <c r="AL17">
        <f t="shared" si="7"/>
        <v>124.40855456236008</v>
      </c>
      <c r="AN17">
        <f t="shared" si="8"/>
        <v>97.166294551325322</v>
      </c>
      <c r="AO17">
        <f t="shared" si="8"/>
        <v>-4.8583147275662668</v>
      </c>
      <c r="AP17">
        <f t="shared" si="8"/>
        <v>-4.3350547254247571</v>
      </c>
      <c r="AQ17">
        <f t="shared" si="8"/>
        <v>-49.009890251621549</v>
      </c>
      <c r="AR17">
        <f t="shared" si="8"/>
        <v>38.963034846712745</v>
      </c>
      <c r="AS17">
        <f t="shared" si="8"/>
        <v>0.27685862929182203</v>
      </c>
      <c r="AT17">
        <f t="shared" si="8"/>
        <v>12.020266097534838</v>
      </c>
      <c r="AU17">
        <f t="shared" si="8"/>
        <v>51.260159573539404</v>
      </c>
      <c r="AW17">
        <v>14</v>
      </c>
      <c r="AX17">
        <f>(R17*SUMPRODUCT(K18:$K$23, X18:$X$23)-$AZ$3*SUMPRODUCT(K17:$K$22, W18:$W$23))/Z17</f>
        <v>294.78603803389325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3.5816260000000001E-3</v>
      </c>
      <c r="O18">
        <f t="shared" si="22"/>
        <v>280.17608976610086</v>
      </c>
      <c r="P18">
        <f t="shared" si="23"/>
        <v>14.008804488305044</v>
      </c>
      <c r="Q18" s="4">
        <f t="shared" si="24"/>
        <v>12.5</v>
      </c>
      <c r="R18">
        <f t="shared" si="0"/>
        <v>50000</v>
      </c>
      <c r="S18">
        <f t="shared" si="12"/>
        <v>283.07727591173585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248.11999969726025</v>
      </c>
      <c r="AC18">
        <f t="shared" si="1"/>
        <v>235.02876729020792</v>
      </c>
      <c r="AE18">
        <f t="shared" si="2"/>
        <v>232.62001794326062</v>
      </c>
      <c r="AF18">
        <f t="shared" si="3"/>
        <v>-11.631000897163032</v>
      </c>
      <c r="AG18">
        <f t="shared" si="3"/>
        <v>-10.378295402431492</v>
      </c>
      <c r="AH18">
        <f t="shared" si="4"/>
        <v>-150.7318745424306</v>
      </c>
      <c r="AI18">
        <f t="shared" si="5"/>
        <v>59.878847101235493</v>
      </c>
      <c r="AJ18">
        <f t="shared" si="6"/>
        <v>13.091232407052331</v>
      </c>
      <c r="AK18">
        <f t="shared" si="20"/>
        <v>32.884542073709383</v>
      </c>
      <c r="AL18">
        <f t="shared" si="7"/>
        <v>105.85462158199721</v>
      </c>
      <c r="AN18">
        <f t="shared" si="8"/>
        <v>89.567907932831872</v>
      </c>
      <c r="AO18">
        <f t="shared" si="8"/>
        <v>-4.4783953966415941</v>
      </c>
      <c r="AP18">
        <f t="shared" si="8"/>
        <v>-3.9960542318049765</v>
      </c>
      <c r="AQ18">
        <f t="shared" si="8"/>
        <v>-58.037733729573581</v>
      </c>
      <c r="AR18">
        <f t="shared" si="8"/>
        <v>23.05572457481172</v>
      </c>
      <c r="AS18">
        <f t="shared" si="8"/>
        <v>5.0406422857734068</v>
      </c>
      <c r="AT18">
        <f t="shared" si="8"/>
        <v>12.661849409665868</v>
      </c>
      <c r="AU18">
        <f t="shared" si="8"/>
        <v>40.758216270250998</v>
      </c>
      <c r="AW18">
        <v>15</v>
      </c>
      <c r="AX18">
        <f>(R18*SUMPRODUCT(K19:$K$23, X19:$X$23)-$AZ$3*SUMPRODUCT(K18:$K$22, W19:$W$23))/Z18</f>
        <v>283.07727591173585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4.4506370000000003E-3</v>
      </c>
      <c r="O19">
        <f t="shared" si="22"/>
        <v>280.17608976610086</v>
      </c>
      <c r="P19">
        <f t="shared" si="23"/>
        <v>14.008804488305044</v>
      </c>
      <c r="Q19" s="4">
        <f t="shared" si="24"/>
        <v>12.5</v>
      </c>
      <c r="R19">
        <f t="shared" si="0"/>
        <v>50000</v>
      </c>
      <c r="S19">
        <f t="shared" si="12"/>
        <v>256.86656394830965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235.02876729020792</v>
      </c>
      <c r="AC19">
        <f t="shared" si="1"/>
        <v>210.18512285790121</v>
      </c>
      <c r="AE19">
        <f t="shared" si="2"/>
        <v>229.25851050502908</v>
      </c>
      <c r="AF19">
        <f t="shared" si="3"/>
        <v>-11.462925525251455</v>
      </c>
      <c r="AG19">
        <f t="shared" si="3"/>
        <v>-10.228322422892186</v>
      </c>
      <c r="AH19">
        <f t="shared" si="4"/>
        <v>-184.76010205996596</v>
      </c>
      <c r="AI19">
        <f t="shared" si="5"/>
        <v>22.807160496919494</v>
      </c>
      <c r="AJ19">
        <f t="shared" si="6"/>
        <v>24.843644432306718</v>
      </c>
      <c r="AK19">
        <f t="shared" si="20"/>
        <v>33.237307456616939</v>
      </c>
      <c r="AL19">
        <f t="shared" si="7"/>
        <v>80.888112385843158</v>
      </c>
      <c r="AN19">
        <f t="shared" si="8"/>
        <v>82.23737153758627</v>
      </c>
      <c r="AO19">
        <f t="shared" si="8"/>
        <v>-4.1118685768793135</v>
      </c>
      <c r="AP19">
        <f t="shared" si="8"/>
        <v>-3.6690038221248824</v>
      </c>
      <c r="AQ19">
        <f t="shared" si="8"/>
        <v>-66.275337499824133</v>
      </c>
      <c r="AR19">
        <f t="shared" si="8"/>
        <v>8.1811616387579438</v>
      </c>
      <c r="AS19">
        <f t="shared" si="8"/>
        <v>8.9116692463308862</v>
      </c>
      <c r="AT19">
        <f t="shared" si="8"/>
        <v>11.922561985583668</v>
      </c>
      <c r="AU19">
        <f t="shared" si="8"/>
        <v>29.0153928706725</v>
      </c>
      <c r="AW19">
        <v>16</v>
      </c>
      <c r="AX19">
        <f>(R19*SUMPRODUCT(K20:$K$23, X20:$X$23)-$AZ$3*SUMPRODUCT(K19:$K$22, W20:$W$23))/Z19</f>
        <v>256.86656394830965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5.383718E-3</v>
      </c>
      <c r="O20">
        <f t="shared" si="22"/>
        <v>280.17608976610086</v>
      </c>
      <c r="P20">
        <f t="shared" si="23"/>
        <v>14.008804488305044</v>
      </c>
      <c r="Q20" s="4">
        <f t="shared" si="24"/>
        <v>12.5</v>
      </c>
      <c r="R20">
        <f t="shared" si="0"/>
        <v>50000</v>
      </c>
      <c r="S20">
        <f t="shared" si="12"/>
        <v>215.07820484618256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210.18512285790121</v>
      </c>
      <c r="AC20">
        <f t="shared" si="1"/>
        <v>173.28373998642388</v>
      </c>
      <c r="AE20">
        <f t="shared" si="2"/>
        <v>225.73166223031964</v>
      </c>
      <c r="AF20">
        <f t="shared" si="3"/>
        <v>-11.286583111515982</v>
      </c>
      <c r="AG20">
        <f t="shared" si="3"/>
        <v>-10.070972795125336</v>
      </c>
      <c r="AH20">
        <f t="shared" si="4"/>
        <v>-220.26561415171307</v>
      </c>
      <c r="AI20">
        <f t="shared" si="5"/>
        <v>-15.891507828034747</v>
      </c>
      <c r="AJ20">
        <f t="shared" si="6"/>
        <v>36.901382871477324</v>
      </c>
      <c r="AK20">
        <f t="shared" si="20"/>
        <v>23.057419967335075</v>
      </c>
      <c r="AL20">
        <f t="shared" si="7"/>
        <v>44.067295010777656</v>
      </c>
      <c r="AN20">
        <f t="shared" si="8"/>
        <v>76.801911225259218</v>
      </c>
      <c r="AO20">
        <f t="shared" si="8"/>
        <v>-3.8400955612629613</v>
      </c>
      <c r="AP20">
        <f t="shared" si="8"/>
        <v>-3.426501851450622</v>
      </c>
      <c r="AQ20">
        <f t="shared" si="8"/>
        <v>-74.942167956909898</v>
      </c>
      <c r="AR20">
        <f t="shared" si="8"/>
        <v>-5.4068541443642584</v>
      </c>
      <c r="AS20">
        <f t="shared" si="8"/>
        <v>12.555158205909116</v>
      </c>
      <c r="AT20">
        <f t="shared" si="8"/>
        <v>7.8449514078709148</v>
      </c>
      <c r="AU20">
        <f t="shared" si="8"/>
        <v>14.993255469415773</v>
      </c>
      <c r="AW20">
        <v>17</v>
      </c>
      <c r="AX20">
        <f>(R20*SUMPRODUCT(K21:$K$23, X21:$X$23)-$AZ$3*SUMPRODUCT(K20:$K$22, W21:$W$23))/Z20</f>
        <v>215.07820484618256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6.4575739999999998E-3</v>
      </c>
      <c r="O21">
        <f t="shared" si="22"/>
        <v>280.17608976610086</v>
      </c>
      <c r="P21">
        <f t="shared" si="23"/>
        <v>14.008804488305044</v>
      </c>
      <c r="Q21" s="4">
        <f t="shared" si="24"/>
        <v>12.5</v>
      </c>
      <c r="R21">
        <f t="shared" si="0"/>
        <v>50000</v>
      </c>
      <c r="S21">
        <f t="shared" si="12"/>
        <v>157.26737612228087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173.28373998642388</v>
      </c>
      <c r="AC21">
        <f t="shared" si="1"/>
        <v>124.62155016757438</v>
      </c>
      <c r="AE21">
        <f t="shared" si="2"/>
        <v>222.01666669502117</v>
      </c>
      <c r="AF21">
        <f t="shared" si="3"/>
        <v>-11.100833334751059</v>
      </c>
      <c r="AG21">
        <f t="shared" si="3"/>
        <v>-9.9052290150975733</v>
      </c>
      <c r="AH21">
        <f t="shared" si="4"/>
        <v>-260.13620830603475</v>
      </c>
      <c r="AI21">
        <f t="shared" si="5"/>
        <v>-59.125603960862207</v>
      </c>
      <c r="AJ21">
        <f t="shared" si="6"/>
        <v>48.662189818849498</v>
      </c>
      <c r="AK21">
        <f t="shared" si="20"/>
        <v>19.709438112685405</v>
      </c>
      <c r="AL21">
        <f t="shared" si="7"/>
        <v>9.2460239706726952</v>
      </c>
      <c r="AN21">
        <f t="shared" si="8"/>
        <v>71.851933879889756</v>
      </c>
      <c r="AO21">
        <f t="shared" si="8"/>
        <v>-3.592596693994488</v>
      </c>
      <c r="AP21">
        <f t="shared" si="8"/>
        <v>-3.2056596058872224</v>
      </c>
      <c r="AQ21">
        <f t="shared" si="8"/>
        <v>-84.188677891674701</v>
      </c>
      <c r="AR21">
        <f t="shared" si="8"/>
        <v>-19.135000311666644</v>
      </c>
      <c r="AS21">
        <f t="shared" si="8"/>
        <v>15.748693543434003</v>
      </c>
      <c r="AT21">
        <f t="shared" si="8"/>
        <v>6.3786258264466102</v>
      </c>
      <c r="AU21">
        <f t="shared" si="8"/>
        <v>2.9923190582139685</v>
      </c>
      <c r="AW21">
        <v>18</v>
      </c>
      <c r="AX21">
        <f>(R21*SUMPRODUCT(K22:$K$23, X22:$X$23)-$AZ$3*SUMPRODUCT(K21:$K$22, W22:$W$23))/Z21</f>
        <v>157.26737612228087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7.6803260000000003E-3</v>
      </c>
      <c r="O22">
        <f t="shared" si="22"/>
        <v>280.17608976610086</v>
      </c>
      <c r="P22">
        <f t="shared" si="23"/>
        <v>14.008804488305044</v>
      </c>
      <c r="Q22" s="4">
        <f t="shared" si="24"/>
        <v>12.5</v>
      </c>
      <c r="R22">
        <f t="shared" si="0"/>
        <v>50000</v>
      </c>
      <c r="S22">
        <f t="shared" si="12"/>
        <v>84.555927871261432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124.62155016757438</v>
      </c>
      <c r="AC22">
        <f t="shared" si="1"/>
        <v>65.819019746555426</v>
      </c>
      <c r="AE22">
        <f t="shared" si="2"/>
        <v>218.09133965041983</v>
      </c>
      <c r="AF22">
        <f t="shared" si="3"/>
        <v>-10.904566982520993</v>
      </c>
      <c r="AG22">
        <f t="shared" si="3"/>
        <v>-9.7301013370059888</v>
      </c>
      <c r="AH22">
        <f t="shared" si="4"/>
        <v>-304.30155176243312</v>
      </c>
      <c r="AI22">
        <f t="shared" si="5"/>
        <v>-106.84488043154028</v>
      </c>
      <c r="AJ22">
        <f t="shared" si="6"/>
        <v>58.802530421018957</v>
      </c>
      <c r="AK22">
        <f t="shared" si="20"/>
        <v>23.22658259848313</v>
      </c>
      <c r="AL22">
        <f t="shared" si="7"/>
        <v>-24.815767412038188</v>
      </c>
      <c r="AN22">
        <f t="shared" si="8"/>
        <v>65.964082490806405</v>
      </c>
      <c r="AO22">
        <f t="shared" si="8"/>
        <v>-3.2982041245403209</v>
      </c>
      <c r="AP22">
        <f t="shared" si="8"/>
        <v>-2.9429742981402849</v>
      </c>
      <c r="AQ22">
        <f t="shared" si="8"/>
        <v>-92.039292778487422</v>
      </c>
      <c r="AR22">
        <f t="shared" si="8"/>
        <v>-32.316388710361629</v>
      </c>
      <c r="AS22">
        <f t="shared" si="8"/>
        <v>17.785460777936859</v>
      </c>
      <c r="AT22">
        <f t="shared" si="8"/>
        <v>7.0251309059851543</v>
      </c>
      <c r="AU22">
        <f t="shared" si="8"/>
        <v>-7.5057970264396117</v>
      </c>
      <c r="AW22">
        <v>19</v>
      </c>
      <c r="AX22">
        <f>(R22*SUMPRODUCT(K23:$K$23, X23:$X$23)-$AZ$3*SUMPRODUCT(K22:$K$22, W23:$W$23))/Z22</f>
        <v>84.555927871261432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9.0334749999999991E-3</v>
      </c>
      <c r="O23">
        <f t="shared" si="22"/>
        <v>280.17608976610086</v>
      </c>
      <c r="P23">
        <f t="shared" si="23"/>
        <v>14.008804488305044</v>
      </c>
      <c r="Q23" s="4">
        <f t="shared" si="24"/>
        <v>12.5</v>
      </c>
      <c r="R23">
        <f t="shared" si="0"/>
        <v>50000</v>
      </c>
      <c r="S23">
        <f t="shared" si="12"/>
        <v>86.19654770713143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65.819019746555426</v>
      </c>
      <c r="AC23">
        <f t="shared" si="1"/>
        <v>65.819019746555426</v>
      </c>
      <c r="AE23">
        <f t="shared" si="2"/>
        <v>213.94030358946705</v>
      </c>
      <c r="AF23">
        <f t="shared" si="3"/>
        <v>-10.697015179473354</v>
      </c>
      <c r="AG23">
        <f t="shared" si="3"/>
        <v>-9.5449036964606186</v>
      </c>
      <c r="AH23">
        <f t="shared" si="4"/>
        <v>-351.58650870124069</v>
      </c>
      <c r="AI23">
        <f t="shared" si="5"/>
        <v>-157.88812398770762</v>
      </c>
      <c r="AJ23">
        <f t="shared" si="6"/>
        <v>0</v>
      </c>
      <c r="AK23">
        <f t="shared" si="20"/>
        <v>27.955573817465456</v>
      </c>
      <c r="AL23">
        <f t="shared" si="7"/>
        <v>-129.93255017024217</v>
      </c>
      <c r="AN23">
        <f t="shared" si="8"/>
        <v>58.618132779979803</v>
      </c>
      <c r="AO23">
        <f t="shared" si="8"/>
        <v>-2.9309066389989904</v>
      </c>
      <c r="AP23">
        <f t="shared" si="8"/>
        <v>-2.6152362264797437</v>
      </c>
      <c r="AQ23">
        <f t="shared" si="8"/>
        <v>-96.332221208054392</v>
      </c>
      <c r="AR23">
        <f t="shared" si="8"/>
        <v>-43.260231293553318</v>
      </c>
      <c r="AS23">
        <f t="shared" si="8"/>
        <v>0</v>
      </c>
      <c r="AT23">
        <f t="shared" si="8"/>
        <v>7.659629861595632</v>
      </c>
      <c r="AU23">
        <f t="shared" si="8"/>
        <v>-35.600601431957685</v>
      </c>
      <c r="AW23">
        <v>20</v>
      </c>
      <c r="AX23">
        <f>(R23*SUMPRODUCT(K$23:$K24, X$23:$X24)-$AZ$3*SUMPRODUCT(K$22:$K23, W$23:$W24))/Z23</f>
        <v>86.19654770713143</v>
      </c>
    </row>
    <row r="25" spans="5:50" x14ac:dyDescent="0.25">
      <c r="AN25" s="8">
        <f t="shared" ref="AN25:AU25" si="25">SUM(AN3:AN23)</f>
        <v>2686.6073862131479</v>
      </c>
      <c r="AO25" s="8">
        <f t="shared" si="25"/>
        <v>-344.46243663523308</v>
      </c>
      <c r="AP25" s="8">
        <f t="shared" si="25"/>
        <v>-207.36244920364217</v>
      </c>
      <c r="AQ25" s="8">
        <f t="shared" si="25"/>
        <v>-1335.7852952231688</v>
      </c>
      <c r="AR25" s="8">
        <f t="shared" si="25"/>
        <v>798.99720515110357</v>
      </c>
      <c r="AS25" s="8">
        <f t="shared" si="25"/>
        <v>-122.08132228387254</v>
      </c>
      <c r="AT25" s="8">
        <f t="shared" si="25"/>
        <v>263.23110007698301</v>
      </c>
      <c r="AU25" s="9">
        <f t="shared" si="25"/>
        <v>940.14698294421419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B409-FAE3-4DF5-B806-C95B39FD39C4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1204.7819343337972</v>
      </c>
      <c r="K3">
        <v>1</v>
      </c>
      <c r="L3" s="2">
        <v>0</v>
      </c>
      <c r="O3">
        <f>$C$3</f>
        <v>1204.7819343337972</v>
      </c>
      <c r="P3">
        <f>O3*B5</f>
        <v>963.82554746703772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1204.7819343337972</v>
      </c>
      <c r="AF3">
        <f t="shared" ref="AF3:AG23" si="3">-$Z3*P3</f>
        <v>-963.82554746703772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140.95638686675943</v>
      </c>
      <c r="AJ3">
        <f t="shared" ref="AJ3:AJ23" si="6">AB3-AC3</f>
        <v>0</v>
      </c>
      <c r="AL3">
        <f t="shared" ref="AL3:AL23" si="7">SUM(AI3:AK3)</f>
        <v>140.95638686675943</v>
      </c>
      <c r="AN3">
        <f t="shared" ref="AN3:AU23" si="8">AE3*$K3</f>
        <v>1204.7819343337972</v>
      </c>
      <c r="AO3">
        <f t="shared" si="8"/>
        <v>-963.82554746703772</v>
      </c>
      <c r="AP3">
        <f t="shared" si="8"/>
        <v>-100</v>
      </c>
      <c r="AQ3">
        <f t="shared" si="8"/>
        <v>0</v>
      </c>
      <c r="AR3">
        <f t="shared" si="8"/>
        <v>140.95638686675943</v>
      </c>
      <c r="AS3">
        <f t="shared" si="8"/>
        <v>0</v>
      </c>
      <c r="AT3">
        <f t="shared" si="8"/>
        <v>0</v>
      </c>
      <c r="AU3">
        <f t="shared" si="8"/>
        <v>140.95638686675943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408.96544353097704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</v>
      </c>
      <c r="S4">
        <f t="shared" ref="S4:S23" si="12">AX4</f>
        <v>297.14183125736906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1"/>
        <v>293.4386117456329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-293.4386117456329</v>
      </c>
      <c r="AK4">
        <f t="shared" ref="AK4:AK23" si="20">H4*SUM(AB4:AB4, AE4:AF4)</f>
        <v>0</v>
      </c>
      <c r="AL4">
        <f t="shared" si="7"/>
        <v>-416.57866174563287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-115.52683178534571</v>
      </c>
      <c r="AR4">
        <f t="shared" si="8"/>
        <v>-115.52683178534571</v>
      </c>
      <c r="AS4">
        <f t="shared" si="8"/>
        <v>-275.29656791972309</v>
      </c>
      <c r="AT4">
        <f t="shared" si="8"/>
        <v>0</v>
      </c>
      <c r="AU4">
        <f t="shared" si="8"/>
        <v>-390.82339970506877</v>
      </c>
      <c r="AW4">
        <v>1</v>
      </c>
      <c r="AX4">
        <f>(R4*SUMPRODUCT(K5:$K$23, X5:$X$23)-$AZ$3*SUMPRODUCT(K4:$K$22, W5:$W$23))/Z4</f>
        <v>297.14183125736906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2.5557050000000001E-3</v>
      </c>
      <c r="O5">
        <f t="shared" ref="O5:O23" si="22">$C$3</f>
        <v>1204.7819343337972</v>
      </c>
      <c r="P5">
        <f t="shared" ref="P5:P23" si="23">O5*$C$5</f>
        <v>60.239096716689858</v>
      </c>
      <c r="Q5" s="4">
        <f t="shared" ref="Q5:Q23" si="24">$C$8</f>
        <v>12.5</v>
      </c>
      <c r="R5">
        <f t="shared" si="0"/>
        <v>50000</v>
      </c>
      <c r="S5">
        <f t="shared" si="12"/>
        <v>577.7259098333227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293.4386117456329</v>
      </c>
      <c r="AC5">
        <f t="shared" si="1"/>
        <v>563.36247281051328</v>
      </c>
      <c r="AE5">
        <f t="shared" si="2"/>
        <v>1174.8286136578827</v>
      </c>
      <c r="AF5">
        <f t="shared" si="3"/>
        <v>-58.741430682894133</v>
      </c>
      <c r="AG5">
        <f t="shared" si="3"/>
        <v>-12.189224665660371</v>
      </c>
      <c r="AH5">
        <f t="shared" si="4"/>
        <v>-126.19268785851476</v>
      </c>
      <c r="AI5">
        <f t="shared" si="5"/>
        <v>977.70527045081349</v>
      </c>
      <c r="AJ5">
        <f t="shared" si="6"/>
        <v>-269.92386106488038</v>
      </c>
      <c r="AK5">
        <f t="shared" si="20"/>
        <v>121.7830286638617</v>
      </c>
      <c r="AL5">
        <f t="shared" si="7"/>
        <v>829.56443804979483</v>
      </c>
      <c r="AN5">
        <f t="shared" si="8"/>
        <v>1014.5379485100874</v>
      </c>
      <c r="AO5">
        <f t="shared" si="8"/>
        <v>-50.726897425504369</v>
      </c>
      <c r="AP5">
        <f t="shared" si="8"/>
        <v>-10.526157468810858</v>
      </c>
      <c r="AQ5">
        <f t="shared" si="8"/>
        <v>-108.97527449415163</v>
      </c>
      <c r="AR5">
        <f t="shared" si="8"/>
        <v>844.30961912162059</v>
      </c>
      <c r="AS5">
        <f t="shared" si="8"/>
        <v>-233.09612744794094</v>
      </c>
      <c r="AT5">
        <f t="shared" si="8"/>
        <v>105.16725812396578</v>
      </c>
      <c r="AU5">
        <f t="shared" si="8"/>
        <v>716.38074979764542</v>
      </c>
      <c r="AW5">
        <v>2</v>
      </c>
      <c r="AX5">
        <f>(R5*SUMPRODUCT(K6:$K$23, X6:$X$23)-$AZ$3*SUMPRODUCT(K5:$K$22, W6:$W$23))/Z5</f>
        <v>577.7259098333227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2.6648449999999999E-3</v>
      </c>
      <c r="O6">
        <f t="shared" si="22"/>
        <v>1204.7819343337972</v>
      </c>
      <c r="P6">
        <f t="shared" si="23"/>
        <v>60.239096716689858</v>
      </c>
      <c r="Q6" s="4">
        <f t="shared" si="24"/>
        <v>12.5</v>
      </c>
      <c r="R6">
        <f t="shared" si="0"/>
        <v>50000</v>
      </c>
      <c r="S6">
        <f t="shared" si="12"/>
        <v>837.73030210846321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563.36247281051328</v>
      </c>
      <c r="AC6">
        <f t="shared" si="1"/>
        <v>806.55668375503001</v>
      </c>
      <c r="AE6">
        <f t="shared" si="2"/>
        <v>1159.9495913643409</v>
      </c>
      <c r="AF6">
        <f t="shared" si="3"/>
        <v>-57.997479568217045</v>
      </c>
      <c r="AG6">
        <f t="shared" si="3"/>
        <v>-12.034850024599606</v>
      </c>
      <c r="AH6">
        <f t="shared" si="4"/>
        <v>-129.92957761664684</v>
      </c>
      <c r="AI6">
        <f t="shared" si="5"/>
        <v>959.98768415487757</v>
      </c>
      <c r="AJ6">
        <f t="shared" si="6"/>
        <v>-243.19421094451673</v>
      </c>
      <c r="AK6">
        <f t="shared" si="20"/>
        <v>181.18622680520215</v>
      </c>
      <c r="AL6">
        <f t="shared" si="7"/>
        <v>897.97970001556303</v>
      </c>
      <c r="AN6">
        <f t="shared" si="8"/>
        <v>903.39915462264548</v>
      </c>
      <c r="AO6">
        <f t="shared" si="8"/>
        <v>-45.169957731132271</v>
      </c>
      <c r="AP6">
        <f t="shared" si="8"/>
        <v>-9.3730567424447848</v>
      </c>
      <c r="AQ6">
        <f t="shared" si="8"/>
        <v>-101.19256168821526</v>
      </c>
      <c r="AR6">
        <f t="shared" si="8"/>
        <v>747.66357846085327</v>
      </c>
      <c r="AS6">
        <f t="shared" si="8"/>
        <v>-189.40602782400512</v>
      </c>
      <c r="AT6">
        <f t="shared" si="8"/>
        <v>141.11258398096496</v>
      </c>
      <c r="AU6">
        <f t="shared" si="8"/>
        <v>699.37013461781316</v>
      </c>
      <c r="AW6">
        <v>3</v>
      </c>
      <c r="AX6">
        <f>(R6*SUMPRODUCT(K7:$K$23, X7:$X$23)-$AZ$3*SUMPRODUCT(K6:$K$22, W7:$W$23))/Z6</f>
        <v>837.73030210846321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2.7902209999999998E-3</v>
      </c>
      <c r="O7">
        <f t="shared" si="22"/>
        <v>1204.7819343337972</v>
      </c>
      <c r="P7">
        <f t="shared" si="23"/>
        <v>60.239096716689858</v>
      </c>
      <c r="Q7" s="4">
        <f t="shared" si="24"/>
        <v>12.5</v>
      </c>
      <c r="R7">
        <f t="shared" si="0"/>
        <v>50000</v>
      </c>
      <c r="S7">
        <f t="shared" si="12"/>
        <v>1071.592318289584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806.55668375503001</v>
      </c>
      <c r="AC7">
        <f t="shared" si="1"/>
        <v>1018.5203484969931</v>
      </c>
      <c r="AE7">
        <f t="shared" si="2"/>
        <v>1145.1135797419313</v>
      </c>
      <c r="AF7">
        <f t="shared" si="3"/>
        <v>-57.255678987096559</v>
      </c>
      <c r="AG7">
        <f t="shared" si="3"/>
        <v>-11.880921633083123</v>
      </c>
      <c r="AH7">
        <f t="shared" si="4"/>
        <v>-134.31956508195333</v>
      </c>
      <c r="AI7">
        <f t="shared" si="5"/>
        <v>941.65741403979825</v>
      </c>
      <c r="AJ7">
        <f t="shared" si="6"/>
        <v>-211.96366474196304</v>
      </c>
      <c r="AK7">
        <f t="shared" si="20"/>
        <v>198.34520699818285</v>
      </c>
      <c r="AL7">
        <f t="shared" si="7"/>
        <v>928.03895629601811</v>
      </c>
      <c r="AN7">
        <f t="shared" si="8"/>
        <v>807.31825815498212</v>
      </c>
      <c r="AO7">
        <f t="shared" si="8"/>
        <v>-40.365912907749099</v>
      </c>
      <c r="AP7">
        <f t="shared" si="8"/>
        <v>-8.3761865440964751</v>
      </c>
      <c r="AQ7">
        <f t="shared" si="8"/>
        <v>-94.696839891232102</v>
      </c>
      <c r="AR7">
        <f t="shared" si="8"/>
        <v>663.87931881190434</v>
      </c>
      <c r="AS7">
        <f t="shared" si="8"/>
        <v>-149.43682411852382</v>
      </c>
      <c r="AT7">
        <f t="shared" si="8"/>
        <v>139.83565461100335</v>
      </c>
      <c r="AU7">
        <f t="shared" si="8"/>
        <v>654.27814930438399</v>
      </c>
      <c r="AW7">
        <v>4</v>
      </c>
      <c r="AX7">
        <f>(R7*SUMPRODUCT(K8:$K$23, X8:$X$23)-$AZ$3*SUMPRODUCT(K7:$K$22, W8:$W$23))/Z7</f>
        <v>1071.592318289584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3.5816260000000001E-3</v>
      </c>
      <c r="O8">
        <f t="shared" si="22"/>
        <v>1204.7819343337972</v>
      </c>
      <c r="P8">
        <f t="shared" si="23"/>
        <v>60.239096716689858</v>
      </c>
      <c r="Q8" s="4">
        <f t="shared" si="24"/>
        <v>12.5</v>
      </c>
      <c r="R8">
        <f t="shared" si="0"/>
        <v>50000</v>
      </c>
      <c r="S8">
        <f t="shared" si="12"/>
        <v>1259.301324149128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1018.5203484969931</v>
      </c>
      <c r="AC8">
        <f t="shared" si="1"/>
        <v>1180.6765335610785</v>
      </c>
      <c r="AE8">
        <f t="shared" si="2"/>
        <v>1129.5610753743551</v>
      </c>
      <c r="AF8">
        <f t="shared" si="3"/>
        <v>-56.478053768717757</v>
      </c>
      <c r="AG8">
        <f t="shared" si="3"/>
        <v>-11.719559398927277</v>
      </c>
      <c r="AH8">
        <f t="shared" si="4"/>
        <v>-170.21207130005189</v>
      </c>
      <c r="AI8">
        <f t="shared" si="5"/>
        <v>891.15139090665832</v>
      </c>
      <c r="AJ8">
        <f t="shared" si="6"/>
        <v>-162.15618506408543</v>
      </c>
      <c r="AK8">
        <f t="shared" si="20"/>
        <v>151.64124433244072</v>
      </c>
      <c r="AL8">
        <f t="shared" si="7"/>
        <v>880.63645017501358</v>
      </c>
      <c r="AN8">
        <f t="shared" si="8"/>
        <v>742.52080513729561</v>
      </c>
      <c r="AO8">
        <f t="shared" si="8"/>
        <v>-37.126040256864776</v>
      </c>
      <c r="AP8">
        <f t="shared" si="8"/>
        <v>-7.7038921316068283</v>
      </c>
      <c r="AQ8">
        <f t="shared" si="8"/>
        <v>-111.88948254428375</v>
      </c>
      <c r="AR8">
        <f t="shared" si="8"/>
        <v>585.80139020454033</v>
      </c>
      <c r="AS8">
        <f t="shared" si="8"/>
        <v>-106.59391839602213</v>
      </c>
      <c r="AT8">
        <f t="shared" si="8"/>
        <v>99.681886432239907</v>
      </c>
      <c r="AU8">
        <f t="shared" si="8"/>
        <v>578.88935824075804</v>
      </c>
      <c r="AW8">
        <v>5</v>
      </c>
      <c r="AX8">
        <f>(R8*SUMPRODUCT(K9:$K$23, X9:$X$23)-$AZ$3*SUMPRODUCT(K8:$K$22, W9:$W$23))/Z8</f>
        <v>1259.301324149128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4.4506370000000003E-3</v>
      </c>
      <c r="O9">
        <f t="shared" si="22"/>
        <v>1204.7819343337972</v>
      </c>
      <c r="P9">
        <f t="shared" si="23"/>
        <v>60.239096716689858</v>
      </c>
      <c r="Q9" s="4">
        <f t="shared" si="24"/>
        <v>12.5</v>
      </c>
      <c r="R9">
        <f t="shared" si="0"/>
        <v>50000</v>
      </c>
      <c r="S9">
        <f t="shared" si="12"/>
        <v>1409.4790526085255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1180.6765335610785</v>
      </c>
      <c r="AC9">
        <f t="shared" si="1"/>
        <v>1302.3816811644911</v>
      </c>
      <c r="AE9">
        <f t="shared" si="2"/>
        <v>1113.2381983047906</v>
      </c>
      <c r="AF9">
        <f t="shared" si="3"/>
        <v>-55.661909915239534</v>
      </c>
      <c r="AG9">
        <f t="shared" si="3"/>
        <v>-11.550204300253441</v>
      </c>
      <c r="AH9">
        <f t="shared" si="4"/>
        <v>-208.638018738254</v>
      </c>
      <c r="AI9">
        <f t="shared" si="5"/>
        <v>837.38806535104368</v>
      </c>
      <c r="AJ9">
        <f t="shared" si="6"/>
        <v>-121.70514760341257</v>
      </c>
      <c r="AK9">
        <f t="shared" si="20"/>
        <v>116.83679730582286</v>
      </c>
      <c r="AL9">
        <f t="shared" si="7"/>
        <v>832.51971505345398</v>
      </c>
      <c r="AN9">
        <f t="shared" si="8"/>
        <v>695.48651066081425</v>
      </c>
      <c r="AO9">
        <f t="shared" si="8"/>
        <v>-34.774325533040717</v>
      </c>
      <c r="AP9">
        <f t="shared" si="8"/>
        <v>-7.2158962012220318</v>
      </c>
      <c r="AQ9">
        <f t="shared" si="8"/>
        <v>-130.34490539797841</v>
      </c>
      <c r="AR9">
        <f t="shared" si="8"/>
        <v>523.15138352857321</v>
      </c>
      <c r="AS9">
        <f t="shared" si="8"/>
        <v>-76.034301163085161</v>
      </c>
      <c r="AT9">
        <f t="shared" si="8"/>
        <v>72.992838907926185</v>
      </c>
      <c r="AU9">
        <f t="shared" si="8"/>
        <v>520.10992127341422</v>
      </c>
      <c r="AW9">
        <v>6</v>
      </c>
      <c r="AX9">
        <f>(R9*SUMPRODUCT(K10:$K$23, X10:$X$23)-$AZ$3*SUMPRODUCT(K9:$K$22, W10:$W$23))/Z9</f>
        <v>1409.4790526085255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5.383718E-3</v>
      </c>
      <c r="O10">
        <f t="shared" si="22"/>
        <v>1204.7819343337972</v>
      </c>
      <c r="P10">
        <f t="shared" si="23"/>
        <v>60.239096716689858</v>
      </c>
      <c r="Q10" s="4">
        <f t="shared" si="24"/>
        <v>12.5</v>
      </c>
      <c r="R10">
        <f t="shared" si="0"/>
        <v>50000</v>
      </c>
      <c r="S10">
        <f t="shared" si="12"/>
        <v>1528.7110576499574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1302.3816811644911</v>
      </c>
      <c r="AC10">
        <f t="shared" si="1"/>
        <v>1390.8236701180342</v>
      </c>
      <c r="AE10">
        <f t="shared" si="2"/>
        <v>1096.1124557952417</v>
      </c>
      <c r="AF10">
        <f t="shared" si="3"/>
        <v>-54.80562278976209</v>
      </c>
      <c r="AG10">
        <f t="shared" si="3"/>
        <v>-11.372519214455956</v>
      </c>
      <c r="AH10">
        <f t="shared" si="4"/>
        <v>-248.73217117980744</v>
      </c>
      <c r="AI10">
        <f t="shared" si="5"/>
        <v>781.20214261121623</v>
      </c>
      <c r="AJ10">
        <f t="shared" si="6"/>
        <v>-88.441988953543159</v>
      </c>
      <c r="AK10">
        <f t="shared" si="20"/>
        <v>123.04364699392346</v>
      </c>
      <c r="AL10">
        <f t="shared" si="7"/>
        <v>815.80380065159648</v>
      </c>
      <c r="AN10">
        <f t="shared" si="8"/>
        <v>650.62930385558604</v>
      </c>
      <c r="AO10">
        <f t="shared" si="8"/>
        <v>-32.531465192779308</v>
      </c>
      <c r="AP10">
        <f t="shared" si="8"/>
        <v>-6.7504882555298451</v>
      </c>
      <c r="AQ10">
        <f t="shared" si="8"/>
        <v>-147.64218627895744</v>
      </c>
      <c r="AR10">
        <f t="shared" si="8"/>
        <v>463.7051641283195</v>
      </c>
      <c r="AS10">
        <f t="shared" si="8"/>
        <v>-52.497304815954472</v>
      </c>
      <c r="AT10">
        <f t="shared" si="8"/>
        <v>73.036121398171261</v>
      </c>
      <c r="AU10">
        <f t="shared" si="8"/>
        <v>484.24398071053628</v>
      </c>
      <c r="AW10">
        <v>7</v>
      </c>
      <c r="AX10">
        <f>(R10*SUMPRODUCT(K11:$K$23, X11:$X$23)-$AZ$3*SUMPRODUCT(K10:$K$22, W11:$W$23))/Z10</f>
        <v>1528.7110576499574</v>
      </c>
    </row>
    <row r="11" spans="1:52" x14ac:dyDescent="0.25">
      <c r="A11" t="s">
        <v>33</v>
      </c>
      <c r="C11" s="7">
        <f>AU25</f>
        <v>6012.5024892747015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6.4575739999999998E-3</v>
      </c>
      <c r="O11">
        <f t="shared" si="22"/>
        <v>1204.7819343337972</v>
      </c>
      <c r="P11">
        <f t="shared" si="23"/>
        <v>60.239096716689858</v>
      </c>
      <c r="Q11" s="4">
        <f t="shared" si="24"/>
        <v>12.5</v>
      </c>
      <c r="R11">
        <f t="shared" si="0"/>
        <v>50000</v>
      </c>
      <c r="S11">
        <f t="shared" si="12"/>
        <v>1615.789069533233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1390.8236701180342</v>
      </c>
      <c r="AC11">
        <f t="shared" si="1"/>
        <v>1445.8539656555749</v>
      </c>
      <c r="AE11">
        <f t="shared" si="2"/>
        <v>1078.0731039416698</v>
      </c>
      <c r="AF11">
        <f t="shared" si="3"/>
        <v>-53.903655197083495</v>
      </c>
      <c r="AG11">
        <f t="shared" si="3"/>
        <v>-11.185355137917625</v>
      </c>
      <c r="AH11">
        <f t="shared" si="4"/>
        <v>-293.75553757508482</v>
      </c>
      <c r="AI11">
        <f t="shared" si="5"/>
        <v>719.22855603158382</v>
      </c>
      <c r="AJ11">
        <f t="shared" si="6"/>
        <v>-55.030295537540724</v>
      </c>
      <c r="AK11">
        <f t="shared" si="20"/>
        <v>124.37214562142496</v>
      </c>
      <c r="AL11">
        <f t="shared" si="7"/>
        <v>788.57040611546802</v>
      </c>
      <c r="AN11">
        <f t="shared" si="8"/>
        <v>608.57967088998032</v>
      </c>
      <c r="AO11">
        <f t="shared" si="8"/>
        <v>-30.428983544499019</v>
      </c>
      <c r="AP11">
        <f t="shared" si="8"/>
        <v>-6.3142097912775386</v>
      </c>
      <c r="AQ11">
        <f t="shared" si="8"/>
        <v>-165.82701834033242</v>
      </c>
      <c r="AR11">
        <f t="shared" si="8"/>
        <v>406.00945921387131</v>
      </c>
      <c r="AS11">
        <f t="shared" si="8"/>
        <v>-31.064979753939685</v>
      </c>
      <c r="AT11">
        <f t="shared" si="8"/>
        <v>70.208930334526556</v>
      </c>
      <c r="AU11">
        <f t="shared" si="8"/>
        <v>445.15340979445818</v>
      </c>
      <c r="AW11">
        <v>8</v>
      </c>
      <c r="AX11">
        <f>(R11*SUMPRODUCT(K12:$K$23, X12:$X$23)-$AZ$3*SUMPRODUCT(K11:$K$22, W12:$W$23))/Z11</f>
        <v>1615.789069533233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7.6803260000000003E-3</v>
      </c>
      <c r="O12">
        <f t="shared" si="22"/>
        <v>1204.7819343337972</v>
      </c>
      <c r="P12">
        <f t="shared" si="23"/>
        <v>60.239096716689858</v>
      </c>
      <c r="Q12" s="4">
        <f t="shared" si="24"/>
        <v>12.5</v>
      </c>
      <c r="R12">
        <f t="shared" si="0"/>
        <v>50000</v>
      </c>
      <c r="S12">
        <f t="shared" si="12"/>
        <v>1670.0966491011907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1445.8539656555749</v>
      </c>
      <c r="AC12">
        <f t="shared" si="1"/>
        <v>1468.0275688204417</v>
      </c>
      <c r="AE12">
        <f t="shared" si="2"/>
        <v>1059.0124200121493</v>
      </c>
      <c r="AF12">
        <f t="shared" si="3"/>
        <v>-52.950621000607462</v>
      </c>
      <c r="AG12">
        <f t="shared" si="3"/>
        <v>-10.987594412653468</v>
      </c>
      <c r="AH12">
        <f t="shared" si="4"/>
        <v>-343.62869553992931</v>
      </c>
      <c r="AI12">
        <f t="shared" si="5"/>
        <v>651.44550905895903</v>
      </c>
      <c r="AJ12">
        <f t="shared" si="6"/>
        <v>-22.17360316486679</v>
      </c>
      <c r="AK12">
        <f t="shared" si="20"/>
        <v>127.25442818622335</v>
      </c>
      <c r="AL12">
        <f t="shared" si="7"/>
        <v>756.52633408031556</v>
      </c>
      <c r="AN12">
        <f t="shared" si="8"/>
        <v>568.3237797430105</v>
      </c>
      <c r="AO12">
        <f t="shared" si="8"/>
        <v>-28.416188987150527</v>
      </c>
      <c r="AP12">
        <f t="shared" si="8"/>
        <v>-5.8965419752213712</v>
      </c>
      <c r="AQ12">
        <f t="shared" si="8"/>
        <v>-184.4098854621293</v>
      </c>
      <c r="AR12">
        <f t="shared" si="8"/>
        <v>349.60116331850935</v>
      </c>
      <c r="AS12">
        <f t="shared" si="8"/>
        <v>-11.899563898442384</v>
      </c>
      <c r="AT12">
        <f t="shared" si="8"/>
        <v>68.291661409410338</v>
      </c>
      <c r="AU12">
        <f t="shared" si="8"/>
        <v>405.99326082947726</v>
      </c>
      <c r="AW12">
        <v>9</v>
      </c>
      <c r="AX12">
        <f>(R12*SUMPRODUCT(K13:$K$23, X13:$X$23)-$AZ$3*SUMPRODUCT(K12:$K$22, W13:$W$23))/Z12</f>
        <v>1670.0966491011907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9.0334749999999991E-3</v>
      </c>
      <c r="O13">
        <f t="shared" si="22"/>
        <v>1204.7819343337972</v>
      </c>
      <c r="P13">
        <f t="shared" si="23"/>
        <v>60.239096716689858</v>
      </c>
      <c r="Q13" s="4">
        <f t="shared" si="24"/>
        <v>12.5</v>
      </c>
      <c r="R13">
        <f t="shared" si="0"/>
        <v>50000</v>
      </c>
      <c r="S13">
        <f t="shared" si="12"/>
        <v>1691.2837158942907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1468.0275688204417</v>
      </c>
      <c r="AC13">
        <f t="shared" si="1"/>
        <v>1458.3550228595552</v>
      </c>
      <c r="AE13">
        <f t="shared" si="2"/>
        <v>1038.8557335911585</v>
      </c>
      <c r="AF13">
        <f t="shared" si="3"/>
        <v>-51.942786679557926</v>
      </c>
      <c r="AG13">
        <f t="shared" si="3"/>
        <v>-10.778462309090088</v>
      </c>
      <c r="AH13">
        <f t="shared" si="4"/>
        <v>-397.02463774737913</v>
      </c>
      <c r="AI13">
        <f t="shared" si="5"/>
        <v>579.10984685513131</v>
      </c>
      <c r="AJ13">
        <f t="shared" si="6"/>
        <v>9.6725459608865094</v>
      </c>
      <c r="AK13">
        <f t="shared" si="20"/>
        <v>126.92042466334658</v>
      </c>
      <c r="AL13">
        <f t="shared" si="7"/>
        <v>715.7028174793644</v>
      </c>
      <c r="AN13">
        <f t="shared" si="8"/>
        <v>530.10041198950876</v>
      </c>
      <c r="AO13">
        <f t="shared" si="8"/>
        <v>-26.505020599475436</v>
      </c>
      <c r="AP13">
        <f t="shared" si="8"/>
        <v>-5.4999622429871096</v>
      </c>
      <c r="AQ13">
        <f t="shared" si="8"/>
        <v>-202.5910982965213</v>
      </c>
      <c r="AR13">
        <f t="shared" si="8"/>
        <v>295.50433085052487</v>
      </c>
      <c r="AS13">
        <f t="shared" si="8"/>
        <v>4.9356425854519017</v>
      </c>
      <c r="AT13">
        <f t="shared" si="8"/>
        <v>64.764112309747986</v>
      </c>
      <c r="AU13">
        <f t="shared" si="8"/>
        <v>365.20408574572474</v>
      </c>
      <c r="AW13">
        <v>10</v>
      </c>
      <c r="AX13">
        <f>(R13*SUMPRODUCT(K14:$K$23, X14:$X$23)-$AZ$3*SUMPRODUCT(K13:$K$22, W14:$W$23))/Z13</f>
        <v>1691.2837158942907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1.0570714E-2</v>
      </c>
      <c r="O14">
        <f t="shared" si="22"/>
        <v>1204.7819343337972</v>
      </c>
      <c r="P14">
        <f t="shared" si="23"/>
        <v>60.239096716689858</v>
      </c>
      <c r="Q14" s="4">
        <f t="shared" si="24"/>
        <v>12.5</v>
      </c>
      <c r="R14">
        <f t="shared" si="0"/>
        <v>50000</v>
      </c>
      <c r="S14">
        <f t="shared" si="12"/>
        <v>1677.9720461219451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1458.3550228595552</v>
      </c>
      <c r="AC14">
        <f t="shared" si="1"/>
        <v>1417.1133900833543</v>
      </c>
      <c r="AE14">
        <f t="shared" si="2"/>
        <v>1017.4857294081947</v>
      </c>
      <c r="AF14">
        <f t="shared" si="3"/>
        <v>-50.874286470409736</v>
      </c>
      <c r="AG14">
        <f t="shared" si="3"/>
        <v>-10.556741643570017</v>
      </c>
      <c r="AH14">
        <f t="shared" si="4"/>
        <v>-455.7441697166837</v>
      </c>
      <c r="AI14">
        <f t="shared" si="5"/>
        <v>500.31053157753126</v>
      </c>
      <c r="AJ14">
        <f t="shared" si="6"/>
        <v>41.241632776200959</v>
      </c>
      <c r="AK14">
        <f t="shared" si="20"/>
        <v>124.6432763419833</v>
      </c>
      <c r="AL14">
        <f t="shared" si="7"/>
        <v>666.19544069571555</v>
      </c>
      <c r="AN14">
        <f t="shared" si="8"/>
        <v>493.8138368110998</v>
      </c>
      <c r="AO14">
        <f t="shared" si="8"/>
        <v>-24.69069184055499</v>
      </c>
      <c r="AP14">
        <f t="shared" si="8"/>
        <v>-5.123477356549194</v>
      </c>
      <c r="AQ14">
        <f t="shared" si="8"/>
        <v>-221.18519262474882</v>
      </c>
      <c r="AR14">
        <f t="shared" si="8"/>
        <v>242.81447498924678</v>
      </c>
      <c r="AS14">
        <f t="shared" si="8"/>
        <v>20.015699806832281</v>
      </c>
      <c r="AT14">
        <f t="shared" si="8"/>
        <v>60.492813554191983</v>
      </c>
      <c r="AU14">
        <f t="shared" si="8"/>
        <v>323.32298835027109</v>
      </c>
      <c r="AW14">
        <v>11</v>
      </c>
      <c r="AX14">
        <f>(R14*SUMPRODUCT(K15:$K$23, X15:$X$23)-$AZ$3*SUMPRODUCT(K14:$K$22, W15:$W$23))/Z14</f>
        <v>1677.9720461219451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1.2312346E-2</v>
      </c>
      <c r="O15">
        <f t="shared" si="22"/>
        <v>1204.7819343337972</v>
      </c>
      <c r="P15">
        <f t="shared" si="23"/>
        <v>60.239096716689858</v>
      </c>
      <c r="Q15" s="4">
        <f t="shared" si="24"/>
        <v>12.5</v>
      </c>
      <c r="R15">
        <f t="shared" si="0"/>
        <v>50000</v>
      </c>
      <c r="S15">
        <f t="shared" si="12"/>
        <v>1628.7610889726009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1417.1133900833543</v>
      </c>
      <c r="AC15">
        <f t="shared" si="1"/>
        <v>1344.8609911883523</v>
      </c>
      <c r="AE15">
        <f t="shared" si="2"/>
        <v>994.78323576357673</v>
      </c>
      <c r="AF15">
        <f t="shared" si="3"/>
        <v>-49.739161788178833</v>
      </c>
      <c r="AG15">
        <f t="shared" si="3"/>
        <v>-10.321195971386073</v>
      </c>
      <c r="AH15">
        <f t="shared" si="4"/>
        <v>-519.91302299297092</v>
      </c>
      <c r="AI15">
        <f t="shared" si="5"/>
        <v>414.8098550110409</v>
      </c>
      <c r="AJ15">
        <f t="shared" si="6"/>
        <v>72.252398895001988</v>
      </c>
      <c r="AK15">
        <f t="shared" si="20"/>
        <v>122.59597238464923</v>
      </c>
      <c r="AL15">
        <f t="shared" si="7"/>
        <v>609.65822629069214</v>
      </c>
      <c r="AN15">
        <f t="shared" si="8"/>
        <v>458.97489459509745</v>
      </c>
      <c r="AO15">
        <f t="shared" si="8"/>
        <v>-22.948744729754871</v>
      </c>
      <c r="AP15">
        <f t="shared" si="8"/>
        <v>-4.7620121276230654</v>
      </c>
      <c r="AQ15">
        <f t="shared" si="8"/>
        <v>-239.87841405836693</v>
      </c>
      <c r="AR15">
        <f t="shared" si="8"/>
        <v>191.38572367935259</v>
      </c>
      <c r="AS15">
        <f t="shared" si="8"/>
        <v>33.335942921898884</v>
      </c>
      <c r="AT15">
        <f t="shared" si="8"/>
        <v>56.563552219330724</v>
      </c>
      <c r="AU15">
        <f t="shared" si="8"/>
        <v>281.2852188205822</v>
      </c>
      <c r="AW15">
        <v>12</v>
      </c>
      <c r="AX15">
        <f>(R15*SUMPRODUCT(K16:$K$23, X16:$X$23)-$AZ$3*SUMPRODUCT(K15:$K$22, W16:$W$23))/Z15</f>
        <v>1628.7610889726009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1.4128425999999999E-2</v>
      </c>
      <c r="O16">
        <f t="shared" si="22"/>
        <v>1204.7819343337972</v>
      </c>
      <c r="P16">
        <f t="shared" si="23"/>
        <v>60.239096716689858</v>
      </c>
      <c r="Q16" s="4">
        <f t="shared" si="24"/>
        <v>12.5</v>
      </c>
      <c r="R16">
        <f t="shared" si="0"/>
        <v>50000</v>
      </c>
      <c r="S16">
        <f t="shared" si="12"/>
        <v>1545.7198875996723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1344.8609911883523</v>
      </c>
      <c r="AC16">
        <f t="shared" si="1"/>
        <v>1245.4992592565782</v>
      </c>
      <c r="AE16">
        <f t="shared" si="2"/>
        <v>970.78068207341471</v>
      </c>
      <c r="AF16">
        <f t="shared" si="3"/>
        <v>-48.539034103670737</v>
      </c>
      <c r="AG16">
        <f t="shared" si="3"/>
        <v>-10.072161758158988</v>
      </c>
      <c r="AH16">
        <f t="shared" si="4"/>
        <v>-583.28901405290503</v>
      </c>
      <c r="AI16">
        <f t="shared" si="5"/>
        <v>328.88047215867994</v>
      </c>
      <c r="AJ16">
        <f t="shared" si="6"/>
        <v>99.361731931774102</v>
      </c>
      <c r="AK16">
        <f t="shared" si="20"/>
        <v>124.01051436194788</v>
      </c>
      <c r="AL16">
        <f t="shared" si="7"/>
        <v>552.25271845240195</v>
      </c>
      <c r="AN16">
        <f t="shared" si="8"/>
        <v>424.67104656774615</v>
      </c>
      <c r="AO16">
        <f t="shared" si="8"/>
        <v>-21.233552328387308</v>
      </c>
      <c r="AP16">
        <f t="shared" si="8"/>
        <v>-4.4060986729786773</v>
      </c>
      <c r="AQ16">
        <f t="shared" si="8"/>
        <v>-255.16160408163475</v>
      </c>
      <c r="AR16">
        <f t="shared" si="8"/>
        <v>143.86979148474543</v>
      </c>
      <c r="AS16">
        <f t="shared" si="8"/>
        <v>43.466100497722202</v>
      </c>
      <c r="AT16">
        <f t="shared" si="8"/>
        <v>54.248787488243678</v>
      </c>
      <c r="AU16">
        <f t="shared" si="8"/>
        <v>241.58467947071131</v>
      </c>
      <c r="AW16">
        <v>13</v>
      </c>
      <c r="AX16">
        <f>(R16*SUMPRODUCT(K17:$K$23, X17:$X$23)-$AZ$3*SUMPRODUCT(K16:$K$22, W17:$W$23))/Z16</f>
        <v>1545.7198875996723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1.6072195000000001E-2</v>
      </c>
      <c r="O17">
        <f t="shared" si="22"/>
        <v>1204.7819343337972</v>
      </c>
      <c r="P17">
        <f t="shared" si="23"/>
        <v>60.239096716689858</v>
      </c>
      <c r="Q17" s="4">
        <f t="shared" si="24"/>
        <v>12.5</v>
      </c>
      <c r="R17">
        <f t="shared" si="0"/>
        <v>50000</v>
      </c>
      <c r="S17">
        <f t="shared" si="12"/>
        <v>1430.8156145131327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1245.4992592565782</v>
      </c>
      <c r="AC17">
        <f t="shared" si="1"/>
        <v>1122.8535455835686</v>
      </c>
      <c r="AE17">
        <f t="shared" si="2"/>
        <v>945.47029882816366</v>
      </c>
      <c r="AF17">
        <f t="shared" si="3"/>
        <v>-47.27351494140818</v>
      </c>
      <c r="AG17">
        <f t="shared" si="3"/>
        <v>-9.8095583927287233</v>
      </c>
      <c r="AH17">
        <f t="shared" si="4"/>
        <v>-647.52699139469632</v>
      </c>
      <c r="AI17">
        <f t="shared" si="5"/>
        <v>240.86023409933046</v>
      </c>
      <c r="AJ17">
        <f t="shared" si="6"/>
        <v>122.6457136730096</v>
      </c>
      <c r="AK17">
        <f t="shared" si="20"/>
        <v>132.2660458619437</v>
      </c>
      <c r="AL17">
        <f t="shared" si="7"/>
        <v>495.77199363428372</v>
      </c>
      <c r="AN17">
        <f t="shared" si="8"/>
        <v>389.56290876026918</v>
      </c>
      <c r="AO17">
        <f t="shared" si="8"/>
        <v>-19.47814543801346</v>
      </c>
      <c r="AP17">
        <f t="shared" si="8"/>
        <v>-4.0418404532236369</v>
      </c>
      <c r="AQ17">
        <f t="shared" si="8"/>
        <v>-266.8010815158878</v>
      </c>
      <c r="AR17">
        <f t="shared" si="8"/>
        <v>99.241841353144295</v>
      </c>
      <c r="AS17">
        <f t="shared" si="8"/>
        <v>50.53381478472047</v>
      </c>
      <c r="AT17">
        <f t="shared" si="8"/>
        <v>54.497688208778555</v>
      </c>
      <c r="AU17">
        <f t="shared" si="8"/>
        <v>204.27334434664331</v>
      </c>
      <c r="AW17">
        <v>14</v>
      </c>
      <c r="AX17">
        <f>(R17*SUMPRODUCT(K18:$K$23, X18:$X$23)-$AZ$3*SUMPRODUCT(K17:$K$22, W18:$W$23))/Z17</f>
        <v>1430.8156145131327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1.8213139E-2</v>
      </c>
      <c r="O18">
        <f t="shared" si="22"/>
        <v>1204.7819343337972</v>
      </c>
      <c r="P18">
        <f t="shared" si="23"/>
        <v>60.239096716689858</v>
      </c>
      <c r="Q18" s="4">
        <f t="shared" si="24"/>
        <v>12.5</v>
      </c>
      <c r="R18">
        <f t="shared" si="0"/>
        <v>50000</v>
      </c>
      <c r="S18">
        <f t="shared" si="12"/>
        <v>1284.9350908216879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1122.8535455835686</v>
      </c>
      <c r="AC18">
        <f t="shared" si="1"/>
        <v>979.92233441276562</v>
      </c>
      <c r="AE18">
        <f t="shared" si="2"/>
        <v>918.79561386695298</v>
      </c>
      <c r="AF18">
        <f t="shared" si="3"/>
        <v>-45.93978069334765</v>
      </c>
      <c r="AG18">
        <f t="shared" si="3"/>
        <v>-9.5327999582660503</v>
      </c>
      <c r="AH18">
        <f t="shared" si="4"/>
        <v>-714.65140214153928</v>
      </c>
      <c r="AI18">
        <f t="shared" si="5"/>
        <v>148.67163107379997</v>
      </c>
      <c r="AJ18">
        <f t="shared" si="6"/>
        <v>142.93121117080295</v>
      </c>
      <c r="AK18">
        <f t="shared" si="20"/>
        <v>139.89922745087787</v>
      </c>
      <c r="AL18">
        <f t="shared" si="7"/>
        <v>431.50206969548083</v>
      </c>
      <c r="AN18">
        <f t="shared" si="8"/>
        <v>353.77265327181698</v>
      </c>
      <c r="AO18">
        <f t="shared" si="8"/>
        <v>-17.688632663590848</v>
      </c>
      <c r="AP18">
        <f t="shared" si="8"/>
        <v>-3.6705050431744839</v>
      </c>
      <c r="AQ18">
        <f t="shared" si="8"/>
        <v>-275.16905706152733</v>
      </c>
      <c r="AR18">
        <f t="shared" si="8"/>
        <v>57.244458503524307</v>
      </c>
      <c r="AS18">
        <f t="shared" si="8"/>
        <v>55.034169784980556</v>
      </c>
      <c r="AT18">
        <f t="shared" si="8"/>
        <v>53.866736126083957</v>
      </c>
      <c r="AU18">
        <f t="shared" si="8"/>
        <v>166.14536441458884</v>
      </c>
      <c r="AW18">
        <v>15</v>
      </c>
      <c r="AX18">
        <f>(R18*SUMPRODUCT(K19:$K$23, X19:$X$23)-$AZ$3*SUMPRODUCT(K18:$K$22, W19:$W$23))/Z18</f>
        <v>1284.9350908216879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2.0774602E-2</v>
      </c>
      <c r="O19">
        <f t="shared" si="22"/>
        <v>1204.7819343337972</v>
      </c>
      <c r="P19">
        <f t="shared" si="23"/>
        <v>60.239096716689858</v>
      </c>
      <c r="Q19" s="4">
        <f t="shared" si="24"/>
        <v>12.5</v>
      </c>
      <c r="R19">
        <f t="shared" si="0"/>
        <v>50000</v>
      </c>
      <c r="S19">
        <f t="shared" si="12"/>
        <v>1103.7678734530498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979.92233441276562</v>
      </c>
      <c r="AC19">
        <f t="shared" si="1"/>
        <v>815.85504215139019</v>
      </c>
      <c r="AE19">
        <f t="shared" si="2"/>
        <v>890.52004453085181</v>
      </c>
      <c r="AF19">
        <f t="shared" si="3"/>
        <v>-44.526002226542595</v>
      </c>
      <c r="AG19">
        <f t="shared" si="3"/>
        <v>-9.2394318336047956</v>
      </c>
      <c r="AH19">
        <f t="shared" si="4"/>
        <v>-792.16050031437521</v>
      </c>
      <c r="AI19">
        <f t="shared" si="5"/>
        <v>44.59411015632918</v>
      </c>
      <c r="AJ19">
        <f t="shared" si="6"/>
        <v>164.06729226137543</v>
      </c>
      <c r="AK19">
        <f t="shared" si="20"/>
        <v>134.02226205103329</v>
      </c>
      <c r="AL19">
        <f t="shared" si="7"/>
        <v>342.6836644687379</v>
      </c>
      <c r="AN19">
        <f t="shared" si="8"/>
        <v>319.438644185665</v>
      </c>
      <c r="AO19">
        <f t="shared" si="8"/>
        <v>-15.971932209283253</v>
      </c>
      <c r="AP19">
        <f t="shared" si="8"/>
        <v>-3.3142786578459069</v>
      </c>
      <c r="AQ19">
        <f t="shared" si="8"/>
        <v>-284.15607009853818</v>
      </c>
      <c r="AR19">
        <f t="shared" si="8"/>
        <v>15.996363219997649</v>
      </c>
      <c r="AS19">
        <f t="shared" si="8"/>
        <v>58.852615072575503</v>
      </c>
      <c r="AT19">
        <f t="shared" si="8"/>
        <v>48.075155571408111</v>
      </c>
      <c r="AU19">
        <f t="shared" si="8"/>
        <v>122.92413386398125</v>
      </c>
      <c r="AW19">
        <v>16</v>
      </c>
      <c r="AX19">
        <f>(R19*SUMPRODUCT(K20:$K$23, X20:$X$23)-$AZ$3*SUMPRODUCT(K19:$K$22, W20:$W$23))/Z19</f>
        <v>1103.7678734530498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2.3506165999999998E-2</v>
      </c>
      <c r="O20">
        <f t="shared" si="22"/>
        <v>1204.7819343337972</v>
      </c>
      <c r="P20">
        <f t="shared" si="23"/>
        <v>60.239096716689858</v>
      </c>
      <c r="Q20" s="4">
        <f t="shared" si="24"/>
        <v>12.5</v>
      </c>
      <c r="R20">
        <f t="shared" si="0"/>
        <v>50000</v>
      </c>
      <c r="S20">
        <f t="shared" si="12"/>
        <v>880.07434047353718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815.85504215139019</v>
      </c>
      <c r="AC20">
        <f t="shared" si="1"/>
        <v>628.71482230308607</v>
      </c>
      <c r="AE20">
        <f t="shared" si="2"/>
        <v>860.68213209247369</v>
      </c>
      <c r="AF20">
        <f t="shared" si="3"/>
        <v>-43.034106604623688</v>
      </c>
      <c r="AG20">
        <f t="shared" si="3"/>
        <v>-8.9298538968423493</v>
      </c>
      <c r="AH20">
        <f t="shared" si="4"/>
        <v>-868.73447370559472</v>
      </c>
      <c r="AI20">
        <f t="shared" si="5"/>
        <v>-60.01630211458712</v>
      </c>
      <c r="AJ20">
        <f t="shared" si="6"/>
        <v>187.14021984830413</v>
      </c>
      <c r="AK20">
        <f t="shared" si="20"/>
        <v>88.699216572810741</v>
      </c>
      <c r="AL20">
        <f t="shared" si="7"/>
        <v>215.82313430652775</v>
      </c>
      <c r="AN20">
        <f t="shared" si="8"/>
        <v>292.83456316680753</v>
      </c>
      <c r="AO20">
        <f t="shared" si="8"/>
        <v>-14.641728158340376</v>
      </c>
      <c r="AP20">
        <f t="shared" si="8"/>
        <v>-3.0382527619898174</v>
      </c>
      <c r="AQ20">
        <f t="shared" si="8"/>
        <v>-295.57425515160037</v>
      </c>
      <c r="AR20">
        <f t="shared" si="8"/>
        <v>-20.4196729051231</v>
      </c>
      <c r="AS20">
        <f t="shared" si="8"/>
        <v>63.671734879620459</v>
      </c>
      <c r="AT20">
        <f t="shared" si="8"/>
        <v>30.17861690144435</v>
      </c>
      <c r="AU20">
        <f t="shared" si="8"/>
        <v>73.430678875941709</v>
      </c>
      <c r="AW20">
        <v>17</v>
      </c>
      <c r="AX20">
        <f>(R20*SUMPRODUCT(K21:$K$23, X21:$X$23)-$AZ$3*SUMPRODUCT(K20:$K$22, W21:$W$23))/Z20</f>
        <v>880.07434047353718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2.6226451000000001E-2</v>
      </c>
      <c r="O21">
        <f t="shared" si="22"/>
        <v>1204.7819343337972</v>
      </c>
      <c r="P21">
        <f t="shared" si="23"/>
        <v>60.239096716689858</v>
      </c>
      <c r="Q21" s="4">
        <f t="shared" si="24"/>
        <v>12.5</v>
      </c>
      <c r="R21">
        <f t="shared" si="0"/>
        <v>50000</v>
      </c>
      <c r="S21">
        <f t="shared" si="12"/>
        <v>617.19015314487615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628.71482230308607</v>
      </c>
      <c r="AC21">
        <f t="shared" si="1"/>
        <v>424.94070270963391</v>
      </c>
      <c r="AE21">
        <f t="shared" si="2"/>
        <v>829.50267300765029</v>
      </c>
      <c r="AF21">
        <f t="shared" si="3"/>
        <v>-41.475133650382517</v>
      </c>
      <c r="AG21">
        <f t="shared" si="3"/>
        <v>-8.6063569822112314</v>
      </c>
      <c r="AH21">
        <f t="shared" si="4"/>
        <v>-936.79350265077971</v>
      </c>
      <c r="AI21">
        <f t="shared" si="5"/>
        <v>-157.37232027572315</v>
      </c>
      <c r="AJ21">
        <f t="shared" si="6"/>
        <v>203.77411959345216</v>
      </c>
      <c r="AK21">
        <f t="shared" si="20"/>
        <v>72.678883153176159</v>
      </c>
      <c r="AL21">
        <f t="shared" si="7"/>
        <v>119.08068247090516</v>
      </c>
      <c r="AN21">
        <f t="shared" si="8"/>
        <v>268.45449083338616</v>
      </c>
      <c r="AO21">
        <f t="shared" si="8"/>
        <v>-13.422724541669307</v>
      </c>
      <c r="AP21">
        <f t="shared" si="8"/>
        <v>-2.7853016714372485</v>
      </c>
      <c r="AQ21">
        <f t="shared" si="8"/>
        <v>-303.17735066276276</v>
      </c>
      <c r="AR21">
        <f t="shared" si="8"/>
        <v>-50.930886042483188</v>
      </c>
      <c r="AS21">
        <f t="shared" si="8"/>
        <v>65.948042484460089</v>
      </c>
      <c r="AT21">
        <f t="shared" si="8"/>
        <v>23.521289570389516</v>
      </c>
      <c r="AU21">
        <f t="shared" si="8"/>
        <v>38.538446012366428</v>
      </c>
      <c r="AW21">
        <v>18</v>
      </c>
      <c r="AX21">
        <f>(R21*SUMPRODUCT(K22:$K$23, X22:$X$23)-$AZ$3*SUMPRODUCT(K21:$K$22, W22:$W$23))/Z21</f>
        <v>617.19015314487615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2.9219711999999998E-2</v>
      </c>
      <c r="O22">
        <f t="shared" si="22"/>
        <v>1204.7819343337972</v>
      </c>
      <c r="P22">
        <f t="shared" si="23"/>
        <v>60.239096716689858</v>
      </c>
      <c r="Q22" s="4">
        <f t="shared" si="24"/>
        <v>12.5</v>
      </c>
      <c r="R22">
        <f t="shared" si="0"/>
        <v>50000</v>
      </c>
      <c r="S22">
        <f t="shared" si="12"/>
        <v>320.2126575813017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424.94070270963391</v>
      </c>
      <c r="AC22">
        <f t="shared" si="1"/>
        <v>211.82241853326286</v>
      </c>
      <c r="AE22">
        <f t="shared" si="2"/>
        <v>796.96981706906013</v>
      </c>
      <c r="AF22">
        <f t="shared" si="3"/>
        <v>-39.848490853453008</v>
      </c>
      <c r="AG22">
        <f t="shared" si="3"/>
        <v>-8.268818139999718</v>
      </c>
      <c r="AH22">
        <f t="shared" si="4"/>
        <v>-1005.9010895576051</v>
      </c>
      <c r="AI22">
        <f t="shared" si="5"/>
        <v>-257.04858148199764</v>
      </c>
      <c r="AJ22">
        <f t="shared" si="6"/>
        <v>213.11828417637105</v>
      </c>
      <c r="AK22">
        <f t="shared" si="20"/>
        <v>82.744342024766866</v>
      </c>
      <c r="AL22">
        <f t="shared" si="7"/>
        <v>38.81404471914027</v>
      </c>
      <c r="AN22">
        <f t="shared" si="8"/>
        <v>241.05213366148982</v>
      </c>
      <c r="AO22">
        <f t="shared" si="8"/>
        <v>-12.052606683074492</v>
      </c>
      <c r="AP22">
        <f t="shared" si="8"/>
        <v>-2.500993403785384</v>
      </c>
      <c r="AQ22">
        <f t="shared" si="8"/>
        <v>-304.24565485052347</v>
      </c>
      <c r="AR22">
        <f t="shared" si="8"/>
        <v>-77.747121275893477</v>
      </c>
      <c r="AS22">
        <f t="shared" si="8"/>
        <v>64.459928121140322</v>
      </c>
      <c r="AT22">
        <f t="shared" si="8"/>
        <v>25.026920425717666</v>
      </c>
      <c r="AU22">
        <f t="shared" si="8"/>
        <v>11.739727270964512</v>
      </c>
      <c r="AW22">
        <v>19</v>
      </c>
      <c r="AX22">
        <f>(R22*SUMPRODUCT(K23:$K$23, X23:$X$23)-$AZ$3*SUMPRODUCT(K22:$K$22, W23:$W$23))/Z22</f>
        <v>320.2126575813017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3.2402927999999998E-2</v>
      </c>
      <c r="O23">
        <f t="shared" si="22"/>
        <v>1204.7819343337972</v>
      </c>
      <c r="P23">
        <f t="shared" si="23"/>
        <v>60.239096716689858</v>
      </c>
      <c r="Q23" s="4">
        <f t="shared" si="24"/>
        <v>12.5</v>
      </c>
      <c r="R23">
        <f t="shared" si="0"/>
        <v>50000</v>
      </c>
      <c r="S23">
        <f t="shared" si="12"/>
        <v>334.39185117026096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211.82241853326286</v>
      </c>
      <c r="AC23">
        <f t="shared" si="1"/>
        <v>211.82241853326289</v>
      </c>
      <c r="AE23">
        <f t="shared" si="2"/>
        <v>763.17596329770777</v>
      </c>
      <c r="AF23">
        <f t="shared" si="3"/>
        <v>-38.15879816488539</v>
      </c>
      <c r="AG23">
        <f t="shared" si="3"/>
        <v>-7.9181960397642177</v>
      </c>
      <c r="AH23">
        <f t="shared" si="4"/>
        <v>-1071.7356753420192</v>
      </c>
      <c r="AI23">
        <f t="shared" si="5"/>
        <v>-354.6367062489611</v>
      </c>
      <c r="AJ23">
        <f t="shared" si="6"/>
        <v>0</v>
      </c>
      <c r="AK23">
        <f t="shared" si="20"/>
        <v>97.337632742906266</v>
      </c>
      <c r="AL23">
        <f t="shared" si="7"/>
        <v>-257.29907350605481</v>
      </c>
      <c r="AN23">
        <f t="shared" si="8"/>
        <v>209.10482597481234</v>
      </c>
      <c r="AO23">
        <f t="shared" si="8"/>
        <v>-10.455241298740617</v>
      </c>
      <c r="AP23">
        <f t="shared" si="8"/>
        <v>-2.169529812986863</v>
      </c>
      <c r="AQ23">
        <f t="shared" si="8"/>
        <v>-293.64800866503396</v>
      </c>
      <c r="AR23">
        <f t="shared" si="8"/>
        <v>-97.167953801949082</v>
      </c>
      <c r="AS23">
        <f t="shared" si="8"/>
        <v>0</v>
      </c>
      <c r="AT23">
        <f t="shared" si="8"/>
        <v>26.669824174697961</v>
      </c>
      <c r="AU23">
        <f t="shared" si="8"/>
        <v>-70.498129627251117</v>
      </c>
      <c r="AW23">
        <v>20</v>
      </c>
      <c r="AX23">
        <f>(R23*SUMPRODUCT(K$23:$K24, X$23:$X24)-$AZ$3*SUMPRODUCT(K$22:$K23, W$23:$W24))/Z23</f>
        <v>334.39185117026096</v>
      </c>
    </row>
    <row r="25" spans="5:50" x14ac:dyDescent="0.25">
      <c r="AN25" s="8">
        <f t="shared" ref="AN25:AU25" si="25">SUM(AN3:AN23)</f>
        <v>11177.357775725899</v>
      </c>
      <c r="AO25" s="8">
        <f t="shared" si="25"/>
        <v>-1462.4543395366429</v>
      </c>
      <c r="AP25" s="8">
        <f t="shared" si="25"/>
        <v>-203.4686813147911</v>
      </c>
      <c r="AQ25" s="8">
        <f t="shared" si="25"/>
        <v>-4102.0927729497716</v>
      </c>
      <c r="AR25" s="8">
        <f t="shared" si="25"/>
        <v>5409.3419819246928</v>
      </c>
      <c r="AS25" s="8">
        <f t="shared" si="25"/>
        <v>-665.07192439823427</v>
      </c>
      <c r="AT25" s="8">
        <f t="shared" si="25"/>
        <v>1268.232431748243</v>
      </c>
      <c r="AU25" s="9">
        <f t="shared" si="25"/>
        <v>6012.5024892747015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E72D2-3A97-4CC4-B8B8-0755C7E324D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4159.4659799361616</v>
      </c>
      <c r="K3">
        <v>1</v>
      </c>
      <c r="L3" s="2">
        <v>0</v>
      </c>
      <c r="O3">
        <f>$C$3</f>
        <v>4159.4659799361616</v>
      </c>
      <c r="P3">
        <f>O3*B5</f>
        <v>3327.5727839489296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4159.4659799361616</v>
      </c>
      <c r="AF3">
        <f t="shared" ref="AF3:AG23" si="3">-$Z3*P3</f>
        <v>-3327.5727839489296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731.89319598723205</v>
      </c>
      <c r="AJ3">
        <f t="shared" ref="AJ3:AJ23" si="6">AB3-AC3</f>
        <v>0</v>
      </c>
      <c r="AL3">
        <f t="shared" ref="AL3:AL23" si="7">SUM(AI3:AK3)</f>
        <v>731.89319598723205</v>
      </c>
      <c r="AN3">
        <f t="shared" ref="AN3:AU23" si="8">AE3*$K3</f>
        <v>4159.4659799361616</v>
      </c>
      <c r="AO3">
        <f t="shared" si="8"/>
        <v>-3327.5727839489296</v>
      </c>
      <c r="AP3">
        <f t="shared" si="8"/>
        <v>-100</v>
      </c>
      <c r="AQ3">
        <f t="shared" si="8"/>
        <v>0</v>
      </c>
      <c r="AR3">
        <f t="shared" si="8"/>
        <v>731.89319598723205</v>
      </c>
      <c r="AS3">
        <f t="shared" si="8"/>
        <v>0</v>
      </c>
      <c r="AT3">
        <f t="shared" si="8"/>
        <v>0</v>
      </c>
      <c r="AU3">
        <f t="shared" si="8"/>
        <v>731.89319598723205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1304.667087101958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</v>
      </c>
      <c r="S4">
        <f t="shared" ref="S4:S23" si="12">AX4</f>
        <v>825.79567665785589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1"/>
        <v>808.80846997089066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-808.80846997089066</v>
      </c>
      <c r="AK4">
        <f t="shared" ref="AK4:AK23" si="20">H4*SUM(AB4:AB4, AE4:AF4)</f>
        <v>0</v>
      </c>
      <c r="AL4">
        <f t="shared" si="7"/>
        <v>-1337.3441699708906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-495.85861713106294</v>
      </c>
      <c r="AR4">
        <f t="shared" si="8"/>
        <v>-495.85861713106294</v>
      </c>
      <c r="AS4">
        <f t="shared" si="8"/>
        <v>-758.80333049150067</v>
      </c>
      <c r="AT4">
        <f t="shared" si="8"/>
        <v>0</v>
      </c>
      <c r="AU4">
        <f t="shared" si="8"/>
        <v>-1254.6619476225635</v>
      </c>
      <c r="AW4">
        <v>1</v>
      </c>
      <c r="AX4">
        <f>(R4*SUMPRODUCT(K5:$K$23, X5:$X$23)-$AZ$3*SUMPRODUCT(K4:$K$22, W5:$W$23))/Z4</f>
        <v>825.79567665785589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1.2312346E-2</v>
      </c>
      <c r="O5">
        <f t="shared" ref="O5:O23" si="22">$C$3</f>
        <v>4159.4659799361616</v>
      </c>
      <c r="P5">
        <f t="shared" ref="P5:P23" si="23">O5*$C$5</f>
        <v>207.9732989968081</v>
      </c>
      <c r="Q5" s="4">
        <f t="shared" ref="Q5:Q23" si="24">$C$8</f>
        <v>12.5</v>
      </c>
      <c r="R5">
        <f t="shared" si="0"/>
        <v>50000</v>
      </c>
      <c r="S5">
        <f t="shared" si="12"/>
        <v>1552.8239478399705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808.80846997089066</v>
      </c>
      <c r="AC5">
        <f t="shared" si="1"/>
        <v>1486.9468218301645</v>
      </c>
      <c r="AE5">
        <f t="shared" si="2"/>
        <v>3983.004466140655</v>
      </c>
      <c r="AF5">
        <f t="shared" si="3"/>
        <v>-199.15022330703277</v>
      </c>
      <c r="AG5">
        <f t="shared" si="3"/>
        <v>-11.969699011102938</v>
      </c>
      <c r="AH5">
        <f t="shared" si="4"/>
        <v>-602.95361258824778</v>
      </c>
      <c r="AI5">
        <f t="shared" si="5"/>
        <v>3168.9309312342716</v>
      </c>
      <c r="AJ5">
        <f t="shared" si="6"/>
        <v>-678.13835185927383</v>
      </c>
      <c r="AK5">
        <f t="shared" si="20"/>
        <v>396.80605838630993</v>
      </c>
      <c r="AL5">
        <f t="shared" si="7"/>
        <v>2887.5986377613076</v>
      </c>
      <c r="AN5">
        <f t="shared" si="8"/>
        <v>3439.5733411729734</v>
      </c>
      <c r="AO5">
        <f t="shared" si="8"/>
        <v>-171.97866705864871</v>
      </c>
      <c r="AP5">
        <f t="shared" si="8"/>
        <v>-10.336583343163211</v>
      </c>
      <c r="AQ5">
        <f t="shared" si="8"/>
        <v>-520.68813616771797</v>
      </c>
      <c r="AR5">
        <f t="shared" si="8"/>
        <v>2736.5699546034439</v>
      </c>
      <c r="AS5">
        <f t="shared" si="8"/>
        <v>-585.61485845940456</v>
      </c>
      <c r="AT5">
        <f t="shared" si="8"/>
        <v>342.66683646577673</v>
      </c>
      <c r="AU5">
        <f t="shared" si="8"/>
        <v>2493.6219326098158</v>
      </c>
      <c r="AW5">
        <v>2</v>
      </c>
      <c r="AX5">
        <f>(R5*SUMPRODUCT(K6:$K$23, X6:$X$23)-$AZ$3*SUMPRODUCT(K5:$K$22, W6:$W$23))/Z5</f>
        <v>1552.8239478399705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1.4128425999999999E-2</v>
      </c>
      <c r="O6">
        <f t="shared" si="22"/>
        <v>4159.4659799361616</v>
      </c>
      <c r="P6">
        <f t="shared" si="23"/>
        <v>207.9732989968081</v>
      </c>
      <c r="Q6" s="4">
        <f t="shared" si="24"/>
        <v>12.5</v>
      </c>
      <c r="R6">
        <f t="shared" si="0"/>
        <v>50000</v>
      </c>
      <c r="S6">
        <f t="shared" si="12"/>
        <v>2181.9532007503508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1486.9468218301645</v>
      </c>
      <c r="AC6">
        <f t="shared" si="1"/>
        <v>2038.9722537839043</v>
      </c>
      <c r="AE6">
        <f t="shared" si="2"/>
        <v>3886.9008376217112</v>
      </c>
      <c r="AF6">
        <f t="shared" si="3"/>
        <v>-194.34504188108556</v>
      </c>
      <c r="AG6">
        <f t="shared" si="3"/>
        <v>-11.680889014271269</v>
      </c>
      <c r="AH6">
        <f t="shared" si="4"/>
        <v>-676.45202688256416</v>
      </c>
      <c r="AI6">
        <f t="shared" si="5"/>
        <v>3004.4228798437903</v>
      </c>
      <c r="AJ6">
        <f t="shared" si="6"/>
        <v>-552.02543195373983</v>
      </c>
      <c r="AK6">
        <f t="shared" si="20"/>
        <v>563.5298847917021</v>
      </c>
      <c r="AL6">
        <f t="shared" si="7"/>
        <v>3015.9273326817524</v>
      </c>
      <c r="AN6">
        <f t="shared" si="8"/>
        <v>3027.220283494687</v>
      </c>
      <c r="AO6">
        <f t="shared" si="8"/>
        <v>-151.36101417473435</v>
      </c>
      <c r="AP6">
        <f t="shared" si="8"/>
        <v>-9.0973826270516458</v>
      </c>
      <c r="AQ6">
        <f t="shared" si="8"/>
        <v>-526.83857451917038</v>
      </c>
      <c r="AR6">
        <f t="shared" si="8"/>
        <v>2339.9233121737307</v>
      </c>
      <c r="AS6">
        <f t="shared" si="8"/>
        <v>-429.93188003164482</v>
      </c>
      <c r="AT6">
        <f t="shared" si="8"/>
        <v>438.89184953858415</v>
      </c>
      <c r="AU6">
        <f t="shared" si="8"/>
        <v>2348.8832816806698</v>
      </c>
      <c r="AW6">
        <v>3</v>
      </c>
      <c r="AX6">
        <f>(R6*SUMPRODUCT(K7:$K$23, X7:$X$23)-$AZ$3*SUMPRODUCT(K6:$K$22, W7:$W$23))/Z6</f>
        <v>2181.9532007503508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1.6072195000000001E-2</v>
      </c>
      <c r="O7">
        <f t="shared" si="22"/>
        <v>4159.4659799361616</v>
      </c>
      <c r="P7">
        <f t="shared" si="23"/>
        <v>207.9732989968081</v>
      </c>
      <c r="Q7" s="4">
        <f t="shared" si="24"/>
        <v>12.5</v>
      </c>
      <c r="R7">
        <f t="shared" si="0"/>
        <v>50000</v>
      </c>
      <c r="S7">
        <f t="shared" si="12"/>
        <v>2701.9538775656915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2038.9722537839043</v>
      </c>
      <c r="AC7">
        <f t="shared" si="1"/>
        <v>2459.068239640018</v>
      </c>
      <c r="AE7">
        <f t="shared" si="2"/>
        <v>3785.5608010375745</v>
      </c>
      <c r="AF7">
        <f t="shared" si="3"/>
        <v>-189.27804005187875</v>
      </c>
      <c r="AG7">
        <f t="shared" si="3"/>
        <v>-11.37634259811783</v>
      </c>
      <c r="AH7">
        <f t="shared" si="4"/>
        <v>-750.95010404290247</v>
      </c>
      <c r="AI7">
        <f t="shared" si="5"/>
        <v>2833.9563143446758</v>
      </c>
      <c r="AJ7">
        <f t="shared" si="6"/>
        <v>-420.09598585611366</v>
      </c>
      <c r="AK7">
        <f t="shared" si="20"/>
        <v>590.0112000463771</v>
      </c>
      <c r="AL7">
        <f t="shared" si="7"/>
        <v>3003.871528534939</v>
      </c>
      <c r="AN7">
        <f t="shared" si="8"/>
        <v>2668.8639503534519</v>
      </c>
      <c r="AO7">
        <f t="shared" si="8"/>
        <v>-133.44319751767262</v>
      </c>
      <c r="AP7">
        <f t="shared" si="8"/>
        <v>-8.02045251489956</v>
      </c>
      <c r="AQ7">
        <f t="shared" si="8"/>
        <v>-529.42846952688092</v>
      </c>
      <c r="AR7">
        <f t="shared" si="8"/>
        <v>1997.9718307939991</v>
      </c>
      <c r="AS7">
        <f t="shared" si="8"/>
        <v>-296.17250686669047</v>
      </c>
      <c r="AT7">
        <f t="shared" si="8"/>
        <v>415.96468921512513</v>
      </c>
      <c r="AU7">
        <f t="shared" si="8"/>
        <v>2117.7640131424337</v>
      </c>
      <c r="AW7">
        <v>4</v>
      </c>
      <c r="AX7">
        <f>(R7*SUMPRODUCT(K8:$K$23, X8:$X$23)-$AZ$3*SUMPRODUCT(K7:$K$22, W8:$W$23))/Z7</f>
        <v>2701.9538775656915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1.8213139E-2</v>
      </c>
      <c r="O8">
        <f t="shared" si="22"/>
        <v>4159.4659799361616</v>
      </c>
      <c r="P8">
        <f t="shared" si="23"/>
        <v>207.9732989968081</v>
      </c>
      <c r="Q8" s="4">
        <f t="shared" si="24"/>
        <v>12.5</v>
      </c>
      <c r="R8">
        <f t="shared" si="0"/>
        <v>50000</v>
      </c>
      <c r="S8">
        <f t="shared" si="12"/>
        <v>3110.9041304501065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2459.068239640018</v>
      </c>
      <c r="AC8">
        <f t="shared" si="1"/>
        <v>2751.3782499303443</v>
      </c>
      <c r="AE8">
        <f t="shared" si="2"/>
        <v>3678.75824796495</v>
      </c>
      <c r="AF8">
        <f t="shared" si="3"/>
        <v>-183.93791239824751</v>
      </c>
      <c r="AG8">
        <f t="shared" si="3"/>
        <v>-11.05538026308551</v>
      </c>
      <c r="AH8">
        <f t="shared" si="4"/>
        <v>-828.79563620456474</v>
      </c>
      <c r="AI8">
        <f t="shared" si="5"/>
        <v>2654.969319099052</v>
      </c>
      <c r="AJ8">
        <f t="shared" si="6"/>
        <v>-292.31001029032632</v>
      </c>
      <c r="AK8">
        <f t="shared" si="20"/>
        <v>431.6569217024873</v>
      </c>
      <c r="AL8">
        <f t="shared" si="7"/>
        <v>2794.3162305112128</v>
      </c>
      <c r="AN8">
        <f t="shared" si="8"/>
        <v>2418.2442151515529</v>
      </c>
      <c r="AO8">
        <f t="shared" si="8"/>
        <v>-120.91221075757765</v>
      </c>
      <c r="AP8">
        <f t="shared" si="8"/>
        <v>-7.2672917233135639</v>
      </c>
      <c r="AQ8">
        <f t="shared" si="8"/>
        <v>-544.81162329795893</v>
      </c>
      <c r="AR8">
        <f t="shared" si="8"/>
        <v>1745.2530893727026</v>
      </c>
      <c r="AS8">
        <f t="shared" si="8"/>
        <v>-192.15097697885133</v>
      </c>
      <c r="AT8">
        <f t="shared" si="8"/>
        <v>283.75114195520035</v>
      </c>
      <c r="AU8">
        <f t="shared" si="8"/>
        <v>1836.8532543490517</v>
      </c>
      <c r="AW8">
        <v>5</v>
      </c>
      <c r="AX8">
        <f>(R8*SUMPRODUCT(K9:$K$23, X9:$X$23)-$AZ$3*SUMPRODUCT(K8:$K$22, W9:$W$23))/Z8</f>
        <v>3110.9041304501065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2.0774602E-2</v>
      </c>
      <c r="O9">
        <f t="shared" si="22"/>
        <v>4159.4659799361616</v>
      </c>
      <c r="P9">
        <f t="shared" si="23"/>
        <v>207.9732989968081</v>
      </c>
      <c r="Q9" s="4">
        <f t="shared" si="24"/>
        <v>12.5</v>
      </c>
      <c r="R9">
        <f t="shared" si="0"/>
        <v>50000</v>
      </c>
      <c r="S9">
        <f t="shared" si="12"/>
        <v>3424.9961785172491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2751.3782499303443</v>
      </c>
      <c r="AC9">
        <f t="shared" si="1"/>
        <v>2935.9492861128265</v>
      </c>
      <c r="AE9">
        <f t="shared" si="2"/>
        <v>3565.5459270296114</v>
      </c>
      <c r="AF9">
        <f t="shared" si="3"/>
        <v>-178.27729635148057</v>
      </c>
      <c r="AG9">
        <f t="shared" si="3"/>
        <v>-10.715155335530399</v>
      </c>
      <c r="AH9">
        <f t="shared" si="4"/>
        <v>-918.68449969702715</v>
      </c>
      <c r="AI9">
        <f t="shared" si="5"/>
        <v>2457.8689756455733</v>
      </c>
      <c r="AJ9">
        <f t="shared" si="6"/>
        <v>-184.5710361824822</v>
      </c>
      <c r="AK9">
        <f t="shared" si="20"/>
        <v>320.43736716776243</v>
      </c>
      <c r="AL9">
        <f t="shared" si="7"/>
        <v>2593.7353066308533</v>
      </c>
      <c r="AN9">
        <f t="shared" si="8"/>
        <v>2227.5458200831226</v>
      </c>
      <c r="AO9">
        <f t="shared" si="8"/>
        <v>-111.37729100415613</v>
      </c>
      <c r="AP9">
        <f t="shared" si="8"/>
        <v>-6.6942061517873945</v>
      </c>
      <c r="AQ9">
        <f t="shared" si="8"/>
        <v>-573.94066971957216</v>
      </c>
      <c r="AR9">
        <f t="shared" si="8"/>
        <v>1535.5336532076071</v>
      </c>
      <c r="AS9">
        <f t="shared" si="8"/>
        <v>-115.30925377792353</v>
      </c>
      <c r="AT9">
        <f t="shared" si="8"/>
        <v>200.19063908893023</v>
      </c>
      <c r="AU9">
        <f t="shared" si="8"/>
        <v>1620.4150385186138</v>
      </c>
      <c r="AW9">
        <v>6</v>
      </c>
      <c r="AX9">
        <f>(R9*SUMPRODUCT(K10:$K$23, X10:$X$23)-$AZ$3*SUMPRODUCT(K9:$K$22, W10:$W$23))/Z9</f>
        <v>3424.9961785172491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2.3506165999999998E-2</v>
      </c>
      <c r="O10">
        <f t="shared" si="22"/>
        <v>4159.4659799361616</v>
      </c>
      <c r="P10">
        <f t="shared" si="23"/>
        <v>207.9732989968081</v>
      </c>
      <c r="Q10" s="4">
        <f t="shared" si="24"/>
        <v>12.5</v>
      </c>
      <c r="R10">
        <f t="shared" si="0"/>
        <v>50000</v>
      </c>
      <c r="S10">
        <f t="shared" si="12"/>
        <v>3665.2463930978101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2935.9492861128265</v>
      </c>
      <c r="AC10">
        <f t="shared" si="1"/>
        <v>3036.6219083670858</v>
      </c>
      <c r="AE10">
        <f t="shared" si="2"/>
        <v>3446.0781533179334</v>
      </c>
      <c r="AF10">
        <f t="shared" si="3"/>
        <v>-172.30390766589667</v>
      </c>
      <c r="AG10">
        <f t="shared" si="3"/>
        <v>-10.356131562142332</v>
      </c>
      <c r="AH10">
        <f t="shared" si="4"/>
        <v>-1007.4888801310528</v>
      </c>
      <c r="AI10">
        <f t="shared" si="5"/>
        <v>2255.9292339588419</v>
      </c>
      <c r="AJ10">
        <f t="shared" si="6"/>
        <v>-100.6726222542593</v>
      </c>
      <c r="AK10">
        <f t="shared" si="20"/>
        <v>326.01048541765533</v>
      </c>
      <c r="AL10">
        <f t="shared" si="7"/>
        <v>2481.2670971222378</v>
      </c>
      <c r="AN10">
        <f t="shared" si="8"/>
        <v>2045.519525000296</v>
      </c>
      <c r="AO10">
        <f t="shared" si="8"/>
        <v>-102.27597625001481</v>
      </c>
      <c r="AP10">
        <f t="shared" si="8"/>
        <v>-6.1471819185058285</v>
      </c>
      <c r="AQ10">
        <f t="shared" si="8"/>
        <v>-598.0242129867388</v>
      </c>
      <c r="AR10">
        <f t="shared" si="8"/>
        <v>1339.0721538450368</v>
      </c>
      <c r="AS10">
        <f t="shared" si="8"/>
        <v>-59.757151547998539</v>
      </c>
      <c r="AT10">
        <f t="shared" si="8"/>
        <v>193.51296854210202</v>
      </c>
      <c r="AU10">
        <f t="shared" si="8"/>
        <v>1472.8279708391401</v>
      </c>
      <c r="AW10">
        <v>7</v>
      </c>
      <c r="AX10">
        <f>(R10*SUMPRODUCT(K11:$K$23, X11:$X$23)-$AZ$3*SUMPRODUCT(K10:$K$22, W11:$W$23))/Z10</f>
        <v>3665.2463930978101</v>
      </c>
    </row>
    <row r="11" spans="1:52" x14ac:dyDescent="0.25">
      <c r="A11" t="s">
        <v>33</v>
      </c>
      <c r="C11" s="7">
        <f>AU25</f>
        <v>19023.742052654969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2.6226451000000001E-2</v>
      </c>
      <c r="O11">
        <f t="shared" si="22"/>
        <v>4159.4659799361616</v>
      </c>
      <c r="P11">
        <f t="shared" si="23"/>
        <v>207.9732989968081</v>
      </c>
      <c r="Q11" s="4">
        <f t="shared" si="24"/>
        <v>12.5</v>
      </c>
      <c r="R11">
        <f t="shared" si="0"/>
        <v>50000</v>
      </c>
      <c r="S11">
        <f t="shared" si="12"/>
        <v>3838.473009812164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3036.6219083670858</v>
      </c>
      <c r="AC11">
        <f t="shared" si="1"/>
        <v>3064.9333867564546</v>
      </c>
      <c r="AE11">
        <f t="shared" si="2"/>
        <v>3321.2389719545909</v>
      </c>
      <c r="AF11">
        <f t="shared" si="3"/>
        <v>-166.06194859772955</v>
      </c>
      <c r="AG11">
        <f t="shared" si="3"/>
        <v>-9.980965669556829</v>
      </c>
      <c r="AH11">
        <f t="shared" si="4"/>
        <v>-1086.4183078563174</v>
      </c>
      <c r="AI11">
        <f t="shared" si="5"/>
        <v>2058.777749830987</v>
      </c>
      <c r="AJ11">
        <f t="shared" si="6"/>
        <v>-28.311478389368858</v>
      </c>
      <c r="AK11">
        <f t="shared" si="20"/>
        <v>318.87764498378328</v>
      </c>
      <c r="AL11">
        <f t="shared" si="7"/>
        <v>2349.3439164254014</v>
      </c>
      <c r="AN11">
        <f t="shared" si="8"/>
        <v>1874.8622084244691</v>
      </c>
      <c r="AO11">
        <f t="shared" si="8"/>
        <v>-93.743110421223463</v>
      </c>
      <c r="AP11">
        <f t="shared" si="8"/>
        <v>-5.6343236651897195</v>
      </c>
      <c r="AQ11">
        <f t="shared" si="8"/>
        <v>-613.29059581085721</v>
      </c>
      <c r="AR11">
        <f t="shared" si="8"/>
        <v>1162.1941785271988</v>
      </c>
      <c r="AS11">
        <f t="shared" si="8"/>
        <v>-15.982023981133587</v>
      </c>
      <c r="AT11">
        <f t="shared" si="8"/>
        <v>180.00862049973074</v>
      </c>
      <c r="AU11">
        <f t="shared" si="8"/>
        <v>1326.2207750457958</v>
      </c>
      <c r="AW11">
        <v>8</v>
      </c>
      <c r="AX11">
        <f>(R11*SUMPRODUCT(K12:$K$23, X12:$X$23)-$AZ$3*SUMPRODUCT(K11:$K$22, W12:$W$23))/Z11</f>
        <v>3838.473009812164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2.9219711999999998E-2</v>
      </c>
      <c r="O12">
        <f t="shared" si="22"/>
        <v>4159.4659799361616</v>
      </c>
      <c r="P12">
        <f t="shared" si="23"/>
        <v>207.9732989968081</v>
      </c>
      <c r="Q12" s="4">
        <f t="shared" si="24"/>
        <v>12.5</v>
      </c>
      <c r="R12">
        <f t="shared" si="0"/>
        <v>50000</v>
      </c>
      <c r="S12">
        <f t="shared" si="12"/>
        <v>3945.6700896239099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3064.9333867564546</v>
      </c>
      <c r="AC12">
        <f t="shared" si="1"/>
        <v>3026.965023018276</v>
      </c>
      <c r="AE12">
        <f t="shared" si="2"/>
        <v>3190.9809359913556</v>
      </c>
      <c r="AF12">
        <f t="shared" si="3"/>
        <v>-159.54904679956778</v>
      </c>
      <c r="AG12">
        <f t="shared" si="3"/>
        <v>-9.5895150705149224</v>
      </c>
      <c r="AH12">
        <f t="shared" si="4"/>
        <v>-1166.563769385351</v>
      </c>
      <c r="AI12">
        <f t="shared" si="5"/>
        <v>1855.2786047359218</v>
      </c>
      <c r="AJ12">
        <f t="shared" si="6"/>
        <v>37.968363738178596</v>
      </c>
      <c r="AK12">
        <f t="shared" si="20"/>
        <v>316.40135782171382</v>
      </c>
      <c r="AL12">
        <f t="shared" si="7"/>
        <v>2209.6483262958141</v>
      </c>
      <c r="AN12">
        <f t="shared" si="8"/>
        <v>1712.4542756634446</v>
      </c>
      <c r="AO12">
        <f t="shared" si="8"/>
        <v>-85.62271378317223</v>
      </c>
      <c r="AP12">
        <f t="shared" si="8"/>
        <v>-5.1462564062422231</v>
      </c>
      <c r="AQ12">
        <f t="shared" si="8"/>
        <v>-626.041695262394</v>
      </c>
      <c r="AR12">
        <f t="shared" si="8"/>
        <v>995.6436102116362</v>
      </c>
      <c r="AS12">
        <f t="shared" si="8"/>
        <v>20.375893221433198</v>
      </c>
      <c r="AT12">
        <f t="shared" si="8"/>
        <v>169.79821217865813</v>
      </c>
      <c r="AU12">
        <f t="shared" si="8"/>
        <v>1185.8177156117274</v>
      </c>
      <c r="AW12">
        <v>9</v>
      </c>
      <c r="AX12">
        <f>(R12*SUMPRODUCT(K13:$K$23, X13:$X$23)-$AZ$3*SUMPRODUCT(K12:$K$22, W13:$W$23))/Z12</f>
        <v>3945.6700896239099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3.2402927999999998E-2</v>
      </c>
      <c r="O13">
        <f t="shared" si="22"/>
        <v>4159.4659799361616</v>
      </c>
      <c r="P13">
        <f t="shared" si="23"/>
        <v>207.9732989968081</v>
      </c>
      <c r="Q13" s="4">
        <f t="shared" si="24"/>
        <v>12.5</v>
      </c>
      <c r="R13">
        <f t="shared" si="0"/>
        <v>50000</v>
      </c>
      <c r="S13">
        <f t="shared" si="12"/>
        <v>3988.2202090708124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3026.965023018276</v>
      </c>
      <c r="AC13">
        <f t="shared" si="1"/>
        <v>2929.8714936860083</v>
      </c>
      <c r="AE13">
        <f t="shared" si="2"/>
        <v>3055.674001113141</v>
      </c>
      <c r="AF13">
        <f t="shared" si="3"/>
        <v>-152.78370005565708</v>
      </c>
      <c r="AG13">
        <f t="shared" si="3"/>
        <v>-9.1828915534249624</v>
      </c>
      <c r="AH13">
        <f t="shared" si="4"/>
        <v>-1242.9134655392397</v>
      </c>
      <c r="AI13">
        <f t="shared" si="5"/>
        <v>1650.7939439648192</v>
      </c>
      <c r="AJ13">
        <f t="shared" si="6"/>
        <v>97.093529332267735</v>
      </c>
      <c r="AK13">
        <f t="shared" si="20"/>
        <v>306.57352025471675</v>
      </c>
      <c r="AL13">
        <f t="shared" si="7"/>
        <v>2054.4609935518038</v>
      </c>
      <c r="AN13">
        <f t="shared" si="8"/>
        <v>1559.2290580100741</v>
      </c>
      <c r="AO13">
        <f t="shared" si="8"/>
        <v>-77.961452900503716</v>
      </c>
      <c r="AP13">
        <f t="shared" si="8"/>
        <v>-4.6857849827696052</v>
      </c>
      <c r="AQ13">
        <f t="shared" si="8"/>
        <v>-634.22563773321463</v>
      </c>
      <c r="AR13">
        <f t="shared" si="8"/>
        <v>842.3561823935861</v>
      </c>
      <c r="AS13">
        <f t="shared" si="8"/>
        <v>49.544242031210004</v>
      </c>
      <c r="AT13">
        <f t="shared" si="8"/>
        <v>156.43630211320277</v>
      </c>
      <c r="AU13">
        <f t="shared" si="8"/>
        <v>1048.3367265379989</v>
      </c>
      <c r="AW13">
        <v>10</v>
      </c>
      <c r="AX13">
        <f>(R13*SUMPRODUCT(K14:$K$23, X14:$X$23)-$AZ$3*SUMPRODUCT(K13:$K$22, W14:$W$23))/Z13</f>
        <v>3988.2202090708124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3.5947104000000001E-2</v>
      </c>
      <c r="O14">
        <f t="shared" si="22"/>
        <v>4159.4659799361616</v>
      </c>
      <c r="P14">
        <f t="shared" si="23"/>
        <v>207.9732989968081</v>
      </c>
      <c r="Q14" s="4">
        <f t="shared" si="24"/>
        <v>12.5</v>
      </c>
      <c r="R14">
        <f t="shared" si="0"/>
        <v>50000</v>
      </c>
      <c r="S14">
        <f t="shared" si="12"/>
        <v>3963.7751004961078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2929.8714936860083</v>
      </c>
      <c r="AC14">
        <f t="shared" si="1"/>
        <v>2778.1193656150963</v>
      </c>
      <c r="AE14">
        <f t="shared" si="2"/>
        <v>2915.2746299938999</v>
      </c>
      <c r="AF14">
        <f t="shared" si="3"/>
        <v>-145.76373149969501</v>
      </c>
      <c r="AG14">
        <f t="shared" si="3"/>
        <v>-8.7609642801990262</v>
      </c>
      <c r="AH14">
        <f t="shared" si="4"/>
        <v>-1320.3934307667548</v>
      </c>
      <c r="AI14">
        <f t="shared" si="5"/>
        <v>1440.356503447251</v>
      </c>
      <c r="AJ14">
        <f t="shared" si="6"/>
        <v>151.75212807091202</v>
      </c>
      <c r="AK14">
        <f t="shared" si="20"/>
        <v>292.94825495806299</v>
      </c>
      <c r="AL14">
        <f t="shared" si="7"/>
        <v>1885.0568864762261</v>
      </c>
      <c r="AN14">
        <f t="shared" si="8"/>
        <v>1414.8630381604178</v>
      </c>
      <c r="AO14">
        <f t="shared" si="8"/>
        <v>-70.743151908020891</v>
      </c>
      <c r="AP14">
        <f t="shared" si="8"/>
        <v>-4.2519371626827587</v>
      </c>
      <c r="AQ14">
        <f t="shared" si="8"/>
        <v>-640.82328361140264</v>
      </c>
      <c r="AR14">
        <f t="shared" si="8"/>
        <v>699.04466547831134</v>
      </c>
      <c r="AS14">
        <f t="shared" si="8"/>
        <v>73.649485630164676</v>
      </c>
      <c r="AT14">
        <f t="shared" si="8"/>
        <v>142.17585326931101</v>
      </c>
      <c r="AU14">
        <f t="shared" si="8"/>
        <v>914.87000437778704</v>
      </c>
      <c r="AW14">
        <v>11</v>
      </c>
      <c r="AX14">
        <f>(R14*SUMPRODUCT(K15:$K$23, X15:$X$23)-$AZ$3*SUMPRODUCT(K14:$K$22, W15:$W$23))/Z14</f>
        <v>3963.7751004961078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4.0034525000000001E-2</v>
      </c>
      <c r="O15">
        <f t="shared" si="22"/>
        <v>4159.4659799361616</v>
      </c>
      <c r="P15">
        <f t="shared" si="23"/>
        <v>207.9732989968081</v>
      </c>
      <c r="Q15" s="4">
        <f t="shared" si="24"/>
        <v>12.5</v>
      </c>
      <c r="R15">
        <f t="shared" si="0"/>
        <v>50000</v>
      </c>
      <c r="S15">
        <f t="shared" si="12"/>
        <v>3866.8835482860063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2778.1193656150963</v>
      </c>
      <c r="AC15">
        <f t="shared" si="1"/>
        <v>2574.6062067986354</v>
      </c>
      <c r="AE15">
        <f t="shared" si="2"/>
        <v>2769.4102486376041</v>
      </c>
      <c r="AF15">
        <f t="shared" si="3"/>
        <v>-138.47051243188022</v>
      </c>
      <c r="AG15">
        <f t="shared" si="3"/>
        <v>-8.3226135938972998</v>
      </c>
      <c r="AH15">
        <f t="shared" si="4"/>
        <v>-1402.9641739989395</v>
      </c>
      <c r="AI15">
        <f t="shared" si="5"/>
        <v>1219.6529486128873</v>
      </c>
      <c r="AJ15">
        <f t="shared" si="6"/>
        <v>203.51315881646087</v>
      </c>
      <c r="AK15">
        <f t="shared" si="20"/>
        <v>280.73016738450059</v>
      </c>
      <c r="AL15">
        <f t="shared" si="7"/>
        <v>1703.8962748138488</v>
      </c>
      <c r="AN15">
        <f t="shared" si="8"/>
        <v>1277.7555262914766</v>
      </c>
      <c r="AO15">
        <f t="shared" si="8"/>
        <v>-63.887776314573834</v>
      </c>
      <c r="AP15">
        <f t="shared" si="8"/>
        <v>-3.8399025633787227</v>
      </c>
      <c r="AQ15">
        <f t="shared" si="8"/>
        <v>-647.30215662269018</v>
      </c>
      <c r="AR15">
        <f t="shared" si="8"/>
        <v>562.72569079083394</v>
      </c>
      <c r="AS15">
        <f t="shared" si="8"/>
        <v>93.897270539347886</v>
      </c>
      <c r="AT15">
        <f t="shared" si="8"/>
        <v>129.52379408169648</v>
      </c>
      <c r="AU15">
        <f t="shared" si="8"/>
        <v>786.1467554118783</v>
      </c>
      <c r="AW15">
        <v>12</v>
      </c>
      <c r="AX15">
        <f>(R15*SUMPRODUCT(K16:$K$23, X16:$X$23)-$AZ$3*SUMPRODUCT(K15:$K$22, W16:$W$23))/Z15</f>
        <v>3866.8835482860063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4.4405750000000001E-2</v>
      </c>
      <c r="O16">
        <f t="shared" si="22"/>
        <v>4159.4659799361616</v>
      </c>
      <c r="P16">
        <f t="shared" si="23"/>
        <v>207.9732989968081</v>
      </c>
      <c r="Q16" s="4">
        <f t="shared" si="24"/>
        <v>12.5</v>
      </c>
      <c r="R16">
        <f t="shared" si="0"/>
        <v>50000</v>
      </c>
      <c r="S16">
        <f t="shared" si="12"/>
        <v>3698.7973470460033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2574.6062067986354</v>
      </c>
      <c r="AC16">
        <f t="shared" si="1"/>
        <v>2328.7082330165022</v>
      </c>
      <c r="AE16">
        <f t="shared" si="2"/>
        <v>2618.7384070027888</v>
      </c>
      <c r="AF16">
        <f t="shared" si="3"/>
        <v>-130.93692035013945</v>
      </c>
      <c r="AG16">
        <f t="shared" si="3"/>
        <v>-7.8698155593611219</v>
      </c>
      <c r="AH16">
        <f t="shared" si="4"/>
        <v>-1478.2875943888203</v>
      </c>
      <c r="AI16">
        <f t="shared" si="5"/>
        <v>1001.6440767044678</v>
      </c>
      <c r="AJ16">
        <f t="shared" si="6"/>
        <v>245.89797378213325</v>
      </c>
      <c r="AK16">
        <f t="shared" si="20"/>
        <v>276.91370083178532</v>
      </c>
      <c r="AL16">
        <f t="shared" si="7"/>
        <v>1524.4557513183863</v>
      </c>
      <c r="AN16">
        <f t="shared" si="8"/>
        <v>1145.5753091561053</v>
      </c>
      <c r="AO16">
        <f t="shared" si="8"/>
        <v>-57.278765457805264</v>
      </c>
      <c r="AP16">
        <f t="shared" si="8"/>
        <v>-3.442675438030891</v>
      </c>
      <c r="AQ16">
        <f t="shared" si="8"/>
        <v>-646.6815331516251</v>
      </c>
      <c r="AR16">
        <f t="shared" si="8"/>
        <v>438.17233510864389</v>
      </c>
      <c r="AS16">
        <f t="shared" si="8"/>
        <v>107.56883795000115</v>
      </c>
      <c r="AT16">
        <f t="shared" si="8"/>
        <v>121.13676478400382</v>
      </c>
      <c r="AU16">
        <f t="shared" si="8"/>
        <v>666.87793784264886</v>
      </c>
      <c r="AW16">
        <v>13</v>
      </c>
      <c r="AX16">
        <f>(R16*SUMPRODUCT(K17:$K$23, X17:$X$23)-$AZ$3*SUMPRODUCT(K16:$K$22, W17:$W$23))/Z16</f>
        <v>3698.7973470460033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4.9048597999999999E-2</v>
      </c>
      <c r="O17">
        <f t="shared" si="22"/>
        <v>4159.4659799361616</v>
      </c>
      <c r="P17">
        <f t="shared" si="23"/>
        <v>207.9732989968081</v>
      </c>
      <c r="Q17" s="4">
        <f t="shared" si="24"/>
        <v>12.5</v>
      </c>
      <c r="R17">
        <f t="shared" si="0"/>
        <v>50000</v>
      </c>
      <c r="S17">
        <f t="shared" si="12"/>
        <v>3463.5702973285047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2328.7082330165022</v>
      </c>
      <c r="AC17">
        <f t="shared" si="1"/>
        <v>2051.8506274823999</v>
      </c>
      <c r="AE17">
        <f t="shared" si="2"/>
        <v>2464.1055755405209</v>
      </c>
      <c r="AF17">
        <f t="shared" si="3"/>
        <v>-123.20527877702607</v>
      </c>
      <c r="AG17">
        <f t="shared" si="3"/>
        <v>-7.4051139840622628</v>
      </c>
      <c r="AH17">
        <f t="shared" si="4"/>
        <v>-1544.0136788209952</v>
      </c>
      <c r="AI17">
        <f t="shared" si="5"/>
        <v>789.48150395843732</v>
      </c>
      <c r="AJ17">
        <f t="shared" si="6"/>
        <v>276.85760553410228</v>
      </c>
      <c r="AK17">
        <f t="shared" si="20"/>
        <v>288.11484628742579</v>
      </c>
      <c r="AL17">
        <f t="shared" si="7"/>
        <v>1354.4539557799653</v>
      </c>
      <c r="AN17">
        <f t="shared" si="8"/>
        <v>1015.2874571413965</v>
      </c>
      <c r="AO17">
        <f t="shared" si="8"/>
        <v>-50.764372857069837</v>
      </c>
      <c r="AP17">
        <f t="shared" si="8"/>
        <v>-3.0511352359858073</v>
      </c>
      <c r="AQ17">
        <f t="shared" si="8"/>
        <v>-636.18123237996076</v>
      </c>
      <c r="AR17">
        <f t="shared" si="8"/>
        <v>325.29071666838007</v>
      </c>
      <c r="AS17">
        <f t="shared" si="8"/>
        <v>114.07386806115855</v>
      </c>
      <c r="AT17">
        <f t="shared" si="8"/>
        <v>118.71219827408508</v>
      </c>
      <c r="AU17">
        <f t="shared" si="8"/>
        <v>558.07678300362363</v>
      </c>
      <c r="AW17">
        <v>14</v>
      </c>
      <c r="AX17">
        <f>(R17*SUMPRODUCT(K18:$K$23, X18:$X$23)-$AZ$3*SUMPRODUCT(K17:$K$22, W18:$W$23))/Z17</f>
        <v>3463.5702973285047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5.4278005999999997E-2</v>
      </c>
      <c r="O18">
        <f t="shared" si="22"/>
        <v>4159.4659799361616</v>
      </c>
      <c r="P18">
        <f t="shared" si="23"/>
        <v>207.9732989968081</v>
      </c>
      <c r="Q18" s="4">
        <f t="shared" si="24"/>
        <v>12.5</v>
      </c>
      <c r="R18">
        <f t="shared" si="0"/>
        <v>50000</v>
      </c>
      <c r="S18">
        <f t="shared" si="12"/>
        <v>3159.2443202579957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2051.8506274823999</v>
      </c>
      <c r="AC18">
        <f t="shared" si="1"/>
        <v>1751.2646680711689</v>
      </c>
      <c r="AE18">
        <f t="shared" si="2"/>
        <v>2305.7177825712943</v>
      </c>
      <c r="AF18">
        <f t="shared" si="3"/>
        <v>-115.2858891285647</v>
      </c>
      <c r="AG18">
        <f t="shared" si="3"/>
        <v>-6.9291280229640249</v>
      </c>
      <c r="AH18">
        <f t="shared" si="4"/>
        <v>-1607.7392850304614</v>
      </c>
      <c r="AI18">
        <f t="shared" si="5"/>
        <v>575.76348038930428</v>
      </c>
      <c r="AJ18">
        <f t="shared" si="6"/>
        <v>300.58595941123099</v>
      </c>
      <c r="AK18">
        <f t="shared" si="20"/>
        <v>297.38400471685156</v>
      </c>
      <c r="AL18">
        <f t="shared" si="7"/>
        <v>1173.7334445173869</v>
      </c>
      <c r="AN18">
        <f t="shared" si="8"/>
        <v>887.79254637841075</v>
      </c>
      <c r="AO18">
        <f t="shared" si="8"/>
        <v>-44.389627318920532</v>
      </c>
      <c r="AP18">
        <f t="shared" si="8"/>
        <v>-2.6679883627514256</v>
      </c>
      <c r="AQ18">
        <f t="shared" si="8"/>
        <v>-619.04321706625194</v>
      </c>
      <c r="AR18">
        <f t="shared" si="8"/>
        <v>221.69171363048687</v>
      </c>
      <c r="AS18">
        <f t="shared" si="8"/>
        <v>115.73748371481059</v>
      </c>
      <c r="AT18">
        <f t="shared" si="8"/>
        <v>114.50460450773724</v>
      </c>
      <c r="AU18">
        <f t="shared" si="8"/>
        <v>451.93380185303477</v>
      </c>
      <c r="AW18">
        <v>15</v>
      </c>
      <c r="AX18">
        <f>(R18*SUMPRODUCT(K19:$K$23, X19:$X$23)-$AZ$3*SUMPRODUCT(K18:$K$22, W19:$W$23))/Z18</f>
        <v>3159.2443202579957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6.0174738999999998E-2</v>
      </c>
      <c r="O19">
        <f t="shared" si="22"/>
        <v>4159.4659799361616</v>
      </c>
      <c r="P19">
        <f t="shared" si="23"/>
        <v>207.9732989968081</v>
      </c>
      <c r="Q19" s="4">
        <f t="shared" si="24"/>
        <v>12.5</v>
      </c>
      <c r="R19">
        <f t="shared" si="0"/>
        <v>50000</v>
      </c>
      <c r="S19">
        <f t="shared" si="12"/>
        <v>2777.2186431463861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1751.2646680711689</v>
      </c>
      <c r="AC19">
        <f t="shared" si="1"/>
        <v>1431.4625323027708</v>
      </c>
      <c r="AE19">
        <f t="shared" si="2"/>
        <v>2143.9146389716948</v>
      </c>
      <c r="AF19">
        <f t="shared" si="3"/>
        <v>-107.19573194858475</v>
      </c>
      <c r="AG19">
        <f t="shared" si="3"/>
        <v>-6.442878272454938</v>
      </c>
      <c r="AH19">
        <f t="shared" si="4"/>
        <v>-1667.8338811177848</v>
      </c>
      <c r="AI19">
        <f t="shared" si="5"/>
        <v>362.44214763287027</v>
      </c>
      <c r="AJ19">
        <f t="shared" si="6"/>
        <v>319.8021357683981</v>
      </c>
      <c r="AK19">
        <f t="shared" si="20"/>
        <v>278.03799441192012</v>
      </c>
      <c r="AL19">
        <f t="shared" si="7"/>
        <v>960.28227781318856</v>
      </c>
      <c r="AN19">
        <f t="shared" si="8"/>
        <v>769.0440992641702</v>
      </c>
      <c r="AO19">
        <f t="shared" si="8"/>
        <v>-38.452204963208516</v>
      </c>
      <c r="AP19">
        <f t="shared" si="8"/>
        <v>-2.3111263049564994</v>
      </c>
      <c r="AQ19">
        <f t="shared" si="8"/>
        <v>-598.26906422062359</v>
      </c>
      <c r="AR19">
        <f t="shared" si="8"/>
        <v>130.01170377538156</v>
      </c>
      <c r="AS19">
        <f t="shared" si="8"/>
        <v>114.71629559035473</v>
      </c>
      <c r="AT19">
        <f t="shared" si="8"/>
        <v>99.735071110988628</v>
      </c>
      <c r="AU19">
        <f t="shared" si="8"/>
        <v>344.46307047672497</v>
      </c>
      <c r="AW19">
        <v>16</v>
      </c>
      <c r="AX19">
        <f>(R19*SUMPRODUCT(K20:$K$23, X20:$X$23)-$AZ$3*SUMPRODUCT(K19:$K$22, W20:$W$23))/Z19</f>
        <v>2777.2186431463861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6.6923788999999997E-2</v>
      </c>
      <c r="O20">
        <f t="shared" si="22"/>
        <v>4159.4659799361616</v>
      </c>
      <c r="P20">
        <f t="shared" si="23"/>
        <v>207.9732989968081</v>
      </c>
      <c r="Q20" s="4">
        <f t="shared" si="24"/>
        <v>12.5</v>
      </c>
      <c r="R20">
        <f t="shared" si="0"/>
        <v>50000</v>
      </c>
      <c r="S20">
        <f t="shared" si="12"/>
        <v>2282.2859082229616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1431.4625323027708</v>
      </c>
      <c r="AC20">
        <f t="shared" si="1"/>
        <v>1085.8692144982833</v>
      </c>
      <c r="AE20">
        <f t="shared" si="2"/>
        <v>1978.9966016494247</v>
      </c>
      <c r="AF20">
        <f t="shared" si="3"/>
        <v>-98.949830082471252</v>
      </c>
      <c r="AG20">
        <f t="shared" si="3"/>
        <v>-5.9472676636719299</v>
      </c>
      <c r="AH20">
        <f t="shared" si="4"/>
        <v>-1724.7273042338352</v>
      </c>
      <c r="AI20">
        <f t="shared" si="5"/>
        <v>149.37219966944645</v>
      </c>
      <c r="AJ20">
        <f t="shared" si="6"/>
        <v>345.59331780448747</v>
      </c>
      <c r="AK20">
        <f t="shared" si="20"/>
        <v>179.81495520012604</v>
      </c>
      <c r="AL20">
        <f t="shared" si="7"/>
        <v>674.78047267405998</v>
      </c>
      <c r="AN20">
        <f t="shared" si="8"/>
        <v>673.3247778058219</v>
      </c>
      <c r="AO20">
        <f t="shared" si="8"/>
        <v>-33.666238890291098</v>
      </c>
      <c r="AP20">
        <f t="shared" si="8"/>
        <v>-2.0234712251936604</v>
      </c>
      <c r="AQ20">
        <f t="shared" si="8"/>
        <v>-586.81335174147182</v>
      </c>
      <c r="AR20">
        <f t="shared" si="8"/>
        <v>50.821715948865346</v>
      </c>
      <c r="AS20">
        <f t="shared" si="8"/>
        <v>117.58309424480004</v>
      </c>
      <c r="AT20">
        <f t="shared" si="8"/>
        <v>61.179420245278756</v>
      </c>
      <c r="AU20">
        <f t="shared" si="8"/>
        <v>229.58423043894416</v>
      </c>
      <c r="AW20">
        <v>17</v>
      </c>
      <c r="AX20">
        <f>(R20*SUMPRODUCT(K21:$K$23, X21:$X$23)-$AZ$3*SUMPRODUCT(K20:$K$22, W21:$W$23))/Z20</f>
        <v>2282.2859082229616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7.4711050000000001E-2</v>
      </c>
      <c r="O21">
        <f t="shared" si="22"/>
        <v>4159.4659799361616</v>
      </c>
      <c r="P21">
        <f t="shared" si="23"/>
        <v>207.9732989968081</v>
      </c>
      <c r="Q21" s="4">
        <f t="shared" si="24"/>
        <v>12.5</v>
      </c>
      <c r="R21">
        <f t="shared" si="0"/>
        <v>50000</v>
      </c>
      <c r="S21">
        <f t="shared" si="12"/>
        <v>1657.6531268603351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1085.8692144982833</v>
      </c>
      <c r="AC21">
        <f t="shared" si="1"/>
        <v>721.87058985604438</v>
      </c>
      <c r="AE21">
        <f t="shared" si="2"/>
        <v>1811.3537215772701</v>
      </c>
      <c r="AF21">
        <f t="shared" si="3"/>
        <v>-90.567686078863517</v>
      </c>
      <c r="AG21">
        <f t="shared" si="3"/>
        <v>-5.4434683752512338</v>
      </c>
      <c r="AH21">
        <f t="shared" si="4"/>
        <v>-1777.3064471359069</v>
      </c>
      <c r="AI21">
        <f t="shared" si="5"/>
        <v>-61.963880012751588</v>
      </c>
      <c r="AJ21">
        <f t="shared" si="6"/>
        <v>363.99862464223895</v>
      </c>
      <c r="AK21">
        <f t="shared" si="20"/>
        <v>143.98141432483021</v>
      </c>
      <c r="AL21">
        <f t="shared" si="7"/>
        <v>446.01615895431758</v>
      </c>
      <c r="AN21">
        <f t="shared" si="8"/>
        <v>586.21395309319325</v>
      </c>
      <c r="AO21">
        <f t="shared" si="8"/>
        <v>-29.310697654659666</v>
      </c>
      <c r="AP21">
        <f t="shared" si="8"/>
        <v>-1.7616863436342807</v>
      </c>
      <c r="AQ21">
        <f t="shared" si="8"/>
        <v>-575.1951293788826</v>
      </c>
      <c r="AR21">
        <f t="shared" si="8"/>
        <v>-20.053560283983369</v>
      </c>
      <c r="AS21">
        <f t="shared" si="8"/>
        <v>117.80198982129606</v>
      </c>
      <c r="AT21">
        <f t="shared" si="8"/>
        <v>46.597146133230872</v>
      </c>
      <c r="AU21">
        <f t="shared" si="8"/>
        <v>144.34557567054355</v>
      </c>
      <c r="AW21">
        <v>18</v>
      </c>
      <c r="AX21">
        <f>(R21*SUMPRODUCT(K22:$K$23, X22:$X$23)-$AZ$3*SUMPRODUCT(K21:$K$22, W22:$W$23))/Z21</f>
        <v>1657.6531268603351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8.3689026999999999E-2</v>
      </c>
      <c r="O22">
        <f t="shared" si="22"/>
        <v>4159.4659799361616</v>
      </c>
      <c r="P22">
        <f t="shared" si="23"/>
        <v>207.9732989968081</v>
      </c>
      <c r="Q22" s="4">
        <f t="shared" si="24"/>
        <v>12.5</v>
      </c>
      <c r="R22">
        <f t="shared" si="0"/>
        <v>50000</v>
      </c>
      <c r="S22">
        <f t="shared" si="12"/>
        <v>898.42672818831784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721.87058985604438</v>
      </c>
      <c r="AC22">
        <f t="shared" si="1"/>
        <v>354.58927282899174</v>
      </c>
      <c r="AE22">
        <f t="shared" si="2"/>
        <v>1641.6497538498666</v>
      </c>
      <c r="AF22">
        <f t="shared" si="3"/>
        <v>-82.082487692493345</v>
      </c>
      <c r="AG22">
        <f t="shared" si="3"/>
        <v>-4.9334751196686737</v>
      </c>
      <c r="AH22">
        <f t="shared" si="4"/>
        <v>-1822.2342873201865</v>
      </c>
      <c r="AI22">
        <f t="shared" si="5"/>
        <v>-267.6004962824818</v>
      </c>
      <c r="AJ22">
        <f t="shared" si="6"/>
        <v>367.28131702705264</v>
      </c>
      <c r="AK22">
        <f t="shared" si="20"/>
        <v>159.70064992093924</v>
      </c>
      <c r="AL22">
        <f t="shared" si="7"/>
        <v>259.38147066551005</v>
      </c>
      <c r="AN22">
        <f t="shared" si="8"/>
        <v>496.53470861127875</v>
      </c>
      <c r="AO22">
        <f t="shared" si="8"/>
        <v>-24.826735430563943</v>
      </c>
      <c r="AP22">
        <f t="shared" si="8"/>
        <v>-1.4921828637570063</v>
      </c>
      <c r="AQ22">
        <f t="shared" si="8"/>
        <v>-551.15445225398344</v>
      </c>
      <c r="AR22">
        <f t="shared" si="8"/>
        <v>-80.938661937025628</v>
      </c>
      <c r="AS22">
        <f t="shared" si="8"/>
        <v>111.0882033763411</v>
      </c>
      <c r="AT22">
        <f t="shared" si="8"/>
        <v>48.303187380599653</v>
      </c>
      <c r="AU22">
        <f t="shared" si="8"/>
        <v>78.452728819915109</v>
      </c>
      <c r="AW22">
        <v>19</v>
      </c>
      <c r="AX22">
        <f>(R22*SUMPRODUCT(K23:$K$23, X23:$X$23)-$AZ$3*SUMPRODUCT(K22:$K$22, W23:$W$23))/Z22</f>
        <v>898.42672818831784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9.4384723000000004E-2</v>
      </c>
      <c r="O23">
        <f t="shared" si="22"/>
        <v>4159.4659799361616</v>
      </c>
      <c r="P23">
        <f t="shared" si="23"/>
        <v>207.9732989968081</v>
      </c>
      <c r="Q23" s="4">
        <f t="shared" si="24"/>
        <v>12.5</v>
      </c>
      <c r="R23">
        <f t="shared" si="0"/>
        <v>50000</v>
      </c>
      <c r="S23">
        <f t="shared" si="12"/>
        <v>1003.1391282177938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354.58927282899174</v>
      </c>
      <c r="AC23">
        <f t="shared" si="1"/>
        <v>354.58927282899174</v>
      </c>
      <c r="AE23">
        <f t="shared" si="2"/>
        <v>1470.28659903123</v>
      </c>
      <c r="AF23">
        <f t="shared" si="3"/>
        <v>-73.514329951561507</v>
      </c>
      <c r="AG23">
        <f t="shared" si="3"/>
        <v>-4.4184956858746673</v>
      </c>
      <c r="AH23">
        <f t="shared" si="4"/>
        <v>-1862.5787303892787</v>
      </c>
      <c r="AI23">
        <f t="shared" si="5"/>
        <v>-470.22495699548472</v>
      </c>
      <c r="AJ23">
        <f t="shared" si="6"/>
        <v>0</v>
      </c>
      <c r="AK23">
        <f t="shared" si="20"/>
        <v>181.9664642043098</v>
      </c>
      <c r="AL23">
        <f t="shared" si="7"/>
        <v>-288.25849279117494</v>
      </c>
      <c r="AN23">
        <f t="shared" si="8"/>
        <v>402.84814801431713</v>
      </c>
      <c r="AO23">
        <f t="shared" si="8"/>
        <v>-20.142407400715857</v>
      </c>
      <c r="AP23">
        <f t="shared" si="8"/>
        <v>-1.2106366236601001</v>
      </c>
      <c r="AQ23">
        <f t="shared" si="8"/>
        <v>-510.33342245149669</v>
      </c>
      <c r="AR23">
        <f t="shared" si="8"/>
        <v>-128.83831846155547</v>
      </c>
      <c r="AS23">
        <f t="shared" si="8"/>
        <v>0</v>
      </c>
      <c r="AT23">
        <f t="shared" si="8"/>
        <v>49.857526521509627</v>
      </c>
      <c r="AU23">
        <f t="shared" si="8"/>
        <v>-78.980791940045862</v>
      </c>
      <c r="AW23">
        <v>20</v>
      </c>
      <c r="AX23">
        <f>(R23*SUMPRODUCT(K$23:$K24, X$23:$X24)-$AZ$3*SUMPRODUCT(K$22:$K23, W$23:$W24))/Z23</f>
        <v>1003.1391282177938</v>
      </c>
    </row>
    <row r="25" spans="5:50" x14ac:dyDescent="0.25">
      <c r="AN25" s="8">
        <f t="shared" ref="AN25:AU25" si="25">SUM(AN3:AN23)</f>
        <v>33802.218221206822</v>
      </c>
      <c r="AO25" s="8">
        <f t="shared" si="25"/>
        <v>-4809.7103960124623</v>
      </c>
      <c r="AP25" s="8">
        <f t="shared" si="25"/>
        <v>-189.08220545695394</v>
      </c>
      <c r="AQ25" s="8">
        <f t="shared" si="25"/>
        <v>-11674.945075033958</v>
      </c>
      <c r="AR25" s="8">
        <f t="shared" si="25"/>
        <v>17128.480544703449</v>
      </c>
      <c r="AS25" s="8">
        <f t="shared" si="25"/>
        <v>-1417.6853179542293</v>
      </c>
      <c r="AT25" s="8">
        <f t="shared" si="25"/>
        <v>3312.9468259057517</v>
      </c>
      <c r="AU25" s="9">
        <f t="shared" si="25"/>
        <v>19023.742052654969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6B356-20EE-42A2-88A7-073758291E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270.38599403138448</v>
      </c>
      <c r="K3">
        <v>1</v>
      </c>
      <c r="L3" s="2">
        <v>0</v>
      </c>
      <c r="O3">
        <f>$C$3</f>
        <v>270.38599403138448</v>
      </c>
      <c r="P3">
        <f>O3*B5</f>
        <v>216.30879522510759</v>
      </c>
      <c r="Q3" s="4">
        <f>B8</f>
        <v>100</v>
      </c>
      <c r="R3">
        <f t="shared" ref="R3:R23" si="0">$C$6</f>
        <v>100000</v>
      </c>
      <c r="S3">
        <f t="shared" ref="S3:S23" si="1">AX3</f>
        <v>-2.2737367544323206E-13</v>
      </c>
      <c r="W3">
        <v>1</v>
      </c>
      <c r="Z3">
        <v>1</v>
      </c>
      <c r="AC3">
        <f t="shared" ref="AC3:AC23" si="2">S3*Z3</f>
        <v>-2.2737367544323206E-13</v>
      </c>
      <c r="AE3">
        <f t="shared" ref="AE3:AE23" si="3">$Z3*O3</f>
        <v>270.38599403138448</v>
      </c>
      <c r="AF3">
        <f t="shared" ref="AF3:AG23" si="4">-$Z3*P3</f>
        <v>-216.30879522510759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-45.922801193723103</v>
      </c>
      <c r="AJ3">
        <f t="shared" ref="AJ3:AJ23" si="7">AB3-AC3</f>
        <v>2.2737367544323206E-13</v>
      </c>
      <c r="AL3">
        <f t="shared" ref="AL3:AL23" si="8">SUM(AI3:AK3)</f>
        <v>-45.922801193722876</v>
      </c>
      <c r="AN3">
        <f t="shared" ref="AN3:AU23" si="9">AE3*$K3</f>
        <v>270.38599403138448</v>
      </c>
      <c r="AO3">
        <f t="shared" si="9"/>
        <v>-216.30879522510759</v>
      </c>
      <c r="AP3">
        <f t="shared" si="9"/>
        <v>-100</v>
      </c>
      <c r="AQ3">
        <f t="shared" si="9"/>
        <v>0</v>
      </c>
      <c r="AR3">
        <f t="shared" si="9"/>
        <v>-45.922801193723103</v>
      </c>
      <c r="AS3">
        <f t="shared" si="9"/>
        <v>2.2737367544323206E-13</v>
      </c>
      <c r="AT3">
        <f t="shared" si="9"/>
        <v>0</v>
      </c>
      <c r="AU3">
        <f t="shared" si="9"/>
        <v>-45.922801193722876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174.20184784786068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</v>
      </c>
      <c r="S4">
        <f t="shared" si="1"/>
        <v>15.426342487199483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-2.2737367544323206E-13</v>
      </c>
      <c r="AC4">
        <f t="shared" si="2"/>
        <v>15.245942040561658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-15.245942040561886</v>
      </c>
      <c r="AK4">
        <f>G4*MAX(0, SUM(AB4, AE4:AF4))</f>
        <v>0</v>
      </c>
      <c r="AL4">
        <f t="shared" si="8"/>
        <v>-184.67704204056187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-158.95590580729896</v>
      </c>
      <c r="AR4">
        <f t="shared" si="9"/>
        <v>-158.95590580729896</v>
      </c>
      <c r="AS4">
        <f t="shared" si="9"/>
        <v>-14.303351196699394</v>
      </c>
      <c r="AT4">
        <f t="shared" si="9"/>
        <v>0</v>
      </c>
      <c r="AU4">
        <f t="shared" si="9"/>
        <v>-173.25925700399836</v>
      </c>
      <c r="AW4">
        <v>1</v>
      </c>
      <c r="AX4">
        <f>(R4*SUMPRODUCT(K5:$K$23, X5:$X$23)-$AZ$3*SUMPRODUCT(K4:$K$22, W5:$W$23))/Z4</f>
        <v>15.426342487199483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270.38599403138448</v>
      </c>
      <c r="P5">
        <f t="shared" ref="P5:P23" si="22">O5*$C$5</f>
        <v>13.519299701569224</v>
      </c>
      <c r="Q5" s="4">
        <f t="shared" ref="Q5:Q23" si="23">$C$8</f>
        <v>12.5</v>
      </c>
      <c r="R5">
        <f t="shared" si="0"/>
        <v>100000</v>
      </c>
      <c r="S5">
        <f t="shared" si="1"/>
        <v>32.298490034840469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15.245942040561658</v>
      </c>
      <c r="AC5">
        <f t="shared" si="2"/>
        <v>31.547259561573128</v>
      </c>
      <c r="AE5">
        <f t="shared" si="3"/>
        <v>264.09708708737719</v>
      </c>
      <c r="AF5">
        <f t="shared" si="4"/>
        <v>-13.204854354368861</v>
      </c>
      <c r="AG5">
        <f t="shared" si="4"/>
        <v>-12.209262541198912</v>
      </c>
      <c r="AH5">
        <f t="shared" si="5"/>
        <v>-168.16288140871029</v>
      </c>
      <c r="AI5">
        <f t="shared" si="6"/>
        <v>70.520088783099141</v>
      </c>
      <c r="AJ5">
        <f t="shared" si="7"/>
        <v>-16.30131752101147</v>
      </c>
      <c r="AK5">
        <f>G5*SUM(AB5, AE5:AF5)</f>
        <v>10.91166516571637</v>
      </c>
      <c r="AL5">
        <f t="shared" si="8"/>
        <v>65.130436427804042</v>
      </c>
      <c r="AN5">
        <f t="shared" si="9"/>
        <v>228.06434387641013</v>
      </c>
      <c r="AO5">
        <f t="shared" si="9"/>
        <v>-11.403217193820508</v>
      </c>
      <c r="AP5">
        <f t="shared" si="9"/>
        <v>-10.543461426941464</v>
      </c>
      <c r="AQ5">
        <f t="shared" si="9"/>
        <v>-145.2191602558465</v>
      </c>
      <c r="AR5">
        <f t="shared" si="9"/>
        <v>60.898504999801666</v>
      </c>
      <c r="AS5">
        <f t="shared" si="9"/>
        <v>-14.077206703610793</v>
      </c>
      <c r="AT5">
        <f t="shared" si="9"/>
        <v>9.4229049781031353</v>
      </c>
      <c r="AU5">
        <f t="shared" si="9"/>
        <v>56.244203274294009</v>
      </c>
      <c r="AW5">
        <v>2</v>
      </c>
      <c r="AX5">
        <f>(R5*SUMPRODUCT(K6:$K$23, X6:$X$23)-$AZ$3*SUMPRODUCT(K5:$K$22, W6:$W$23))/Z5</f>
        <v>32.298490034840469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270.38599403138448</v>
      </c>
      <c r="P6">
        <f t="shared" si="22"/>
        <v>13.519299701569224</v>
      </c>
      <c r="Q6" s="4">
        <f t="shared" si="23"/>
        <v>12.5</v>
      </c>
      <c r="R6">
        <f t="shared" si="0"/>
        <v>100000</v>
      </c>
      <c r="S6">
        <f t="shared" si="1"/>
        <v>50.133055843787893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31.547259561573128</v>
      </c>
      <c r="AC6">
        <f t="shared" si="2"/>
        <v>48.393602909393849</v>
      </c>
      <c r="AE6">
        <f t="shared" si="3"/>
        <v>261.00448510836077</v>
      </c>
      <c r="AF6">
        <f t="shared" si="4"/>
        <v>-13.050224255418039</v>
      </c>
      <c r="AG6">
        <f t="shared" si="4"/>
        <v>-12.066290916961533</v>
      </c>
      <c r="AH6">
        <f t="shared" si="5"/>
        <v>-167.03199060313244</v>
      </c>
      <c r="AI6">
        <f t="shared" si="6"/>
        <v>68.855979332848761</v>
      </c>
      <c r="AJ6">
        <f t="shared" si="7"/>
        <v>-16.846343347820721</v>
      </c>
      <c r="AK6">
        <f>G6*SUM(AB6, AE6:AF6)</f>
        <v>16.35083894424918</v>
      </c>
      <c r="AL6">
        <f t="shared" si="8"/>
        <v>68.360474929277217</v>
      </c>
      <c r="AN6">
        <f t="shared" si="9"/>
        <v>203.27713631268466</v>
      </c>
      <c r="AO6">
        <f t="shared" si="9"/>
        <v>-10.163856815634233</v>
      </c>
      <c r="AP6">
        <f t="shared" si="9"/>
        <v>-9.3975437337690693</v>
      </c>
      <c r="AQ6">
        <f t="shared" si="9"/>
        <v>-130.08889371504662</v>
      </c>
      <c r="AR6">
        <f t="shared" si="9"/>
        <v>53.626842048234721</v>
      </c>
      <c r="AS6">
        <f t="shared" si="9"/>
        <v>-13.120373895734041</v>
      </c>
      <c r="AT6">
        <f t="shared" si="9"/>
        <v>12.734462074538593</v>
      </c>
      <c r="AU6">
        <f t="shared" si="9"/>
        <v>53.240930227039271</v>
      </c>
      <c r="AW6">
        <v>3</v>
      </c>
      <c r="AX6">
        <f>(R6*SUMPRODUCT(K7:$K$23, X7:$X$23)-$AZ$3*SUMPRODUCT(K6:$K$22, W7:$W$23))/Z6</f>
        <v>50.133055843787893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270.38599403138448</v>
      </c>
      <c r="P7">
        <f t="shared" si="22"/>
        <v>13.519299701569224</v>
      </c>
      <c r="Q7" s="4">
        <f t="shared" si="23"/>
        <v>12.5</v>
      </c>
      <c r="R7">
        <f t="shared" si="0"/>
        <v>100000</v>
      </c>
      <c r="S7">
        <f t="shared" si="1"/>
        <v>65.340400658322991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48.393602909393849</v>
      </c>
      <c r="AC7">
        <f t="shared" si="2"/>
        <v>62.334110904828783</v>
      </c>
      <c r="AE7">
        <f t="shared" si="3"/>
        <v>257.9456258188373</v>
      </c>
      <c r="AF7">
        <f t="shared" si="4"/>
        <v>-12.897281290941866</v>
      </c>
      <c r="AG7">
        <f t="shared" si="4"/>
        <v>-11.924879224185</v>
      </c>
      <c r="AH7">
        <f t="shared" si="5"/>
        <v>-165.990268855327</v>
      </c>
      <c r="AI7">
        <f t="shared" si="6"/>
        <v>67.133196448383444</v>
      </c>
      <c r="AJ7">
        <f t="shared" si="7"/>
        <v>-13.940507995434935</v>
      </c>
      <c r="AK7">
        <f>G7*SUM(AB7, AE7:AF7)</f>
        <v>14.407999619170903</v>
      </c>
      <c r="AL7">
        <f t="shared" si="8"/>
        <v>67.600688072119411</v>
      </c>
      <c r="AN7">
        <f t="shared" si="9"/>
        <v>181.85463609792444</v>
      </c>
      <c r="AO7">
        <f t="shared" si="9"/>
        <v>-9.0927318048962231</v>
      </c>
      <c r="AP7">
        <f t="shared" si="9"/>
        <v>-8.4071771519356169</v>
      </c>
      <c r="AQ7">
        <f t="shared" si="9"/>
        <v>-117.02505069685775</v>
      </c>
      <c r="AR7">
        <f t="shared" si="9"/>
        <v>47.32967644423487</v>
      </c>
      <c r="AS7">
        <f t="shared" si="9"/>
        <v>-9.8282186429109402</v>
      </c>
      <c r="AT7">
        <f t="shared" si="9"/>
        <v>10.157805620179712</v>
      </c>
      <c r="AU7">
        <f t="shared" si="9"/>
        <v>47.659263421503638</v>
      </c>
      <c r="AW7">
        <v>4</v>
      </c>
      <c r="AX7">
        <f>(R7*SUMPRODUCT(K8:$K$23, X8:$X$23)-$AZ$3*SUMPRODUCT(K7:$K$22, W8:$W$23))/Z7</f>
        <v>65.340400658322991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270.38599403138448</v>
      </c>
      <c r="P8">
        <f t="shared" si="22"/>
        <v>13.519299701569224</v>
      </c>
      <c r="Q8" s="4">
        <f t="shared" si="23"/>
        <v>12.5</v>
      </c>
      <c r="R8">
        <f t="shared" si="0"/>
        <v>100000</v>
      </c>
      <c r="S8">
        <f t="shared" si="1"/>
        <v>75.23018941735252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62.334110904828783</v>
      </c>
      <c r="AC8">
        <f t="shared" si="2"/>
        <v>70.926932209805045</v>
      </c>
      <c r="AE8">
        <f t="shared" si="3"/>
        <v>254.91959036223381</v>
      </c>
      <c r="AF8">
        <f t="shared" si="4"/>
        <v>-12.745979518111691</v>
      </c>
      <c r="AG8">
        <f t="shared" si="4"/>
        <v>-11.784984983941353</v>
      </c>
      <c r="AH8">
        <f t="shared" si="5"/>
        <v>-165.16358401438157</v>
      </c>
      <c r="AI8">
        <f t="shared" si="6"/>
        <v>65.225041845799211</v>
      </c>
      <c r="AJ8">
        <f t="shared" si="7"/>
        <v>-8.5928213049762618</v>
      </c>
      <c r="AK8">
        <f t="shared" ref="AK8:AK23" si="24">G8*SUM(AB8:AB8, AE8:AF8)</f>
        <v>6.486014473252653</v>
      </c>
      <c r="AL8">
        <f t="shared" si="8"/>
        <v>63.118235014075601</v>
      </c>
      <c r="AN8">
        <f t="shared" si="9"/>
        <v>167.57225758536686</v>
      </c>
      <c r="AO8">
        <f t="shared" si="9"/>
        <v>-8.3786128792683421</v>
      </c>
      <c r="AP8">
        <f t="shared" si="9"/>
        <v>-7.7468998618839446</v>
      </c>
      <c r="AQ8">
        <f t="shared" si="9"/>
        <v>-108.57084229914342</v>
      </c>
      <c r="AR8">
        <f t="shared" si="9"/>
        <v>42.875902545071156</v>
      </c>
      <c r="AS8">
        <f t="shared" si="9"/>
        <v>-5.6485202375244103</v>
      </c>
      <c r="AT8">
        <f t="shared" si="9"/>
        <v>4.2636036189682001</v>
      </c>
      <c r="AU8">
        <f t="shared" si="9"/>
        <v>41.490985926514945</v>
      </c>
      <c r="AW8">
        <v>5</v>
      </c>
      <c r="AX8">
        <f>(R8*SUMPRODUCT(K9:$K$23, X9:$X$23)-$AZ$3*SUMPRODUCT(K8:$K$22, W9:$W$23))/Z8</f>
        <v>75.23018941735252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270.38599403138448</v>
      </c>
      <c r="P9">
        <f t="shared" si="22"/>
        <v>13.519299701569224</v>
      </c>
      <c r="Q9" s="4">
        <f t="shared" si="23"/>
        <v>12.5</v>
      </c>
      <c r="R9">
        <f t="shared" si="0"/>
        <v>100000</v>
      </c>
      <c r="S9">
        <f t="shared" si="1"/>
        <v>81.382319845996705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70.926932209805045</v>
      </c>
      <c r="AC9">
        <f t="shared" si="2"/>
        <v>75.825625984960197</v>
      </c>
      <c r="AE9">
        <f t="shared" si="3"/>
        <v>251.92434049302867</v>
      </c>
      <c r="AF9">
        <f t="shared" si="4"/>
        <v>-12.596217024651434</v>
      </c>
      <c r="AG9">
        <f t="shared" si="4"/>
        <v>-11.646513967721784</v>
      </c>
      <c r="AH9">
        <f t="shared" si="5"/>
        <v>-164.96933104124682</v>
      </c>
      <c r="AI9">
        <f t="shared" si="6"/>
        <v>62.712278459408651</v>
      </c>
      <c r="AJ9">
        <f t="shared" si="7"/>
        <v>-4.8986937751551523</v>
      </c>
      <c r="AK9">
        <f t="shared" si="24"/>
        <v>1.8305048285012757</v>
      </c>
      <c r="AL9">
        <f t="shared" si="8"/>
        <v>59.644089512754775</v>
      </c>
      <c r="AN9">
        <f t="shared" si="9"/>
        <v>157.38768287580186</v>
      </c>
      <c r="AO9">
        <f t="shared" si="9"/>
        <v>-7.8693841437900929</v>
      </c>
      <c r="AP9">
        <f t="shared" si="9"/>
        <v>-7.2760648827067858</v>
      </c>
      <c r="AQ9">
        <f t="shared" si="9"/>
        <v>-103.06324790744631</v>
      </c>
      <c r="AR9">
        <f t="shared" si="9"/>
        <v>39.178985941858677</v>
      </c>
      <c r="AS9">
        <f t="shared" si="9"/>
        <v>-3.0604190959909205</v>
      </c>
      <c r="AT9">
        <f t="shared" si="9"/>
        <v>1.1435930044987266</v>
      </c>
      <c r="AU9">
        <f t="shared" si="9"/>
        <v>37.26215985036648</v>
      </c>
      <c r="AW9">
        <v>6</v>
      </c>
      <c r="AX9">
        <f>(R9*SUMPRODUCT(K10:$K$23, X10:$X$23)-$AZ$3*SUMPRODUCT(K9:$K$22, W10:$W$23))/Z9</f>
        <v>81.382319845996705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270.38599403138448</v>
      </c>
      <c r="P10">
        <f t="shared" si="22"/>
        <v>13.519299701569224</v>
      </c>
      <c r="Q10" s="4">
        <f t="shared" si="23"/>
        <v>12.5</v>
      </c>
      <c r="R10">
        <f t="shared" si="0"/>
        <v>100000</v>
      </c>
      <c r="S10">
        <f t="shared" si="1"/>
        <v>86.078413866267766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75.825625984960197</v>
      </c>
      <c r="AC10">
        <f t="shared" si="2"/>
        <v>79.256994601520205</v>
      </c>
      <c r="AE10">
        <f t="shared" si="3"/>
        <v>248.95883075361883</v>
      </c>
      <c r="AF10">
        <f t="shared" si="4"/>
        <v>-12.447941537680942</v>
      </c>
      <c r="AG10">
        <f t="shared" si="4"/>
        <v>-11.509417843806725</v>
      </c>
      <c r="AH10">
        <f t="shared" si="5"/>
        <v>-165.04787390273123</v>
      </c>
      <c r="AI10">
        <f t="shared" si="6"/>
        <v>59.953597469399938</v>
      </c>
      <c r="AJ10">
        <f t="shared" si="7"/>
        <v>-3.4313686165600075</v>
      </c>
      <c r="AK10">
        <f t="shared" si="24"/>
        <v>1.2805797123236822</v>
      </c>
      <c r="AL10">
        <f t="shared" si="8"/>
        <v>57.802808565163616</v>
      </c>
      <c r="AN10">
        <f t="shared" si="9"/>
        <v>147.77672663559824</v>
      </c>
      <c r="AO10">
        <f t="shared" si="9"/>
        <v>-7.3888363317799124</v>
      </c>
      <c r="AP10">
        <f t="shared" si="9"/>
        <v>-6.8317484031017051</v>
      </c>
      <c r="AQ10">
        <f t="shared" si="9"/>
        <v>-97.968947193716161</v>
      </c>
      <c r="AR10">
        <f t="shared" si="9"/>
        <v>35.587194707000471</v>
      </c>
      <c r="AS10">
        <f t="shared" si="9"/>
        <v>-2.0367882533043602</v>
      </c>
      <c r="AT10">
        <f t="shared" si="9"/>
        <v>0.76012518821005537</v>
      </c>
      <c r="AU10">
        <f t="shared" si="9"/>
        <v>34.310531641906167</v>
      </c>
      <c r="AW10">
        <v>7</v>
      </c>
      <c r="AX10">
        <f>(R10*SUMPRODUCT(K11:$K$23, X11:$X$23)-$AZ$3*SUMPRODUCT(K10:$K$22, W11:$W$23))/Z10</f>
        <v>86.078413866267766</v>
      </c>
    </row>
    <row r="11" spans="1:52" x14ac:dyDescent="0.25">
      <c r="A11" t="s">
        <v>33</v>
      </c>
      <c r="C11" s="7">
        <f>AU25</f>
        <v>276.89720936391899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270.38599403138448</v>
      </c>
      <c r="P11">
        <f t="shared" si="22"/>
        <v>13.519299701569224</v>
      </c>
      <c r="Q11" s="4">
        <f t="shared" si="23"/>
        <v>12.5</v>
      </c>
      <c r="R11">
        <f t="shared" si="0"/>
        <v>100000</v>
      </c>
      <c r="S11">
        <f t="shared" si="1"/>
        <v>89.313767215908513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79.256994601520205</v>
      </c>
      <c r="AC11">
        <f t="shared" si="2"/>
        <v>81.266142228695344</v>
      </c>
      <c r="AE11">
        <f t="shared" si="3"/>
        <v>246.02283984375259</v>
      </c>
      <c r="AF11">
        <f t="shared" si="4"/>
        <v>-12.301141992187629</v>
      </c>
      <c r="AG11">
        <f t="shared" si="4"/>
        <v>-11.373686381440121</v>
      </c>
      <c r="AH11">
        <f t="shared" si="5"/>
        <v>-165.0982714282982</v>
      </c>
      <c r="AI11">
        <f t="shared" si="6"/>
        <v>57.249740041826641</v>
      </c>
      <c r="AJ11">
        <f t="shared" si="7"/>
        <v>-2.009147627175139</v>
      </c>
      <c r="AK11">
        <f t="shared" si="24"/>
        <v>0.75114886188740426</v>
      </c>
      <c r="AL11">
        <f t="shared" si="8"/>
        <v>55.991741276538903</v>
      </c>
      <c r="AN11">
        <f t="shared" si="9"/>
        <v>138.88158266457435</v>
      </c>
      <c r="AO11">
        <f t="shared" si="9"/>
        <v>-6.9440791332287182</v>
      </c>
      <c r="AP11">
        <f t="shared" si="9"/>
        <v>-6.4205240716191643</v>
      </c>
      <c r="AQ11">
        <f t="shared" si="9"/>
        <v>-93.199108040983717</v>
      </c>
      <c r="AR11">
        <f t="shared" si="9"/>
        <v>32.317871418742762</v>
      </c>
      <c r="AS11">
        <f t="shared" si="9"/>
        <v>-1.1341776334509015</v>
      </c>
      <c r="AT11">
        <f t="shared" si="9"/>
        <v>0.4240286910835997</v>
      </c>
      <c r="AU11">
        <f t="shared" si="9"/>
        <v>31.607722476375457</v>
      </c>
      <c r="AW11">
        <v>8</v>
      </c>
      <c r="AX11">
        <f>(R11*SUMPRODUCT(K12:$K$23, X12:$X$23)-$AZ$3*SUMPRODUCT(K11:$K$22, W12:$W$23))/Z11</f>
        <v>89.313767215908513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270.38599403138448</v>
      </c>
      <c r="P12">
        <f t="shared" si="22"/>
        <v>13.519299701569224</v>
      </c>
      <c r="Q12" s="4">
        <f t="shared" si="23"/>
        <v>12.5</v>
      </c>
      <c r="R12">
        <f t="shared" si="0"/>
        <v>100000</v>
      </c>
      <c r="S12">
        <f t="shared" si="1"/>
        <v>91.049655069021384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81.266142228695344</v>
      </c>
      <c r="AC12">
        <f t="shared" si="2"/>
        <v>81.866371199795935</v>
      </c>
      <c r="AE12">
        <f t="shared" si="3"/>
        <v>243.11481617167038</v>
      </c>
      <c r="AF12">
        <f t="shared" si="4"/>
        <v>-12.15574080858352</v>
      </c>
      <c r="AG12">
        <f t="shared" si="4"/>
        <v>-11.239247850216465</v>
      </c>
      <c r="AH12">
        <f t="shared" si="5"/>
        <v>-165.6133392740422</v>
      </c>
      <c r="AI12">
        <f t="shared" si="6"/>
        <v>54.106488238828206</v>
      </c>
      <c r="AJ12">
        <f t="shared" si="7"/>
        <v>-0.60022897110059148</v>
      </c>
      <c r="AK12">
        <f t="shared" si="24"/>
        <v>0.71811800046109908</v>
      </c>
      <c r="AL12">
        <f t="shared" si="8"/>
        <v>54.224377268188711</v>
      </c>
      <c r="AN12">
        <f t="shared" si="9"/>
        <v>130.46865988278569</v>
      </c>
      <c r="AO12">
        <f t="shared" si="9"/>
        <v>-6.5234329941392852</v>
      </c>
      <c r="AP12">
        <f t="shared" si="9"/>
        <v>-6.0315929246894457</v>
      </c>
      <c r="AQ12">
        <f t="shared" si="9"/>
        <v>-88.877143623117703</v>
      </c>
      <c r="AR12">
        <f t="shared" si="9"/>
        <v>29.036490340839268</v>
      </c>
      <c r="AS12">
        <f t="shared" si="9"/>
        <v>-0.32211557779769279</v>
      </c>
      <c r="AT12">
        <f t="shared" si="9"/>
        <v>0.38538125579194121</v>
      </c>
      <c r="AU12">
        <f t="shared" si="9"/>
        <v>29.099756018833517</v>
      </c>
      <c r="AW12">
        <v>9</v>
      </c>
      <c r="AX12">
        <f>(R12*SUMPRODUCT(K13:$K$23, X13:$X$23)-$AZ$3*SUMPRODUCT(K12:$K$22, W13:$W$23))/Z12</f>
        <v>91.049655069021384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270.38599403138448</v>
      </c>
      <c r="P13">
        <f t="shared" si="22"/>
        <v>13.519299701569224</v>
      </c>
      <c r="Q13" s="4">
        <f t="shared" si="23"/>
        <v>12.5</v>
      </c>
      <c r="R13">
        <f t="shared" si="0"/>
        <v>100000</v>
      </c>
      <c r="S13">
        <f t="shared" si="1"/>
        <v>91.290942681501235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81.866371199795935</v>
      </c>
      <c r="AC13">
        <f t="shared" si="2"/>
        <v>81.110754151350534</v>
      </c>
      <c r="AE13">
        <f t="shared" si="3"/>
        <v>240.23425811651956</v>
      </c>
      <c r="AF13">
        <f t="shared" si="4"/>
        <v>-12.011712905825979</v>
      </c>
      <c r="AG13">
        <f t="shared" si="4"/>
        <v>-11.106079060100784</v>
      </c>
      <c r="AH13">
        <f t="shared" si="5"/>
        <v>-166.21049290814116</v>
      </c>
      <c r="AI13">
        <f t="shared" si="6"/>
        <v>50.905973242451608</v>
      </c>
      <c r="AJ13">
        <f t="shared" si="7"/>
        <v>0.75561704844540145</v>
      </c>
      <c r="AK13">
        <f t="shared" si="24"/>
        <v>0.62017783282097905</v>
      </c>
      <c r="AL13">
        <f t="shared" si="8"/>
        <v>52.281768123717988</v>
      </c>
      <c r="AN13">
        <f t="shared" si="9"/>
        <v>122.58514352261244</v>
      </c>
      <c r="AO13">
        <f t="shared" si="9"/>
        <v>-6.129257176130622</v>
      </c>
      <c r="AP13">
        <f t="shared" si="9"/>
        <v>-5.6671363452901167</v>
      </c>
      <c r="AQ13">
        <f t="shared" si="9"/>
        <v>-84.812787684204025</v>
      </c>
      <c r="AR13">
        <f t="shared" si="9"/>
        <v>25.975962316987662</v>
      </c>
      <c r="AS13">
        <f t="shared" si="9"/>
        <v>0.38557125473289383</v>
      </c>
      <c r="AT13">
        <f t="shared" si="9"/>
        <v>0.31646023028501064</v>
      </c>
      <c r="AU13">
        <f t="shared" si="9"/>
        <v>26.677993802005563</v>
      </c>
      <c r="AW13">
        <v>10</v>
      </c>
      <c r="AX13">
        <f>(R13*SUMPRODUCT(K14:$K$23, X14:$X$23)-$AZ$3*SUMPRODUCT(K13:$K$22, W14:$W$23))/Z13</f>
        <v>91.290942681501235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270.38599403138448</v>
      </c>
      <c r="P14">
        <f t="shared" si="22"/>
        <v>13.519299701569224</v>
      </c>
      <c r="Q14" s="4">
        <f t="shared" si="23"/>
        <v>12.5</v>
      </c>
      <c r="R14">
        <f t="shared" si="0"/>
        <v>100000</v>
      </c>
      <c r="S14">
        <f t="shared" si="1"/>
        <v>89.937074757797987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81.110754151350534</v>
      </c>
      <c r="AC14">
        <f t="shared" si="2"/>
        <v>78.958438002307844</v>
      </c>
      <c r="AE14">
        <f t="shared" si="3"/>
        <v>237.37992150526739</v>
      </c>
      <c r="AF14">
        <f t="shared" si="4"/>
        <v>-11.86899607526337</v>
      </c>
      <c r="AG14">
        <f t="shared" si="4"/>
        <v>-10.974122492718411</v>
      </c>
      <c r="AH14">
        <f t="shared" si="5"/>
        <v>-167.16621425092751</v>
      </c>
      <c r="AI14">
        <f t="shared" si="6"/>
        <v>47.370588686358104</v>
      </c>
      <c r="AJ14">
        <f t="shared" si="7"/>
        <v>2.1523161490426901</v>
      </c>
      <c r="AK14">
        <f t="shared" si="24"/>
        <v>0.55191902324643805</v>
      </c>
      <c r="AL14">
        <f t="shared" si="8"/>
        <v>50.074823858647235</v>
      </c>
      <c r="AN14">
        <f t="shared" si="9"/>
        <v>115.20701119672107</v>
      </c>
      <c r="AO14">
        <f t="shared" si="9"/>
        <v>-5.7603505598360538</v>
      </c>
      <c r="AP14">
        <f t="shared" si="9"/>
        <v>-5.3260437735242245</v>
      </c>
      <c r="AQ14">
        <f t="shared" si="9"/>
        <v>-81.130366017467622</v>
      </c>
      <c r="AR14">
        <f t="shared" si="9"/>
        <v>22.990250845893165</v>
      </c>
      <c r="AS14">
        <f t="shared" si="9"/>
        <v>1.0445782823975809</v>
      </c>
      <c r="AT14">
        <f t="shared" si="9"/>
        <v>0.26786149682598498</v>
      </c>
      <c r="AU14">
        <f t="shared" si="9"/>
        <v>24.302690625116732</v>
      </c>
      <c r="AW14">
        <v>11</v>
      </c>
      <c r="AX14">
        <f>(R14*SUMPRODUCT(K15:$K$23, X15:$X$23)-$AZ$3*SUMPRODUCT(K14:$K$22, W15:$W$23))/Z14</f>
        <v>89.937074757797987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270.38599403138448</v>
      </c>
      <c r="P15">
        <f t="shared" si="22"/>
        <v>13.519299701569224</v>
      </c>
      <c r="Q15" s="4">
        <f t="shared" si="23"/>
        <v>12.5</v>
      </c>
      <c r="R15">
        <f t="shared" si="0"/>
        <v>100000</v>
      </c>
      <c r="S15">
        <f t="shared" si="1"/>
        <v>86.605684621738831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78.958438002307844</v>
      </c>
      <c r="AC15">
        <f t="shared" si="2"/>
        <v>75.126855580620884</v>
      </c>
      <c r="AE15">
        <f t="shared" si="3"/>
        <v>234.54868595911577</v>
      </c>
      <c r="AF15">
        <f t="shared" si="4"/>
        <v>-11.727434297955789</v>
      </c>
      <c r="AG15">
        <f t="shared" si="4"/>
        <v>-10.843233892317063</v>
      </c>
      <c r="AH15">
        <f t="shared" si="5"/>
        <v>-169.17900379330575</v>
      </c>
      <c r="AI15">
        <f t="shared" si="6"/>
        <v>42.79901397553715</v>
      </c>
      <c r="AJ15">
        <f t="shared" si="7"/>
        <v>3.8315824216869601</v>
      </c>
      <c r="AK15">
        <f t="shared" si="24"/>
        <v>1.2372967276202185</v>
      </c>
      <c r="AL15">
        <f t="shared" si="8"/>
        <v>47.867893124844329</v>
      </c>
      <c r="AN15">
        <f t="shared" si="9"/>
        <v>108.21649837401228</v>
      </c>
      <c r="AO15">
        <f t="shared" si="9"/>
        <v>-5.4108249187006141</v>
      </c>
      <c r="AP15">
        <f t="shared" si="9"/>
        <v>-5.002870930948224</v>
      </c>
      <c r="AQ15">
        <f t="shared" si="9"/>
        <v>-78.056115787007883</v>
      </c>
      <c r="AR15">
        <f t="shared" si="9"/>
        <v>19.746686737355557</v>
      </c>
      <c r="AS15">
        <f t="shared" si="9"/>
        <v>1.7678224510652643</v>
      </c>
      <c r="AT15">
        <f t="shared" si="9"/>
        <v>0.57086620956820666</v>
      </c>
      <c r="AU15">
        <f t="shared" si="9"/>
        <v>22.085375397989029</v>
      </c>
      <c r="AW15">
        <v>12</v>
      </c>
      <c r="AX15">
        <f>(R15*SUMPRODUCT(K16:$K$23, X16:$X$23)-$AZ$3*SUMPRODUCT(K15:$K$22, W16:$W$23))/Z15</f>
        <v>86.605684621738831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270.38599403138448</v>
      </c>
      <c r="P16">
        <f t="shared" si="22"/>
        <v>13.519299701569224</v>
      </c>
      <c r="Q16" s="4">
        <f t="shared" si="23"/>
        <v>12.5</v>
      </c>
      <c r="R16">
        <f t="shared" si="0"/>
        <v>100000</v>
      </c>
      <c r="S16">
        <f t="shared" si="1"/>
        <v>81.347283400801388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75.126855580620884</v>
      </c>
      <c r="AC16">
        <f t="shared" si="2"/>
        <v>69.720050915450656</v>
      </c>
      <c r="AE16">
        <f t="shared" si="3"/>
        <v>231.73884219109831</v>
      </c>
      <c r="AF16">
        <f t="shared" si="4"/>
        <v>-11.586942109554915</v>
      </c>
      <c r="AG16">
        <f t="shared" si="4"/>
        <v>-10.713334238209455</v>
      </c>
      <c r="AH16">
        <f t="shared" si="5"/>
        <v>-171.73852147549206</v>
      </c>
      <c r="AI16">
        <f t="shared" si="6"/>
        <v>37.700044367841883</v>
      </c>
      <c r="AJ16">
        <f t="shared" si="7"/>
        <v>5.4068046651702275</v>
      </c>
      <c r="AK16">
        <f t="shared" si="24"/>
        <v>2.0964791652013663</v>
      </c>
      <c r="AL16">
        <f t="shared" si="8"/>
        <v>45.203328198213477</v>
      </c>
      <c r="AN16">
        <f t="shared" si="9"/>
        <v>101.37488153709376</v>
      </c>
      <c r="AO16">
        <f t="shared" si="9"/>
        <v>-5.0687440768546876</v>
      </c>
      <c r="AP16">
        <f t="shared" si="9"/>
        <v>-4.6865815803557709</v>
      </c>
      <c r="AQ16">
        <f t="shared" si="9"/>
        <v>-75.127553522412484</v>
      </c>
      <c r="AR16">
        <f t="shared" si="9"/>
        <v>16.49200235747081</v>
      </c>
      <c r="AS16">
        <f t="shared" si="9"/>
        <v>2.3652236165650962</v>
      </c>
      <c r="AT16">
        <f t="shared" si="9"/>
        <v>0.91711136988427377</v>
      </c>
      <c r="AU16">
        <f t="shared" si="9"/>
        <v>19.77433734392018</v>
      </c>
      <c r="AW16">
        <v>13</v>
      </c>
      <c r="AX16">
        <f>(R16*SUMPRODUCT(K17:$K$23, X17:$X$23)-$AZ$3*SUMPRODUCT(K16:$K$22, W17:$W$23))/Z16</f>
        <v>81.347283400801388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270.38599403138448</v>
      </c>
      <c r="P17">
        <f t="shared" si="22"/>
        <v>13.519299701569224</v>
      </c>
      <c r="Q17" s="4">
        <f t="shared" si="23"/>
        <v>12.5</v>
      </c>
      <c r="R17">
        <f t="shared" si="0"/>
        <v>100000</v>
      </c>
      <c r="S17">
        <f t="shared" si="1"/>
        <v>74.666222673133134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69.720050915450656</v>
      </c>
      <c r="AC17">
        <f t="shared" si="2"/>
        <v>63.223867707221871</v>
      </c>
      <c r="AE17">
        <f t="shared" si="3"/>
        <v>228.95022279836195</v>
      </c>
      <c r="AF17">
        <f t="shared" si="4"/>
        <v>-11.447511139918097</v>
      </c>
      <c r="AG17">
        <f t="shared" si="4"/>
        <v>-10.584415791327334</v>
      </c>
      <c r="AH17">
        <f t="shared" si="5"/>
        <v>-174.28083600021347</v>
      </c>
      <c r="AI17">
        <f t="shared" si="6"/>
        <v>32.637459866903043</v>
      </c>
      <c r="AJ17">
        <f t="shared" si="7"/>
        <v>6.4961832082287856</v>
      </c>
      <c r="AK17">
        <f t="shared" si="24"/>
        <v>3.9636741235197439</v>
      </c>
      <c r="AL17">
        <f t="shared" si="8"/>
        <v>43.097317198651574</v>
      </c>
      <c r="AN17">
        <f t="shared" si="9"/>
        <v>94.334549551885701</v>
      </c>
      <c r="AO17">
        <f t="shared" si="9"/>
        <v>-4.7167274775942847</v>
      </c>
      <c r="AP17">
        <f t="shared" si="9"/>
        <v>-4.3611055876721929</v>
      </c>
      <c r="AQ17">
        <f t="shared" si="9"/>
        <v>-71.809076919246522</v>
      </c>
      <c r="AR17">
        <f t="shared" si="9"/>
        <v>13.447639567372693</v>
      </c>
      <c r="AS17">
        <f t="shared" si="9"/>
        <v>2.6766277370889311</v>
      </c>
      <c r="AT17">
        <f t="shared" si="9"/>
        <v>1.6331559255218842</v>
      </c>
      <c r="AU17">
        <f t="shared" si="9"/>
        <v>17.757423229983509</v>
      </c>
      <c r="AW17">
        <v>14</v>
      </c>
      <c r="AX17">
        <f>(R17*SUMPRODUCT(K18:$K$23, X18:$X$23)-$AZ$3*SUMPRODUCT(K17:$K$22, W18:$W$23))/Z17</f>
        <v>74.666222673133134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270.38599403138448</v>
      </c>
      <c r="P18">
        <f t="shared" si="22"/>
        <v>13.519299701569224</v>
      </c>
      <c r="Q18" s="4">
        <f t="shared" si="23"/>
        <v>12.5</v>
      </c>
      <c r="R18">
        <f t="shared" si="0"/>
        <v>100000</v>
      </c>
      <c r="S18">
        <f t="shared" si="1"/>
        <v>66.783433305286266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63.223867707221871</v>
      </c>
      <c r="AC18">
        <f t="shared" si="2"/>
        <v>55.86542120024729</v>
      </c>
      <c r="AE18">
        <f t="shared" si="3"/>
        <v>226.18225352626763</v>
      </c>
      <c r="AF18">
        <f t="shared" si="4"/>
        <v>-11.309112676313381</v>
      </c>
      <c r="AG18">
        <f t="shared" si="4"/>
        <v>-10.456452003760871</v>
      </c>
      <c r="AH18">
        <f t="shared" si="5"/>
        <v>-176.95703722551681</v>
      </c>
      <c r="AI18">
        <f t="shared" si="6"/>
        <v>27.459651620676567</v>
      </c>
      <c r="AJ18">
        <f t="shared" si="7"/>
        <v>7.3584465069745804</v>
      </c>
      <c r="AK18">
        <f t="shared" si="24"/>
        <v>6.0068953848350048</v>
      </c>
      <c r="AL18">
        <f t="shared" si="8"/>
        <v>40.824993512486152</v>
      </c>
      <c r="AN18">
        <f t="shared" si="9"/>
        <v>87.089113993717248</v>
      </c>
      <c r="AO18">
        <f t="shared" si="9"/>
        <v>-4.3544556996858619</v>
      </c>
      <c r="AP18">
        <f t="shared" si="9"/>
        <v>-4.0261476147137527</v>
      </c>
      <c r="AQ18">
        <f t="shared" si="9"/>
        <v>-68.135458669544747</v>
      </c>
      <c r="AR18">
        <f t="shared" si="9"/>
        <v>10.573052009772885</v>
      </c>
      <c r="AS18">
        <f t="shared" si="9"/>
        <v>2.8332929603080279</v>
      </c>
      <c r="AT18">
        <f t="shared" si="9"/>
        <v>2.3128923191910613</v>
      </c>
      <c r="AU18">
        <f t="shared" si="9"/>
        <v>15.719237289271975</v>
      </c>
      <c r="AW18">
        <v>15</v>
      </c>
      <c r="AX18">
        <f>(R18*SUMPRODUCT(K19:$K$23, X19:$X$23)-$AZ$3*SUMPRODUCT(K18:$K$22, W19:$W$23))/Z18</f>
        <v>66.783433305286266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270.38599403138448</v>
      </c>
      <c r="P19">
        <f t="shared" si="22"/>
        <v>13.519299701569224</v>
      </c>
      <c r="Q19" s="4">
        <f t="shared" si="23"/>
        <v>12.5</v>
      </c>
      <c r="R19">
        <f t="shared" si="0"/>
        <v>100000</v>
      </c>
      <c r="S19">
        <f t="shared" si="1"/>
        <v>57.227406743786851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55.86542120024729</v>
      </c>
      <c r="AC19">
        <f t="shared" si="2"/>
        <v>47.289738327449328</v>
      </c>
      <c r="AE19">
        <f t="shared" si="3"/>
        <v>223.43285556163474</v>
      </c>
      <c r="AF19">
        <f t="shared" si="4"/>
        <v>-11.171642778081736</v>
      </c>
      <c r="AG19">
        <f t="shared" si="4"/>
        <v>-10.329346771550057</v>
      </c>
      <c r="AH19">
        <f t="shared" si="5"/>
        <v>-180.32569738565775</v>
      </c>
      <c r="AI19">
        <f t="shared" si="6"/>
        <v>21.60616862634518</v>
      </c>
      <c r="AJ19">
        <f t="shared" si="7"/>
        <v>8.5756828727979624</v>
      </c>
      <c r="AK19">
        <f t="shared" si="24"/>
        <v>5.9792239378387473</v>
      </c>
      <c r="AL19">
        <f t="shared" si="8"/>
        <v>36.161075436981889</v>
      </c>
      <c r="AN19">
        <f t="shared" si="9"/>
        <v>80.147649550933181</v>
      </c>
      <c r="AO19">
        <f t="shared" si="9"/>
        <v>-4.0073824775466589</v>
      </c>
      <c r="AP19">
        <f t="shared" si="9"/>
        <v>-3.7052422888087082</v>
      </c>
      <c r="AQ19">
        <f t="shared" si="9"/>
        <v>-64.684671208109336</v>
      </c>
      <c r="AR19">
        <f t="shared" si="9"/>
        <v>7.7503535764684788</v>
      </c>
      <c r="AS19">
        <f t="shared" si="9"/>
        <v>3.0761851197813255</v>
      </c>
      <c r="AT19">
        <f t="shared" si="9"/>
        <v>2.1448087549695924</v>
      </c>
      <c r="AU19">
        <f t="shared" si="9"/>
        <v>12.971347451219398</v>
      </c>
      <c r="AW19">
        <v>16</v>
      </c>
      <c r="AX19">
        <f>(R19*SUMPRODUCT(K20:$K$23, X20:$X$23)-$AZ$3*SUMPRODUCT(K19:$K$22, W20:$W$23))/Z19</f>
        <v>57.227406743786851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270.38599403138448</v>
      </c>
      <c r="P20">
        <f t="shared" si="22"/>
        <v>13.519299701569224</v>
      </c>
      <c r="Q20" s="4">
        <f t="shared" si="23"/>
        <v>12.5</v>
      </c>
      <c r="R20">
        <f t="shared" si="0"/>
        <v>100000</v>
      </c>
      <c r="S20">
        <f t="shared" si="1"/>
        <v>44.70846150732644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47.289738327449328</v>
      </c>
      <c r="AC20">
        <f t="shared" si="2"/>
        <v>36.49324869429185</v>
      </c>
      <c r="AE20">
        <f t="shared" si="3"/>
        <v>220.7023679851668</v>
      </c>
      <c r="AF20">
        <f t="shared" si="4"/>
        <v>-11.035118399258341</v>
      </c>
      <c r="AG20">
        <f t="shared" si="4"/>
        <v>-10.203115770465409</v>
      </c>
      <c r="AH20">
        <f t="shared" si="5"/>
        <v>-183.50026695316757</v>
      </c>
      <c r="AI20">
        <f t="shared" si="6"/>
        <v>15.963866862275466</v>
      </c>
      <c r="AJ20">
        <f t="shared" si="7"/>
        <v>10.796489633157478</v>
      </c>
      <c r="AK20">
        <f t="shared" si="24"/>
        <v>1.1049150480274383</v>
      </c>
      <c r="AL20">
        <f t="shared" si="8"/>
        <v>27.865271543460384</v>
      </c>
      <c r="AN20">
        <f t="shared" si="9"/>
        <v>75.090767089228251</v>
      </c>
      <c r="AO20">
        <f t="shared" si="9"/>
        <v>-3.7545383544614128</v>
      </c>
      <c r="AP20">
        <f t="shared" si="9"/>
        <v>-3.4714615746938544</v>
      </c>
      <c r="AQ20">
        <f t="shared" si="9"/>
        <v>-62.433293907918554</v>
      </c>
      <c r="AR20">
        <f t="shared" si="9"/>
        <v>5.4314732521544222</v>
      </c>
      <c r="AS20">
        <f t="shared" si="9"/>
        <v>3.6733483914372091</v>
      </c>
      <c r="AT20">
        <f t="shared" si="9"/>
        <v>0.37593125657078624</v>
      </c>
      <c r="AU20">
        <f t="shared" si="9"/>
        <v>9.4807529001624182</v>
      </c>
      <c r="AW20">
        <v>17</v>
      </c>
      <c r="AX20">
        <f>(R20*SUMPRODUCT(K21:$K$23, X21:$X$23)-$AZ$3*SUMPRODUCT(K20:$K$22, W21:$W$23))/Z20</f>
        <v>44.70846150732644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270.38599403138448</v>
      </c>
      <c r="P21">
        <f t="shared" si="22"/>
        <v>13.519299701569224</v>
      </c>
      <c r="Q21" s="4">
        <f t="shared" si="23"/>
        <v>12.5</v>
      </c>
      <c r="R21">
        <f t="shared" si="0"/>
        <v>100000</v>
      </c>
      <c r="S21">
        <f t="shared" si="1"/>
        <v>30.073028976666325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36.49324869429185</v>
      </c>
      <c r="AC21">
        <f t="shared" si="2"/>
        <v>24.245280468652666</v>
      </c>
      <c r="AE21">
        <f t="shared" si="3"/>
        <v>217.98882530831341</v>
      </c>
      <c r="AF21">
        <f t="shared" si="4"/>
        <v>-10.899441265415671</v>
      </c>
      <c r="AG21">
        <f t="shared" si="4"/>
        <v>-10.077668135567833</v>
      </c>
      <c r="AH21">
        <f t="shared" si="5"/>
        <v>-187.33181754338216</v>
      </c>
      <c r="AI21">
        <f t="shared" si="6"/>
        <v>9.6798983639477569</v>
      </c>
      <c r="AJ21">
        <f t="shared" si="7"/>
        <v>12.247968225639184</v>
      </c>
      <c r="AK21">
        <f t="shared" si="24"/>
        <v>0.38973221237950334</v>
      </c>
      <c r="AL21">
        <f t="shared" si="8"/>
        <v>22.317598801966444</v>
      </c>
      <c r="AN21">
        <f t="shared" si="9"/>
        <v>70.54839123462537</v>
      </c>
      <c r="AO21">
        <f t="shared" si="9"/>
        <v>-3.5274195617312691</v>
      </c>
      <c r="AP21">
        <f t="shared" si="9"/>
        <v>-3.261466606626295</v>
      </c>
      <c r="AQ21">
        <f t="shared" si="9"/>
        <v>-60.626769909200327</v>
      </c>
      <c r="AR21">
        <f t="shared" si="9"/>
        <v>3.1327351570674882</v>
      </c>
      <c r="AS21">
        <f t="shared" si="9"/>
        <v>3.9638474724084878</v>
      </c>
      <c r="AT21">
        <f t="shared" si="9"/>
        <v>0.12613022964272441</v>
      </c>
      <c r="AU21">
        <f t="shared" si="9"/>
        <v>7.2227128591187002</v>
      </c>
      <c r="AW21">
        <v>18</v>
      </c>
      <c r="AX21">
        <f>(R21*SUMPRODUCT(K22:$K$23, X22:$X$23)-$AZ$3*SUMPRODUCT(K21:$K$22, W22:$W$23))/Z21</f>
        <v>30.073028976666325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270.38599403138448</v>
      </c>
      <c r="P22">
        <f t="shared" si="22"/>
        <v>13.519299701569224</v>
      </c>
      <c r="Q22" s="4">
        <f t="shared" si="23"/>
        <v>12.5</v>
      </c>
      <c r="R22">
        <f t="shared" si="0"/>
        <v>100000</v>
      </c>
      <c r="S22">
        <f t="shared" si="1"/>
        <v>14.789777278349556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24.245280468652666</v>
      </c>
      <c r="AC22">
        <f t="shared" si="2"/>
        <v>11.776157701770458</v>
      </c>
      <c r="AE22">
        <f t="shared" si="3"/>
        <v>215.29114645456485</v>
      </c>
      <c r="AF22">
        <f t="shared" si="4"/>
        <v>-10.764557322728242</v>
      </c>
      <c r="AG22">
        <f t="shared" si="4"/>
        <v>-9.9529538884683948</v>
      </c>
      <c r="AH22">
        <f t="shared" si="5"/>
        <v>-191.50052595007486</v>
      </c>
      <c r="AI22">
        <f t="shared" si="6"/>
        <v>3.0731092932933564</v>
      </c>
      <c r="AJ22">
        <f t="shared" si="7"/>
        <v>12.469122766882208</v>
      </c>
      <c r="AK22">
        <f t="shared" si="24"/>
        <v>4.804209261610275</v>
      </c>
      <c r="AL22">
        <f t="shared" si="8"/>
        <v>20.346441321785839</v>
      </c>
      <c r="AN22">
        <f t="shared" si="9"/>
        <v>65.117133798310647</v>
      </c>
      <c r="AO22">
        <f t="shared" si="9"/>
        <v>-3.2558566899155323</v>
      </c>
      <c r="AP22">
        <f t="shared" si="9"/>
        <v>-3.0103784605958688</v>
      </c>
      <c r="AQ22">
        <f t="shared" si="9"/>
        <v>-57.92140353235358</v>
      </c>
      <c r="AR22">
        <f t="shared" si="9"/>
        <v>0.9294951154456651</v>
      </c>
      <c r="AS22">
        <f t="shared" si="9"/>
        <v>3.7714209289604264</v>
      </c>
      <c r="AT22">
        <f t="shared" si="9"/>
        <v>1.4530850080701325</v>
      </c>
      <c r="AU22">
        <f t="shared" si="9"/>
        <v>6.1540010524762243</v>
      </c>
      <c r="AW22">
        <v>19</v>
      </c>
      <c r="AX22">
        <f>(R22*SUMPRODUCT(K23:$K$23, X23:$X$23)-$AZ$3*SUMPRODUCT(K22:$K$22, W23:$W$23))/Z22</f>
        <v>14.789777278349556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270.38599403138448</v>
      </c>
      <c r="P23">
        <f t="shared" si="22"/>
        <v>13.519299701569224</v>
      </c>
      <c r="Q23" s="4">
        <f t="shared" si="23"/>
        <v>12.5</v>
      </c>
      <c r="R23">
        <f t="shared" si="0"/>
        <v>100000</v>
      </c>
      <c r="S23">
        <f t="shared" si="1"/>
        <v>14.976425488909157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11.776157701770458</v>
      </c>
      <c r="AC23">
        <f t="shared" si="2"/>
        <v>11.776157701770458</v>
      </c>
      <c r="AE23">
        <f t="shared" si="3"/>
        <v>212.60801573923976</v>
      </c>
      <c r="AF23">
        <f t="shared" si="4"/>
        <v>-10.630400786961987</v>
      </c>
      <c r="AG23">
        <f t="shared" si="4"/>
        <v>-9.8289122047942374</v>
      </c>
      <c r="AH23">
        <f t="shared" si="5"/>
        <v>-196.09715831579084</v>
      </c>
      <c r="AI23">
        <f t="shared" si="6"/>
        <v>-3.9484555683073097</v>
      </c>
      <c r="AJ23">
        <f t="shared" si="7"/>
        <v>0</v>
      </c>
      <c r="AK23">
        <f t="shared" si="24"/>
        <v>14.962764085783377</v>
      </c>
      <c r="AL23">
        <f t="shared" si="8"/>
        <v>11.014308517476067</v>
      </c>
      <c r="AN23">
        <f t="shared" si="9"/>
        <v>58.253095314876283</v>
      </c>
      <c r="AO23">
        <f t="shared" si="9"/>
        <v>-2.912654765743814</v>
      </c>
      <c r="AP23">
        <f t="shared" si="9"/>
        <v>-2.6930525526830116</v>
      </c>
      <c r="AQ23">
        <f t="shared" si="9"/>
        <v>-53.729236946346354</v>
      </c>
      <c r="AR23">
        <f t="shared" si="9"/>
        <v>-1.0818489498968982</v>
      </c>
      <c r="AS23">
        <f t="shared" si="9"/>
        <v>0</v>
      </c>
      <c r="AT23">
        <f t="shared" si="9"/>
        <v>4.0996917234399257</v>
      </c>
      <c r="AU23">
        <f t="shared" si="9"/>
        <v>3.0178427735430278</v>
      </c>
      <c r="AW23">
        <v>20</v>
      </c>
      <c r="AX23">
        <f>(R23*SUMPRODUCT(K$23:$K24, X$23:$X24)-$AZ$3*SUMPRODUCT(K$22:$K23, W$23:$W24))/Z23</f>
        <v>14.976425488909157</v>
      </c>
    </row>
    <row r="25" spans="5:50" x14ac:dyDescent="0.25">
      <c r="AN25" s="8">
        <f t="shared" ref="AN25:AU25" si="25">SUM(AN3:AN23)</f>
        <v>2603.6332551265464</v>
      </c>
      <c r="AO25" s="8">
        <f t="shared" si="25"/>
        <v>-332.97115827986579</v>
      </c>
      <c r="AP25" s="8">
        <f t="shared" si="25"/>
        <v>-207.86649977255919</v>
      </c>
      <c r="AQ25" s="8">
        <f t="shared" si="25"/>
        <v>-1801.4350336432688</v>
      </c>
      <c r="AR25" s="8">
        <f t="shared" si="25"/>
        <v>261.36056343085352</v>
      </c>
      <c r="AS25" s="8">
        <f t="shared" si="25"/>
        <v>-37.973253022277987</v>
      </c>
      <c r="AT25" s="8">
        <f t="shared" si="25"/>
        <v>53.509898955343552</v>
      </c>
      <c r="AU25" s="9">
        <f t="shared" si="25"/>
        <v>276.89720936391899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D716-D892-4195-BD7E-6BEA93D75DA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605.29599093491504</v>
      </c>
      <c r="K3">
        <v>1</v>
      </c>
      <c r="L3" s="2">
        <v>0</v>
      </c>
      <c r="O3">
        <f>$C$3</f>
        <v>605.29599093491504</v>
      </c>
      <c r="P3">
        <f>O3*B5</f>
        <v>484.23679274793204</v>
      </c>
      <c r="Q3" s="4">
        <f>B8</f>
        <v>100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605.29599093491504</v>
      </c>
      <c r="AF3">
        <f t="shared" ref="AF3:AG23" si="4">-$Z3*P3</f>
        <v>-484.23679274793204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21.059198186982997</v>
      </c>
      <c r="AJ3">
        <f t="shared" ref="AJ3:AJ23" si="7">AB3-AC3</f>
        <v>4.5474735088646412E-13</v>
      </c>
      <c r="AL3">
        <f t="shared" ref="AL3:AL23" si="8">SUM(AI3:AK3)</f>
        <v>21.059198186983451</v>
      </c>
      <c r="AN3">
        <f t="shared" ref="AN3:AU23" si="9">AE3*$K3</f>
        <v>605.29599093491504</v>
      </c>
      <c r="AO3">
        <f t="shared" si="9"/>
        <v>-484.23679274793204</v>
      </c>
      <c r="AP3">
        <f t="shared" si="9"/>
        <v>-100</v>
      </c>
      <c r="AQ3">
        <f t="shared" si="9"/>
        <v>0</v>
      </c>
      <c r="AR3">
        <f t="shared" si="9"/>
        <v>21.059198186982997</v>
      </c>
      <c r="AS3">
        <f t="shared" si="9"/>
        <v>4.5474735088646412E-13</v>
      </c>
      <c r="AT3">
        <f t="shared" si="9"/>
        <v>0</v>
      </c>
      <c r="AU3">
        <f t="shared" si="9"/>
        <v>21.059198186983451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259.2037711710629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</v>
      </c>
      <c r="S4">
        <f t="shared" si="1"/>
        <v>86.806084817021784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-4.5474735088646412E-13</v>
      </c>
      <c r="AC4">
        <f t="shared" si="2"/>
        <v>85.77755858076307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-85.777558580763525</v>
      </c>
      <c r="AK4">
        <f>G4*MAX(0, SUM(AB4, AE4:AF4))</f>
        <v>0</v>
      </c>
      <c r="AL4">
        <f t="shared" si="8"/>
        <v>-270.63255858076354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-173.42621259029926</v>
      </c>
      <c r="AR4">
        <f t="shared" si="9"/>
        <v>-173.42621259029926</v>
      </c>
      <c r="AS4">
        <f t="shared" si="9"/>
        <v>-80.474302074081535</v>
      </c>
      <c r="AT4">
        <f t="shared" si="9"/>
        <v>0</v>
      </c>
      <c r="AU4">
        <f t="shared" si="9"/>
        <v>-253.90051466438081</v>
      </c>
      <c r="AW4">
        <v>1</v>
      </c>
      <c r="AX4">
        <f>(R4*SUMPRODUCT(K5:$K$23, X5:$X$23)-$AZ$3*SUMPRODUCT(K4:$K$22, W5:$W$23))/Z4</f>
        <v>86.806084817021784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605.29599093491504</v>
      </c>
      <c r="P5">
        <f t="shared" ref="P5:P23" si="22">O5*$C$5</f>
        <v>30.264799546745753</v>
      </c>
      <c r="Q5" s="4">
        <f t="shared" ref="Q5:Q23" si="23">$C$8</f>
        <v>12.5</v>
      </c>
      <c r="R5">
        <f t="shared" si="0"/>
        <v>100000</v>
      </c>
      <c r="S5">
        <f t="shared" si="1"/>
        <v>169.52170346587621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85.77755858076307</v>
      </c>
      <c r="AC5">
        <f t="shared" si="2"/>
        <v>165.52281467598232</v>
      </c>
      <c r="AE5">
        <f t="shared" si="3"/>
        <v>591.01751624270798</v>
      </c>
      <c r="AF5">
        <f t="shared" si="4"/>
        <v>-29.550875812135398</v>
      </c>
      <c r="AG5">
        <f t="shared" si="4"/>
        <v>-12.205134452688322</v>
      </c>
      <c r="AH5">
        <f t="shared" si="5"/>
        <v>-185.91792849344</v>
      </c>
      <c r="AI5">
        <f t="shared" si="6"/>
        <v>363.34357748444432</v>
      </c>
      <c r="AJ5">
        <f t="shared" si="7"/>
        <v>-79.745256095219247</v>
      </c>
      <c r="AK5">
        <f>G5*SUM(AB5, AE5:AF5)</f>
        <v>26.537012159464766</v>
      </c>
      <c r="AL5">
        <f t="shared" si="8"/>
        <v>310.13533354868986</v>
      </c>
      <c r="AN5">
        <f t="shared" si="9"/>
        <v>510.38057082683065</v>
      </c>
      <c r="AO5">
        <f t="shared" si="9"/>
        <v>-25.51902854134153</v>
      </c>
      <c r="AP5">
        <f t="shared" si="9"/>
        <v>-10.539896564458447</v>
      </c>
      <c r="AQ5">
        <f t="shared" si="9"/>
        <v>-160.55175331293665</v>
      </c>
      <c r="AR5">
        <f t="shared" si="9"/>
        <v>313.76989240809405</v>
      </c>
      <c r="AS5">
        <f t="shared" si="9"/>
        <v>-68.865013655357899</v>
      </c>
      <c r="AT5">
        <f t="shared" si="9"/>
        <v>22.916368875307896</v>
      </c>
      <c r="AU5">
        <f t="shared" si="9"/>
        <v>267.82124762804403</v>
      </c>
      <c r="AW5">
        <v>2</v>
      </c>
      <c r="AX5">
        <f>(R5*SUMPRODUCT(K6:$K$23, X6:$X$23)-$AZ$3*SUMPRODUCT(K5:$K$22, W6:$W$23))/Z5</f>
        <v>169.52170346587621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605.29599093491504</v>
      </c>
      <c r="P6">
        <f t="shared" si="22"/>
        <v>30.264799546745753</v>
      </c>
      <c r="Q6" s="4">
        <f t="shared" si="23"/>
        <v>12.5</v>
      </c>
      <c r="R6">
        <f t="shared" si="0"/>
        <v>100000</v>
      </c>
      <c r="S6">
        <f t="shared" si="1"/>
        <v>246.21545445689358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165.52281467598232</v>
      </c>
      <c r="AC6">
        <f t="shared" si="2"/>
        <v>237.54007351371092</v>
      </c>
      <c r="AE6">
        <f t="shared" si="3"/>
        <v>583.96843732409582</v>
      </c>
      <c r="AF6">
        <f t="shared" si="4"/>
        <v>-29.198421866204789</v>
      </c>
      <c r="AG6">
        <f t="shared" si="4"/>
        <v>-12.059563545558149</v>
      </c>
      <c r="AH6">
        <f t="shared" si="5"/>
        <v>-188.15650082630683</v>
      </c>
      <c r="AI6">
        <f t="shared" si="6"/>
        <v>354.55395108602613</v>
      </c>
      <c r="AJ6">
        <f t="shared" si="7"/>
        <v>-72.017258837728605</v>
      </c>
      <c r="AK6">
        <f>G6*SUM(AB6, AE6:AF6)</f>
        <v>42.137130562831594</v>
      </c>
      <c r="AL6">
        <f t="shared" si="8"/>
        <v>324.67382281112913</v>
      </c>
      <c r="AN6">
        <f t="shared" si="9"/>
        <v>454.80993013186003</v>
      </c>
      <c r="AO6">
        <f t="shared" si="9"/>
        <v>-22.740496506593001</v>
      </c>
      <c r="AP6">
        <f t="shared" si="9"/>
        <v>-9.3923042805342938</v>
      </c>
      <c r="AQ6">
        <f t="shared" si="9"/>
        <v>-146.54121614311578</v>
      </c>
      <c r="AR6">
        <f t="shared" si="9"/>
        <v>276.13591320161703</v>
      </c>
      <c r="AS6">
        <f t="shared" si="9"/>
        <v>-56.088929412630634</v>
      </c>
      <c r="AT6">
        <f t="shared" si="9"/>
        <v>32.817502081199784</v>
      </c>
      <c r="AU6">
        <f t="shared" si="9"/>
        <v>252.8644858701862</v>
      </c>
      <c r="AW6">
        <v>3</v>
      </c>
      <c r="AX6">
        <f>(R6*SUMPRODUCT(K7:$K$23, X7:$X$23)-$AZ$3*SUMPRODUCT(K6:$K$22, W7:$W$23))/Z6</f>
        <v>246.21545445689358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605.29599093491504</v>
      </c>
      <c r="P7">
        <f t="shared" si="22"/>
        <v>30.264799546745753</v>
      </c>
      <c r="Q7" s="4">
        <f t="shared" si="23"/>
        <v>12.5</v>
      </c>
      <c r="R7">
        <f t="shared" si="0"/>
        <v>100000</v>
      </c>
      <c r="S7">
        <f t="shared" si="1"/>
        <v>312.25347431916595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237.54007351371092</v>
      </c>
      <c r="AC7">
        <f t="shared" si="2"/>
        <v>297.64232286762399</v>
      </c>
      <c r="AE7">
        <f t="shared" si="3"/>
        <v>576.97261866229348</v>
      </c>
      <c r="AF7">
        <f t="shared" si="4"/>
        <v>-28.848630933114674</v>
      </c>
      <c r="AG7">
        <f t="shared" si="4"/>
        <v>-11.915092518850273</v>
      </c>
      <c r="AH7">
        <f t="shared" si="5"/>
        <v>-191.0031300183762</v>
      </c>
      <c r="AI7">
        <f t="shared" si="6"/>
        <v>345.20576519195231</v>
      </c>
      <c r="AJ7">
        <f t="shared" si="7"/>
        <v>-60.102249353913066</v>
      </c>
      <c r="AK7">
        <f>G7*SUM(AB7, AE7:AF7)</f>
        <v>38.576105407025885</v>
      </c>
      <c r="AL7">
        <f t="shared" si="8"/>
        <v>323.67962124506511</v>
      </c>
      <c r="AN7">
        <f t="shared" si="9"/>
        <v>406.77233921768413</v>
      </c>
      <c r="AO7">
        <f t="shared" si="9"/>
        <v>-20.338616960884206</v>
      </c>
      <c r="AP7">
        <f t="shared" si="9"/>
        <v>-8.4002774119939332</v>
      </c>
      <c r="AQ7">
        <f t="shared" si="9"/>
        <v>-134.65940580613534</v>
      </c>
      <c r="AR7">
        <f t="shared" si="9"/>
        <v>243.37403903867065</v>
      </c>
      <c r="AS7">
        <f t="shared" si="9"/>
        <v>-42.372777790769526</v>
      </c>
      <c r="AT7">
        <f t="shared" si="9"/>
        <v>27.196598463727689</v>
      </c>
      <c r="AU7">
        <f t="shared" si="9"/>
        <v>228.19785971162881</v>
      </c>
      <c r="AW7">
        <v>4</v>
      </c>
      <c r="AX7">
        <f>(R7*SUMPRODUCT(K8:$K$23, X8:$X$23)-$AZ$3*SUMPRODUCT(K7:$K$22, W8:$W$23))/Z7</f>
        <v>312.25347431916595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605.29599093491504</v>
      </c>
      <c r="P8">
        <f t="shared" si="22"/>
        <v>30.264799546745753</v>
      </c>
      <c r="Q8" s="4">
        <f t="shared" si="23"/>
        <v>12.5</v>
      </c>
      <c r="R8">
        <f t="shared" si="0"/>
        <v>100000</v>
      </c>
      <c r="S8">
        <f t="shared" si="1"/>
        <v>365.72608065963624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297.64232286762399</v>
      </c>
      <c r="AC8">
        <f t="shared" si="2"/>
        <v>344.41778978648949</v>
      </c>
      <c r="AE8">
        <f t="shared" si="3"/>
        <v>570.02964346544331</v>
      </c>
      <c r="AF8">
        <f t="shared" si="4"/>
        <v>-28.501482173272169</v>
      </c>
      <c r="AG8">
        <f t="shared" si="4"/>
        <v>-11.771712765373666</v>
      </c>
      <c r="AH8">
        <f t="shared" si="5"/>
        <v>-193.83062630482974</v>
      </c>
      <c r="AI8">
        <f t="shared" si="6"/>
        <v>335.92582222196779</v>
      </c>
      <c r="AJ8">
        <f t="shared" si="7"/>
        <v>-46.775466918865504</v>
      </c>
      <c r="AK8">
        <f t="shared" ref="AK8:AK23" si="24">G8*SUM(AB8:AB8, AE8:AF8)</f>
        <v>17.874331312603637</v>
      </c>
      <c r="AL8">
        <f t="shared" si="8"/>
        <v>307.02468661570595</v>
      </c>
      <c r="AN8">
        <f t="shared" si="9"/>
        <v>374.71092006053021</v>
      </c>
      <c r="AO8">
        <f t="shared" si="9"/>
        <v>-18.735546003026514</v>
      </c>
      <c r="AP8">
        <f t="shared" si="9"/>
        <v>-7.7381753239800766</v>
      </c>
      <c r="AQ8">
        <f t="shared" si="9"/>
        <v>-127.41521980688817</v>
      </c>
      <c r="AR8">
        <f t="shared" si="9"/>
        <v>220.82197892663547</v>
      </c>
      <c r="AS8">
        <f t="shared" si="9"/>
        <v>-30.748011873336086</v>
      </c>
      <c r="AT8">
        <f t="shared" si="9"/>
        <v>11.749752330237341</v>
      </c>
      <c r="AU8">
        <f t="shared" si="9"/>
        <v>201.82371938353674</v>
      </c>
      <c r="AW8">
        <v>5</v>
      </c>
      <c r="AX8">
        <f>(R8*SUMPRODUCT(K9:$K$23, X9:$X$23)-$AZ$3*SUMPRODUCT(K8:$K$22, W9:$W$23))/Z8</f>
        <v>365.72608065963624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605.29599093491504</v>
      </c>
      <c r="P9">
        <f t="shared" si="22"/>
        <v>30.264799546745753</v>
      </c>
      <c r="Q9" s="4">
        <f t="shared" si="23"/>
        <v>12.5</v>
      </c>
      <c r="R9">
        <f t="shared" si="0"/>
        <v>100000</v>
      </c>
      <c r="S9">
        <f t="shared" si="1"/>
        <v>410.51721271272061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344.41778978648949</v>
      </c>
      <c r="AC9">
        <f t="shared" si="2"/>
        <v>381.92533776764981</v>
      </c>
      <c r="AE9">
        <f t="shared" si="3"/>
        <v>563.13808198098548</v>
      </c>
      <c r="AF9">
        <f t="shared" si="4"/>
        <v>-28.156904099049278</v>
      </c>
      <c r="AG9">
        <f t="shared" si="4"/>
        <v>-11.629394759231468</v>
      </c>
      <c r="AH9">
        <f t="shared" si="5"/>
        <v>-196.80702790768677</v>
      </c>
      <c r="AI9">
        <f t="shared" si="6"/>
        <v>326.54475521501797</v>
      </c>
      <c r="AJ9">
        <f t="shared" si="7"/>
        <v>-37.507547981160315</v>
      </c>
      <c r="AK9">
        <f t="shared" si="24"/>
        <v>5.1884539092437114</v>
      </c>
      <c r="AL9">
        <f t="shared" si="8"/>
        <v>294.22566114310138</v>
      </c>
      <c r="AN9">
        <f t="shared" si="9"/>
        <v>351.81593683506446</v>
      </c>
      <c r="AO9">
        <f t="shared" si="9"/>
        <v>-17.590796841753225</v>
      </c>
      <c r="AP9">
        <f t="shared" si="9"/>
        <v>-7.2653697964293515</v>
      </c>
      <c r="AQ9">
        <f t="shared" si="9"/>
        <v>-122.95359009552013</v>
      </c>
      <c r="AR9">
        <f t="shared" si="9"/>
        <v>204.00618010136176</v>
      </c>
      <c r="AS9">
        <f t="shared" si="9"/>
        <v>-23.432535560299055</v>
      </c>
      <c r="AT9">
        <f t="shared" si="9"/>
        <v>3.2414443832050472</v>
      </c>
      <c r="AU9">
        <f t="shared" si="9"/>
        <v>183.81508892426777</v>
      </c>
      <c r="AW9">
        <v>6</v>
      </c>
      <c r="AX9">
        <f>(R9*SUMPRODUCT(K10:$K$23, X10:$X$23)-$AZ$3*SUMPRODUCT(K9:$K$22, W10:$W$23))/Z9</f>
        <v>410.51721271272061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605.29599093491504</v>
      </c>
      <c r="P10">
        <f t="shared" si="22"/>
        <v>30.264799546745753</v>
      </c>
      <c r="Q10" s="4">
        <f t="shared" si="23"/>
        <v>12.5</v>
      </c>
      <c r="R10">
        <f t="shared" si="0"/>
        <v>100000</v>
      </c>
      <c r="S10">
        <f t="shared" si="1"/>
        <v>449.96596586558132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381.92533776764981</v>
      </c>
      <c r="AC10">
        <f t="shared" si="2"/>
        <v>413.53785936231748</v>
      </c>
      <c r="AE10">
        <f t="shared" si="3"/>
        <v>556.29275847630129</v>
      </c>
      <c r="AF10">
        <f t="shared" si="4"/>
        <v>-27.814637923815067</v>
      </c>
      <c r="AG10">
        <f t="shared" si="4"/>
        <v>-11.488031616091547</v>
      </c>
      <c r="AH10">
        <f t="shared" si="5"/>
        <v>-200.55356438085036</v>
      </c>
      <c r="AI10">
        <f t="shared" si="6"/>
        <v>316.43652455554422</v>
      </c>
      <c r="AJ10">
        <f t="shared" si="7"/>
        <v>-31.612521594667669</v>
      </c>
      <c r="AK10">
        <f t="shared" si="24"/>
        <v>3.7326541791125578</v>
      </c>
      <c r="AL10">
        <f t="shared" si="8"/>
        <v>288.55665713998911</v>
      </c>
      <c r="AN10">
        <f t="shared" si="9"/>
        <v>330.20368327513245</v>
      </c>
      <c r="AO10">
        <f t="shared" si="9"/>
        <v>-16.510184163756623</v>
      </c>
      <c r="AP10">
        <f t="shared" si="9"/>
        <v>-6.81905398805619</v>
      </c>
      <c r="AQ10">
        <f t="shared" si="9"/>
        <v>-119.04437842027814</v>
      </c>
      <c r="AR10">
        <f t="shared" si="9"/>
        <v>187.83006670304144</v>
      </c>
      <c r="AS10">
        <f t="shared" si="9"/>
        <v>-18.764528045925701</v>
      </c>
      <c r="AT10">
        <f t="shared" si="9"/>
        <v>2.2156250275686267</v>
      </c>
      <c r="AU10">
        <f t="shared" si="9"/>
        <v>171.28116368468437</v>
      </c>
      <c r="AW10">
        <v>7</v>
      </c>
      <c r="AX10">
        <f>(R10*SUMPRODUCT(K11:$K$23, X11:$X$23)-$AZ$3*SUMPRODUCT(K10:$K$22, W11:$W$23))/Z10</f>
        <v>449.96596586558132</v>
      </c>
    </row>
    <row r="11" spans="1:52" x14ac:dyDescent="0.25">
      <c r="A11" t="s">
        <v>33</v>
      </c>
      <c r="C11" s="7">
        <f>AU25</f>
        <v>2084.5403202709276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605.29599093491504</v>
      </c>
      <c r="P11">
        <f t="shared" si="22"/>
        <v>30.264799546745753</v>
      </c>
      <c r="Q11" s="4">
        <f t="shared" si="23"/>
        <v>12.5</v>
      </c>
      <c r="R11">
        <f t="shared" si="0"/>
        <v>100000</v>
      </c>
      <c r="S11">
        <f t="shared" si="1"/>
        <v>484.3879830801481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413.53785936231748</v>
      </c>
      <c r="AC11">
        <f t="shared" si="2"/>
        <v>439.73286602926942</v>
      </c>
      <c r="AE11">
        <f t="shared" si="3"/>
        <v>549.49451717879617</v>
      </c>
      <c r="AF11">
        <f t="shared" si="4"/>
        <v>-27.474725858939809</v>
      </c>
      <c r="AG11">
        <f t="shared" si="4"/>
        <v>-11.347640770139369</v>
      </c>
      <c r="AH11">
        <f t="shared" si="5"/>
        <v>-204.08423833009584</v>
      </c>
      <c r="AI11">
        <f t="shared" si="6"/>
        <v>306.58791221962116</v>
      </c>
      <c r="AJ11">
        <f t="shared" si="7"/>
        <v>-26.19500666695194</v>
      </c>
      <c r="AK11">
        <f t="shared" si="24"/>
        <v>2.2453383616372169</v>
      </c>
      <c r="AL11">
        <f t="shared" si="8"/>
        <v>282.63824391430643</v>
      </c>
      <c r="AN11">
        <f t="shared" si="9"/>
        <v>310.1934286254247</v>
      </c>
      <c r="AO11">
        <f t="shared" si="9"/>
        <v>-15.509671431271235</v>
      </c>
      <c r="AP11">
        <f t="shared" si="9"/>
        <v>-6.4058211451704974</v>
      </c>
      <c r="AQ11">
        <f t="shared" si="9"/>
        <v>-115.20695409490716</v>
      </c>
      <c r="AR11">
        <f t="shared" si="9"/>
        <v>173.07098195407579</v>
      </c>
      <c r="AS11">
        <f t="shared" si="9"/>
        <v>-14.787261158865713</v>
      </c>
      <c r="AT11">
        <f t="shared" si="9"/>
        <v>1.2675089251051004</v>
      </c>
      <c r="AU11">
        <f t="shared" si="9"/>
        <v>159.55122972031518</v>
      </c>
      <c r="AW11">
        <v>8</v>
      </c>
      <c r="AX11">
        <f>(R11*SUMPRODUCT(K12:$K$23, X12:$X$23)-$AZ$3*SUMPRODUCT(K11:$K$22, W12:$W$23))/Z11</f>
        <v>484.3879830801481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605.29599093491504</v>
      </c>
      <c r="P12">
        <f t="shared" si="22"/>
        <v>30.264799546745753</v>
      </c>
      <c r="Q12" s="4">
        <f t="shared" si="23"/>
        <v>12.5</v>
      </c>
      <c r="R12">
        <f t="shared" si="0"/>
        <v>100000</v>
      </c>
      <c r="S12">
        <f t="shared" si="1"/>
        <v>513.86434574926841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439.73286602926942</v>
      </c>
      <c r="AC12">
        <f t="shared" si="2"/>
        <v>460.75630791094943</v>
      </c>
      <c r="AE12">
        <f t="shared" si="3"/>
        <v>542.73846450625831</v>
      </c>
      <c r="AF12">
        <f t="shared" si="4"/>
        <v>-27.136923225312916</v>
      </c>
      <c r="AG12">
        <f t="shared" si="4"/>
        <v>-11.208121163746002</v>
      </c>
      <c r="AH12">
        <f t="shared" si="5"/>
        <v>-208.34558953579597</v>
      </c>
      <c r="AI12">
        <f t="shared" si="6"/>
        <v>296.04783058140345</v>
      </c>
      <c r="AJ12">
        <f t="shared" si="7"/>
        <v>-21.023441881680014</v>
      </c>
      <c r="AK12">
        <f t="shared" si="24"/>
        <v>2.1972691368134942</v>
      </c>
      <c r="AL12">
        <f t="shared" si="8"/>
        <v>277.22165783653691</v>
      </c>
      <c r="AN12">
        <f t="shared" si="9"/>
        <v>291.26303878152424</v>
      </c>
      <c r="AO12">
        <f t="shared" si="9"/>
        <v>-14.563151939076214</v>
      </c>
      <c r="AP12">
        <f t="shared" si="9"/>
        <v>-6.0148886483547388</v>
      </c>
      <c r="AQ12">
        <f t="shared" si="9"/>
        <v>-111.80959798036267</v>
      </c>
      <c r="AR12">
        <f t="shared" si="9"/>
        <v>158.87540021373064</v>
      </c>
      <c r="AS12">
        <f t="shared" si="9"/>
        <v>-11.282324671193964</v>
      </c>
      <c r="AT12">
        <f t="shared" si="9"/>
        <v>1.1791743678815221</v>
      </c>
      <c r="AU12">
        <f t="shared" si="9"/>
        <v>148.7722499104182</v>
      </c>
      <c r="AW12">
        <v>9</v>
      </c>
      <c r="AX12">
        <f>(R12*SUMPRODUCT(K13:$K$23, X13:$X$23)-$AZ$3*SUMPRODUCT(K12:$K$22, W13:$W$23))/Z12</f>
        <v>513.86434574926841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605.29599093491504</v>
      </c>
      <c r="P13">
        <f t="shared" si="22"/>
        <v>30.264799546745753</v>
      </c>
      <c r="Q13" s="4">
        <f t="shared" si="23"/>
        <v>12.5</v>
      </c>
      <c r="R13">
        <f t="shared" si="0"/>
        <v>100000</v>
      </c>
      <c r="S13">
        <f t="shared" si="1"/>
        <v>538.42474694607472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460.75630791094943</v>
      </c>
      <c r="AC13">
        <f t="shared" si="2"/>
        <v>476.80385290741094</v>
      </c>
      <c r="AE13">
        <f t="shared" si="3"/>
        <v>536.02190884454637</v>
      </c>
      <c r="AF13">
        <f t="shared" si="4"/>
        <v>-26.801095442227318</v>
      </c>
      <c r="AG13">
        <f t="shared" si="4"/>
        <v>-11.069417212243327</v>
      </c>
      <c r="AH13">
        <f t="shared" si="5"/>
        <v>-212.9819189217215</v>
      </c>
      <c r="AI13">
        <f t="shared" si="6"/>
        <v>285.16947726835423</v>
      </c>
      <c r="AJ13">
        <f t="shared" si="7"/>
        <v>-16.047544996461511</v>
      </c>
      <c r="AK13">
        <f t="shared" si="24"/>
        <v>1.939954242626537</v>
      </c>
      <c r="AL13">
        <f t="shared" si="8"/>
        <v>271.06188651451924</v>
      </c>
      <c r="AN13">
        <f t="shared" si="9"/>
        <v>273.51770368697055</v>
      </c>
      <c r="AO13">
        <f t="shared" si="9"/>
        <v>-13.675885184348529</v>
      </c>
      <c r="AP13">
        <f t="shared" si="9"/>
        <v>-5.6484287807793514</v>
      </c>
      <c r="AQ13">
        <f t="shared" si="9"/>
        <v>-108.67900066974381</v>
      </c>
      <c r="AR13">
        <f t="shared" si="9"/>
        <v>145.51438905209886</v>
      </c>
      <c r="AS13">
        <f t="shared" si="9"/>
        <v>-8.1886348017137482</v>
      </c>
      <c r="AT13">
        <f t="shared" si="9"/>
        <v>0.9899069813112642</v>
      </c>
      <c r="AU13">
        <f t="shared" si="9"/>
        <v>138.3156612316964</v>
      </c>
      <c r="AW13">
        <v>10</v>
      </c>
      <c r="AX13">
        <f>(R13*SUMPRODUCT(K14:$K$23, X14:$X$23)-$AZ$3*SUMPRODUCT(K13:$K$22, W14:$W$23))/Z13</f>
        <v>538.42474694607472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605.29599093491504</v>
      </c>
      <c r="P14">
        <f t="shared" si="22"/>
        <v>30.264799546745753</v>
      </c>
      <c r="Q14" s="4">
        <f t="shared" si="23"/>
        <v>12.5</v>
      </c>
      <c r="R14">
        <f t="shared" si="0"/>
        <v>100000</v>
      </c>
      <c r="S14">
        <f t="shared" si="1"/>
        <v>558.11873765819473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476.80385290741094</v>
      </c>
      <c r="AC14">
        <f t="shared" si="2"/>
        <v>488.08426910768151</v>
      </c>
      <c r="AE14">
        <f t="shared" si="3"/>
        <v>529.34157446297661</v>
      </c>
      <c r="AF14">
        <f t="shared" si="4"/>
        <v>-26.467078723148834</v>
      </c>
      <c r="AG14">
        <f t="shared" si="4"/>
        <v>-10.931461268341163</v>
      </c>
      <c r="AH14">
        <f t="shared" si="5"/>
        <v>-218.0941742378406</v>
      </c>
      <c r="AI14">
        <f t="shared" si="6"/>
        <v>273.84886023364601</v>
      </c>
      <c r="AJ14">
        <f t="shared" si="7"/>
        <v>-11.280416200270565</v>
      </c>
      <c r="AK14">
        <f t="shared" si="24"/>
        <v>1.7634210275650297</v>
      </c>
      <c r="AL14">
        <f t="shared" si="8"/>
        <v>264.33186506094046</v>
      </c>
      <c r="AN14">
        <f t="shared" si="9"/>
        <v>256.90403935318892</v>
      </c>
      <c r="AO14">
        <f t="shared" si="9"/>
        <v>-12.845201967659447</v>
      </c>
      <c r="AP14">
        <f t="shared" si="9"/>
        <v>-5.3053391068307256</v>
      </c>
      <c r="AQ14">
        <f t="shared" si="9"/>
        <v>-105.84710709326357</v>
      </c>
      <c r="AR14">
        <f t="shared" si="9"/>
        <v>132.90639118543515</v>
      </c>
      <c r="AS14">
        <f t="shared" si="9"/>
        <v>-5.4746965423501806</v>
      </c>
      <c r="AT14">
        <f t="shared" si="9"/>
        <v>0.85583677329975749</v>
      </c>
      <c r="AU14">
        <f t="shared" si="9"/>
        <v>128.28753141638472</v>
      </c>
      <c r="AW14">
        <v>11</v>
      </c>
      <c r="AX14">
        <f>(R14*SUMPRODUCT(K15:$K$23, X15:$X$23)-$AZ$3*SUMPRODUCT(K14:$K$22, W15:$W$23))/Z14</f>
        <v>558.11873765819473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605.29599093491504</v>
      </c>
      <c r="P15">
        <f t="shared" si="22"/>
        <v>30.264799546745753</v>
      </c>
      <c r="Q15" s="4">
        <f t="shared" si="23"/>
        <v>12.5</v>
      </c>
      <c r="R15">
        <f t="shared" si="0"/>
        <v>100000</v>
      </c>
      <c r="S15">
        <f t="shared" si="1"/>
        <v>573.1987978554107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488.08426910768151</v>
      </c>
      <c r="AC15">
        <f t="shared" si="2"/>
        <v>494.9782128086747</v>
      </c>
      <c r="AE15">
        <f t="shared" si="3"/>
        <v>522.695317809784</v>
      </c>
      <c r="AF15">
        <f t="shared" si="4"/>
        <v>-26.134765890489199</v>
      </c>
      <c r="AG15">
        <f t="shared" si="4"/>
        <v>-10.794209065436947</v>
      </c>
      <c r="AH15">
        <f t="shared" si="5"/>
        <v>-223.50072176644682</v>
      </c>
      <c r="AI15">
        <f t="shared" si="6"/>
        <v>262.26562108741103</v>
      </c>
      <c r="AJ15">
        <f t="shared" si="7"/>
        <v>-6.8939437009931908</v>
      </c>
      <c r="AK15">
        <f t="shared" si="24"/>
        <v>4.0370437662106031</v>
      </c>
      <c r="AL15">
        <f t="shared" si="8"/>
        <v>259.40872115262846</v>
      </c>
      <c r="AN15">
        <f t="shared" si="9"/>
        <v>241.16211429010542</v>
      </c>
      <c r="AO15">
        <f t="shared" si="9"/>
        <v>-12.05810571450527</v>
      </c>
      <c r="AP15">
        <f t="shared" si="9"/>
        <v>-4.9802517673546882</v>
      </c>
      <c r="AQ15">
        <f t="shared" si="9"/>
        <v>-103.11916860555429</v>
      </c>
      <c r="AR15">
        <f t="shared" si="9"/>
        <v>121.00458820269117</v>
      </c>
      <c r="AS15">
        <f t="shared" si="9"/>
        <v>-3.1807402555182249</v>
      </c>
      <c r="AT15">
        <f t="shared" si="9"/>
        <v>1.8626185790616532</v>
      </c>
      <c r="AU15">
        <f t="shared" si="9"/>
        <v>119.68646652623461</v>
      </c>
      <c r="AW15">
        <v>12</v>
      </c>
      <c r="AX15">
        <f>(R15*SUMPRODUCT(K16:$K$23, X16:$X$23)-$AZ$3*SUMPRODUCT(K15:$K$22, W16:$W$23))/Z15</f>
        <v>573.1987978554107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605.29599093491504</v>
      </c>
      <c r="P16">
        <f t="shared" si="22"/>
        <v>30.264799546745753</v>
      </c>
      <c r="Q16" s="4">
        <f t="shared" si="23"/>
        <v>12.5</v>
      </c>
      <c r="R16">
        <f t="shared" si="0"/>
        <v>100000</v>
      </c>
      <c r="S16">
        <f t="shared" si="1"/>
        <v>583.60752477813594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494.9782128086747</v>
      </c>
      <c r="AC16">
        <f t="shared" si="2"/>
        <v>497.58387277200768</v>
      </c>
      <c r="AE16">
        <f t="shared" si="3"/>
        <v>516.07546262749725</v>
      </c>
      <c r="AF16">
        <f t="shared" si="4"/>
        <v>-25.803773131374864</v>
      </c>
      <c r="AG16">
        <f t="shared" si="4"/>
        <v>-10.657502080725592</v>
      </c>
      <c r="AH16">
        <f t="shared" si="5"/>
        <v>-230.11915245587457</v>
      </c>
      <c r="AI16">
        <f t="shared" si="6"/>
        <v>249.49503495952226</v>
      </c>
      <c r="AJ16">
        <f t="shared" si="7"/>
        <v>-2.6056599633329824</v>
      </c>
      <c r="AK16">
        <f t="shared" si="24"/>
        <v>6.9952743063640597</v>
      </c>
      <c r="AL16">
        <f t="shared" si="8"/>
        <v>253.88464930255333</v>
      </c>
      <c r="AN16">
        <f t="shared" si="9"/>
        <v>225.75882572556074</v>
      </c>
      <c r="AO16">
        <f t="shared" si="9"/>
        <v>-11.287941286278038</v>
      </c>
      <c r="AP16">
        <f t="shared" si="9"/>
        <v>-4.6621576283873756</v>
      </c>
      <c r="AQ16">
        <f t="shared" si="9"/>
        <v>-100.66634319504166</v>
      </c>
      <c r="AR16">
        <f t="shared" si="9"/>
        <v>109.1423836158537</v>
      </c>
      <c r="AS16">
        <f t="shared" si="9"/>
        <v>-1.139854103055391</v>
      </c>
      <c r="AT16">
        <f t="shared" si="9"/>
        <v>3.0601046308082931</v>
      </c>
      <c r="AU16">
        <f t="shared" si="9"/>
        <v>111.0626341436066</v>
      </c>
      <c r="AW16">
        <v>13</v>
      </c>
      <c r="AX16">
        <f>(R16*SUMPRODUCT(K17:$K$23, X17:$X$23)-$AZ$3*SUMPRODUCT(K16:$K$22, W17:$W$23))/Z16</f>
        <v>583.60752477813594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605.29599093491504</v>
      </c>
      <c r="P17">
        <f t="shared" si="22"/>
        <v>30.264799546745753</v>
      </c>
      <c r="Q17" s="4">
        <f t="shared" si="23"/>
        <v>12.5</v>
      </c>
      <c r="R17">
        <f t="shared" si="0"/>
        <v>100000</v>
      </c>
      <c r="S17">
        <f t="shared" si="1"/>
        <v>589.5720760677865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497.58387277200768</v>
      </c>
      <c r="AC17">
        <f t="shared" si="2"/>
        <v>496.23999939452051</v>
      </c>
      <c r="AE17">
        <f t="shared" si="3"/>
        <v>509.47474340781434</v>
      </c>
      <c r="AF17">
        <f t="shared" si="4"/>
        <v>-25.47373717039072</v>
      </c>
      <c r="AG17">
        <f t="shared" si="4"/>
        <v>-10.521190273805152</v>
      </c>
      <c r="AH17">
        <f t="shared" si="5"/>
        <v>-237.89428890547393</v>
      </c>
      <c r="AI17">
        <f t="shared" si="6"/>
        <v>235.58552705814455</v>
      </c>
      <c r="AJ17">
        <f t="shared" si="7"/>
        <v>1.3438733774871707</v>
      </c>
      <c r="AK17">
        <f t="shared" si="24"/>
        <v>13.545871330330153</v>
      </c>
      <c r="AL17">
        <f t="shared" si="8"/>
        <v>250.47527176596188</v>
      </c>
      <c r="AN17">
        <f t="shared" si="9"/>
        <v>209.91929966264516</v>
      </c>
      <c r="AO17">
        <f t="shared" si="9"/>
        <v>-10.495964983132259</v>
      </c>
      <c r="AP17">
        <f t="shared" si="9"/>
        <v>-4.3350547254247571</v>
      </c>
      <c r="AQ17">
        <f t="shared" si="9"/>
        <v>-98.019780503243098</v>
      </c>
      <c r="AR17">
        <f t="shared" si="9"/>
        <v>97.068499450845039</v>
      </c>
      <c r="AS17">
        <f t="shared" si="9"/>
        <v>0.55371725858364407</v>
      </c>
      <c r="AT17">
        <f t="shared" si="9"/>
        <v>5.5813165613728337</v>
      </c>
      <c r="AU17">
        <f t="shared" si="9"/>
        <v>103.20353327080151</v>
      </c>
      <c r="AW17">
        <v>14</v>
      </c>
      <c r="AX17">
        <f>(R17*SUMPRODUCT(K18:$K$23, X18:$X$23)-$AZ$3*SUMPRODUCT(K17:$K$22, W18:$W$23))/Z17</f>
        <v>589.5720760677865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605.29599093491504</v>
      </c>
      <c r="P18">
        <f t="shared" si="22"/>
        <v>30.264799546745753</v>
      </c>
      <c r="Q18" s="4">
        <f t="shared" si="23"/>
        <v>12.5</v>
      </c>
      <c r="R18">
        <f t="shared" si="0"/>
        <v>100000</v>
      </c>
      <c r="S18">
        <f t="shared" si="1"/>
        <v>566.15455182347171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496.23999939452051</v>
      </c>
      <c r="AC18">
        <f t="shared" si="2"/>
        <v>470.05753458041585</v>
      </c>
      <c r="AE18">
        <f t="shared" si="3"/>
        <v>502.55524798640346</v>
      </c>
      <c r="AF18">
        <f t="shared" si="4"/>
        <v>-25.127762399320172</v>
      </c>
      <c r="AG18">
        <f t="shared" si="4"/>
        <v>-10.378295402431492</v>
      </c>
      <c r="AH18">
        <f t="shared" si="5"/>
        <v>-301.46374908486121</v>
      </c>
      <c r="AI18">
        <f t="shared" si="6"/>
        <v>165.58544109979061</v>
      </c>
      <c r="AJ18">
        <f t="shared" si="7"/>
        <v>26.182464814104662</v>
      </c>
      <c r="AK18">
        <f t="shared" si="24"/>
        <v>21.03121767560264</v>
      </c>
      <c r="AL18">
        <f t="shared" si="8"/>
        <v>212.79912358949792</v>
      </c>
      <c r="AN18">
        <f t="shared" si="9"/>
        <v>193.50364848560432</v>
      </c>
      <c r="AO18">
        <f t="shared" si="9"/>
        <v>-9.6751824242802158</v>
      </c>
      <c r="AP18">
        <f t="shared" si="9"/>
        <v>-3.9960542318049765</v>
      </c>
      <c r="AQ18">
        <f t="shared" si="9"/>
        <v>-116.07546745914716</v>
      </c>
      <c r="AR18">
        <f t="shared" si="9"/>
        <v>63.756944370371983</v>
      </c>
      <c r="AS18">
        <f t="shared" si="9"/>
        <v>10.081284571546814</v>
      </c>
      <c r="AT18">
        <f t="shared" si="9"/>
        <v>8.097850671403485</v>
      </c>
      <c r="AU18">
        <f t="shared" si="9"/>
        <v>81.936079613322292</v>
      </c>
      <c r="AW18">
        <v>15</v>
      </c>
      <c r="AX18">
        <f>(R18*SUMPRODUCT(K19:$K$23, X19:$X$23)-$AZ$3*SUMPRODUCT(K18:$K$22, W19:$W$23))/Z18</f>
        <v>566.15455182347171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605.29599093491504</v>
      </c>
      <c r="P19">
        <f t="shared" si="22"/>
        <v>30.264799546745753</v>
      </c>
      <c r="Q19" s="4">
        <f t="shared" si="23"/>
        <v>12.5</v>
      </c>
      <c r="R19">
        <f t="shared" si="0"/>
        <v>100000</v>
      </c>
      <c r="S19">
        <f t="shared" si="1"/>
        <v>513.73312789661929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470.05753458041585</v>
      </c>
      <c r="AC19">
        <f t="shared" si="2"/>
        <v>420.37024571580241</v>
      </c>
      <c r="AE19">
        <f t="shared" si="3"/>
        <v>495.29300452530697</v>
      </c>
      <c r="AF19">
        <f t="shared" si="4"/>
        <v>-24.764650226265349</v>
      </c>
      <c r="AG19">
        <f t="shared" si="4"/>
        <v>-10.228322422892186</v>
      </c>
      <c r="AH19">
        <f t="shared" si="5"/>
        <v>-369.52020411993192</v>
      </c>
      <c r="AI19">
        <f t="shared" si="6"/>
        <v>90.779827756217514</v>
      </c>
      <c r="AJ19">
        <f t="shared" si="7"/>
        <v>49.687288864613436</v>
      </c>
      <c r="AK19">
        <f t="shared" si="24"/>
        <v>20.975065322011904</v>
      </c>
      <c r="AL19">
        <f t="shared" si="8"/>
        <v>161.44218194284286</v>
      </c>
      <c r="AN19">
        <f t="shared" si="9"/>
        <v>177.66666434056575</v>
      </c>
      <c r="AO19">
        <f t="shared" si="9"/>
        <v>-8.8833332170282873</v>
      </c>
      <c r="AP19">
        <f t="shared" si="9"/>
        <v>-3.6690038221248824</v>
      </c>
      <c r="AQ19">
        <f t="shared" si="9"/>
        <v>-132.55067499964827</v>
      </c>
      <c r="AR19">
        <f t="shared" si="9"/>
        <v>32.563652301764307</v>
      </c>
      <c r="AS19">
        <f t="shared" si="9"/>
        <v>17.823338492661772</v>
      </c>
      <c r="AT19">
        <f t="shared" si="9"/>
        <v>7.523970369133127</v>
      </c>
      <c r="AU19">
        <f t="shared" si="9"/>
        <v>57.910961163559207</v>
      </c>
      <c r="AW19">
        <v>16</v>
      </c>
      <c r="AX19">
        <f>(R19*SUMPRODUCT(K20:$K$23, X20:$X$23)-$AZ$3*SUMPRODUCT(K19:$K$22, W20:$W$23))/Z19</f>
        <v>513.73312789661929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605.29599093491504</v>
      </c>
      <c r="P20">
        <f t="shared" si="22"/>
        <v>30.264799546745753</v>
      </c>
      <c r="Q20" s="4">
        <f t="shared" si="23"/>
        <v>12.5</v>
      </c>
      <c r="R20">
        <f t="shared" si="0"/>
        <v>100000</v>
      </c>
      <c r="S20">
        <f t="shared" si="1"/>
        <v>430.15640969236512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420.37024571580241</v>
      </c>
      <c r="AC20">
        <f t="shared" si="2"/>
        <v>346.56747997284776</v>
      </c>
      <c r="AE20">
        <f t="shared" si="3"/>
        <v>487.67355661631689</v>
      </c>
      <c r="AF20">
        <f t="shared" si="4"/>
        <v>-24.383677830815845</v>
      </c>
      <c r="AG20">
        <f t="shared" si="4"/>
        <v>-10.070972795125336</v>
      </c>
      <c r="AH20">
        <f t="shared" si="5"/>
        <v>-440.53122830342613</v>
      </c>
      <c r="AI20">
        <f t="shared" si="6"/>
        <v>12.687677686949598</v>
      </c>
      <c r="AJ20">
        <f t="shared" si="7"/>
        <v>73.802765742954648</v>
      </c>
      <c r="AK20">
        <f t="shared" si="24"/>
        <v>3.7997385353556048</v>
      </c>
      <c r="AL20">
        <f t="shared" si="8"/>
        <v>90.290181965259848</v>
      </c>
      <c r="AN20">
        <f t="shared" si="9"/>
        <v>165.92382668913004</v>
      </c>
      <c r="AO20">
        <f t="shared" si="9"/>
        <v>-8.2961913344565019</v>
      </c>
      <c r="AP20">
        <f t="shared" si="9"/>
        <v>-3.426501851450622</v>
      </c>
      <c r="AQ20">
        <f t="shared" si="9"/>
        <v>-149.8843359138198</v>
      </c>
      <c r="AR20">
        <f t="shared" si="9"/>
        <v>4.3167975894031292</v>
      </c>
      <c r="AS20">
        <f t="shared" si="9"/>
        <v>25.110316411818232</v>
      </c>
      <c r="AT20">
        <f t="shared" si="9"/>
        <v>1.2928057091690537</v>
      </c>
      <c r="AU20">
        <f t="shared" si="9"/>
        <v>30.719919710390414</v>
      </c>
      <c r="AW20">
        <v>17</v>
      </c>
      <c r="AX20">
        <f>(R20*SUMPRODUCT(K21:$K$23, X21:$X$23)-$AZ$3*SUMPRODUCT(K20:$K$22, W21:$W$23))/Z20</f>
        <v>430.15640969236512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605.29599093491504</v>
      </c>
      <c r="P21">
        <f t="shared" si="22"/>
        <v>30.264799546745753</v>
      </c>
      <c r="Q21" s="4">
        <f t="shared" si="23"/>
        <v>12.5</v>
      </c>
      <c r="R21">
        <f t="shared" si="0"/>
        <v>100000</v>
      </c>
      <c r="S21">
        <f t="shared" si="1"/>
        <v>314.53475224456173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346.56747997284776</v>
      </c>
      <c r="AC21">
        <f t="shared" si="2"/>
        <v>249.24310033514877</v>
      </c>
      <c r="AE21">
        <f t="shared" si="3"/>
        <v>479.64763297046068</v>
      </c>
      <c r="AF21">
        <f t="shared" si="4"/>
        <v>-23.982381648523035</v>
      </c>
      <c r="AG21">
        <f t="shared" si="4"/>
        <v>-9.9052290150975733</v>
      </c>
      <c r="AH21">
        <f t="shared" si="5"/>
        <v>-520.27241661206949</v>
      </c>
      <c r="AI21">
        <f t="shared" si="6"/>
        <v>-74.512394305229407</v>
      </c>
      <c r="AJ21">
        <f t="shared" si="7"/>
        <v>97.324379637698996</v>
      </c>
      <c r="AK21">
        <f t="shared" si="24"/>
        <v>1.2835723700716566</v>
      </c>
      <c r="AL21">
        <f t="shared" si="8"/>
        <v>24.095557702541246</v>
      </c>
      <c r="AN21">
        <f t="shared" si="9"/>
        <v>155.22983261964285</v>
      </c>
      <c r="AO21">
        <f t="shared" si="9"/>
        <v>-7.7614916309821433</v>
      </c>
      <c r="AP21">
        <f t="shared" si="9"/>
        <v>-3.2056596058872224</v>
      </c>
      <c r="AQ21">
        <f t="shared" si="9"/>
        <v>-168.3773557833494</v>
      </c>
      <c r="AR21">
        <f t="shared" si="9"/>
        <v>-24.114674400575893</v>
      </c>
      <c r="AS21">
        <f t="shared" si="9"/>
        <v>31.497387086868006</v>
      </c>
      <c r="AT21">
        <f t="shared" si="9"/>
        <v>0.41540645771036744</v>
      </c>
      <c r="AU21">
        <f t="shared" si="9"/>
        <v>7.7981191440024782</v>
      </c>
      <c r="AW21">
        <v>18</v>
      </c>
      <c r="AX21">
        <f>(R21*SUMPRODUCT(K22:$K$23, X22:$X$23)-$AZ$3*SUMPRODUCT(K21:$K$22, W22:$W$23))/Z21</f>
        <v>314.53475224456173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605.29599093491504</v>
      </c>
      <c r="P22">
        <f t="shared" si="22"/>
        <v>30.264799546745753</v>
      </c>
      <c r="Q22" s="4">
        <f t="shared" si="23"/>
        <v>12.5</v>
      </c>
      <c r="R22">
        <f t="shared" si="0"/>
        <v>100000</v>
      </c>
      <c r="S22">
        <f t="shared" si="1"/>
        <v>169.11185574252286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249.24310033514877</v>
      </c>
      <c r="AC22">
        <f t="shared" si="2"/>
        <v>131.63803949311085</v>
      </c>
      <c r="AE22">
        <f t="shared" si="3"/>
        <v>471.16730645441453</v>
      </c>
      <c r="AF22">
        <f t="shared" si="4"/>
        <v>-23.558365322720729</v>
      </c>
      <c r="AG22">
        <f t="shared" si="4"/>
        <v>-9.7301013370059888</v>
      </c>
      <c r="AH22">
        <f t="shared" si="5"/>
        <v>-608.60310352486624</v>
      </c>
      <c r="AI22">
        <f t="shared" si="6"/>
        <v>-170.72426373017839</v>
      </c>
      <c r="AJ22">
        <f t="shared" si="7"/>
        <v>117.60506084203791</v>
      </c>
      <c r="AK22">
        <f t="shared" si="24"/>
        <v>14.633892870803693</v>
      </c>
      <c r="AL22">
        <f t="shared" si="8"/>
        <v>-38.485310017336786</v>
      </c>
      <c r="AN22">
        <f t="shared" si="9"/>
        <v>142.50964352710477</v>
      </c>
      <c r="AO22">
        <f t="shared" si="9"/>
        <v>-7.1254821763552396</v>
      </c>
      <c r="AP22">
        <f t="shared" si="9"/>
        <v>-2.9429742981402849</v>
      </c>
      <c r="AQ22">
        <f t="shared" si="9"/>
        <v>-184.07858555697484</v>
      </c>
      <c r="AR22">
        <f t="shared" si="9"/>
        <v>-51.637398504365585</v>
      </c>
      <c r="AS22">
        <f t="shared" si="9"/>
        <v>35.570921555873717</v>
      </c>
      <c r="AT22">
        <f t="shared" si="9"/>
        <v>4.4261790405736559</v>
      </c>
      <c r="AU22">
        <f t="shared" si="9"/>
        <v>-11.640297907918212</v>
      </c>
      <c r="AW22">
        <v>19</v>
      </c>
      <c r="AX22">
        <f>(R22*SUMPRODUCT(K23:$K$23, X23:$X$23)-$AZ$3*SUMPRODUCT(K22:$K$22, W23:$W$23))/Z22</f>
        <v>169.11185574252286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605.29599093491504</v>
      </c>
      <c r="P23">
        <f t="shared" si="22"/>
        <v>30.264799546745753</v>
      </c>
      <c r="Q23" s="4">
        <f t="shared" si="23"/>
        <v>12.5</v>
      </c>
      <c r="R23">
        <f t="shared" si="0"/>
        <v>100000</v>
      </c>
      <c r="S23">
        <f t="shared" si="1"/>
        <v>172.39309541426286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131.63803949311085</v>
      </c>
      <c r="AC23">
        <f t="shared" si="2"/>
        <v>131.63803949311085</v>
      </c>
      <c r="AE23">
        <f t="shared" si="3"/>
        <v>462.19935530619711</v>
      </c>
      <c r="AF23">
        <f t="shared" si="4"/>
        <v>-23.109967765309854</v>
      </c>
      <c r="AG23">
        <f t="shared" si="4"/>
        <v>-9.5449036964606186</v>
      </c>
      <c r="AH23">
        <f t="shared" si="5"/>
        <v>-703.17301740248138</v>
      </c>
      <c r="AI23">
        <f t="shared" si="6"/>
        <v>-273.62853355805476</v>
      </c>
      <c r="AJ23">
        <f t="shared" si="7"/>
        <v>0</v>
      </c>
      <c r="AK23">
        <f t="shared" si="24"/>
        <v>39.950919892379872</v>
      </c>
      <c r="AL23">
        <f t="shared" si="8"/>
        <v>-233.67761366567487</v>
      </c>
      <c r="AN23">
        <f t="shared" si="9"/>
        <v>126.63936025887556</v>
      </c>
      <c r="AO23">
        <f t="shared" si="9"/>
        <v>-6.3319680129437774</v>
      </c>
      <c r="AP23">
        <f t="shared" si="9"/>
        <v>-2.6152362264797437</v>
      </c>
      <c r="AQ23">
        <f t="shared" si="9"/>
        <v>-192.66444241610878</v>
      </c>
      <c r="AR23">
        <f t="shared" si="9"/>
        <v>-74.972286396656742</v>
      </c>
      <c r="AS23">
        <f t="shared" si="9"/>
        <v>0</v>
      </c>
      <c r="AT23">
        <f t="shared" si="9"/>
        <v>10.946269999820437</v>
      </c>
      <c r="AU23">
        <f t="shared" si="9"/>
        <v>-64.026016396836297</v>
      </c>
      <c r="AW23">
        <v>20</v>
      </c>
      <c r="AX23">
        <f>(R23*SUMPRODUCT(K$23:$K24, X$23:$X24)-$AZ$3*SUMPRODUCT(K$22:$K23, W$23:$W24))/Z23</f>
        <v>172.39309541426286</v>
      </c>
    </row>
    <row r="25" spans="5:50" x14ac:dyDescent="0.25">
      <c r="AN25" s="8">
        <f t="shared" ref="AN25:AU25" si="25">SUM(AN3:AN23)</f>
        <v>5804.1807973283612</v>
      </c>
      <c r="AO25" s="8">
        <f t="shared" si="25"/>
        <v>-744.18103306760452</v>
      </c>
      <c r="AP25" s="8">
        <f t="shared" si="25"/>
        <v>-207.36244920364217</v>
      </c>
      <c r="AQ25" s="8">
        <f t="shared" si="25"/>
        <v>-2671.5705904463375</v>
      </c>
      <c r="AR25" s="8">
        <f t="shared" si="25"/>
        <v>2181.0667246107755</v>
      </c>
      <c r="AS25" s="8">
        <f t="shared" si="25"/>
        <v>-244.16264456774508</v>
      </c>
      <c r="AT25" s="8">
        <f t="shared" si="25"/>
        <v>147.63624022789691</v>
      </c>
      <c r="AU25" s="9">
        <f t="shared" si="25"/>
        <v>2084.5403202709276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9533-95DC-43C0-8E79-368A267F79D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2375.9159985617157</v>
      </c>
      <c r="K3">
        <v>1</v>
      </c>
      <c r="L3" s="2">
        <v>0</v>
      </c>
      <c r="O3">
        <f>$C$3</f>
        <v>2375.9159985617157</v>
      </c>
      <c r="P3">
        <f>O3*B5</f>
        <v>1900.7327988493726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2375.9159985617157</v>
      </c>
      <c r="AF3">
        <f t="shared" ref="AF3:AG23" si="4">-$Z3*P3</f>
        <v>-1900.7327988493726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375.18319971234314</v>
      </c>
      <c r="AJ3">
        <f t="shared" ref="AJ3:AJ23" si="7">AB3-AC3</f>
        <v>0</v>
      </c>
      <c r="AL3">
        <f t="shared" ref="AL3:AL23" si="8">SUM(AI3:AK3)</f>
        <v>375.18319971234314</v>
      </c>
      <c r="AN3">
        <f t="shared" ref="AN3:AU23" si="9">AE3*$K3</f>
        <v>2375.9159985617157</v>
      </c>
      <c r="AO3">
        <f t="shared" si="9"/>
        <v>-1900.7327988493726</v>
      </c>
      <c r="AP3">
        <f t="shared" si="9"/>
        <v>-100</v>
      </c>
      <c r="AQ3">
        <f t="shared" si="9"/>
        <v>0</v>
      </c>
      <c r="AR3">
        <f t="shared" si="9"/>
        <v>375.18319971234314</v>
      </c>
      <c r="AS3">
        <f t="shared" si="9"/>
        <v>0</v>
      </c>
      <c r="AT3">
        <f t="shared" si="9"/>
        <v>0</v>
      </c>
      <c r="AU3">
        <f t="shared" si="9"/>
        <v>375.18319971234314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817.93088706195408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</v>
      </c>
      <c r="S4">
        <f t="shared" si="1"/>
        <v>594.28366251473813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586.8772234912658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-586.8772234912658</v>
      </c>
      <c r="AK4">
        <f>H4*SUM(AB4, AE4:AF4)</f>
        <v>0</v>
      </c>
      <c r="AL4">
        <f t="shared" si="8"/>
        <v>-833.15732349126574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-231.05366357069141</v>
      </c>
      <c r="AR4">
        <f t="shared" si="9"/>
        <v>-231.05366357069141</v>
      </c>
      <c r="AS4">
        <f t="shared" si="9"/>
        <v>-550.59313583944618</v>
      </c>
      <c r="AT4">
        <f t="shared" si="9"/>
        <v>0</v>
      </c>
      <c r="AU4">
        <f t="shared" si="9"/>
        <v>-781.64679941013753</v>
      </c>
      <c r="AW4">
        <v>1</v>
      </c>
      <c r="AX4">
        <f>(R4*SUMPRODUCT(K5:$K$23, X5:$X$23)-$AZ$3*SUMPRODUCT(K4:$K$22, W5:$W$23))/Z4</f>
        <v>594.28366251473813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2375.9159985617157</v>
      </c>
      <c r="P5">
        <f t="shared" ref="P5:P23" si="22">O5*$C$5</f>
        <v>118.79579992808578</v>
      </c>
      <c r="Q5" s="4">
        <f t="shared" ref="Q5:Q23" si="23">$C$8</f>
        <v>12.5</v>
      </c>
      <c r="R5">
        <f t="shared" si="0"/>
        <v>100000</v>
      </c>
      <c r="S5">
        <f t="shared" si="1"/>
        <v>1155.4518196666454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586.8772234912658</v>
      </c>
      <c r="AC5">
        <f t="shared" si="2"/>
        <v>1126.7249456210266</v>
      </c>
      <c r="AE5">
        <f t="shared" si="3"/>
        <v>2316.8459114564444</v>
      </c>
      <c r="AF5">
        <f t="shared" si="4"/>
        <v>-115.84229557282222</v>
      </c>
      <c r="AG5">
        <f t="shared" si="4"/>
        <v>-12.189224665660371</v>
      </c>
      <c r="AH5">
        <f t="shared" si="5"/>
        <v>-252.38537571702952</v>
      </c>
      <c r="AI5">
        <f t="shared" si="6"/>
        <v>1936.4290155009321</v>
      </c>
      <c r="AJ5">
        <f t="shared" si="7"/>
        <v>-539.84772212976077</v>
      </c>
      <c r="AK5">
        <f>H5*SUM(AB5, AE5:AF5)</f>
        <v>240.87290452199031</v>
      </c>
      <c r="AL5">
        <f t="shared" si="8"/>
        <v>1637.4541978931616</v>
      </c>
      <c r="AN5">
        <f t="shared" si="9"/>
        <v>2000.741274682209</v>
      </c>
      <c r="AO5">
        <f t="shared" si="9"/>
        <v>-100.03706373411046</v>
      </c>
      <c r="AP5">
        <f t="shared" si="9"/>
        <v>-10.526157468810858</v>
      </c>
      <c r="AQ5">
        <f t="shared" si="9"/>
        <v>-217.95054898830327</v>
      </c>
      <c r="AR5">
        <f t="shared" si="9"/>
        <v>1672.2275044909843</v>
      </c>
      <c r="AS5">
        <f t="shared" si="9"/>
        <v>-466.19225489588189</v>
      </c>
      <c r="AT5">
        <f t="shared" si="9"/>
        <v>208.00881044643131</v>
      </c>
      <c r="AU5">
        <f t="shared" si="9"/>
        <v>1414.0440600415336</v>
      </c>
      <c r="AW5">
        <v>2</v>
      </c>
      <c r="AX5">
        <f>(R5*SUMPRODUCT(K6:$K$23, X6:$X$23)-$AZ$3*SUMPRODUCT(K5:$K$22, W6:$W$23))/Z5</f>
        <v>1155.4518196666454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2375.9159985617157</v>
      </c>
      <c r="P6">
        <f t="shared" si="22"/>
        <v>118.79579992808578</v>
      </c>
      <c r="Q6" s="4">
        <f t="shared" si="23"/>
        <v>12.5</v>
      </c>
      <c r="R6">
        <f t="shared" si="0"/>
        <v>100000</v>
      </c>
      <c r="S6">
        <f t="shared" si="1"/>
        <v>1675.4606042169264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1126.7249456210266</v>
      </c>
      <c r="AC6">
        <f t="shared" si="2"/>
        <v>1613.11336751006</v>
      </c>
      <c r="AE6">
        <f t="shared" si="3"/>
        <v>2287.5034170989652</v>
      </c>
      <c r="AF6">
        <f t="shared" si="4"/>
        <v>-114.37517085494825</v>
      </c>
      <c r="AG6">
        <f t="shared" si="4"/>
        <v>-12.034850024599606</v>
      </c>
      <c r="AH6">
        <f t="shared" si="5"/>
        <v>-259.85915523329368</v>
      </c>
      <c r="AI6">
        <f t="shared" si="6"/>
        <v>1901.2342409861235</v>
      </c>
      <c r="AJ6">
        <f t="shared" si="7"/>
        <v>-486.38842188903345</v>
      </c>
      <c r="AK6">
        <f>H6*SUM(AB6, AE6:AF6)</f>
        <v>359.02402727491676</v>
      </c>
      <c r="AL6">
        <f t="shared" si="8"/>
        <v>1773.8698463720068</v>
      </c>
      <c r="AN6">
        <f t="shared" si="9"/>
        <v>1781.567637584106</v>
      </c>
      <c r="AO6">
        <f t="shared" si="9"/>
        <v>-89.078381879205295</v>
      </c>
      <c r="AP6">
        <f t="shared" si="9"/>
        <v>-9.3730567424447848</v>
      </c>
      <c r="AQ6">
        <f t="shared" si="9"/>
        <v>-202.38512337643053</v>
      </c>
      <c r="AR6">
        <f t="shared" si="9"/>
        <v>1480.7310755860253</v>
      </c>
      <c r="AS6">
        <f t="shared" si="9"/>
        <v>-378.81205564801024</v>
      </c>
      <c r="AT6">
        <f t="shared" si="9"/>
        <v>279.61732573902981</v>
      </c>
      <c r="AU6">
        <f t="shared" si="9"/>
        <v>1381.5363456770449</v>
      </c>
      <c r="AW6">
        <v>3</v>
      </c>
      <c r="AX6">
        <f>(R6*SUMPRODUCT(K7:$K$23, X7:$X$23)-$AZ$3*SUMPRODUCT(K6:$K$22, W7:$W$23))/Z6</f>
        <v>1675.4606042169264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2375.9159985617157</v>
      </c>
      <c r="P7">
        <f t="shared" si="22"/>
        <v>118.79579992808578</v>
      </c>
      <c r="Q7" s="4">
        <f t="shared" si="23"/>
        <v>12.5</v>
      </c>
      <c r="R7">
        <f t="shared" si="0"/>
        <v>100000</v>
      </c>
      <c r="S7">
        <f t="shared" si="1"/>
        <v>2143.184636579168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1613.11336751006</v>
      </c>
      <c r="AC7">
        <f t="shared" si="2"/>
        <v>2037.0406969939861</v>
      </c>
      <c r="AE7">
        <f t="shared" si="3"/>
        <v>2258.2457428560142</v>
      </c>
      <c r="AF7">
        <f t="shared" si="4"/>
        <v>-112.91228714280071</v>
      </c>
      <c r="AG7">
        <f t="shared" si="4"/>
        <v>-11.880921633083123</v>
      </c>
      <c r="AH7">
        <f t="shared" si="5"/>
        <v>-268.63913016390666</v>
      </c>
      <c r="AI7">
        <f t="shared" si="6"/>
        <v>1864.8134039162235</v>
      </c>
      <c r="AJ7">
        <f t="shared" si="7"/>
        <v>-423.92732948392609</v>
      </c>
      <c r="AK7">
        <f>H7*SUM(AB7, AE7:AF7)</f>
        <v>393.50938239147672</v>
      </c>
      <c r="AL7">
        <f t="shared" si="8"/>
        <v>1834.3954568237741</v>
      </c>
      <c r="AN7">
        <f t="shared" si="9"/>
        <v>1592.0892493644949</v>
      </c>
      <c r="AO7">
        <f t="shared" si="9"/>
        <v>-79.604462468224739</v>
      </c>
      <c r="AP7">
        <f t="shared" si="9"/>
        <v>-8.3761865440964751</v>
      </c>
      <c r="AQ7">
        <f t="shared" si="9"/>
        <v>-189.3936797824642</v>
      </c>
      <c r="AR7">
        <f t="shared" si="9"/>
        <v>1314.7149205697092</v>
      </c>
      <c r="AS7">
        <f t="shared" si="9"/>
        <v>-298.87364823704763</v>
      </c>
      <c r="AT7">
        <f t="shared" si="9"/>
        <v>277.42864531527556</v>
      </c>
      <c r="AU7">
        <f t="shared" si="9"/>
        <v>1293.2699176479371</v>
      </c>
      <c r="AW7">
        <v>4</v>
      </c>
      <c r="AX7">
        <f>(R7*SUMPRODUCT(K8:$K$23, X8:$X$23)-$AZ$3*SUMPRODUCT(K7:$K$22, W8:$W$23))/Z7</f>
        <v>2143.184636579168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2375.9159985617157</v>
      </c>
      <c r="P8">
        <f t="shared" si="22"/>
        <v>118.79579992808578</v>
      </c>
      <c r="Q8" s="4">
        <f t="shared" si="23"/>
        <v>12.5</v>
      </c>
      <c r="R8">
        <f t="shared" si="0"/>
        <v>100000</v>
      </c>
      <c r="S8">
        <f t="shared" si="1"/>
        <v>2518.6026482982561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2037.0406969939861</v>
      </c>
      <c r="AC8">
        <f t="shared" si="2"/>
        <v>2361.353067122157</v>
      </c>
      <c r="AE8">
        <f t="shared" si="3"/>
        <v>2227.5750937604516</v>
      </c>
      <c r="AF8">
        <f t="shared" si="4"/>
        <v>-111.37875468802257</v>
      </c>
      <c r="AG8">
        <f t="shared" si="4"/>
        <v>-11.719559398927277</v>
      </c>
      <c r="AH8">
        <f t="shared" si="5"/>
        <v>-340.42414260010378</v>
      </c>
      <c r="AI8">
        <f t="shared" si="6"/>
        <v>1764.052637073398</v>
      </c>
      <c r="AJ8">
        <f t="shared" si="7"/>
        <v>-324.31237012817087</v>
      </c>
      <c r="AK8">
        <f t="shared" ref="AK8:AK23" si="24">H8*SUM(AB8:AB8, AE8:AF8)</f>
        <v>301.10968511481514</v>
      </c>
      <c r="AL8">
        <f t="shared" si="8"/>
        <v>1740.8499520600424</v>
      </c>
      <c r="AN8">
        <f t="shared" si="9"/>
        <v>1464.3040453342708</v>
      </c>
      <c r="AO8">
        <f t="shared" si="9"/>
        <v>-73.215202266713518</v>
      </c>
      <c r="AP8">
        <f t="shared" si="9"/>
        <v>-7.7038921316068283</v>
      </c>
      <c r="AQ8">
        <f t="shared" si="9"/>
        <v>-223.7789650885675</v>
      </c>
      <c r="AR8">
        <f t="shared" si="9"/>
        <v>1159.605985847383</v>
      </c>
      <c r="AS8">
        <f t="shared" si="9"/>
        <v>-213.18783679204427</v>
      </c>
      <c r="AT8">
        <f t="shared" si="9"/>
        <v>197.93547307921523</v>
      </c>
      <c r="AU8">
        <f t="shared" si="9"/>
        <v>1144.3536221345539</v>
      </c>
      <c r="AW8">
        <v>5</v>
      </c>
      <c r="AX8">
        <f>(R8*SUMPRODUCT(K9:$K$23, X9:$X$23)-$AZ$3*SUMPRODUCT(K8:$K$22, W9:$W$23))/Z8</f>
        <v>2518.6026482982561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2375.9159985617157</v>
      </c>
      <c r="P9">
        <f t="shared" si="22"/>
        <v>118.79579992808578</v>
      </c>
      <c r="Q9" s="4">
        <f t="shared" si="23"/>
        <v>12.5</v>
      </c>
      <c r="R9">
        <f t="shared" si="0"/>
        <v>100000</v>
      </c>
      <c r="S9">
        <f t="shared" si="1"/>
        <v>2818.9581052170511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2361.353067122157</v>
      </c>
      <c r="AC9">
        <f t="shared" si="2"/>
        <v>2604.7633623289821</v>
      </c>
      <c r="AE9">
        <f t="shared" si="3"/>
        <v>2195.3852146902782</v>
      </c>
      <c r="AF9">
        <f t="shared" si="4"/>
        <v>-109.76926073451391</v>
      </c>
      <c r="AG9">
        <f t="shared" si="4"/>
        <v>-11.550204300253441</v>
      </c>
      <c r="AH9">
        <f t="shared" si="5"/>
        <v>-417.27603747650801</v>
      </c>
      <c r="AI9">
        <f t="shared" si="6"/>
        <v>1656.7897121790029</v>
      </c>
      <c r="AJ9">
        <f t="shared" si="7"/>
        <v>-243.41029520682514</v>
      </c>
      <c r="AK9">
        <f t="shared" si="24"/>
        <v>232.1317829002675</v>
      </c>
      <c r="AL9">
        <f t="shared" si="8"/>
        <v>1645.5111998724453</v>
      </c>
      <c r="AN9">
        <f t="shared" si="9"/>
        <v>1371.5490582755308</v>
      </c>
      <c r="AO9">
        <f t="shared" si="9"/>
        <v>-68.57745291377654</v>
      </c>
      <c r="AP9">
        <f t="shared" si="9"/>
        <v>-7.2158962012220318</v>
      </c>
      <c r="AQ9">
        <f t="shared" si="9"/>
        <v>-260.68981079595682</v>
      </c>
      <c r="AR9">
        <f t="shared" si="9"/>
        <v>1035.0658983645756</v>
      </c>
      <c r="AS9">
        <f t="shared" si="9"/>
        <v>-152.06860232617032</v>
      </c>
      <c r="AT9">
        <f t="shared" si="9"/>
        <v>145.02244348839639</v>
      </c>
      <c r="AU9">
        <f t="shared" si="9"/>
        <v>1028.0197395268017</v>
      </c>
      <c r="AW9">
        <v>6</v>
      </c>
      <c r="AX9">
        <f>(R9*SUMPRODUCT(K10:$K$23, X10:$X$23)-$AZ$3*SUMPRODUCT(K9:$K$22, W10:$W$23))/Z9</f>
        <v>2818.9581052170511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2375.9159985617157</v>
      </c>
      <c r="P10">
        <f t="shared" si="22"/>
        <v>118.79579992808578</v>
      </c>
      <c r="Q10" s="4">
        <f t="shared" si="23"/>
        <v>12.5</v>
      </c>
      <c r="R10">
        <f t="shared" si="0"/>
        <v>100000</v>
      </c>
      <c r="S10">
        <f t="shared" si="1"/>
        <v>3057.4221152999148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2604.7633623289821</v>
      </c>
      <c r="AC10">
        <f t="shared" si="2"/>
        <v>2781.6473402360684</v>
      </c>
      <c r="AE10">
        <f t="shared" si="3"/>
        <v>2161.6120276461138</v>
      </c>
      <c r="AF10">
        <f t="shared" si="4"/>
        <v>-108.08060138230569</v>
      </c>
      <c r="AG10">
        <f t="shared" si="4"/>
        <v>-11.372519214455956</v>
      </c>
      <c r="AH10">
        <f t="shared" si="5"/>
        <v>-497.46434235961488</v>
      </c>
      <c r="AI10">
        <f t="shared" si="6"/>
        <v>1544.6945646897373</v>
      </c>
      <c r="AJ10">
        <f t="shared" si="7"/>
        <v>-176.88397790708632</v>
      </c>
      <c r="AK10">
        <f t="shared" si="24"/>
        <v>244.56047640112149</v>
      </c>
      <c r="AL10">
        <f t="shared" si="8"/>
        <v>1612.3710631837725</v>
      </c>
      <c r="AN10">
        <f t="shared" si="9"/>
        <v>1283.0874435533062</v>
      </c>
      <c r="AO10">
        <f t="shared" si="9"/>
        <v>-64.154372177665309</v>
      </c>
      <c r="AP10">
        <f t="shared" si="9"/>
        <v>-6.7504882555298451</v>
      </c>
      <c r="AQ10">
        <f t="shared" si="9"/>
        <v>-295.28437255791488</v>
      </c>
      <c r="AR10">
        <f t="shared" si="9"/>
        <v>916.89821056219614</v>
      </c>
      <c r="AS10">
        <f t="shared" si="9"/>
        <v>-104.99460963190894</v>
      </c>
      <c r="AT10">
        <f t="shared" si="9"/>
        <v>145.16595598396896</v>
      </c>
      <c r="AU10">
        <f t="shared" si="9"/>
        <v>957.06955691425617</v>
      </c>
      <c r="AW10">
        <v>7</v>
      </c>
      <c r="AX10">
        <f>(R10*SUMPRODUCT(K11:$K$23, X11:$X$23)-$AZ$3*SUMPRODUCT(K10:$K$22, W11:$W$23))/Z10</f>
        <v>3057.4221152999148</v>
      </c>
    </row>
    <row r="11" spans="1:52" x14ac:dyDescent="0.25">
      <c r="A11" t="s">
        <v>33</v>
      </c>
      <c r="C11" s="7">
        <f>AU25</f>
        <v>11938.683686001306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2375.9159985617157</v>
      </c>
      <c r="P11">
        <f t="shared" si="22"/>
        <v>118.79579992808578</v>
      </c>
      <c r="Q11" s="4">
        <f t="shared" si="23"/>
        <v>12.5</v>
      </c>
      <c r="R11">
        <f t="shared" si="0"/>
        <v>100000</v>
      </c>
      <c r="S11">
        <f t="shared" si="1"/>
        <v>3231.5781390664661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2781.6473402360684</v>
      </c>
      <c r="AC11">
        <f t="shared" si="2"/>
        <v>2891.7079313111499</v>
      </c>
      <c r="AE11">
        <f t="shared" si="3"/>
        <v>2126.0371377418378</v>
      </c>
      <c r="AF11">
        <f t="shared" si="4"/>
        <v>-106.30185688709189</v>
      </c>
      <c r="AG11">
        <f t="shared" si="4"/>
        <v>-11.185355137917625</v>
      </c>
      <c r="AH11">
        <f t="shared" si="5"/>
        <v>-587.51107515016963</v>
      </c>
      <c r="AI11">
        <f t="shared" si="6"/>
        <v>1421.0388505666588</v>
      </c>
      <c r="AJ11">
        <f t="shared" si="7"/>
        <v>-110.06059107508145</v>
      </c>
      <c r="AK11">
        <f t="shared" si="24"/>
        <v>247.27120498617691</v>
      </c>
      <c r="AL11">
        <f t="shared" si="8"/>
        <v>1558.2494644777541</v>
      </c>
      <c r="AN11">
        <f t="shared" si="9"/>
        <v>1200.1625649097068</v>
      </c>
      <c r="AO11">
        <f t="shared" si="9"/>
        <v>-60.008128245485338</v>
      </c>
      <c r="AP11">
        <f t="shared" si="9"/>
        <v>-6.3142097912775386</v>
      </c>
      <c r="AQ11">
        <f t="shared" si="9"/>
        <v>-331.65403668066483</v>
      </c>
      <c r="AR11">
        <f t="shared" si="9"/>
        <v>802.18619019227913</v>
      </c>
      <c r="AS11">
        <f t="shared" si="9"/>
        <v>-62.12995950787937</v>
      </c>
      <c r="AT11">
        <f t="shared" si="9"/>
        <v>139.58629336067594</v>
      </c>
      <c r="AU11">
        <f t="shared" si="9"/>
        <v>879.64252404507567</v>
      </c>
      <c r="AW11">
        <v>8</v>
      </c>
      <c r="AX11">
        <f>(R11*SUMPRODUCT(K12:$K$23, X12:$X$23)-$AZ$3*SUMPRODUCT(K11:$K$22, W12:$W$23))/Z11</f>
        <v>3231.5781390664661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2375.9159985617157</v>
      </c>
      <c r="P12">
        <f t="shared" si="22"/>
        <v>118.79579992808578</v>
      </c>
      <c r="Q12" s="4">
        <f t="shared" si="23"/>
        <v>12.5</v>
      </c>
      <c r="R12">
        <f t="shared" si="0"/>
        <v>100000</v>
      </c>
      <c r="S12">
        <f t="shared" si="1"/>
        <v>3340.1932982023814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2891.7079313111499</v>
      </c>
      <c r="AC12">
        <f t="shared" si="2"/>
        <v>2936.0551376408835</v>
      </c>
      <c r="AE12">
        <f t="shared" si="3"/>
        <v>2088.4481080584551</v>
      </c>
      <c r="AF12">
        <f t="shared" si="4"/>
        <v>-104.42240540292276</v>
      </c>
      <c r="AG12">
        <f t="shared" si="4"/>
        <v>-10.987594412653468</v>
      </c>
      <c r="AH12">
        <f t="shared" si="5"/>
        <v>-687.25739107985862</v>
      </c>
      <c r="AI12">
        <f t="shared" si="6"/>
        <v>1285.7807171630202</v>
      </c>
      <c r="AJ12">
        <f t="shared" si="7"/>
        <v>-44.347206329733581</v>
      </c>
      <c r="AK12">
        <f t="shared" si="24"/>
        <v>253.05057560287085</v>
      </c>
      <c r="AL12">
        <f t="shared" si="8"/>
        <v>1494.4840864361574</v>
      </c>
      <c r="AN12">
        <f t="shared" si="9"/>
        <v>1120.7750732095321</v>
      </c>
      <c r="AO12">
        <f t="shared" si="9"/>
        <v>-56.038753660476615</v>
      </c>
      <c r="AP12">
        <f t="shared" si="9"/>
        <v>-5.8965419752213712</v>
      </c>
      <c r="AQ12">
        <f t="shared" si="9"/>
        <v>-368.81977092425859</v>
      </c>
      <c r="AR12">
        <f t="shared" si="9"/>
        <v>690.02000664957563</v>
      </c>
      <c r="AS12">
        <f t="shared" si="9"/>
        <v>-23.799127796884768</v>
      </c>
      <c r="AT12">
        <f t="shared" si="9"/>
        <v>135.80072988295842</v>
      </c>
      <c r="AU12">
        <f t="shared" si="9"/>
        <v>802.02160873564924</v>
      </c>
      <c r="AW12">
        <v>9</v>
      </c>
      <c r="AX12">
        <f>(R12*SUMPRODUCT(K13:$K$23, X13:$X$23)-$AZ$3*SUMPRODUCT(K12:$K$22, W13:$W$23))/Z12</f>
        <v>3340.1932982023814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2375.9159985617157</v>
      </c>
      <c r="P13">
        <f t="shared" si="22"/>
        <v>118.79579992808578</v>
      </c>
      <c r="Q13" s="4">
        <f t="shared" si="23"/>
        <v>12.5</v>
      </c>
      <c r="R13">
        <f t="shared" si="0"/>
        <v>100000</v>
      </c>
      <c r="S13">
        <f t="shared" si="1"/>
        <v>3382.5674317885814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2936.0551376408835</v>
      </c>
      <c r="AC13">
        <f t="shared" si="2"/>
        <v>2916.7100457191104</v>
      </c>
      <c r="AE13">
        <f t="shared" si="3"/>
        <v>2048.6976832049272</v>
      </c>
      <c r="AF13">
        <f t="shared" si="4"/>
        <v>-102.43488416024637</v>
      </c>
      <c r="AG13">
        <f t="shared" si="4"/>
        <v>-10.778462309090088</v>
      </c>
      <c r="AH13">
        <f t="shared" si="5"/>
        <v>-794.04927549475826</v>
      </c>
      <c r="AI13">
        <f t="shared" si="6"/>
        <v>1141.4350612408325</v>
      </c>
      <c r="AJ13">
        <f t="shared" si="7"/>
        <v>19.345091921773019</v>
      </c>
      <c r="AK13">
        <f t="shared" si="24"/>
        <v>252.41583732664373</v>
      </c>
      <c r="AL13">
        <f t="shared" si="8"/>
        <v>1413.1959904892492</v>
      </c>
      <c r="AN13">
        <f t="shared" si="9"/>
        <v>1045.395862767876</v>
      </c>
      <c r="AO13">
        <f t="shared" si="9"/>
        <v>-52.269793138393808</v>
      </c>
      <c r="AP13">
        <f t="shared" si="9"/>
        <v>-5.4999622429871096</v>
      </c>
      <c r="AQ13">
        <f t="shared" si="9"/>
        <v>-405.18219659304259</v>
      </c>
      <c r="AR13">
        <f t="shared" si="9"/>
        <v>582.44391079345257</v>
      </c>
      <c r="AS13">
        <f t="shared" si="9"/>
        <v>9.8712851709038034</v>
      </c>
      <c r="AT13">
        <f t="shared" si="9"/>
        <v>128.8010789496108</v>
      </c>
      <c r="AU13">
        <f t="shared" si="9"/>
        <v>721.11627491396712</v>
      </c>
      <c r="AW13">
        <v>10</v>
      </c>
      <c r="AX13">
        <f>(R13*SUMPRODUCT(K14:$K$23, X14:$X$23)-$AZ$3*SUMPRODUCT(K13:$K$22, W14:$W$23))/Z13</f>
        <v>3382.5674317885814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2375.9159985617157</v>
      </c>
      <c r="P14">
        <f t="shared" si="22"/>
        <v>118.79579992808578</v>
      </c>
      <c r="Q14" s="4">
        <f t="shared" si="23"/>
        <v>12.5</v>
      </c>
      <c r="R14">
        <f t="shared" si="0"/>
        <v>100000</v>
      </c>
      <c r="S14">
        <f t="shared" si="1"/>
        <v>3355.9440922438903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2916.7100457191104</v>
      </c>
      <c r="AC14">
        <f t="shared" si="2"/>
        <v>2834.2267801667085</v>
      </c>
      <c r="AE14">
        <f t="shared" si="3"/>
        <v>2006.5545090912563</v>
      </c>
      <c r="AF14">
        <f t="shared" si="4"/>
        <v>-100.32772545456281</v>
      </c>
      <c r="AG14">
        <f t="shared" si="4"/>
        <v>-10.556741643570017</v>
      </c>
      <c r="AH14">
        <f t="shared" si="5"/>
        <v>-911.4883394333674</v>
      </c>
      <c r="AI14">
        <f t="shared" si="6"/>
        <v>984.1817025597561</v>
      </c>
      <c r="AJ14">
        <f t="shared" si="7"/>
        <v>82.483265552401917</v>
      </c>
      <c r="AK14">
        <f t="shared" si="24"/>
        <v>247.89895302888831</v>
      </c>
      <c r="AL14">
        <f t="shared" si="8"/>
        <v>1314.5639211410464</v>
      </c>
      <c r="AN14">
        <f t="shared" si="9"/>
        <v>973.83614557551334</v>
      </c>
      <c r="AO14">
        <f t="shared" si="9"/>
        <v>-48.691807278775663</v>
      </c>
      <c r="AP14">
        <f t="shared" si="9"/>
        <v>-5.123477356549194</v>
      </c>
      <c r="AQ14">
        <f t="shared" si="9"/>
        <v>-442.37038524949764</v>
      </c>
      <c r="AR14">
        <f t="shared" si="9"/>
        <v>477.65047569069088</v>
      </c>
      <c r="AS14">
        <f t="shared" si="9"/>
        <v>40.031399613664561</v>
      </c>
      <c r="AT14">
        <f t="shared" si="9"/>
        <v>120.31218679386426</v>
      </c>
      <c r="AU14">
        <f t="shared" si="9"/>
        <v>637.99406209821973</v>
      </c>
      <c r="AW14">
        <v>11</v>
      </c>
      <c r="AX14">
        <f>(R14*SUMPRODUCT(K15:$K$23, X15:$X$23)-$AZ$3*SUMPRODUCT(K14:$K$22, W15:$W$23))/Z14</f>
        <v>3355.9440922438903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2375.9159985617157</v>
      </c>
      <c r="P15">
        <f t="shared" si="22"/>
        <v>118.79579992808578</v>
      </c>
      <c r="Q15" s="4">
        <f t="shared" si="23"/>
        <v>12.5</v>
      </c>
      <c r="R15">
        <f t="shared" si="0"/>
        <v>100000</v>
      </c>
      <c r="S15">
        <f t="shared" si="1"/>
        <v>3257.5221779452017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2834.2267801667085</v>
      </c>
      <c r="AC15">
        <f t="shared" si="2"/>
        <v>2689.7219823767045</v>
      </c>
      <c r="AE15">
        <f t="shared" si="3"/>
        <v>1961.7835706165522</v>
      </c>
      <c r="AF15">
        <f t="shared" si="4"/>
        <v>-98.08917853082761</v>
      </c>
      <c r="AG15">
        <f t="shared" si="4"/>
        <v>-10.321195971386073</v>
      </c>
      <c r="AH15">
        <f t="shared" si="5"/>
        <v>-1039.8260459859418</v>
      </c>
      <c r="AI15">
        <f t="shared" si="6"/>
        <v>813.54715012839665</v>
      </c>
      <c r="AJ15">
        <f t="shared" si="7"/>
        <v>144.50479779000398</v>
      </c>
      <c r="AK15">
        <f t="shared" si="24"/>
        <v>243.82210883990129</v>
      </c>
      <c r="AL15">
        <f t="shared" si="8"/>
        <v>1201.874056758302</v>
      </c>
      <c r="AN15">
        <f t="shared" si="9"/>
        <v>905.13126394916458</v>
      </c>
      <c r="AO15">
        <f t="shared" si="9"/>
        <v>-45.256563197458227</v>
      </c>
      <c r="AP15">
        <f t="shared" si="9"/>
        <v>-4.7620121276230654</v>
      </c>
      <c r="AQ15">
        <f t="shared" si="9"/>
        <v>-479.75682811673386</v>
      </c>
      <c r="AR15">
        <f t="shared" si="9"/>
        <v>375.3558605073494</v>
      </c>
      <c r="AS15">
        <f t="shared" si="9"/>
        <v>66.671885843797767</v>
      </c>
      <c r="AT15">
        <f t="shared" si="9"/>
        <v>112.49508705165246</v>
      </c>
      <c r="AU15">
        <f t="shared" si="9"/>
        <v>554.52283340279962</v>
      </c>
      <c r="AW15">
        <v>12</v>
      </c>
      <c r="AX15">
        <f>(R15*SUMPRODUCT(K16:$K$23, X16:$X$23)-$AZ$3*SUMPRODUCT(K15:$K$22, W16:$W$23))/Z15</f>
        <v>3257.5221779452017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2375.9159985617157</v>
      </c>
      <c r="P16">
        <f t="shared" si="22"/>
        <v>118.79579992808578</v>
      </c>
      <c r="Q16" s="4">
        <f t="shared" si="23"/>
        <v>12.5</v>
      </c>
      <c r="R16">
        <f t="shared" si="0"/>
        <v>100000</v>
      </c>
      <c r="S16">
        <f t="shared" si="1"/>
        <v>3091.4397751993447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2689.7219823767045</v>
      </c>
      <c r="AC16">
        <f t="shared" si="2"/>
        <v>2490.9985185131563</v>
      </c>
      <c r="AE16">
        <f t="shared" si="3"/>
        <v>1914.448820904915</v>
      </c>
      <c r="AF16">
        <f t="shared" si="4"/>
        <v>-95.722441045245745</v>
      </c>
      <c r="AG16">
        <f t="shared" si="4"/>
        <v>-10.072161758158988</v>
      </c>
      <c r="AH16">
        <f t="shared" si="5"/>
        <v>-1166.5780281058101</v>
      </c>
      <c r="AI16">
        <f t="shared" si="6"/>
        <v>642.07618999570036</v>
      </c>
      <c r="AJ16">
        <f t="shared" si="7"/>
        <v>198.7234638635482</v>
      </c>
      <c r="AK16">
        <f t="shared" si="24"/>
        <v>246.61212541432968</v>
      </c>
      <c r="AL16">
        <f t="shared" si="8"/>
        <v>1087.4117792735783</v>
      </c>
      <c r="AN16">
        <f t="shared" si="9"/>
        <v>837.48162626972669</v>
      </c>
      <c r="AO16">
        <f t="shared" si="9"/>
        <v>-41.874081313486336</v>
      </c>
      <c r="AP16">
        <f t="shared" si="9"/>
        <v>-4.4060986729786773</v>
      </c>
      <c r="AQ16">
        <f t="shared" si="9"/>
        <v>-510.3232081632695</v>
      </c>
      <c r="AR16">
        <f t="shared" si="9"/>
        <v>280.87823811999226</v>
      </c>
      <c r="AS16">
        <f t="shared" si="9"/>
        <v>86.932200995444404</v>
      </c>
      <c r="AT16">
        <f t="shared" si="9"/>
        <v>107.88124581580784</v>
      </c>
      <c r="AU16">
        <f t="shared" si="9"/>
        <v>475.69168493124454</v>
      </c>
      <c r="AW16">
        <v>13</v>
      </c>
      <c r="AX16">
        <f>(R16*SUMPRODUCT(K17:$K$23, X17:$X$23)-$AZ$3*SUMPRODUCT(K16:$K$22, W17:$W$23))/Z16</f>
        <v>3091.4397751993447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2375.9159985617157</v>
      </c>
      <c r="P17">
        <f t="shared" si="22"/>
        <v>118.79579992808578</v>
      </c>
      <c r="Q17" s="4">
        <f t="shared" si="23"/>
        <v>12.5</v>
      </c>
      <c r="R17">
        <f t="shared" si="0"/>
        <v>100000</v>
      </c>
      <c r="S17">
        <f t="shared" si="1"/>
        <v>2861.6312290262654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2490.9985185131563</v>
      </c>
      <c r="AC17">
        <f t="shared" si="2"/>
        <v>2245.7070911671372</v>
      </c>
      <c r="AE17">
        <f t="shared" si="3"/>
        <v>1864.5349379287618</v>
      </c>
      <c r="AF17">
        <f t="shared" si="4"/>
        <v>-93.226746896438101</v>
      </c>
      <c r="AG17">
        <f t="shared" si="4"/>
        <v>-9.8095583927287233</v>
      </c>
      <c r="AH17">
        <f t="shared" si="5"/>
        <v>-1295.0539827893926</v>
      </c>
      <c r="AI17">
        <f t="shared" si="6"/>
        <v>466.44464985020227</v>
      </c>
      <c r="AJ17">
        <f t="shared" si="7"/>
        <v>245.29142734601919</v>
      </c>
      <c r="AK17">
        <f t="shared" si="24"/>
        <v>262.98432397895613</v>
      </c>
      <c r="AL17">
        <f t="shared" si="8"/>
        <v>974.72040117517759</v>
      </c>
      <c r="AN17">
        <f t="shared" si="9"/>
        <v>768.24587171583801</v>
      </c>
      <c r="AO17">
        <f t="shared" si="9"/>
        <v>-38.412293585791907</v>
      </c>
      <c r="AP17">
        <f t="shared" si="9"/>
        <v>-4.0418404532236369</v>
      </c>
      <c r="AQ17">
        <f t="shared" si="9"/>
        <v>-533.6021630317756</v>
      </c>
      <c r="AR17">
        <f t="shared" si="9"/>
        <v>192.1895746450468</v>
      </c>
      <c r="AS17">
        <f t="shared" si="9"/>
        <v>101.06762956944094</v>
      </c>
      <c r="AT17">
        <f t="shared" si="9"/>
        <v>108.35764839421459</v>
      </c>
      <c r="AU17">
        <f t="shared" si="9"/>
        <v>401.61485260870234</v>
      </c>
      <c r="AW17">
        <v>14</v>
      </c>
      <c r="AX17">
        <f>(R17*SUMPRODUCT(K18:$K$23, X18:$X$23)-$AZ$3*SUMPRODUCT(K17:$K$22, W18:$W$23))/Z17</f>
        <v>2861.6312290262654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2375.9159985617157</v>
      </c>
      <c r="P18">
        <f t="shared" si="22"/>
        <v>118.79579992808578</v>
      </c>
      <c r="Q18" s="4">
        <f t="shared" si="23"/>
        <v>12.5</v>
      </c>
      <c r="R18">
        <f t="shared" si="0"/>
        <v>100000</v>
      </c>
      <c r="S18">
        <f t="shared" si="1"/>
        <v>2569.8701816433759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2245.7070911671372</v>
      </c>
      <c r="AC18">
        <f t="shared" si="2"/>
        <v>1959.8446688255312</v>
      </c>
      <c r="AE18">
        <f t="shared" si="3"/>
        <v>1811.930554554621</v>
      </c>
      <c r="AF18">
        <f t="shared" si="4"/>
        <v>-90.596527727731058</v>
      </c>
      <c r="AG18">
        <f t="shared" si="4"/>
        <v>-9.5327999582660503</v>
      </c>
      <c r="AH18">
        <f t="shared" si="5"/>
        <v>-1429.3028042830786</v>
      </c>
      <c r="AI18">
        <f t="shared" si="6"/>
        <v>282.49842258554554</v>
      </c>
      <c r="AJ18">
        <f t="shared" si="7"/>
        <v>285.86242234160591</v>
      </c>
      <c r="AK18">
        <f t="shared" si="24"/>
        <v>278.08958237138131</v>
      </c>
      <c r="AL18">
        <f t="shared" si="8"/>
        <v>846.45042729853276</v>
      </c>
      <c r="AN18">
        <f t="shared" si="9"/>
        <v>697.66493239037743</v>
      </c>
      <c r="AO18">
        <f t="shared" si="9"/>
        <v>-34.883246619518872</v>
      </c>
      <c r="AP18">
        <f t="shared" si="9"/>
        <v>-3.6705050431744839</v>
      </c>
      <c r="AQ18">
        <f t="shared" si="9"/>
        <v>-550.33811412305465</v>
      </c>
      <c r="AR18">
        <f t="shared" si="9"/>
        <v>108.77306660462941</v>
      </c>
      <c r="AS18">
        <f t="shared" si="9"/>
        <v>110.06833956996111</v>
      </c>
      <c r="AT18">
        <f t="shared" si="9"/>
        <v>107.0754887354318</v>
      </c>
      <c r="AU18">
        <f t="shared" si="9"/>
        <v>325.91689491002234</v>
      </c>
      <c r="AW18">
        <v>15</v>
      </c>
      <c r="AX18">
        <f>(R18*SUMPRODUCT(K19:$K$23, X19:$X$23)-$AZ$3*SUMPRODUCT(K18:$K$22, W19:$W$23))/Z18</f>
        <v>2569.8701816433759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2375.9159985617157</v>
      </c>
      <c r="P19">
        <f t="shared" si="22"/>
        <v>118.79579992808578</v>
      </c>
      <c r="Q19" s="4">
        <f t="shared" si="23"/>
        <v>12.5</v>
      </c>
      <c r="R19">
        <f t="shared" si="0"/>
        <v>100000</v>
      </c>
      <c r="S19">
        <f t="shared" si="1"/>
        <v>2207.5357469060996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1959.8446688255312</v>
      </c>
      <c r="AC19">
        <f t="shared" si="2"/>
        <v>1631.7100843027804</v>
      </c>
      <c r="AE19">
        <f t="shared" si="3"/>
        <v>1756.1691128865634</v>
      </c>
      <c r="AF19">
        <f t="shared" si="4"/>
        <v>-87.808455644328163</v>
      </c>
      <c r="AG19">
        <f t="shared" si="4"/>
        <v>-9.2394318336047956</v>
      </c>
      <c r="AH19">
        <f t="shared" si="5"/>
        <v>-1584.3210006287504</v>
      </c>
      <c r="AI19">
        <f t="shared" si="6"/>
        <v>74.800224779879954</v>
      </c>
      <c r="AJ19">
        <f t="shared" si="7"/>
        <v>328.13458452275086</v>
      </c>
      <c r="AK19">
        <f t="shared" si="24"/>
        <v>266.31027093337411</v>
      </c>
      <c r="AL19">
        <f t="shared" si="8"/>
        <v>669.24508023600492</v>
      </c>
      <c r="AN19">
        <f t="shared" si="9"/>
        <v>629.95581494941928</v>
      </c>
      <c r="AO19">
        <f t="shared" si="9"/>
        <v>-31.497790747470962</v>
      </c>
      <c r="AP19">
        <f t="shared" si="9"/>
        <v>-3.3142786578459069</v>
      </c>
      <c r="AQ19">
        <f t="shared" si="9"/>
        <v>-568.31214019707636</v>
      </c>
      <c r="AR19">
        <f t="shared" si="9"/>
        <v>26.831605347025999</v>
      </c>
      <c r="AS19">
        <f t="shared" si="9"/>
        <v>117.70523014515101</v>
      </c>
      <c r="AT19">
        <f t="shared" si="9"/>
        <v>95.528216801106396</v>
      </c>
      <c r="AU19">
        <f t="shared" si="9"/>
        <v>240.0650522932834</v>
      </c>
      <c r="AW19">
        <v>16</v>
      </c>
      <c r="AX19">
        <f>(R19*SUMPRODUCT(K20:$K$23, X20:$X$23)-$AZ$3*SUMPRODUCT(K19:$K$22, W20:$W$23))/Z19</f>
        <v>2207.5357469060996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2375.9159985617157</v>
      </c>
      <c r="P20">
        <f t="shared" si="22"/>
        <v>118.79579992808578</v>
      </c>
      <c r="Q20" s="4">
        <f t="shared" si="23"/>
        <v>12.5</v>
      </c>
      <c r="R20">
        <f t="shared" si="0"/>
        <v>100000</v>
      </c>
      <c r="S20">
        <f t="shared" si="1"/>
        <v>1760.1486809470744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1631.7100843027804</v>
      </c>
      <c r="AC20">
        <f t="shared" si="2"/>
        <v>1257.4296446061721</v>
      </c>
      <c r="AE20">
        <f t="shared" si="3"/>
        <v>1697.3266190661134</v>
      </c>
      <c r="AF20">
        <f t="shared" si="4"/>
        <v>-84.866330953305678</v>
      </c>
      <c r="AG20">
        <f t="shared" si="4"/>
        <v>-8.9298538968423493</v>
      </c>
      <c r="AH20">
        <f t="shared" si="5"/>
        <v>-1737.4689474111894</v>
      </c>
      <c r="AI20">
        <f t="shared" si="6"/>
        <v>-133.938513195224</v>
      </c>
      <c r="AJ20">
        <f t="shared" si="7"/>
        <v>374.28043969660825</v>
      </c>
      <c r="AK20">
        <f t="shared" si="24"/>
        <v>176.15845122216641</v>
      </c>
      <c r="AL20">
        <f t="shared" si="8"/>
        <v>416.50037772355063</v>
      </c>
      <c r="AN20">
        <f t="shared" si="9"/>
        <v>577.49066759087418</v>
      </c>
      <c r="AO20">
        <f t="shared" si="9"/>
        <v>-28.874533379543713</v>
      </c>
      <c r="AP20">
        <f t="shared" si="9"/>
        <v>-3.0382527619898174</v>
      </c>
      <c r="AQ20">
        <f t="shared" si="9"/>
        <v>-591.14851030320074</v>
      </c>
      <c r="AR20">
        <f t="shared" si="9"/>
        <v>-45.570628853860093</v>
      </c>
      <c r="AS20">
        <f t="shared" si="9"/>
        <v>127.34346975924092</v>
      </c>
      <c r="AT20">
        <f t="shared" si="9"/>
        <v>59.935348008644411</v>
      </c>
      <c r="AU20">
        <f t="shared" si="9"/>
        <v>141.70818891402521</v>
      </c>
      <c r="AW20">
        <v>17</v>
      </c>
      <c r="AX20">
        <f>(R20*SUMPRODUCT(K21:$K$23, X21:$X$23)-$AZ$3*SUMPRODUCT(K20:$K$22, W21:$W$23))/Z20</f>
        <v>1760.1486809470744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2375.9159985617157</v>
      </c>
      <c r="P21">
        <f t="shared" si="22"/>
        <v>118.79579992808578</v>
      </c>
      <c r="Q21" s="4">
        <f t="shared" si="23"/>
        <v>12.5</v>
      </c>
      <c r="R21">
        <f t="shared" si="0"/>
        <v>100000</v>
      </c>
      <c r="S21">
        <f t="shared" si="1"/>
        <v>1234.3803062897523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1257.4296446061721</v>
      </c>
      <c r="AC21">
        <f t="shared" si="2"/>
        <v>849.88140541926782</v>
      </c>
      <c r="AE21">
        <f t="shared" si="3"/>
        <v>1635.8384994695193</v>
      </c>
      <c r="AF21">
        <f t="shared" si="4"/>
        <v>-81.791924973475972</v>
      </c>
      <c r="AG21">
        <f t="shared" si="4"/>
        <v>-8.6063569822112314</v>
      </c>
      <c r="AH21">
        <f t="shared" si="5"/>
        <v>-1873.5870053015594</v>
      </c>
      <c r="AI21">
        <f t="shared" si="6"/>
        <v>-328.14678778772736</v>
      </c>
      <c r="AJ21">
        <f t="shared" si="7"/>
        <v>407.54823918690431</v>
      </c>
      <c r="AK21">
        <f t="shared" si="24"/>
        <v>144.22873003994368</v>
      </c>
      <c r="AL21">
        <f t="shared" si="8"/>
        <v>223.63018143912063</v>
      </c>
      <c r="AN21">
        <f t="shared" si="9"/>
        <v>529.41142415907564</v>
      </c>
      <c r="AO21">
        <f t="shared" si="9"/>
        <v>-26.470571207953785</v>
      </c>
      <c r="AP21">
        <f t="shared" si="9"/>
        <v>-2.7853016714372485</v>
      </c>
      <c r="AQ21">
        <f t="shared" si="9"/>
        <v>-606.35470132552553</v>
      </c>
      <c r="AR21">
        <f t="shared" si="9"/>
        <v>-106.19915004584091</v>
      </c>
      <c r="AS21">
        <f t="shared" si="9"/>
        <v>131.89608496892018</v>
      </c>
      <c r="AT21">
        <f t="shared" si="9"/>
        <v>46.677185675641446</v>
      </c>
      <c r="AU21">
        <f t="shared" si="9"/>
        <v>72.374120598720737</v>
      </c>
      <c r="AW21">
        <v>18</v>
      </c>
      <c r="AX21">
        <f>(R21*SUMPRODUCT(K22:$K$23, X22:$X$23)-$AZ$3*SUMPRODUCT(K21:$K$22, W22:$W$23))/Z21</f>
        <v>1234.3803062897523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2375.9159985617157</v>
      </c>
      <c r="P22">
        <f t="shared" si="22"/>
        <v>118.79579992808578</v>
      </c>
      <c r="Q22" s="4">
        <f t="shared" si="23"/>
        <v>12.5</v>
      </c>
      <c r="R22">
        <f t="shared" si="0"/>
        <v>100000</v>
      </c>
      <c r="S22">
        <f t="shared" si="1"/>
        <v>640.4253151626034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849.88140541926782</v>
      </c>
      <c r="AC22">
        <f t="shared" si="2"/>
        <v>423.64483706652572</v>
      </c>
      <c r="AE22">
        <f t="shared" si="3"/>
        <v>1571.6813846418129</v>
      </c>
      <c r="AF22">
        <f t="shared" si="4"/>
        <v>-78.584069232090641</v>
      </c>
      <c r="AG22">
        <f t="shared" si="4"/>
        <v>-8.268818139999718</v>
      </c>
      <c r="AH22">
        <f t="shared" si="5"/>
        <v>-2011.8021791152103</v>
      </c>
      <c r="AI22">
        <f t="shared" si="6"/>
        <v>-526.97368184548759</v>
      </c>
      <c r="AJ22">
        <f t="shared" si="7"/>
        <v>426.2365683527421</v>
      </c>
      <c r="AK22">
        <f t="shared" si="24"/>
        <v>164.00851045802932</v>
      </c>
      <c r="AL22">
        <f t="shared" si="8"/>
        <v>63.271396965283827</v>
      </c>
      <c r="AN22">
        <f t="shared" si="9"/>
        <v>475.37201922808129</v>
      </c>
      <c r="AO22">
        <f t="shared" si="9"/>
        <v>-23.768600961404065</v>
      </c>
      <c r="AP22">
        <f t="shared" si="9"/>
        <v>-2.500993403785384</v>
      </c>
      <c r="AQ22">
        <f t="shared" si="9"/>
        <v>-608.49130970104693</v>
      </c>
      <c r="AR22">
        <f t="shared" si="9"/>
        <v>-159.38888483815501</v>
      </c>
      <c r="AS22">
        <f t="shared" si="9"/>
        <v>128.91985624228064</v>
      </c>
      <c r="AT22">
        <f t="shared" si="9"/>
        <v>49.606146353124601</v>
      </c>
      <c r="AU22">
        <f t="shared" si="9"/>
        <v>19.13711775725023</v>
      </c>
      <c r="AW22">
        <v>19</v>
      </c>
      <c r="AX22">
        <f>(R22*SUMPRODUCT(K23:$K$23, X23:$X$23)-$AZ$3*SUMPRODUCT(K22:$K$22, W23:$W$23))/Z22</f>
        <v>640.4253151626034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2375.9159985617157</v>
      </c>
      <c r="P23">
        <f t="shared" si="22"/>
        <v>118.79579992808578</v>
      </c>
      <c r="Q23" s="4">
        <f t="shared" si="23"/>
        <v>12.5</v>
      </c>
      <c r="R23">
        <f t="shared" si="0"/>
        <v>100000</v>
      </c>
      <c r="S23">
        <f t="shared" si="1"/>
        <v>668.78370234052193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423.64483706652572</v>
      </c>
      <c r="AC23">
        <f t="shared" si="2"/>
        <v>423.64483706652578</v>
      </c>
      <c r="AE23">
        <f t="shared" si="3"/>
        <v>1505.0374920499059</v>
      </c>
      <c r="AF23">
        <f t="shared" si="4"/>
        <v>-75.251874602495292</v>
      </c>
      <c r="AG23">
        <f t="shared" si="4"/>
        <v>-7.9181960397642177</v>
      </c>
      <c r="AH23">
        <f t="shared" si="5"/>
        <v>-2143.4713506840385</v>
      </c>
      <c r="AI23">
        <f t="shared" si="6"/>
        <v>-721.60392927639214</v>
      </c>
      <c r="AJ23">
        <f t="shared" si="7"/>
        <v>0</v>
      </c>
      <c r="AK23">
        <f t="shared" si="24"/>
        <v>192.57142422399801</v>
      </c>
      <c r="AL23">
        <f t="shared" si="8"/>
        <v>-529.03250505239407</v>
      </c>
      <c r="AN23">
        <f t="shared" si="9"/>
        <v>412.3696473625676</v>
      </c>
      <c r="AO23">
        <f t="shared" si="9"/>
        <v>-20.61848236812838</v>
      </c>
      <c r="AP23">
        <f t="shared" si="9"/>
        <v>-2.169529812986863</v>
      </c>
      <c r="AQ23">
        <f t="shared" si="9"/>
        <v>-587.29601733006791</v>
      </c>
      <c r="AR23">
        <f t="shared" si="9"/>
        <v>-197.71438214861553</v>
      </c>
      <c r="AS23">
        <f t="shared" si="9"/>
        <v>0</v>
      </c>
      <c r="AT23">
        <f t="shared" si="9"/>
        <v>52.763210696630452</v>
      </c>
      <c r="AU23">
        <f t="shared" si="9"/>
        <v>-144.95117145198506</v>
      </c>
      <c r="AW23">
        <v>20</v>
      </c>
      <c r="AX23">
        <f>(R23*SUMPRODUCT(K$23:$K24, X$23:$X24)-$AZ$3*SUMPRODUCT(K$22:$K23, W$23:$W24))/Z23</f>
        <v>668.78370234052193</v>
      </c>
    </row>
    <row r="25" spans="5:50" x14ac:dyDescent="0.25">
      <c r="AN25" s="8">
        <f t="shared" ref="AN25:AU25" si="25">SUM(AN3:AN23)</f>
        <v>22042.547621433387</v>
      </c>
      <c r="AO25" s="8">
        <f t="shared" si="25"/>
        <v>-2884.0643799929562</v>
      </c>
      <c r="AP25" s="8">
        <f t="shared" si="25"/>
        <v>-203.4686813147911</v>
      </c>
      <c r="AQ25" s="8">
        <f t="shared" si="25"/>
        <v>-8204.1855458995433</v>
      </c>
      <c r="AR25" s="8">
        <f t="shared" si="25"/>
        <v>10750.829014226096</v>
      </c>
      <c r="AS25" s="8">
        <f t="shared" si="25"/>
        <v>-1330.1438487964685</v>
      </c>
      <c r="AT25" s="8">
        <f t="shared" si="25"/>
        <v>2517.9985205716803</v>
      </c>
      <c r="AU25" s="9">
        <f t="shared" si="25"/>
        <v>11938.683686001306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BAF4-1C7D-49E3-874B-4CD5ECD365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8280.0270641291318</v>
      </c>
      <c r="K3">
        <v>1</v>
      </c>
      <c r="L3" s="2">
        <v>0</v>
      </c>
      <c r="O3">
        <f>$C$3</f>
        <v>8280.0270641291318</v>
      </c>
      <c r="P3">
        <f>O3*B5</f>
        <v>6624.0216513033056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8280.0270641291318</v>
      </c>
      <c r="AF3">
        <f t="shared" ref="AF3:AG23" si="4">-$Z3*P3</f>
        <v>-6624.0216513033056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1556.0054128258262</v>
      </c>
      <c r="AJ3">
        <f t="shared" ref="AJ3:AJ23" si="7">AB3-AC3</f>
        <v>0</v>
      </c>
      <c r="AL3">
        <f t="shared" ref="AL3:AL23" si="8">SUM(AI3:AK3)</f>
        <v>1556.0054128258262</v>
      </c>
      <c r="AN3">
        <f t="shared" ref="AN3:AU23" si="9">AE3*$K3</f>
        <v>8280.0270641291318</v>
      </c>
      <c r="AO3">
        <f t="shared" si="9"/>
        <v>-6624.0216513033056</v>
      </c>
      <c r="AP3">
        <f t="shared" si="9"/>
        <v>-100</v>
      </c>
      <c r="AQ3">
        <f t="shared" si="9"/>
        <v>0</v>
      </c>
      <c r="AR3">
        <f t="shared" si="9"/>
        <v>1556.0054128258262</v>
      </c>
      <c r="AS3">
        <f t="shared" si="9"/>
        <v>0</v>
      </c>
      <c r="AT3">
        <f t="shared" si="9"/>
        <v>0</v>
      </c>
      <c r="AU3">
        <f t="shared" si="9"/>
        <v>1556.0054128258262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2609.3341742039161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</v>
      </c>
      <c r="S4">
        <f t="shared" si="1"/>
        <v>1651.5913533157118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1617.6169399417813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-1617.6169399417813</v>
      </c>
      <c r="AK4">
        <f>H4*SUM(AB4, AE4:AF4)</f>
        <v>0</v>
      </c>
      <c r="AL4">
        <f t="shared" si="8"/>
        <v>-2674.6883399417811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-991.71723426212588</v>
      </c>
      <c r="AR4">
        <f t="shared" si="9"/>
        <v>-991.71723426212588</v>
      </c>
      <c r="AS4">
        <f t="shared" si="9"/>
        <v>-1517.6066609830013</v>
      </c>
      <c r="AT4">
        <f t="shared" si="9"/>
        <v>0</v>
      </c>
      <c r="AU4">
        <f t="shared" si="9"/>
        <v>-2509.323895245127</v>
      </c>
      <c r="AW4">
        <v>1</v>
      </c>
      <c r="AX4">
        <f>(R4*SUMPRODUCT(K5:$K$23, X5:$X$23)-$AZ$3*SUMPRODUCT(K4:$K$22, W5:$W$23))/Z4</f>
        <v>1651.5913533157118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8280.0270641291318</v>
      </c>
      <c r="P5">
        <f t="shared" ref="P5:P23" si="22">O5*$C$5</f>
        <v>414.0013532064566</v>
      </c>
      <c r="Q5" s="4">
        <f t="shared" ref="Q5:Q23" si="23">$C$8</f>
        <v>12.5</v>
      </c>
      <c r="R5">
        <f t="shared" si="0"/>
        <v>100000</v>
      </c>
      <c r="S5">
        <f t="shared" si="1"/>
        <v>3105.647895679941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1617.6169399417813</v>
      </c>
      <c r="AC5">
        <f t="shared" si="2"/>
        <v>2973.893643660329</v>
      </c>
      <c r="AE5">
        <f t="shared" si="3"/>
        <v>7928.7545409129625</v>
      </c>
      <c r="AF5">
        <f t="shared" si="4"/>
        <v>-396.43772704564816</v>
      </c>
      <c r="AG5">
        <f t="shared" si="4"/>
        <v>-11.969699011102938</v>
      </c>
      <c r="AH5">
        <f t="shared" si="5"/>
        <v>-1205.9072251764956</v>
      </c>
      <c r="AI5">
        <f t="shared" si="6"/>
        <v>6314.4398896797156</v>
      </c>
      <c r="AJ5">
        <f t="shared" si="7"/>
        <v>-1356.2767037185477</v>
      </c>
      <c r="AK5">
        <f>H5*SUM(AB5, AE5:AF5)</f>
        <v>790.55427632910596</v>
      </c>
      <c r="AL5">
        <f t="shared" si="8"/>
        <v>5748.7174622902739</v>
      </c>
      <c r="AN5">
        <f t="shared" si="9"/>
        <v>6846.9751865614207</v>
      </c>
      <c r="AO5">
        <f t="shared" si="9"/>
        <v>-342.34875932807108</v>
      </c>
      <c r="AP5">
        <f t="shared" si="9"/>
        <v>-10.336583343163211</v>
      </c>
      <c r="AQ5">
        <f t="shared" si="9"/>
        <v>-1041.3762723354359</v>
      </c>
      <c r="AR5">
        <f t="shared" si="9"/>
        <v>5452.9135715547509</v>
      </c>
      <c r="AS5">
        <f t="shared" si="9"/>
        <v>-1171.2297169188091</v>
      </c>
      <c r="AT5">
        <f t="shared" si="9"/>
        <v>682.69303655755959</v>
      </c>
      <c r="AU5">
        <f t="shared" si="9"/>
        <v>4964.3768911935013</v>
      </c>
      <c r="AW5">
        <v>2</v>
      </c>
      <c r="AX5">
        <f>(R5*SUMPRODUCT(K6:$K$23, X6:$X$23)-$AZ$3*SUMPRODUCT(K5:$K$22, W6:$W$23))/Z5</f>
        <v>3105.647895679941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8280.0270641291318</v>
      </c>
      <c r="P6">
        <f t="shared" si="22"/>
        <v>414.0013532064566</v>
      </c>
      <c r="Q6" s="4">
        <f t="shared" si="23"/>
        <v>12.5</v>
      </c>
      <c r="R6">
        <f t="shared" si="0"/>
        <v>100000</v>
      </c>
      <c r="S6">
        <f t="shared" si="1"/>
        <v>4363.9064015007016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2973.893643660329</v>
      </c>
      <c r="AC6">
        <f t="shared" si="2"/>
        <v>4077.9445075678086</v>
      </c>
      <c r="AE6">
        <f t="shared" si="3"/>
        <v>7737.4461737003812</v>
      </c>
      <c r="AF6">
        <f t="shared" si="4"/>
        <v>-386.87230868501905</v>
      </c>
      <c r="AG6">
        <f t="shared" si="4"/>
        <v>-11.680889014271269</v>
      </c>
      <c r="AH6">
        <f t="shared" si="5"/>
        <v>-1352.9040537651283</v>
      </c>
      <c r="AI6">
        <f t="shared" si="6"/>
        <v>5985.9889222359634</v>
      </c>
      <c r="AJ6">
        <f t="shared" si="7"/>
        <v>-1104.0508639074797</v>
      </c>
      <c r="AK6">
        <f>H6*SUM(AB6, AE6:AF6)</f>
        <v>1123.3020649439152</v>
      </c>
      <c r="AL6">
        <f t="shared" si="8"/>
        <v>6005.2401232723987</v>
      </c>
      <c r="AN6">
        <f t="shared" si="9"/>
        <v>6026.1259491780647</v>
      </c>
      <c r="AO6">
        <f t="shared" si="9"/>
        <v>-301.30629745890326</v>
      </c>
      <c r="AP6">
        <f t="shared" si="9"/>
        <v>-9.0973826270516458</v>
      </c>
      <c r="AQ6">
        <f t="shared" si="9"/>
        <v>-1053.6771490383408</v>
      </c>
      <c r="AR6">
        <f t="shared" si="9"/>
        <v>4662.04512005377</v>
      </c>
      <c r="AS6">
        <f t="shared" si="9"/>
        <v>-859.86376006328965</v>
      </c>
      <c r="AT6">
        <f t="shared" si="9"/>
        <v>874.8571001801912</v>
      </c>
      <c r="AU6">
        <f t="shared" si="9"/>
        <v>4677.038460170671</v>
      </c>
      <c r="AW6">
        <v>3</v>
      </c>
      <c r="AX6">
        <f>(R6*SUMPRODUCT(K7:$K$23, X7:$X$23)-$AZ$3*SUMPRODUCT(K6:$K$22, W7:$W$23))/Z6</f>
        <v>4363.9064015007016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8280.0270641291318</v>
      </c>
      <c r="P7">
        <f t="shared" si="22"/>
        <v>414.0013532064566</v>
      </c>
      <c r="Q7" s="4">
        <f t="shared" si="23"/>
        <v>12.5</v>
      </c>
      <c r="R7">
        <f t="shared" si="0"/>
        <v>100000</v>
      </c>
      <c r="S7">
        <f t="shared" si="1"/>
        <v>5403.9077551313831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4077.9445075678086</v>
      </c>
      <c r="AC7">
        <f t="shared" si="2"/>
        <v>4918.1364792800359</v>
      </c>
      <c r="AE7">
        <f t="shared" si="3"/>
        <v>7535.7139682576608</v>
      </c>
      <c r="AF7">
        <f t="shared" si="4"/>
        <v>-376.78569841288305</v>
      </c>
      <c r="AG7">
        <f t="shared" si="4"/>
        <v>-11.37634259811783</v>
      </c>
      <c r="AH7">
        <f t="shared" si="5"/>
        <v>-1501.9002080858049</v>
      </c>
      <c r="AI7">
        <f t="shared" si="6"/>
        <v>5645.6517191608546</v>
      </c>
      <c r="AJ7">
        <f t="shared" si="7"/>
        <v>-840.19197171222731</v>
      </c>
      <c r="AK7">
        <f>H7*SUM(AB7, AE7:AF7)</f>
        <v>1176.5005797950978</v>
      </c>
      <c r="AL7">
        <f t="shared" si="8"/>
        <v>5981.9603272437253</v>
      </c>
      <c r="AN7">
        <f t="shared" si="9"/>
        <v>5312.7651111944733</v>
      </c>
      <c r="AO7">
        <f t="shared" si="9"/>
        <v>-265.63825555972363</v>
      </c>
      <c r="AP7">
        <f t="shared" si="9"/>
        <v>-8.02045251489956</v>
      </c>
      <c r="AQ7">
        <f t="shared" si="9"/>
        <v>-1058.8569390537618</v>
      </c>
      <c r="AR7">
        <f t="shared" si="9"/>
        <v>3980.2494640660875</v>
      </c>
      <c r="AS7">
        <f t="shared" si="9"/>
        <v>-592.34501373338094</v>
      </c>
      <c r="AT7">
        <f t="shared" si="9"/>
        <v>829.44645457139632</v>
      </c>
      <c r="AU7">
        <f t="shared" si="9"/>
        <v>4217.3509049041031</v>
      </c>
      <c r="AW7">
        <v>4</v>
      </c>
      <c r="AX7">
        <f>(R7*SUMPRODUCT(K8:$K$23, X8:$X$23)-$AZ$3*SUMPRODUCT(K7:$K$22, W8:$W$23))/Z7</f>
        <v>5403.9077551313831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8280.0270641291318</v>
      </c>
      <c r="P8">
        <f t="shared" si="22"/>
        <v>414.0013532064566</v>
      </c>
      <c r="Q8" s="4">
        <f t="shared" si="23"/>
        <v>12.5</v>
      </c>
      <c r="R8">
        <f t="shared" si="0"/>
        <v>100000</v>
      </c>
      <c r="S8">
        <f t="shared" si="1"/>
        <v>6221.8082609002131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4918.1364792800359</v>
      </c>
      <c r="AC8">
        <f t="shared" si="2"/>
        <v>5502.7564998606886</v>
      </c>
      <c r="AE8">
        <f t="shared" si="3"/>
        <v>7323.1078226069658</v>
      </c>
      <c r="AF8">
        <f t="shared" si="4"/>
        <v>-366.15539113034828</v>
      </c>
      <c r="AG8">
        <f t="shared" si="4"/>
        <v>-11.05538026308551</v>
      </c>
      <c r="AH8">
        <f t="shared" si="5"/>
        <v>-1657.5912724091295</v>
      </c>
      <c r="AI8">
        <f t="shared" si="6"/>
        <v>5288.3057788044025</v>
      </c>
      <c r="AJ8">
        <f t="shared" si="7"/>
        <v>-584.62002058065264</v>
      </c>
      <c r="AK8">
        <f t="shared" ref="AK8:AK23" si="24">H8*SUM(AB8:AB8, AE8:AF8)</f>
        <v>860.94394602985744</v>
      </c>
      <c r="AL8">
        <f t="shared" si="8"/>
        <v>5564.6297042536071</v>
      </c>
      <c r="AN8">
        <f t="shared" si="9"/>
        <v>4813.8697721566359</v>
      </c>
      <c r="AO8">
        <f t="shared" si="9"/>
        <v>-240.6934886078318</v>
      </c>
      <c r="AP8">
        <f t="shared" si="9"/>
        <v>-7.2672917233135639</v>
      </c>
      <c r="AQ8">
        <f t="shared" si="9"/>
        <v>-1089.6232465959179</v>
      </c>
      <c r="AR8">
        <f t="shared" si="9"/>
        <v>3476.285745229573</v>
      </c>
      <c r="AS8">
        <f t="shared" si="9"/>
        <v>-384.30195395770266</v>
      </c>
      <c r="AT8">
        <f t="shared" si="9"/>
        <v>565.94442383056264</v>
      </c>
      <c r="AU8">
        <f t="shared" si="9"/>
        <v>3657.9282151024327</v>
      </c>
      <c r="AW8">
        <v>5</v>
      </c>
      <c r="AX8">
        <f>(R8*SUMPRODUCT(K9:$K$23, X9:$X$23)-$AZ$3*SUMPRODUCT(K8:$K$22, W9:$W$23))/Z8</f>
        <v>6221.8082609002131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8280.0270641291318</v>
      </c>
      <c r="P9">
        <f t="shared" si="22"/>
        <v>414.0013532064566</v>
      </c>
      <c r="Q9" s="4">
        <f t="shared" si="23"/>
        <v>12.5</v>
      </c>
      <c r="R9">
        <f t="shared" si="0"/>
        <v>100000</v>
      </c>
      <c r="S9">
        <f t="shared" si="1"/>
        <v>6849.9923570344981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5502.7564998606886</v>
      </c>
      <c r="AC9">
        <f t="shared" si="2"/>
        <v>5871.898572225653</v>
      </c>
      <c r="AE9">
        <f t="shared" si="3"/>
        <v>7097.7420939631502</v>
      </c>
      <c r="AF9">
        <f t="shared" si="4"/>
        <v>-354.88710469815749</v>
      </c>
      <c r="AG9">
        <f t="shared" si="4"/>
        <v>-10.715155335530399</v>
      </c>
      <c r="AH9">
        <f t="shared" si="5"/>
        <v>-1837.3689993940543</v>
      </c>
      <c r="AI9">
        <f t="shared" si="6"/>
        <v>4894.7708345354076</v>
      </c>
      <c r="AJ9">
        <f t="shared" si="7"/>
        <v>-369.14207236496441</v>
      </c>
      <c r="AK9">
        <f t="shared" si="24"/>
        <v>639.2209197323607</v>
      </c>
      <c r="AL9">
        <f t="shared" si="8"/>
        <v>5164.8496819028042</v>
      </c>
      <c r="AN9">
        <f t="shared" si="9"/>
        <v>4434.2566487727481</v>
      </c>
      <c r="AO9">
        <f t="shared" si="9"/>
        <v>-221.71283243863741</v>
      </c>
      <c r="AP9">
        <f t="shared" si="9"/>
        <v>-6.6942061517873945</v>
      </c>
      <c r="AQ9">
        <f t="shared" si="9"/>
        <v>-1147.8813394391443</v>
      </c>
      <c r="AR9">
        <f t="shared" si="9"/>
        <v>3057.9682707431789</v>
      </c>
      <c r="AS9">
        <f t="shared" si="9"/>
        <v>-230.61850755584706</v>
      </c>
      <c r="AT9">
        <f t="shared" si="9"/>
        <v>399.34807095465698</v>
      </c>
      <c r="AU9">
        <f t="shared" si="9"/>
        <v>3226.697834141989</v>
      </c>
      <c r="AW9">
        <v>6</v>
      </c>
      <c r="AX9">
        <f>(R9*SUMPRODUCT(K10:$K$23, X10:$X$23)-$AZ$3*SUMPRODUCT(K9:$K$22, W10:$W$23))/Z9</f>
        <v>6849.9923570344981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8280.0270641291318</v>
      </c>
      <c r="P10">
        <f t="shared" si="22"/>
        <v>414.0013532064566</v>
      </c>
      <c r="Q10" s="4">
        <f t="shared" si="23"/>
        <v>12.5</v>
      </c>
      <c r="R10">
        <f t="shared" si="0"/>
        <v>100000</v>
      </c>
      <c r="S10">
        <f t="shared" si="1"/>
        <v>7330.4927861956203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5871.898572225653</v>
      </c>
      <c r="AC10">
        <f t="shared" si="2"/>
        <v>6073.2438167341716</v>
      </c>
      <c r="AE10">
        <f t="shared" si="3"/>
        <v>6859.9239691376324</v>
      </c>
      <c r="AF10">
        <f t="shared" si="4"/>
        <v>-342.99619845688164</v>
      </c>
      <c r="AG10">
        <f t="shared" si="4"/>
        <v>-10.356131562142332</v>
      </c>
      <c r="AH10">
        <f t="shared" si="5"/>
        <v>-2014.9777602621057</v>
      </c>
      <c r="AI10">
        <f t="shared" si="6"/>
        <v>4491.5938788565018</v>
      </c>
      <c r="AJ10">
        <f t="shared" si="7"/>
        <v>-201.34524450851859</v>
      </c>
      <c r="AK10">
        <f t="shared" si="24"/>
        <v>650.41338300258633</v>
      </c>
      <c r="AL10">
        <f t="shared" si="8"/>
        <v>4940.6620173505698</v>
      </c>
      <c r="AN10">
        <f t="shared" si="9"/>
        <v>4071.9066122682793</v>
      </c>
      <c r="AO10">
        <f t="shared" si="9"/>
        <v>-203.59533061341398</v>
      </c>
      <c r="AP10">
        <f t="shared" si="9"/>
        <v>-6.1471819185058285</v>
      </c>
      <c r="AQ10">
        <f t="shared" si="9"/>
        <v>-1196.0484259734776</v>
      </c>
      <c r="AR10">
        <f t="shared" si="9"/>
        <v>2666.1156737628817</v>
      </c>
      <c r="AS10">
        <f t="shared" si="9"/>
        <v>-119.51430309599708</v>
      </c>
      <c r="AT10">
        <f t="shared" si="9"/>
        <v>386.07170675230503</v>
      </c>
      <c r="AU10">
        <f t="shared" si="9"/>
        <v>2932.6730774191897</v>
      </c>
      <c r="AW10">
        <v>7</v>
      </c>
      <c r="AX10">
        <f>(R10*SUMPRODUCT(K11:$K$23, X11:$X$23)-$AZ$3*SUMPRODUCT(K10:$K$22, W11:$W$23))/Z10</f>
        <v>7330.4927861956203</v>
      </c>
    </row>
    <row r="11" spans="1:52" x14ac:dyDescent="0.25">
      <c r="A11" t="s">
        <v>33</v>
      </c>
      <c r="C11" s="7">
        <f>AU25</f>
        <v>37946.753807203138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8280.0270641291318</v>
      </c>
      <c r="P11">
        <f t="shared" si="22"/>
        <v>414.0013532064566</v>
      </c>
      <c r="Q11" s="4">
        <f t="shared" si="23"/>
        <v>12.5</v>
      </c>
      <c r="R11">
        <f t="shared" si="0"/>
        <v>100000</v>
      </c>
      <c r="S11">
        <f t="shared" si="1"/>
        <v>7676.9460196243281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6073.2438167341716</v>
      </c>
      <c r="AC11">
        <f t="shared" si="2"/>
        <v>6129.8667735129093</v>
      </c>
      <c r="AE11">
        <f t="shared" si="3"/>
        <v>6611.4132696059432</v>
      </c>
      <c r="AF11">
        <f t="shared" si="4"/>
        <v>-330.57066348029718</v>
      </c>
      <c r="AG11">
        <f t="shared" si="4"/>
        <v>-9.980965669556829</v>
      </c>
      <c r="AH11">
        <f t="shared" si="5"/>
        <v>-2172.8366157126347</v>
      </c>
      <c r="AI11">
        <f t="shared" si="6"/>
        <v>4098.0250247434542</v>
      </c>
      <c r="AJ11">
        <f t="shared" si="7"/>
        <v>-56.622956778737716</v>
      </c>
      <c r="AK11">
        <f t="shared" si="24"/>
        <v>636.23545077728056</v>
      </c>
      <c r="AL11">
        <f t="shared" si="8"/>
        <v>4677.6375187419972</v>
      </c>
      <c r="AN11">
        <f t="shared" si="9"/>
        <v>3732.1881948667301</v>
      </c>
      <c r="AO11">
        <f t="shared" si="9"/>
        <v>-186.60940974333653</v>
      </c>
      <c r="AP11">
        <f t="shared" si="9"/>
        <v>-5.6343236651897195</v>
      </c>
      <c r="AQ11">
        <f t="shared" si="9"/>
        <v>-1226.5811916217144</v>
      </c>
      <c r="AR11">
        <f t="shared" si="9"/>
        <v>2313.3632698364895</v>
      </c>
      <c r="AS11">
        <f t="shared" si="9"/>
        <v>-31.964047962267173</v>
      </c>
      <c r="AT11">
        <f t="shared" si="9"/>
        <v>359.15928133898188</v>
      </c>
      <c r="AU11">
        <f t="shared" si="9"/>
        <v>2640.5585032132039</v>
      </c>
      <c r="AW11">
        <v>8</v>
      </c>
      <c r="AX11">
        <f>(R11*SUMPRODUCT(K12:$K$23, X12:$X$23)-$AZ$3*SUMPRODUCT(K11:$K$22, W12:$W$23))/Z11</f>
        <v>7676.9460196243281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8280.0270641291318</v>
      </c>
      <c r="P12">
        <f t="shared" si="22"/>
        <v>414.0013532064566</v>
      </c>
      <c r="Q12" s="4">
        <f t="shared" si="23"/>
        <v>12.5</v>
      </c>
      <c r="R12">
        <f t="shared" si="0"/>
        <v>100000</v>
      </c>
      <c r="S12">
        <f t="shared" si="1"/>
        <v>7891.3401792478198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6129.8667735129093</v>
      </c>
      <c r="AC12">
        <f t="shared" si="2"/>
        <v>6053.9300460365521</v>
      </c>
      <c r="AE12">
        <f t="shared" si="3"/>
        <v>6352.1155452590192</v>
      </c>
      <c r="AF12">
        <f t="shared" si="4"/>
        <v>-317.60577726295099</v>
      </c>
      <c r="AG12">
        <f t="shared" si="4"/>
        <v>-9.5895150705149224</v>
      </c>
      <c r="AH12">
        <f t="shared" si="5"/>
        <v>-2333.1275387707019</v>
      </c>
      <c r="AI12">
        <f t="shared" si="6"/>
        <v>3691.7927141548516</v>
      </c>
      <c r="AJ12">
        <f t="shared" si="7"/>
        <v>75.936727476357191</v>
      </c>
      <c r="AK12">
        <f t="shared" si="24"/>
        <v>631.33114250431595</v>
      </c>
      <c r="AL12">
        <f t="shared" si="8"/>
        <v>4399.0605841355246</v>
      </c>
      <c r="AN12">
        <f t="shared" si="9"/>
        <v>3408.8913858106826</v>
      </c>
      <c r="AO12">
        <f t="shared" si="9"/>
        <v>-170.44456929053413</v>
      </c>
      <c r="AP12">
        <f t="shared" si="9"/>
        <v>-5.1462564062422231</v>
      </c>
      <c r="AQ12">
        <f t="shared" si="9"/>
        <v>-1252.083390524788</v>
      </c>
      <c r="AR12">
        <f t="shared" si="9"/>
        <v>1981.2171695891184</v>
      </c>
      <c r="AS12">
        <f t="shared" si="9"/>
        <v>40.751786442866397</v>
      </c>
      <c r="AT12">
        <f t="shared" si="9"/>
        <v>338.80669801153965</v>
      </c>
      <c r="AU12">
        <f t="shared" si="9"/>
        <v>2360.7756540435244</v>
      </c>
      <c r="AW12">
        <v>9</v>
      </c>
      <c r="AX12">
        <f>(R12*SUMPRODUCT(K13:$K$23, X13:$X$23)-$AZ$3*SUMPRODUCT(K12:$K$22, W13:$W$23))/Z12</f>
        <v>7891.3401792478198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8280.0270641291318</v>
      </c>
      <c r="P13">
        <f t="shared" si="22"/>
        <v>414.0013532064566</v>
      </c>
      <c r="Q13" s="4">
        <f t="shared" si="23"/>
        <v>12.5</v>
      </c>
      <c r="R13">
        <f t="shared" si="0"/>
        <v>100000</v>
      </c>
      <c r="S13">
        <f t="shared" si="1"/>
        <v>7976.4404181416248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6053.9300460365521</v>
      </c>
      <c r="AC13">
        <f t="shared" si="2"/>
        <v>5859.7429873720166</v>
      </c>
      <c r="AE13">
        <f t="shared" si="3"/>
        <v>6082.7672471457199</v>
      </c>
      <c r="AF13">
        <f t="shared" si="4"/>
        <v>-304.13836235728598</v>
      </c>
      <c r="AG13">
        <f t="shared" si="4"/>
        <v>-9.1828915534249624</v>
      </c>
      <c r="AH13">
        <f t="shared" si="5"/>
        <v>-2485.8269310784794</v>
      </c>
      <c r="AI13">
        <f t="shared" si="6"/>
        <v>3283.6190621565297</v>
      </c>
      <c r="AJ13">
        <f t="shared" si="7"/>
        <v>194.18705866453547</v>
      </c>
      <c r="AK13">
        <f t="shared" si="24"/>
        <v>611.74329672365184</v>
      </c>
      <c r="AL13">
        <f t="shared" si="8"/>
        <v>4089.549417544717</v>
      </c>
      <c r="AN13">
        <f t="shared" si="9"/>
        <v>3103.8741179217755</v>
      </c>
      <c r="AO13">
        <f t="shared" si="9"/>
        <v>-155.19370589608877</v>
      </c>
      <c r="AP13">
        <f t="shared" si="9"/>
        <v>-4.6857849827696052</v>
      </c>
      <c r="AQ13">
        <f t="shared" si="9"/>
        <v>-1268.4512754664293</v>
      </c>
      <c r="AR13">
        <f t="shared" si="9"/>
        <v>1675.5433515764878</v>
      </c>
      <c r="AS13">
        <f t="shared" si="9"/>
        <v>99.088484062420008</v>
      </c>
      <c r="AT13">
        <f t="shared" si="9"/>
        <v>312.15631115980398</v>
      </c>
      <c r="AU13">
        <f t="shared" si="9"/>
        <v>2086.7881467987118</v>
      </c>
      <c r="AW13">
        <v>10</v>
      </c>
      <c r="AX13">
        <f>(R13*SUMPRODUCT(K14:$K$23, X14:$X$23)-$AZ$3*SUMPRODUCT(K13:$K$22, W14:$W$23))/Z13</f>
        <v>7976.4404181416248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8280.0270641291318</v>
      </c>
      <c r="P14">
        <f t="shared" si="22"/>
        <v>414.0013532064566</v>
      </c>
      <c r="Q14" s="4">
        <f t="shared" si="23"/>
        <v>12.5</v>
      </c>
      <c r="R14">
        <f t="shared" si="0"/>
        <v>100000</v>
      </c>
      <c r="S14">
        <f t="shared" si="1"/>
        <v>7927.5502009922157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5859.7429873720166</v>
      </c>
      <c r="AC14">
        <f t="shared" si="2"/>
        <v>5556.2387312301926</v>
      </c>
      <c r="AE14">
        <f t="shared" si="3"/>
        <v>5803.2817078333219</v>
      </c>
      <c r="AF14">
        <f t="shared" si="4"/>
        <v>-290.16408539166611</v>
      </c>
      <c r="AG14">
        <f t="shared" si="4"/>
        <v>-8.7609642801990262</v>
      </c>
      <c r="AH14">
        <f t="shared" si="5"/>
        <v>-2640.7868615335096</v>
      </c>
      <c r="AI14">
        <f t="shared" si="6"/>
        <v>2863.5697966279472</v>
      </c>
      <c r="AJ14">
        <f t="shared" si="7"/>
        <v>303.50425614182404</v>
      </c>
      <c r="AK14">
        <f t="shared" si="24"/>
        <v>584.56503534442277</v>
      </c>
      <c r="AL14">
        <f t="shared" si="8"/>
        <v>3751.6390881141942</v>
      </c>
      <c r="AN14">
        <f t="shared" si="9"/>
        <v>2816.4923825591732</v>
      </c>
      <c r="AO14">
        <f t="shared" si="9"/>
        <v>-140.82461912795867</v>
      </c>
      <c r="AP14">
        <f t="shared" si="9"/>
        <v>-4.2519371626827587</v>
      </c>
      <c r="AQ14">
        <f t="shared" si="9"/>
        <v>-1281.6465672228053</v>
      </c>
      <c r="AR14">
        <f t="shared" si="9"/>
        <v>1389.7692590457266</v>
      </c>
      <c r="AS14">
        <f t="shared" si="9"/>
        <v>147.29897126032935</v>
      </c>
      <c r="AT14">
        <f t="shared" si="9"/>
        <v>283.70550527224003</v>
      </c>
      <c r="AU14">
        <f t="shared" si="9"/>
        <v>1820.7737355782961</v>
      </c>
      <c r="AW14">
        <v>11</v>
      </c>
      <c r="AX14">
        <f>(R14*SUMPRODUCT(K15:$K$23, X15:$X$23)-$AZ$3*SUMPRODUCT(K14:$K$22, W15:$W$23))/Z14</f>
        <v>7927.5502009922157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8280.0270641291318</v>
      </c>
      <c r="P15">
        <f t="shared" si="22"/>
        <v>414.0013532064566</v>
      </c>
      <c r="Q15" s="4">
        <f t="shared" si="23"/>
        <v>12.5</v>
      </c>
      <c r="R15">
        <f t="shared" si="0"/>
        <v>100000</v>
      </c>
      <c r="S15">
        <f t="shared" si="1"/>
        <v>7733.7670965720126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5556.2387312301926</v>
      </c>
      <c r="AC15">
        <f t="shared" si="2"/>
        <v>5149.2124135972708</v>
      </c>
      <c r="AE15">
        <f t="shared" si="3"/>
        <v>5512.9172641406931</v>
      </c>
      <c r="AF15">
        <f t="shared" si="4"/>
        <v>-275.64586320703467</v>
      </c>
      <c r="AG15">
        <f t="shared" si="4"/>
        <v>-8.3226135938972998</v>
      </c>
      <c r="AH15">
        <f t="shared" si="5"/>
        <v>-2805.928347997879</v>
      </c>
      <c r="AI15">
        <f t="shared" si="6"/>
        <v>2423.0204393418821</v>
      </c>
      <c r="AJ15">
        <f t="shared" si="7"/>
        <v>407.02631763292175</v>
      </c>
      <c r="AK15">
        <f t="shared" si="24"/>
        <v>560.1831758593039</v>
      </c>
      <c r="AL15">
        <f t="shared" si="8"/>
        <v>3390.2299328341078</v>
      </c>
      <c r="AN15">
        <f t="shared" si="9"/>
        <v>2543.5597718715721</v>
      </c>
      <c r="AO15">
        <f t="shared" si="9"/>
        <v>-127.17798859357862</v>
      </c>
      <c r="AP15">
        <f t="shared" si="9"/>
        <v>-3.8399025633787227</v>
      </c>
      <c r="AQ15">
        <f t="shared" si="9"/>
        <v>-1294.6043132453804</v>
      </c>
      <c r="AR15">
        <f t="shared" si="9"/>
        <v>1117.9375674692346</v>
      </c>
      <c r="AS15">
        <f t="shared" si="9"/>
        <v>187.79454107869577</v>
      </c>
      <c r="AT15">
        <f t="shared" si="9"/>
        <v>258.45833026791831</v>
      </c>
      <c r="AU15">
        <f t="shared" si="9"/>
        <v>1564.1904388158487</v>
      </c>
      <c r="AW15">
        <v>12</v>
      </c>
      <c r="AX15">
        <f>(R15*SUMPRODUCT(K16:$K$23, X16:$X$23)-$AZ$3*SUMPRODUCT(K15:$K$22, W16:$W$23))/Z15</f>
        <v>7733.7670965720126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8280.0270641291318</v>
      </c>
      <c r="P16">
        <f t="shared" si="22"/>
        <v>414.0013532064566</v>
      </c>
      <c r="Q16" s="4">
        <f t="shared" si="23"/>
        <v>12.5</v>
      </c>
      <c r="R16">
        <f t="shared" si="0"/>
        <v>100000</v>
      </c>
      <c r="S16">
        <f t="shared" si="1"/>
        <v>7397.5946940920066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5149.2124135972708</v>
      </c>
      <c r="AC16">
        <f t="shared" si="2"/>
        <v>4657.4164660330043</v>
      </c>
      <c r="AE16">
        <f t="shared" si="3"/>
        <v>5212.9828656971704</v>
      </c>
      <c r="AF16">
        <f t="shared" si="4"/>
        <v>-260.64914328485855</v>
      </c>
      <c r="AG16">
        <f t="shared" si="4"/>
        <v>-7.8698155593611219</v>
      </c>
      <c r="AH16">
        <f t="shared" si="5"/>
        <v>-2956.5751887776405</v>
      </c>
      <c r="AI16">
        <f t="shared" si="6"/>
        <v>1987.88871807531</v>
      </c>
      <c r="AJ16">
        <f t="shared" si="7"/>
        <v>491.7959475642665</v>
      </c>
      <c r="AK16">
        <f t="shared" si="24"/>
        <v>552.55457363972425</v>
      </c>
      <c r="AL16">
        <f t="shared" si="8"/>
        <v>3032.2392392793008</v>
      </c>
      <c r="AN16">
        <f t="shared" si="9"/>
        <v>2280.4356639926714</v>
      </c>
      <c r="AO16">
        <f t="shared" si="9"/>
        <v>-114.02178319963359</v>
      </c>
      <c r="AP16">
        <f t="shared" si="9"/>
        <v>-3.442675438030891</v>
      </c>
      <c r="AQ16">
        <f t="shared" si="9"/>
        <v>-1293.3630663032502</v>
      </c>
      <c r="AR16">
        <f t="shared" si="9"/>
        <v>869.60813905175667</v>
      </c>
      <c r="AS16">
        <f t="shared" si="9"/>
        <v>215.13767590000231</v>
      </c>
      <c r="AT16">
        <f t="shared" si="9"/>
        <v>241.71672696679281</v>
      </c>
      <c r="AU16">
        <f t="shared" si="9"/>
        <v>1326.4625419185518</v>
      </c>
      <c r="AW16">
        <v>13</v>
      </c>
      <c r="AX16">
        <f>(R16*SUMPRODUCT(K17:$K$23, X17:$X$23)-$AZ$3*SUMPRODUCT(K16:$K$22, W17:$W$23))/Z16</f>
        <v>7397.5946940920066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8280.0270641291318</v>
      </c>
      <c r="P17">
        <f t="shared" si="22"/>
        <v>414.0013532064566</v>
      </c>
      <c r="Q17" s="4">
        <f t="shared" si="23"/>
        <v>12.5</v>
      </c>
      <c r="R17">
        <f t="shared" si="0"/>
        <v>100000</v>
      </c>
      <c r="S17">
        <f t="shared" si="1"/>
        <v>6927.1405946570094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4657.4164660330043</v>
      </c>
      <c r="AC17">
        <f t="shared" si="2"/>
        <v>4103.7012549647998</v>
      </c>
      <c r="AE17">
        <f t="shared" si="3"/>
        <v>4905.1635360797309</v>
      </c>
      <c r="AF17">
        <f t="shared" si="4"/>
        <v>-245.25817680398654</v>
      </c>
      <c r="AG17">
        <f t="shared" si="4"/>
        <v>-7.4051139840622628</v>
      </c>
      <c r="AH17">
        <f t="shared" si="5"/>
        <v>-3088.0273576419904</v>
      </c>
      <c r="AI17">
        <f t="shared" si="6"/>
        <v>1564.472887649692</v>
      </c>
      <c r="AJ17">
        <f t="shared" si="7"/>
        <v>553.71521106820455</v>
      </c>
      <c r="AK17">
        <f t="shared" si="24"/>
        <v>574.87875662154988</v>
      </c>
      <c r="AL17">
        <f t="shared" si="8"/>
        <v>2693.0668553394462</v>
      </c>
      <c r="AN17">
        <f t="shared" si="9"/>
        <v>2021.0785864224408</v>
      </c>
      <c r="AO17">
        <f t="shared" si="9"/>
        <v>-101.05392932112204</v>
      </c>
      <c r="AP17">
        <f t="shared" si="9"/>
        <v>-3.0511352359858073</v>
      </c>
      <c r="AQ17">
        <f t="shared" si="9"/>
        <v>-1272.3624647599215</v>
      </c>
      <c r="AR17">
        <f t="shared" si="9"/>
        <v>644.61105710541142</v>
      </c>
      <c r="AS17">
        <f t="shared" si="9"/>
        <v>228.1477361223171</v>
      </c>
      <c r="AT17">
        <f t="shared" si="9"/>
        <v>236.86776929063566</v>
      </c>
      <c r="AU17">
        <f t="shared" si="9"/>
        <v>1109.6265625183642</v>
      </c>
      <c r="AW17">
        <v>14</v>
      </c>
      <c r="AX17">
        <f>(R17*SUMPRODUCT(K18:$K$23, X18:$X$23)-$AZ$3*SUMPRODUCT(K17:$K$22, W18:$W$23))/Z17</f>
        <v>6927.1405946570094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8280.0270641291318</v>
      </c>
      <c r="P18">
        <f t="shared" si="22"/>
        <v>414.0013532064566</v>
      </c>
      <c r="Q18" s="4">
        <f t="shared" si="23"/>
        <v>12.5</v>
      </c>
      <c r="R18">
        <f t="shared" si="0"/>
        <v>100000</v>
      </c>
      <c r="S18">
        <f t="shared" si="1"/>
        <v>6318.4886405159914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4103.7012549647998</v>
      </c>
      <c r="AC18">
        <f t="shared" si="2"/>
        <v>3502.5293361423378</v>
      </c>
      <c r="AE18">
        <f t="shared" si="3"/>
        <v>4589.8694048766165</v>
      </c>
      <c r="AF18">
        <f t="shared" si="4"/>
        <v>-229.49347024383084</v>
      </c>
      <c r="AG18">
        <f t="shared" si="4"/>
        <v>-6.9291280229640249</v>
      </c>
      <c r="AH18">
        <f t="shared" si="5"/>
        <v>-3215.4785700609227</v>
      </c>
      <c r="AI18">
        <f t="shared" si="6"/>
        <v>1137.9682365488998</v>
      </c>
      <c r="AJ18">
        <f t="shared" si="7"/>
        <v>601.17191882246198</v>
      </c>
      <c r="AK18">
        <f t="shared" si="24"/>
        <v>593.3318109907907</v>
      </c>
      <c r="AL18">
        <f t="shared" si="8"/>
        <v>2332.4719663621527</v>
      </c>
      <c r="AN18">
        <f t="shared" si="9"/>
        <v>1767.2812680290697</v>
      </c>
      <c r="AO18">
        <f t="shared" si="9"/>
        <v>-88.364063401453492</v>
      </c>
      <c r="AP18">
        <f t="shared" si="9"/>
        <v>-2.6679883627514256</v>
      </c>
      <c r="AQ18">
        <f t="shared" si="9"/>
        <v>-1238.0864341325039</v>
      </c>
      <c r="AR18">
        <f t="shared" si="9"/>
        <v>438.16278213236137</v>
      </c>
      <c r="AS18">
        <f t="shared" si="9"/>
        <v>231.47496742962119</v>
      </c>
      <c r="AT18">
        <f t="shared" si="9"/>
        <v>228.45621580772988</v>
      </c>
      <c r="AU18">
        <f t="shared" si="9"/>
        <v>898.09396536971246</v>
      </c>
      <c r="AW18">
        <v>15</v>
      </c>
      <c r="AX18">
        <f>(R18*SUMPRODUCT(K19:$K$23, X19:$X$23)-$AZ$3*SUMPRODUCT(K18:$K$22, W19:$W$23))/Z18</f>
        <v>6318.4886405159914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8280.0270641291318</v>
      </c>
      <c r="P19">
        <f t="shared" si="22"/>
        <v>414.0013532064566</v>
      </c>
      <c r="Q19" s="4">
        <f t="shared" si="23"/>
        <v>12.5</v>
      </c>
      <c r="R19">
        <f t="shared" si="0"/>
        <v>100000</v>
      </c>
      <c r="S19">
        <f t="shared" si="1"/>
        <v>5554.4372862927721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3502.5293361423378</v>
      </c>
      <c r="AC19">
        <f t="shared" si="2"/>
        <v>2862.9250646055416</v>
      </c>
      <c r="AE19">
        <f t="shared" si="3"/>
        <v>4267.7765173453145</v>
      </c>
      <c r="AF19">
        <f t="shared" si="4"/>
        <v>-213.38882586726575</v>
      </c>
      <c r="AG19">
        <f t="shared" si="4"/>
        <v>-6.442878272454938</v>
      </c>
      <c r="AH19">
        <f t="shared" si="5"/>
        <v>-3335.6677622355696</v>
      </c>
      <c r="AI19">
        <f t="shared" si="6"/>
        <v>712.27705097002399</v>
      </c>
      <c r="AJ19">
        <f t="shared" si="7"/>
        <v>639.6042715367962</v>
      </c>
      <c r="AK19">
        <f t="shared" si="24"/>
        <v>554.67770982733646</v>
      </c>
      <c r="AL19">
        <f t="shared" si="8"/>
        <v>1906.5590323341567</v>
      </c>
      <c r="AN19">
        <f t="shared" si="9"/>
        <v>1530.8950682928457</v>
      </c>
      <c r="AO19">
        <f t="shared" si="9"/>
        <v>-76.544753414642301</v>
      </c>
      <c r="AP19">
        <f t="shared" si="9"/>
        <v>-2.3111263049564994</v>
      </c>
      <c r="AQ19">
        <f t="shared" si="9"/>
        <v>-1196.5381284412472</v>
      </c>
      <c r="AR19">
        <f t="shared" si="9"/>
        <v>255.50106013199976</v>
      </c>
      <c r="AS19">
        <f t="shared" si="9"/>
        <v>229.43259118070947</v>
      </c>
      <c r="AT19">
        <f t="shared" si="9"/>
        <v>198.96856525065621</v>
      </c>
      <c r="AU19">
        <f t="shared" si="9"/>
        <v>683.90221656336541</v>
      </c>
      <c r="AW19">
        <v>16</v>
      </c>
      <c r="AX19">
        <f>(R19*SUMPRODUCT(K20:$K$23, X20:$X$23)-$AZ$3*SUMPRODUCT(K19:$K$22, W20:$W$23))/Z19</f>
        <v>5554.4372862927721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8280.0270641291318</v>
      </c>
      <c r="P20">
        <f t="shared" si="22"/>
        <v>414.0013532064566</v>
      </c>
      <c r="Q20" s="4">
        <f t="shared" si="23"/>
        <v>12.5</v>
      </c>
      <c r="R20">
        <f t="shared" si="0"/>
        <v>100000</v>
      </c>
      <c r="S20">
        <f t="shared" si="1"/>
        <v>4564.5718164459231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2862.9250646055416</v>
      </c>
      <c r="AC20">
        <f t="shared" si="2"/>
        <v>2171.7384289965667</v>
      </c>
      <c r="AE20">
        <f t="shared" si="3"/>
        <v>3939.4829770258889</v>
      </c>
      <c r="AF20">
        <f t="shared" si="4"/>
        <v>-196.97414885129444</v>
      </c>
      <c r="AG20">
        <f t="shared" si="4"/>
        <v>-5.9472676636719299</v>
      </c>
      <c r="AH20">
        <f t="shared" si="5"/>
        <v>-3449.4546084676704</v>
      </c>
      <c r="AI20">
        <f t="shared" si="6"/>
        <v>287.10695204325202</v>
      </c>
      <c r="AJ20">
        <f t="shared" si="7"/>
        <v>691.18663560897494</v>
      </c>
      <c r="AK20">
        <f t="shared" si="24"/>
        <v>358.67506037796136</v>
      </c>
      <c r="AL20">
        <f t="shared" si="8"/>
        <v>1336.9686480301884</v>
      </c>
      <c r="AN20">
        <f t="shared" si="9"/>
        <v>1340.3517206472031</v>
      </c>
      <c r="AO20">
        <f t="shared" si="9"/>
        <v>-67.017586032360157</v>
      </c>
      <c r="AP20">
        <f t="shared" si="9"/>
        <v>-2.0234712251936604</v>
      </c>
      <c r="AQ20">
        <f t="shared" si="9"/>
        <v>-1173.6267034829436</v>
      </c>
      <c r="AR20">
        <f t="shared" si="9"/>
        <v>97.683959906705795</v>
      </c>
      <c r="AS20">
        <f t="shared" si="9"/>
        <v>235.16618848960007</v>
      </c>
      <c r="AT20">
        <f t="shared" si="9"/>
        <v>122.03396667391684</v>
      </c>
      <c r="AU20">
        <f t="shared" si="9"/>
        <v>454.88411507022272</v>
      </c>
      <c r="AW20">
        <v>17</v>
      </c>
      <c r="AX20">
        <f>(R20*SUMPRODUCT(K21:$K$23, X21:$X$23)-$AZ$3*SUMPRODUCT(K20:$K$22, W21:$W$23))/Z20</f>
        <v>4564.5718164459231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8280.0270641291318</v>
      </c>
      <c r="P21">
        <f t="shared" si="22"/>
        <v>414.0013532064566</v>
      </c>
      <c r="Q21" s="4">
        <f t="shared" si="23"/>
        <v>12.5</v>
      </c>
      <c r="R21">
        <f t="shared" si="0"/>
        <v>100000</v>
      </c>
      <c r="S21">
        <f t="shared" si="1"/>
        <v>3315.3062537206702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2171.7384289965667</v>
      </c>
      <c r="AC21">
        <f t="shared" si="2"/>
        <v>1443.7411797120888</v>
      </c>
      <c r="AE21">
        <f t="shared" si="3"/>
        <v>3605.7652375848998</v>
      </c>
      <c r="AF21">
        <f t="shared" si="4"/>
        <v>-180.288261879245</v>
      </c>
      <c r="AG21">
        <f t="shared" si="4"/>
        <v>-5.4434683752512338</v>
      </c>
      <c r="AH21">
        <f t="shared" si="5"/>
        <v>-3554.6128942718137</v>
      </c>
      <c r="AI21">
        <f t="shared" si="6"/>
        <v>-134.57938694141012</v>
      </c>
      <c r="AJ21">
        <f t="shared" si="7"/>
        <v>727.9972492844779</v>
      </c>
      <c r="AK21">
        <f t="shared" si="24"/>
        <v>287.13715026122401</v>
      </c>
      <c r="AL21">
        <f t="shared" si="8"/>
        <v>880.55501260429173</v>
      </c>
      <c r="AN21">
        <f t="shared" si="9"/>
        <v>1166.944848303883</v>
      </c>
      <c r="AO21">
        <f t="shared" si="9"/>
        <v>-58.347242415194152</v>
      </c>
      <c r="AP21">
        <f t="shared" si="9"/>
        <v>-1.7616863436342807</v>
      </c>
      <c r="AQ21">
        <f t="shared" si="9"/>
        <v>-1150.3902587577652</v>
      </c>
      <c r="AR21">
        <f t="shared" si="9"/>
        <v>-43.554339212710779</v>
      </c>
      <c r="AS21">
        <f t="shared" si="9"/>
        <v>235.60397964259212</v>
      </c>
      <c r="AT21">
        <f t="shared" si="9"/>
        <v>92.927075440557928</v>
      </c>
      <c r="AU21">
        <f t="shared" si="9"/>
        <v>284.97671587043925</v>
      </c>
      <c r="AW21">
        <v>18</v>
      </c>
      <c r="AX21">
        <f>(R21*SUMPRODUCT(K22:$K$23, X22:$X$23)-$AZ$3*SUMPRODUCT(K21:$K$22, W22:$W$23))/Z21</f>
        <v>3315.3062537206702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8280.0270641291318</v>
      </c>
      <c r="P22">
        <f t="shared" si="22"/>
        <v>414.0013532064566</v>
      </c>
      <c r="Q22" s="4">
        <f t="shared" si="23"/>
        <v>12.5</v>
      </c>
      <c r="R22">
        <f t="shared" si="0"/>
        <v>100000</v>
      </c>
      <c r="S22">
        <f t="shared" si="1"/>
        <v>1796.8534563766357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1443.7411797120888</v>
      </c>
      <c r="AC22">
        <f t="shared" si="2"/>
        <v>709.17854565798348</v>
      </c>
      <c r="AE22">
        <f t="shared" si="3"/>
        <v>3267.944600885146</v>
      </c>
      <c r="AF22">
        <f t="shared" si="4"/>
        <v>-163.39723004425733</v>
      </c>
      <c r="AG22">
        <f t="shared" si="4"/>
        <v>-4.9334751196686737</v>
      </c>
      <c r="AH22">
        <f t="shared" si="5"/>
        <v>-3644.4685746403729</v>
      </c>
      <c r="AI22">
        <f t="shared" si="6"/>
        <v>-544.85467891915323</v>
      </c>
      <c r="AJ22">
        <f t="shared" si="7"/>
        <v>734.56263405410527</v>
      </c>
      <c r="AK22">
        <f t="shared" si="24"/>
        <v>318.38019853870844</v>
      </c>
      <c r="AL22">
        <f t="shared" si="8"/>
        <v>508.08815367366049</v>
      </c>
      <c r="AN22">
        <f t="shared" si="9"/>
        <v>988.42515972301806</v>
      </c>
      <c r="AO22">
        <f t="shared" si="9"/>
        <v>-49.421257986150913</v>
      </c>
      <c r="AP22">
        <f t="shared" si="9"/>
        <v>-1.4921828637570063</v>
      </c>
      <c r="AQ22">
        <f t="shared" si="9"/>
        <v>-1102.3089045079669</v>
      </c>
      <c r="AR22">
        <f t="shared" si="9"/>
        <v>-164.7971856348569</v>
      </c>
      <c r="AS22">
        <f t="shared" si="9"/>
        <v>222.1764067526822</v>
      </c>
      <c r="AT22">
        <f t="shared" si="9"/>
        <v>96.297531637479935</v>
      </c>
      <c r="AU22">
        <f t="shared" si="9"/>
        <v>153.67675275530522</v>
      </c>
      <c r="AW22">
        <v>19</v>
      </c>
      <c r="AX22">
        <f>(R22*SUMPRODUCT(K23:$K$23, X23:$X$23)-$AZ$3*SUMPRODUCT(K22:$K$22, W23:$W$23))/Z22</f>
        <v>1796.8534563766357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8280.0270641291318</v>
      </c>
      <c r="P23">
        <f t="shared" si="22"/>
        <v>414.0013532064566</v>
      </c>
      <c r="Q23" s="4">
        <f t="shared" si="23"/>
        <v>12.5</v>
      </c>
      <c r="R23">
        <f t="shared" si="0"/>
        <v>100000</v>
      </c>
      <c r="S23">
        <f t="shared" si="1"/>
        <v>2006.2782564355875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709.17854565798348</v>
      </c>
      <c r="AC23">
        <f t="shared" si="2"/>
        <v>709.17854565798348</v>
      </c>
      <c r="AE23">
        <f t="shared" si="3"/>
        <v>2926.8211089424044</v>
      </c>
      <c r="AF23">
        <f t="shared" si="4"/>
        <v>-146.34105544712023</v>
      </c>
      <c r="AG23">
        <f t="shared" si="4"/>
        <v>-4.4184956858746673</v>
      </c>
      <c r="AH23">
        <f t="shared" si="5"/>
        <v>-3725.1574607785574</v>
      </c>
      <c r="AI23">
        <f t="shared" si="6"/>
        <v>-949.09590296914803</v>
      </c>
      <c r="AJ23">
        <f t="shared" si="7"/>
        <v>0</v>
      </c>
      <c r="AK23">
        <f t="shared" si="24"/>
        <v>362.57552845202451</v>
      </c>
      <c r="AL23">
        <f t="shared" si="8"/>
        <v>-586.52037451712351</v>
      </c>
      <c r="AN23">
        <f t="shared" si="9"/>
        <v>801.92832069852341</v>
      </c>
      <c r="AO23">
        <f t="shared" si="9"/>
        <v>-40.096416034926172</v>
      </c>
      <c r="AP23">
        <f t="shared" si="9"/>
        <v>-1.2106366236601001</v>
      </c>
      <c r="AQ23">
        <f t="shared" si="9"/>
        <v>-1020.6668449029934</v>
      </c>
      <c r="AR23">
        <f t="shared" si="9"/>
        <v>-260.04557686305628</v>
      </c>
      <c r="AS23">
        <f t="shared" si="9"/>
        <v>0</v>
      </c>
      <c r="AT23">
        <f t="shared" si="9"/>
        <v>99.343135038060652</v>
      </c>
      <c r="AU23">
        <f t="shared" si="9"/>
        <v>-160.70244182499562</v>
      </c>
      <c r="AW23">
        <v>20</v>
      </c>
      <c r="AX23">
        <f>(R23*SUMPRODUCT(K$23:$K24, X$23:$X24)-$AZ$3*SUMPRODUCT(K$22:$K23, W$23:$W24))/Z23</f>
        <v>2006.2782564355875</v>
      </c>
    </row>
    <row r="25" spans="5:50" x14ac:dyDescent="0.25">
      <c r="AN25" s="8">
        <f t="shared" ref="AN25:AU25" si="25">SUM(AN3:AN23)</f>
        <v>67288.272833400333</v>
      </c>
      <c r="AO25" s="8">
        <f t="shared" si="25"/>
        <v>-9574.4339397668664</v>
      </c>
      <c r="AP25" s="8">
        <f t="shared" si="25"/>
        <v>-189.08220545695394</v>
      </c>
      <c r="AQ25" s="8">
        <f t="shared" si="25"/>
        <v>-23349.890150067917</v>
      </c>
      <c r="AR25" s="8">
        <f t="shared" si="25"/>
        <v>34174.86653810861</v>
      </c>
      <c r="AS25" s="8">
        <f t="shared" si="25"/>
        <v>-2835.3706359084586</v>
      </c>
      <c r="AT25" s="8">
        <f t="shared" si="25"/>
        <v>6607.2579050029854</v>
      </c>
      <c r="AU25" s="9">
        <f t="shared" si="25"/>
        <v>37946.753807203138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309C-E1E7-4A2E-B07E-3C5ABB74F7C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625.11244620002356</v>
      </c>
      <c r="K3">
        <v>1</v>
      </c>
      <c r="L3" s="2">
        <v>0</v>
      </c>
      <c r="O3">
        <f>$C$3</f>
        <v>625.11244620002356</v>
      </c>
      <c r="P3">
        <f>O3*B5</f>
        <v>500.08995696001887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625.11244620002356</v>
      </c>
      <c r="AF3">
        <f t="shared" ref="AF3:AG23" si="4">-$Z3*P3</f>
        <v>-500.08995696001887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25.022489240004688</v>
      </c>
      <c r="AJ3">
        <f t="shared" ref="AJ3:AJ23" si="7">AB3-AC3</f>
        <v>0</v>
      </c>
      <c r="AL3">
        <f t="shared" ref="AL3:AL23" si="8">SUM(AI3:AK3)</f>
        <v>25.022489240004688</v>
      </c>
      <c r="AN3">
        <f t="shared" ref="AN3:AU23" si="9">AE3*$K3</f>
        <v>625.11244620002356</v>
      </c>
      <c r="AO3">
        <f t="shared" si="9"/>
        <v>-500.08995696001887</v>
      </c>
      <c r="AP3">
        <f t="shared" si="9"/>
        <v>-100</v>
      </c>
      <c r="AQ3">
        <f t="shared" si="9"/>
        <v>0</v>
      </c>
      <c r="AR3">
        <f t="shared" si="9"/>
        <v>25.022489240004688</v>
      </c>
      <c r="AS3">
        <f t="shared" si="9"/>
        <v>0</v>
      </c>
      <c r="AT3">
        <f t="shared" si="9"/>
        <v>0</v>
      </c>
      <c r="AU3">
        <f t="shared" si="9"/>
        <v>25.022489240004688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435.50461961965163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250000</v>
      </c>
      <c r="S4">
        <f t="shared" si="1"/>
        <v>38.565856217999396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38.114855101404828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-38.114855101404828</v>
      </c>
      <c r="AK4">
        <f>G4*MAX(0, SUM(AB4, AE4:AF4))</f>
        <v>0</v>
      </c>
      <c r="AL4">
        <f t="shared" si="8"/>
        <v>-461.69260510140481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-397.38976451824743</v>
      </c>
      <c r="AR4">
        <f t="shared" si="9"/>
        <v>-397.38976451824743</v>
      </c>
      <c r="AS4">
        <f t="shared" si="9"/>
        <v>-35.758377991748588</v>
      </c>
      <c r="AT4">
        <f t="shared" si="9"/>
        <v>0</v>
      </c>
      <c r="AU4">
        <f t="shared" si="9"/>
        <v>-433.14814250999603</v>
      </c>
      <c r="AW4">
        <v>1</v>
      </c>
      <c r="AX4">
        <f>(R4*SUMPRODUCT(K5:$K$23, X5:$X$23)-$AZ$3*SUMPRODUCT(K4:$K$22, W5:$W$23))/Z4</f>
        <v>38.565856217999396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625.11244620002356</v>
      </c>
      <c r="P5">
        <f t="shared" ref="P5:P23" si="22">O5*$C$5</f>
        <v>31.255622310001179</v>
      </c>
      <c r="Q5" s="4">
        <f t="shared" ref="Q5:Q23" si="23">$C$8</f>
        <v>12.5</v>
      </c>
      <c r="R5">
        <f t="shared" si="0"/>
        <v>250000</v>
      </c>
      <c r="S5">
        <f t="shared" si="1"/>
        <v>80.746225087101521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38.114855101404828</v>
      </c>
      <c r="AC5">
        <f t="shared" si="2"/>
        <v>78.868148903933161</v>
      </c>
      <c r="AE5">
        <f t="shared" si="3"/>
        <v>610.57295787417343</v>
      </c>
      <c r="AF5">
        <f t="shared" si="4"/>
        <v>-30.528647893708673</v>
      </c>
      <c r="AG5">
        <f t="shared" si="4"/>
        <v>-12.209262541198912</v>
      </c>
      <c r="AH5">
        <f t="shared" si="5"/>
        <v>-420.40720352177573</v>
      </c>
      <c r="AI5">
        <f t="shared" si="6"/>
        <v>147.42784391749012</v>
      </c>
      <c r="AJ5">
        <f t="shared" si="7"/>
        <v>-40.753293802528333</v>
      </c>
      <c r="AK5">
        <f>G5*SUM(AB5, AE5:AF5)</f>
        <v>25.344525768356654</v>
      </c>
      <c r="AL5">
        <f t="shared" si="8"/>
        <v>132.01907588331844</v>
      </c>
      <c r="AN5">
        <f t="shared" si="9"/>
        <v>527.26791712087754</v>
      </c>
      <c r="AO5">
        <f t="shared" si="9"/>
        <v>-26.363395856043876</v>
      </c>
      <c r="AP5">
        <f t="shared" si="9"/>
        <v>-10.543461426941464</v>
      </c>
      <c r="AQ5">
        <f t="shared" si="9"/>
        <v>-363.04790063961627</v>
      </c>
      <c r="AR5">
        <f t="shared" si="9"/>
        <v>127.31315919827591</v>
      </c>
      <c r="AS5">
        <f t="shared" si="9"/>
        <v>-35.19301675902669</v>
      </c>
      <c r="AT5">
        <f t="shared" si="9"/>
        <v>21.886582332150606</v>
      </c>
      <c r="AU5">
        <f t="shared" si="9"/>
        <v>114.00672477139982</v>
      </c>
      <c r="AW5">
        <v>2</v>
      </c>
      <c r="AX5">
        <f>(R5*SUMPRODUCT(K6:$K$23, X6:$X$23)-$AZ$3*SUMPRODUCT(K5:$K$22, W6:$W$23))/Z5</f>
        <v>80.746225087101521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625.11244620002356</v>
      </c>
      <c r="P6">
        <f t="shared" si="22"/>
        <v>31.255622310001179</v>
      </c>
      <c r="Q6" s="4">
        <f t="shared" si="23"/>
        <v>12.5</v>
      </c>
      <c r="R6">
        <f t="shared" si="0"/>
        <v>250000</v>
      </c>
      <c r="S6">
        <f t="shared" si="1"/>
        <v>125.33263960947021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78.868148903933161</v>
      </c>
      <c r="AC6">
        <f t="shared" si="2"/>
        <v>120.98400727348508</v>
      </c>
      <c r="AE6">
        <f t="shared" si="3"/>
        <v>603.42309053303586</v>
      </c>
      <c r="AF6">
        <f t="shared" si="4"/>
        <v>-30.171154526651797</v>
      </c>
      <c r="AG6">
        <f t="shared" si="4"/>
        <v>-12.066290916961533</v>
      </c>
      <c r="AH6">
        <f t="shared" si="5"/>
        <v>-417.57997650783108</v>
      </c>
      <c r="AI6">
        <f t="shared" si="6"/>
        <v>143.60566858159149</v>
      </c>
      <c r="AJ6">
        <f t="shared" si="7"/>
        <v>-42.115858369551916</v>
      </c>
      <c r="AK6">
        <f>G6*SUM(AB6, AE6:AF6)</f>
        <v>38.14902496725356</v>
      </c>
      <c r="AL6">
        <f t="shared" si="8"/>
        <v>139.63883517929312</v>
      </c>
      <c r="AN6">
        <f t="shared" si="9"/>
        <v>469.96172413504684</v>
      </c>
      <c r="AO6">
        <f t="shared" si="9"/>
        <v>-23.498086206752344</v>
      </c>
      <c r="AP6">
        <f t="shared" si="9"/>
        <v>-9.3975437337690693</v>
      </c>
      <c r="AQ6">
        <f t="shared" si="9"/>
        <v>-325.22223428761657</v>
      </c>
      <c r="AR6">
        <f t="shared" si="9"/>
        <v>111.84385990690889</v>
      </c>
      <c r="AS6">
        <f t="shared" si="9"/>
        <v>-32.80093473933519</v>
      </c>
      <c r="AT6">
        <f t="shared" si="9"/>
        <v>29.711460878708099</v>
      </c>
      <c r="AU6">
        <f t="shared" si="9"/>
        <v>108.75438604628179</v>
      </c>
      <c r="AW6">
        <v>3</v>
      </c>
      <c r="AX6">
        <f>(R6*SUMPRODUCT(K7:$K$23, X7:$X$23)-$AZ$3*SUMPRODUCT(K6:$K$22, W7:$W$23))/Z6</f>
        <v>125.33263960947021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625.11244620002356</v>
      </c>
      <c r="P7">
        <f t="shared" si="22"/>
        <v>31.255622310001179</v>
      </c>
      <c r="Q7" s="4">
        <f t="shared" si="23"/>
        <v>12.5</v>
      </c>
      <c r="R7">
        <f t="shared" si="0"/>
        <v>250000</v>
      </c>
      <c r="S7">
        <f t="shared" si="1"/>
        <v>163.35100164580746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120.98400727348508</v>
      </c>
      <c r="AC7">
        <f t="shared" si="2"/>
        <v>155.83527726207194</v>
      </c>
      <c r="AE7">
        <f t="shared" si="3"/>
        <v>596.35123379761001</v>
      </c>
      <c r="AF7">
        <f t="shared" si="4"/>
        <v>-29.817561689880499</v>
      </c>
      <c r="AG7">
        <f t="shared" si="4"/>
        <v>-11.924879224185</v>
      </c>
      <c r="AH7">
        <f t="shared" si="5"/>
        <v>-414.97567213831746</v>
      </c>
      <c r="AI7">
        <f t="shared" si="6"/>
        <v>139.63312074522707</v>
      </c>
      <c r="AJ7">
        <f t="shared" si="7"/>
        <v>-34.851269988586864</v>
      </c>
      <c r="AK7">
        <f>G7*SUM(AB7, AE7:AF7)</f>
        <v>33.757118057617639</v>
      </c>
      <c r="AL7">
        <f t="shared" si="8"/>
        <v>138.53896881425786</v>
      </c>
      <c r="AN7">
        <f t="shared" si="9"/>
        <v>420.43448600667364</v>
      </c>
      <c r="AO7">
        <f t="shared" si="9"/>
        <v>-21.02172430033368</v>
      </c>
      <c r="AP7">
        <f t="shared" si="9"/>
        <v>-8.4071771519356169</v>
      </c>
      <c r="AQ7">
        <f t="shared" si="9"/>
        <v>-292.56262674214435</v>
      </c>
      <c r="AR7">
        <f t="shared" si="9"/>
        <v>98.442957812260033</v>
      </c>
      <c r="AS7">
        <f t="shared" si="9"/>
        <v>-24.570546607277016</v>
      </c>
      <c r="AT7">
        <f t="shared" si="9"/>
        <v>23.799156898261376</v>
      </c>
      <c r="AU7">
        <f t="shared" si="9"/>
        <v>97.671568103244411</v>
      </c>
      <c r="AW7">
        <v>4</v>
      </c>
      <c r="AX7">
        <f>(R7*SUMPRODUCT(K8:$K$23, X8:$X$23)-$AZ$3*SUMPRODUCT(K7:$K$22, W8:$W$23))/Z7</f>
        <v>163.35100164580746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625.11244620002356</v>
      </c>
      <c r="P8">
        <f t="shared" si="22"/>
        <v>31.255622310001179</v>
      </c>
      <c r="Q8" s="4">
        <f t="shared" si="23"/>
        <v>12.5</v>
      </c>
      <c r="R8">
        <f t="shared" si="0"/>
        <v>250000</v>
      </c>
      <c r="S8">
        <f t="shared" si="1"/>
        <v>188.07547354338141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155.83527726207194</v>
      </c>
      <c r="AC8">
        <f t="shared" si="2"/>
        <v>177.31733052451273</v>
      </c>
      <c r="AE8">
        <f t="shared" si="3"/>
        <v>589.35526333936991</v>
      </c>
      <c r="AF8">
        <f t="shared" si="4"/>
        <v>-29.467763166968499</v>
      </c>
      <c r="AG8">
        <f t="shared" si="4"/>
        <v>-11.784984983941353</v>
      </c>
      <c r="AH8">
        <f t="shared" si="5"/>
        <v>-412.9089600359539</v>
      </c>
      <c r="AI8">
        <f t="shared" si="6"/>
        <v>135.19355515250606</v>
      </c>
      <c r="AJ8">
        <f t="shared" si="7"/>
        <v>-21.482053262440786</v>
      </c>
      <c r="AK8">
        <f t="shared" ref="AK8:AK23" si="24">G8*SUM(AB8:AB8, AE8:AF8)</f>
        <v>15.244895159354281</v>
      </c>
      <c r="AL8">
        <f t="shared" si="8"/>
        <v>128.95639704941956</v>
      </c>
      <c r="AN8">
        <f t="shared" si="9"/>
        <v>387.41468185031175</v>
      </c>
      <c r="AO8">
        <f t="shared" si="9"/>
        <v>-19.37073409251559</v>
      </c>
      <c r="AP8">
        <f t="shared" si="9"/>
        <v>-7.7468998618839446</v>
      </c>
      <c r="AQ8">
        <f t="shared" si="9"/>
        <v>-271.42710574785855</v>
      </c>
      <c r="AR8">
        <f t="shared" si="9"/>
        <v>88.869942148053624</v>
      </c>
      <c r="AS8">
        <f t="shared" si="9"/>
        <v>-14.121300593811112</v>
      </c>
      <c r="AT8">
        <f t="shared" si="9"/>
        <v>10.021283554061812</v>
      </c>
      <c r="AU8">
        <f t="shared" si="9"/>
        <v>84.769925108304321</v>
      </c>
      <c r="AW8">
        <v>5</v>
      </c>
      <c r="AX8">
        <f>(R8*SUMPRODUCT(K9:$K$23, X9:$X$23)-$AZ$3*SUMPRODUCT(K8:$K$22, W9:$W$23))/Z8</f>
        <v>188.07547354338141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625.11244620002356</v>
      </c>
      <c r="P9">
        <f t="shared" si="22"/>
        <v>31.255622310001179</v>
      </c>
      <c r="Q9" s="4">
        <f t="shared" si="23"/>
        <v>12.5</v>
      </c>
      <c r="R9">
        <f t="shared" si="0"/>
        <v>250000</v>
      </c>
      <c r="S9">
        <f t="shared" si="1"/>
        <v>203.45579961499189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177.31733052451273</v>
      </c>
      <c r="AC9">
        <f t="shared" si="2"/>
        <v>189.56406496240061</v>
      </c>
      <c r="AE9">
        <f t="shared" si="3"/>
        <v>582.43046688522452</v>
      </c>
      <c r="AF9">
        <f t="shared" si="4"/>
        <v>-29.121523344261231</v>
      </c>
      <c r="AG9">
        <f t="shared" si="4"/>
        <v>-11.646513967721784</v>
      </c>
      <c r="AH9">
        <f t="shared" si="5"/>
        <v>-412.423327603117</v>
      </c>
      <c r="AI9">
        <f t="shared" si="6"/>
        <v>129.23910197012441</v>
      </c>
      <c r="AJ9">
        <f t="shared" si="7"/>
        <v>-12.246734437887881</v>
      </c>
      <c r="AK9">
        <f t="shared" si="24"/>
        <v>4.3106950169863083</v>
      </c>
      <c r="AL9">
        <f t="shared" si="8"/>
        <v>121.30306254922283</v>
      </c>
      <c r="AN9">
        <f t="shared" si="9"/>
        <v>363.86869740311408</v>
      </c>
      <c r="AO9">
        <f t="shared" si="9"/>
        <v>-18.193434870155706</v>
      </c>
      <c r="AP9">
        <f t="shared" si="9"/>
        <v>-7.2760648827067858</v>
      </c>
      <c r="AQ9">
        <f t="shared" si="9"/>
        <v>-257.65811976861573</v>
      </c>
      <c r="AR9">
        <f t="shared" si="9"/>
        <v>80.741077881635789</v>
      </c>
      <c r="AS9">
        <f t="shared" si="9"/>
        <v>-7.6510477399773018</v>
      </c>
      <c r="AT9">
        <f t="shared" si="9"/>
        <v>2.6930716538940969</v>
      </c>
      <c r="AU9">
        <f t="shared" si="9"/>
        <v>75.783101795552568</v>
      </c>
      <c r="AW9">
        <v>6</v>
      </c>
      <c r="AX9">
        <f>(R9*SUMPRODUCT(K10:$K$23, X10:$X$23)-$AZ$3*SUMPRODUCT(K9:$K$22, W10:$W$23))/Z9</f>
        <v>203.45579961499189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625.11244620002356</v>
      </c>
      <c r="P10">
        <f t="shared" si="22"/>
        <v>31.255622310001179</v>
      </c>
      <c r="Q10" s="4">
        <f t="shared" si="23"/>
        <v>12.5</v>
      </c>
      <c r="R10">
        <f t="shared" si="0"/>
        <v>250000</v>
      </c>
      <c r="S10">
        <f t="shared" si="1"/>
        <v>215.19603466567011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189.56406496240061</v>
      </c>
      <c r="AC10">
        <f t="shared" si="2"/>
        <v>198.14248650380114</v>
      </c>
      <c r="AE10">
        <f t="shared" si="3"/>
        <v>575.57442741441787</v>
      </c>
      <c r="AF10">
        <f t="shared" si="4"/>
        <v>-28.778721370720891</v>
      </c>
      <c r="AG10">
        <f t="shared" si="4"/>
        <v>-11.509417843806725</v>
      </c>
      <c r="AH10">
        <f t="shared" si="5"/>
        <v>-412.61968475682806</v>
      </c>
      <c r="AI10">
        <f t="shared" si="6"/>
        <v>122.66660344306217</v>
      </c>
      <c r="AJ10">
        <f t="shared" si="7"/>
        <v>-8.5784215414005303</v>
      </c>
      <c r="AK10">
        <f t="shared" si="24"/>
        <v>3.0190750611250006</v>
      </c>
      <c r="AL10">
        <f t="shared" si="8"/>
        <v>117.10725696278664</v>
      </c>
      <c r="AN10">
        <f t="shared" si="9"/>
        <v>341.64887648688097</v>
      </c>
      <c r="AO10">
        <f t="shared" si="9"/>
        <v>-17.082443824344047</v>
      </c>
      <c r="AP10">
        <f t="shared" si="9"/>
        <v>-6.8317484031017051</v>
      </c>
      <c r="AQ10">
        <f t="shared" si="9"/>
        <v>-244.92236798429042</v>
      </c>
      <c r="AR10">
        <f t="shared" si="9"/>
        <v>72.812316275144767</v>
      </c>
      <c r="AS10">
        <f t="shared" si="9"/>
        <v>-5.0919706332612042</v>
      </c>
      <c r="AT10">
        <f t="shared" si="9"/>
        <v>1.7920594688274021</v>
      </c>
      <c r="AU10">
        <f t="shared" si="9"/>
        <v>69.512405110710972</v>
      </c>
      <c r="AW10">
        <v>7</v>
      </c>
      <c r="AX10">
        <f>(R10*SUMPRODUCT(K11:$K$23, X11:$X$23)-$AZ$3*SUMPRODUCT(K10:$K$22, W11:$W$23))/Z10</f>
        <v>215.19603466567011</v>
      </c>
    </row>
    <row r="11" spans="1:52" x14ac:dyDescent="0.25">
      <c r="A11" t="s">
        <v>33</v>
      </c>
      <c r="C11" s="7">
        <f>AU25</f>
        <v>568.34727540992378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625.11244620002356</v>
      </c>
      <c r="P11">
        <f t="shared" si="22"/>
        <v>31.255622310001179</v>
      </c>
      <c r="Q11" s="4">
        <f t="shared" si="23"/>
        <v>12.5</v>
      </c>
      <c r="R11">
        <f t="shared" si="0"/>
        <v>250000</v>
      </c>
      <c r="S11">
        <f t="shared" si="1"/>
        <v>223.28441803977142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198.14248650380114</v>
      </c>
      <c r="AC11">
        <f t="shared" si="2"/>
        <v>203.16535557173847</v>
      </c>
      <c r="AE11">
        <f t="shared" si="3"/>
        <v>568.78663329711424</v>
      </c>
      <c r="AF11">
        <f t="shared" si="4"/>
        <v>-28.439331664855715</v>
      </c>
      <c r="AG11">
        <f t="shared" si="4"/>
        <v>-11.373686381440121</v>
      </c>
      <c r="AH11">
        <f t="shared" si="5"/>
        <v>-412.7456785707455</v>
      </c>
      <c r="AI11">
        <f t="shared" si="6"/>
        <v>116.2279366800729</v>
      </c>
      <c r="AJ11">
        <f t="shared" si="7"/>
        <v>-5.0228690679373358</v>
      </c>
      <c r="AK11">
        <f t="shared" si="24"/>
        <v>1.7723754915265431</v>
      </c>
      <c r="AL11">
        <f t="shared" si="8"/>
        <v>112.97744310366211</v>
      </c>
      <c r="AN11">
        <f t="shared" si="9"/>
        <v>321.08396066367925</v>
      </c>
      <c r="AO11">
        <f t="shared" si="9"/>
        <v>-16.054198033183965</v>
      </c>
      <c r="AP11">
        <f t="shared" si="9"/>
        <v>-6.4205240716191643</v>
      </c>
      <c r="AQ11">
        <f t="shared" si="9"/>
        <v>-232.9977701024593</v>
      </c>
      <c r="AR11">
        <f t="shared" si="9"/>
        <v>65.611468456416816</v>
      </c>
      <c r="AS11">
        <f t="shared" si="9"/>
        <v>-2.8354440836269652</v>
      </c>
      <c r="AT11">
        <f t="shared" si="9"/>
        <v>1.0005181368341149</v>
      </c>
      <c r="AU11">
        <f t="shared" si="9"/>
        <v>63.776542509623965</v>
      </c>
      <c r="AW11">
        <v>8</v>
      </c>
      <c r="AX11">
        <f>(R11*SUMPRODUCT(K12:$K$23, X12:$X$23)-$AZ$3*SUMPRODUCT(K11:$K$22, W12:$W$23))/Z11</f>
        <v>223.28441803977142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625.11244620002356</v>
      </c>
      <c r="P12">
        <f t="shared" si="22"/>
        <v>31.255622310001179</v>
      </c>
      <c r="Q12" s="4">
        <f t="shared" si="23"/>
        <v>12.5</v>
      </c>
      <c r="R12">
        <f t="shared" si="0"/>
        <v>250000</v>
      </c>
      <c r="S12">
        <f t="shared" si="1"/>
        <v>227.62413767255376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203.16535557173847</v>
      </c>
      <c r="AC12">
        <f t="shared" si="2"/>
        <v>204.66592799949012</v>
      </c>
      <c r="AE12">
        <f t="shared" si="3"/>
        <v>562.06349736777361</v>
      </c>
      <c r="AF12">
        <f t="shared" si="4"/>
        <v>-28.103174868388681</v>
      </c>
      <c r="AG12">
        <f t="shared" si="4"/>
        <v>-11.239247850216465</v>
      </c>
      <c r="AH12">
        <f t="shared" si="5"/>
        <v>-414.03334818510552</v>
      </c>
      <c r="AI12">
        <f t="shared" si="6"/>
        <v>108.68772646406296</v>
      </c>
      <c r="AJ12">
        <f t="shared" si="7"/>
        <v>-1.5005724277516492</v>
      </c>
      <c r="AK12">
        <f t="shared" si="24"/>
        <v>1.6953890595635837</v>
      </c>
      <c r="AL12">
        <f t="shared" si="8"/>
        <v>108.88254309587489</v>
      </c>
      <c r="AN12">
        <f t="shared" si="9"/>
        <v>301.63390461082986</v>
      </c>
      <c r="AO12">
        <f t="shared" si="9"/>
        <v>-15.081695230541495</v>
      </c>
      <c r="AP12">
        <f t="shared" si="9"/>
        <v>-6.0315929246894457</v>
      </c>
      <c r="AQ12">
        <f t="shared" si="9"/>
        <v>-222.19285905779427</v>
      </c>
      <c r="AR12">
        <f t="shared" si="9"/>
        <v>58.327757397804696</v>
      </c>
      <c r="AS12">
        <f t="shared" si="9"/>
        <v>-0.80528894449432353</v>
      </c>
      <c r="AT12">
        <f t="shared" si="9"/>
        <v>0.90983816644479953</v>
      </c>
      <c r="AU12">
        <f t="shared" si="9"/>
        <v>58.432306619755174</v>
      </c>
      <c r="AW12">
        <v>9</v>
      </c>
      <c r="AX12">
        <f>(R12*SUMPRODUCT(K13:$K$23, X13:$X$23)-$AZ$3*SUMPRODUCT(K12:$K$22, W13:$W$23))/Z12</f>
        <v>227.62413767255376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625.11244620002356</v>
      </c>
      <c r="P13">
        <f t="shared" si="22"/>
        <v>31.255622310001179</v>
      </c>
      <c r="Q13" s="4">
        <f t="shared" si="23"/>
        <v>12.5</v>
      </c>
      <c r="R13">
        <f t="shared" si="0"/>
        <v>250000</v>
      </c>
      <c r="S13">
        <f t="shared" si="1"/>
        <v>228.2273567037534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204.66592799949012</v>
      </c>
      <c r="AC13">
        <f t="shared" si="2"/>
        <v>202.77688537837662</v>
      </c>
      <c r="AE13">
        <f t="shared" si="3"/>
        <v>555.40385991603671</v>
      </c>
      <c r="AF13">
        <f t="shared" si="4"/>
        <v>-27.770192995801839</v>
      </c>
      <c r="AG13">
        <f t="shared" si="4"/>
        <v>-11.106079060100784</v>
      </c>
      <c r="AH13">
        <f t="shared" si="5"/>
        <v>-415.52623227035292</v>
      </c>
      <c r="AI13">
        <f t="shared" si="6"/>
        <v>101.00135558978116</v>
      </c>
      <c r="AJ13">
        <f t="shared" si="7"/>
        <v>1.8890426211135036</v>
      </c>
      <c r="AK13">
        <f t="shared" si="24"/>
        <v>1.4645991898394499</v>
      </c>
      <c r="AL13">
        <f t="shared" si="8"/>
        <v>104.35499740073411</v>
      </c>
      <c r="AN13">
        <f t="shared" si="9"/>
        <v>283.40779710026931</v>
      </c>
      <c r="AO13">
        <f t="shared" si="9"/>
        <v>-14.170389855013466</v>
      </c>
      <c r="AP13">
        <f t="shared" si="9"/>
        <v>-5.6671363452901167</v>
      </c>
      <c r="AQ13">
        <f t="shared" si="9"/>
        <v>-212.03196921051008</v>
      </c>
      <c r="AR13">
        <f t="shared" si="9"/>
        <v>51.538301689455622</v>
      </c>
      <c r="AS13">
        <f t="shared" si="9"/>
        <v>0.96392813683223466</v>
      </c>
      <c r="AT13">
        <f t="shared" si="9"/>
        <v>0.74734595847062935</v>
      </c>
      <c r="AU13">
        <f t="shared" si="9"/>
        <v>53.249575784758484</v>
      </c>
      <c r="AW13">
        <v>10</v>
      </c>
      <c r="AX13">
        <f>(R13*SUMPRODUCT(K14:$K$23, X14:$X$23)-$AZ$3*SUMPRODUCT(K13:$K$22, W14:$W$23))/Z13</f>
        <v>228.2273567037534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625.11244620002356</v>
      </c>
      <c r="P14">
        <f t="shared" si="22"/>
        <v>31.255622310001179</v>
      </c>
      <c r="Q14" s="4">
        <f t="shared" si="23"/>
        <v>12.5</v>
      </c>
      <c r="R14">
        <f t="shared" si="0"/>
        <v>250000</v>
      </c>
      <c r="S14">
        <f t="shared" si="1"/>
        <v>224.84268689449502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202.77688537837662</v>
      </c>
      <c r="AC14">
        <f t="shared" si="2"/>
        <v>197.39609500576967</v>
      </c>
      <c r="AE14">
        <f t="shared" si="3"/>
        <v>548.8048445057525</v>
      </c>
      <c r="AF14">
        <f t="shared" si="4"/>
        <v>-27.440242225287623</v>
      </c>
      <c r="AG14">
        <f t="shared" si="4"/>
        <v>-10.974122492718411</v>
      </c>
      <c r="AH14">
        <f t="shared" si="5"/>
        <v>-417.91553562731877</v>
      </c>
      <c r="AI14">
        <f t="shared" si="6"/>
        <v>92.47494416042764</v>
      </c>
      <c r="AJ14">
        <f t="shared" si="7"/>
        <v>5.3807903726069526</v>
      </c>
      <c r="AK14">
        <f t="shared" si="24"/>
        <v>1.3034546777859146</v>
      </c>
      <c r="AL14">
        <f t="shared" si="8"/>
        <v>99.1591892108205</v>
      </c>
      <c r="AN14">
        <f t="shared" si="9"/>
        <v>266.35010014689055</v>
      </c>
      <c r="AO14">
        <f t="shared" si="9"/>
        <v>-13.317505007344527</v>
      </c>
      <c r="AP14">
        <f t="shared" si="9"/>
        <v>-5.3260437735242245</v>
      </c>
      <c r="AQ14">
        <f t="shared" si="9"/>
        <v>-202.82591504366908</v>
      </c>
      <c r="AR14">
        <f t="shared" si="9"/>
        <v>44.880636322352728</v>
      </c>
      <c r="AS14">
        <f t="shared" si="9"/>
        <v>2.6114457059940626</v>
      </c>
      <c r="AT14">
        <f t="shared" si="9"/>
        <v>0.63260244045016312</v>
      </c>
      <c r="AU14">
        <f t="shared" si="9"/>
        <v>48.12468446879695</v>
      </c>
      <c r="AW14">
        <v>11</v>
      </c>
      <c r="AX14">
        <f>(R14*SUMPRODUCT(K15:$K$23, X15:$X$23)-$AZ$3*SUMPRODUCT(K14:$K$22, W15:$W$23))/Z14</f>
        <v>224.84268689449502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625.11244620002356</v>
      </c>
      <c r="P15">
        <f t="shared" si="22"/>
        <v>31.255622310001179</v>
      </c>
      <c r="Q15" s="4">
        <f t="shared" si="23"/>
        <v>12.5</v>
      </c>
      <c r="R15">
        <f t="shared" si="0"/>
        <v>250000</v>
      </c>
      <c r="S15">
        <f t="shared" si="1"/>
        <v>216.5142115543475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197.39609500576967</v>
      </c>
      <c r="AC15">
        <f t="shared" si="2"/>
        <v>187.81713895155258</v>
      </c>
      <c r="AE15">
        <f t="shared" si="3"/>
        <v>542.25923705162575</v>
      </c>
      <c r="AF15">
        <f t="shared" si="4"/>
        <v>-27.112961852581289</v>
      </c>
      <c r="AG15">
        <f t="shared" si="4"/>
        <v>-10.843233892317063</v>
      </c>
      <c r="AH15">
        <f t="shared" si="5"/>
        <v>-422.94750948326435</v>
      </c>
      <c r="AI15">
        <f t="shared" si="6"/>
        <v>81.355531823463025</v>
      </c>
      <c r="AJ15">
        <f t="shared" si="7"/>
        <v>9.5789560542170875</v>
      </c>
      <c r="AK15">
        <f t="shared" si="24"/>
        <v>2.9214237178397382</v>
      </c>
      <c r="AL15">
        <f t="shared" si="8"/>
        <v>93.855911595519856</v>
      </c>
      <c r="AN15">
        <f t="shared" si="9"/>
        <v>250.18855085344271</v>
      </c>
      <c r="AO15">
        <f t="shared" si="9"/>
        <v>-12.509427542672135</v>
      </c>
      <c r="AP15">
        <f t="shared" si="9"/>
        <v>-5.002870930948224</v>
      </c>
      <c r="AQ15">
        <f t="shared" si="9"/>
        <v>-195.14028946751969</v>
      </c>
      <c r="AR15">
        <f t="shared" si="9"/>
        <v>37.535962912302651</v>
      </c>
      <c r="AS15">
        <f t="shared" si="9"/>
        <v>4.4195561276630162</v>
      </c>
      <c r="AT15">
        <f t="shared" si="9"/>
        <v>1.3478917765777314</v>
      </c>
      <c r="AU15">
        <f t="shared" si="9"/>
        <v>43.303410816543398</v>
      </c>
      <c r="AW15">
        <v>12</v>
      </c>
      <c r="AX15">
        <f>(R15*SUMPRODUCT(K16:$K$23, X16:$X$23)-$AZ$3*SUMPRODUCT(K15:$K$22, W16:$W$23))/Z15</f>
        <v>216.5142115543475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625.11244620002356</v>
      </c>
      <c r="P16">
        <f t="shared" si="22"/>
        <v>31.255622310001179</v>
      </c>
      <c r="Q16" s="4">
        <f t="shared" si="23"/>
        <v>12.5</v>
      </c>
      <c r="R16">
        <f t="shared" si="0"/>
        <v>250000</v>
      </c>
      <c r="S16">
        <f t="shared" si="1"/>
        <v>203.3682085020036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187.81713895155258</v>
      </c>
      <c r="AC16">
        <f t="shared" si="2"/>
        <v>174.30012728862675</v>
      </c>
      <c r="AE16">
        <f t="shared" si="3"/>
        <v>535.76308580844625</v>
      </c>
      <c r="AF16">
        <f t="shared" si="4"/>
        <v>-26.788154290422316</v>
      </c>
      <c r="AG16">
        <f t="shared" si="4"/>
        <v>-10.713334238209455</v>
      </c>
      <c r="AH16">
        <f t="shared" si="5"/>
        <v>-429.34630368873013</v>
      </c>
      <c r="AI16">
        <f t="shared" si="6"/>
        <v>68.915293591084378</v>
      </c>
      <c r="AJ16">
        <f t="shared" si="7"/>
        <v>13.517011662925825</v>
      </c>
      <c r="AK16">
        <f t="shared" si="24"/>
        <v>4.9472237003339936</v>
      </c>
      <c r="AL16">
        <f t="shared" si="8"/>
        <v>87.379528954344195</v>
      </c>
      <c r="AN16">
        <f t="shared" si="9"/>
        <v>234.37123808097343</v>
      </c>
      <c r="AO16">
        <f t="shared" si="9"/>
        <v>-11.718561904048673</v>
      </c>
      <c r="AP16">
        <f t="shared" si="9"/>
        <v>-4.6865815803557709</v>
      </c>
      <c r="AQ16">
        <f t="shared" si="9"/>
        <v>-187.81888380603121</v>
      </c>
      <c r="AR16">
        <f t="shared" si="9"/>
        <v>30.147210790537798</v>
      </c>
      <c r="AS16">
        <f t="shared" si="9"/>
        <v>5.9130590414128523</v>
      </c>
      <c r="AT16">
        <f t="shared" si="9"/>
        <v>2.1641784856476081</v>
      </c>
      <c r="AU16">
        <f t="shared" si="9"/>
        <v>38.224448317598259</v>
      </c>
      <c r="AW16">
        <v>13</v>
      </c>
      <c r="AX16">
        <f>(R16*SUMPRODUCT(K17:$K$23, X17:$X$23)-$AZ$3*SUMPRODUCT(K16:$K$22, W17:$W$23))/Z16</f>
        <v>203.3682085020036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625.11244620002356</v>
      </c>
      <c r="P17">
        <f t="shared" si="22"/>
        <v>31.255622310001179</v>
      </c>
      <c r="Q17" s="4">
        <f t="shared" si="23"/>
        <v>12.5</v>
      </c>
      <c r="R17">
        <f t="shared" si="0"/>
        <v>250000</v>
      </c>
      <c r="S17">
        <f t="shared" si="1"/>
        <v>186.66555668283297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174.30012728862675</v>
      </c>
      <c r="AC17">
        <f t="shared" si="2"/>
        <v>158.05966926805479</v>
      </c>
      <c r="AE17">
        <f t="shared" si="3"/>
        <v>529.31600375318305</v>
      </c>
      <c r="AF17">
        <f t="shared" si="4"/>
        <v>-26.465800187659152</v>
      </c>
      <c r="AG17">
        <f t="shared" si="4"/>
        <v>-10.584415791327334</v>
      </c>
      <c r="AH17">
        <f t="shared" si="5"/>
        <v>-435.70209000053364</v>
      </c>
      <c r="AI17">
        <f t="shared" si="6"/>
        <v>56.563697773662909</v>
      </c>
      <c r="AJ17">
        <f t="shared" si="7"/>
        <v>16.240458020571964</v>
      </c>
      <c r="AK17">
        <f t="shared" si="24"/>
        <v>9.3446745657872778</v>
      </c>
      <c r="AL17">
        <f t="shared" si="8"/>
        <v>82.148830360022146</v>
      </c>
      <c r="AN17">
        <f t="shared" si="9"/>
        <v>218.0945105637085</v>
      </c>
      <c r="AO17">
        <f t="shared" si="9"/>
        <v>-10.904725528185423</v>
      </c>
      <c r="AP17">
        <f t="shared" si="9"/>
        <v>-4.3611055876721929</v>
      </c>
      <c r="AQ17">
        <f t="shared" si="9"/>
        <v>-179.52269229811628</v>
      </c>
      <c r="AR17">
        <f t="shared" si="9"/>
        <v>23.30598714973457</v>
      </c>
      <c r="AS17">
        <f t="shared" si="9"/>
        <v>6.6915693427223282</v>
      </c>
      <c r="AT17">
        <f t="shared" si="9"/>
        <v>3.8502939857318754</v>
      </c>
      <c r="AU17">
        <f t="shared" si="9"/>
        <v>33.847850478188768</v>
      </c>
      <c r="AW17">
        <v>14</v>
      </c>
      <c r="AX17">
        <f>(R17*SUMPRODUCT(K18:$K$23, X18:$X$23)-$AZ$3*SUMPRODUCT(K17:$K$22, W18:$W$23))/Z17</f>
        <v>186.66555668283297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625.11244620002356</v>
      </c>
      <c r="P18">
        <f t="shared" si="22"/>
        <v>31.255622310001179</v>
      </c>
      <c r="Q18" s="4">
        <f t="shared" si="23"/>
        <v>12.5</v>
      </c>
      <c r="R18">
        <f t="shared" si="0"/>
        <v>250000</v>
      </c>
      <c r="S18">
        <f t="shared" si="1"/>
        <v>166.95858326321564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158.05966926805479</v>
      </c>
      <c r="AC18">
        <f t="shared" si="2"/>
        <v>139.66355300061821</v>
      </c>
      <c r="AE18">
        <f t="shared" si="3"/>
        <v>522.91666325152767</v>
      </c>
      <c r="AF18">
        <f t="shared" si="4"/>
        <v>-26.145833162576388</v>
      </c>
      <c r="AG18">
        <f t="shared" si="4"/>
        <v>-10.456452003760871</v>
      </c>
      <c r="AH18">
        <f t="shared" si="5"/>
        <v>-442.39259306379205</v>
      </c>
      <c r="AI18">
        <f t="shared" si="6"/>
        <v>43.921785021398364</v>
      </c>
      <c r="AJ18">
        <f t="shared" si="7"/>
        <v>18.396116267436582</v>
      </c>
      <c r="AK18">
        <f t="shared" si="24"/>
        <v>14.144338786111332</v>
      </c>
      <c r="AL18">
        <f t="shared" si="8"/>
        <v>76.46224007494628</v>
      </c>
      <c r="AN18">
        <f t="shared" si="9"/>
        <v>201.34359873568829</v>
      </c>
      <c r="AO18">
        <f t="shared" si="9"/>
        <v>-10.067179936784417</v>
      </c>
      <c r="AP18">
        <f t="shared" si="9"/>
        <v>-4.0261476147137527</v>
      </c>
      <c r="AQ18">
        <f t="shared" si="9"/>
        <v>-170.33864667386189</v>
      </c>
      <c r="AR18">
        <f t="shared" si="9"/>
        <v>16.911624510328245</v>
      </c>
      <c r="AS18">
        <f t="shared" si="9"/>
        <v>7.0832324007701208</v>
      </c>
      <c r="AT18">
        <f t="shared" si="9"/>
        <v>5.4461298961562834</v>
      </c>
      <c r="AU18">
        <f t="shared" si="9"/>
        <v>29.440986807254649</v>
      </c>
      <c r="AW18">
        <v>15</v>
      </c>
      <c r="AX18">
        <f>(R18*SUMPRODUCT(K19:$K$23, X19:$X$23)-$AZ$3*SUMPRODUCT(K18:$K$22, W19:$W$23))/Z18</f>
        <v>166.95858326321564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625.11244620002356</v>
      </c>
      <c r="P19">
        <f t="shared" si="22"/>
        <v>31.255622310001179</v>
      </c>
      <c r="Q19" s="4">
        <f t="shared" si="23"/>
        <v>12.5</v>
      </c>
      <c r="R19">
        <f t="shared" si="0"/>
        <v>250000</v>
      </c>
      <c r="S19">
        <f t="shared" si="1"/>
        <v>143.06851685946717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139.66355300061821</v>
      </c>
      <c r="AC19">
        <f t="shared" si="2"/>
        <v>118.22434581862336</v>
      </c>
      <c r="AE19">
        <f t="shared" si="3"/>
        <v>516.56025824095775</v>
      </c>
      <c r="AF19">
        <f t="shared" si="4"/>
        <v>-25.828012912047885</v>
      </c>
      <c r="AG19">
        <f t="shared" si="4"/>
        <v>-10.329346771550057</v>
      </c>
      <c r="AH19">
        <f t="shared" si="5"/>
        <v>-450.81424346414434</v>
      </c>
      <c r="AI19">
        <f t="shared" si="6"/>
        <v>29.588655093215493</v>
      </c>
      <c r="AJ19">
        <f t="shared" si="7"/>
        <v>21.439207181994846</v>
      </c>
      <c r="AK19">
        <f t="shared" si="24"/>
        <v>14.057826302748476</v>
      </c>
      <c r="AL19">
        <f t="shared" si="8"/>
        <v>65.08568857795882</v>
      </c>
      <c r="AN19">
        <f t="shared" si="9"/>
        <v>185.29544567367887</v>
      </c>
      <c r="AO19">
        <f t="shared" si="9"/>
        <v>-9.2647722836839428</v>
      </c>
      <c r="AP19">
        <f t="shared" si="9"/>
        <v>-3.7052422888087082</v>
      </c>
      <c r="AQ19">
        <f t="shared" si="9"/>
        <v>-161.71167802027333</v>
      </c>
      <c r="AR19">
        <f t="shared" si="9"/>
        <v>10.613753080912907</v>
      </c>
      <c r="AS19">
        <f t="shared" si="9"/>
        <v>7.6904627994532921</v>
      </c>
      <c r="AT19">
        <f t="shared" si="9"/>
        <v>5.0426860146795685</v>
      </c>
      <c r="AU19">
        <f t="shared" si="9"/>
        <v>23.346901895045772</v>
      </c>
      <c r="AW19">
        <v>16</v>
      </c>
      <c r="AX19">
        <f>(R19*SUMPRODUCT(K20:$K$23, X20:$X$23)-$AZ$3*SUMPRODUCT(K19:$K$22, W20:$W$23))/Z19</f>
        <v>143.06851685946717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625.11244620002356</v>
      </c>
      <c r="P20">
        <f t="shared" si="22"/>
        <v>31.255622310001179</v>
      </c>
      <c r="Q20" s="4">
        <f t="shared" si="23"/>
        <v>12.5</v>
      </c>
      <c r="R20">
        <f t="shared" si="0"/>
        <v>250000</v>
      </c>
      <c r="S20">
        <f t="shared" si="1"/>
        <v>111.77115376831625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118.22434581862336</v>
      </c>
      <c r="AC20">
        <f t="shared" si="2"/>
        <v>91.233121735729753</v>
      </c>
      <c r="AE20">
        <f t="shared" si="3"/>
        <v>510.24757265101363</v>
      </c>
      <c r="AF20">
        <f t="shared" si="4"/>
        <v>-25.512378632550682</v>
      </c>
      <c r="AG20">
        <f t="shared" si="4"/>
        <v>-10.203115770465409</v>
      </c>
      <c r="AH20">
        <f t="shared" si="5"/>
        <v>-458.75066738291889</v>
      </c>
      <c r="AI20">
        <f t="shared" si="6"/>
        <v>15.781410865078669</v>
      </c>
      <c r="AJ20">
        <f t="shared" si="7"/>
        <v>26.991224082893609</v>
      </c>
      <c r="AK20">
        <f t="shared" si="24"/>
        <v>2.5927260212994709</v>
      </c>
      <c r="AL20">
        <f t="shared" si="8"/>
        <v>45.365360969271748</v>
      </c>
      <c r="AN20">
        <f t="shared" si="9"/>
        <v>173.60430694770091</v>
      </c>
      <c r="AO20">
        <f t="shared" si="9"/>
        <v>-8.6802153473850456</v>
      </c>
      <c r="AP20">
        <f t="shared" si="9"/>
        <v>-3.4714615746938544</v>
      </c>
      <c r="AQ20">
        <f t="shared" si="9"/>
        <v>-156.08323476979638</v>
      </c>
      <c r="AR20">
        <f t="shared" si="9"/>
        <v>5.3693952558256361</v>
      </c>
      <c r="AS20">
        <f t="shared" si="9"/>
        <v>9.1833709785929933</v>
      </c>
      <c r="AT20">
        <f t="shared" si="9"/>
        <v>0.8821372764095804</v>
      </c>
      <c r="AU20">
        <f t="shared" si="9"/>
        <v>15.43490351082821</v>
      </c>
      <c r="AW20">
        <v>17</v>
      </c>
      <c r="AX20">
        <f>(R20*SUMPRODUCT(K21:$K$23, X21:$X$23)-$AZ$3*SUMPRODUCT(K20:$K$22, W21:$W$23))/Z20</f>
        <v>111.77115376831625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625.11244620002356</v>
      </c>
      <c r="P21">
        <f t="shared" si="22"/>
        <v>31.255622310001179</v>
      </c>
      <c r="Q21" s="4">
        <f t="shared" si="23"/>
        <v>12.5</v>
      </c>
      <c r="R21">
        <f t="shared" si="0"/>
        <v>250000</v>
      </c>
      <c r="S21">
        <f t="shared" si="1"/>
        <v>75.182572441665798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91.233121735729753</v>
      </c>
      <c r="AC21">
        <f t="shared" si="2"/>
        <v>60.613201171631651</v>
      </c>
      <c r="AE21">
        <f t="shared" si="3"/>
        <v>503.97406241734706</v>
      </c>
      <c r="AF21">
        <f t="shared" si="4"/>
        <v>-25.198703120867354</v>
      </c>
      <c r="AG21">
        <f t="shared" si="4"/>
        <v>-10.077668135567833</v>
      </c>
      <c r="AH21">
        <f t="shared" si="5"/>
        <v>-468.32954385845534</v>
      </c>
      <c r="AI21">
        <f t="shared" si="6"/>
        <v>0.36814730245652072</v>
      </c>
      <c r="AJ21">
        <f t="shared" si="7"/>
        <v>30.619920564098102</v>
      </c>
      <c r="AK21">
        <f t="shared" si="24"/>
        <v>0.91201356965153524</v>
      </c>
      <c r="AL21">
        <f t="shared" si="8"/>
        <v>31.900081436206158</v>
      </c>
      <c r="AN21">
        <f t="shared" si="9"/>
        <v>163.10266949342824</v>
      </c>
      <c r="AO21">
        <f t="shared" si="9"/>
        <v>-8.1551334746714126</v>
      </c>
      <c r="AP21">
        <f t="shared" si="9"/>
        <v>-3.261466606626295</v>
      </c>
      <c r="AQ21">
        <f t="shared" si="9"/>
        <v>-151.56692477300081</v>
      </c>
      <c r="AR21">
        <f t="shared" si="9"/>
        <v>0.11914463912973838</v>
      </c>
      <c r="AS21">
        <f t="shared" si="9"/>
        <v>9.9096186810212661</v>
      </c>
      <c r="AT21">
        <f t="shared" si="9"/>
        <v>0.29515774504524567</v>
      </c>
      <c r="AU21">
        <f t="shared" si="9"/>
        <v>10.323921065196249</v>
      </c>
      <c r="AW21">
        <v>18</v>
      </c>
      <c r="AX21">
        <f>(R21*SUMPRODUCT(K22:$K$23, X22:$X$23)-$AZ$3*SUMPRODUCT(K21:$K$22, W22:$W$23))/Z21</f>
        <v>75.182572441665798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625.11244620002356</v>
      </c>
      <c r="P22">
        <f t="shared" si="22"/>
        <v>31.255622310001179</v>
      </c>
      <c r="Q22" s="4">
        <f t="shared" si="23"/>
        <v>12.5</v>
      </c>
      <c r="R22">
        <f t="shared" si="0"/>
        <v>250000</v>
      </c>
      <c r="S22">
        <f t="shared" si="1"/>
        <v>36.974443195873931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60.613201171631651</v>
      </c>
      <c r="AC22">
        <f t="shared" si="2"/>
        <v>29.440394254426181</v>
      </c>
      <c r="AE22">
        <f t="shared" si="3"/>
        <v>497.73722817092118</v>
      </c>
      <c r="AF22">
        <f t="shared" si="4"/>
        <v>-24.886861408546061</v>
      </c>
      <c r="AG22">
        <f t="shared" si="4"/>
        <v>-9.9529538884683948</v>
      </c>
      <c r="AH22">
        <f t="shared" si="5"/>
        <v>-478.75131487518712</v>
      </c>
      <c r="AI22">
        <f t="shared" si="6"/>
        <v>-15.853902001280403</v>
      </c>
      <c r="AJ22">
        <f t="shared" si="7"/>
        <v>31.17280691720547</v>
      </c>
      <c r="AK22">
        <f t="shared" si="24"/>
        <v>11.202734926614141</v>
      </c>
      <c r="AL22">
        <f t="shared" si="8"/>
        <v>26.521639842539209</v>
      </c>
      <c r="AN22">
        <f t="shared" si="9"/>
        <v>150.54600347927558</v>
      </c>
      <c r="AO22">
        <f t="shared" si="9"/>
        <v>-7.5273001739637797</v>
      </c>
      <c r="AP22">
        <f t="shared" si="9"/>
        <v>-3.0103784605958688</v>
      </c>
      <c r="AQ22">
        <f t="shared" si="9"/>
        <v>-144.80350883088394</v>
      </c>
      <c r="AR22">
        <f t="shared" si="9"/>
        <v>-4.7951839861680092</v>
      </c>
      <c r="AS22">
        <f t="shared" si="9"/>
        <v>9.4285523224010515</v>
      </c>
      <c r="AT22">
        <f t="shared" si="9"/>
        <v>3.3883882413961355</v>
      </c>
      <c r="AU22">
        <f t="shared" si="9"/>
        <v>8.0217565776291764</v>
      </c>
      <c r="AW22">
        <v>19</v>
      </c>
      <c r="AX22">
        <f>(R22*SUMPRODUCT(K23:$K$23, X23:$X$23)-$AZ$3*SUMPRODUCT(K22:$K$22, W23:$W$23))/Z22</f>
        <v>36.974443195873931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625.11244620002356</v>
      </c>
      <c r="P23">
        <f t="shared" si="22"/>
        <v>31.255622310001179</v>
      </c>
      <c r="Q23" s="4">
        <f t="shared" si="23"/>
        <v>12.5</v>
      </c>
      <c r="R23">
        <f t="shared" si="0"/>
        <v>250000</v>
      </c>
      <c r="S23">
        <f t="shared" si="1"/>
        <v>37.441063722272936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29.440394254426181</v>
      </c>
      <c r="AC23">
        <f t="shared" si="2"/>
        <v>29.440394254426181</v>
      </c>
      <c r="AE23">
        <f t="shared" si="3"/>
        <v>491.53402814593545</v>
      </c>
      <c r="AF23">
        <f t="shared" si="4"/>
        <v>-24.576701407296774</v>
      </c>
      <c r="AG23">
        <f t="shared" si="4"/>
        <v>-9.8289122047942374</v>
      </c>
      <c r="AH23">
        <f t="shared" si="5"/>
        <v>-490.24289578947707</v>
      </c>
      <c r="AI23">
        <f t="shared" si="6"/>
        <v>-33.114481255632597</v>
      </c>
      <c r="AJ23">
        <f t="shared" si="7"/>
        <v>0</v>
      </c>
      <c r="AK23">
        <f t="shared" si="24"/>
        <v>34.747840469514543</v>
      </c>
      <c r="AL23">
        <f t="shared" si="8"/>
        <v>1.6333592138819455</v>
      </c>
      <c r="AN23">
        <f t="shared" si="9"/>
        <v>134.6768535162316</v>
      </c>
      <c r="AO23">
        <f t="shared" si="9"/>
        <v>-6.733842675811581</v>
      </c>
      <c r="AP23">
        <f t="shared" si="9"/>
        <v>-2.6930525526830116</v>
      </c>
      <c r="AQ23">
        <f t="shared" si="9"/>
        <v>-134.32309236586588</v>
      </c>
      <c r="AR23">
        <f t="shared" si="9"/>
        <v>-9.0731340781288434</v>
      </c>
      <c r="AS23">
        <f t="shared" si="9"/>
        <v>0</v>
      </c>
      <c r="AT23">
        <f t="shared" si="9"/>
        <v>9.5206629713310367</v>
      </c>
      <c r="AU23">
        <f t="shared" si="9"/>
        <v>0.44752889320219286</v>
      </c>
      <c r="AW23">
        <v>20</v>
      </c>
      <c r="AX23">
        <f>(R23*SUMPRODUCT(K$23:$K24, X$23:$X24)-$AZ$3*SUMPRODUCT(K$22:$K23, W$23:$W24))/Z23</f>
        <v>37.441063722272936</v>
      </c>
    </row>
    <row r="25" spans="5:50" x14ac:dyDescent="0.25">
      <c r="AN25" s="8">
        <f t="shared" ref="AN25:AU25" si="25">SUM(AN3:AN23)</f>
        <v>6019.4077690687254</v>
      </c>
      <c r="AO25" s="8">
        <f t="shared" si="25"/>
        <v>-769.80472310345385</v>
      </c>
      <c r="AP25" s="8">
        <f t="shared" si="25"/>
        <v>-207.86649977255919</v>
      </c>
      <c r="AQ25" s="8">
        <f t="shared" si="25"/>
        <v>-4503.5875841081725</v>
      </c>
      <c r="AR25" s="8">
        <f t="shared" si="25"/>
        <v>538.14896208454104</v>
      </c>
      <c r="AS25" s="8">
        <f t="shared" si="25"/>
        <v>-94.933132555695167</v>
      </c>
      <c r="AT25" s="8">
        <f t="shared" si="25"/>
        <v>125.13144588107815</v>
      </c>
      <c r="AU25" s="9">
        <f t="shared" si="25"/>
        <v>568.34727540992378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8A6C-5F6D-4873-BB15-0CED3086DCA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1462.1880993572433</v>
      </c>
      <c r="K3">
        <v>1</v>
      </c>
      <c r="L3" s="2">
        <v>0</v>
      </c>
      <c r="O3">
        <f>$C$3</f>
        <v>1462.1880993572433</v>
      </c>
      <c r="P3">
        <f>O3*B5</f>
        <v>1169.7504794857948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1462.1880993572433</v>
      </c>
      <c r="AF3">
        <f t="shared" ref="AF3:AG23" si="4">-$Z3*P3</f>
        <v>-1169.7504794857948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192.43761987144853</v>
      </c>
      <c r="AJ3">
        <f t="shared" ref="AJ3:AJ23" si="7">AB3-AC3</f>
        <v>0</v>
      </c>
      <c r="AL3">
        <f t="shared" ref="AL3:AL23" si="8">SUM(AI3:AK3)</f>
        <v>192.43761987144853</v>
      </c>
      <c r="AN3">
        <f t="shared" ref="AN3:AU23" si="9">AE3*$K3</f>
        <v>1462.1880993572433</v>
      </c>
      <c r="AO3">
        <f t="shared" si="9"/>
        <v>-1169.7504794857948</v>
      </c>
      <c r="AP3">
        <f t="shared" si="9"/>
        <v>-100</v>
      </c>
      <c r="AQ3">
        <f t="shared" si="9"/>
        <v>0</v>
      </c>
      <c r="AR3">
        <f t="shared" si="9"/>
        <v>192.43761987144853</v>
      </c>
      <c r="AS3">
        <f t="shared" si="9"/>
        <v>0</v>
      </c>
      <c r="AT3">
        <f t="shared" si="9"/>
        <v>0</v>
      </c>
      <c r="AU3">
        <f t="shared" si="9"/>
        <v>192.43761987144853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648.00942792765727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250000</v>
      </c>
      <c r="S4">
        <f t="shared" si="1"/>
        <v>217.01521204255448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214.44389645190768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-214.44389645190768</v>
      </c>
      <c r="AK4">
        <f>G4*MAX(0, SUM(AB4, AE4:AF4))</f>
        <v>0</v>
      </c>
      <c r="AL4">
        <f t="shared" si="8"/>
        <v>-676.58139645190772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-433.56553147574812</v>
      </c>
      <c r="AR4">
        <f t="shared" si="9"/>
        <v>-433.56553147574812</v>
      </c>
      <c r="AS4">
        <f t="shared" si="9"/>
        <v>-201.18575518520279</v>
      </c>
      <c r="AT4">
        <f t="shared" si="9"/>
        <v>0</v>
      </c>
      <c r="AU4">
        <f t="shared" si="9"/>
        <v>-634.751286660951</v>
      </c>
      <c r="AW4">
        <v>1</v>
      </c>
      <c r="AX4">
        <f>(R4*SUMPRODUCT(K5:$K$23, X5:$X$23)-$AZ$3*SUMPRODUCT(K4:$K$22, W5:$W$23))/Z4</f>
        <v>217.01521204255448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1462.1880993572433</v>
      </c>
      <c r="P5">
        <f t="shared" ref="P5:P23" si="22">O5*$C$5</f>
        <v>73.109404967862176</v>
      </c>
      <c r="Q5" s="4">
        <f t="shared" ref="Q5:Q23" si="23">$C$8</f>
        <v>12.5</v>
      </c>
      <c r="R5">
        <f t="shared" si="0"/>
        <v>250000</v>
      </c>
      <c r="S5">
        <f t="shared" si="1"/>
        <v>423.80425866469034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214.44389645190768</v>
      </c>
      <c r="AC5">
        <f t="shared" si="2"/>
        <v>413.80703668995557</v>
      </c>
      <c r="AE5">
        <f t="shared" si="3"/>
        <v>1427.6961878220757</v>
      </c>
      <c r="AF5">
        <f t="shared" si="4"/>
        <v>-71.384809391103786</v>
      </c>
      <c r="AG5">
        <f t="shared" si="4"/>
        <v>-12.205134452688322</v>
      </c>
      <c r="AH5">
        <f t="shared" si="5"/>
        <v>-464.79482123359998</v>
      </c>
      <c r="AI5">
        <f t="shared" si="6"/>
        <v>879.31142274468357</v>
      </c>
      <c r="AJ5">
        <f t="shared" si="7"/>
        <v>-199.36314023804789</v>
      </c>
      <c r="AK5">
        <f>G5*SUM(AB5, AE5:AF5)</f>
        <v>64.400966270198069</v>
      </c>
      <c r="AL5">
        <f t="shared" si="8"/>
        <v>744.34924877683375</v>
      </c>
      <c r="AN5">
        <f t="shared" si="9"/>
        <v>1232.904906000595</v>
      </c>
      <c r="AO5">
        <f t="shared" si="9"/>
        <v>-61.64524530002975</v>
      </c>
      <c r="AP5">
        <f t="shared" si="9"/>
        <v>-10.539896564458447</v>
      </c>
      <c r="AQ5">
        <f t="shared" si="9"/>
        <v>-401.37938328234162</v>
      </c>
      <c r="AR5">
        <f t="shared" si="9"/>
        <v>759.34038085376505</v>
      </c>
      <c r="AS5">
        <f t="shared" si="9"/>
        <v>-172.16253413839456</v>
      </c>
      <c r="AT5">
        <f t="shared" si="9"/>
        <v>55.614260192730278</v>
      </c>
      <c r="AU5">
        <f t="shared" si="9"/>
        <v>642.79210690810078</v>
      </c>
      <c r="AW5">
        <v>2</v>
      </c>
      <c r="AX5">
        <f>(R5*SUMPRODUCT(K6:$K$23, X6:$X$23)-$AZ$3*SUMPRODUCT(K5:$K$22, W6:$W$23))/Z5</f>
        <v>423.80425866469034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1462.1880993572433</v>
      </c>
      <c r="P6">
        <f t="shared" si="22"/>
        <v>73.109404967862176</v>
      </c>
      <c r="Q6" s="4">
        <f t="shared" si="23"/>
        <v>12.5</v>
      </c>
      <c r="R6">
        <f t="shared" si="0"/>
        <v>250000</v>
      </c>
      <c r="S6">
        <f t="shared" si="1"/>
        <v>615.53863614223246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413.80703668995557</v>
      </c>
      <c r="AC6">
        <f t="shared" si="2"/>
        <v>593.85018378427594</v>
      </c>
      <c r="AE6">
        <f t="shared" si="3"/>
        <v>1410.6680239806055</v>
      </c>
      <c r="AF6">
        <f t="shared" si="4"/>
        <v>-70.53340119903028</v>
      </c>
      <c r="AG6">
        <f t="shared" si="4"/>
        <v>-12.059563545558149</v>
      </c>
      <c r="AH6">
        <f t="shared" si="5"/>
        <v>-470.39125206576711</v>
      </c>
      <c r="AI6">
        <f t="shared" si="6"/>
        <v>857.68380717025002</v>
      </c>
      <c r="AJ6">
        <f t="shared" si="7"/>
        <v>-180.04314709432037</v>
      </c>
      <c r="AK6">
        <f>G6*SUM(AB6, AE6:AF6)</f>
        <v>102.60558707908456</v>
      </c>
      <c r="AL6">
        <f t="shared" si="8"/>
        <v>780.2462471550142</v>
      </c>
      <c r="AN6">
        <f t="shared" si="9"/>
        <v>1098.6652435631474</v>
      </c>
      <c r="AO6">
        <f t="shared" si="9"/>
        <v>-54.933262178157371</v>
      </c>
      <c r="AP6">
        <f t="shared" si="9"/>
        <v>-9.3923042805342938</v>
      </c>
      <c r="AQ6">
        <f t="shared" si="9"/>
        <v>-366.35304035778944</v>
      </c>
      <c r="AR6">
        <f t="shared" si="9"/>
        <v>667.98663674666625</v>
      </c>
      <c r="AS6">
        <f t="shared" si="9"/>
        <v>-140.22232353157571</v>
      </c>
      <c r="AT6">
        <f t="shared" si="9"/>
        <v>79.911921446326062</v>
      </c>
      <c r="AU6">
        <f t="shared" si="9"/>
        <v>607.67623466141663</v>
      </c>
      <c r="AW6">
        <v>3</v>
      </c>
      <c r="AX6">
        <f>(R6*SUMPRODUCT(K7:$K$23, X7:$X$23)-$AZ$3*SUMPRODUCT(K6:$K$22, W7:$W$23))/Z6</f>
        <v>615.53863614223246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1462.1880993572433</v>
      </c>
      <c r="P7">
        <f t="shared" si="22"/>
        <v>73.109404967862176</v>
      </c>
      <c r="Q7" s="4">
        <f t="shared" si="23"/>
        <v>12.5</v>
      </c>
      <c r="R7">
        <f t="shared" si="0"/>
        <v>250000</v>
      </c>
      <c r="S7">
        <f t="shared" si="1"/>
        <v>780.63368579791347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593.85018378427594</v>
      </c>
      <c r="AC7">
        <f t="shared" si="2"/>
        <v>744.10580716905861</v>
      </c>
      <c r="AE7">
        <f t="shared" si="3"/>
        <v>1393.7685187042709</v>
      </c>
      <c r="AF7">
        <f t="shared" si="4"/>
        <v>-69.688425935213559</v>
      </c>
      <c r="AG7">
        <f t="shared" si="4"/>
        <v>-11.915092518850273</v>
      </c>
      <c r="AH7">
        <f t="shared" si="5"/>
        <v>-477.50782504594048</v>
      </c>
      <c r="AI7">
        <f t="shared" si="6"/>
        <v>834.65717520426665</v>
      </c>
      <c r="AJ7">
        <f t="shared" si="7"/>
        <v>-150.25562338478267</v>
      </c>
      <c r="AK7">
        <f>G7*SUM(AB7, AE7:AF7)</f>
        <v>94.170376578768668</v>
      </c>
      <c r="AL7">
        <f t="shared" si="8"/>
        <v>778.57192839825268</v>
      </c>
      <c r="AN7">
        <f t="shared" si="9"/>
        <v>982.62285304935938</v>
      </c>
      <c r="AO7">
        <f t="shared" si="9"/>
        <v>-49.131142652467972</v>
      </c>
      <c r="AP7">
        <f t="shared" si="9"/>
        <v>-8.4002774119939332</v>
      </c>
      <c r="AQ7">
        <f t="shared" si="9"/>
        <v>-336.64851451533832</v>
      </c>
      <c r="AR7">
        <f t="shared" si="9"/>
        <v>588.44291846955912</v>
      </c>
      <c r="AS7">
        <f t="shared" si="9"/>
        <v>-105.93194447692382</v>
      </c>
      <c r="AT7">
        <f t="shared" si="9"/>
        <v>66.391199732784358</v>
      </c>
      <c r="AU7">
        <f t="shared" si="9"/>
        <v>548.90217372541963</v>
      </c>
      <c r="AW7">
        <v>4</v>
      </c>
      <c r="AX7">
        <f>(R7*SUMPRODUCT(K8:$K$23, X8:$X$23)-$AZ$3*SUMPRODUCT(K7:$K$22, W8:$W$23))/Z7</f>
        <v>780.63368579791347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1462.1880993572433</v>
      </c>
      <c r="P8">
        <f t="shared" si="22"/>
        <v>73.109404967862176</v>
      </c>
      <c r="Q8" s="4">
        <f t="shared" si="23"/>
        <v>12.5</v>
      </c>
      <c r="R8">
        <f t="shared" si="0"/>
        <v>250000</v>
      </c>
      <c r="S8">
        <f t="shared" si="1"/>
        <v>914.31520164909045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744.10580716905861</v>
      </c>
      <c r="AC8">
        <f t="shared" si="2"/>
        <v>861.04447446622362</v>
      </c>
      <c r="AE8">
        <f t="shared" si="3"/>
        <v>1376.9966651664895</v>
      </c>
      <c r="AF8">
        <f t="shared" si="4"/>
        <v>-68.84983325832448</v>
      </c>
      <c r="AG8">
        <f t="shared" si="4"/>
        <v>-11.771712765373666</v>
      </c>
      <c r="AH8">
        <f t="shared" si="5"/>
        <v>-484.57656576207432</v>
      </c>
      <c r="AI8">
        <f t="shared" si="6"/>
        <v>811.79855338071707</v>
      </c>
      <c r="AJ8">
        <f t="shared" si="7"/>
        <v>-116.93866729716501</v>
      </c>
      <c r="AK8">
        <f t="shared" ref="AK8:AK23" si="24">G8*SUM(AB8:AB8, AE8:AF8)</f>
        <v>43.712981212344864</v>
      </c>
      <c r="AL8">
        <f t="shared" si="8"/>
        <v>738.57286729589691</v>
      </c>
      <c r="AN8">
        <f t="shared" si="9"/>
        <v>905.17342955708386</v>
      </c>
      <c r="AO8">
        <f t="shared" si="9"/>
        <v>-45.2586714778542</v>
      </c>
      <c r="AP8">
        <f t="shared" si="9"/>
        <v>-7.7381753239800766</v>
      </c>
      <c r="AQ8">
        <f t="shared" si="9"/>
        <v>-318.53804951722043</v>
      </c>
      <c r="AR8">
        <f t="shared" si="9"/>
        <v>533.63853323802925</v>
      </c>
      <c r="AS8">
        <f t="shared" si="9"/>
        <v>-76.870029683341031</v>
      </c>
      <c r="AT8">
        <f t="shared" si="9"/>
        <v>28.734876504118855</v>
      </c>
      <c r="AU8">
        <f t="shared" si="9"/>
        <v>485.50338005880707</v>
      </c>
      <c r="AW8">
        <v>5</v>
      </c>
      <c r="AX8">
        <f>(R8*SUMPRODUCT(K9:$K$23, X9:$X$23)-$AZ$3*SUMPRODUCT(K8:$K$22, W9:$W$23))/Z8</f>
        <v>914.31520164909045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1462.1880993572433</v>
      </c>
      <c r="P9">
        <f t="shared" si="22"/>
        <v>73.109404967862176</v>
      </c>
      <c r="Q9" s="4">
        <f t="shared" si="23"/>
        <v>12.5</v>
      </c>
      <c r="R9">
        <f t="shared" si="0"/>
        <v>250000</v>
      </c>
      <c r="S9">
        <f t="shared" si="1"/>
        <v>1026.2930317818013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861.04447446622362</v>
      </c>
      <c r="AC9">
        <f t="shared" si="2"/>
        <v>954.81334441912441</v>
      </c>
      <c r="AE9">
        <f t="shared" si="3"/>
        <v>1360.3490095740597</v>
      </c>
      <c r="AF9">
        <f t="shared" si="4"/>
        <v>-68.017450478702997</v>
      </c>
      <c r="AG9">
        <f t="shared" si="4"/>
        <v>-11.629394759231468</v>
      </c>
      <c r="AH9">
        <f t="shared" si="5"/>
        <v>-492.01756976921689</v>
      </c>
      <c r="AI9">
        <f t="shared" si="6"/>
        <v>788.68459456690834</v>
      </c>
      <c r="AJ9">
        <f t="shared" si="7"/>
        <v>-93.768869952900786</v>
      </c>
      <c r="AK9">
        <f t="shared" si="24"/>
        <v>12.704918598013325</v>
      </c>
      <c r="AL9">
        <f t="shared" si="8"/>
        <v>707.62064321202092</v>
      </c>
      <c r="AN9">
        <f t="shared" si="9"/>
        <v>849.86698030148443</v>
      </c>
      <c r="AO9">
        <f t="shared" si="9"/>
        <v>-42.49334901507423</v>
      </c>
      <c r="AP9">
        <f t="shared" si="9"/>
        <v>-7.2653697964293515</v>
      </c>
      <c r="AQ9">
        <f t="shared" si="9"/>
        <v>-307.3839752388003</v>
      </c>
      <c r="AR9">
        <f t="shared" si="9"/>
        <v>492.7242862511805</v>
      </c>
      <c r="AS9">
        <f t="shared" si="9"/>
        <v>-58.581338900747639</v>
      </c>
      <c r="AT9">
        <f t="shared" si="9"/>
        <v>7.9372945677010982</v>
      </c>
      <c r="AU9">
        <f t="shared" si="9"/>
        <v>442.08024191813399</v>
      </c>
      <c r="AW9">
        <v>6</v>
      </c>
      <c r="AX9">
        <f>(R9*SUMPRODUCT(K10:$K$23, X10:$X$23)-$AZ$3*SUMPRODUCT(K9:$K$22, W10:$W$23))/Z9</f>
        <v>1026.2930317818013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1462.1880993572433</v>
      </c>
      <c r="P10">
        <f t="shared" si="22"/>
        <v>73.109404967862176</v>
      </c>
      <c r="Q10" s="4">
        <f t="shared" si="23"/>
        <v>12.5</v>
      </c>
      <c r="R10">
        <f t="shared" si="0"/>
        <v>250000</v>
      </c>
      <c r="S10">
        <f t="shared" si="1"/>
        <v>1124.9149146639531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954.81334441912441</v>
      </c>
      <c r="AC10">
        <f t="shared" si="2"/>
        <v>1033.8446484057936</v>
      </c>
      <c r="AE10">
        <f t="shared" si="3"/>
        <v>1343.8130491271056</v>
      </c>
      <c r="AF10">
        <f t="shared" si="4"/>
        <v>-67.190652456355295</v>
      </c>
      <c r="AG10">
        <f t="shared" si="4"/>
        <v>-11.488031616091547</v>
      </c>
      <c r="AH10">
        <f t="shared" si="5"/>
        <v>-501.38391095212592</v>
      </c>
      <c r="AI10">
        <f t="shared" si="6"/>
        <v>763.75045410253279</v>
      </c>
      <c r="AJ10">
        <f t="shared" si="7"/>
        <v>-79.031303986669172</v>
      </c>
      <c r="AK10">
        <f t="shared" si="24"/>
        <v>9.1488865384684885</v>
      </c>
      <c r="AL10">
        <f t="shared" si="8"/>
        <v>693.86803665433206</v>
      </c>
      <c r="AN10">
        <f t="shared" si="9"/>
        <v>797.65916721682481</v>
      </c>
      <c r="AO10">
        <f t="shared" si="9"/>
        <v>-39.882958360841251</v>
      </c>
      <c r="AP10">
        <f t="shared" si="9"/>
        <v>-6.81905398805619</v>
      </c>
      <c r="AQ10">
        <f t="shared" si="9"/>
        <v>-297.61094605069536</v>
      </c>
      <c r="AR10">
        <f t="shared" si="9"/>
        <v>453.34620881723203</v>
      </c>
      <c r="AS10">
        <f t="shared" si="9"/>
        <v>-46.911320114814252</v>
      </c>
      <c r="AT10">
        <f t="shared" si="9"/>
        <v>5.4305866593394985</v>
      </c>
      <c r="AU10">
        <f t="shared" si="9"/>
        <v>411.86547536175726</v>
      </c>
      <c r="AW10">
        <v>7</v>
      </c>
      <c r="AX10">
        <f>(R10*SUMPRODUCT(K11:$K$23, X11:$X$23)-$AZ$3*SUMPRODUCT(K10:$K$22, W11:$W$23))/Z10</f>
        <v>1124.9149146639531</v>
      </c>
    </row>
    <row r="11" spans="1:52" x14ac:dyDescent="0.25">
      <c r="A11" t="s">
        <v>33</v>
      </c>
      <c r="C11" s="7">
        <f>AU25</f>
        <v>5086.9873846531473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1462.1880993572433</v>
      </c>
      <c r="P11">
        <f t="shared" si="22"/>
        <v>73.109404967862176</v>
      </c>
      <c r="Q11" s="4">
        <f t="shared" si="23"/>
        <v>12.5</v>
      </c>
      <c r="R11">
        <f t="shared" si="0"/>
        <v>250000</v>
      </c>
      <c r="S11">
        <f t="shared" si="1"/>
        <v>1210.9699577003698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1033.8446484057936</v>
      </c>
      <c r="AC11">
        <f t="shared" si="2"/>
        <v>1099.3321650731732</v>
      </c>
      <c r="AE11">
        <f t="shared" si="3"/>
        <v>1327.3908231903081</v>
      </c>
      <c r="AF11">
        <f t="shared" si="4"/>
        <v>-66.369541159515407</v>
      </c>
      <c r="AG11">
        <f t="shared" si="4"/>
        <v>-11.347640770139369</v>
      </c>
      <c r="AH11">
        <f t="shared" si="5"/>
        <v>-510.21059582523958</v>
      </c>
      <c r="AI11">
        <f t="shared" si="6"/>
        <v>739.46304543541373</v>
      </c>
      <c r="AJ11">
        <f t="shared" si="7"/>
        <v>-65.487516667379623</v>
      </c>
      <c r="AK11">
        <f t="shared" si="24"/>
        <v>5.5076782330478071</v>
      </c>
      <c r="AL11">
        <f t="shared" si="8"/>
        <v>679.48320700108195</v>
      </c>
      <c r="AN11">
        <f t="shared" si="9"/>
        <v>749.32123560634329</v>
      </c>
      <c r="AO11">
        <f t="shared" si="9"/>
        <v>-37.466061780317162</v>
      </c>
      <c r="AP11">
        <f t="shared" si="9"/>
        <v>-6.4058211451704974</v>
      </c>
      <c r="AQ11">
        <f t="shared" si="9"/>
        <v>-288.01738523726789</v>
      </c>
      <c r="AR11">
        <f t="shared" si="9"/>
        <v>417.43196744358767</v>
      </c>
      <c r="AS11">
        <f t="shared" si="9"/>
        <v>-36.968152897164153</v>
      </c>
      <c r="AT11">
        <f t="shared" si="9"/>
        <v>3.1091221867802932</v>
      </c>
      <c r="AU11">
        <f t="shared" si="9"/>
        <v>383.57293673320385</v>
      </c>
      <c r="AW11">
        <v>8</v>
      </c>
      <c r="AX11">
        <f>(R11*SUMPRODUCT(K12:$K$23, X12:$X$23)-$AZ$3*SUMPRODUCT(K11:$K$22, W12:$W$23))/Z11</f>
        <v>1210.9699577003698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1462.1880993572433</v>
      </c>
      <c r="P12">
        <f t="shared" si="22"/>
        <v>73.109404967862176</v>
      </c>
      <c r="Q12" s="4">
        <f t="shared" si="23"/>
        <v>12.5</v>
      </c>
      <c r="R12">
        <f t="shared" si="0"/>
        <v>250000</v>
      </c>
      <c r="S12">
        <f t="shared" si="1"/>
        <v>1284.6608643731709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1099.3321650731732</v>
      </c>
      <c r="AC12">
        <f t="shared" si="2"/>
        <v>1151.8907697773734</v>
      </c>
      <c r="AE12">
        <f t="shared" si="3"/>
        <v>1311.0705105426769</v>
      </c>
      <c r="AF12">
        <f t="shared" si="4"/>
        <v>-65.553525527133843</v>
      </c>
      <c r="AG12">
        <f t="shared" si="4"/>
        <v>-11.208121163746002</v>
      </c>
      <c r="AH12">
        <f t="shared" si="5"/>
        <v>-520.86397383948997</v>
      </c>
      <c r="AI12">
        <f t="shared" si="6"/>
        <v>713.44489001230704</v>
      </c>
      <c r="AJ12">
        <f t="shared" si="7"/>
        <v>-52.558604704200206</v>
      </c>
      <c r="AK12">
        <f t="shared" si="24"/>
        <v>5.3931530452040475</v>
      </c>
      <c r="AL12">
        <f t="shared" si="8"/>
        <v>666.27943835331087</v>
      </c>
      <c r="AN12">
        <f t="shared" si="9"/>
        <v>703.59188804666189</v>
      </c>
      <c r="AO12">
        <f t="shared" si="9"/>
        <v>-35.179594402333095</v>
      </c>
      <c r="AP12">
        <f t="shared" si="9"/>
        <v>-6.0148886483547388</v>
      </c>
      <c r="AQ12">
        <f t="shared" si="9"/>
        <v>-279.52399495090668</v>
      </c>
      <c r="AR12">
        <f t="shared" si="9"/>
        <v>382.87341004506737</v>
      </c>
      <c r="AS12">
        <f t="shared" si="9"/>
        <v>-28.205811677985</v>
      </c>
      <c r="AT12">
        <f t="shared" si="9"/>
        <v>2.894259845741685</v>
      </c>
      <c r="AU12">
        <f t="shared" si="9"/>
        <v>357.56185821282406</v>
      </c>
      <c r="AW12">
        <v>9</v>
      </c>
      <c r="AX12">
        <f>(R12*SUMPRODUCT(K13:$K$23, X13:$X$23)-$AZ$3*SUMPRODUCT(K12:$K$22, W13:$W$23))/Z12</f>
        <v>1284.6608643731709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1462.1880993572433</v>
      </c>
      <c r="P13">
        <f t="shared" si="22"/>
        <v>73.109404967862176</v>
      </c>
      <c r="Q13" s="4">
        <f t="shared" si="23"/>
        <v>12.5</v>
      </c>
      <c r="R13">
        <f t="shared" si="0"/>
        <v>250000</v>
      </c>
      <c r="S13">
        <f t="shared" si="1"/>
        <v>1346.0618673651866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1151.8907697773734</v>
      </c>
      <c r="AC13">
        <f t="shared" si="2"/>
        <v>1192.0096322685272</v>
      </c>
      <c r="AE13">
        <f t="shared" si="3"/>
        <v>1294.8456091649939</v>
      </c>
      <c r="AF13">
        <f t="shared" si="4"/>
        <v>-64.742280458249709</v>
      </c>
      <c r="AG13">
        <f t="shared" si="4"/>
        <v>-11.069417212243327</v>
      </c>
      <c r="AH13">
        <f t="shared" si="5"/>
        <v>-532.45479730430372</v>
      </c>
      <c r="AI13">
        <f t="shared" si="6"/>
        <v>686.57911419019717</v>
      </c>
      <c r="AJ13">
        <f t="shared" si="7"/>
        <v>-40.118862491153777</v>
      </c>
      <c r="AK13">
        <f t="shared" si="24"/>
        <v>4.7639881969682349</v>
      </c>
      <c r="AL13">
        <f t="shared" si="8"/>
        <v>651.22423989601168</v>
      </c>
      <c r="AN13">
        <f t="shared" si="9"/>
        <v>660.72522746580091</v>
      </c>
      <c r="AO13">
        <f t="shared" si="9"/>
        <v>-33.036261373290053</v>
      </c>
      <c r="AP13">
        <f t="shared" si="9"/>
        <v>-5.6484287807793514</v>
      </c>
      <c r="AQ13">
        <f t="shared" si="9"/>
        <v>-271.6975016743595</v>
      </c>
      <c r="AR13">
        <f t="shared" si="9"/>
        <v>350.343035637372</v>
      </c>
      <c r="AS13">
        <f t="shared" si="9"/>
        <v>-20.47158700428437</v>
      </c>
      <c r="AT13">
        <f t="shared" si="9"/>
        <v>2.4309362929500717</v>
      </c>
      <c r="AU13">
        <f t="shared" si="9"/>
        <v>332.30238492603775</v>
      </c>
      <c r="AW13">
        <v>10</v>
      </c>
      <c r="AX13">
        <f>(R13*SUMPRODUCT(K14:$K$23, X14:$X$23)-$AZ$3*SUMPRODUCT(K13:$K$22, W14:$W$23))/Z13</f>
        <v>1346.0618673651866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1462.1880993572433</v>
      </c>
      <c r="P14">
        <f t="shared" si="22"/>
        <v>73.109404967862176</v>
      </c>
      <c r="Q14" s="4">
        <f t="shared" si="23"/>
        <v>12.5</v>
      </c>
      <c r="R14">
        <f t="shared" si="0"/>
        <v>250000</v>
      </c>
      <c r="S14">
        <f t="shared" si="1"/>
        <v>1395.2968441454871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1192.0096322685272</v>
      </c>
      <c r="AC14">
        <f t="shared" si="2"/>
        <v>1220.2106727692039</v>
      </c>
      <c r="AE14">
        <f t="shared" si="3"/>
        <v>1278.708206012247</v>
      </c>
      <c r="AF14">
        <f t="shared" si="4"/>
        <v>-63.935410300612354</v>
      </c>
      <c r="AG14">
        <f t="shared" si="4"/>
        <v>-10.931461268341163</v>
      </c>
      <c r="AH14">
        <f t="shared" si="5"/>
        <v>-545.23543559460154</v>
      </c>
      <c r="AI14">
        <f t="shared" si="6"/>
        <v>658.60589884869205</v>
      </c>
      <c r="AJ14">
        <f t="shared" si="7"/>
        <v>-28.201040500676754</v>
      </c>
      <c r="AK14">
        <f t="shared" si="24"/>
        <v>4.3322083703642917</v>
      </c>
      <c r="AL14">
        <f t="shared" si="8"/>
        <v>634.73706671837954</v>
      </c>
      <c r="AN14">
        <f t="shared" si="9"/>
        <v>620.59229640499802</v>
      </c>
      <c r="AO14">
        <f t="shared" si="9"/>
        <v>-31.0296148202499</v>
      </c>
      <c r="AP14">
        <f t="shared" si="9"/>
        <v>-5.3053391068307256</v>
      </c>
      <c r="AQ14">
        <f t="shared" si="9"/>
        <v>-264.61776773315893</v>
      </c>
      <c r="AR14">
        <f t="shared" si="9"/>
        <v>319.63957474475842</v>
      </c>
      <c r="AS14">
        <f t="shared" si="9"/>
        <v>-13.686741355875618</v>
      </c>
      <c r="AT14">
        <f t="shared" si="9"/>
        <v>2.1025399918670575</v>
      </c>
      <c r="AU14">
        <f t="shared" si="9"/>
        <v>308.05537338074987</v>
      </c>
      <c r="AW14">
        <v>11</v>
      </c>
      <c r="AX14">
        <f>(R14*SUMPRODUCT(K15:$K$23, X15:$X$23)-$AZ$3*SUMPRODUCT(K14:$K$22, W15:$W$23))/Z14</f>
        <v>1395.2968441454871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1462.1880993572433</v>
      </c>
      <c r="P15">
        <f t="shared" si="22"/>
        <v>73.109404967862176</v>
      </c>
      <c r="Q15" s="4">
        <f t="shared" si="23"/>
        <v>12.5</v>
      </c>
      <c r="R15">
        <f t="shared" si="0"/>
        <v>250000</v>
      </c>
      <c r="S15">
        <f t="shared" si="1"/>
        <v>1432.9969946385268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1220.2106727692039</v>
      </c>
      <c r="AC15">
        <f t="shared" si="2"/>
        <v>1237.4455320216869</v>
      </c>
      <c r="AE15">
        <f t="shared" si="3"/>
        <v>1262.653122996478</v>
      </c>
      <c r="AF15">
        <f t="shared" si="4"/>
        <v>-63.132656149823909</v>
      </c>
      <c r="AG15">
        <f t="shared" si="4"/>
        <v>-10.794209065436947</v>
      </c>
      <c r="AH15">
        <f t="shared" si="5"/>
        <v>-558.75180441611712</v>
      </c>
      <c r="AI15">
        <f t="shared" si="6"/>
        <v>629.97445336509998</v>
      </c>
      <c r="AJ15">
        <f t="shared" si="7"/>
        <v>-17.23485925248292</v>
      </c>
      <c r="AK15">
        <f t="shared" si="24"/>
        <v>9.9208976724250189</v>
      </c>
      <c r="AL15">
        <f t="shared" si="8"/>
        <v>622.66049178504204</v>
      </c>
      <c r="AN15">
        <f t="shared" si="9"/>
        <v>582.5651892823123</v>
      </c>
      <c r="AO15">
        <f t="shared" si="9"/>
        <v>-29.128259464115615</v>
      </c>
      <c r="AP15">
        <f t="shared" si="9"/>
        <v>-4.9802517673546882</v>
      </c>
      <c r="AQ15">
        <f t="shared" si="9"/>
        <v>-257.79792151388574</v>
      </c>
      <c r="AR15">
        <f t="shared" si="9"/>
        <v>290.65875653695616</v>
      </c>
      <c r="AS15">
        <f t="shared" si="9"/>
        <v>-7.9518506387955368</v>
      </c>
      <c r="AT15">
        <f t="shared" si="9"/>
        <v>4.5773217720088377</v>
      </c>
      <c r="AU15">
        <f t="shared" si="9"/>
        <v>287.28422767016946</v>
      </c>
      <c r="AW15">
        <v>12</v>
      </c>
      <c r="AX15">
        <f>(R15*SUMPRODUCT(K16:$K$23, X16:$X$23)-$AZ$3*SUMPRODUCT(K15:$K$22, W16:$W$23))/Z15</f>
        <v>1432.9969946385268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1462.1880993572433</v>
      </c>
      <c r="P16">
        <f t="shared" si="22"/>
        <v>73.109404967862176</v>
      </c>
      <c r="Q16" s="4">
        <f t="shared" si="23"/>
        <v>12.5</v>
      </c>
      <c r="R16">
        <f t="shared" si="0"/>
        <v>250000</v>
      </c>
      <c r="S16">
        <f t="shared" si="1"/>
        <v>1459.0188119453405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1237.4455320216869</v>
      </c>
      <c r="AC16">
        <f t="shared" si="2"/>
        <v>1243.9596819300198</v>
      </c>
      <c r="AE16">
        <f t="shared" si="3"/>
        <v>1246.6618169049616</v>
      </c>
      <c r="AF16">
        <f t="shared" si="4"/>
        <v>-62.333090845248087</v>
      </c>
      <c r="AG16">
        <f t="shared" si="4"/>
        <v>-10.657502080725592</v>
      </c>
      <c r="AH16">
        <f t="shared" si="5"/>
        <v>-575.29788113968641</v>
      </c>
      <c r="AI16">
        <f t="shared" si="6"/>
        <v>598.37334283930147</v>
      </c>
      <c r="AJ16">
        <f t="shared" si="7"/>
        <v>-6.5141499083329109</v>
      </c>
      <c r="AK16">
        <f t="shared" si="24"/>
        <v>17.194597232377941</v>
      </c>
      <c r="AL16">
        <f t="shared" si="8"/>
        <v>609.05379016334655</v>
      </c>
      <c r="AN16">
        <f t="shared" si="9"/>
        <v>545.35611212444871</v>
      </c>
      <c r="AO16">
        <f t="shared" si="9"/>
        <v>-27.267805606222442</v>
      </c>
      <c r="AP16">
        <f t="shared" si="9"/>
        <v>-4.6621576283873756</v>
      </c>
      <c r="AQ16">
        <f t="shared" si="9"/>
        <v>-251.66585798760414</v>
      </c>
      <c r="AR16">
        <f t="shared" si="9"/>
        <v>261.76029090223477</v>
      </c>
      <c r="AS16">
        <f t="shared" si="9"/>
        <v>-2.8496352576386763</v>
      </c>
      <c r="AT16">
        <f t="shared" si="9"/>
        <v>7.5218303545028711</v>
      </c>
      <c r="AU16">
        <f t="shared" si="9"/>
        <v>266.43248599909901</v>
      </c>
      <c r="AW16">
        <v>13</v>
      </c>
      <c r="AX16">
        <f>(R16*SUMPRODUCT(K17:$K$23, X17:$X$23)-$AZ$3*SUMPRODUCT(K16:$K$22, W17:$W$23))/Z16</f>
        <v>1459.0188119453405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1462.1880993572433</v>
      </c>
      <c r="P17">
        <f t="shared" si="22"/>
        <v>73.109404967862176</v>
      </c>
      <c r="Q17" s="4">
        <f t="shared" si="23"/>
        <v>12.5</v>
      </c>
      <c r="R17">
        <f t="shared" si="0"/>
        <v>250000</v>
      </c>
      <c r="S17">
        <f t="shared" si="1"/>
        <v>1473.9301901694662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1243.9596819300198</v>
      </c>
      <c r="AC17">
        <f t="shared" si="2"/>
        <v>1240.5999984863013</v>
      </c>
      <c r="AE17">
        <f t="shared" si="3"/>
        <v>1230.7167367544855</v>
      </c>
      <c r="AF17">
        <f t="shared" si="4"/>
        <v>-61.535836837724283</v>
      </c>
      <c r="AG17">
        <f t="shared" si="4"/>
        <v>-10.521190273805152</v>
      </c>
      <c r="AH17">
        <f t="shared" si="5"/>
        <v>-594.73572226368481</v>
      </c>
      <c r="AI17">
        <f t="shared" si="6"/>
        <v>563.92398737927135</v>
      </c>
      <c r="AJ17">
        <f t="shared" si="7"/>
        <v>3.3596834437184953</v>
      </c>
      <c r="AK17">
        <f t="shared" si="24"/>
        <v>33.30134002948558</v>
      </c>
      <c r="AL17">
        <f t="shared" si="8"/>
        <v>600.58501085247542</v>
      </c>
      <c r="AN17">
        <f t="shared" si="9"/>
        <v>507.09323436627693</v>
      </c>
      <c r="AO17">
        <f t="shared" si="9"/>
        <v>-25.354661718313849</v>
      </c>
      <c r="AP17">
        <f t="shared" si="9"/>
        <v>-4.3350547254247571</v>
      </c>
      <c r="AQ17">
        <f t="shared" si="9"/>
        <v>-245.04945125810775</v>
      </c>
      <c r="AR17">
        <f t="shared" si="9"/>
        <v>232.35406666443063</v>
      </c>
      <c r="AS17">
        <f t="shared" si="9"/>
        <v>1.3842931464593444</v>
      </c>
      <c r="AT17">
        <f t="shared" si="9"/>
        <v>13.721178659530782</v>
      </c>
      <c r="AU17">
        <f t="shared" si="9"/>
        <v>247.45953847042074</v>
      </c>
      <c r="AW17">
        <v>14</v>
      </c>
      <c r="AX17">
        <f>(R17*SUMPRODUCT(K18:$K$23, X18:$X$23)-$AZ$3*SUMPRODUCT(K17:$K$22, W18:$W$23))/Z17</f>
        <v>1473.9301901694662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1462.1880993572433</v>
      </c>
      <c r="P18">
        <f t="shared" si="22"/>
        <v>73.109404967862176</v>
      </c>
      <c r="Q18" s="4">
        <f t="shared" si="23"/>
        <v>12.5</v>
      </c>
      <c r="R18">
        <f t="shared" si="0"/>
        <v>250000</v>
      </c>
      <c r="S18">
        <f t="shared" si="1"/>
        <v>1415.3863795586794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1240.5999984863013</v>
      </c>
      <c r="AC18">
        <f t="shared" si="2"/>
        <v>1175.1438364510398</v>
      </c>
      <c r="AE18">
        <f t="shared" si="3"/>
        <v>1214.0016023239457</v>
      </c>
      <c r="AF18">
        <f t="shared" si="4"/>
        <v>-60.700080116197292</v>
      </c>
      <c r="AG18">
        <f t="shared" si="4"/>
        <v>-10.378295402431492</v>
      </c>
      <c r="AH18">
        <f t="shared" si="5"/>
        <v>-753.65937271215307</v>
      </c>
      <c r="AI18">
        <f t="shared" si="6"/>
        <v>389.26385409316367</v>
      </c>
      <c r="AJ18">
        <f t="shared" si="7"/>
        <v>65.456162035261514</v>
      </c>
      <c r="AK18">
        <f t="shared" si="24"/>
        <v>51.708272846991477</v>
      </c>
      <c r="AL18">
        <f t="shared" si="8"/>
        <v>506.42828897541665</v>
      </c>
      <c r="AN18">
        <f t="shared" si="9"/>
        <v>467.43863537051107</v>
      </c>
      <c r="AO18">
        <f t="shared" si="9"/>
        <v>-23.371931768525556</v>
      </c>
      <c r="AP18">
        <f t="shared" si="9"/>
        <v>-3.9960542318049765</v>
      </c>
      <c r="AQ18">
        <f t="shared" si="9"/>
        <v>-290.18866864786793</v>
      </c>
      <c r="AR18">
        <f t="shared" si="9"/>
        <v>149.88198072231253</v>
      </c>
      <c r="AS18">
        <f t="shared" si="9"/>
        <v>25.203211428866979</v>
      </c>
      <c r="AT18">
        <f t="shared" si="9"/>
        <v>19.9097303090001</v>
      </c>
      <c r="AU18">
        <f t="shared" si="9"/>
        <v>194.99492246017959</v>
      </c>
      <c r="AW18">
        <v>15</v>
      </c>
      <c r="AX18">
        <f>(R18*SUMPRODUCT(K19:$K$23, X19:$X$23)-$AZ$3*SUMPRODUCT(K18:$K$22, W19:$W$23))/Z18</f>
        <v>1415.3863795586794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1462.1880993572433</v>
      </c>
      <c r="P19">
        <f t="shared" si="22"/>
        <v>73.109404967862176</v>
      </c>
      <c r="Q19" s="4">
        <f t="shared" si="23"/>
        <v>12.5</v>
      </c>
      <c r="R19">
        <f t="shared" si="0"/>
        <v>250000</v>
      </c>
      <c r="S19">
        <f t="shared" si="1"/>
        <v>1284.3328197415485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1175.1438364510398</v>
      </c>
      <c r="AC19">
        <f t="shared" si="2"/>
        <v>1050.9256142895063</v>
      </c>
      <c r="AE19">
        <f t="shared" si="3"/>
        <v>1196.4585058513439</v>
      </c>
      <c r="AF19">
        <f t="shared" si="4"/>
        <v>-59.822925292567206</v>
      </c>
      <c r="AG19">
        <f t="shared" si="4"/>
        <v>-10.228322422892186</v>
      </c>
      <c r="AH19">
        <f t="shared" si="5"/>
        <v>-923.80051029982985</v>
      </c>
      <c r="AI19">
        <f t="shared" si="6"/>
        <v>202.60674783605475</v>
      </c>
      <c r="AJ19">
        <f t="shared" si="7"/>
        <v>124.2182221615335</v>
      </c>
      <c r="AK19">
        <f t="shared" si="24"/>
        <v>51.552680999318909</v>
      </c>
      <c r="AL19">
        <f t="shared" si="8"/>
        <v>378.37765099690716</v>
      </c>
      <c r="AN19">
        <f t="shared" si="9"/>
        <v>429.18189801657945</v>
      </c>
      <c r="AO19">
        <f t="shared" si="9"/>
        <v>-21.459094900828976</v>
      </c>
      <c r="AP19">
        <f t="shared" si="9"/>
        <v>-3.6690038221248824</v>
      </c>
      <c r="AQ19">
        <f t="shared" si="9"/>
        <v>-331.37668749912069</v>
      </c>
      <c r="AR19">
        <f t="shared" si="9"/>
        <v>72.677111794504953</v>
      </c>
      <c r="AS19">
        <f t="shared" si="9"/>
        <v>44.558346231654397</v>
      </c>
      <c r="AT19">
        <f t="shared" si="9"/>
        <v>18.49247372217684</v>
      </c>
      <c r="AU19">
        <f t="shared" si="9"/>
        <v>135.7279317483362</v>
      </c>
      <c r="AW19">
        <v>16</v>
      </c>
      <c r="AX19">
        <f>(R19*SUMPRODUCT(K20:$K$23, X20:$X$23)-$AZ$3*SUMPRODUCT(K19:$K$22, W20:$W$23))/Z19</f>
        <v>1284.3328197415485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1462.1880993572433</v>
      </c>
      <c r="P20">
        <f t="shared" si="22"/>
        <v>73.109404967862176</v>
      </c>
      <c r="Q20" s="4">
        <f t="shared" si="23"/>
        <v>12.5</v>
      </c>
      <c r="R20">
        <f t="shared" si="0"/>
        <v>250000</v>
      </c>
      <c r="S20">
        <f t="shared" si="1"/>
        <v>1075.3910242309128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1050.9256142895063</v>
      </c>
      <c r="AC20">
        <f t="shared" si="2"/>
        <v>866.41869993211947</v>
      </c>
      <c r="AE20">
        <f t="shared" si="3"/>
        <v>1178.0525255986254</v>
      </c>
      <c r="AF20">
        <f t="shared" si="4"/>
        <v>-58.902626279931283</v>
      </c>
      <c r="AG20">
        <f t="shared" si="4"/>
        <v>-10.070972795125336</v>
      </c>
      <c r="AH20">
        <f t="shared" si="5"/>
        <v>-1101.3280707585654</v>
      </c>
      <c r="AI20">
        <f t="shared" si="6"/>
        <v>7.7508557650032799</v>
      </c>
      <c r="AJ20">
        <f t="shared" si="7"/>
        <v>184.50691435738679</v>
      </c>
      <c r="AK20">
        <f t="shared" si="24"/>
        <v>9.3313247085152611</v>
      </c>
      <c r="AL20">
        <f t="shared" si="8"/>
        <v>201.58909483090534</v>
      </c>
      <c r="AN20">
        <f t="shared" si="9"/>
        <v>400.8152183693328</v>
      </c>
      <c r="AO20">
        <f t="shared" si="9"/>
        <v>-20.040760918466646</v>
      </c>
      <c r="AP20">
        <f t="shared" si="9"/>
        <v>-3.426501851450622</v>
      </c>
      <c r="AQ20">
        <f t="shared" si="9"/>
        <v>-374.71083978454948</v>
      </c>
      <c r="AR20">
        <f t="shared" si="9"/>
        <v>2.6371158148660196</v>
      </c>
      <c r="AS20">
        <f t="shared" si="9"/>
        <v>62.775791029545637</v>
      </c>
      <c r="AT20">
        <f t="shared" si="9"/>
        <v>3.1748473598986182</v>
      </c>
      <c r="AU20">
        <f t="shared" si="9"/>
        <v>68.587754204310286</v>
      </c>
      <c r="AW20">
        <v>17</v>
      </c>
      <c r="AX20">
        <f>(R20*SUMPRODUCT(K21:$K$23, X21:$X$23)-$AZ$3*SUMPRODUCT(K20:$K$22, W21:$W$23))/Z20</f>
        <v>1075.3910242309128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1462.1880993572433</v>
      </c>
      <c r="P21">
        <f t="shared" si="22"/>
        <v>73.109404967862176</v>
      </c>
      <c r="Q21" s="4">
        <f t="shared" si="23"/>
        <v>12.5</v>
      </c>
      <c r="R21">
        <f t="shared" si="0"/>
        <v>250000</v>
      </c>
      <c r="S21">
        <f t="shared" si="1"/>
        <v>786.33688061140435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866.41869993211947</v>
      </c>
      <c r="AC21">
        <f t="shared" si="2"/>
        <v>623.10775083787189</v>
      </c>
      <c r="AE21">
        <f t="shared" si="3"/>
        <v>1158.6646389826992</v>
      </c>
      <c r="AF21">
        <f t="shared" si="4"/>
        <v>-57.933231949134971</v>
      </c>
      <c r="AG21">
        <f t="shared" si="4"/>
        <v>-9.9052290150975733</v>
      </c>
      <c r="AH21">
        <f t="shared" si="5"/>
        <v>-1300.6810415301738</v>
      </c>
      <c r="AI21">
        <f t="shared" si="6"/>
        <v>-209.85486351170721</v>
      </c>
      <c r="AJ21">
        <f t="shared" si="7"/>
        <v>243.31094909424758</v>
      </c>
      <c r="AK21">
        <f t="shared" si="24"/>
        <v>3.1474401711450941</v>
      </c>
      <c r="AL21">
        <f t="shared" si="8"/>
        <v>36.60352575368546</v>
      </c>
      <c r="AN21">
        <f t="shared" si="9"/>
        <v>374.98218610548224</v>
      </c>
      <c r="AO21">
        <f t="shared" si="9"/>
        <v>-18.749109305274114</v>
      </c>
      <c r="AP21">
        <f t="shared" si="9"/>
        <v>-3.2056596058872224</v>
      </c>
      <c r="AQ21">
        <f t="shared" si="9"/>
        <v>-420.94338945837353</v>
      </c>
      <c r="AR21">
        <f t="shared" si="9"/>
        <v>-67.915972264052641</v>
      </c>
      <c r="AS21">
        <f t="shared" si="9"/>
        <v>78.743467717170034</v>
      </c>
      <c r="AT21">
        <f t="shared" si="9"/>
        <v>1.018615703201609</v>
      </c>
      <c r="AU21">
        <f t="shared" si="9"/>
        <v>11.846111156319012</v>
      </c>
      <c r="AW21">
        <v>18</v>
      </c>
      <c r="AX21">
        <f>(R21*SUMPRODUCT(K22:$K$23, X22:$X$23)-$AZ$3*SUMPRODUCT(K21:$K$22, W22:$W$23))/Z21</f>
        <v>786.33688061140435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1462.1880993572433</v>
      </c>
      <c r="P22">
        <f t="shared" si="22"/>
        <v>73.109404967862176</v>
      </c>
      <c r="Q22" s="4">
        <f t="shared" si="23"/>
        <v>12.5</v>
      </c>
      <c r="R22">
        <f t="shared" si="0"/>
        <v>250000</v>
      </c>
      <c r="S22">
        <f t="shared" si="1"/>
        <v>422.7796393563072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623.10775083787189</v>
      </c>
      <c r="AC22">
        <f t="shared" si="2"/>
        <v>329.09509873277716</v>
      </c>
      <c r="AE22">
        <f t="shared" si="3"/>
        <v>1138.1790704408127</v>
      </c>
      <c r="AF22">
        <f t="shared" si="4"/>
        <v>-56.908953522040647</v>
      </c>
      <c r="AG22">
        <f t="shared" si="4"/>
        <v>-9.7301013370059888</v>
      </c>
      <c r="AH22">
        <f t="shared" si="5"/>
        <v>-1521.5077588121658</v>
      </c>
      <c r="AI22">
        <f t="shared" si="6"/>
        <v>-449.96774323039995</v>
      </c>
      <c r="AJ22">
        <f t="shared" si="7"/>
        <v>294.01265210509473</v>
      </c>
      <c r="AK22">
        <f t="shared" si="24"/>
        <v>35.791935222889521</v>
      </c>
      <c r="AL22">
        <f t="shared" si="8"/>
        <v>-120.1631559024157</v>
      </c>
      <c r="AN22">
        <f t="shared" si="9"/>
        <v>344.25455963639678</v>
      </c>
      <c r="AO22">
        <f t="shared" si="9"/>
        <v>-17.212727981819846</v>
      </c>
      <c r="AP22">
        <f t="shared" si="9"/>
        <v>-2.9429742981402849</v>
      </c>
      <c r="AQ22">
        <f t="shared" si="9"/>
        <v>-460.19646389243718</v>
      </c>
      <c r="AR22">
        <f t="shared" si="9"/>
        <v>-136.09760653600057</v>
      </c>
      <c r="AS22">
        <f t="shared" si="9"/>
        <v>88.927303889684282</v>
      </c>
      <c r="AT22">
        <f t="shared" si="9"/>
        <v>10.825657595265906</v>
      </c>
      <c r="AU22">
        <f t="shared" si="9"/>
        <v>-36.344645051050385</v>
      </c>
      <c r="AW22">
        <v>19</v>
      </c>
      <c r="AX22">
        <f>(R22*SUMPRODUCT(K23:$K$23, X23:$X$23)-$AZ$3*SUMPRODUCT(K22:$K$22, W23:$W$23))/Z22</f>
        <v>422.7796393563072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1462.1880993572433</v>
      </c>
      <c r="P23">
        <f t="shared" si="22"/>
        <v>73.109404967862176</v>
      </c>
      <c r="Q23" s="4">
        <f t="shared" si="23"/>
        <v>12.5</v>
      </c>
      <c r="R23">
        <f t="shared" si="0"/>
        <v>250000</v>
      </c>
      <c r="S23">
        <f t="shared" si="1"/>
        <v>430.98273853565718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329.09509873277716</v>
      </c>
      <c r="AC23">
        <f t="shared" si="2"/>
        <v>329.09509873277716</v>
      </c>
      <c r="AE23">
        <f t="shared" si="3"/>
        <v>1116.5155675580543</v>
      </c>
      <c r="AF23">
        <f t="shared" si="4"/>
        <v>-55.825778377902722</v>
      </c>
      <c r="AG23">
        <f t="shared" si="4"/>
        <v>-9.5449036964606186</v>
      </c>
      <c r="AH23">
        <f t="shared" si="5"/>
        <v>-1757.9325435062035</v>
      </c>
      <c r="AI23">
        <f t="shared" si="6"/>
        <v>-706.78765802251246</v>
      </c>
      <c r="AJ23">
        <f t="shared" si="7"/>
        <v>0</v>
      </c>
      <c r="AK23">
        <f t="shared" si="24"/>
        <v>97.284942153905021</v>
      </c>
      <c r="AL23">
        <f t="shared" si="8"/>
        <v>-609.50271586860742</v>
      </c>
      <c r="AN23">
        <f t="shared" si="9"/>
        <v>305.91738298933006</v>
      </c>
      <c r="AO23">
        <f t="shared" si="9"/>
        <v>-15.295869149466505</v>
      </c>
      <c r="AP23">
        <f t="shared" si="9"/>
        <v>-2.6152362264797437</v>
      </c>
      <c r="AQ23">
        <f t="shared" si="9"/>
        <v>-481.66110604027193</v>
      </c>
      <c r="AR23">
        <f t="shared" si="9"/>
        <v>-193.65482842688809</v>
      </c>
      <c r="AS23">
        <f t="shared" si="9"/>
        <v>0</v>
      </c>
      <c r="AT23">
        <f t="shared" si="9"/>
        <v>26.655387325303483</v>
      </c>
      <c r="AU23">
        <f t="shared" si="9"/>
        <v>-166.99944110158461</v>
      </c>
      <c r="AW23">
        <v>20</v>
      </c>
      <c r="AX23">
        <f>(R23*SUMPRODUCT(K$23:$K24, X$23:$X24)-$AZ$3*SUMPRODUCT(K$22:$K23, W$23:$W24))/Z23</f>
        <v>430.98273853565718</v>
      </c>
    </row>
    <row r="25" spans="5:50" x14ac:dyDescent="0.25">
      <c r="AN25" s="8">
        <f t="shared" ref="AN25:AU25" si="25">SUM(AN3:AN23)</f>
        <v>14020.915742830211</v>
      </c>
      <c r="AO25" s="8">
        <f t="shared" si="25"/>
        <v>-1797.6868616594436</v>
      </c>
      <c r="AP25" s="8">
        <f t="shared" si="25"/>
        <v>-207.36244920364217</v>
      </c>
      <c r="AQ25" s="8">
        <f t="shared" si="25"/>
        <v>-6678.9264761158456</v>
      </c>
      <c r="AR25" s="8">
        <f t="shared" si="25"/>
        <v>5336.9399558512814</v>
      </c>
      <c r="AS25" s="8">
        <f t="shared" si="25"/>
        <v>-610.40661141936255</v>
      </c>
      <c r="AT25" s="8">
        <f t="shared" si="25"/>
        <v>360.45404022122824</v>
      </c>
      <c r="AU25" s="9">
        <f t="shared" si="25"/>
        <v>5086.9873846531473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DF547-BBAC-4EC9-9613-1C932D7F74A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5889.318191245472</v>
      </c>
      <c r="K3">
        <v>1</v>
      </c>
      <c r="L3" s="2">
        <v>0</v>
      </c>
      <c r="O3">
        <f>$C$3</f>
        <v>5889.318191245472</v>
      </c>
      <c r="P3">
        <f>O3*B5</f>
        <v>4711.454552996378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5889.318191245472</v>
      </c>
      <c r="AF3">
        <f t="shared" ref="AF3:AG23" si="4">-$Z3*P3</f>
        <v>-4711.454552996378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1077.863638249094</v>
      </c>
      <c r="AJ3">
        <f t="shared" ref="AJ3:AJ23" si="7">AB3-AC3</f>
        <v>0</v>
      </c>
      <c r="AL3">
        <f t="shared" ref="AL3:AL23" si="8">SUM(AI3:AK3)</f>
        <v>1077.863638249094</v>
      </c>
      <c r="AN3">
        <f t="shared" ref="AN3:AU23" si="9">AE3*$K3</f>
        <v>5889.318191245472</v>
      </c>
      <c r="AO3">
        <f t="shared" si="9"/>
        <v>-4711.454552996378</v>
      </c>
      <c r="AP3">
        <f t="shared" si="9"/>
        <v>-100</v>
      </c>
      <c r="AQ3">
        <f t="shared" si="9"/>
        <v>0</v>
      </c>
      <c r="AR3">
        <f t="shared" si="9"/>
        <v>1077.863638249094</v>
      </c>
      <c r="AS3">
        <f t="shared" si="9"/>
        <v>0</v>
      </c>
      <c r="AT3">
        <f t="shared" si="9"/>
        <v>0</v>
      </c>
      <c r="AU3">
        <f t="shared" si="9"/>
        <v>1077.863638249094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2044.8272176548851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250000</v>
      </c>
      <c r="S4">
        <f t="shared" si="1"/>
        <v>1485.7091562868447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1467.193058728164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-1467.193058728164</v>
      </c>
      <c r="AK4">
        <f>H4*SUM(AB4, AE4:AF4)</f>
        <v>0</v>
      </c>
      <c r="AL4">
        <f t="shared" si="8"/>
        <v>-2082.8933087281639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-577.63415892672856</v>
      </c>
      <c r="AR4">
        <f t="shared" si="9"/>
        <v>-577.63415892672856</v>
      </c>
      <c r="AS4">
        <f t="shared" si="9"/>
        <v>-1376.4828395986151</v>
      </c>
      <c r="AT4">
        <f t="shared" si="9"/>
        <v>0</v>
      </c>
      <c r="AU4">
        <f t="shared" si="9"/>
        <v>-1954.1169985253434</v>
      </c>
      <c r="AW4">
        <v>1</v>
      </c>
      <c r="AX4">
        <f>(R4*SUMPRODUCT(K5:$K$23, X5:$X$23)-$AZ$3*SUMPRODUCT(K4:$K$22, W5:$W$23))/Z4</f>
        <v>1485.7091562868447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5889.318191245472</v>
      </c>
      <c r="P5">
        <f t="shared" ref="P5:P23" si="22">O5*$C$5</f>
        <v>294.46590956227362</v>
      </c>
      <c r="Q5" s="4">
        <f t="shared" ref="Q5:Q23" si="23">$C$8</f>
        <v>12.5</v>
      </c>
      <c r="R5">
        <f t="shared" si="0"/>
        <v>250000</v>
      </c>
      <c r="S5">
        <f t="shared" si="1"/>
        <v>2888.6295491666169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1467.193058728164</v>
      </c>
      <c r="AC5">
        <f t="shared" si="2"/>
        <v>2816.81236405257</v>
      </c>
      <c r="AE5">
        <f t="shared" si="3"/>
        <v>5742.8978048521303</v>
      </c>
      <c r="AF5">
        <f t="shared" si="4"/>
        <v>-287.14489024260655</v>
      </c>
      <c r="AG5">
        <f t="shared" si="4"/>
        <v>-12.189224665660371</v>
      </c>
      <c r="AH5">
        <f t="shared" si="5"/>
        <v>-630.96343929257375</v>
      </c>
      <c r="AI5">
        <f t="shared" si="6"/>
        <v>4812.6002506512896</v>
      </c>
      <c r="AJ5">
        <f t="shared" si="7"/>
        <v>-1349.619305324406</v>
      </c>
      <c r="AK5">
        <f>H5*SUM(AB5, AE5:AF5)</f>
        <v>598.14253209637627</v>
      </c>
      <c r="AL5">
        <f t="shared" si="8"/>
        <v>4061.1234774232598</v>
      </c>
      <c r="AN5">
        <f t="shared" si="9"/>
        <v>4959.3512531985743</v>
      </c>
      <c r="AO5">
        <f t="shared" si="9"/>
        <v>-247.96756265992877</v>
      </c>
      <c r="AP5">
        <f t="shared" si="9"/>
        <v>-10.526157468810858</v>
      </c>
      <c r="AQ5">
        <f t="shared" si="9"/>
        <v>-544.87637247075816</v>
      </c>
      <c r="AR5">
        <f t="shared" si="9"/>
        <v>4155.9811605990772</v>
      </c>
      <c r="AS5">
        <f t="shared" si="9"/>
        <v>-1165.4806372397084</v>
      </c>
      <c r="AT5">
        <f t="shared" si="9"/>
        <v>516.53346741382802</v>
      </c>
      <c r="AU5">
        <f t="shared" si="9"/>
        <v>3507.0339907731968</v>
      </c>
      <c r="AW5">
        <v>2</v>
      </c>
      <c r="AX5">
        <f>(R5*SUMPRODUCT(K6:$K$23, X6:$X$23)-$AZ$3*SUMPRODUCT(K5:$K$22, W6:$W$23))/Z5</f>
        <v>2888.6295491666169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5889.318191245472</v>
      </c>
      <c r="P6">
        <f t="shared" si="22"/>
        <v>294.46590956227362</v>
      </c>
      <c r="Q6" s="4">
        <f t="shared" si="23"/>
        <v>12.5</v>
      </c>
      <c r="R6">
        <f t="shared" si="0"/>
        <v>250000</v>
      </c>
      <c r="S6">
        <f t="shared" si="1"/>
        <v>4188.6515105423168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2816.81236405257</v>
      </c>
      <c r="AC6">
        <f t="shared" si="2"/>
        <v>4032.7834187751505</v>
      </c>
      <c r="AE6">
        <f t="shared" si="3"/>
        <v>5670.1648943028385</v>
      </c>
      <c r="AF6">
        <f t="shared" si="4"/>
        <v>-283.50824471514193</v>
      </c>
      <c r="AG6">
        <f t="shared" si="4"/>
        <v>-12.034850024599606</v>
      </c>
      <c r="AH6">
        <f t="shared" si="5"/>
        <v>-649.64788808323419</v>
      </c>
      <c r="AI6">
        <f t="shared" si="6"/>
        <v>4724.9739114798631</v>
      </c>
      <c r="AJ6">
        <f t="shared" si="7"/>
        <v>-1215.9710547225804</v>
      </c>
      <c r="AK6">
        <f>H6*SUM(AB6, AE6:AF6)</f>
        <v>892.53742868406096</v>
      </c>
      <c r="AL6">
        <f t="shared" si="8"/>
        <v>4401.5402854413433</v>
      </c>
      <c r="AN6">
        <f t="shared" si="9"/>
        <v>4416.0730864684883</v>
      </c>
      <c r="AO6">
        <f t="shared" si="9"/>
        <v>-220.80365432342441</v>
      </c>
      <c r="AP6">
        <f t="shared" si="9"/>
        <v>-9.3730567424447848</v>
      </c>
      <c r="AQ6">
        <f t="shared" si="9"/>
        <v>-505.96280844107633</v>
      </c>
      <c r="AR6">
        <f t="shared" si="9"/>
        <v>3679.9335669615425</v>
      </c>
      <c r="AS6">
        <f t="shared" si="9"/>
        <v>-947.03013912002314</v>
      </c>
      <c r="AT6">
        <f t="shared" si="9"/>
        <v>695.13155101322468</v>
      </c>
      <c r="AU6">
        <f t="shared" si="9"/>
        <v>3428.0349788547442</v>
      </c>
      <c r="AW6">
        <v>3</v>
      </c>
      <c r="AX6">
        <f>(R6*SUMPRODUCT(K7:$K$23, X7:$X$23)-$AZ$3*SUMPRODUCT(K6:$K$22, W7:$W$23))/Z6</f>
        <v>4188.6515105423168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5889.318191245472</v>
      </c>
      <c r="P7">
        <f t="shared" si="22"/>
        <v>294.46590956227362</v>
      </c>
      <c r="Q7" s="4">
        <f t="shared" si="23"/>
        <v>12.5</v>
      </c>
      <c r="R7">
        <f t="shared" si="0"/>
        <v>250000</v>
      </c>
      <c r="S7">
        <f t="shared" si="1"/>
        <v>5357.96159144792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4032.7834187751505</v>
      </c>
      <c r="AC7">
        <f t="shared" si="2"/>
        <v>5092.6017424849651</v>
      </c>
      <c r="AE7">
        <f t="shared" si="3"/>
        <v>5597.6422321982636</v>
      </c>
      <c r="AF7">
        <f t="shared" si="4"/>
        <v>-279.88211160991318</v>
      </c>
      <c r="AG7">
        <f t="shared" si="4"/>
        <v>-11.880921633083123</v>
      </c>
      <c r="AH7">
        <f t="shared" si="5"/>
        <v>-671.59782540976676</v>
      </c>
      <c r="AI7">
        <f t="shared" si="6"/>
        <v>4634.2813735455002</v>
      </c>
      <c r="AJ7">
        <f t="shared" si="7"/>
        <v>-1059.8183237098146</v>
      </c>
      <c r="AK7">
        <f>H7*SUM(AB7, AE7:AF7)</f>
        <v>979.00190857135863</v>
      </c>
      <c r="AL7">
        <f t="shared" si="8"/>
        <v>4553.4649584070439</v>
      </c>
      <c r="AN7">
        <f t="shared" si="9"/>
        <v>3946.4022229930333</v>
      </c>
      <c r="AO7">
        <f t="shared" si="9"/>
        <v>-197.32011114965167</v>
      </c>
      <c r="AP7">
        <f t="shared" si="9"/>
        <v>-8.3761865440964751</v>
      </c>
      <c r="AQ7">
        <f t="shared" si="9"/>
        <v>-473.48419945616058</v>
      </c>
      <c r="AR7">
        <f t="shared" si="9"/>
        <v>3267.2217258431247</v>
      </c>
      <c r="AS7">
        <f t="shared" si="9"/>
        <v>-747.18412059261868</v>
      </c>
      <c r="AT7">
        <f t="shared" si="9"/>
        <v>690.20761742809236</v>
      </c>
      <c r="AU7">
        <f t="shared" si="9"/>
        <v>3210.2452226785981</v>
      </c>
      <c r="AW7">
        <v>4</v>
      </c>
      <c r="AX7">
        <f>(R7*SUMPRODUCT(K8:$K$23, X8:$X$23)-$AZ$3*SUMPRODUCT(K7:$K$22, W8:$W$23))/Z7</f>
        <v>5357.96159144792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5889.318191245472</v>
      </c>
      <c r="P8">
        <f t="shared" si="22"/>
        <v>294.46590956227362</v>
      </c>
      <c r="Q8" s="4">
        <f t="shared" si="23"/>
        <v>12.5</v>
      </c>
      <c r="R8">
        <f t="shared" si="0"/>
        <v>250000</v>
      </c>
      <c r="S8">
        <f t="shared" si="1"/>
        <v>6296.5066207456421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5092.6017424849651</v>
      </c>
      <c r="AC8">
        <f t="shared" si="2"/>
        <v>5903.3826678053938</v>
      </c>
      <c r="AE8">
        <f t="shared" si="3"/>
        <v>5521.6171489187409</v>
      </c>
      <c r="AF8">
        <f t="shared" si="4"/>
        <v>-276.08085744593706</v>
      </c>
      <c r="AG8">
        <f t="shared" si="4"/>
        <v>-11.719559398927277</v>
      </c>
      <c r="AH8">
        <f t="shared" si="5"/>
        <v>-851.06035650025933</v>
      </c>
      <c r="AI8">
        <f t="shared" si="6"/>
        <v>4382.7563755736173</v>
      </c>
      <c r="AJ8">
        <f t="shared" si="7"/>
        <v>-810.78092532042865</v>
      </c>
      <c r="AK8">
        <f t="shared" ref="AK8:AK23" si="24">H8*SUM(AB8:AB8, AE8:AF8)</f>
        <v>749.51500746193847</v>
      </c>
      <c r="AL8">
        <f t="shared" si="8"/>
        <v>4321.4904577151274</v>
      </c>
      <c r="AN8">
        <f t="shared" si="9"/>
        <v>3629.6537659251958</v>
      </c>
      <c r="AO8">
        <f t="shared" si="9"/>
        <v>-181.48268829625979</v>
      </c>
      <c r="AP8">
        <f t="shared" si="9"/>
        <v>-7.7038921316068283</v>
      </c>
      <c r="AQ8">
        <f t="shared" si="9"/>
        <v>-559.44741272141869</v>
      </c>
      <c r="AR8">
        <f t="shared" si="9"/>
        <v>2881.0197727759105</v>
      </c>
      <c r="AS8">
        <f t="shared" si="9"/>
        <v>-532.96959198011166</v>
      </c>
      <c r="AT8">
        <f t="shared" si="9"/>
        <v>492.69623302014128</v>
      </c>
      <c r="AU8">
        <f t="shared" si="9"/>
        <v>2840.7464138159403</v>
      </c>
      <c r="AW8">
        <v>5</v>
      </c>
      <c r="AX8">
        <f>(R8*SUMPRODUCT(K9:$K$23, X9:$X$23)-$AZ$3*SUMPRODUCT(K8:$K$22, W9:$W$23))/Z8</f>
        <v>6296.5066207456421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5889.318191245472</v>
      </c>
      <c r="P9">
        <f t="shared" si="22"/>
        <v>294.46590956227362</v>
      </c>
      <c r="Q9" s="4">
        <f t="shared" si="23"/>
        <v>12.5</v>
      </c>
      <c r="R9">
        <f t="shared" si="0"/>
        <v>250000</v>
      </c>
      <c r="S9">
        <f t="shared" si="1"/>
        <v>7047.3952630426302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5903.3826678053938</v>
      </c>
      <c r="AC9">
        <f t="shared" si="2"/>
        <v>6511.908405822458</v>
      </c>
      <c r="AE9">
        <f t="shared" si="3"/>
        <v>5441.8262638467413</v>
      </c>
      <c r="AF9">
        <f t="shared" si="4"/>
        <v>-272.09131319233711</v>
      </c>
      <c r="AG9">
        <f t="shared" si="4"/>
        <v>-11.550204300253441</v>
      </c>
      <c r="AH9">
        <f t="shared" si="5"/>
        <v>-1043.19009369127</v>
      </c>
      <c r="AI9">
        <f t="shared" si="6"/>
        <v>4114.994652662881</v>
      </c>
      <c r="AJ9">
        <f t="shared" si="7"/>
        <v>-608.52573801706421</v>
      </c>
      <c r="AK9">
        <f t="shared" si="24"/>
        <v>578.01673968360149</v>
      </c>
      <c r="AL9">
        <f t="shared" si="8"/>
        <v>4084.4856543294181</v>
      </c>
      <c r="AN9">
        <f t="shared" si="9"/>
        <v>3399.7367011196811</v>
      </c>
      <c r="AO9">
        <f t="shared" si="9"/>
        <v>-169.98683505598407</v>
      </c>
      <c r="AP9">
        <f t="shared" si="9"/>
        <v>-7.2158962012220318</v>
      </c>
      <c r="AQ9">
        <f t="shared" si="9"/>
        <v>-651.72452698989207</v>
      </c>
      <c r="AR9">
        <f t="shared" si="9"/>
        <v>2570.8094428725831</v>
      </c>
      <c r="AS9">
        <f t="shared" si="9"/>
        <v>-380.17150581542671</v>
      </c>
      <c r="AT9">
        <f t="shared" si="9"/>
        <v>361.11125722980711</v>
      </c>
      <c r="AU9">
        <f t="shared" si="9"/>
        <v>2551.7491942869633</v>
      </c>
      <c r="AW9">
        <v>6</v>
      </c>
      <c r="AX9">
        <f>(R9*SUMPRODUCT(K10:$K$23, X10:$X$23)-$AZ$3*SUMPRODUCT(K9:$K$22, W10:$W$23))/Z9</f>
        <v>7047.3952630426302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5889.318191245472</v>
      </c>
      <c r="P10">
        <f t="shared" si="22"/>
        <v>294.46590956227362</v>
      </c>
      <c r="Q10" s="4">
        <f t="shared" si="23"/>
        <v>12.5</v>
      </c>
      <c r="R10">
        <f t="shared" si="0"/>
        <v>250000</v>
      </c>
      <c r="S10">
        <f t="shared" si="1"/>
        <v>7643.5552882497896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6511.908405822458</v>
      </c>
      <c r="AC10">
        <f t="shared" si="2"/>
        <v>6954.1183505901736</v>
      </c>
      <c r="AE10">
        <f t="shared" si="3"/>
        <v>5358.1107431987302</v>
      </c>
      <c r="AF10">
        <f t="shared" si="4"/>
        <v>-267.90553715993656</v>
      </c>
      <c r="AG10">
        <f t="shared" si="4"/>
        <v>-11.372519214455956</v>
      </c>
      <c r="AH10">
        <f t="shared" si="5"/>
        <v>-1243.6608558990372</v>
      </c>
      <c r="AI10">
        <f t="shared" si="6"/>
        <v>3835.171830925301</v>
      </c>
      <c r="AJ10">
        <f t="shared" si="7"/>
        <v>-442.20994476771557</v>
      </c>
      <c r="AK10">
        <f t="shared" si="24"/>
        <v>609.11096462271576</v>
      </c>
      <c r="AL10">
        <f t="shared" si="8"/>
        <v>4002.0728507803015</v>
      </c>
      <c r="AN10">
        <f t="shared" si="9"/>
        <v>3180.4618626464662</v>
      </c>
      <c r="AO10">
        <f t="shared" si="9"/>
        <v>-159.02309313232334</v>
      </c>
      <c r="AP10">
        <f t="shared" si="9"/>
        <v>-6.7504882555298451</v>
      </c>
      <c r="AQ10">
        <f t="shared" si="9"/>
        <v>-738.21093139478728</v>
      </c>
      <c r="AR10">
        <f t="shared" si="9"/>
        <v>2276.477349863826</v>
      </c>
      <c r="AS10">
        <f t="shared" si="9"/>
        <v>-262.48652407977221</v>
      </c>
      <c r="AT10">
        <f t="shared" si="9"/>
        <v>361.55545974136214</v>
      </c>
      <c r="AU10">
        <f t="shared" si="9"/>
        <v>2375.5462855254164</v>
      </c>
      <c r="AW10">
        <v>7</v>
      </c>
      <c r="AX10">
        <f>(R10*SUMPRODUCT(K11:$K$23, X11:$X$23)-$AZ$3*SUMPRODUCT(K10:$K$22, W11:$W$23))/Z10</f>
        <v>7643.5552882497896</v>
      </c>
    </row>
    <row r="11" spans="1:52" x14ac:dyDescent="0.25">
      <c r="A11" t="s">
        <v>33</v>
      </c>
      <c r="C11" s="7">
        <f>AU25</f>
        <v>29717.227276181136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5889.318191245472</v>
      </c>
      <c r="P11">
        <f t="shared" si="22"/>
        <v>294.46590956227362</v>
      </c>
      <c r="Q11" s="4">
        <f t="shared" si="23"/>
        <v>12.5</v>
      </c>
      <c r="R11">
        <f t="shared" si="0"/>
        <v>250000</v>
      </c>
      <c r="S11">
        <f t="shared" si="1"/>
        <v>8078.9453476661665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6954.1183505901736</v>
      </c>
      <c r="AC11">
        <f t="shared" si="2"/>
        <v>7229.2698282778765</v>
      </c>
      <c r="AE11">
        <f t="shared" si="3"/>
        <v>5269.9292391423423</v>
      </c>
      <c r="AF11">
        <f t="shared" si="4"/>
        <v>-263.49646195711711</v>
      </c>
      <c r="AG11">
        <f t="shared" si="4"/>
        <v>-11.185355137917625</v>
      </c>
      <c r="AH11">
        <f t="shared" si="5"/>
        <v>-1468.7776878754241</v>
      </c>
      <c r="AI11">
        <f t="shared" si="6"/>
        <v>3526.4697341718838</v>
      </c>
      <c r="AJ11">
        <f t="shared" si="7"/>
        <v>-275.15147768770294</v>
      </c>
      <c r="AK11">
        <f t="shared" si="24"/>
        <v>615.96838308043311</v>
      </c>
      <c r="AL11">
        <f t="shared" si="8"/>
        <v>3867.2866395646142</v>
      </c>
      <c r="AN11">
        <f t="shared" si="9"/>
        <v>2974.9112469688866</v>
      </c>
      <c r="AO11">
        <f t="shared" si="9"/>
        <v>-148.74556234844431</v>
      </c>
      <c r="AP11">
        <f t="shared" si="9"/>
        <v>-6.3142097912775386</v>
      </c>
      <c r="AQ11">
        <f t="shared" si="9"/>
        <v>-829.13509170166208</v>
      </c>
      <c r="AR11">
        <f t="shared" si="9"/>
        <v>1990.7163831275029</v>
      </c>
      <c r="AS11">
        <f t="shared" si="9"/>
        <v>-155.32489876969802</v>
      </c>
      <c r="AT11">
        <f t="shared" si="9"/>
        <v>347.71838243912424</v>
      </c>
      <c r="AU11">
        <f t="shared" si="9"/>
        <v>2183.1098667969291</v>
      </c>
      <c r="AW11">
        <v>8</v>
      </c>
      <c r="AX11">
        <f>(R11*SUMPRODUCT(K12:$K$23, X12:$X$23)-$AZ$3*SUMPRODUCT(K11:$K$22, W12:$W$23))/Z11</f>
        <v>8078.9453476661665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5889.318191245472</v>
      </c>
      <c r="P12">
        <f t="shared" si="22"/>
        <v>294.46590956227362</v>
      </c>
      <c r="Q12" s="4">
        <f t="shared" si="23"/>
        <v>12.5</v>
      </c>
      <c r="R12">
        <f t="shared" si="0"/>
        <v>250000</v>
      </c>
      <c r="S12">
        <f t="shared" si="1"/>
        <v>8350.4832455059532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7229.2698282778765</v>
      </c>
      <c r="AC12">
        <f t="shared" si="2"/>
        <v>7340.137844102208</v>
      </c>
      <c r="AE12">
        <f t="shared" si="3"/>
        <v>5176.7551721973741</v>
      </c>
      <c r="AF12">
        <f t="shared" si="4"/>
        <v>-258.83775860986873</v>
      </c>
      <c r="AG12">
        <f t="shared" si="4"/>
        <v>-10.987594412653468</v>
      </c>
      <c r="AH12">
        <f t="shared" si="5"/>
        <v>-1718.1434776996466</v>
      </c>
      <c r="AI12">
        <f t="shared" si="6"/>
        <v>3188.7863414752055</v>
      </c>
      <c r="AJ12">
        <f t="shared" si="7"/>
        <v>-110.86801582433145</v>
      </c>
      <c r="AK12">
        <f t="shared" si="24"/>
        <v>630.43901785281332</v>
      </c>
      <c r="AL12">
        <f t="shared" si="8"/>
        <v>3708.3573435036874</v>
      </c>
      <c r="AN12">
        <f t="shared" si="9"/>
        <v>2778.1289536090981</v>
      </c>
      <c r="AO12">
        <f t="shared" si="9"/>
        <v>-138.90644768045493</v>
      </c>
      <c r="AP12">
        <f t="shared" si="9"/>
        <v>-5.8965419752213712</v>
      </c>
      <c r="AQ12">
        <f t="shared" si="9"/>
        <v>-922.04942731064648</v>
      </c>
      <c r="AR12">
        <f t="shared" si="9"/>
        <v>1711.2765366427755</v>
      </c>
      <c r="AS12">
        <f t="shared" si="9"/>
        <v>-59.497819492210581</v>
      </c>
      <c r="AT12">
        <f t="shared" si="9"/>
        <v>338.32793530360271</v>
      </c>
      <c r="AU12">
        <f t="shared" si="9"/>
        <v>1990.1066524541675</v>
      </c>
      <c r="AW12">
        <v>9</v>
      </c>
      <c r="AX12">
        <f>(R12*SUMPRODUCT(K13:$K$23, X13:$X$23)-$AZ$3*SUMPRODUCT(K12:$K$22, W13:$W$23))/Z12</f>
        <v>8350.4832455059532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5889.318191245472</v>
      </c>
      <c r="P13">
        <f t="shared" si="22"/>
        <v>294.46590956227362</v>
      </c>
      <c r="Q13" s="4">
        <f t="shared" si="23"/>
        <v>12.5</v>
      </c>
      <c r="R13">
        <f t="shared" si="0"/>
        <v>250000</v>
      </c>
      <c r="S13">
        <f t="shared" si="1"/>
        <v>8456.4185794714522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7340.137844102208</v>
      </c>
      <c r="AC13">
        <f t="shared" si="2"/>
        <v>7291.775114297775</v>
      </c>
      <c r="AE13">
        <f t="shared" si="3"/>
        <v>5078.2235320462341</v>
      </c>
      <c r="AF13">
        <f t="shared" si="4"/>
        <v>-253.91117660231174</v>
      </c>
      <c r="AG13">
        <f t="shared" si="4"/>
        <v>-10.778462309090088</v>
      </c>
      <c r="AH13">
        <f t="shared" si="5"/>
        <v>-1985.1231887368956</v>
      </c>
      <c r="AI13">
        <f t="shared" si="6"/>
        <v>2828.4107043979366</v>
      </c>
      <c r="AJ13">
        <f t="shared" si="7"/>
        <v>48.362729804433002</v>
      </c>
      <c r="AK13">
        <f t="shared" si="24"/>
        <v>628.90207531653493</v>
      </c>
      <c r="AL13">
        <f t="shared" si="8"/>
        <v>3505.6755095189046</v>
      </c>
      <c r="AN13">
        <f t="shared" si="9"/>
        <v>2591.2822151029786</v>
      </c>
      <c r="AO13">
        <f t="shared" si="9"/>
        <v>-129.56411075514893</v>
      </c>
      <c r="AP13">
        <f t="shared" si="9"/>
        <v>-5.4999622429871096</v>
      </c>
      <c r="AQ13">
        <f t="shared" si="9"/>
        <v>-1012.9554914826065</v>
      </c>
      <c r="AR13">
        <f t="shared" si="9"/>
        <v>1443.2626506222359</v>
      </c>
      <c r="AS13">
        <f t="shared" si="9"/>
        <v>24.678212927259739</v>
      </c>
      <c r="AT13">
        <f t="shared" si="9"/>
        <v>320.91197886919912</v>
      </c>
      <c r="AU13">
        <f t="shared" si="9"/>
        <v>1788.8528424186948</v>
      </c>
      <c r="AW13">
        <v>10</v>
      </c>
      <c r="AX13">
        <f>(R13*SUMPRODUCT(K14:$K$23, X14:$X$23)-$AZ$3*SUMPRODUCT(K13:$K$22, W14:$W$23))/Z13</f>
        <v>8456.4185794714522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5889.318191245472</v>
      </c>
      <c r="P14">
        <f t="shared" si="22"/>
        <v>294.46590956227362</v>
      </c>
      <c r="Q14" s="4">
        <f t="shared" si="23"/>
        <v>12.5</v>
      </c>
      <c r="R14">
        <f t="shared" si="0"/>
        <v>250000</v>
      </c>
      <c r="S14">
        <f t="shared" si="1"/>
        <v>8389.8602306097273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7291.775114297775</v>
      </c>
      <c r="AC14">
        <f t="shared" si="2"/>
        <v>7085.5669504167718</v>
      </c>
      <c r="AE14">
        <f t="shared" si="3"/>
        <v>4973.7608481404422</v>
      </c>
      <c r="AF14">
        <f t="shared" si="4"/>
        <v>-248.6880424070221</v>
      </c>
      <c r="AG14">
        <f t="shared" si="4"/>
        <v>-10.556741643570017</v>
      </c>
      <c r="AH14">
        <f t="shared" si="5"/>
        <v>-2278.7208485834185</v>
      </c>
      <c r="AI14">
        <f t="shared" si="6"/>
        <v>2435.7952155064318</v>
      </c>
      <c r="AJ14">
        <f t="shared" si="7"/>
        <v>206.2081638810032</v>
      </c>
      <c r="AK14">
        <f t="shared" si="24"/>
        <v>617.66598308960351</v>
      </c>
      <c r="AL14">
        <f t="shared" si="8"/>
        <v>3259.6693624770387</v>
      </c>
      <c r="AN14">
        <f t="shared" si="9"/>
        <v>2413.9030718687545</v>
      </c>
      <c r="AO14">
        <f t="shared" si="9"/>
        <v>-120.69515359343772</v>
      </c>
      <c r="AP14">
        <f t="shared" si="9"/>
        <v>-5.123477356549194</v>
      </c>
      <c r="AQ14">
        <f t="shared" si="9"/>
        <v>-1105.9259631237442</v>
      </c>
      <c r="AR14">
        <f t="shared" si="9"/>
        <v>1182.1584777950236</v>
      </c>
      <c r="AS14">
        <f t="shared" si="9"/>
        <v>100.07849903416063</v>
      </c>
      <c r="AT14">
        <f t="shared" si="9"/>
        <v>299.77030651288118</v>
      </c>
      <c r="AU14">
        <f t="shared" si="9"/>
        <v>1582.0072833420656</v>
      </c>
      <c r="AW14">
        <v>11</v>
      </c>
      <c r="AX14">
        <f>(R14*SUMPRODUCT(K15:$K$23, X15:$X$23)-$AZ$3*SUMPRODUCT(K14:$K$22, W15:$W$23))/Z14</f>
        <v>8389.8602306097273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5889.318191245472</v>
      </c>
      <c r="P15">
        <f t="shared" si="22"/>
        <v>294.46590956227362</v>
      </c>
      <c r="Q15" s="4">
        <f t="shared" si="23"/>
        <v>12.5</v>
      </c>
      <c r="R15">
        <f t="shared" si="0"/>
        <v>250000</v>
      </c>
      <c r="S15">
        <f t="shared" si="1"/>
        <v>8143.8054448630037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7085.5669504167718</v>
      </c>
      <c r="AC15">
        <f t="shared" si="2"/>
        <v>6724.3049559417605</v>
      </c>
      <c r="AE15">
        <f t="shared" si="3"/>
        <v>4862.7845751754785</v>
      </c>
      <c r="AF15">
        <f t="shared" si="4"/>
        <v>-243.13922875877395</v>
      </c>
      <c r="AG15">
        <f t="shared" si="4"/>
        <v>-10.321195971386073</v>
      </c>
      <c r="AH15">
        <f t="shared" si="5"/>
        <v>-2599.5651149648543</v>
      </c>
      <c r="AI15">
        <f t="shared" si="6"/>
        <v>2009.7590354804638</v>
      </c>
      <c r="AJ15">
        <f t="shared" si="7"/>
        <v>361.26199447501131</v>
      </c>
      <c r="AK15">
        <f t="shared" si="24"/>
        <v>607.5005182056575</v>
      </c>
      <c r="AL15">
        <f t="shared" si="8"/>
        <v>2978.5215481611326</v>
      </c>
      <c r="AN15">
        <f t="shared" si="9"/>
        <v>2243.6003720113658</v>
      </c>
      <c r="AO15">
        <f t="shared" si="9"/>
        <v>-112.1800186005683</v>
      </c>
      <c r="AP15">
        <f t="shared" si="9"/>
        <v>-4.7620121276230654</v>
      </c>
      <c r="AQ15">
        <f t="shared" si="9"/>
        <v>-1199.3920702918344</v>
      </c>
      <c r="AR15">
        <f t="shared" si="9"/>
        <v>927.26627099133975</v>
      </c>
      <c r="AS15">
        <f t="shared" si="9"/>
        <v>166.67971460949505</v>
      </c>
      <c r="AT15">
        <f t="shared" si="9"/>
        <v>280.28969154861767</v>
      </c>
      <c r="AU15">
        <f t="shared" si="9"/>
        <v>1374.2356771494526</v>
      </c>
      <c r="AW15">
        <v>12</v>
      </c>
      <c r="AX15">
        <f>(R15*SUMPRODUCT(K16:$K$23, X16:$X$23)-$AZ$3*SUMPRODUCT(K15:$K$22, W16:$W$23))/Z15</f>
        <v>8143.8054448630037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5889.318191245472</v>
      </c>
      <c r="P16">
        <f t="shared" si="22"/>
        <v>294.46590956227362</v>
      </c>
      <c r="Q16" s="4">
        <f t="shared" si="23"/>
        <v>12.5</v>
      </c>
      <c r="R16">
        <f t="shared" si="0"/>
        <v>250000</v>
      </c>
      <c r="S16">
        <f t="shared" si="1"/>
        <v>7728.5994379983622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6724.3049559417605</v>
      </c>
      <c r="AC16">
        <f t="shared" si="2"/>
        <v>6227.4962962828913</v>
      </c>
      <c r="AE16">
        <f t="shared" si="3"/>
        <v>4745.4532373994161</v>
      </c>
      <c r="AF16">
        <f t="shared" si="4"/>
        <v>-237.27266186997082</v>
      </c>
      <c r="AG16">
        <f t="shared" si="4"/>
        <v>-10.072161758158988</v>
      </c>
      <c r="AH16">
        <f t="shared" si="5"/>
        <v>-2916.4450702645254</v>
      </c>
      <c r="AI16">
        <f t="shared" si="6"/>
        <v>1581.6633435067606</v>
      </c>
      <c r="AJ16">
        <f t="shared" si="7"/>
        <v>496.80865965886915</v>
      </c>
      <c r="AK16">
        <f t="shared" si="24"/>
        <v>614.41695857147499</v>
      </c>
      <c r="AL16">
        <f t="shared" si="8"/>
        <v>2692.8889617371046</v>
      </c>
      <c r="AN16">
        <f t="shared" si="9"/>
        <v>2075.9133653756685</v>
      </c>
      <c r="AO16">
        <f t="shared" si="9"/>
        <v>-103.79566826878343</v>
      </c>
      <c r="AP16">
        <f t="shared" si="9"/>
        <v>-4.4060986729786773</v>
      </c>
      <c r="AQ16">
        <f t="shared" si="9"/>
        <v>-1275.8080204081739</v>
      </c>
      <c r="AR16">
        <f t="shared" si="9"/>
        <v>691.90357802573237</v>
      </c>
      <c r="AS16">
        <f t="shared" si="9"/>
        <v>217.33050248861042</v>
      </c>
      <c r="AT16">
        <f t="shared" si="9"/>
        <v>268.7786207985003</v>
      </c>
      <c r="AU16">
        <f t="shared" si="9"/>
        <v>1178.0127013128431</v>
      </c>
      <c r="AW16">
        <v>13</v>
      </c>
      <c r="AX16">
        <f>(R16*SUMPRODUCT(K17:$K$23, X17:$X$23)-$AZ$3*SUMPRODUCT(K16:$K$22, W17:$W$23))/Z16</f>
        <v>7728.5994379983622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5889.318191245472</v>
      </c>
      <c r="P17">
        <f t="shared" si="22"/>
        <v>294.46590956227362</v>
      </c>
      <c r="Q17" s="4">
        <f t="shared" si="23"/>
        <v>12.5</v>
      </c>
      <c r="R17">
        <f t="shared" si="0"/>
        <v>250000</v>
      </c>
      <c r="S17">
        <f t="shared" si="1"/>
        <v>7154.0780725656641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6227.4962962828913</v>
      </c>
      <c r="AC17">
        <f t="shared" si="2"/>
        <v>5614.2677279178433</v>
      </c>
      <c r="AE17">
        <f t="shared" si="3"/>
        <v>4621.7288552305572</v>
      </c>
      <c r="AF17">
        <f t="shared" si="4"/>
        <v>-231.08644276152788</v>
      </c>
      <c r="AG17">
        <f t="shared" si="4"/>
        <v>-9.8095583927287233</v>
      </c>
      <c r="AH17">
        <f t="shared" si="5"/>
        <v>-3237.6349569734821</v>
      </c>
      <c r="AI17">
        <f t="shared" si="6"/>
        <v>1143.1978971028184</v>
      </c>
      <c r="AJ17">
        <f t="shared" si="7"/>
        <v>613.22856836504798</v>
      </c>
      <c r="AK17">
        <f t="shared" si="24"/>
        <v>655.13915832999362</v>
      </c>
      <c r="AL17">
        <f t="shared" si="8"/>
        <v>2411.5656237978601</v>
      </c>
      <c r="AN17">
        <f t="shared" si="9"/>
        <v>1904.2947605825448</v>
      </c>
      <c r="AO17">
        <f t="shared" si="9"/>
        <v>-95.214738029127247</v>
      </c>
      <c r="AP17">
        <f t="shared" si="9"/>
        <v>-4.0418404532236369</v>
      </c>
      <c r="AQ17">
        <f t="shared" si="9"/>
        <v>-1334.0054075794392</v>
      </c>
      <c r="AR17">
        <f t="shared" si="9"/>
        <v>471.03277452075457</v>
      </c>
      <c r="AS17">
        <f t="shared" si="9"/>
        <v>252.66907392360235</v>
      </c>
      <c r="AT17">
        <f t="shared" si="9"/>
        <v>269.93752895052279</v>
      </c>
      <c r="AU17">
        <f t="shared" si="9"/>
        <v>993.63937739487972</v>
      </c>
      <c r="AW17">
        <v>14</v>
      </c>
      <c r="AX17">
        <f>(R17*SUMPRODUCT(K18:$K$23, X18:$X$23)-$AZ$3*SUMPRODUCT(K17:$K$22, W18:$W$23))/Z17</f>
        <v>7154.0780725656641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5889.318191245472</v>
      </c>
      <c r="P18">
        <f t="shared" si="22"/>
        <v>294.46590956227362</v>
      </c>
      <c r="Q18" s="4">
        <f t="shared" si="23"/>
        <v>12.5</v>
      </c>
      <c r="R18">
        <f t="shared" si="0"/>
        <v>250000</v>
      </c>
      <c r="S18">
        <f t="shared" si="1"/>
        <v>6424.6754541084392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5614.2677279178433</v>
      </c>
      <c r="AC18">
        <f t="shared" si="2"/>
        <v>4899.6116720638274</v>
      </c>
      <c r="AE18">
        <f t="shared" si="3"/>
        <v>4491.335376617626</v>
      </c>
      <c r="AF18">
        <f t="shared" si="4"/>
        <v>-224.5667688308813</v>
      </c>
      <c r="AG18">
        <f t="shared" si="4"/>
        <v>-9.5327999582660503</v>
      </c>
      <c r="AH18">
        <f t="shared" si="5"/>
        <v>-3573.2570107076963</v>
      </c>
      <c r="AI18">
        <f t="shared" si="6"/>
        <v>683.97879712078247</v>
      </c>
      <c r="AJ18">
        <f t="shared" si="7"/>
        <v>714.6560558540159</v>
      </c>
      <c r="AK18">
        <f t="shared" si="24"/>
        <v>692.66064713289143</v>
      </c>
      <c r="AL18">
        <f t="shared" si="8"/>
        <v>2091.2955001076898</v>
      </c>
      <c r="AN18">
        <f t="shared" si="9"/>
        <v>1729.3417697460588</v>
      </c>
      <c r="AO18">
        <f t="shared" si="9"/>
        <v>-86.467088487302945</v>
      </c>
      <c r="AP18">
        <f t="shared" si="9"/>
        <v>-3.6705050431744839</v>
      </c>
      <c r="AQ18">
        <f t="shared" si="9"/>
        <v>-1375.8452853076367</v>
      </c>
      <c r="AR18">
        <f t="shared" si="9"/>
        <v>263.35889090794478</v>
      </c>
      <c r="AS18">
        <f t="shared" si="9"/>
        <v>275.17084892490323</v>
      </c>
      <c r="AT18">
        <f t="shared" si="9"/>
        <v>266.70174656347524</v>
      </c>
      <c r="AU18">
        <f t="shared" si="9"/>
        <v>805.23148639632325</v>
      </c>
      <c r="AW18">
        <v>15</v>
      </c>
      <c r="AX18">
        <f>(R18*SUMPRODUCT(K19:$K$23, X19:$X$23)-$AZ$3*SUMPRODUCT(K18:$K$22, W19:$W$23))/Z18</f>
        <v>6424.6754541084392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5889.318191245472</v>
      </c>
      <c r="P19">
        <f t="shared" si="22"/>
        <v>294.46590956227362</v>
      </c>
      <c r="Q19" s="4">
        <f t="shared" si="23"/>
        <v>12.5</v>
      </c>
      <c r="R19">
        <f t="shared" si="0"/>
        <v>250000</v>
      </c>
      <c r="S19">
        <f t="shared" si="1"/>
        <v>5518.8393672652492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4899.6116720638274</v>
      </c>
      <c r="AC19">
        <f t="shared" si="2"/>
        <v>4079.2752107569513</v>
      </c>
      <c r="AE19">
        <f t="shared" si="3"/>
        <v>4353.1163179536979</v>
      </c>
      <c r="AF19">
        <f t="shared" si="4"/>
        <v>-217.65581589768493</v>
      </c>
      <c r="AG19">
        <f t="shared" si="4"/>
        <v>-9.2394318336047956</v>
      </c>
      <c r="AH19">
        <f t="shared" si="5"/>
        <v>-3960.8025015718763</v>
      </c>
      <c r="AI19">
        <f t="shared" si="6"/>
        <v>165.41856865053205</v>
      </c>
      <c r="AJ19">
        <f t="shared" si="7"/>
        <v>820.33646130687612</v>
      </c>
      <c r="AK19">
        <f t="shared" si="24"/>
        <v>663.17429758039646</v>
      </c>
      <c r="AL19">
        <f t="shared" si="8"/>
        <v>1648.9293275378045</v>
      </c>
      <c r="AN19">
        <f t="shared" si="9"/>
        <v>1561.5073272406819</v>
      </c>
      <c r="AO19">
        <f t="shared" si="9"/>
        <v>-78.075366362034117</v>
      </c>
      <c r="AP19">
        <f t="shared" si="9"/>
        <v>-3.3142786578459069</v>
      </c>
      <c r="AQ19">
        <f t="shared" si="9"/>
        <v>-1420.780350492691</v>
      </c>
      <c r="AR19">
        <f t="shared" si="9"/>
        <v>59.337331728110975</v>
      </c>
      <c r="AS19">
        <f t="shared" si="9"/>
        <v>294.26307536287715</v>
      </c>
      <c r="AT19">
        <f t="shared" si="9"/>
        <v>237.88740049020123</v>
      </c>
      <c r="AU19">
        <f t="shared" si="9"/>
        <v>591.48780758118926</v>
      </c>
      <c r="AW19">
        <v>16</v>
      </c>
      <c r="AX19">
        <f>(R19*SUMPRODUCT(K20:$K$23, X20:$X$23)-$AZ$3*SUMPRODUCT(K19:$K$22, W20:$W$23))/Z19</f>
        <v>5518.8393672652492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5889.318191245472</v>
      </c>
      <c r="P20">
        <f t="shared" si="22"/>
        <v>294.46590956227362</v>
      </c>
      <c r="Q20" s="4">
        <f t="shared" si="23"/>
        <v>12.5</v>
      </c>
      <c r="R20">
        <f t="shared" si="0"/>
        <v>250000</v>
      </c>
      <c r="S20">
        <f t="shared" si="1"/>
        <v>4400.3717023676863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4079.2752107569513</v>
      </c>
      <c r="AC20">
        <f t="shared" si="2"/>
        <v>3143.574111515431</v>
      </c>
      <c r="AE20">
        <f t="shared" si="3"/>
        <v>4207.2600799870334</v>
      </c>
      <c r="AF20">
        <f t="shared" si="4"/>
        <v>-210.36300399935166</v>
      </c>
      <c r="AG20">
        <f t="shared" si="4"/>
        <v>-8.9298538968423493</v>
      </c>
      <c r="AH20">
        <f t="shared" si="5"/>
        <v>-4343.672368527974</v>
      </c>
      <c r="AI20">
        <f t="shared" si="6"/>
        <v>-355.70514643713477</v>
      </c>
      <c r="AJ20">
        <f t="shared" si="7"/>
        <v>935.7010992415203</v>
      </c>
      <c r="AK20">
        <f t="shared" si="24"/>
        <v>438.5361551702336</v>
      </c>
      <c r="AL20">
        <f t="shared" si="8"/>
        <v>1018.5321079746191</v>
      </c>
      <c r="AN20">
        <f t="shared" si="9"/>
        <v>1431.4589808630747</v>
      </c>
      <c r="AO20">
        <f t="shared" si="9"/>
        <v>-71.572949043153727</v>
      </c>
      <c r="AP20">
        <f t="shared" si="9"/>
        <v>-3.0382527619898174</v>
      </c>
      <c r="AQ20">
        <f t="shared" si="9"/>
        <v>-1477.8712757580022</v>
      </c>
      <c r="AR20">
        <f t="shared" si="9"/>
        <v>-121.02349670007111</v>
      </c>
      <c r="AS20">
        <f t="shared" si="9"/>
        <v>318.35867439810215</v>
      </c>
      <c r="AT20">
        <f t="shared" si="9"/>
        <v>149.20554133024464</v>
      </c>
      <c r="AU20">
        <f t="shared" si="9"/>
        <v>346.5407190282757</v>
      </c>
      <c r="AW20">
        <v>17</v>
      </c>
      <c r="AX20">
        <f>(R20*SUMPRODUCT(K21:$K$23, X21:$X$23)-$AZ$3*SUMPRODUCT(K20:$K$22, W21:$W$23))/Z20</f>
        <v>4400.3717023676863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5889.318191245472</v>
      </c>
      <c r="P21">
        <f t="shared" si="22"/>
        <v>294.46590956227362</v>
      </c>
      <c r="Q21" s="4">
        <f t="shared" si="23"/>
        <v>12.5</v>
      </c>
      <c r="R21">
        <f t="shared" si="0"/>
        <v>250000</v>
      </c>
      <c r="S21">
        <f t="shared" si="1"/>
        <v>3085.9507657243803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3143.574111515431</v>
      </c>
      <c r="AC21">
        <f t="shared" si="2"/>
        <v>2124.7035135481692</v>
      </c>
      <c r="AE21">
        <f t="shared" si="3"/>
        <v>4054.8459788551272</v>
      </c>
      <c r="AF21">
        <f t="shared" si="4"/>
        <v>-202.74229894275638</v>
      </c>
      <c r="AG21">
        <f t="shared" si="4"/>
        <v>-8.6063569822112314</v>
      </c>
      <c r="AH21">
        <f t="shared" si="5"/>
        <v>-4683.9675132538987</v>
      </c>
      <c r="AI21">
        <f t="shared" si="6"/>
        <v>-840.47019032373919</v>
      </c>
      <c r="AJ21">
        <f t="shared" si="7"/>
        <v>1018.8705979672618</v>
      </c>
      <c r="AK21">
        <f t="shared" si="24"/>
        <v>358.87827070024633</v>
      </c>
      <c r="AL21">
        <f t="shared" si="8"/>
        <v>537.27867834376889</v>
      </c>
      <c r="AN21">
        <f t="shared" si="9"/>
        <v>1312.2822241361446</v>
      </c>
      <c r="AO21">
        <f t="shared" si="9"/>
        <v>-65.614111206807237</v>
      </c>
      <c r="AP21">
        <f t="shared" si="9"/>
        <v>-2.7853016714372485</v>
      </c>
      <c r="AQ21">
        <f t="shared" si="9"/>
        <v>-1515.8867533138139</v>
      </c>
      <c r="AR21">
        <f t="shared" si="9"/>
        <v>-272.00394205591385</v>
      </c>
      <c r="AS21">
        <f t="shared" si="9"/>
        <v>329.74021242230083</v>
      </c>
      <c r="AT21">
        <f t="shared" si="9"/>
        <v>116.14487399139726</v>
      </c>
      <c r="AU21">
        <f t="shared" si="9"/>
        <v>173.88114435778422</v>
      </c>
      <c r="AW21">
        <v>18</v>
      </c>
      <c r="AX21">
        <f>(R21*SUMPRODUCT(K22:$K$23, X22:$X$23)-$AZ$3*SUMPRODUCT(K21:$K$22, W22:$W$23))/Z21</f>
        <v>3085.9507657243803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5889.318191245472</v>
      </c>
      <c r="P22">
        <f t="shared" si="22"/>
        <v>294.46590956227362</v>
      </c>
      <c r="Q22" s="4">
        <f t="shared" si="23"/>
        <v>12.5</v>
      </c>
      <c r="R22">
        <f t="shared" si="0"/>
        <v>250000</v>
      </c>
      <c r="S22">
        <f t="shared" si="1"/>
        <v>1601.0632879065088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2124.7035135481692</v>
      </c>
      <c r="AC22">
        <f t="shared" si="2"/>
        <v>1059.1120926663145</v>
      </c>
      <c r="AE22">
        <f t="shared" si="3"/>
        <v>3895.8160873600714</v>
      </c>
      <c r="AF22">
        <f t="shared" si="4"/>
        <v>-194.79080436800359</v>
      </c>
      <c r="AG22">
        <f t="shared" si="4"/>
        <v>-8.268818139999718</v>
      </c>
      <c r="AH22">
        <f t="shared" si="5"/>
        <v>-5029.5054477880258</v>
      </c>
      <c r="AI22">
        <f t="shared" si="6"/>
        <v>-1336.7489829359579</v>
      </c>
      <c r="AJ22">
        <f t="shared" si="7"/>
        <v>1065.5914208818547</v>
      </c>
      <c r="AK22">
        <f t="shared" si="24"/>
        <v>407.80101575781669</v>
      </c>
      <c r="AL22">
        <f t="shared" si="8"/>
        <v>136.64345370371348</v>
      </c>
      <c r="AN22">
        <f t="shared" si="9"/>
        <v>1178.3316759278557</v>
      </c>
      <c r="AO22">
        <f t="shared" si="9"/>
        <v>-58.916583796392793</v>
      </c>
      <c r="AP22">
        <f t="shared" si="9"/>
        <v>-2.500993403785384</v>
      </c>
      <c r="AQ22">
        <f t="shared" si="9"/>
        <v>-1521.2282742526172</v>
      </c>
      <c r="AR22">
        <f t="shared" si="9"/>
        <v>-404.31417552493974</v>
      </c>
      <c r="AS22">
        <f t="shared" si="9"/>
        <v>322.29964060570143</v>
      </c>
      <c r="AT22">
        <f t="shared" si="9"/>
        <v>123.3438241353454</v>
      </c>
      <c r="AU22">
        <f t="shared" si="9"/>
        <v>41.329289216107078</v>
      </c>
      <c r="AW22">
        <v>19</v>
      </c>
      <c r="AX22">
        <f>(R22*SUMPRODUCT(K23:$K$23, X23:$X$23)-$AZ$3*SUMPRODUCT(K22:$K$22, W23:$W$23))/Z22</f>
        <v>1601.0632879065088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5889.318191245472</v>
      </c>
      <c r="P23">
        <f t="shared" si="22"/>
        <v>294.46590956227362</v>
      </c>
      <c r="Q23" s="4">
        <f t="shared" si="23"/>
        <v>12.5</v>
      </c>
      <c r="R23">
        <f t="shared" si="0"/>
        <v>250000</v>
      </c>
      <c r="S23">
        <f t="shared" si="1"/>
        <v>1671.959255851305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1059.1120926663145</v>
      </c>
      <c r="AC23">
        <f t="shared" si="2"/>
        <v>1059.1120926663145</v>
      </c>
      <c r="AE23">
        <f t="shared" si="3"/>
        <v>3730.622078306501</v>
      </c>
      <c r="AF23">
        <f t="shared" si="4"/>
        <v>-186.53110391532508</v>
      </c>
      <c r="AG23">
        <f t="shared" si="4"/>
        <v>-7.9181960397642177</v>
      </c>
      <c r="AH23">
        <f t="shared" si="5"/>
        <v>-5358.678376710096</v>
      </c>
      <c r="AI23">
        <f t="shared" si="6"/>
        <v>-1822.5055983586844</v>
      </c>
      <c r="AJ23">
        <f t="shared" si="7"/>
        <v>0</v>
      </c>
      <c r="AK23">
        <f t="shared" si="24"/>
        <v>478.27279866727326</v>
      </c>
      <c r="AL23">
        <f t="shared" si="8"/>
        <v>-1344.2327996914112</v>
      </c>
      <c r="AN23">
        <f t="shared" si="9"/>
        <v>1022.1641115258336</v>
      </c>
      <c r="AO23">
        <f t="shared" si="9"/>
        <v>-51.108205576291688</v>
      </c>
      <c r="AP23">
        <f t="shared" si="9"/>
        <v>-2.169529812986863</v>
      </c>
      <c r="AQ23">
        <f t="shared" si="9"/>
        <v>-1468.2400433251696</v>
      </c>
      <c r="AR23">
        <f t="shared" si="9"/>
        <v>-499.35366718861462</v>
      </c>
      <c r="AS23">
        <f t="shared" si="9"/>
        <v>0</v>
      </c>
      <c r="AT23">
        <f t="shared" si="9"/>
        <v>131.04337026242794</v>
      </c>
      <c r="AU23">
        <f t="shared" si="9"/>
        <v>-368.31029692618671</v>
      </c>
      <c r="AW23">
        <v>20</v>
      </c>
      <c r="AX23">
        <f>(R23*SUMPRODUCT(K$23:$K24, X$23:$X24)-$AZ$3*SUMPRODUCT(K$22:$K23, W$23:$W24))/Z23</f>
        <v>1671.959255851305</v>
      </c>
    </row>
    <row r="25" spans="5:50" x14ac:dyDescent="0.25">
      <c r="AN25" s="8">
        <f t="shared" ref="AN25:AU25" si="25">SUM(AN3:AN23)</f>
        <v>54638.117158555855</v>
      </c>
      <c r="AO25" s="8">
        <f t="shared" si="25"/>
        <v>-7148.8945013618986</v>
      </c>
      <c r="AP25" s="8">
        <f t="shared" si="25"/>
        <v>-203.4686813147911</v>
      </c>
      <c r="AQ25" s="8">
        <f t="shared" si="25"/>
        <v>-20510.463864748861</v>
      </c>
      <c r="AR25" s="8">
        <f t="shared" si="25"/>
        <v>26775.290111130304</v>
      </c>
      <c r="AS25" s="8">
        <f t="shared" si="25"/>
        <v>-3325.3596219911719</v>
      </c>
      <c r="AT25" s="8">
        <f t="shared" si="25"/>
        <v>6267.2967870419943</v>
      </c>
      <c r="AU25" s="9">
        <f t="shared" si="25"/>
        <v>29717.227276181136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7B30-0D65-4E72-8A98-98DCA10D8A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20641.710316708039</v>
      </c>
      <c r="K3">
        <v>1</v>
      </c>
      <c r="L3" s="2">
        <v>0</v>
      </c>
      <c r="O3">
        <f>$C$3</f>
        <v>20641.710316708039</v>
      </c>
      <c r="P3">
        <f>O3*B5</f>
        <v>16513.368253366432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20641.710316708039</v>
      </c>
      <c r="AF3">
        <f t="shared" ref="AF3:AG23" si="4">-$Z3*P3</f>
        <v>-16513.368253366432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4028.3420633416063</v>
      </c>
      <c r="AJ3">
        <f t="shared" ref="AJ3:AJ23" si="7">AB3-AC3</f>
        <v>0</v>
      </c>
      <c r="AL3">
        <f t="shared" ref="AL3:AL23" si="8">SUM(AI3:AK3)</f>
        <v>4028.3420633416063</v>
      </c>
      <c r="AN3">
        <f t="shared" ref="AN3:AU23" si="9">AE3*$K3</f>
        <v>20641.710316708039</v>
      </c>
      <c r="AO3">
        <f t="shared" si="9"/>
        <v>-16513.368253366432</v>
      </c>
      <c r="AP3">
        <f t="shared" si="9"/>
        <v>-100</v>
      </c>
      <c r="AQ3">
        <f t="shared" si="9"/>
        <v>0</v>
      </c>
      <c r="AR3">
        <f t="shared" si="9"/>
        <v>4028.3420633416063</v>
      </c>
      <c r="AS3">
        <f t="shared" si="9"/>
        <v>0</v>
      </c>
      <c r="AT3">
        <f t="shared" si="9"/>
        <v>0</v>
      </c>
      <c r="AU3">
        <f t="shared" si="9"/>
        <v>4028.3420633416063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6523.3354355097908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250000</v>
      </c>
      <c r="S4">
        <f t="shared" si="1"/>
        <v>4128.9783832892736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4044.0423498544474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-4044.0423498544474</v>
      </c>
      <c r="AK4">
        <f>H4*SUM(AB4, AE4:AF4)</f>
        <v>0</v>
      </c>
      <c r="AL4">
        <f t="shared" si="8"/>
        <v>-6686.7208498544478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-2479.2930856553144</v>
      </c>
      <c r="AR4">
        <f t="shared" si="9"/>
        <v>-2479.2930856553144</v>
      </c>
      <c r="AS4">
        <f t="shared" si="9"/>
        <v>-3794.0166524574979</v>
      </c>
      <c r="AT4">
        <f t="shared" si="9"/>
        <v>0</v>
      </c>
      <c r="AU4">
        <f t="shared" si="9"/>
        <v>-6273.3097381128127</v>
      </c>
      <c r="AW4">
        <v>1</v>
      </c>
      <c r="AX4">
        <f>(R4*SUMPRODUCT(K5:$K$23, X5:$X$23)-$AZ$3*SUMPRODUCT(K4:$K$22, W5:$W$23))/Z4</f>
        <v>4128.9783832892736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20641.710316708039</v>
      </c>
      <c r="P5">
        <f t="shared" ref="P5:P23" si="22">O5*$C$5</f>
        <v>1032.085515835402</v>
      </c>
      <c r="Q5" s="4">
        <f t="shared" ref="Q5:Q23" si="23">$C$8</f>
        <v>12.5</v>
      </c>
      <c r="R5">
        <f t="shared" si="0"/>
        <v>250000</v>
      </c>
      <c r="S5">
        <f t="shared" si="1"/>
        <v>7764.1197391998357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4044.0423498544474</v>
      </c>
      <c r="AC5">
        <f t="shared" si="2"/>
        <v>7434.734109150806</v>
      </c>
      <c r="AE5">
        <f t="shared" si="3"/>
        <v>19766.004765229882</v>
      </c>
      <c r="AF5">
        <f t="shared" si="4"/>
        <v>-988.3002382614942</v>
      </c>
      <c r="AG5">
        <f t="shared" si="4"/>
        <v>-11.969699011102938</v>
      </c>
      <c r="AH5">
        <f t="shared" si="5"/>
        <v>-3014.7680629412394</v>
      </c>
      <c r="AI5">
        <f t="shared" si="6"/>
        <v>15750.966765016045</v>
      </c>
      <c r="AJ5">
        <f t="shared" si="7"/>
        <v>-3390.6917592963587</v>
      </c>
      <c r="AK5">
        <f>H5*SUM(AB5, AE5:AF5)</f>
        <v>1971.798930157493</v>
      </c>
      <c r="AL5">
        <f t="shared" si="8"/>
        <v>14332.073935877179</v>
      </c>
      <c r="AN5">
        <f t="shared" si="9"/>
        <v>17069.18072272676</v>
      </c>
      <c r="AO5">
        <f t="shared" si="9"/>
        <v>-853.45903613633811</v>
      </c>
      <c r="AP5">
        <f t="shared" si="9"/>
        <v>-10.336583343163211</v>
      </c>
      <c r="AQ5">
        <f t="shared" si="9"/>
        <v>-2603.4406808385902</v>
      </c>
      <c r="AR5">
        <f t="shared" si="9"/>
        <v>13601.944422408669</v>
      </c>
      <c r="AS5">
        <f t="shared" si="9"/>
        <v>-2928.0742922970139</v>
      </c>
      <c r="AT5">
        <f t="shared" si="9"/>
        <v>1702.7716368329072</v>
      </c>
      <c r="AU5">
        <f t="shared" si="9"/>
        <v>12376.641766944562</v>
      </c>
      <c r="AW5">
        <v>2</v>
      </c>
      <c r="AX5">
        <f>(R5*SUMPRODUCT(K6:$K$23, X6:$X$23)-$AZ$3*SUMPRODUCT(K5:$K$22, W6:$W$23))/Z5</f>
        <v>7764.1197391998357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20641.710316708039</v>
      </c>
      <c r="P6">
        <f t="shared" si="22"/>
        <v>1032.085515835402</v>
      </c>
      <c r="Q6" s="4">
        <f t="shared" si="23"/>
        <v>12.5</v>
      </c>
      <c r="R6">
        <f t="shared" si="0"/>
        <v>250000</v>
      </c>
      <c r="S6">
        <f t="shared" si="1"/>
        <v>10909.766003751745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7434.734109150806</v>
      </c>
      <c r="AC6">
        <f t="shared" si="2"/>
        <v>10194.861268919514</v>
      </c>
      <c r="AE6">
        <f t="shared" si="3"/>
        <v>19289.082181936388</v>
      </c>
      <c r="AF6">
        <f t="shared" si="4"/>
        <v>-964.45410909681948</v>
      </c>
      <c r="AG6">
        <f t="shared" si="4"/>
        <v>-11.680889014271269</v>
      </c>
      <c r="AH6">
        <f t="shared" si="5"/>
        <v>-3382.2601344128211</v>
      </c>
      <c r="AI6">
        <f t="shared" si="6"/>
        <v>14930.687049412476</v>
      </c>
      <c r="AJ6">
        <f t="shared" si="7"/>
        <v>-2760.1271597687082</v>
      </c>
      <c r="AK6">
        <f>H6*SUM(AB6, AE6:AF6)</f>
        <v>2802.618605400553</v>
      </c>
      <c r="AL6">
        <f t="shared" si="8"/>
        <v>14973.178495044322</v>
      </c>
      <c r="AN6">
        <f t="shared" si="9"/>
        <v>15022.842946228197</v>
      </c>
      <c r="AO6">
        <f t="shared" si="9"/>
        <v>-751.14214731140987</v>
      </c>
      <c r="AP6">
        <f t="shared" si="9"/>
        <v>-9.0973826270516458</v>
      </c>
      <c r="AQ6">
        <f t="shared" si="9"/>
        <v>-2634.1928725958519</v>
      </c>
      <c r="AR6">
        <f t="shared" si="9"/>
        <v>11628.410543693883</v>
      </c>
      <c r="AS6">
        <f t="shared" si="9"/>
        <v>-2149.6594001582312</v>
      </c>
      <c r="AT6">
        <f t="shared" si="9"/>
        <v>2182.7528521050112</v>
      </c>
      <c r="AU6">
        <f t="shared" si="9"/>
        <v>11661.503995640664</v>
      </c>
      <c r="AW6">
        <v>3</v>
      </c>
      <c r="AX6">
        <f>(R6*SUMPRODUCT(K7:$K$23, X7:$X$23)-$AZ$3*SUMPRODUCT(K6:$K$22, W7:$W$23))/Z6</f>
        <v>10909.766003751745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20641.710316708039</v>
      </c>
      <c r="P7">
        <f t="shared" si="22"/>
        <v>1032.085515835402</v>
      </c>
      <c r="Q7" s="4">
        <f t="shared" si="23"/>
        <v>12.5</v>
      </c>
      <c r="R7">
        <f t="shared" si="0"/>
        <v>250000</v>
      </c>
      <c r="S7">
        <f t="shared" si="1"/>
        <v>13509.76938782845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10194.861268919514</v>
      </c>
      <c r="AC7">
        <f t="shared" si="2"/>
        <v>12295.341198200083</v>
      </c>
      <c r="AE7">
        <f t="shared" si="3"/>
        <v>18786.173469917918</v>
      </c>
      <c r="AF7">
        <f t="shared" si="4"/>
        <v>-939.30867349589596</v>
      </c>
      <c r="AG7">
        <f t="shared" si="4"/>
        <v>-11.37634259811783</v>
      </c>
      <c r="AH7">
        <f t="shared" si="5"/>
        <v>-3754.7505202145126</v>
      </c>
      <c r="AI7">
        <f t="shared" si="6"/>
        <v>14080.737933609393</v>
      </c>
      <c r="AJ7">
        <f t="shared" si="7"/>
        <v>-2100.4799292805692</v>
      </c>
      <c r="AK7">
        <f>H7*SUM(AB7, AE7:AF7)</f>
        <v>2935.9687190412587</v>
      </c>
      <c r="AL7">
        <f t="shared" si="8"/>
        <v>14916.226723370082</v>
      </c>
      <c r="AN7">
        <f t="shared" si="9"/>
        <v>13244.468593717535</v>
      </c>
      <c r="AO7">
        <f t="shared" si="9"/>
        <v>-662.22342968587679</v>
      </c>
      <c r="AP7">
        <f t="shared" si="9"/>
        <v>-8.02045251489956</v>
      </c>
      <c r="AQ7">
        <f t="shared" si="9"/>
        <v>-2647.1423476344048</v>
      </c>
      <c r="AR7">
        <f t="shared" si="9"/>
        <v>9927.0823638823549</v>
      </c>
      <c r="AS7">
        <f t="shared" si="9"/>
        <v>-1480.8625343334531</v>
      </c>
      <c r="AT7">
        <f t="shared" si="9"/>
        <v>2069.891750640209</v>
      </c>
      <c r="AU7">
        <f t="shared" si="9"/>
        <v>10516.11158018911</v>
      </c>
      <c r="AW7">
        <v>4</v>
      </c>
      <c r="AX7">
        <f>(R7*SUMPRODUCT(K8:$K$23, X8:$X$23)-$AZ$3*SUMPRODUCT(K7:$K$22, W8:$W$23))/Z7</f>
        <v>13509.76938782845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20641.710316708039</v>
      </c>
      <c r="P8">
        <f t="shared" si="22"/>
        <v>1032.085515835402</v>
      </c>
      <c r="Q8" s="4">
        <f t="shared" si="23"/>
        <v>12.5</v>
      </c>
      <c r="R8">
        <f t="shared" si="0"/>
        <v>250000</v>
      </c>
      <c r="S8">
        <f t="shared" si="1"/>
        <v>15554.520652250534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12295.341198200083</v>
      </c>
      <c r="AC8">
        <f t="shared" si="2"/>
        <v>13756.891249651722</v>
      </c>
      <c r="AE8">
        <f t="shared" si="3"/>
        <v>18256.15654653301</v>
      </c>
      <c r="AF8">
        <f t="shared" si="4"/>
        <v>-912.80782732665057</v>
      </c>
      <c r="AG8">
        <f t="shared" si="4"/>
        <v>-11.05538026308551</v>
      </c>
      <c r="AH8">
        <f t="shared" si="5"/>
        <v>-4143.9781810228242</v>
      </c>
      <c r="AI8">
        <f t="shared" si="6"/>
        <v>13188.31515792045</v>
      </c>
      <c r="AJ8">
        <f t="shared" si="7"/>
        <v>-1461.5500514516389</v>
      </c>
      <c r="AK8">
        <f t="shared" ref="AK8:AK23" si="24">H8*SUM(AB8:AB8, AE8:AF8)</f>
        <v>2148.8050190119675</v>
      </c>
      <c r="AL8">
        <f t="shared" si="8"/>
        <v>13875.570125480779</v>
      </c>
      <c r="AN8">
        <f t="shared" si="9"/>
        <v>12000.746443171884</v>
      </c>
      <c r="AO8">
        <f t="shared" si="9"/>
        <v>-600.03732215859418</v>
      </c>
      <c r="AP8">
        <f t="shared" si="9"/>
        <v>-7.2672917233135639</v>
      </c>
      <c r="AQ8">
        <f t="shared" si="9"/>
        <v>-2724.0581164897949</v>
      </c>
      <c r="AR8">
        <f t="shared" si="9"/>
        <v>8669.3837128001815</v>
      </c>
      <c r="AS8">
        <f t="shared" si="9"/>
        <v>-960.75488489426141</v>
      </c>
      <c r="AT8">
        <f t="shared" si="9"/>
        <v>1412.5242694566491</v>
      </c>
      <c r="AU8">
        <f t="shared" si="9"/>
        <v>9121.1530973625686</v>
      </c>
      <c r="AW8">
        <v>5</v>
      </c>
      <c r="AX8">
        <f>(R8*SUMPRODUCT(K9:$K$23, X9:$X$23)-$AZ$3*SUMPRODUCT(K8:$K$22, W9:$W$23))/Z8</f>
        <v>15554.520652250534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20641.710316708039</v>
      </c>
      <c r="P9">
        <f t="shared" si="22"/>
        <v>1032.085515835402</v>
      </c>
      <c r="Q9" s="4">
        <f t="shared" si="23"/>
        <v>12.5</v>
      </c>
      <c r="R9">
        <f t="shared" si="0"/>
        <v>250000</v>
      </c>
      <c r="S9">
        <f t="shared" si="1"/>
        <v>17124.980892586249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13756.891249651722</v>
      </c>
      <c r="AC9">
        <f t="shared" si="2"/>
        <v>14679.746430564135</v>
      </c>
      <c r="AE9">
        <f t="shared" si="3"/>
        <v>17694.330594763764</v>
      </c>
      <c r="AF9">
        <f t="shared" si="4"/>
        <v>-884.71652973818823</v>
      </c>
      <c r="AG9">
        <f t="shared" si="4"/>
        <v>-10.715155335530399</v>
      </c>
      <c r="AH9">
        <f t="shared" si="5"/>
        <v>-4593.4224984851362</v>
      </c>
      <c r="AI9">
        <f t="shared" si="6"/>
        <v>12205.476411204912</v>
      </c>
      <c r="AJ9">
        <f t="shared" si="7"/>
        <v>-922.85518091241283</v>
      </c>
      <c r="AK9">
        <f t="shared" si="24"/>
        <v>1595.571577426155</v>
      </c>
      <c r="AL9">
        <f t="shared" si="8"/>
        <v>12878.192807718655</v>
      </c>
      <c r="AN9">
        <f t="shared" si="9"/>
        <v>11054.389134841624</v>
      </c>
      <c r="AO9">
        <f t="shared" si="9"/>
        <v>-552.71945674208121</v>
      </c>
      <c r="AP9">
        <f t="shared" si="9"/>
        <v>-6.6942061517873945</v>
      </c>
      <c r="AQ9">
        <f t="shared" si="9"/>
        <v>-2869.7033485978609</v>
      </c>
      <c r="AR9">
        <f t="shared" si="9"/>
        <v>7625.272123349896</v>
      </c>
      <c r="AS9">
        <f t="shared" si="9"/>
        <v>-576.54626888961877</v>
      </c>
      <c r="AT9">
        <f t="shared" si="9"/>
        <v>996.82036655183697</v>
      </c>
      <c r="AU9">
        <f t="shared" si="9"/>
        <v>8045.5462210121141</v>
      </c>
      <c r="AW9">
        <v>6</v>
      </c>
      <c r="AX9">
        <f>(R9*SUMPRODUCT(K10:$K$23, X10:$X$23)-$AZ$3*SUMPRODUCT(K9:$K$22, W10:$W$23))/Z9</f>
        <v>17124.980892586249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20641.710316708039</v>
      </c>
      <c r="P10">
        <f t="shared" si="22"/>
        <v>1032.085515835402</v>
      </c>
      <c r="Q10" s="4">
        <f t="shared" si="23"/>
        <v>12.5</v>
      </c>
      <c r="R10">
        <f t="shared" si="0"/>
        <v>250000</v>
      </c>
      <c r="S10">
        <f t="shared" si="1"/>
        <v>18326.231965489049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14679.746430564135</v>
      </c>
      <c r="AC10">
        <f t="shared" si="2"/>
        <v>15183.109541835427</v>
      </c>
      <c r="AE10">
        <f t="shared" si="3"/>
        <v>17101.461416596729</v>
      </c>
      <c r="AF10">
        <f t="shared" si="4"/>
        <v>-855.07307082983652</v>
      </c>
      <c r="AG10">
        <f t="shared" si="4"/>
        <v>-10.356131562142332</v>
      </c>
      <c r="AH10">
        <f t="shared" si="5"/>
        <v>-5037.4444006552649</v>
      </c>
      <c r="AI10">
        <f t="shared" si="6"/>
        <v>11198.587813549486</v>
      </c>
      <c r="AJ10">
        <f t="shared" si="7"/>
        <v>-503.36311127129193</v>
      </c>
      <c r="AK10">
        <f t="shared" si="24"/>
        <v>1623.622075757379</v>
      </c>
      <c r="AL10">
        <f t="shared" si="8"/>
        <v>12318.846778035573</v>
      </c>
      <c r="AN10">
        <f t="shared" si="9"/>
        <v>10151.067874072231</v>
      </c>
      <c r="AO10">
        <f t="shared" si="9"/>
        <v>-507.55339370361156</v>
      </c>
      <c r="AP10">
        <f t="shared" si="9"/>
        <v>-6.1471819185058285</v>
      </c>
      <c r="AQ10">
        <f t="shared" si="9"/>
        <v>-2990.1210649336945</v>
      </c>
      <c r="AR10">
        <f t="shared" si="9"/>
        <v>6647.2462335164182</v>
      </c>
      <c r="AS10">
        <f t="shared" si="9"/>
        <v>-298.78575773999</v>
      </c>
      <c r="AT10">
        <f t="shared" si="9"/>
        <v>963.74792138291377</v>
      </c>
      <c r="AU10">
        <f t="shared" si="9"/>
        <v>7312.208397159342</v>
      </c>
      <c r="AW10">
        <v>7</v>
      </c>
      <c r="AX10">
        <f>(R10*SUMPRODUCT(K11:$K$23, X11:$X$23)-$AZ$3*SUMPRODUCT(K10:$K$22, W11:$W$23))/Z10</f>
        <v>18326.231965489049</v>
      </c>
    </row>
    <row r="11" spans="1:52" x14ac:dyDescent="0.25">
      <c r="A11" t="s">
        <v>33</v>
      </c>
      <c r="C11" s="7">
        <f>AU25</f>
        <v>94715.789070847604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20641.710316708039</v>
      </c>
      <c r="P11">
        <f t="shared" si="22"/>
        <v>1032.085515835402</v>
      </c>
      <c r="Q11" s="4">
        <f t="shared" si="23"/>
        <v>12.5</v>
      </c>
      <c r="R11">
        <f t="shared" si="0"/>
        <v>250000</v>
      </c>
      <c r="S11">
        <f t="shared" si="1"/>
        <v>19192.365049060816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15183.109541835427</v>
      </c>
      <c r="AC11">
        <f t="shared" si="2"/>
        <v>15324.66693378227</v>
      </c>
      <c r="AE11">
        <f t="shared" si="3"/>
        <v>16481.936162559996</v>
      </c>
      <c r="AF11">
        <f t="shared" si="4"/>
        <v>-824.09680812799991</v>
      </c>
      <c r="AG11">
        <f t="shared" si="4"/>
        <v>-9.980965669556829</v>
      </c>
      <c r="AH11">
        <f t="shared" si="5"/>
        <v>-5432.0915392815868</v>
      </c>
      <c r="AI11">
        <f t="shared" si="6"/>
        <v>10215.766849480853</v>
      </c>
      <c r="AJ11">
        <f t="shared" si="7"/>
        <v>-141.55739194684247</v>
      </c>
      <c r="AK11">
        <f t="shared" si="24"/>
        <v>1588.3088681577724</v>
      </c>
      <c r="AL11">
        <f t="shared" si="8"/>
        <v>11662.518325691783</v>
      </c>
      <c r="AN11">
        <f t="shared" si="9"/>
        <v>9304.1661541935118</v>
      </c>
      <c r="AO11">
        <f t="shared" si="9"/>
        <v>-465.20830770967564</v>
      </c>
      <c r="AP11">
        <f t="shared" si="9"/>
        <v>-5.6343236651897195</v>
      </c>
      <c r="AQ11">
        <f t="shared" si="9"/>
        <v>-3066.4529790542865</v>
      </c>
      <c r="AR11">
        <f t="shared" si="9"/>
        <v>5766.8705437643594</v>
      </c>
      <c r="AS11">
        <f t="shared" si="9"/>
        <v>-79.910119905666903</v>
      </c>
      <c r="AT11">
        <f t="shared" si="9"/>
        <v>896.61126385673538</v>
      </c>
      <c r="AU11">
        <f t="shared" si="9"/>
        <v>6583.5716877154282</v>
      </c>
      <c r="AW11">
        <v>8</v>
      </c>
      <c r="AX11">
        <f>(R11*SUMPRODUCT(K12:$K$23, X12:$X$23)-$AZ$3*SUMPRODUCT(K11:$K$22, W12:$W$23))/Z11</f>
        <v>19192.365049060816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20641.710316708039</v>
      </c>
      <c r="P12">
        <f t="shared" si="22"/>
        <v>1032.085515835402</v>
      </c>
      <c r="Q12" s="4">
        <f t="shared" si="23"/>
        <v>12.5</v>
      </c>
      <c r="R12">
        <f t="shared" si="0"/>
        <v>250000</v>
      </c>
      <c r="S12">
        <f t="shared" si="1"/>
        <v>19728.350448119552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15324.66693378227</v>
      </c>
      <c r="AC12">
        <f t="shared" si="2"/>
        <v>15134.825115091382</v>
      </c>
      <c r="AE12">
        <f t="shared" si="3"/>
        <v>15835.519373062009</v>
      </c>
      <c r="AF12">
        <f t="shared" si="4"/>
        <v>-791.77596865310045</v>
      </c>
      <c r="AG12">
        <f t="shared" si="4"/>
        <v>-9.5895150705149224</v>
      </c>
      <c r="AH12">
        <f t="shared" si="5"/>
        <v>-5832.8188469267543</v>
      </c>
      <c r="AI12">
        <f t="shared" si="6"/>
        <v>9201.3350424116397</v>
      </c>
      <c r="AJ12">
        <f t="shared" si="7"/>
        <v>189.84181869088752</v>
      </c>
      <c r="AK12">
        <f t="shared" si="24"/>
        <v>1576.1204965521222</v>
      </c>
      <c r="AL12">
        <f t="shared" si="8"/>
        <v>10967.29735765465</v>
      </c>
      <c r="AN12">
        <f t="shared" si="9"/>
        <v>8498.2027162523955</v>
      </c>
      <c r="AO12">
        <f t="shared" si="9"/>
        <v>-424.91013581261979</v>
      </c>
      <c r="AP12">
        <f t="shared" si="9"/>
        <v>-5.1462564062422231</v>
      </c>
      <c r="AQ12">
        <f t="shared" si="9"/>
        <v>-3130.2084763119697</v>
      </c>
      <c r="AR12">
        <f t="shared" si="9"/>
        <v>4937.9378477215641</v>
      </c>
      <c r="AS12">
        <f t="shared" si="9"/>
        <v>101.87946610716307</v>
      </c>
      <c r="AT12">
        <f t="shared" si="9"/>
        <v>845.83215551018407</v>
      </c>
      <c r="AU12">
        <f t="shared" si="9"/>
        <v>5885.6494693389113</v>
      </c>
      <c r="AW12">
        <v>9</v>
      </c>
      <c r="AX12">
        <f>(R12*SUMPRODUCT(K13:$K$23, X13:$X$23)-$AZ$3*SUMPRODUCT(K12:$K$22, W13:$W$23))/Z12</f>
        <v>19728.350448119552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20641.710316708039</v>
      </c>
      <c r="P13">
        <f t="shared" si="22"/>
        <v>1032.085515835402</v>
      </c>
      <c r="Q13" s="4">
        <f t="shared" si="23"/>
        <v>12.5</v>
      </c>
      <c r="R13">
        <f t="shared" si="0"/>
        <v>250000</v>
      </c>
      <c r="S13">
        <f t="shared" si="1"/>
        <v>19941.101045354062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15134.825115091382</v>
      </c>
      <c r="AC13">
        <f t="shared" si="2"/>
        <v>14649.35746843004</v>
      </c>
      <c r="AE13">
        <f t="shared" si="3"/>
        <v>15164.046985243453</v>
      </c>
      <c r="AF13">
        <f t="shared" si="4"/>
        <v>-758.20234926217267</v>
      </c>
      <c r="AG13">
        <f t="shared" si="4"/>
        <v>-9.1828915534249624</v>
      </c>
      <c r="AH13">
        <f t="shared" si="5"/>
        <v>-6214.5673276961988</v>
      </c>
      <c r="AI13">
        <f t="shared" si="6"/>
        <v>8182.0944167316575</v>
      </c>
      <c r="AJ13">
        <f t="shared" si="7"/>
        <v>485.46764666134186</v>
      </c>
      <c r="AK13">
        <f t="shared" si="24"/>
        <v>1527.2526261304565</v>
      </c>
      <c r="AL13">
        <f t="shared" si="8"/>
        <v>10194.814689523457</v>
      </c>
      <c r="AN13">
        <f t="shared" si="9"/>
        <v>7737.8092976568769</v>
      </c>
      <c r="AO13">
        <f t="shared" si="9"/>
        <v>-386.8904648828439</v>
      </c>
      <c r="AP13">
        <f t="shared" si="9"/>
        <v>-4.6857849827696052</v>
      </c>
      <c r="AQ13">
        <f t="shared" si="9"/>
        <v>-3171.1281886660731</v>
      </c>
      <c r="AR13">
        <f t="shared" si="9"/>
        <v>4175.1048591251911</v>
      </c>
      <c r="AS13">
        <f t="shared" si="9"/>
        <v>247.72121015605163</v>
      </c>
      <c r="AT13">
        <f t="shared" si="9"/>
        <v>779.31633829960742</v>
      </c>
      <c r="AU13">
        <f t="shared" si="9"/>
        <v>5202.1424075808509</v>
      </c>
      <c r="AW13">
        <v>10</v>
      </c>
      <c r="AX13">
        <f>(R13*SUMPRODUCT(K14:$K$23, X14:$X$23)-$AZ$3*SUMPRODUCT(K13:$K$22, W14:$W$23))/Z13</f>
        <v>19941.101045354062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20641.710316708039</v>
      </c>
      <c r="P14">
        <f t="shared" si="22"/>
        <v>1032.085515835402</v>
      </c>
      <c r="Q14" s="4">
        <f t="shared" si="23"/>
        <v>12.5</v>
      </c>
      <c r="R14">
        <f t="shared" si="0"/>
        <v>250000</v>
      </c>
      <c r="S14">
        <f t="shared" si="1"/>
        <v>19818.875502480536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14649.35746843004</v>
      </c>
      <c r="AC14">
        <f t="shared" si="2"/>
        <v>13890.596828075479</v>
      </c>
      <c r="AE14">
        <f t="shared" si="3"/>
        <v>14467.302941351587</v>
      </c>
      <c r="AF14">
        <f t="shared" si="4"/>
        <v>-723.36514706757941</v>
      </c>
      <c r="AG14">
        <f t="shared" si="4"/>
        <v>-8.7609642801990262</v>
      </c>
      <c r="AH14">
        <f t="shared" si="5"/>
        <v>-6601.9671538337743</v>
      </c>
      <c r="AI14">
        <f t="shared" si="6"/>
        <v>7133.2096761700332</v>
      </c>
      <c r="AJ14">
        <f t="shared" si="7"/>
        <v>758.76064035456147</v>
      </c>
      <c r="AK14">
        <f t="shared" si="24"/>
        <v>1459.4153765035021</v>
      </c>
      <c r="AL14">
        <f t="shared" si="8"/>
        <v>9351.3856930280963</v>
      </c>
      <c r="AN14">
        <f t="shared" si="9"/>
        <v>7021.3804157554396</v>
      </c>
      <c r="AO14">
        <f t="shared" si="9"/>
        <v>-351.06902078777199</v>
      </c>
      <c r="AP14">
        <f t="shared" si="9"/>
        <v>-4.2519371626827587</v>
      </c>
      <c r="AQ14">
        <f t="shared" si="9"/>
        <v>-3204.1164180570136</v>
      </c>
      <c r="AR14">
        <f t="shared" si="9"/>
        <v>3461.9430397479709</v>
      </c>
      <c r="AS14">
        <f t="shared" si="9"/>
        <v>368.24742815082408</v>
      </c>
      <c r="AT14">
        <f t="shared" si="9"/>
        <v>708.29446128102711</v>
      </c>
      <c r="AU14">
        <f t="shared" si="9"/>
        <v>4538.4849291798218</v>
      </c>
      <c r="AW14">
        <v>11</v>
      </c>
      <c r="AX14">
        <f>(R14*SUMPRODUCT(K15:$K$23, X15:$X$23)-$AZ$3*SUMPRODUCT(K14:$K$22, W15:$W$23))/Z14</f>
        <v>19818.875502480536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20641.710316708039</v>
      </c>
      <c r="P15">
        <f t="shared" si="22"/>
        <v>1032.085515835402</v>
      </c>
      <c r="Q15" s="4">
        <f t="shared" si="23"/>
        <v>12.5</v>
      </c>
      <c r="R15">
        <f t="shared" si="0"/>
        <v>250000</v>
      </c>
      <c r="S15">
        <f t="shared" si="1"/>
        <v>19334.417741430025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13890.596828075479</v>
      </c>
      <c r="AC15">
        <f t="shared" si="2"/>
        <v>12873.031033993173</v>
      </c>
      <c r="AE15">
        <f t="shared" si="3"/>
        <v>13743.438310649957</v>
      </c>
      <c r="AF15">
        <f t="shared" si="4"/>
        <v>-687.17191553249791</v>
      </c>
      <c r="AG15">
        <f t="shared" si="4"/>
        <v>-8.3226135938972998</v>
      </c>
      <c r="AH15">
        <f t="shared" si="5"/>
        <v>-7014.8208699946972</v>
      </c>
      <c r="AI15">
        <f t="shared" si="6"/>
        <v>6033.1229115288661</v>
      </c>
      <c r="AJ15">
        <f t="shared" si="7"/>
        <v>1017.5657940823057</v>
      </c>
      <c r="AK15">
        <f t="shared" si="24"/>
        <v>1398.5422012837134</v>
      </c>
      <c r="AL15">
        <f t="shared" si="8"/>
        <v>8449.2309068948853</v>
      </c>
      <c r="AN15">
        <f t="shared" si="9"/>
        <v>6340.9725086118578</v>
      </c>
      <c r="AO15">
        <f t="shared" si="9"/>
        <v>-317.04862543059289</v>
      </c>
      <c r="AP15">
        <f t="shared" si="9"/>
        <v>-3.8399025633787227</v>
      </c>
      <c r="AQ15">
        <f t="shared" si="9"/>
        <v>-3236.5107831134505</v>
      </c>
      <c r="AR15">
        <f t="shared" si="9"/>
        <v>2783.5731975044364</v>
      </c>
      <c r="AS15">
        <f t="shared" si="9"/>
        <v>469.48635269674008</v>
      </c>
      <c r="AT15">
        <f t="shared" si="9"/>
        <v>645.26193882658356</v>
      </c>
      <c r="AU15">
        <f t="shared" si="9"/>
        <v>3898.32148902776</v>
      </c>
      <c r="AW15">
        <v>12</v>
      </c>
      <c r="AX15">
        <f>(R15*SUMPRODUCT(K16:$K$23, X16:$X$23)-$AZ$3*SUMPRODUCT(K15:$K$22, W16:$W$23))/Z15</f>
        <v>19334.417741430025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20641.710316708039</v>
      </c>
      <c r="P16">
        <f t="shared" si="22"/>
        <v>1032.085515835402</v>
      </c>
      <c r="Q16" s="4">
        <f t="shared" si="23"/>
        <v>12.5</v>
      </c>
      <c r="R16">
        <f t="shared" si="0"/>
        <v>250000</v>
      </c>
      <c r="S16">
        <f t="shared" si="1"/>
        <v>18493.986735230017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12873.031033993173</v>
      </c>
      <c r="AC16">
        <f t="shared" si="2"/>
        <v>11643.541165082512</v>
      </c>
      <c r="AE16">
        <f t="shared" si="3"/>
        <v>12995.716241780314</v>
      </c>
      <c r="AF16">
        <f t="shared" si="4"/>
        <v>-649.78581208901574</v>
      </c>
      <c r="AG16">
        <f t="shared" si="4"/>
        <v>-7.8698155593611219</v>
      </c>
      <c r="AH16">
        <f t="shared" si="5"/>
        <v>-7391.4379719441013</v>
      </c>
      <c r="AI16">
        <f t="shared" si="6"/>
        <v>4946.6226421878355</v>
      </c>
      <c r="AJ16">
        <f t="shared" si="7"/>
        <v>1229.4898689106612</v>
      </c>
      <c r="AK16">
        <f t="shared" si="24"/>
        <v>1379.4771920635408</v>
      </c>
      <c r="AL16">
        <f t="shared" si="8"/>
        <v>7555.589703162037</v>
      </c>
      <c r="AN16">
        <f t="shared" si="9"/>
        <v>5685.016728502369</v>
      </c>
      <c r="AO16">
        <f t="shared" si="9"/>
        <v>-284.25083642511851</v>
      </c>
      <c r="AP16">
        <f t="shared" si="9"/>
        <v>-3.442675438030891</v>
      </c>
      <c r="AQ16">
        <f t="shared" si="9"/>
        <v>-3233.4076657581254</v>
      </c>
      <c r="AR16">
        <f t="shared" si="9"/>
        <v>2163.9155508810945</v>
      </c>
      <c r="AS16">
        <f t="shared" si="9"/>
        <v>537.84418975000358</v>
      </c>
      <c r="AT16">
        <f t="shared" si="9"/>
        <v>603.45661351515957</v>
      </c>
      <c r="AU16">
        <f t="shared" si="9"/>
        <v>3305.2163541462573</v>
      </c>
      <c r="AW16">
        <v>13</v>
      </c>
      <c r="AX16">
        <f>(R16*SUMPRODUCT(K17:$K$23, X17:$X$23)-$AZ$3*SUMPRODUCT(K16:$K$22, W17:$W$23))/Z16</f>
        <v>18493.986735230017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20641.710316708039</v>
      </c>
      <c r="P17">
        <f t="shared" si="22"/>
        <v>1032.085515835402</v>
      </c>
      <c r="Q17" s="4">
        <f t="shared" si="23"/>
        <v>12.5</v>
      </c>
      <c r="R17">
        <f t="shared" si="0"/>
        <v>250000</v>
      </c>
      <c r="S17">
        <f t="shared" si="1"/>
        <v>17317.851486642525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11643.541165082512</v>
      </c>
      <c r="AC17">
        <f t="shared" si="2"/>
        <v>10259.253137412001</v>
      </c>
      <c r="AE17">
        <f t="shared" si="3"/>
        <v>12228.337417697358</v>
      </c>
      <c r="AF17">
        <f t="shared" si="4"/>
        <v>-611.41687088486799</v>
      </c>
      <c r="AG17">
        <f t="shared" si="4"/>
        <v>-7.4051139840622628</v>
      </c>
      <c r="AH17">
        <f t="shared" si="5"/>
        <v>-7720.0683941049765</v>
      </c>
      <c r="AI17">
        <f t="shared" si="6"/>
        <v>3889.4470387234496</v>
      </c>
      <c r="AJ17">
        <f t="shared" si="7"/>
        <v>1384.2880276705109</v>
      </c>
      <c r="AK17">
        <f t="shared" si="24"/>
        <v>1435.1704876239219</v>
      </c>
      <c r="AL17">
        <f t="shared" si="8"/>
        <v>6708.9055540178824</v>
      </c>
      <c r="AN17">
        <f t="shared" si="9"/>
        <v>5038.4519742655721</v>
      </c>
      <c r="AO17">
        <f t="shared" si="9"/>
        <v>-251.92259871327866</v>
      </c>
      <c r="AP17">
        <f t="shared" si="9"/>
        <v>-3.0511352359858073</v>
      </c>
      <c r="AQ17">
        <f t="shared" si="9"/>
        <v>-3180.9061618998039</v>
      </c>
      <c r="AR17">
        <f t="shared" si="9"/>
        <v>1602.572078416503</v>
      </c>
      <c r="AS17">
        <f t="shared" si="9"/>
        <v>570.36934030579255</v>
      </c>
      <c r="AT17">
        <f t="shared" si="9"/>
        <v>591.33448234028731</v>
      </c>
      <c r="AU17">
        <f t="shared" si="9"/>
        <v>2764.2759010625828</v>
      </c>
      <c r="AW17">
        <v>14</v>
      </c>
      <c r="AX17">
        <f>(R17*SUMPRODUCT(K18:$K$23, X18:$X$23)-$AZ$3*SUMPRODUCT(K17:$K$22, W18:$W$23))/Z17</f>
        <v>17317.851486642525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20641.710316708039</v>
      </c>
      <c r="P18">
        <f t="shared" si="22"/>
        <v>1032.085515835402</v>
      </c>
      <c r="Q18" s="4">
        <f t="shared" si="23"/>
        <v>12.5</v>
      </c>
      <c r="R18">
        <f t="shared" si="0"/>
        <v>250000</v>
      </c>
      <c r="S18">
        <f t="shared" si="1"/>
        <v>15796.221601289979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10259.253137412001</v>
      </c>
      <c r="AC18">
        <f t="shared" si="2"/>
        <v>8756.3233403558443</v>
      </c>
      <c r="AE18">
        <f t="shared" si="3"/>
        <v>11442.324271792582</v>
      </c>
      <c r="AF18">
        <f t="shared" si="4"/>
        <v>-572.11621358962918</v>
      </c>
      <c r="AG18">
        <f t="shared" si="4"/>
        <v>-6.9291280229640249</v>
      </c>
      <c r="AH18">
        <f t="shared" si="5"/>
        <v>-8038.6964251523068</v>
      </c>
      <c r="AI18">
        <f t="shared" si="6"/>
        <v>2824.5825050276826</v>
      </c>
      <c r="AJ18">
        <f t="shared" si="7"/>
        <v>1502.9297970561565</v>
      </c>
      <c r="AK18">
        <f t="shared" si="24"/>
        <v>1481.175229812608</v>
      </c>
      <c r="AL18">
        <f t="shared" si="8"/>
        <v>5808.6875318964467</v>
      </c>
      <c r="AN18">
        <f t="shared" si="9"/>
        <v>4405.7474329810466</v>
      </c>
      <c r="AO18">
        <f t="shared" si="9"/>
        <v>-220.28737164905235</v>
      </c>
      <c r="AP18">
        <f t="shared" si="9"/>
        <v>-2.6679883627514256</v>
      </c>
      <c r="AQ18">
        <f t="shared" si="9"/>
        <v>-3095.2160853312594</v>
      </c>
      <c r="AR18">
        <f t="shared" si="9"/>
        <v>1087.5759876379834</v>
      </c>
      <c r="AS18">
        <f t="shared" si="9"/>
        <v>578.68741857405359</v>
      </c>
      <c r="AT18">
        <f t="shared" si="9"/>
        <v>570.31104970770764</v>
      </c>
      <c r="AU18">
        <f t="shared" si="9"/>
        <v>2236.5744559197447</v>
      </c>
      <c r="AW18">
        <v>15</v>
      </c>
      <c r="AX18">
        <f>(R18*SUMPRODUCT(K19:$K$23, X19:$X$23)-$AZ$3*SUMPRODUCT(K18:$K$22, W19:$W$23))/Z18</f>
        <v>15796.221601289979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20641.710316708039</v>
      </c>
      <c r="P19">
        <f t="shared" si="22"/>
        <v>1032.085515835402</v>
      </c>
      <c r="Q19" s="4">
        <f t="shared" si="23"/>
        <v>12.5</v>
      </c>
      <c r="R19">
        <f t="shared" si="0"/>
        <v>250000</v>
      </c>
      <c r="S19">
        <f t="shared" si="1"/>
        <v>13886.093215731929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8756.3233403558443</v>
      </c>
      <c r="AC19">
        <f t="shared" si="2"/>
        <v>7157.3126615138535</v>
      </c>
      <c r="AE19">
        <f t="shared" si="3"/>
        <v>10639.362152466174</v>
      </c>
      <c r="AF19">
        <f t="shared" si="4"/>
        <v>-531.9681076233087</v>
      </c>
      <c r="AG19">
        <f t="shared" si="4"/>
        <v>-6.442878272454938</v>
      </c>
      <c r="AH19">
        <f t="shared" si="5"/>
        <v>-8339.1694055889238</v>
      </c>
      <c r="AI19">
        <f t="shared" si="6"/>
        <v>1761.7817609814865</v>
      </c>
      <c r="AJ19">
        <f t="shared" si="7"/>
        <v>1599.0106788419907</v>
      </c>
      <c r="AK19">
        <f t="shared" si="24"/>
        <v>1384.5968560735855</v>
      </c>
      <c r="AL19">
        <f t="shared" si="8"/>
        <v>4745.3892958970628</v>
      </c>
      <c r="AN19">
        <f t="shared" si="9"/>
        <v>3816.4479753788728</v>
      </c>
      <c r="AO19">
        <f t="shared" si="9"/>
        <v>-190.82239876894366</v>
      </c>
      <c r="AP19">
        <f t="shared" si="9"/>
        <v>-2.3111263049564994</v>
      </c>
      <c r="AQ19">
        <f t="shared" si="9"/>
        <v>-2991.3453211031178</v>
      </c>
      <c r="AR19">
        <f t="shared" si="9"/>
        <v>631.9691292018548</v>
      </c>
      <c r="AS19">
        <f t="shared" si="9"/>
        <v>573.58147795177376</v>
      </c>
      <c r="AT19">
        <f t="shared" si="9"/>
        <v>496.66904766965899</v>
      </c>
      <c r="AU19">
        <f t="shared" si="9"/>
        <v>1702.2196548232876</v>
      </c>
      <c r="AW19">
        <v>16</v>
      </c>
      <c r="AX19">
        <f>(R19*SUMPRODUCT(K20:$K$23, X20:$X$23)-$AZ$3*SUMPRODUCT(K19:$K$22, W20:$W$23))/Z19</f>
        <v>13886.093215731929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20641.710316708039</v>
      </c>
      <c r="P20">
        <f t="shared" si="22"/>
        <v>1032.085515835402</v>
      </c>
      <c r="Q20" s="4">
        <f t="shared" si="23"/>
        <v>12.5</v>
      </c>
      <c r="R20">
        <f t="shared" si="0"/>
        <v>250000</v>
      </c>
      <c r="S20">
        <f t="shared" si="1"/>
        <v>11411.429541114809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7157.3126615138535</v>
      </c>
      <c r="AC20">
        <f t="shared" si="2"/>
        <v>5429.3460724914166</v>
      </c>
      <c r="AE20">
        <f t="shared" si="3"/>
        <v>9820.9421031552793</v>
      </c>
      <c r="AF20">
        <f t="shared" si="4"/>
        <v>-491.04710515776401</v>
      </c>
      <c r="AG20">
        <f t="shared" si="4"/>
        <v>-5.9472676636719299</v>
      </c>
      <c r="AH20">
        <f t="shared" si="5"/>
        <v>-8623.6365211691755</v>
      </c>
      <c r="AI20">
        <f t="shared" si="6"/>
        <v>700.31120916466716</v>
      </c>
      <c r="AJ20">
        <f t="shared" si="7"/>
        <v>1727.9665890224369</v>
      </c>
      <c r="AK20">
        <f t="shared" si="24"/>
        <v>895.25537591146735</v>
      </c>
      <c r="AL20">
        <f t="shared" si="8"/>
        <v>3323.5331740985712</v>
      </c>
      <c r="AN20">
        <f t="shared" si="9"/>
        <v>3341.4325491713466</v>
      </c>
      <c r="AO20">
        <f t="shared" si="9"/>
        <v>-167.07162745856735</v>
      </c>
      <c r="AP20">
        <f t="shared" si="9"/>
        <v>-2.0234712251936604</v>
      </c>
      <c r="AQ20">
        <f t="shared" si="9"/>
        <v>-2934.0667587073585</v>
      </c>
      <c r="AR20">
        <f t="shared" si="9"/>
        <v>238.2706917802266</v>
      </c>
      <c r="AS20">
        <f t="shared" si="9"/>
        <v>587.91547122400004</v>
      </c>
      <c r="AT20">
        <f t="shared" si="9"/>
        <v>304.59760595983107</v>
      </c>
      <c r="AU20">
        <f t="shared" si="9"/>
        <v>1130.7837689640576</v>
      </c>
      <c r="AW20">
        <v>17</v>
      </c>
      <c r="AX20">
        <f>(R20*SUMPRODUCT(K21:$K$23, X21:$X$23)-$AZ$3*SUMPRODUCT(K20:$K$22, W21:$W$23))/Z20</f>
        <v>11411.429541114809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20641.710316708039</v>
      </c>
      <c r="P21">
        <f t="shared" si="22"/>
        <v>1032.085515835402</v>
      </c>
      <c r="Q21" s="4">
        <f t="shared" si="23"/>
        <v>12.5</v>
      </c>
      <c r="R21">
        <f t="shared" si="0"/>
        <v>250000</v>
      </c>
      <c r="S21">
        <f t="shared" si="1"/>
        <v>8288.2656343016752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5429.3460724914166</v>
      </c>
      <c r="AC21">
        <f t="shared" si="2"/>
        <v>3609.3529492802218</v>
      </c>
      <c r="AE21">
        <f t="shared" si="3"/>
        <v>8988.9997856077862</v>
      </c>
      <c r="AF21">
        <f t="shared" si="4"/>
        <v>-449.44998928038939</v>
      </c>
      <c r="AG21">
        <f t="shared" si="4"/>
        <v>-5.4434683752512338</v>
      </c>
      <c r="AH21">
        <f t="shared" si="5"/>
        <v>-8886.5322356795332</v>
      </c>
      <c r="AI21">
        <f t="shared" si="6"/>
        <v>-352.42590772738731</v>
      </c>
      <c r="AJ21">
        <f t="shared" si="7"/>
        <v>1819.9931232111949</v>
      </c>
      <c r="AK21">
        <f t="shared" si="24"/>
        <v>716.60435807040528</v>
      </c>
      <c r="AL21">
        <f t="shared" si="8"/>
        <v>2184.171573554213</v>
      </c>
      <c r="AN21">
        <f t="shared" si="9"/>
        <v>2909.1375339359511</v>
      </c>
      <c r="AO21">
        <f t="shared" si="9"/>
        <v>-145.45687669679759</v>
      </c>
      <c r="AP21">
        <f t="shared" si="9"/>
        <v>-1.7616863436342807</v>
      </c>
      <c r="AQ21">
        <f t="shared" si="9"/>
        <v>-2875.9756468944129</v>
      </c>
      <c r="AR21">
        <f t="shared" si="9"/>
        <v>-114.05667599889352</v>
      </c>
      <c r="AS21">
        <f t="shared" si="9"/>
        <v>589.00994910648035</v>
      </c>
      <c r="AT21">
        <f t="shared" si="9"/>
        <v>231.91686336253909</v>
      </c>
      <c r="AU21">
        <f t="shared" si="9"/>
        <v>706.870136470126</v>
      </c>
      <c r="AW21">
        <v>18</v>
      </c>
      <c r="AX21">
        <f>(R21*SUMPRODUCT(K22:$K$23, X22:$X$23)-$AZ$3*SUMPRODUCT(K21:$K$22, W22:$W$23))/Z21</f>
        <v>8288.2656343016752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20641.710316708039</v>
      </c>
      <c r="P22">
        <f t="shared" si="22"/>
        <v>1032.085515835402</v>
      </c>
      <c r="Q22" s="4">
        <f t="shared" si="23"/>
        <v>12.5</v>
      </c>
      <c r="R22">
        <f t="shared" si="0"/>
        <v>250000</v>
      </c>
      <c r="S22">
        <f t="shared" si="1"/>
        <v>4492.1336409415899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3609.3529492802218</v>
      </c>
      <c r="AC22">
        <f t="shared" si="2"/>
        <v>1772.9463641449588</v>
      </c>
      <c r="AE22">
        <f t="shared" si="3"/>
        <v>8146.8291419909838</v>
      </c>
      <c r="AF22">
        <f t="shared" si="4"/>
        <v>-407.34145709954919</v>
      </c>
      <c r="AG22">
        <f t="shared" si="4"/>
        <v>-4.9334751196686737</v>
      </c>
      <c r="AH22">
        <f t="shared" si="5"/>
        <v>-9111.1714366009328</v>
      </c>
      <c r="AI22">
        <f t="shared" si="6"/>
        <v>-1376.6172268291666</v>
      </c>
      <c r="AJ22">
        <f t="shared" si="7"/>
        <v>1836.406585135263</v>
      </c>
      <c r="AK22">
        <f t="shared" si="24"/>
        <v>794.41884439201613</v>
      </c>
      <c r="AL22">
        <f t="shared" si="8"/>
        <v>1254.2082026981125</v>
      </c>
      <c r="AN22">
        <f t="shared" si="9"/>
        <v>2464.0965130582358</v>
      </c>
      <c r="AO22">
        <f t="shared" si="9"/>
        <v>-123.20482565291178</v>
      </c>
      <c r="AP22">
        <f t="shared" si="9"/>
        <v>-1.4921828637570063</v>
      </c>
      <c r="AQ22">
        <f t="shared" si="9"/>
        <v>-2755.7722612699176</v>
      </c>
      <c r="AR22">
        <f t="shared" si="9"/>
        <v>-416.37275672835045</v>
      </c>
      <c r="AS22">
        <f t="shared" si="9"/>
        <v>555.44101688170542</v>
      </c>
      <c r="AT22">
        <f t="shared" si="9"/>
        <v>240.2805644081208</v>
      </c>
      <c r="AU22">
        <f t="shared" si="9"/>
        <v>379.34882456147579</v>
      </c>
      <c r="AW22">
        <v>19</v>
      </c>
      <c r="AX22">
        <f>(R22*SUMPRODUCT(K23:$K$23, X23:$X$23)-$AZ$3*SUMPRODUCT(K22:$K$22, W23:$W$23))/Z22</f>
        <v>4492.1336409415899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20641.710316708039</v>
      </c>
      <c r="P23">
        <f t="shared" si="22"/>
        <v>1032.085515835402</v>
      </c>
      <c r="Q23" s="4">
        <f t="shared" si="23"/>
        <v>12.5</v>
      </c>
      <c r="R23">
        <f t="shared" si="0"/>
        <v>250000</v>
      </c>
      <c r="S23">
        <f t="shared" si="1"/>
        <v>5015.6956410889688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1772.9463641449588</v>
      </c>
      <c r="AC23">
        <f t="shared" si="2"/>
        <v>1772.9463641449588</v>
      </c>
      <c r="AE23">
        <f t="shared" si="3"/>
        <v>7296.4246386759269</v>
      </c>
      <c r="AF23">
        <f t="shared" si="4"/>
        <v>-364.82123193379635</v>
      </c>
      <c r="AG23">
        <f t="shared" si="4"/>
        <v>-4.4184956858746673</v>
      </c>
      <c r="AH23">
        <f t="shared" si="5"/>
        <v>-9312.8936519463932</v>
      </c>
      <c r="AI23">
        <f t="shared" si="6"/>
        <v>-2385.7087408901371</v>
      </c>
      <c r="AJ23">
        <f t="shared" si="7"/>
        <v>0</v>
      </c>
      <c r="AK23">
        <f t="shared" si="24"/>
        <v>904.40272119516874</v>
      </c>
      <c r="AL23">
        <f t="shared" si="8"/>
        <v>-1481.3060196949682</v>
      </c>
      <c r="AN23">
        <f t="shared" si="9"/>
        <v>1999.1688387511422</v>
      </c>
      <c r="AO23">
        <f t="shared" si="9"/>
        <v>-99.958441937557112</v>
      </c>
      <c r="AP23">
        <f t="shared" si="9"/>
        <v>-1.2106366236601001</v>
      </c>
      <c r="AQ23">
        <f t="shared" si="9"/>
        <v>-2551.6671122574835</v>
      </c>
      <c r="AR23">
        <f t="shared" si="9"/>
        <v>-653.66735206755845</v>
      </c>
      <c r="AS23">
        <f t="shared" si="9"/>
        <v>0</v>
      </c>
      <c r="AT23">
        <f t="shared" si="9"/>
        <v>247.79996058771377</v>
      </c>
      <c r="AU23">
        <f t="shared" si="9"/>
        <v>-405.86739147984457</v>
      </c>
      <c r="AW23">
        <v>20</v>
      </c>
      <c r="AX23">
        <f>(R23*SUMPRODUCT(K$23:$K24, X$23:$X24)-$AZ$3*SUMPRODUCT(K$22:$K23, W$23:$W24))/Z23</f>
        <v>5015.6956410889688</v>
      </c>
    </row>
    <row r="25" spans="5:50" x14ac:dyDescent="0.25">
      <c r="AN25" s="8">
        <f t="shared" ref="AN25:AU25" si="25">SUM(AN3:AN23)</f>
        <v>167746.4366699809</v>
      </c>
      <c r="AO25" s="8">
        <f t="shared" si="25"/>
        <v>-23868.604571030079</v>
      </c>
      <c r="AP25" s="8">
        <f t="shared" si="25"/>
        <v>-189.08220545695394</v>
      </c>
      <c r="AQ25" s="8">
        <f t="shared" si="25"/>
        <v>-58374.725375169779</v>
      </c>
      <c r="AR25" s="8">
        <f t="shared" si="25"/>
        <v>85314.024518324091</v>
      </c>
      <c r="AS25" s="8">
        <f t="shared" si="25"/>
        <v>-7088.4265897711466</v>
      </c>
      <c r="AT25" s="8">
        <f t="shared" si="25"/>
        <v>16490.191142294683</v>
      </c>
      <c r="AU25" s="9">
        <f t="shared" si="25"/>
        <v>94715.789070847604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ED0F-7061-4B06-9589-07FB8C228E2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1216.323199814422</v>
      </c>
      <c r="K3">
        <v>1</v>
      </c>
      <c r="L3" s="2">
        <v>0</v>
      </c>
      <c r="O3">
        <f>$C$3</f>
        <v>1216.323199814422</v>
      </c>
      <c r="P3">
        <f>O3*B5</f>
        <v>973.05855985153767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1216.323199814422</v>
      </c>
      <c r="AF3">
        <f t="shared" ref="AF3:AG23" si="4">-$Z3*P3</f>
        <v>-973.05855985153767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143.2646399628843</v>
      </c>
      <c r="AJ3">
        <f t="shared" ref="AJ3:AJ23" si="7">AB3-AC3</f>
        <v>0</v>
      </c>
      <c r="AL3">
        <f t="shared" ref="AL3:AL23" si="8">SUM(AI3:AK3)</f>
        <v>143.2646399628843</v>
      </c>
      <c r="AN3">
        <f t="shared" ref="AN3:AU23" si="9">AE3*$K3</f>
        <v>1216.323199814422</v>
      </c>
      <c r="AO3">
        <f t="shared" si="9"/>
        <v>-973.05855985153767</v>
      </c>
      <c r="AP3">
        <f t="shared" si="9"/>
        <v>-100</v>
      </c>
      <c r="AQ3">
        <f t="shared" si="9"/>
        <v>0</v>
      </c>
      <c r="AR3">
        <f t="shared" si="9"/>
        <v>143.2646399628843</v>
      </c>
      <c r="AS3">
        <f t="shared" si="9"/>
        <v>0</v>
      </c>
      <c r="AT3">
        <f t="shared" si="9"/>
        <v>0</v>
      </c>
      <c r="AU3">
        <f t="shared" si="9"/>
        <v>143.2646399628843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871.00923923930327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500000</v>
      </c>
      <c r="S4">
        <f t="shared" si="1"/>
        <v>77.131712435998793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76.229710202809656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-76.229710202809656</v>
      </c>
      <c r="AK4">
        <f>G4*MAX(0, SUM(AB4, AE4:AF4))</f>
        <v>0</v>
      </c>
      <c r="AL4">
        <f t="shared" si="8"/>
        <v>-923.38521020280962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-794.77952903649486</v>
      </c>
      <c r="AR4">
        <f t="shared" si="9"/>
        <v>-794.77952903649486</v>
      </c>
      <c r="AS4">
        <f t="shared" si="9"/>
        <v>-71.516755983497177</v>
      </c>
      <c r="AT4">
        <f t="shared" si="9"/>
        <v>0</v>
      </c>
      <c r="AU4">
        <f t="shared" si="9"/>
        <v>-866.29628501999207</v>
      </c>
      <c r="AW4">
        <v>1</v>
      </c>
      <c r="AX4">
        <f>(R4*SUMPRODUCT(K5:$K$23, X5:$X$23)-$AZ$3*SUMPRODUCT(K4:$K$22, W5:$W$23))/Z4</f>
        <v>77.131712435998793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1216.323199814422</v>
      </c>
      <c r="P5">
        <f t="shared" ref="P5:P23" si="22">O5*$C$5</f>
        <v>60.816159990721104</v>
      </c>
      <c r="Q5" s="4">
        <f t="shared" ref="Q5:Q23" si="23">$C$8</f>
        <v>12.5</v>
      </c>
      <c r="R5">
        <f t="shared" si="0"/>
        <v>500000</v>
      </c>
      <c r="S5">
        <f t="shared" si="1"/>
        <v>161.49245017420304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76.229710202809656</v>
      </c>
      <c r="AC5">
        <f t="shared" si="2"/>
        <v>157.73629780786632</v>
      </c>
      <c r="AE5">
        <f t="shared" si="3"/>
        <v>1188.0327425188336</v>
      </c>
      <c r="AF5">
        <f t="shared" si="4"/>
        <v>-59.40163712594169</v>
      </c>
      <c r="AG5">
        <f t="shared" si="4"/>
        <v>-12.209262541198912</v>
      </c>
      <c r="AH5">
        <f t="shared" si="5"/>
        <v>-840.81440704355145</v>
      </c>
      <c r="AI5">
        <f t="shared" si="6"/>
        <v>275.60743580814142</v>
      </c>
      <c r="AJ5">
        <f t="shared" si="7"/>
        <v>-81.506587605056666</v>
      </c>
      <c r="AK5">
        <f>G5*SUM(AB5, AE5:AF5)</f>
        <v>49.399293439423765</v>
      </c>
      <c r="AL5">
        <f t="shared" si="8"/>
        <v>243.50014164250851</v>
      </c>
      <c r="AN5">
        <f t="shared" si="9"/>
        <v>1025.9405391949897</v>
      </c>
      <c r="AO5">
        <f t="shared" si="9"/>
        <v>-51.297026959749495</v>
      </c>
      <c r="AP5">
        <f t="shared" si="9"/>
        <v>-10.543461426941464</v>
      </c>
      <c r="AQ5">
        <f t="shared" si="9"/>
        <v>-726.09580127923255</v>
      </c>
      <c r="AR5">
        <f t="shared" si="9"/>
        <v>238.00424952906602</v>
      </c>
      <c r="AS5">
        <f t="shared" si="9"/>
        <v>-70.386033518053381</v>
      </c>
      <c r="AT5">
        <f t="shared" si="9"/>
        <v>42.659377922229702</v>
      </c>
      <c r="AU5">
        <f t="shared" si="9"/>
        <v>210.27759393324234</v>
      </c>
      <c r="AW5">
        <v>2</v>
      </c>
      <c r="AX5">
        <f>(R5*SUMPRODUCT(K6:$K$23, X6:$X$23)-$AZ$3*SUMPRODUCT(K5:$K$22, W6:$W$23))/Z5</f>
        <v>161.49245017420304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1216.323199814422</v>
      </c>
      <c r="P6">
        <f t="shared" si="22"/>
        <v>60.816159990721104</v>
      </c>
      <c r="Q6" s="4">
        <f t="shared" si="23"/>
        <v>12.5</v>
      </c>
      <c r="R6">
        <f t="shared" si="0"/>
        <v>500000</v>
      </c>
      <c r="S6">
        <f t="shared" si="1"/>
        <v>250.66527921894041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157.73629780786632</v>
      </c>
      <c r="AC6">
        <f t="shared" si="2"/>
        <v>241.96801454697015</v>
      </c>
      <c r="AE6">
        <f t="shared" si="3"/>
        <v>1174.1207662408276</v>
      </c>
      <c r="AF6">
        <f t="shared" si="4"/>
        <v>-58.706038312041393</v>
      </c>
      <c r="AG6">
        <f t="shared" si="4"/>
        <v>-12.066290916961533</v>
      </c>
      <c r="AH6">
        <f t="shared" si="5"/>
        <v>-835.15995301566215</v>
      </c>
      <c r="AI6">
        <f t="shared" si="6"/>
        <v>268.18848399616252</v>
      </c>
      <c r="AJ6">
        <f t="shared" si="7"/>
        <v>-84.231716739103831</v>
      </c>
      <c r="AK6">
        <f>G6*SUM(AB6, AE6:AF6)</f>
        <v>74.47933500559418</v>
      </c>
      <c r="AL6">
        <f t="shared" si="8"/>
        <v>258.43610226265287</v>
      </c>
      <c r="AN6">
        <f t="shared" si="9"/>
        <v>914.43603717231701</v>
      </c>
      <c r="AO6">
        <f t="shared" si="9"/>
        <v>-45.721801858615862</v>
      </c>
      <c r="AP6">
        <f t="shared" si="9"/>
        <v>-9.3975437337690693</v>
      </c>
      <c r="AQ6">
        <f t="shared" si="9"/>
        <v>-650.44446857523315</v>
      </c>
      <c r="AR6">
        <f t="shared" si="9"/>
        <v>208.87222300469901</v>
      </c>
      <c r="AS6">
        <f t="shared" si="9"/>
        <v>-65.60186947867038</v>
      </c>
      <c r="AT6">
        <f t="shared" si="9"/>
        <v>58.006458885657267</v>
      </c>
      <c r="AU6">
        <f t="shared" si="9"/>
        <v>201.27681241168591</v>
      </c>
      <c r="AW6">
        <v>3</v>
      </c>
      <c r="AX6">
        <f>(R6*SUMPRODUCT(K7:$K$23, X7:$X$23)-$AZ$3*SUMPRODUCT(K6:$K$22, W7:$W$23))/Z6</f>
        <v>250.66527921894041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1216.323199814422</v>
      </c>
      <c r="P7">
        <f t="shared" si="22"/>
        <v>60.816159990721104</v>
      </c>
      <c r="Q7" s="4">
        <f t="shared" si="23"/>
        <v>12.5</v>
      </c>
      <c r="R7">
        <f t="shared" si="0"/>
        <v>500000</v>
      </c>
      <c r="S7">
        <f t="shared" si="1"/>
        <v>326.70200329161491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241.96801454697015</v>
      </c>
      <c r="AC7">
        <f t="shared" si="2"/>
        <v>311.67055452414388</v>
      </c>
      <c r="AE7">
        <f t="shared" si="3"/>
        <v>1160.3605804288977</v>
      </c>
      <c r="AF7">
        <f t="shared" si="4"/>
        <v>-58.018029021444889</v>
      </c>
      <c r="AG7">
        <f t="shared" si="4"/>
        <v>-11.924879224185</v>
      </c>
      <c r="AH7">
        <f t="shared" si="5"/>
        <v>-829.95134427663493</v>
      </c>
      <c r="AI7">
        <f t="shared" si="6"/>
        <v>260.46632790663307</v>
      </c>
      <c r="AJ7">
        <f t="shared" si="7"/>
        <v>-69.702539977173728</v>
      </c>
      <c r="AK7">
        <f>G7*SUM(AB7, AE7:AF7)</f>
        <v>66.005648788362166</v>
      </c>
      <c r="AL7">
        <f t="shared" si="8"/>
        <v>256.76943671782152</v>
      </c>
      <c r="AN7">
        <f t="shared" si="9"/>
        <v>818.06756918792223</v>
      </c>
      <c r="AO7">
        <f t="shared" si="9"/>
        <v>-40.903378459396116</v>
      </c>
      <c r="AP7">
        <f t="shared" si="9"/>
        <v>-8.4071771519356169</v>
      </c>
      <c r="AQ7">
        <f t="shared" si="9"/>
        <v>-585.12525348428869</v>
      </c>
      <c r="AR7">
        <f t="shared" si="9"/>
        <v>183.63176009230196</v>
      </c>
      <c r="AS7">
        <f t="shared" si="9"/>
        <v>-49.141093214554033</v>
      </c>
      <c r="AT7">
        <f t="shared" si="9"/>
        <v>46.5347423617308</v>
      </c>
      <c r="AU7">
        <f t="shared" si="9"/>
        <v>181.02540923947873</v>
      </c>
      <c r="AW7">
        <v>4</v>
      </c>
      <c r="AX7">
        <f>(R7*SUMPRODUCT(K8:$K$23, X8:$X$23)-$AZ$3*SUMPRODUCT(K7:$K$22, W8:$W$23))/Z7</f>
        <v>326.70200329161491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1216.323199814422</v>
      </c>
      <c r="P8">
        <f t="shared" si="22"/>
        <v>60.816159990721104</v>
      </c>
      <c r="Q8" s="4">
        <f t="shared" si="23"/>
        <v>12.5</v>
      </c>
      <c r="R8">
        <f t="shared" si="0"/>
        <v>500000</v>
      </c>
      <c r="S8">
        <f t="shared" si="1"/>
        <v>376.15094708676281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311.67055452414388</v>
      </c>
      <c r="AC8">
        <f t="shared" si="2"/>
        <v>354.63466104902545</v>
      </c>
      <c r="AE8">
        <f t="shared" si="3"/>
        <v>1146.7480516345968</v>
      </c>
      <c r="AF8">
        <f t="shared" si="4"/>
        <v>-57.337402581729847</v>
      </c>
      <c r="AG8">
        <f t="shared" si="4"/>
        <v>-11.784984983941353</v>
      </c>
      <c r="AH8">
        <f t="shared" si="5"/>
        <v>-825.81792007190779</v>
      </c>
      <c r="AI8">
        <f t="shared" si="6"/>
        <v>251.80774399701795</v>
      </c>
      <c r="AJ8">
        <f t="shared" si="7"/>
        <v>-42.964106524881572</v>
      </c>
      <c r="AK8">
        <f t="shared" ref="AK8:AK23" si="24">G8*SUM(AB8:AB8, AE8:AF8)</f>
        <v>29.84302963619033</v>
      </c>
      <c r="AL8">
        <f t="shared" si="8"/>
        <v>238.6866671083267</v>
      </c>
      <c r="AN8">
        <f t="shared" si="9"/>
        <v>753.81872229188662</v>
      </c>
      <c r="AO8">
        <f t="shared" si="9"/>
        <v>-37.690936114594336</v>
      </c>
      <c r="AP8">
        <f t="shared" si="9"/>
        <v>-7.7468998618839446</v>
      </c>
      <c r="AQ8">
        <f t="shared" si="9"/>
        <v>-542.8542114957171</v>
      </c>
      <c r="AR8">
        <f t="shared" si="9"/>
        <v>165.52667481969138</v>
      </c>
      <c r="AS8">
        <f t="shared" si="9"/>
        <v>-28.242601187622224</v>
      </c>
      <c r="AT8">
        <f t="shared" si="9"/>
        <v>19.617416779217837</v>
      </c>
      <c r="AU8">
        <f t="shared" si="9"/>
        <v>156.90149041128697</v>
      </c>
      <c r="AW8">
        <v>5</v>
      </c>
      <c r="AX8">
        <f>(R8*SUMPRODUCT(K9:$K$23, X9:$X$23)-$AZ$3*SUMPRODUCT(K8:$K$22, W9:$W$23))/Z8</f>
        <v>376.15094708676281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1216.323199814422</v>
      </c>
      <c r="P9">
        <f t="shared" si="22"/>
        <v>60.816159990721104</v>
      </c>
      <c r="Q9" s="4">
        <f t="shared" si="23"/>
        <v>12.5</v>
      </c>
      <c r="R9">
        <f t="shared" si="0"/>
        <v>500000</v>
      </c>
      <c r="S9">
        <f t="shared" si="1"/>
        <v>406.91159922998378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354.63466104902545</v>
      </c>
      <c r="AC9">
        <f t="shared" si="2"/>
        <v>379.12812992480121</v>
      </c>
      <c r="AE9">
        <f t="shared" si="3"/>
        <v>1133.2740108722176</v>
      </c>
      <c r="AF9">
        <f t="shared" si="4"/>
        <v>-56.663700543610886</v>
      </c>
      <c r="AG9">
        <f t="shared" si="4"/>
        <v>-11.646513967721784</v>
      </c>
      <c r="AH9">
        <f t="shared" si="5"/>
        <v>-824.846655206234</v>
      </c>
      <c r="AI9">
        <f t="shared" si="6"/>
        <v>240.11714115465077</v>
      </c>
      <c r="AJ9">
        <f t="shared" si="7"/>
        <v>-24.493468875775761</v>
      </c>
      <c r="AK9">
        <f t="shared" si="24"/>
        <v>8.4443453311280283</v>
      </c>
      <c r="AL9">
        <f t="shared" si="8"/>
        <v>224.06801761000304</v>
      </c>
      <c r="AN9">
        <f t="shared" si="9"/>
        <v>708.00372161530106</v>
      </c>
      <c r="AO9">
        <f t="shared" si="9"/>
        <v>-35.40018608076506</v>
      </c>
      <c r="AP9">
        <f t="shared" si="9"/>
        <v>-7.2760648827067858</v>
      </c>
      <c r="AQ9">
        <f t="shared" si="9"/>
        <v>-515.31623953723147</v>
      </c>
      <c r="AR9">
        <f t="shared" si="9"/>
        <v>150.01123111459768</v>
      </c>
      <c r="AS9">
        <f t="shared" si="9"/>
        <v>-15.302095479954604</v>
      </c>
      <c r="AT9">
        <f t="shared" si="9"/>
        <v>5.2755360695530475</v>
      </c>
      <c r="AU9">
        <f t="shared" si="9"/>
        <v>139.98467170419613</v>
      </c>
      <c r="AW9">
        <v>6</v>
      </c>
      <c r="AX9">
        <f>(R9*SUMPRODUCT(K10:$K$23, X10:$X$23)-$AZ$3*SUMPRODUCT(K9:$K$22, W10:$W$23))/Z9</f>
        <v>406.91159922998378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1216.323199814422</v>
      </c>
      <c r="P10">
        <f t="shared" si="22"/>
        <v>60.816159990721104</v>
      </c>
      <c r="Q10" s="4">
        <f t="shared" si="23"/>
        <v>12.5</v>
      </c>
      <c r="R10">
        <f t="shared" si="0"/>
        <v>500000</v>
      </c>
      <c r="S10">
        <f t="shared" si="1"/>
        <v>430.39206933134022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379.12812992480121</v>
      </c>
      <c r="AC10">
        <f t="shared" si="2"/>
        <v>396.28497300760228</v>
      </c>
      <c r="AE10">
        <f t="shared" si="3"/>
        <v>1119.933755182416</v>
      </c>
      <c r="AF10">
        <f t="shared" si="4"/>
        <v>-55.99668775912081</v>
      </c>
      <c r="AG10">
        <f t="shared" si="4"/>
        <v>-11.509417843806725</v>
      </c>
      <c r="AH10">
        <f t="shared" si="5"/>
        <v>-825.23936951365613</v>
      </c>
      <c r="AI10">
        <f t="shared" si="6"/>
        <v>227.18828006583249</v>
      </c>
      <c r="AJ10">
        <f t="shared" si="7"/>
        <v>-17.156843082801061</v>
      </c>
      <c r="AK10">
        <f t="shared" si="24"/>
        <v>5.9165673091271964</v>
      </c>
      <c r="AL10">
        <f t="shared" si="8"/>
        <v>215.94800429215863</v>
      </c>
      <c r="AN10">
        <f t="shared" si="9"/>
        <v>664.76912623901865</v>
      </c>
      <c r="AO10">
        <f t="shared" si="9"/>
        <v>-33.238456311950934</v>
      </c>
      <c r="AP10">
        <f t="shared" si="9"/>
        <v>-6.8317484031017051</v>
      </c>
      <c r="AQ10">
        <f t="shared" si="9"/>
        <v>-489.84473596858084</v>
      </c>
      <c r="AR10">
        <f t="shared" si="9"/>
        <v>134.85418555538524</v>
      </c>
      <c r="AS10">
        <f t="shared" si="9"/>
        <v>-10.183941266522408</v>
      </c>
      <c r="AT10">
        <f t="shared" si="9"/>
        <v>3.5119499365229792</v>
      </c>
      <c r="AU10">
        <f t="shared" si="9"/>
        <v>128.18219422538581</v>
      </c>
      <c r="AW10">
        <v>7</v>
      </c>
      <c r="AX10">
        <f>(R10*SUMPRODUCT(K11:$K$23, X11:$X$23)-$AZ$3*SUMPRODUCT(K10:$K$22, W11:$W$23))/Z10</f>
        <v>430.39206933134022</v>
      </c>
    </row>
    <row r="11" spans="1:52" x14ac:dyDescent="0.25">
      <c r="A11" t="s">
        <v>33</v>
      </c>
      <c r="C11" s="7">
        <f>AU25</f>
        <v>1054.0973854865981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1216.323199814422</v>
      </c>
      <c r="P11">
        <f t="shared" si="22"/>
        <v>60.816159990721104</v>
      </c>
      <c r="Q11" s="4">
        <f t="shared" si="23"/>
        <v>12.5</v>
      </c>
      <c r="R11">
        <f t="shared" si="0"/>
        <v>500000</v>
      </c>
      <c r="S11">
        <f t="shared" si="1"/>
        <v>446.56883607954285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396.28497300760228</v>
      </c>
      <c r="AC11">
        <f t="shared" si="2"/>
        <v>406.33071114347695</v>
      </c>
      <c r="AE11">
        <f t="shared" si="3"/>
        <v>1106.726289052717</v>
      </c>
      <c r="AF11">
        <f t="shared" si="4"/>
        <v>-55.336314452635854</v>
      </c>
      <c r="AG11">
        <f t="shared" si="4"/>
        <v>-11.373686381440121</v>
      </c>
      <c r="AH11">
        <f t="shared" si="5"/>
        <v>-825.49135714149099</v>
      </c>
      <c r="AI11">
        <f t="shared" si="6"/>
        <v>214.52493107714997</v>
      </c>
      <c r="AJ11">
        <f t="shared" si="7"/>
        <v>-10.045738135874672</v>
      </c>
      <c r="AK11">
        <f t="shared" si="24"/>
        <v>3.47441987425844</v>
      </c>
      <c r="AL11">
        <f t="shared" si="8"/>
        <v>207.95361281553375</v>
      </c>
      <c r="AN11">
        <f t="shared" si="9"/>
        <v>624.75459066218741</v>
      </c>
      <c r="AO11">
        <f t="shared" si="9"/>
        <v>-31.237729533109373</v>
      </c>
      <c r="AP11">
        <f t="shared" si="9"/>
        <v>-6.4205240716191643</v>
      </c>
      <c r="AQ11">
        <f t="shared" si="9"/>
        <v>-465.9955402049186</v>
      </c>
      <c r="AR11">
        <f t="shared" si="9"/>
        <v>121.10079685254023</v>
      </c>
      <c r="AS11">
        <f t="shared" si="9"/>
        <v>-5.6708881672539304</v>
      </c>
      <c r="AT11">
        <f t="shared" si="9"/>
        <v>1.96133387975164</v>
      </c>
      <c r="AU11">
        <f t="shared" si="9"/>
        <v>117.39124256503794</v>
      </c>
      <c r="AW11">
        <v>8</v>
      </c>
      <c r="AX11">
        <f>(R11*SUMPRODUCT(K12:$K$23, X12:$X$23)-$AZ$3*SUMPRODUCT(K11:$K$22, W12:$W$23))/Z11</f>
        <v>446.56883607954285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1216.323199814422</v>
      </c>
      <c r="P12">
        <f t="shared" si="22"/>
        <v>60.816159990721104</v>
      </c>
      <c r="Q12" s="4">
        <f t="shared" si="23"/>
        <v>12.5</v>
      </c>
      <c r="R12">
        <f t="shared" si="0"/>
        <v>500000</v>
      </c>
      <c r="S12">
        <f t="shared" si="1"/>
        <v>455.24827534510752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406.33071114347695</v>
      </c>
      <c r="AC12">
        <f t="shared" si="2"/>
        <v>409.33185599898025</v>
      </c>
      <c r="AE12">
        <f t="shared" si="3"/>
        <v>1093.6446326946123</v>
      </c>
      <c r="AF12">
        <f t="shared" si="4"/>
        <v>-54.68223163473062</v>
      </c>
      <c r="AG12">
        <f t="shared" si="4"/>
        <v>-11.239247850216465</v>
      </c>
      <c r="AH12">
        <f t="shared" si="5"/>
        <v>-828.06669637021105</v>
      </c>
      <c r="AI12">
        <f t="shared" si="6"/>
        <v>199.65645683945399</v>
      </c>
      <c r="AJ12">
        <f t="shared" si="7"/>
        <v>-3.0011448555032985</v>
      </c>
      <c r="AK12">
        <f t="shared" si="24"/>
        <v>3.3241741580677244</v>
      </c>
      <c r="AL12">
        <f t="shared" si="8"/>
        <v>199.97948614201843</v>
      </c>
      <c r="AN12">
        <f t="shared" si="9"/>
        <v>586.90931249090352</v>
      </c>
      <c r="AO12">
        <f t="shared" si="9"/>
        <v>-29.345465624545177</v>
      </c>
      <c r="AP12">
        <f t="shared" si="9"/>
        <v>-6.0315929246894457</v>
      </c>
      <c r="AQ12">
        <f t="shared" si="9"/>
        <v>-444.38571811558853</v>
      </c>
      <c r="AR12">
        <f t="shared" si="9"/>
        <v>107.1465358260803</v>
      </c>
      <c r="AS12">
        <f t="shared" si="9"/>
        <v>-1.6105778889886471</v>
      </c>
      <c r="AT12">
        <f t="shared" si="9"/>
        <v>1.7839330175328967</v>
      </c>
      <c r="AU12">
        <f t="shared" si="9"/>
        <v>107.31989095462454</v>
      </c>
      <c r="AW12">
        <v>9</v>
      </c>
      <c r="AX12">
        <f>(R12*SUMPRODUCT(K13:$K$23, X13:$X$23)-$AZ$3*SUMPRODUCT(K12:$K$22, W13:$W$23))/Z12</f>
        <v>455.24827534510752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1216.323199814422</v>
      </c>
      <c r="P13">
        <f t="shared" si="22"/>
        <v>60.816159990721104</v>
      </c>
      <c r="Q13" s="4">
        <f t="shared" si="23"/>
        <v>12.5</v>
      </c>
      <c r="R13">
        <f t="shared" si="0"/>
        <v>500000</v>
      </c>
      <c r="S13">
        <f t="shared" si="1"/>
        <v>456.4547134075068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409.33185599898025</v>
      </c>
      <c r="AC13">
        <f t="shared" si="2"/>
        <v>405.55377075675324</v>
      </c>
      <c r="AE13">
        <f t="shared" si="3"/>
        <v>1080.6865295818986</v>
      </c>
      <c r="AF13">
        <f t="shared" si="4"/>
        <v>-54.034326479094936</v>
      </c>
      <c r="AG13">
        <f t="shared" si="4"/>
        <v>-11.106079060100784</v>
      </c>
      <c r="AH13">
        <f t="shared" si="5"/>
        <v>-831.05246454070584</v>
      </c>
      <c r="AI13">
        <f t="shared" si="6"/>
        <v>184.49365950199706</v>
      </c>
      <c r="AJ13">
        <f t="shared" si="7"/>
        <v>3.7780852422270073</v>
      </c>
      <c r="AK13">
        <f t="shared" si="24"/>
        <v>2.8719681182035681</v>
      </c>
      <c r="AL13">
        <f t="shared" si="8"/>
        <v>191.14371286242763</v>
      </c>
      <c r="AN13">
        <f t="shared" si="9"/>
        <v>551.44555306303073</v>
      </c>
      <c r="AO13">
        <f t="shared" si="9"/>
        <v>-27.572277653151538</v>
      </c>
      <c r="AP13">
        <f t="shared" si="9"/>
        <v>-5.6671363452901167</v>
      </c>
      <c r="AQ13">
        <f t="shared" si="9"/>
        <v>-424.06393842102017</v>
      </c>
      <c r="AR13">
        <f t="shared" si="9"/>
        <v>94.142200643568884</v>
      </c>
      <c r="AS13">
        <f t="shared" si="9"/>
        <v>1.9278562736644693</v>
      </c>
      <c r="AT13">
        <f t="shared" si="9"/>
        <v>1.4654888387799938</v>
      </c>
      <c r="AU13">
        <f t="shared" si="9"/>
        <v>97.535545756013349</v>
      </c>
      <c r="AW13">
        <v>10</v>
      </c>
      <c r="AX13">
        <f>(R13*SUMPRODUCT(K14:$K$23, X14:$X$23)-$AZ$3*SUMPRODUCT(K13:$K$22, W14:$W$23))/Z13</f>
        <v>456.4547134075068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1216.323199814422</v>
      </c>
      <c r="P14">
        <f t="shared" si="22"/>
        <v>60.816159990721104</v>
      </c>
      <c r="Q14" s="4">
        <f t="shared" si="23"/>
        <v>12.5</v>
      </c>
      <c r="R14">
        <f t="shared" si="0"/>
        <v>500000</v>
      </c>
      <c r="S14">
        <f t="shared" si="1"/>
        <v>449.68537378899003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405.55377075675324</v>
      </c>
      <c r="AC14">
        <f t="shared" si="2"/>
        <v>394.79219001153933</v>
      </c>
      <c r="AE14">
        <f t="shared" si="3"/>
        <v>1067.8463828398942</v>
      </c>
      <c r="AF14">
        <f t="shared" si="4"/>
        <v>-53.392319141994719</v>
      </c>
      <c r="AG14">
        <f t="shared" si="4"/>
        <v>-10.974122492718411</v>
      </c>
      <c r="AH14">
        <f t="shared" si="5"/>
        <v>-835.83107125463755</v>
      </c>
      <c r="AI14">
        <f t="shared" si="6"/>
        <v>167.6488699505436</v>
      </c>
      <c r="AJ14">
        <f t="shared" si="7"/>
        <v>10.761580745213905</v>
      </c>
      <c r="AK14">
        <f t="shared" si="24"/>
        <v>2.5560141020183749</v>
      </c>
      <c r="AL14">
        <f t="shared" si="8"/>
        <v>180.96646479777587</v>
      </c>
      <c r="AN14">
        <f t="shared" si="9"/>
        <v>518.25524839717298</v>
      </c>
      <c r="AO14">
        <f t="shared" si="9"/>
        <v>-25.912762419858655</v>
      </c>
      <c r="AP14">
        <f t="shared" si="9"/>
        <v>-5.3260437735242245</v>
      </c>
      <c r="AQ14">
        <f t="shared" si="9"/>
        <v>-405.65183008733817</v>
      </c>
      <c r="AR14">
        <f t="shared" si="9"/>
        <v>81.364612116452022</v>
      </c>
      <c r="AS14">
        <f t="shared" si="9"/>
        <v>5.2228914119881251</v>
      </c>
      <c r="AT14">
        <f t="shared" si="9"/>
        <v>1.2405040131571266</v>
      </c>
      <c r="AU14">
        <f t="shared" si="9"/>
        <v>87.828007541597273</v>
      </c>
      <c r="AW14">
        <v>11</v>
      </c>
      <c r="AX14">
        <f>(R14*SUMPRODUCT(K15:$K$23, X15:$X$23)-$AZ$3*SUMPRODUCT(K14:$K$22, W15:$W$23))/Z14</f>
        <v>449.68537378899003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1216.323199814422</v>
      </c>
      <c r="P15">
        <f t="shared" si="22"/>
        <v>60.816159990721104</v>
      </c>
      <c r="Q15" s="4">
        <f t="shared" si="23"/>
        <v>12.5</v>
      </c>
      <c r="R15">
        <f t="shared" si="0"/>
        <v>500000</v>
      </c>
      <c r="S15">
        <f t="shared" si="1"/>
        <v>433.02842310869499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394.79219001153933</v>
      </c>
      <c r="AC15">
        <f t="shared" si="2"/>
        <v>375.63427790310516</v>
      </c>
      <c r="AE15">
        <f t="shared" si="3"/>
        <v>1055.1101555391424</v>
      </c>
      <c r="AF15">
        <f t="shared" si="4"/>
        <v>-52.755507776957124</v>
      </c>
      <c r="AG15">
        <f t="shared" si="4"/>
        <v>-10.843233892317063</v>
      </c>
      <c r="AH15">
        <f t="shared" si="5"/>
        <v>-845.89501896652871</v>
      </c>
      <c r="AI15">
        <f t="shared" si="6"/>
        <v>145.6163949033396</v>
      </c>
      <c r="AJ15">
        <f t="shared" si="7"/>
        <v>19.157912108434175</v>
      </c>
      <c r="AK15">
        <f t="shared" si="24"/>
        <v>5.7283020348722715</v>
      </c>
      <c r="AL15">
        <f t="shared" si="8"/>
        <v>170.50260904664606</v>
      </c>
      <c r="AN15">
        <f t="shared" si="9"/>
        <v>486.80863831916008</v>
      </c>
      <c r="AO15">
        <f t="shared" si="9"/>
        <v>-24.340431915958007</v>
      </c>
      <c r="AP15">
        <f t="shared" si="9"/>
        <v>-5.002870930948224</v>
      </c>
      <c r="AQ15">
        <f t="shared" si="9"/>
        <v>-390.28057893503939</v>
      </c>
      <c r="AR15">
        <f t="shared" si="9"/>
        <v>67.184756537214525</v>
      </c>
      <c r="AS15">
        <f t="shared" si="9"/>
        <v>8.8391122553260324</v>
      </c>
      <c r="AT15">
        <f t="shared" si="9"/>
        <v>2.6429343882602727</v>
      </c>
      <c r="AU15">
        <f t="shared" si="9"/>
        <v>78.666803180800841</v>
      </c>
      <c r="AW15">
        <v>12</v>
      </c>
      <c r="AX15">
        <f>(R15*SUMPRODUCT(K16:$K$23, X16:$X$23)-$AZ$3*SUMPRODUCT(K15:$K$22, W16:$W$23))/Z15</f>
        <v>433.02842310869499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1216.323199814422</v>
      </c>
      <c r="P16">
        <f t="shared" si="22"/>
        <v>60.816159990721104</v>
      </c>
      <c r="Q16" s="4">
        <f t="shared" si="23"/>
        <v>12.5</v>
      </c>
      <c r="R16">
        <f t="shared" si="0"/>
        <v>500000</v>
      </c>
      <c r="S16">
        <f t="shared" si="1"/>
        <v>406.73641700400719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375.63427790310516</v>
      </c>
      <c r="AC16">
        <f t="shared" si="2"/>
        <v>348.60025457725351</v>
      </c>
      <c r="AE16">
        <f t="shared" si="3"/>
        <v>1042.4701585040261</v>
      </c>
      <c r="AF16">
        <f t="shared" si="4"/>
        <v>-52.123507925201316</v>
      </c>
      <c r="AG16">
        <f t="shared" si="4"/>
        <v>-10.713334238209455</v>
      </c>
      <c r="AH16">
        <f t="shared" si="5"/>
        <v>-858.69260737746026</v>
      </c>
      <c r="AI16">
        <f t="shared" si="6"/>
        <v>120.94070896315509</v>
      </c>
      <c r="AJ16">
        <f t="shared" si="7"/>
        <v>27.034023325851649</v>
      </c>
      <c r="AK16">
        <f t="shared" si="24"/>
        <v>9.6984645922217041</v>
      </c>
      <c r="AL16">
        <f t="shared" si="8"/>
        <v>157.67319688122845</v>
      </c>
      <c r="AN16">
        <f t="shared" si="9"/>
        <v>456.03183232077288</v>
      </c>
      <c r="AO16">
        <f t="shared" si="9"/>
        <v>-22.80159161603865</v>
      </c>
      <c r="AP16">
        <f t="shared" si="9"/>
        <v>-4.6865815803557709</v>
      </c>
      <c r="AQ16">
        <f t="shared" si="9"/>
        <v>-375.63776761206242</v>
      </c>
      <c r="AR16">
        <f t="shared" si="9"/>
        <v>52.905891512316067</v>
      </c>
      <c r="AS16">
        <f t="shared" si="9"/>
        <v>11.826118082825705</v>
      </c>
      <c r="AT16">
        <f t="shared" si="9"/>
        <v>4.2426236785864981</v>
      </c>
      <c r="AU16">
        <f t="shared" si="9"/>
        <v>68.974633273728273</v>
      </c>
      <c r="AW16">
        <v>13</v>
      </c>
      <c r="AX16">
        <f>(R16*SUMPRODUCT(K17:$K$23, X17:$X$23)-$AZ$3*SUMPRODUCT(K16:$K$22, W17:$W$23))/Z16</f>
        <v>406.73641700400719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1216.323199814422</v>
      </c>
      <c r="P17">
        <f t="shared" si="22"/>
        <v>60.816159990721104</v>
      </c>
      <c r="Q17" s="4">
        <f t="shared" si="23"/>
        <v>12.5</v>
      </c>
      <c r="R17">
        <f t="shared" si="0"/>
        <v>500000</v>
      </c>
      <c r="S17">
        <f t="shared" si="1"/>
        <v>373.33111336566594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348.60025457725351</v>
      </c>
      <c r="AC17">
        <f t="shared" si="2"/>
        <v>316.11933853610958</v>
      </c>
      <c r="AE17">
        <f t="shared" si="3"/>
        <v>1029.9256386778848</v>
      </c>
      <c r="AF17">
        <f t="shared" si="4"/>
        <v>-51.496281933894245</v>
      </c>
      <c r="AG17">
        <f t="shared" si="4"/>
        <v>-10.584415791327334</v>
      </c>
      <c r="AH17">
        <f t="shared" si="5"/>
        <v>-871.40418000106729</v>
      </c>
      <c r="AI17">
        <f t="shared" si="6"/>
        <v>96.440760951595848</v>
      </c>
      <c r="AJ17">
        <f t="shared" si="7"/>
        <v>32.480916041143928</v>
      </c>
      <c r="AK17">
        <f t="shared" si="24"/>
        <v>18.313008636233167</v>
      </c>
      <c r="AL17">
        <f t="shared" si="8"/>
        <v>147.23468562897295</v>
      </c>
      <c r="AN17">
        <f t="shared" si="9"/>
        <v>424.36111225007977</v>
      </c>
      <c r="AO17">
        <f t="shared" si="9"/>
        <v>-21.218055612503992</v>
      </c>
      <c r="AP17">
        <f t="shared" si="9"/>
        <v>-4.3611055876721929</v>
      </c>
      <c r="AQ17">
        <f t="shared" si="9"/>
        <v>-359.04538459623257</v>
      </c>
      <c r="AR17">
        <f t="shared" si="9"/>
        <v>39.73656645367096</v>
      </c>
      <c r="AS17">
        <f t="shared" si="9"/>
        <v>13.383138685444656</v>
      </c>
      <c r="AT17">
        <f t="shared" si="9"/>
        <v>7.5455240860818611</v>
      </c>
      <c r="AU17">
        <f t="shared" si="9"/>
        <v>60.665229225197479</v>
      </c>
      <c r="AW17">
        <v>14</v>
      </c>
      <c r="AX17">
        <f>(R17*SUMPRODUCT(K18:$K$23, X18:$X$23)-$AZ$3*SUMPRODUCT(K17:$K$22, W18:$W$23))/Z17</f>
        <v>373.33111336566594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1216.323199814422</v>
      </c>
      <c r="P18">
        <f t="shared" si="22"/>
        <v>60.816159990721104</v>
      </c>
      <c r="Q18" s="4">
        <f t="shared" si="23"/>
        <v>12.5</v>
      </c>
      <c r="R18">
        <f t="shared" si="0"/>
        <v>500000</v>
      </c>
      <c r="S18">
        <f t="shared" si="1"/>
        <v>333.91716652643129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316.11933853610958</v>
      </c>
      <c r="AC18">
        <f t="shared" si="2"/>
        <v>279.32710600123642</v>
      </c>
      <c r="AE18">
        <f t="shared" si="3"/>
        <v>1017.4740127936278</v>
      </c>
      <c r="AF18">
        <f t="shared" si="4"/>
        <v>-50.873700639681395</v>
      </c>
      <c r="AG18">
        <f t="shared" si="4"/>
        <v>-10.456452003760871</v>
      </c>
      <c r="AH18">
        <f t="shared" si="5"/>
        <v>-884.7851861275841</v>
      </c>
      <c r="AI18">
        <f t="shared" si="6"/>
        <v>71.358674022601463</v>
      </c>
      <c r="AJ18">
        <f t="shared" si="7"/>
        <v>36.792232534873165</v>
      </c>
      <c r="AK18">
        <f t="shared" si="24"/>
        <v>27.706744454905209</v>
      </c>
      <c r="AL18">
        <f t="shared" si="8"/>
        <v>135.85765101237985</v>
      </c>
      <c r="AN18">
        <f t="shared" si="9"/>
        <v>391.76773997230674</v>
      </c>
      <c r="AO18">
        <f t="shared" si="9"/>
        <v>-19.588386998615338</v>
      </c>
      <c r="AP18">
        <f t="shared" si="9"/>
        <v>-4.0261476147137527</v>
      </c>
      <c r="AQ18">
        <f t="shared" si="9"/>
        <v>-340.67729334772378</v>
      </c>
      <c r="AR18">
        <f t="shared" si="9"/>
        <v>27.475912011253886</v>
      </c>
      <c r="AS18">
        <f t="shared" si="9"/>
        <v>14.166464801540242</v>
      </c>
      <c r="AT18">
        <f t="shared" si="9"/>
        <v>10.668192524431651</v>
      </c>
      <c r="AU18">
        <f t="shared" si="9"/>
        <v>52.310569337225786</v>
      </c>
      <c r="AW18">
        <v>15</v>
      </c>
      <c r="AX18">
        <f>(R18*SUMPRODUCT(K19:$K$23, X19:$X$23)-$AZ$3*SUMPRODUCT(K18:$K$22, W19:$W$23))/Z18</f>
        <v>333.91716652643129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1216.323199814422</v>
      </c>
      <c r="P19">
        <f t="shared" si="22"/>
        <v>60.816159990721104</v>
      </c>
      <c r="Q19" s="4">
        <f t="shared" si="23"/>
        <v>12.5</v>
      </c>
      <c r="R19">
        <f t="shared" si="0"/>
        <v>500000</v>
      </c>
      <c r="S19">
        <f t="shared" si="1"/>
        <v>286.13703371893433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279.32710600123642</v>
      </c>
      <c r="AC19">
        <f t="shared" si="2"/>
        <v>236.44869163724672</v>
      </c>
      <c r="AE19">
        <f t="shared" si="3"/>
        <v>1005.1059293731627</v>
      </c>
      <c r="AF19">
        <f t="shared" si="4"/>
        <v>-50.255296468658138</v>
      </c>
      <c r="AG19">
        <f t="shared" si="4"/>
        <v>-10.329346771550057</v>
      </c>
      <c r="AH19">
        <f t="shared" si="5"/>
        <v>-901.62848692828868</v>
      </c>
      <c r="AI19">
        <f t="shared" si="6"/>
        <v>42.892799204665835</v>
      </c>
      <c r="AJ19">
        <f t="shared" si="7"/>
        <v>42.878414363989691</v>
      </c>
      <c r="AK19">
        <f t="shared" si="24"/>
        <v>27.522163577598022</v>
      </c>
      <c r="AL19">
        <f t="shared" si="8"/>
        <v>113.29337714625355</v>
      </c>
      <c r="AN19">
        <f t="shared" si="9"/>
        <v>360.54177254492163</v>
      </c>
      <c r="AO19">
        <f t="shared" si="9"/>
        <v>-18.027088627246084</v>
      </c>
      <c r="AP19">
        <f t="shared" si="9"/>
        <v>-3.7052422888087082</v>
      </c>
      <c r="AQ19">
        <f t="shared" si="9"/>
        <v>-323.42335604054665</v>
      </c>
      <c r="AR19">
        <f t="shared" si="9"/>
        <v>15.386085588320226</v>
      </c>
      <c r="AS19">
        <f t="shared" si="9"/>
        <v>15.380925598906584</v>
      </c>
      <c r="AT19">
        <f t="shared" si="9"/>
        <v>9.8724814475295286</v>
      </c>
      <c r="AU19">
        <f t="shared" si="9"/>
        <v>40.639492634756337</v>
      </c>
      <c r="AW19">
        <v>16</v>
      </c>
      <c r="AX19">
        <f>(R19*SUMPRODUCT(K20:$K$23, X20:$X$23)-$AZ$3*SUMPRODUCT(K19:$K$22, W20:$W$23))/Z19</f>
        <v>286.13703371893433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1216.323199814422</v>
      </c>
      <c r="P20">
        <f t="shared" si="22"/>
        <v>60.816159990721104</v>
      </c>
      <c r="Q20" s="4">
        <f t="shared" si="23"/>
        <v>12.5</v>
      </c>
      <c r="R20">
        <f t="shared" si="0"/>
        <v>500000</v>
      </c>
      <c r="S20">
        <f t="shared" si="1"/>
        <v>223.54230753663251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236.44869163724672</v>
      </c>
      <c r="AC20">
        <f t="shared" si="2"/>
        <v>182.46624347145951</v>
      </c>
      <c r="AE20">
        <f t="shared" si="3"/>
        <v>992.8229137607583</v>
      </c>
      <c r="AF20">
        <f t="shared" si="4"/>
        <v>-49.641145688037916</v>
      </c>
      <c r="AG20">
        <f t="shared" si="4"/>
        <v>-10.203115770465409</v>
      </c>
      <c r="AH20">
        <f t="shared" si="5"/>
        <v>-917.50133476583778</v>
      </c>
      <c r="AI20">
        <f t="shared" si="6"/>
        <v>15.477317536417218</v>
      </c>
      <c r="AJ20">
        <f t="shared" si="7"/>
        <v>53.982448165787218</v>
      </c>
      <c r="AK20">
        <f t="shared" si="24"/>
        <v>5.0724109767528578</v>
      </c>
      <c r="AL20">
        <f t="shared" si="8"/>
        <v>74.532176678957299</v>
      </c>
      <c r="AN20">
        <f t="shared" si="9"/>
        <v>337.79354004515528</v>
      </c>
      <c r="AO20">
        <f t="shared" si="9"/>
        <v>-16.889677002257766</v>
      </c>
      <c r="AP20">
        <f t="shared" si="9"/>
        <v>-3.4714615746938544</v>
      </c>
      <c r="AQ20">
        <f t="shared" si="9"/>
        <v>-312.16646953959275</v>
      </c>
      <c r="AR20">
        <f t="shared" si="9"/>
        <v>5.2659319286109509</v>
      </c>
      <c r="AS20">
        <f t="shared" si="9"/>
        <v>18.366741957185987</v>
      </c>
      <c r="AT20">
        <f t="shared" si="9"/>
        <v>1.7258139761409037</v>
      </c>
      <c r="AU20">
        <f t="shared" si="9"/>
        <v>25.358487861937846</v>
      </c>
      <c r="AW20">
        <v>17</v>
      </c>
      <c r="AX20">
        <f>(R20*SUMPRODUCT(K21:$K$23, X21:$X$23)-$AZ$3*SUMPRODUCT(K20:$K$22, W21:$W$23))/Z20</f>
        <v>223.54230753663251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1216.323199814422</v>
      </c>
      <c r="P21">
        <f t="shared" si="22"/>
        <v>60.816159990721104</v>
      </c>
      <c r="Q21" s="4">
        <f t="shared" si="23"/>
        <v>12.5</v>
      </c>
      <c r="R21">
        <f t="shared" si="0"/>
        <v>500000</v>
      </c>
      <c r="S21">
        <f t="shared" si="1"/>
        <v>150.3651448833316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182.46624347145951</v>
      </c>
      <c r="AC21">
        <f t="shared" si="2"/>
        <v>121.2264023432633</v>
      </c>
      <c r="AE21">
        <f t="shared" si="3"/>
        <v>980.61612426573652</v>
      </c>
      <c r="AF21">
        <f t="shared" si="4"/>
        <v>-49.03080621328683</v>
      </c>
      <c r="AG21">
        <f t="shared" si="4"/>
        <v>-10.077668135567833</v>
      </c>
      <c r="AH21">
        <f t="shared" si="5"/>
        <v>-936.65908771691068</v>
      </c>
      <c r="AI21">
        <f t="shared" si="6"/>
        <v>-15.151437800028816</v>
      </c>
      <c r="AJ21">
        <f t="shared" si="7"/>
        <v>61.239841128196204</v>
      </c>
      <c r="AK21">
        <f t="shared" si="24"/>
        <v>1.7824824984382548</v>
      </c>
      <c r="AL21">
        <f t="shared" si="8"/>
        <v>47.870885826605644</v>
      </c>
      <c r="AN21">
        <f t="shared" si="9"/>
        <v>317.35979992476638</v>
      </c>
      <c r="AO21">
        <f t="shared" si="9"/>
        <v>-15.86798999623832</v>
      </c>
      <c r="AP21">
        <f t="shared" si="9"/>
        <v>-3.261466606626295</v>
      </c>
      <c r="AQ21">
        <f t="shared" si="9"/>
        <v>-303.13384954600161</v>
      </c>
      <c r="AR21">
        <f t="shared" si="9"/>
        <v>-4.9035062240998259</v>
      </c>
      <c r="AS21">
        <f t="shared" si="9"/>
        <v>19.819237362042532</v>
      </c>
      <c r="AT21">
        <f t="shared" si="9"/>
        <v>0.5768702707161143</v>
      </c>
      <c r="AU21">
        <f t="shared" si="9"/>
        <v>15.492601408658819</v>
      </c>
      <c r="AW21">
        <v>18</v>
      </c>
      <c r="AX21">
        <f>(R21*SUMPRODUCT(K22:$K$23, X22:$X$23)-$AZ$3*SUMPRODUCT(K21:$K$22, W22:$W$23))/Z21</f>
        <v>150.3651448833316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1216.323199814422</v>
      </c>
      <c r="P22">
        <f t="shared" si="22"/>
        <v>60.816159990721104</v>
      </c>
      <c r="Q22" s="4">
        <f t="shared" si="23"/>
        <v>12.5</v>
      </c>
      <c r="R22">
        <f t="shared" si="0"/>
        <v>500000</v>
      </c>
      <c r="S22">
        <f t="shared" si="1"/>
        <v>73.948886391747862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121.2264023432633</v>
      </c>
      <c r="AC22">
        <f t="shared" si="2"/>
        <v>58.880788508852362</v>
      </c>
      <c r="AE22">
        <f t="shared" si="3"/>
        <v>968.48069769818176</v>
      </c>
      <c r="AF22">
        <f t="shared" si="4"/>
        <v>-48.424034884909091</v>
      </c>
      <c r="AG22">
        <f t="shared" si="4"/>
        <v>-9.9529538884683948</v>
      </c>
      <c r="AH22">
        <f t="shared" si="5"/>
        <v>-957.50262975037424</v>
      </c>
      <c r="AI22">
        <f t="shared" si="6"/>
        <v>-47.398920825570031</v>
      </c>
      <c r="AJ22">
        <f t="shared" si="7"/>
        <v>62.345613834410941</v>
      </c>
      <c r="AK22">
        <f t="shared" si="24"/>
        <v>21.866944368287257</v>
      </c>
      <c r="AL22">
        <f t="shared" si="8"/>
        <v>36.813637377128167</v>
      </c>
      <c r="AN22">
        <f t="shared" si="9"/>
        <v>292.92745294755048</v>
      </c>
      <c r="AO22">
        <f t="shared" si="9"/>
        <v>-14.646372647377525</v>
      </c>
      <c r="AP22">
        <f t="shared" si="9"/>
        <v>-3.0103784605958688</v>
      </c>
      <c r="AQ22">
        <f t="shared" si="9"/>
        <v>-289.60701766176788</v>
      </c>
      <c r="AR22">
        <f t="shared" si="9"/>
        <v>-14.336315822190807</v>
      </c>
      <c r="AS22">
        <f t="shared" si="9"/>
        <v>18.857104644802103</v>
      </c>
      <c r="AT22">
        <f t="shared" si="9"/>
        <v>6.6138936302728082</v>
      </c>
      <c r="AU22">
        <f t="shared" si="9"/>
        <v>11.134682452884102</v>
      </c>
      <c r="AW22">
        <v>19</v>
      </c>
      <c r="AX22">
        <f>(R22*SUMPRODUCT(K23:$K$23, X23:$X$23)-$AZ$3*SUMPRODUCT(K22:$K$22, W23:$W$23))/Z22</f>
        <v>73.948886391747862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1216.323199814422</v>
      </c>
      <c r="P23">
        <f t="shared" si="22"/>
        <v>60.816159990721104</v>
      </c>
      <c r="Q23" s="4">
        <f t="shared" si="23"/>
        <v>12.5</v>
      </c>
      <c r="R23">
        <f t="shared" si="0"/>
        <v>500000</v>
      </c>
      <c r="S23">
        <f t="shared" si="1"/>
        <v>74.882127444545873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58.880788508852362</v>
      </c>
      <c r="AC23">
        <f t="shared" si="2"/>
        <v>58.880788508852362</v>
      </c>
      <c r="AE23">
        <f t="shared" si="3"/>
        <v>956.41071549042817</v>
      </c>
      <c r="AF23">
        <f t="shared" si="4"/>
        <v>-47.820535774521417</v>
      </c>
      <c r="AG23">
        <f t="shared" si="4"/>
        <v>-9.8289122047942374</v>
      </c>
      <c r="AH23">
        <f t="shared" si="5"/>
        <v>-980.48579157895415</v>
      </c>
      <c r="AI23">
        <f t="shared" si="6"/>
        <v>-81.724524067841685</v>
      </c>
      <c r="AJ23">
        <f t="shared" si="7"/>
        <v>0</v>
      </c>
      <c r="AK23">
        <f t="shared" si="24"/>
        <v>67.722967775733139</v>
      </c>
      <c r="AL23">
        <f t="shared" si="8"/>
        <v>-14.001556292108546</v>
      </c>
      <c r="AN23">
        <f t="shared" si="9"/>
        <v>262.0497838518238</v>
      </c>
      <c r="AO23">
        <f t="shared" si="9"/>
        <v>-13.102489192591193</v>
      </c>
      <c r="AP23">
        <f t="shared" si="9"/>
        <v>-2.6930525526830116</v>
      </c>
      <c r="AQ23">
        <f t="shared" si="9"/>
        <v>-268.64618473173175</v>
      </c>
      <c r="AR23">
        <f t="shared" si="9"/>
        <v>-22.39194262518216</v>
      </c>
      <c r="AS23">
        <f t="shared" si="9"/>
        <v>0</v>
      </c>
      <c r="AT23">
        <f t="shared" si="9"/>
        <v>18.555615051149548</v>
      </c>
      <c r="AU23">
        <f t="shared" si="9"/>
        <v>-3.836327574032611</v>
      </c>
      <c r="AW23">
        <v>20</v>
      </c>
      <c r="AX23">
        <f>(R23*SUMPRODUCT(K$23:$K24, X$23:$X24)-$AZ$3*SUMPRODUCT(K$22:$K23, W$23:$W24))/Z23</f>
        <v>74.882127444545873</v>
      </c>
    </row>
    <row r="25" spans="5:50" x14ac:dyDescent="0.25">
      <c r="AN25" s="8">
        <f t="shared" ref="AN25:AU25" si="25">SUM(AN3:AN23)</f>
        <v>11712.365292305689</v>
      </c>
      <c r="AO25" s="8">
        <f t="shared" si="25"/>
        <v>-1497.8606644761012</v>
      </c>
      <c r="AP25" s="8">
        <f t="shared" si="25"/>
        <v>-207.86649977255919</v>
      </c>
      <c r="AQ25" s="8">
        <f t="shared" si="25"/>
        <v>-9007.1751682163449</v>
      </c>
      <c r="AR25" s="8">
        <f t="shared" si="25"/>
        <v>999.46295984068593</v>
      </c>
      <c r="AS25" s="8">
        <f t="shared" si="25"/>
        <v>-189.86626511139033</v>
      </c>
      <c r="AT25" s="8">
        <f t="shared" si="25"/>
        <v>244.50069075730246</v>
      </c>
      <c r="AU25" s="9">
        <f t="shared" si="25"/>
        <v>1054.0973854865981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366E-E937-4A30-8456-71E1479D53F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2890.3416133944575</v>
      </c>
      <c r="K3">
        <v>1</v>
      </c>
      <c r="L3" s="2">
        <v>0</v>
      </c>
      <c r="O3">
        <f>$C$3</f>
        <v>2890.3416133944575</v>
      </c>
      <c r="P3">
        <f>O3*B5</f>
        <v>2312.273290715566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2890.3416133944575</v>
      </c>
      <c r="AF3">
        <f t="shared" ref="AF3:AG23" si="4">-$Z3*P3</f>
        <v>-2312.273290715566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478.06832267889149</v>
      </c>
      <c r="AJ3">
        <f t="shared" ref="AJ3:AJ23" si="7">AB3-AC3</f>
        <v>0</v>
      </c>
      <c r="AL3">
        <f t="shared" ref="AL3:AL23" si="8">SUM(AI3:AK3)</f>
        <v>478.06832267889149</v>
      </c>
      <c r="AN3">
        <f t="shared" ref="AN3:AU23" si="9">AE3*$K3</f>
        <v>2890.3416133944575</v>
      </c>
      <c r="AO3">
        <f t="shared" si="9"/>
        <v>-2312.273290715566</v>
      </c>
      <c r="AP3">
        <f t="shared" si="9"/>
        <v>-100</v>
      </c>
      <c r="AQ3">
        <f t="shared" si="9"/>
        <v>0</v>
      </c>
      <c r="AR3">
        <f t="shared" si="9"/>
        <v>478.06832267889149</v>
      </c>
      <c r="AS3">
        <f t="shared" si="9"/>
        <v>0</v>
      </c>
      <c r="AT3">
        <f t="shared" si="9"/>
        <v>0</v>
      </c>
      <c r="AU3">
        <f t="shared" si="9"/>
        <v>478.06832267889149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1296.0188558553145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500000</v>
      </c>
      <c r="S4">
        <f t="shared" si="1"/>
        <v>434.03042408510896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428.88779290381535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-428.88779290381535</v>
      </c>
      <c r="AK4">
        <f>G4*MAX(0, SUM(AB4, AE4:AF4))</f>
        <v>0</v>
      </c>
      <c r="AL4">
        <f t="shared" si="8"/>
        <v>-1353.1627929038154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-867.13106295149623</v>
      </c>
      <c r="AR4">
        <f t="shared" si="9"/>
        <v>-867.13106295149623</v>
      </c>
      <c r="AS4">
        <f t="shared" si="9"/>
        <v>-402.37151037040559</v>
      </c>
      <c r="AT4">
        <f t="shared" si="9"/>
        <v>0</v>
      </c>
      <c r="AU4">
        <f t="shared" si="9"/>
        <v>-1269.502573321902</v>
      </c>
      <c r="AW4">
        <v>1</v>
      </c>
      <c r="AX4">
        <f>(R4*SUMPRODUCT(K5:$K$23, X5:$X$23)-$AZ$3*SUMPRODUCT(K4:$K$22, W5:$W$23))/Z4</f>
        <v>434.03042408510896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2890.3416133944575</v>
      </c>
      <c r="P5">
        <f t="shared" ref="P5:P23" si="22">O5*$C$5</f>
        <v>144.51708066972287</v>
      </c>
      <c r="Q5" s="4">
        <f t="shared" ref="Q5:Q23" si="23">$C$8</f>
        <v>12.5</v>
      </c>
      <c r="R5">
        <f t="shared" si="0"/>
        <v>500000</v>
      </c>
      <c r="S5">
        <f t="shared" si="1"/>
        <v>847.60851732938067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428.88779290381535</v>
      </c>
      <c r="AC5">
        <f t="shared" si="2"/>
        <v>827.61407337991113</v>
      </c>
      <c r="AE5">
        <f t="shared" si="3"/>
        <v>2822.1606404543554</v>
      </c>
      <c r="AF5">
        <f t="shared" si="4"/>
        <v>-141.10803202271777</v>
      </c>
      <c r="AG5">
        <f t="shared" si="4"/>
        <v>-12.205134452688322</v>
      </c>
      <c r="AH5">
        <f t="shared" si="5"/>
        <v>-929.58964246719995</v>
      </c>
      <c r="AI5">
        <f t="shared" si="6"/>
        <v>1739.2578315117489</v>
      </c>
      <c r="AJ5">
        <f t="shared" si="7"/>
        <v>-398.72628047609578</v>
      </c>
      <c r="AK5">
        <f>G5*SUM(AB5, AE5:AF5)</f>
        <v>127.50755645475357</v>
      </c>
      <c r="AL5">
        <f t="shared" si="8"/>
        <v>1468.0391074904066</v>
      </c>
      <c r="AN5">
        <f t="shared" si="9"/>
        <v>2437.1121312902023</v>
      </c>
      <c r="AO5">
        <f t="shared" si="9"/>
        <v>-121.85560656451011</v>
      </c>
      <c r="AP5">
        <f t="shared" si="9"/>
        <v>-10.539896564458447</v>
      </c>
      <c r="AQ5">
        <f t="shared" si="9"/>
        <v>-802.75876656468324</v>
      </c>
      <c r="AR5">
        <f t="shared" si="9"/>
        <v>1501.9578615965502</v>
      </c>
      <c r="AS5">
        <f t="shared" si="9"/>
        <v>-344.32506827678912</v>
      </c>
      <c r="AT5">
        <f t="shared" si="9"/>
        <v>110.11074572176759</v>
      </c>
      <c r="AU5">
        <f t="shared" si="9"/>
        <v>1267.7435390415285</v>
      </c>
      <c r="AW5">
        <v>2</v>
      </c>
      <c r="AX5">
        <f>(R5*SUMPRODUCT(K6:$K$23, X6:$X$23)-$AZ$3*SUMPRODUCT(K5:$K$22, W6:$W$23))/Z5</f>
        <v>847.60851732938067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2890.3416133944575</v>
      </c>
      <c r="P6">
        <f t="shared" si="22"/>
        <v>144.51708066972287</v>
      </c>
      <c r="Q6" s="4">
        <f t="shared" si="23"/>
        <v>12.5</v>
      </c>
      <c r="R6">
        <f t="shared" si="0"/>
        <v>500000</v>
      </c>
      <c r="S6">
        <f t="shared" si="1"/>
        <v>1231.0772722844649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827.61407337991113</v>
      </c>
      <c r="AC6">
        <f t="shared" si="2"/>
        <v>1187.7003675685519</v>
      </c>
      <c r="AE6">
        <f t="shared" si="3"/>
        <v>2788.5006684081222</v>
      </c>
      <c r="AF6">
        <f t="shared" si="4"/>
        <v>-139.42503342040609</v>
      </c>
      <c r="AG6">
        <f t="shared" si="4"/>
        <v>-12.059563545558149</v>
      </c>
      <c r="AH6">
        <f t="shared" si="5"/>
        <v>-940.78250413153421</v>
      </c>
      <c r="AI6">
        <f t="shared" si="6"/>
        <v>1696.233567310624</v>
      </c>
      <c r="AJ6">
        <f t="shared" si="7"/>
        <v>-360.08629418864075</v>
      </c>
      <c r="AK6">
        <f>G6*SUM(AB6, AE6:AF6)</f>
        <v>203.38634793950621</v>
      </c>
      <c r="AL6">
        <f t="shared" si="8"/>
        <v>1539.5336210614896</v>
      </c>
      <c r="AN6">
        <f t="shared" si="9"/>
        <v>2171.7574326152931</v>
      </c>
      <c r="AO6">
        <f t="shared" si="9"/>
        <v>-108.58787163076465</v>
      </c>
      <c r="AP6">
        <f t="shared" si="9"/>
        <v>-9.3923042805342938</v>
      </c>
      <c r="AQ6">
        <f t="shared" si="9"/>
        <v>-732.70608071557888</v>
      </c>
      <c r="AR6">
        <f t="shared" si="9"/>
        <v>1321.0711759884157</v>
      </c>
      <c r="AS6">
        <f t="shared" si="9"/>
        <v>-280.44464706315142</v>
      </c>
      <c r="AT6">
        <f t="shared" si="9"/>
        <v>158.40262038820322</v>
      </c>
      <c r="AU6">
        <f t="shared" si="9"/>
        <v>1199.0291493134675</v>
      </c>
      <c r="AW6">
        <v>3</v>
      </c>
      <c r="AX6">
        <f>(R6*SUMPRODUCT(K7:$K$23, X7:$X$23)-$AZ$3*SUMPRODUCT(K6:$K$22, W7:$W$23))/Z6</f>
        <v>1231.0772722844649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2890.3416133944575</v>
      </c>
      <c r="P7">
        <f t="shared" si="22"/>
        <v>144.51708066972287</v>
      </c>
      <c r="Q7" s="4">
        <f t="shared" si="23"/>
        <v>12.5</v>
      </c>
      <c r="R7">
        <f t="shared" si="0"/>
        <v>500000</v>
      </c>
      <c r="S7">
        <f t="shared" si="1"/>
        <v>1561.2673715958269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1187.7003675685519</v>
      </c>
      <c r="AC7">
        <f t="shared" si="2"/>
        <v>1488.2116143381172</v>
      </c>
      <c r="AE7">
        <f t="shared" si="3"/>
        <v>2755.0950187742342</v>
      </c>
      <c r="AF7">
        <f t="shared" si="4"/>
        <v>-137.75475093871171</v>
      </c>
      <c r="AG7">
        <f t="shared" si="4"/>
        <v>-11.915092518850273</v>
      </c>
      <c r="AH7">
        <f t="shared" si="5"/>
        <v>-955.01565009188096</v>
      </c>
      <c r="AI7">
        <f t="shared" si="6"/>
        <v>1650.4095252247912</v>
      </c>
      <c r="AJ7">
        <f t="shared" si="7"/>
        <v>-300.51124676956533</v>
      </c>
      <c r="AK7">
        <f>G7*SUM(AB7, AE7:AF7)</f>
        <v>186.82749519834005</v>
      </c>
      <c r="AL7">
        <f t="shared" si="8"/>
        <v>1536.725773653566</v>
      </c>
      <c r="AN7">
        <f t="shared" si="9"/>
        <v>1942.3737094354851</v>
      </c>
      <c r="AO7">
        <f t="shared" si="9"/>
        <v>-97.118685471774256</v>
      </c>
      <c r="AP7">
        <f t="shared" si="9"/>
        <v>-8.4002774119939332</v>
      </c>
      <c r="AQ7">
        <f t="shared" si="9"/>
        <v>-673.29702903067664</v>
      </c>
      <c r="AR7">
        <f t="shared" si="9"/>
        <v>1163.5577175210403</v>
      </c>
      <c r="AS7">
        <f t="shared" si="9"/>
        <v>-211.86388895384763</v>
      </c>
      <c r="AT7">
        <f t="shared" si="9"/>
        <v>131.71553518121218</v>
      </c>
      <c r="AU7">
        <f t="shared" si="9"/>
        <v>1083.409363748405</v>
      </c>
      <c r="AW7">
        <v>4</v>
      </c>
      <c r="AX7">
        <f>(R7*SUMPRODUCT(K8:$K$23, X8:$X$23)-$AZ$3*SUMPRODUCT(K7:$K$22, W8:$W$23))/Z7</f>
        <v>1561.2673715958269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2890.3416133944575</v>
      </c>
      <c r="P8">
        <f t="shared" si="22"/>
        <v>144.51708066972287</v>
      </c>
      <c r="Q8" s="4">
        <f t="shared" si="23"/>
        <v>12.5</v>
      </c>
      <c r="R8">
        <f t="shared" si="0"/>
        <v>500000</v>
      </c>
      <c r="S8">
        <f t="shared" si="1"/>
        <v>1828.6304032981809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1488.2116143381172</v>
      </c>
      <c r="AC8">
        <f t="shared" si="2"/>
        <v>1722.0889489324472</v>
      </c>
      <c r="AE8">
        <f t="shared" si="3"/>
        <v>2721.9417013348998</v>
      </c>
      <c r="AF8">
        <f t="shared" si="4"/>
        <v>-136.097085066745</v>
      </c>
      <c r="AG8">
        <f t="shared" si="4"/>
        <v>-11.771712765373666</v>
      </c>
      <c r="AH8">
        <f t="shared" si="5"/>
        <v>-969.15313152414865</v>
      </c>
      <c r="AI8">
        <f t="shared" si="6"/>
        <v>1604.9197719786325</v>
      </c>
      <c r="AJ8">
        <f t="shared" si="7"/>
        <v>-233.87733459433002</v>
      </c>
      <c r="AK8">
        <f t="shared" ref="AK8:AK23" si="24">G8*SUM(AB8:AB8, AE8:AF8)</f>
        <v>86.777397711913579</v>
      </c>
      <c r="AL8">
        <f t="shared" si="8"/>
        <v>1457.8198350962161</v>
      </c>
      <c r="AN8">
        <f t="shared" si="9"/>
        <v>1789.2776120513402</v>
      </c>
      <c r="AO8">
        <f t="shared" si="9"/>
        <v>-89.463880602567016</v>
      </c>
      <c r="AP8">
        <f t="shared" si="9"/>
        <v>-7.7381753239800766</v>
      </c>
      <c r="AQ8">
        <f t="shared" si="9"/>
        <v>-637.07609903444086</v>
      </c>
      <c r="AR8">
        <f t="shared" si="9"/>
        <v>1054.9994570903523</v>
      </c>
      <c r="AS8">
        <f t="shared" si="9"/>
        <v>-153.74005936668206</v>
      </c>
      <c r="AT8">
        <f t="shared" si="9"/>
        <v>57.043416793921381</v>
      </c>
      <c r="AU8">
        <f t="shared" si="9"/>
        <v>958.30281451759151</v>
      </c>
      <c r="AW8">
        <v>5</v>
      </c>
      <c r="AX8">
        <f>(R8*SUMPRODUCT(K9:$K$23, X9:$X$23)-$AZ$3*SUMPRODUCT(K8:$K$22, W9:$W$23))/Z8</f>
        <v>1828.6304032981809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2890.3416133944575</v>
      </c>
      <c r="P9">
        <f t="shared" si="22"/>
        <v>144.51708066972287</v>
      </c>
      <c r="Q9" s="4">
        <f t="shared" si="23"/>
        <v>12.5</v>
      </c>
      <c r="R9">
        <f t="shared" si="0"/>
        <v>500000</v>
      </c>
      <c r="S9">
        <f t="shared" si="1"/>
        <v>2052.5860635636027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1722.0889489324472</v>
      </c>
      <c r="AC9">
        <f t="shared" si="2"/>
        <v>1909.6266888382488</v>
      </c>
      <c r="AE9">
        <f t="shared" si="3"/>
        <v>2689.0338888958504</v>
      </c>
      <c r="AF9">
        <f t="shared" si="4"/>
        <v>-134.45169444479251</v>
      </c>
      <c r="AG9">
        <f t="shared" si="4"/>
        <v>-11.629394759231468</v>
      </c>
      <c r="AH9">
        <f t="shared" si="5"/>
        <v>-984.03513953843378</v>
      </c>
      <c r="AI9">
        <f t="shared" si="6"/>
        <v>1558.9176601533927</v>
      </c>
      <c r="AJ9">
        <f t="shared" si="7"/>
        <v>-187.53773990580157</v>
      </c>
      <c r="AK9">
        <f t="shared" si="24"/>
        <v>25.232359745962679</v>
      </c>
      <c r="AL9">
        <f t="shared" si="8"/>
        <v>1396.6122799935538</v>
      </c>
      <c r="AN9">
        <f t="shared" si="9"/>
        <v>1679.9520527455179</v>
      </c>
      <c r="AO9">
        <f t="shared" si="9"/>
        <v>-83.997602637275889</v>
      </c>
      <c r="AP9">
        <f t="shared" si="9"/>
        <v>-7.2653697964293515</v>
      </c>
      <c r="AQ9">
        <f t="shared" si="9"/>
        <v>-614.76795047760061</v>
      </c>
      <c r="AR9">
        <f t="shared" si="9"/>
        <v>973.92112983421202</v>
      </c>
      <c r="AS9">
        <f t="shared" si="9"/>
        <v>-117.16267780149528</v>
      </c>
      <c r="AT9">
        <f t="shared" si="9"/>
        <v>15.763711541861182</v>
      </c>
      <c r="AU9">
        <f t="shared" si="9"/>
        <v>872.52216357457792</v>
      </c>
      <c r="AW9">
        <v>6</v>
      </c>
      <c r="AX9">
        <f>(R9*SUMPRODUCT(K10:$K$23, X10:$X$23)-$AZ$3*SUMPRODUCT(K9:$K$22, W10:$W$23))/Z9</f>
        <v>2052.5860635636027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2890.3416133944575</v>
      </c>
      <c r="P10">
        <f t="shared" si="22"/>
        <v>144.51708066972287</v>
      </c>
      <c r="Q10" s="4">
        <f t="shared" si="23"/>
        <v>12.5</v>
      </c>
      <c r="R10">
        <f t="shared" si="0"/>
        <v>500000</v>
      </c>
      <c r="S10">
        <f t="shared" si="1"/>
        <v>2249.8298293279063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1909.6266888382488</v>
      </c>
      <c r="AC10">
        <f t="shared" si="2"/>
        <v>2067.6892968115872</v>
      </c>
      <c r="AE10">
        <f t="shared" si="3"/>
        <v>2656.3468668784462</v>
      </c>
      <c r="AF10">
        <f t="shared" si="4"/>
        <v>-132.81734334392232</v>
      </c>
      <c r="AG10">
        <f t="shared" si="4"/>
        <v>-11.488031616091547</v>
      </c>
      <c r="AH10">
        <f t="shared" si="5"/>
        <v>-1002.7678219042518</v>
      </c>
      <c r="AI10">
        <f t="shared" si="6"/>
        <v>1509.2736700141804</v>
      </c>
      <c r="AJ10">
        <f t="shared" si="7"/>
        <v>-158.06260797333834</v>
      </c>
      <c r="AK10">
        <f t="shared" si="24"/>
        <v>18.175940470728371</v>
      </c>
      <c r="AL10">
        <f t="shared" si="8"/>
        <v>1369.3870025115705</v>
      </c>
      <c r="AN10">
        <f t="shared" si="9"/>
        <v>1576.751640452979</v>
      </c>
      <c r="AO10">
        <f t="shared" si="9"/>
        <v>-78.837582022648945</v>
      </c>
      <c r="AP10">
        <f t="shared" si="9"/>
        <v>-6.81905398805619</v>
      </c>
      <c r="AQ10">
        <f t="shared" si="9"/>
        <v>-595.22189210139072</v>
      </c>
      <c r="AR10">
        <f t="shared" si="9"/>
        <v>895.87311234088304</v>
      </c>
      <c r="AS10">
        <f t="shared" si="9"/>
        <v>-93.822640229628504</v>
      </c>
      <c r="AT10">
        <f t="shared" si="9"/>
        <v>10.788856045624284</v>
      </c>
      <c r="AU10">
        <f t="shared" si="9"/>
        <v>812.83932815687888</v>
      </c>
      <c r="AW10">
        <v>7</v>
      </c>
      <c r="AX10">
        <f>(R10*SUMPRODUCT(K11:$K$23, X11:$X$23)-$AZ$3*SUMPRODUCT(K10:$K$22, W11:$W$23))/Z10</f>
        <v>2249.8298293279063</v>
      </c>
    </row>
    <row r="11" spans="1:52" x14ac:dyDescent="0.25">
      <c r="A11" t="s">
        <v>33</v>
      </c>
      <c r="C11" s="7">
        <f>AU25</f>
        <v>10091.065825290187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2890.3416133944575</v>
      </c>
      <c r="P11">
        <f t="shared" si="22"/>
        <v>144.51708066972287</v>
      </c>
      <c r="Q11" s="4">
        <f t="shared" si="23"/>
        <v>12.5</v>
      </c>
      <c r="R11">
        <f t="shared" si="0"/>
        <v>500000</v>
      </c>
      <c r="S11">
        <f t="shared" si="1"/>
        <v>2421.9399154007397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2067.6892968115872</v>
      </c>
      <c r="AC11">
        <f t="shared" si="2"/>
        <v>2198.6643301463464</v>
      </c>
      <c r="AE11">
        <f t="shared" si="3"/>
        <v>2623.8846665428277</v>
      </c>
      <c r="AF11">
        <f t="shared" si="4"/>
        <v>-131.1942333271414</v>
      </c>
      <c r="AG11">
        <f t="shared" si="4"/>
        <v>-11.347640770139369</v>
      </c>
      <c r="AH11">
        <f t="shared" si="5"/>
        <v>-1020.4211916504792</v>
      </c>
      <c r="AI11">
        <f t="shared" si="6"/>
        <v>1460.9216007950681</v>
      </c>
      <c r="AJ11">
        <f t="shared" si="7"/>
        <v>-130.97503333475925</v>
      </c>
      <c r="AK11">
        <f t="shared" si="24"/>
        <v>10.944911352065454</v>
      </c>
      <c r="AL11">
        <f t="shared" si="8"/>
        <v>1340.8914788123743</v>
      </c>
      <c r="AN11">
        <f t="shared" si="9"/>
        <v>1481.2009139078741</v>
      </c>
      <c r="AO11">
        <f t="shared" si="9"/>
        <v>-74.060045695393711</v>
      </c>
      <c r="AP11">
        <f t="shared" si="9"/>
        <v>-6.4058211451704974</v>
      </c>
      <c r="AQ11">
        <f t="shared" si="9"/>
        <v>-576.03477047453578</v>
      </c>
      <c r="AR11">
        <f t="shared" si="9"/>
        <v>824.70027659277423</v>
      </c>
      <c r="AS11">
        <f t="shared" si="9"/>
        <v>-73.936305794328305</v>
      </c>
      <c r="AT11">
        <f t="shared" si="9"/>
        <v>6.1784776229056124</v>
      </c>
      <c r="AU11">
        <f t="shared" si="9"/>
        <v>756.94244842135151</v>
      </c>
      <c r="AW11">
        <v>8</v>
      </c>
      <c r="AX11">
        <f>(R11*SUMPRODUCT(K12:$K$23, X12:$X$23)-$AZ$3*SUMPRODUCT(K11:$K$22, W12:$W$23))/Z11</f>
        <v>2421.9399154007397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2890.3416133944575</v>
      </c>
      <c r="P12">
        <f t="shared" si="22"/>
        <v>144.51708066972287</v>
      </c>
      <c r="Q12" s="4">
        <f t="shared" si="23"/>
        <v>12.5</v>
      </c>
      <c r="R12">
        <f t="shared" si="0"/>
        <v>500000</v>
      </c>
      <c r="S12">
        <f t="shared" si="1"/>
        <v>2569.3217287463417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2198.6643301463464</v>
      </c>
      <c r="AC12">
        <f t="shared" si="2"/>
        <v>2303.7815395547468</v>
      </c>
      <c r="AE12">
        <f t="shared" si="3"/>
        <v>2591.6239206033747</v>
      </c>
      <c r="AF12">
        <f t="shared" si="4"/>
        <v>-129.58119603016874</v>
      </c>
      <c r="AG12">
        <f t="shared" si="4"/>
        <v>-11.208121163746002</v>
      </c>
      <c r="AH12">
        <f t="shared" si="5"/>
        <v>-1041.7279476789799</v>
      </c>
      <c r="AI12">
        <f t="shared" si="6"/>
        <v>1409.1066557304798</v>
      </c>
      <c r="AJ12">
        <f t="shared" si="7"/>
        <v>-105.11720940840041</v>
      </c>
      <c r="AK12">
        <f t="shared" si="24"/>
        <v>10.71962622585497</v>
      </c>
      <c r="AL12">
        <f t="shared" si="8"/>
        <v>1314.7090725479343</v>
      </c>
      <c r="AN12">
        <f t="shared" si="9"/>
        <v>1390.8066368218915</v>
      </c>
      <c r="AO12">
        <f t="shared" si="9"/>
        <v>-69.540331841094584</v>
      </c>
      <c r="AP12">
        <f t="shared" si="9"/>
        <v>-6.0148886483547388</v>
      </c>
      <c r="AQ12">
        <f t="shared" si="9"/>
        <v>-559.04798990181337</v>
      </c>
      <c r="AR12">
        <f t="shared" si="9"/>
        <v>756.20342643062872</v>
      </c>
      <c r="AS12">
        <f t="shared" si="9"/>
        <v>-56.411623355970001</v>
      </c>
      <c r="AT12">
        <f t="shared" si="9"/>
        <v>5.7527356421752902</v>
      </c>
      <c r="AU12">
        <f t="shared" si="9"/>
        <v>705.54453871683393</v>
      </c>
      <c r="AW12">
        <v>9</v>
      </c>
      <c r="AX12">
        <f>(R12*SUMPRODUCT(K13:$K$23, X13:$X$23)-$AZ$3*SUMPRODUCT(K12:$K$22, W13:$W$23))/Z12</f>
        <v>2569.3217287463417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2890.3416133944575</v>
      </c>
      <c r="P13">
        <f t="shared" si="22"/>
        <v>144.51708066972287</v>
      </c>
      <c r="Q13" s="4">
        <f t="shared" si="23"/>
        <v>12.5</v>
      </c>
      <c r="R13">
        <f t="shared" si="0"/>
        <v>500000</v>
      </c>
      <c r="S13">
        <f t="shared" si="1"/>
        <v>2692.1237347303731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2303.7815395547468</v>
      </c>
      <c r="AC13">
        <f t="shared" si="2"/>
        <v>2384.0192645370544</v>
      </c>
      <c r="AE13">
        <f t="shared" si="3"/>
        <v>2559.5517763657404</v>
      </c>
      <c r="AF13">
        <f t="shared" si="4"/>
        <v>-127.97758881828702</v>
      </c>
      <c r="AG13">
        <f t="shared" si="4"/>
        <v>-11.069417212243327</v>
      </c>
      <c r="AH13">
        <f t="shared" si="5"/>
        <v>-1064.9095946086074</v>
      </c>
      <c r="AI13">
        <f t="shared" si="6"/>
        <v>1355.5951757266023</v>
      </c>
      <c r="AJ13">
        <f t="shared" si="7"/>
        <v>-80.237724982307554</v>
      </c>
      <c r="AK13">
        <f t="shared" si="24"/>
        <v>9.4707114542044</v>
      </c>
      <c r="AL13">
        <f t="shared" si="8"/>
        <v>1284.8281621984991</v>
      </c>
      <c r="AN13">
        <f t="shared" si="9"/>
        <v>1306.0711004305185</v>
      </c>
      <c r="AO13">
        <f t="shared" si="9"/>
        <v>-65.303555021525924</v>
      </c>
      <c r="AP13">
        <f t="shared" si="9"/>
        <v>-5.6484287807793514</v>
      </c>
      <c r="AQ13">
        <f t="shared" si="9"/>
        <v>-543.395003348719</v>
      </c>
      <c r="AR13">
        <f t="shared" si="9"/>
        <v>691.72411327949396</v>
      </c>
      <c r="AS13">
        <f t="shared" si="9"/>
        <v>-40.943174008568739</v>
      </c>
      <c r="AT13">
        <f t="shared" si="9"/>
        <v>4.8326518123480851</v>
      </c>
      <c r="AU13">
        <f t="shared" si="9"/>
        <v>655.61359108327326</v>
      </c>
      <c r="AW13">
        <v>10</v>
      </c>
      <c r="AX13">
        <f>(R13*SUMPRODUCT(K14:$K$23, X14:$X$23)-$AZ$3*SUMPRODUCT(K13:$K$22, W14:$W$23))/Z13</f>
        <v>2692.1237347303731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2890.3416133944575</v>
      </c>
      <c r="P14">
        <f t="shared" si="22"/>
        <v>144.51708066972287</v>
      </c>
      <c r="Q14" s="4">
        <f t="shared" si="23"/>
        <v>12.5</v>
      </c>
      <c r="R14">
        <f t="shared" si="0"/>
        <v>500000</v>
      </c>
      <c r="S14">
        <f t="shared" si="1"/>
        <v>2790.5936882909741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2384.0192645370544</v>
      </c>
      <c r="AC14">
        <f t="shared" si="2"/>
        <v>2440.4213455384079</v>
      </c>
      <c r="AE14">
        <f t="shared" si="3"/>
        <v>2527.6525919276978</v>
      </c>
      <c r="AF14">
        <f t="shared" si="4"/>
        <v>-126.38262959638489</v>
      </c>
      <c r="AG14">
        <f t="shared" si="4"/>
        <v>-10.931461268341163</v>
      </c>
      <c r="AH14">
        <f t="shared" si="5"/>
        <v>-1090.4708711892031</v>
      </c>
      <c r="AI14">
        <f t="shared" si="6"/>
        <v>1299.8676298737687</v>
      </c>
      <c r="AJ14">
        <f t="shared" si="7"/>
        <v>-56.402081001353508</v>
      </c>
      <c r="AK14">
        <f t="shared" si="24"/>
        <v>8.6135206083630624</v>
      </c>
      <c r="AL14">
        <f t="shared" si="8"/>
        <v>1252.0790694807783</v>
      </c>
      <c r="AN14">
        <f t="shared" si="9"/>
        <v>1226.7393914913464</v>
      </c>
      <c r="AO14">
        <f t="shared" si="9"/>
        <v>-61.33696957456732</v>
      </c>
      <c r="AP14">
        <f t="shared" si="9"/>
        <v>-5.3053391068307256</v>
      </c>
      <c r="AQ14">
        <f t="shared" si="9"/>
        <v>-529.23553546631786</v>
      </c>
      <c r="AR14">
        <f t="shared" si="9"/>
        <v>630.8615473436306</v>
      </c>
      <c r="AS14">
        <f t="shared" si="9"/>
        <v>-27.373482711751237</v>
      </c>
      <c r="AT14">
        <f t="shared" si="9"/>
        <v>4.180378689479225</v>
      </c>
      <c r="AU14">
        <f t="shared" si="9"/>
        <v>607.66844332135861</v>
      </c>
      <c r="AW14">
        <v>11</v>
      </c>
      <c r="AX14">
        <f>(R14*SUMPRODUCT(K15:$K$23, X15:$X$23)-$AZ$3*SUMPRODUCT(K14:$K$22, W15:$W$23))/Z14</f>
        <v>2790.5936882909741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2890.3416133944575</v>
      </c>
      <c r="P15">
        <f t="shared" si="22"/>
        <v>144.51708066972287</v>
      </c>
      <c r="Q15" s="4">
        <f t="shared" si="23"/>
        <v>12.5</v>
      </c>
      <c r="R15">
        <f t="shared" si="0"/>
        <v>500000</v>
      </c>
      <c r="S15">
        <f t="shared" si="1"/>
        <v>2865.9939892770535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2440.4213455384079</v>
      </c>
      <c r="AC15">
        <f t="shared" si="2"/>
        <v>2474.8910640433737</v>
      </c>
      <c r="AE15">
        <f t="shared" si="3"/>
        <v>2495.9161316409682</v>
      </c>
      <c r="AF15">
        <f t="shared" si="4"/>
        <v>-124.79580658204841</v>
      </c>
      <c r="AG15">
        <f t="shared" si="4"/>
        <v>-10.794209065436947</v>
      </c>
      <c r="AH15">
        <f t="shared" si="5"/>
        <v>-1117.5036088322342</v>
      </c>
      <c r="AI15">
        <f t="shared" si="6"/>
        <v>1242.8225071612485</v>
      </c>
      <c r="AJ15">
        <f t="shared" si="7"/>
        <v>-34.46971850496584</v>
      </c>
      <c r="AK15">
        <f t="shared" si="24"/>
        <v>19.727320849449043</v>
      </c>
      <c r="AL15">
        <f t="shared" si="8"/>
        <v>1228.0801095057318</v>
      </c>
      <c r="AN15">
        <f t="shared" si="9"/>
        <v>1151.5703142693237</v>
      </c>
      <c r="AO15">
        <f t="shared" si="9"/>
        <v>-57.578515713466189</v>
      </c>
      <c r="AP15">
        <f t="shared" si="9"/>
        <v>-4.9802517673546882</v>
      </c>
      <c r="AQ15">
        <f t="shared" si="9"/>
        <v>-515.59584302777148</v>
      </c>
      <c r="AR15">
        <f t="shared" si="9"/>
        <v>573.41570376073128</v>
      </c>
      <c r="AS15">
        <f t="shared" si="9"/>
        <v>-15.903701277591074</v>
      </c>
      <c r="AT15">
        <f t="shared" si="9"/>
        <v>9.1018270935874792</v>
      </c>
      <c r="AU15">
        <f t="shared" si="9"/>
        <v>566.61382957672765</v>
      </c>
      <c r="AW15">
        <v>12</v>
      </c>
      <c r="AX15">
        <f>(R15*SUMPRODUCT(K16:$K$23, X16:$X$23)-$AZ$3*SUMPRODUCT(K15:$K$22, W16:$W$23))/Z15</f>
        <v>2865.9939892770535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2890.3416133944575</v>
      </c>
      <c r="P16">
        <f t="shared" si="22"/>
        <v>144.51708066972287</v>
      </c>
      <c r="Q16" s="4">
        <f t="shared" si="23"/>
        <v>12.5</v>
      </c>
      <c r="R16">
        <f t="shared" si="0"/>
        <v>500000</v>
      </c>
      <c r="S16">
        <f t="shared" si="1"/>
        <v>2918.0376238906811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2474.8910640433737</v>
      </c>
      <c r="AC16">
        <f t="shared" si="2"/>
        <v>2487.9193638600395</v>
      </c>
      <c r="AE16">
        <f t="shared" si="3"/>
        <v>2464.3057407007354</v>
      </c>
      <c r="AF16">
        <f t="shared" si="4"/>
        <v>-123.21528703503678</v>
      </c>
      <c r="AG16">
        <f t="shared" si="4"/>
        <v>-10.657502080725592</v>
      </c>
      <c r="AH16">
        <f t="shared" si="5"/>
        <v>-1150.5957622793728</v>
      </c>
      <c r="AI16">
        <f t="shared" si="6"/>
        <v>1179.8371893056003</v>
      </c>
      <c r="AJ16">
        <f t="shared" si="7"/>
        <v>-13.028299816665822</v>
      </c>
      <c r="AK16">
        <f t="shared" si="24"/>
        <v>34.193468775734424</v>
      </c>
      <c r="AL16">
        <f t="shared" si="8"/>
        <v>1201.0023582646688</v>
      </c>
      <c r="AN16">
        <f t="shared" si="9"/>
        <v>1078.0182561225954</v>
      </c>
      <c r="AO16">
        <f t="shared" si="9"/>
        <v>-53.900912806129774</v>
      </c>
      <c r="AP16">
        <f t="shared" si="9"/>
        <v>-4.6621576283873756</v>
      </c>
      <c r="AQ16">
        <f t="shared" si="9"/>
        <v>-503.33171597520828</v>
      </c>
      <c r="AR16">
        <f t="shared" si="9"/>
        <v>516.12346971287002</v>
      </c>
      <c r="AS16">
        <f t="shared" si="9"/>
        <v>-5.6992705152773526</v>
      </c>
      <c r="AT16">
        <f t="shared" si="9"/>
        <v>14.95803989399384</v>
      </c>
      <c r="AU16">
        <f t="shared" si="9"/>
        <v>525.38223909158648</v>
      </c>
      <c r="AW16">
        <v>13</v>
      </c>
      <c r="AX16">
        <f>(R16*SUMPRODUCT(K17:$K$23, X17:$X$23)-$AZ$3*SUMPRODUCT(K16:$K$22, W17:$W$23))/Z16</f>
        <v>2918.0376238906811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2890.3416133944575</v>
      </c>
      <c r="P17">
        <f t="shared" si="22"/>
        <v>144.51708066972287</v>
      </c>
      <c r="Q17" s="4">
        <f t="shared" si="23"/>
        <v>12.5</v>
      </c>
      <c r="R17">
        <f t="shared" si="0"/>
        <v>500000</v>
      </c>
      <c r="S17">
        <f t="shared" si="1"/>
        <v>2947.8603803389324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2487.9193638600395</v>
      </c>
      <c r="AC17">
        <f t="shared" si="2"/>
        <v>2481.1999969726025</v>
      </c>
      <c r="AE17">
        <f t="shared" si="3"/>
        <v>2432.7867256656045</v>
      </c>
      <c r="AF17">
        <f t="shared" si="4"/>
        <v>-121.63933628328023</v>
      </c>
      <c r="AG17">
        <f t="shared" si="4"/>
        <v>-10.521190273805152</v>
      </c>
      <c r="AH17">
        <f t="shared" si="5"/>
        <v>-1189.4714445273696</v>
      </c>
      <c r="AI17">
        <f t="shared" si="6"/>
        <v>1111.1547545811497</v>
      </c>
      <c r="AJ17">
        <f t="shared" si="7"/>
        <v>6.7193668874369905</v>
      </c>
      <c r="AK17">
        <f t="shared" si="24"/>
        <v>66.227121194744612</v>
      </c>
      <c r="AL17">
        <f t="shared" si="8"/>
        <v>1184.1012426633313</v>
      </c>
      <c r="AN17">
        <f t="shared" si="9"/>
        <v>1002.3831255389968</v>
      </c>
      <c r="AO17">
        <f t="shared" si="9"/>
        <v>-50.119156276949838</v>
      </c>
      <c r="AP17">
        <f t="shared" si="9"/>
        <v>-4.3350547254247571</v>
      </c>
      <c r="AQ17">
        <f t="shared" si="9"/>
        <v>-490.0989025162155</v>
      </c>
      <c r="AR17">
        <f t="shared" si="9"/>
        <v>457.8300120204068</v>
      </c>
      <c r="AS17">
        <f t="shared" si="9"/>
        <v>2.7685862929186889</v>
      </c>
      <c r="AT17">
        <f t="shared" si="9"/>
        <v>27.287615489794028</v>
      </c>
      <c r="AU17">
        <f t="shared" si="9"/>
        <v>487.88621380311946</v>
      </c>
      <c r="AW17">
        <v>14</v>
      </c>
      <c r="AX17">
        <f>(R17*SUMPRODUCT(K18:$K$23, X18:$X$23)-$AZ$3*SUMPRODUCT(K17:$K$22, W18:$W$23))/Z17</f>
        <v>2947.8603803389324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2890.3416133944575</v>
      </c>
      <c r="P18">
        <f t="shared" si="22"/>
        <v>144.51708066972287</v>
      </c>
      <c r="Q18" s="4">
        <f t="shared" si="23"/>
        <v>12.5</v>
      </c>
      <c r="R18">
        <f t="shared" si="0"/>
        <v>500000</v>
      </c>
      <c r="S18">
        <f t="shared" si="1"/>
        <v>2830.7727591173589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2481.1999969726025</v>
      </c>
      <c r="AC18">
        <f t="shared" si="2"/>
        <v>2350.2876729020795</v>
      </c>
      <c r="AE18">
        <f t="shared" si="3"/>
        <v>2399.7455262198496</v>
      </c>
      <c r="AF18">
        <f t="shared" si="4"/>
        <v>-119.98727631099247</v>
      </c>
      <c r="AG18">
        <f t="shared" si="4"/>
        <v>-10.378295402431492</v>
      </c>
      <c r="AH18">
        <f t="shared" si="5"/>
        <v>-1507.3187454243061</v>
      </c>
      <c r="AI18">
        <f t="shared" si="6"/>
        <v>762.0612090821196</v>
      </c>
      <c r="AJ18">
        <f t="shared" si="7"/>
        <v>130.91232407052303</v>
      </c>
      <c r="AK18">
        <f t="shared" si="24"/>
        <v>102.83669813263954</v>
      </c>
      <c r="AL18">
        <f t="shared" si="8"/>
        <v>995.81023128528216</v>
      </c>
      <c r="AN18">
        <f t="shared" si="9"/>
        <v>923.99694684535564</v>
      </c>
      <c r="AO18">
        <f t="shared" si="9"/>
        <v>-46.19984734226778</v>
      </c>
      <c r="AP18">
        <f t="shared" si="9"/>
        <v>-3.9960542318049765</v>
      </c>
      <c r="AQ18">
        <f t="shared" si="9"/>
        <v>-580.37733729573586</v>
      </c>
      <c r="AR18">
        <f t="shared" si="9"/>
        <v>293.42370797554707</v>
      </c>
      <c r="AS18">
        <f t="shared" si="9"/>
        <v>50.406422857733958</v>
      </c>
      <c r="AT18">
        <f t="shared" si="9"/>
        <v>39.596196371661122</v>
      </c>
      <c r="AU18">
        <f t="shared" si="9"/>
        <v>383.42632720494214</v>
      </c>
      <c r="AW18">
        <v>15</v>
      </c>
      <c r="AX18">
        <f>(R18*SUMPRODUCT(K19:$K$23, X19:$X$23)-$AZ$3*SUMPRODUCT(K18:$K$22, W19:$W$23))/Z18</f>
        <v>2830.7727591173589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2890.3416133944575</v>
      </c>
      <c r="P19">
        <f t="shared" si="22"/>
        <v>144.51708066972287</v>
      </c>
      <c r="Q19" s="4">
        <f t="shared" si="23"/>
        <v>12.5</v>
      </c>
      <c r="R19">
        <f t="shared" si="0"/>
        <v>500000</v>
      </c>
      <c r="S19">
        <f t="shared" si="1"/>
        <v>2568.665639483097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2350.2876729020795</v>
      </c>
      <c r="AC19">
        <f t="shared" si="2"/>
        <v>2101.8512285790125</v>
      </c>
      <c r="AE19">
        <f t="shared" si="3"/>
        <v>2365.0676747280727</v>
      </c>
      <c r="AF19">
        <f t="shared" si="4"/>
        <v>-118.25338373640363</v>
      </c>
      <c r="AG19">
        <f t="shared" si="4"/>
        <v>-10.228322422892186</v>
      </c>
      <c r="AH19">
        <f t="shared" si="5"/>
        <v>-1847.6010205996597</v>
      </c>
      <c r="AI19">
        <f t="shared" si="6"/>
        <v>388.98494796911723</v>
      </c>
      <c r="AJ19">
        <f t="shared" si="7"/>
        <v>248.43644432306701</v>
      </c>
      <c r="AK19">
        <f t="shared" si="24"/>
        <v>102.51537379483059</v>
      </c>
      <c r="AL19">
        <f t="shared" si="8"/>
        <v>739.9367660870148</v>
      </c>
      <c r="AN19">
        <f t="shared" si="9"/>
        <v>848.3739541432692</v>
      </c>
      <c r="AO19">
        <f t="shared" si="9"/>
        <v>-42.41869770716346</v>
      </c>
      <c r="AP19">
        <f t="shared" si="9"/>
        <v>-3.6690038221248824</v>
      </c>
      <c r="AQ19">
        <f t="shared" si="9"/>
        <v>-662.75337499824138</v>
      </c>
      <c r="AR19">
        <f t="shared" si="9"/>
        <v>139.53287761573952</v>
      </c>
      <c r="AS19">
        <f t="shared" si="9"/>
        <v>89.116692463308794</v>
      </c>
      <c r="AT19">
        <f t="shared" si="9"/>
        <v>36.773312643916363</v>
      </c>
      <c r="AU19">
        <f t="shared" si="9"/>
        <v>265.42288272296469</v>
      </c>
      <c r="AW19">
        <v>16</v>
      </c>
      <c r="AX19">
        <f>(R19*SUMPRODUCT(K20:$K$23, X20:$X$23)-$AZ$3*SUMPRODUCT(K19:$K$22, W20:$W$23))/Z19</f>
        <v>2568.665639483097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2890.3416133944575</v>
      </c>
      <c r="P20">
        <f t="shared" si="22"/>
        <v>144.51708066972287</v>
      </c>
      <c r="Q20" s="4">
        <f t="shared" si="23"/>
        <v>12.5</v>
      </c>
      <c r="R20">
        <f t="shared" si="0"/>
        <v>500000</v>
      </c>
      <c r="S20">
        <f t="shared" si="1"/>
        <v>2150.7820484618255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2101.8512285790125</v>
      </c>
      <c r="AC20">
        <f t="shared" si="2"/>
        <v>1732.8373998642389</v>
      </c>
      <c r="AE20">
        <f t="shared" si="3"/>
        <v>2328.6841405691403</v>
      </c>
      <c r="AF20">
        <f t="shared" si="4"/>
        <v>-116.434207028457</v>
      </c>
      <c r="AG20">
        <f t="shared" si="4"/>
        <v>-10.070972795125336</v>
      </c>
      <c r="AH20">
        <f t="shared" si="5"/>
        <v>-2202.6561415171309</v>
      </c>
      <c r="AI20">
        <f t="shared" si="6"/>
        <v>-0.47718077157287553</v>
      </c>
      <c r="AJ20">
        <f t="shared" si="7"/>
        <v>369.01382871477358</v>
      </c>
      <c r="AK20">
        <f t="shared" si="24"/>
        <v>18.550634997114688</v>
      </c>
      <c r="AL20">
        <f t="shared" si="8"/>
        <v>387.08728294031539</v>
      </c>
      <c r="AN20">
        <f t="shared" si="9"/>
        <v>792.30087116967104</v>
      </c>
      <c r="AO20">
        <f t="shared" si="9"/>
        <v>-39.615043558483542</v>
      </c>
      <c r="AP20">
        <f t="shared" si="9"/>
        <v>-3.426501851450622</v>
      </c>
      <c r="AQ20">
        <f t="shared" si="9"/>
        <v>-749.42167956909896</v>
      </c>
      <c r="AR20">
        <f t="shared" si="9"/>
        <v>-0.16235380936214172</v>
      </c>
      <c r="AS20">
        <f t="shared" si="9"/>
        <v>125.55158205909127</v>
      </c>
      <c r="AT20">
        <f t="shared" si="9"/>
        <v>6.3115834444478924</v>
      </c>
      <c r="AU20">
        <f t="shared" si="9"/>
        <v>131.70081169417702</v>
      </c>
      <c r="AW20">
        <v>17</v>
      </c>
      <c r="AX20">
        <f>(R20*SUMPRODUCT(K21:$K$23, X21:$X$23)-$AZ$3*SUMPRODUCT(K20:$K$22, W21:$W$23))/Z20</f>
        <v>2150.7820484618255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2890.3416133944575</v>
      </c>
      <c r="P21">
        <f t="shared" si="22"/>
        <v>144.51708066972287</v>
      </c>
      <c r="Q21" s="4">
        <f t="shared" si="23"/>
        <v>12.5</v>
      </c>
      <c r="R21">
        <f t="shared" si="0"/>
        <v>500000</v>
      </c>
      <c r="S21">
        <f t="shared" si="1"/>
        <v>1572.6737612228087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1732.8373998642389</v>
      </c>
      <c r="AC21">
        <f t="shared" si="2"/>
        <v>1246.2155016757438</v>
      </c>
      <c r="AE21">
        <f t="shared" si="3"/>
        <v>2290.3596490030968</v>
      </c>
      <c r="AF21">
        <f t="shared" si="4"/>
        <v>-114.51798245015485</v>
      </c>
      <c r="AG21">
        <f t="shared" si="4"/>
        <v>-9.9052290150975733</v>
      </c>
      <c r="AH21">
        <f t="shared" si="5"/>
        <v>-2601.3620830603477</v>
      </c>
      <c r="AI21">
        <f t="shared" si="6"/>
        <v>-435.42564552250315</v>
      </c>
      <c r="AJ21">
        <f t="shared" si="7"/>
        <v>486.62189818849515</v>
      </c>
      <c r="AK21">
        <f t="shared" si="24"/>
        <v>6.2538865062674907</v>
      </c>
      <c r="AL21">
        <f t="shared" si="8"/>
        <v>57.450139172259497</v>
      </c>
      <c r="AN21">
        <f t="shared" si="9"/>
        <v>741.23610858188113</v>
      </c>
      <c r="AO21">
        <f t="shared" si="9"/>
        <v>-37.061805429094058</v>
      </c>
      <c r="AP21">
        <f t="shared" si="9"/>
        <v>-3.2056596058872224</v>
      </c>
      <c r="AQ21">
        <f t="shared" si="9"/>
        <v>-841.88677891674706</v>
      </c>
      <c r="AR21">
        <f t="shared" si="9"/>
        <v>-140.91813536984708</v>
      </c>
      <c r="AS21">
        <f t="shared" si="9"/>
        <v>157.48693543434007</v>
      </c>
      <c r="AT21">
        <f t="shared" si="9"/>
        <v>2.0239644456870116</v>
      </c>
      <c r="AU21">
        <f t="shared" si="9"/>
        <v>18.592764510180011</v>
      </c>
      <c r="AW21">
        <v>18</v>
      </c>
      <c r="AX21">
        <f>(R21*SUMPRODUCT(K22:$K$23, X22:$X$23)-$AZ$3*SUMPRODUCT(K21:$K$22, W22:$W$23))/Z21</f>
        <v>1572.6737612228087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2890.3416133944575</v>
      </c>
      <c r="P22">
        <f t="shared" si="22"/>
        <v>144.51708066972287</v>
      </c>
      <c r="Q22" s="4">
        <f t="shared" si="23"/>
        <v>12.5</v>
      </c>
      <c r="R22">
        <f t="shared" si="0"/>
        <v>500000</v>
      </c>
      <c r="S22">
        <f t="shared" si="1"/>
        <v>845.5592787126144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1246.2155016757438</v>
      </c>
      <c r="AC22">
        <f t="shared" si="2"/>
        <v>658.19019746555432</v>
      </c>
      <c r="AE22">
        <f t="shared" si="3"/>
        <v>2249.8653437514768</v>
      </c>
      <c r="AF22">
        <f t="shared" si="4"/>
        <v>-112.49326718757384</v>
      </c>
      <c r="AG22">
        <f t="shared" si="4"/>
        <v>-9.7301013370059888</v>
      </c>
      <c r="AH22">
        <f t="shared" si="5"/>
        <v>-3043.0155176243316</v>
      </c>
      <c r="AI22">
        <f t="shared" si="6"/>
        <v>-915.3735423974349</v>
      </c>
      <c r="AJ22">
        <f t="shared" si="7"/>
        <v>588.02530421018946</v>
      </c>
      <c r="AK22">
        <f t="shared" si="24"/>
        <v>71.055339143032583</v>
      </c>
      <c r="AL22">
        <f t="shared" si="8"/>
        <v>-256.29289904421285</v>
      </c>
      <c r="AN22">
        <f t="shared" si="9"/>
        <v>680.49608648521701</v>
      </c>
      <c r="AO22">
        <f t="shared" si="9"/>
        <v>-34.024804324260849</v>
      </c>
      <c r="AP22">
        <f t="shared" si="9"/>
        <v>-2.9429742981402849</v>
      </c>
      <c r="AQ22">
        <f t="shared" si="9"/>
        <v>-920.39292778487436</v>
      </c>
      <c r="AR22">
        <f t="shared" si="9"/>
        <v>-276.86461992205858</v>
      </c>
      <c r="AS22">
        <f t="shared" si="9"/>
        <v>177.85460777936856</v>
      </c>
      <c r="AT22">
        <f t="shared" si="9"/>
        <v>21.49145518641966</v>
      </c>
      <c r="AU22">
        <f t="shared" si="9"/>
        <v>-77.518556956270359</v>
      </c>
      <c r="AW22">
        <v>19</v>
      </c>
      <c r="AX22">
        <f>(R22*SUMPRODUCT(K23:$K$23, X23:$X$23)-$AZ$3*SUMPRODUCT(K22:$K$22, W23:$W$23))/Z22</f>
        <v>845.5592787126144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2890.3416133944575</v>
      </c>
      <c r="P23">
        <f t="shared" si="22"/>
        <v>144.51708066972287</v>
      </c>
      <c r="Q23" s="4">
        <f t="shared" si="23"/>
        <v>12.5</v>
      </c>
      <c r="R23">
        <f t="shared" si="0"/>
        <v>500000</v>
      </c>
      <c r="S23">
        <f t="shared" si="1"/>
        <v>861.96547707131435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658.19019746555432</v>
      </c>
      <c r="AC23">
        <f t="shared" si="2"/>
        <v>658.19019746555432</v>
      </c>
      <c r="AE23">
        <f t="shared" si="3"/>
        <v>2207.0425879778163</v>
      </c>
      <c r="AF23">
        <f t="shared" si="4"/>
        <v>-110.35212939889082</v>
      </c>
      <c r="AG23">
        <f t="shared" si="4"/>
        <v>-9.5449036964606186</v>
      </c>
      <c r="AH23">
        <f t="shared" si="5"/>
        <v>-3515.865087012407</v>
      </c>
      <c r="AI23">
        <f t="shared" si="6"/>
        <v>-1428.7195321299419</v>
      </c>
      <c r="AJ23">
        <f t="shared" si="7"/>
        <v>0</v>
      </c>
      <c r="AK23">
        <f t="shared" si="24"/>
        <v>192.84164592311362</v>
      </c>
      <c r="AL23">
        <f t="shared" si="8"/>
        <v>-1235.8778862068282</v>
      </c>
      <c r="AN23">
        <f t="shared" si="9"/>
        <v>604.71408754008758</v>
      </c>
      <c r="AO23">
        <f t="shared" si="9"/>
        <v>-30.235704377004382</v>
      </c>
      <c r="AP23">
        <f t="shared" si="9"/>
        <v>-2.6152362264797437</v>
      </c>
      <c r="AQ23">
        <f t="shared" si="9"/>
        <v>-963.32221208054386</v>
      </c>
      <c r="AR23">
        <f t="shared" si="9"/>
        <v>-391.45906514394034</v>
      </c>
      <c r="AS23">
        <f t="shared" si="9"/>
        <v>0</v>
      </c>
      <c r="AT23">
        <f t="shared" si="9"/>
        <v>52.837249534441895</v>
      </c>
      <c r="AU23">
        <f t="shared" si="9"/>
        <v>-338.62181560949841</v>
      </c>
      <c r="AW23">
        <v>20</v>
      </c>
      <c r="AX23">
        <f>(R23*SUMPRODUCT(K$23:$K24, X$23:$X24)-$AZ$3*SUMPRODUCT(K$22:$K23, W$23:$W24))/Z23</f>
        <v>861.96547707131435</v>
      </c>
    </row>
    <row r="25" spans="5:50" x14ac:dyDescent="0.25">
      <c r="AN25" s="8">
        <f t="shared" ref="AN25:AU25" si="25">SUM(AN3:AN23)</f>
        <v>27715.473985333312</v>
      </c>
      <c r="AO25" s="8">
        <f t="shared" si="25"/>
        <v>-3553.5299093125086</v>
      </c>
      <c r="AP25" s="8">
        <f t="shared" si="25"/>
        <v>-207.36244920364217</v>
      </c>
      <c r="AQ25" s="8">
        <f t="shared" si="25"/>
        <v>-13357.852952231691</v>
      </c>
      <c r="AR25" s="8">
        <f t="shared" si="25"/>
        <v>10596.728674585464</v>
      </c>
      <c r="AS25" s="8">
        <f t="shared" si="25"/>
        <v>-1220.8132228387251</v>
      </c>
      <c r="AT25" s="8">
        <f t="shared" si="25"/>
        <v>715.15037354344747</v>
      </c>
      <c r="AU25" s="9">
        <f t="shared" si="25"/>
        <v>10091.065825290187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CB1A-24E8-4703-BA0C-C21C547D6D7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11744.988512385064</v>
      </c>
      <c r="K3">
        <v>1</v>
      </c>
      <c r="L3" s="2">
        <v>0</v>
      </c>
      <c r="O3">
        <f>$C$3</f>
        <v>11744.988512385064</v>
      </c>
      <c r="P3">
        <f>O3*B5</f>
        <v>9395.9908099080512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11744.988512385064</v>
      </c>
      <c r="AF3">
        <f t="shared" ref="AF3:AG23" si="4">-$Z3*P3</f>
        <v>-9395.9908099080512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2248.9977024770124</v>
      </c>
      <c r="AJ3">
        <f t="shared" ref="AJ3:AJ23" si="7">AB3-AC3</f>
        <v>0</v>
      </c>
      <c r="AL3">
        <f t="shared" ref="AL3:AL23" si="8">SUM(AI3:AK3)</f>
        <v>2248.9977024770124</v>
      </c>
      <c r="AN3">
        <f t="shared" ref="AN3:AU23" si="9">AE3*$K3</f>
        <v>11744.988512385064</v>
      </c>
      <c r="AO3">
        <f t="shared" si="9"/>
        <v>-9395.9908099080512</v>
      </c>
      <c r="AP3">
        <f t="shared" si="9"/>
        <v>-100</v>
      </c>
      <c r="AQ3">
        <f t="shared" si="9"/>
        <v>0</v>
      </c>
      <c r="AR3">
        <f t="shared" si="9"/>
        <v>2248.9977024770124</v>
      </c>
      <c r="AS3">
        <f t="shared" si="9"/>
        <v>0</v>
      </c>
      <c r="AT3">
        <f t="shared" si="9"/>
        <v>0</v>
      </c>
      <c r="AU3">
        <f t="shared" si="9"/>
        <v>2248.9977024770124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4089.6544353097702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500000</v>
      </c>
      <c r="S4">
        <f t="shared" si="1"/>
        <v>2971.4183125736895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2934.3861174563281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-2934.3861174563281</v>
      </c>
      <c r="AK4">
        <f>H4*SUM(AB4, AE4:AF4)</f>
        <v>0</v>
      </c>
      <c r="AL4">
        <f t="shared" si="8"/>
        <v>-4165.7866174563278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-1155.2683178534571</v>
      </c>
      <c r="AR4">
        <f t="shared" si="9"/>
        <v>-1155.2683178534571</v>
      </c>
      <c r="AS4">
        <f t="shared" si="9"/>
        <v>-2752.9656791972302</v>
      </c>
      <c r="AT4">
        <f t="shared" si="9"/>
        <v>0</v>
      </c>
      <c r="AU4">
        <f t="shared" si="9"/>
        <v>-3908.2339970506869</v>
      </c>
      <c r="AW4">
        <v>1</v>
      </c>
      <c r="AX4">
        <f>(R4*SUMPRODUCT(K5:$K$23, X5:$X$23)-$AZ$3*SUMPRODUCT(K4:$K$22, W5:$W$23))/Z4</f>
        <v>2971.4183125736895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11744.988512385064</v>
      </c>
      <c r="P5">
        <f t="shared" ref="P5:P23" si="22">O5*$C$5</f>
        <v>587.2494256192532</v>
      </c>
      <c r="Q5" s="4">
        <f t="shared" ref="Q5:Q23" si="23">$C$8</f>
        <v>12.5</v>
      </c>
      <c r="R5">
        <f t="shared" si="0"/>
        <v>500000</v>
      </c>
      <c r="S5">
        <f t="shared" si="1"/>
        <v>5777.2590983332339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2934.3861174563281</v>
      </c>
      <c r="AC5">
        <f t="shared" si="2"/>
        <v>5633.6247281051401</v>
      </c>
      <c r="AE5">
        <f t="shared" si="3"/>
        <v>11452.984293844938</v>
      </c>
      <c r="AF5">
        <f t="shared" si="4"/>
        <v>-572.64921469224691</v>
      </c>
      <c r="AG5">
        <f t="shared" si="4"/>
        <v>-12.189224665660371</v>
      </c>
      <c r="AH5">
        <f t="shared" si="5"/>
        <v>-1261.9268785851475</v>
      </c>
      <c r="AI5">
        <f t="shared" si="6"/>
        <v>9606.2189759018838</v>
      </c>
      <c r="AJ5">
        <f t="shared" si="7"/>
        <v>-2699.238610648812</v>
      </c>
      <c r="AK5">
        <f>H5*SUM(AB5, AE5:AF5)</f>
        <v>1193.5919113870193</v>
      </c>
      <c r="AL5">
        <f t="shared" si="8"/>
        <v>8100.5722766400913</v>
      </c>
      <c r="AN5">
        <f t="shared" si="9"/>
        <v>9890.367884059182</v>
      </c>
      <c r="AO5">
        <f t="shared" si="9"/>
        <v>-494.51839420295914</v>
      </c>
      <c r="AP5">
        <f t="shared" si="9"/>
        <v>-10.526157468810858</v>
      </c>
      <c r="AQ5">
        <f t="shared" si="9"/>
        <v>-1089.7527449415163</v>
      </c>
      <c r="AR5">
        <f t="shared" si="9"/>
        <v>8295.5705874458963</v>
      </c>
      <c r="AS5">
        <f t="shared" si="9"/>
        <v>-2330.9612744794167</v>
      </c>
      <c r="AT5">
        <f t="shared" si="9"/>
        <v>1030.7412290261557</v>
      </c>
      <c r="AU5">
        <f t="shared" si="9"/>
        <v>6995.350541992636</v>
      </c>
      <c r="AW5">
        <v>2</v>
      </c>
      <c r="AX5">
        <f>(R5*SUMPRODUCT(K6:$K$23, X6:$X$23)-$AZ$3*SUMPRODUCT(K5:$K$22, W6:$W$23))/Z5</f>
        <v>5777.2590983332339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11744.988512385064</v>
      </c>
      <c r="P6">
        <f t="shared" si="22"/>
        <v>587.2494256192532</v>
      </c>
      <c r="Q6" s="4">
        <f t="shared" si="23"/>
        <v>12.5</v>
      </c>
      <c r="R6">
        <f t="shared" si="0"/>
        <v>500000</v>
      </c>
      <c r="S6">
        <f t="shared" si="1"/>
        <v>8377.3030210846337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5633.6247281051401</v>
      </c>
      <c r="AC6">
        <f t="shared" si="2"/>
        <v>8065.566837550301</v>
      </c>
      <c r="AE6">
        <f t="shared" si="3"/>
        <v>11307.934022975958</v>
      </c>
      <c r="AF6">
        <f t="shared" si="4"/>
        <v>-565.396701148798</v>
      </c>
      <c r="AG6">
        <f t="shared" si="4"/>
        <v>-12.034850024599606</v>
      </c>
      <c r="AH6">
        <f t="shared" si="5"/>
        <v>-1299.2957761664684</v>
      </c>
      <c r="AI6">
        <f t="shared" si="6"/>
        <v>9431.2066956360904</v>
      </c>
      <c r="AJ6">
        <f t="shared" si="7"/>
        <v>-2431.9421094451609</v>
      </c>
      <c r="AK6">
        <f>H6*SUM(AB6, AE6:AF6)</f>
        <v>1781.7264310326343</v>
      </c>
      <c r="AL6">
        <f t="shared" si="8"/>
        <v>8780.9910172235632</v>
      </c>
      <c r="AN6">
        <f t="shared" si="9"/>
        <v>8806.9155012757892</v>
      </c>
      <c r="AO6">
        <f t="shared" si="9"/>
        <v>-440.34577506378952</v>
      </c>
      <c r="AP6">
        <f t="shared" si="9"/>
        <v>-9.3730567424447848</v>
      </c>
      <c r="AQ6">
        <f t="shared" si="9"/>
        <v>-1011.9256168821527</v>
      </c>
      <c r="AR6">
        <f t="shared" si="9"/>
        <v>7345.2710525874008</v>
      </c>
      <c r="AS6">
        <f t="shared" si="9"/>
        <v>-1894.0602782400463</v>
      </c>
      <c r="AT6">
        <f t="shared" si="9"/>
        <v>1387.6552598035491</v>
      </c>
      <c r="AU6">
        <f t="shared" si="9"/>
        <v>6838.866034150903</v>
      </c>
      <c r="AW6">
        <v>3</v>
      </c>
      <c r="AX6">
        <f>(R6*SUMPRODUCT(K7:$K$23, X7:$X$23)-$AZ$3*SUMPRODUCT(K6:$K$22, W7:$W$23))/Z6</f>
        <v>8377.3030210846337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11744.988512385064</v>
      </c>
      <c r="P7">
        <f t="shared" si="22"/>
        <v>587.2494256192532</v>
      </c>
      <c r="Q7" s="4">
        <f t="shared" si="23"/>
        <v>12.5</v>
      </c>
      <c r="R7">
        <f t="shared" si="0"/>
        <v>500000</v>
      </c>
      <c r="S7">
        <f t="shared" si="1"/>
        <v>10715.92318289584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8065.566837550301</v>
      </c>
      <c r="AC7">
        <f t="shared" si="2"/>
        <v>10185.20348496993</v>
      </c>
      <c r="AE7">
        <f t="shared" si="3"/>
        <v>11163.303047768677</v>
      </c>
      <c r="AF7">
        <f t="shared" si="4"/>
        <v>-558.16515238843385</v>
      </c>
      <c r="AG7">
        <f t="shared" si="4"/>
        <v>-11.880921633083123</v>
      </c>
      <c r="AH7">
        <f t="shared" si="5"/>
        <v>-1343.1956508195335</v>
      </c>
      <c r="AI7">
        <f t="shared" si="6"/>
        <v>9250.0613229276278</v>
      </c>
      <c r="AJ7">
        <f t="shared" si="7"/>
        <v>-2119.6366474196293</v>
      </c>
      <c r="AK7">
        <f>H7*SUM(AB7, AE7:AF7)</f>
        <v>1954.8227855378277</v>
      </c>
      <c r="AL7">
        <f t="shared" si="8"/>
        <v>9085.2474610458266</v>
      </c>
      <c r="AN7">
        <f t="shared" si="9"/>
        <v>7870.2571790405964</v>
      </c>
      <c r="AO7">
        <f t="shared" si="9"/>
        <v>-393.51285895202983</v>
      </c>
      <c r="AP7">
        <f t="shared" si="9"/>
        <v>-8.3761865440964751</v>
      </c>
      <c r="AQ7">
        <f t="shared" si="9"/>
        <v>-946.96839891232116</v>
      </c>
      <c r="AR7">
        <f t="shared" si="9"/>
        <v>6521.3997346321494</v>
      </c>
      <c r="AS7">
        <f t="shared" si="9"/>
        <v>-1494.3682411852374</v>
      </c>
      <c r="AT7">
        <f t="shared" si="9"/>
        <v>1378.1725709494533</v>
      </c>
      <c r="AU7">
        <f t="shared" si="9"/>
        <v>6405.2040643963655</v>
      </c>
      <c r="AW7">
        <v>4</v>
      </c>
      <c r="AX7">
        <f>(R7*SUMPRODUCT(K8:$K$23, X8:$X$23)-$AZ$3*SUMPRODUCT(K7:$K$22, W8:$W$23))/Z7</f>
        <v>10715.92318289584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11744.988512385064</v>
      </c>
      <c r="P8">
        <f t="shared" si="22"/>
        <v>587.2494256192532</v>
      </c>
      <c r="Q8" s="4">
        <f t="shared" si="23"/>
        <v>12.5</v>
      </c>
      <c r="R8">
        <f t="shared" si="0"/>
        <v>500000</v>
      </c>
      <c r="S8">
        <f t="shared" si="1"/>
        <v>12593.013241491284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10185.20348496993</v>
      </c>
      <c r="AC8">
        <f t="shared" si="2"/>
        <v>11806.765335610788</v>
      </c>
      <c r="AE8">
        <f t="shared" si="3"/>
        <v>11011.687240849222</v>
      </c>
      <c r="AF8">
        <f t="shared" si="4"/>
        <v>-550.58436204246118</v>
      </c>
      <c r="AG8">
        <f t="shared" si="4"/>
        <v>-11.719559398927277</v>
      </c>
      <c r="AH8">
        <f t="shared" si="5"/>
        <v>-1702.1207130005187</v>
      </c>
      <c r="AI8">
        <f t="shared" si="6"/>
        <v>8747.2626064073138</v>
      </c>
      <c r="AJ8">
        <f t="shared" si="7"/>
        <v>-1621.5618506408573</v>
      </c>
      <c r="AK8">
        <f t="shared" ref="AK8:AK23" si="24">H8*SUM(AB8:AB8, AE8:AF8)</f>
        <v>1496.8572113738105</v>
      </c>
      <c r="AL8">
        <f t="shared" si="8"/>
        <v>8622.5579671402666</v>
      </c>
      <c r="AN8">
        <f t="shared" si="9"/>
        <v>7238.5699669100704</v>
      </c>
      <c r="AO8">
        <f t="shared" si="9"/>
        <v>-361.92849834550356</v>
      </c>
      <c r="AP8">
        <f t="shared" si="9"/>
        <v>-7.7038921316068283</v>
      </c>
      <c r="AQ8">
        <f t="shared" si="9"/>
        <v>-1118.8948254428374</v>
      </c>
      <c r="AR8">
        <f t="shared" si="9"/>
        <v>5750.0427509901219</v>
      </c>
      <c r="AS8">
        <f t="shared" si="9"/>
        <v>-1065.9391839602233</v>
      </c>
      <c r="AT8">
        <f t="shared" si="9"/>
        <v>983.96416625501797</v>
      </c>
      <c r="AU8">
        <f t="shared" si="9"/>
        <v>5668.0677332849164</v>
      </c>
      <c r="AW8">
        <v>5</v>
      </c>
      <c r="AX8">
        <f>(R8*SUMPRODUCT(K9:$K$23, X9:$X$23)-$AZ$3*SUMPRODUCT(K8:$K$22, W9:$W$23))/Z8</f>
        <v>12593.013241491284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11744.988512385064</v>
      </c>
      <c r="P9">
        <f t="shared" si="22"/>
        <v>587.2494256192532</v>
      </c>
      <c r="Q9" s="4">
        <f t="shared" si="23"/>
        <v>12.5</v>
      </c>
      <c r="R9">
        <f t="shared" si="0"/>
        <v>500000</v>
      </c>
      <c r="S9">
        <f t="shared" si="1"/>
        <v>14094.79052608526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11806.765335610788</v>
      </c>
      <c r="AC9">
        <f t="shared" si="2"/>
        <v>13023.816811644916</v>
      </c>
      <c r="AE9">
        <f t="shared" si="3"/>
        <v>10852.561345774178</v>
      </c>
      <c r="AF9">
        <f t="shared" si="4"/>
        <v>-542.62806728870896</v>
      </c>
      <c r="AG9">
        <f t="shared" si="4"/>
        <v>-11.550204300253441</v>
      </c>
      <c r="AH9">
        <f t="shared" si="5"/>
        <v>-2086.38018738254</v>
      </c>
      <c r="AI9">
        <f t="shared" si="6"/>
        <v>8212.0028868026748</v>
      </c>
      <c r="AJ9">
        <f t="shared" si="7"/>
        <v>-1217.0514760341284</v>
      </c>
      <c r="AK9">
        <f t="shared" si="24"/>
        <v>1154.4916676558248</v>
      </c>
      <c r="AL9">
        <f t="shared" si="8"/>
        <v>8149.4430784243714</v>
      </c>
      <c r="AN9">
        <f t="shared" si="9"/>
        <v>6780.0494391932634</v>
      </c>
      <c r="AO9">
        <f t="shared" si="9"/>
        <v>-339.00247195966318</v>
      </c>
      <c r="AP9">
        <f t="shared" si="9"/>
        <v>-7.2158962012220318</v>
      </c>
      <c r="AQ9">
        <f t="shared" si="9"/>
        <v>-1303.4490539797841</v>
      </c>
      <c r="AR9">
        <f t="shared" si="9"/>
        <v>5130.3820170525933</v>
      </c>
      <c r="AS9">
        <f t="shared" si="9"/>
        <v>-760.34301163085343</v>
      </c>
      <c r="AT9">
        <f t="shared" si="9"/>
        <v>721.25928013215821</v>
      </c>
      <c r="AU9">
        <f t="shared" si="9"/>
        <v>5091.2982855538985</v>
      </c>
      <c r="AW9">
        <v>6</v>
      </c>
      <c r="AX9">
        <f>(R9*SUMPRODUCT(K10:$K$23, X10:$X$23)-$AZ$3*SUMPRODUCT(K9:$K$22, W10:$W$23))/Z9</f>
        <v>14094.79052608526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11744.988512385064</v>
      </c>
      <c r="P10">
        <f t="shared" si="22"/>
        <v>587.2494256192532</v>
      </c>
      <c r="Q10" s="4">
        <f t="shared" si="23"/>
        <v>12.5</v>
      </c>
      <c r="R10">
        <f t="shared" si="0"/>
        <v>500000</v>
      </c>
      <c r="S10">
        <f t="shared" si="1"/>
        <v>15287.110576499579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13023.816811644916</v>
      </c>
      <c r="AC10">
        <f t="shared" si="2"/>
        <v>13908.236701180347</v>
      </c>
      <c r="AE10">
        <f t="shared" si="3"/>
        <v>10685.608602453089</v>
      </c>
      <c r="AF10">
        <f t="shared" si="4"/>
        <v>-534.28043012265448</v>
      </c>
      <c r="AG10">
        <f t="shared" si="4"/>
        <v>-11.372519214455956</v>
      </c>
      <c r="AH10">
        <f t="shared" si="5"/>
        <v>-2487.3217117980744</v>
      </c>
      <c r="AI10">
        <f t="shared" si="6"/>
        <v>7652.633941317903</v>
      </c>
      <c r="AJ10">
        <f t="shared" si="7"/>
        <v>-884.41988953543114</v>
      </c>
      <c r="AK10">
        <f t="shared" si="24"/>
        <v>1216.6951116587061</v>
      </c>
      <c r="AL10">
        <f t="shared" si="8"/>
        <v>7984.909163441178</v>
      </c>
      <c r="AN10">
        <f t="shared" si="9"/>
        <v>6342.7525611350657</v>
      </c>
      <c r="AO10">
        <f t="shared" si="9"/>
        <v>-317.13762805675327</v>
      </c>
      <c r="AP10">
        <f t="shared" si="9"/>
        <v>-6.7504882555298451</v>
      </c>
      <c r="AQ10">
        <f t="shared" si="9"/>
        <v>-1476.4218627895746</v>
      </c>
      <c r="AR10">
        <f t="shared" si="9"/>
        <v>4542.4425820332071</v>
      </c>
      <c r="AS10">
        <f t="shared" si="9"/>
        <v>-524.97304815954442</v>
      </c>
      <c r="AT10">
        <f t="shared" si="9"/>
        <v>722.20463267035075</v>
      </c>
      <c r="AU10">
        <f t="shared" si="9"/>
        <v>4739.6741665440131</v>
      </c>
      <c r="AW10">
        <v>7</v>
      </c>
      <c r="AX10">
        <f>(R10*SUMPRODUCT(K11:$K$23, X11:$X$23)-$AZ$3*SUMPRODUCT(K10:$K$22, W11:$W$23))/Z10</f>
        <v>15287.110576499579</v>
      </c>
    </row>
    <row r="11" spans="1:52" x14ac:dyDescent="0.25">
      <c r="A11" t="s">
        <v>33</v>
      </c>
      <c r="C11" s="7">
        <f>AU25</f>
        <v>59348.133259814145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11744.988512385064</v>
      </c>
      <c r="P11">
        <f t="shared" si="22"/>
        <v>587.2494256192532</v>
      </c>
      <c r="Q11" s="4">
        <f t="shared" si="23"/>
        <v>12.5</v>
      </c>
      <c r="R11">
        <f t="shared" si="0"/>
        <v>500000</v>
      </c>
      <c r="S11">
        <f t="shared" si="1"/>
        <v>16157.890695332333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13908.236701180347</v>
      </c>
      <c r="AC11">
        <f t="shared" si="2"/>
        <v>14458.539656555753</v>
      </c>
      <c r="AE11">
        <f t="shared" si="3"/>
        <v>10509.749408143181</v>
      </c>
      <c r="AF11">
        <f t="shared" si="4"/>
        <v>-525.48747040715909</v>
      </c>
      <c r="AG11">
        <f t="shared" si="4"/>
        <v>-11.185355137917625</v>
      </c>
      <c r="AH11">
        <f t="shared" si="5"/>
        <v>-2937.5553757508483</v>
      </c>
      <c r="AI11">
        <f t="shared" si="6"/>
        <v>7035.5212068472574</v>
      </c>
      <c r="AJ11">
        <f t="shared" si="7"/>
        <v>-550.30295537540587</v>
      </c>
      <c r="AK11">
        <f t="shared" si="24"/>
        <v>1230.4636799041932</v>
      </c>
      <c r="AL11">
        <f t="shared" si="8"/>
        <v>7715.6819313760443</v>
      </c>
      <c r="AN11">
        <f t="shared" si="9"/>
        <v>5932.8257170675188</v>
      </c>
      <c r="AO11">
        <f t="shared" si="9"/>
        <v>-296.64128585337596</v>
      </c>
      <c r="AP11">
        <f t="shared" si="9"/>
        <v>-6.3142097912775386</v>
      </c>
      <c r="AQ11">
        <f t="shared" si="9"/>
        <v>-1658.2701834033242</v>
      </c>
      <c r="AR11">
        <f t="shared" si="9"/>
        <v>3971.6000380195414</v>
      </c>
      <c r="AS11">
        <f t="shared" si="9"/>
        <v>-310.64979753939605</v>
      </c>
      <c r="AT11">
        <f t="shared" si="9"/>
        <v>694.60519756987128</v>
      </c>
      <c r="AU11">
        <f t="shared" si="9"/>
        <v>4355.5554380500162</v>
      </c>
      <c r="AW11">
        <v>8</v>
      </c>
      <c r="AX11">
        <f>(R11*SUMPRODUCT(K12:$K$23, X12:$X$23)-$AZ$3*SUMPRODUCT(K11:$K$22, W12:$W$23))/Z11</f>
        <v>16157.890695332333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11744.988512385064</v>
      </c>
      <c r="P12">
        <f t="shared" si="22"/>
        <v>587.2494256192532</v>
      </c>
      <c r="Q12" s="4">
        <f t="shared" si="23"/>
        <v>12.5</v>
      </c>
      <c r="R12">
        <f t="shared" si="0"/>
        <v>500000</v>
      </c>
      <c r="S12">
        <f t="shared" si="1"/>
        <v>16700.966491011906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14458.539656555753</v>
      </c>
      <c r="AC12">
        <f t="shared" si="2"/>
        <v>14680.275688204416</v>
      </c>
      <c r="AE12">
        <f t="shared" si="3"/>
        <v>10323.933612428902</v>
      </c>
      <c r="AF12">
        <f t="shared" si="4"/>
        <v>-516.19668062144513</v>
      </c>
      <c r="AG12">
        <f t="shared" si="4"/>
        <v>-10.987594412653468</v>
      </c>
      <c r="AH12">
        <f t="shared" si="5"/>
        <v>-3436.2869553992932</v>
      </c>
      <c r="AI12">
        <f t="shared" si="6"/>
        <v>6360.4623819955086</v>
      </c>
      <c r="AJ12">
        <f t="shared" si="7"/>
        <v>-221.7360316486629</v>
      </c>
      <c r="AK12">
        <f t="shared" si="24"/>
        <v>1259.4197549360508</v>
      </c>
      <c r="AL12">
        <f t="shared" si="8"/>
        <v>7398.1461052828963</v>
      </c>
      <c r="AN12">
        <f t="shared" si="9"/>
        <v>5540.3854209417059</v>
      </c>
      <c r="AO12">
        <f t="shared" si="9"/>
        <v>-277.01927104708528</v>
      </c>
      <c r="AP12">
        <f t="shared" si="9"/>
        <v>-5.8965419752213712</v>
      </c>
      <c r="AQ12">
        <f t="shared" si="9"/>
        <v>-1844.098854621293</v>
      </c>
      <c r="AR12">
        <f t="shared" si="9"/>
        <v>3413.3707532981052</v>
      </c>
      <c r="AS12">
        <f t="shared" si="9"/>
        <v>-118.99563898442116</v>
      </c>
      <c r="AT12">
        <f t="shared" si="9"/>
        <v>675.8732776713432</v>
      </c>
      <c r="AU12">
        <f t="shared" si="9"/>
        <v>3970.2483919850274</v>
      </c>
      <c r="AW12">
        <v>9</v>
      </c>
      <c r="AX12">
        <f>(R12*SUMPRODUCT(K13:$K$23, X13:$X$23)-$AZ$3*SUMPRODUCT(K12:$K$22, W13:$W$23))/Z12</f>
        <v>16700.966491011906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11744.988512385064</v>
      </c>
      <c r="P13">
        <f t="shared" si="22"/>
        <v>587.2494256192532</v>
      </c>
      <c r="Q13" s="4">
        <f t="shared" si="23"/>
        <v>12.5</v>
      </c>
      <c r="R13">
        <f t="shared" si="0"/>
        <v>500000</v>
      </c>
      <c r="S13">
        <f t="shared" si="1"/>
        <v>16912.837158942904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14680.275688204416</v>
      </c>
      <c r="AC13">
        <f t="shared" si="2"/>
        <v>14583.55022859555</v>
      </c>
      <c r="AE13">
        <f t="shared" si="3"/>
        <v>10127.433280115078</v>
      </c>
      <c r="AF13">
        <f t="shared" si="4"/>
        <v>-506.37166400575393</v>
      </c>
      <c r="AG13">
        <f t="shared" si="4"/>
        <v>-10.778462309090088</v>
      </c>
      <c r="AH13">
        <f t="shared" si="5"/>
        <v>-3970.2463774737912</v>
      </c>
      <c r="AI13">
        <f t="shared" si="6"/>
        <v>5640.0367763264421</v>
      </c>
      <c r="AJ13">
        <f t="shared" si="7"/>
        <v>96.725459608866004</v>
      </c>
      <c r="AK13">
        <f t="shared" si="24"/>
        <v>1256.3791386330204</v>
      </c>
      <c r="AL13">
        <f t="shared" si="8"/>
        <v>6993.1413745683285</v>
      </c>
      <c r="AN13">
        <f t="shared" si="9"/>
        <v>5167.7594689948155</v>
      </c>
      <c r="AO13">
        <f t="shared" si="9"/>
        <v>-258.3879734497408</v>
      </c>
      <c r="AP13">
        <f t="shared" si="9"/>
        <v>-5.4999622429871096</v>
      </c>
      <c r="AQ13">
        <f t="shared" si="9"/>
        <v>-2025.910982965213</v>
      </c>
      <c r="AR13">
        <f t="shared" si="9"/>
        <v>2877.9605503368743</v>
      </c>
      <c r="AS13">
        <f t="shared" si="9"/>
        <v>49.356425854519479</v>
      </c>
      <c r="AT13">
        <f t="shared" si="9"/>
        <v>641.09681206851303</v>
      </c>
      <c r="AU13">
        <f t="shared" si="9"/>
        <v>3568.4137882599066</v>
      </c>
      <c r="AW13">
        <v>10</v>
      </c>
      <c r="AX13">
        <f>(R13*SUMPRODUCT(K14:$K$23, X14:$X$23)-$AZ$3*SUMPRODUCT(K13:$K$22, W14:$W$23))/Z13</f>
        <v>16912.837158942904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11744.988512385064</v>
      </c>
      <c r="P14">
        <f t="shared" si="22"/>
        <v>587.2494256192532</v>
      </c>
      <c r="Q14" s="4">
        <f t="shared" si="23"/>
        <v>12.5</v>
      </c>
      <c r="R14">
        <f t="shared" si="0"/>
        <v>500000</v>
      </c>
      <c r="S14">
        <f t="shared" si="1"/>
        <v>16779.720461219455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14583.55022859555</v>
      </c>
      <c r="AC14">
        <f t="shared" si="2"/>
        <v>14171.133900833544</v>
      </c>
      <c r="AE14">
        <f t="shared" si="3"/>
        <v>9919.1047465557494</v>
      </c>
      <c r="AF14">
        <f t="shared" si="4"/>
        <v>-495.95523732778747</v>
      </c>
      <c r="AG14">
        <f t="shared" si="4"/>
        <v>-10.556741643570017</v>
      </c>
      <c r="AH14">
        <f t="shared" si="5"/>
        <v>-4557.441697166837</v>
      </c>
      <c r="AI14">
        <f t="shared" si="6"/>
        <v>4855.1510704175553</v>
      </c>
      <c r="AJ14">
        <f t="shared" si="7"/>
        <v>412.4163277620064</v>
      </c>
      <c r="AK14">
        <f t="shared" si="24"/>
        <v>1233.9443665241286</v>
      </c>
      <c r="AL14">
        <f t="shared" si="8"/>
        <v>6501.5117647036905</v>
      </c>
      <c r="AN14">
        <f t="shared" si="9"/>
        <v>4814.0146156908222</v>
      </c>
      <c r="AO14">
        <f t="shared" si="9"/>
        <v>-240.70073078454109</v>
      </c>
      <c r="AP14">
        <f t="shared" si="9"/>
        <v>-5.123477356549194</v>
      </c>
      <c r="AQ14">
        <f t="shared" si="9"/>
        <v>-2211.8519262474883</v>
      </c>
      <c r="AR14">
        <f t="shared" si="9"/>
        <v>2356.3384813022435</v>
      </c>
      <c r="AS14">
        <f t="shared" si="9"/>
        <v>200.15699806832126</v>
      </c>
      <c r="AT14">
        <f t="shared" si="9"/>
        <v>598.86717271124257</v>
      </c>
      <c r="AU14">
        <f t="shared" si="9"/>
        <v>3155.3626520818075</v>
      </c>
      <c r="AW14">
        <v>11</v>
      </c>
      <c r="AX14">
        <f>(R14*SUMPRODUCT(K15:$K$23, X15:$X$23)-$AZ$3*SUMPRODUCT(K14:$K$22, W15:$W$23))/Z14</f>
        <v>16779.720461219455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11744.988512385064</v>
      </c>
      <c r="P15">
        <f t="shared" si="22"/>
        <v>587.2494256192532</v>
      </c>
      <c r="Q15" s="4">
        <f t="shared" si="23"/>
        <v>12.5</v>
      </c>
      <c r="R15">
        <f t="shared" si="0"/>
        <v>500000</v>
      </c>
      <c r="S15">
        <f t="shared" si="1"/>
        <v>16287.610889726007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14171.133900833544</v>
      </c>
      <c r="AC15">
        <f t="shared" si="2"/>
        <v>13448.609911883521</v>
      </c>
      <c r="AE15">
        <f t="shared" si="3"/>
        <v>9697.7862494403544</v>
      </c>
      <c r="AF15">
        <f t="shared" si="4"/>
        <v>-484.88931247201776</v>
      </c>
      <c r="AG15">
        <f t="shared" si="4"/>
        <v>-10.321195971386073</v>
      </c>
      <c r="AH15">
        <f t="shared" si="5"/>
        <v>-5199.1302299297085</v>
      </c>
      <c r="AI15">
        <f t="shared" si="6"/>
        <v>4003.4455110672416</v>
      </c>
      <c r="AJ15">
        <f t="shared" si="7"/>
        <v>722.52398895002261</v>
      </c>
      <c r="AK15">
        <f t="shared" si="24"/>
        <v>1213.6312004819176</v>
      </c>
      <c r="AL15">
        <f t="shared" si="8"/>
        <v>5939.6007004991816</v>
      </c>
      <c r="AN15">
        <f t="shared" si="9"/>
        <v>4474.3822187817004</v>
      </c>
      <c r="AO15">
        <f t="shared" si="9"/>
        <v>-223.71911093908506</v>
      </c>
      <c r="AP15">
        <f t="shared" si="9"/>
        <v>-4.7620121276230654</v>
      </c>
      <c r="AQ15">
        <f t="shared" si="9"/>
        <v>-2398.7841405836689</v>
      </c>
      <c r="AR15">
        <f t="shared" si="9"/>
        <v>1847.1169551313235</v>
      </c>
      <c r="AS15">
        <f t="shared" si="9"/>
        <v>333.3594292189901</v>
      </c>
      <c r="AT15">
        <f t="shared" si="9"/>
        <v>559.94736571022622</v>
      </c>
      <c r="AU15">
        <f t="shared" si="9"/>
        <v>2740.4237500605395</v>
      </c>
      <c r="AW15">
        <v>12</v>
      </c>
      <c r="AX15">
        <f>(R15*SUMPRODUCT(K16:$K$23, X16:$X$23)-$AZ$3*SUMPRODUCT(K15:$K$22, W16:$W$23))/Z15</f>
        <v>16287.610889726007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11744.988512385064</v>
      </c>
      <c r="P16">
        <f t="shared" si="22"/>
        <v>587.2494256192532</v>
      </c>
      <c r="Q16" s="4">
        <f t="shared" si="23"/>
        <v>12.5</v>
      </c>
      <c r="R16">
        <f t="shared" si="0"/>
        <v>500000</v>
      </c>
      <c r="S16">
        <f t="shared" si="1"/>
        <v>15457.198875996724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13448.609911883521</v>
      </c>
      <c r="AC16">
        <f t="shared" si="2"/>
        <v>12454.992592565783</v>
      </c>
      <c r="AE16">
        <f t="shared" si="3"/>
        <v>9463.7939315569165</v>
      </c>
      <c r="AF16">
        <f t="shared" si="4"/>
        <v>-473.18969657784584</v>
      </c>
      <c r="AG16">
        <f t="shared" si="4"/>
        <v>-10.072161758158988</v>
      </c>
      <c r="AH16">
        <f t="shared" si="5"/>
        <v>-5832.8901405290508</v>
      </c>
      <c r="AI16">
        <f t="shared" si="6"/>
        <v>3147.6419326918622</v>
      </c>
      <c r="AJ16">
        <f t="shared" si="7"/>
        <v>993.61731931773829</v>
      </c>
      <c r="AK16">
        <f t="shared" si="24"/>
        <v>1227.4250138333837</v>
      </c>
      <c r="AL16">
        <f t="shared" si="8"/>
        <v>5368.6842658429841</v>
      </c>
      <c r="AN16">
        <f t="shared" si="9"/>
        <v>4139.9662638855707</v>
      </c>
      <c r="AO16">
        <f t="shared" si="9"/>
        <v>-206.99831319427855</v>
      </c>
      <c r="AP16">
        <f t="shared" si="9"/>
        <v>-4.4060986729786773</v>
      </c>
      <c r="AQ16">
        <f t="shared" si="9"/>
        <v>-2551.6160408163478</v>
      </c>
      <c r="AR16">
        <f t="shared" si="9"/>
        <v>1376.9458112019665</v>
      </c>
      <c r="AS16">
        <f t="shared" si="9"/>
        <v>434.66100497722084</v>
      </c>
      <c r="AT16">
        <f t="shared" si="9"/>
        <v>536.94091243632101</v>
      </c>
      <c r="AU16">
        <f t="shared" si="9"/>
        <v>2348.5477286155083</v>
      </c>
      <c r="AW16">
        <v>13</v>
      </c>
      <c r="AX16">
        <f>(R16*SUMPRODUCT(K17:$K$23, X17:$X$23)-$AZ$3*SUMPRODUCT(K16:$K$22, W17:$W$23))/Z16</f>
        <v>15457.198875996724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11744.988512385064</v>
      </c>
      <c r="P17">
        <f t="shared" si="22"/>
        <v>587.2494256192532</v>
      </c>
      <c r="Q17" s="4">
        <f t="shared" si="23"/>
        <v>12.5</v>
      </c>
      <c r="R17">
        <f t="shared" si="0"/>
        <v>500000</v>
      </c>
      <c r="S17">
        <f t="shared" si="1"/>
        <v>14308.156145131328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12454.992592565783</v>
      </c>
      <c r="AC17">
        <f t="shared" si="2"/>
        <v>11228.535455835687</v>
      </c>
      <c r="AE17">
        <f t="shared" si="3"/>
        <v>9217.0520507335477</v>
      </c>
      <c r="AF17">
        <f t="shared" si="4"/>
        <v>-460.85260253667741</v>
      </c>
      <c r="AG17">
        <f t="shared" si="4"/>
        <v>-9.8095583927287233</v>
      </c>
      <c r="AH17">
        <f t="shared" si="5"/>
        <v>-6475.2699139469642</v>
      </c>
      <c r="AI17">
        <f t="shared" si="6"/>
        <v>2271.1199758571784</v>
      </c>
      <c r="AJ17">
        <f t="shared" si="7"/>
        <v>1226.457136730096</v>
      </c>
      <c r="AK17">
        <f t="shared" si="24"/>
        <v>1308.7305489150558</v>
      </c>
      <c r="AL17">
        <f t="shared" si="8"/>
        <v>4806.3076615023301</v>
      </c>
      <c r="AN17">
        <f t="shared" si="9"/>
        <v>3797.7095753603885</v>
      </c>
      <c r="AO17">
        <f t="shared" si="9"/>
        <v>-189.88547876801945</v>
      </c>
      <c r="AP17">
        <f t="shared" si="9"/>
        <v>-4.0418404532236369</v>
      </c>
      <c r="AQ17">
        <f t="shared" si="9"/>
        <v>-2668.0108151588784</v>
      </c>
      <c r="AR17">
        <f t="shared" si="9"/>
        <v>935.77144098026747</v>
      </c>
      <c r="AS17">
        <f t="shared" si="9"/>
        <v>505.33814784720471</v>
      </c>
      <c r="AT17">
        <f t="shared" si="9"/>
        <v>539.23732987770302</v>
      </c>
      <c r="AU17">
        <f t="shared" si="9"/>
        <v>1980.3469187051751</v>
      </c>
      <c r="AW17">
        <v>14</v>
      </c>
      <c r="AX17">
        <f>(R17*SUMPRODUCT(K18:$K$23, X18:$X$23)-$AZ$3*SUMPRODUCT(K17:$K$22, W18:$W$23))/Z17</f>
        <v>14308.156145131328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11744.988512385064</v>
      </c>
      <c r="P18">
        <f t="shared" si="22"/>
        <v>587.2494256192532</v>
      </c>
      <c r="Q18" s="4">
        <f t="shared" si="23"/>
        <v>12.5</v>
      </c>
      <c r="R18">
        <f t="shared" si="0"/>
        <v>500000</v>
      </c>
      <c r="S18">
        <f t="shared" si="1"/>
        <v>12849.350908216878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11228.535455835687</v>
      </c>
      <c r="AC18">
        <f t="shared" si="2"/>
        <v>9799.2233441276549</v>
      </c>
      <c r="AE18">
        <f t="shared" si="3"/>
        <v>8957.0100800559649</v>
      </c>
      <c r="AF18">
        <f t="shared" si="4"/>
        <v>-447.85050400279829</v>
      </c>
      <c r="AG18">
        <f t="shared" si="4"/>
        <v>-9.5327999582660503</v>
      </c>
      <c r="AH18">
        <f t="shared" si="5"/>
        <v>-7146.5140214153926</v>
      </c>
      <c r="AI18">
        <f t="shared" si="6"/>
        <v>1353.1127546795087</v>
      </c>
      <c r="AJ18">
        <f t="shared" si="7"/>
        <v>1429.3121117080318</v>
      </c>
      <c r="AK18">
        <f t="shared" si="24"/>
        <v>1383.6124217354084</v>
      </c>
      <c r="AL18">
        <f t="shared" si="8"/>
        <v>4166.0372881229487</v>
      </c>
      <c r="AN18">
        <f t="shared" si="9"/>
        <v>3448.8031653388603</v>
      </c>
      <c r="AO18">
        <f t="shared" si="9"/>
        <v>-172.44015826694303</v>
      </c>
      <c r="AP18">
        <f t="shared" si="9"/>
        <v>-3.6705050431744839</v>
      </c>
      <c r="AQ18">
        <f t="shared" si="9"/>
        <v>-2751.6905706152734</v>
      </c>
      <c r="AR18">
        <f t="shared" si="9"/>
        <v>521.00193141346972</v>
      </c>
      <c r="AS18">
        <f t="shared" si="9"/>
        <v>550.34169784980645</v>
      </c>
      <c r="AT18">
        <f t="shared" si="9"/>
        <v>532.74550961021441</v>
      </c>
      <c r="AU18">
        <f t="shared" si="9"/>
        <v>1604.0891388734904</v>
      </c>
      <c r="AW18">
        <v>15</v>
      </c>
      <c r="AX18">
        <f>(R18*SUMPRODUCT(K19:$K$23, X19:$X$23)-$AZ$3*SUMPRODUCT(K18:$K$22, W19:$W$23))/Z18</f>
        <v>12849.350908216878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11744.988512385064</v>
      </c>
      <c r="P19">
        <f t="shared" si="22"/>
        <v>587.2494256192532</v>
      </c>
      <c r="Q19" s="4">
        <f t="shared" si="23"/>
        <v>12.5</v>
      </c>
      <c r="R19">
        <f t="shared" si="0"/>
        <v>500000</v>
      </c>
      <c r="S19">
        <f t="shared" si="1"/>
        <v>11037.678734530498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9799.2233441276549</v>
      </c>
      <c r="AC19">
        <f t="shared" si="2"/>
        <v>8158.5504215139026</v>
      </c>
      <c r="AE19">
        <f t="shared" si="3"/>
        <v>8681.3616597322543</v>
      </c>
      <c r="AF19">
        <f t="shared" si="4"/>
        <v>-434.06808298661275</v>
      </c>
      <c r="AG19">
        <f t="shared" si="4"/>
        <v>-9.2394318336047956</v>
      </c>
      <c r="AH19">
        <f t="shared" si="5"/>
        <v>-7921.6050031437526</v>
      </c>
      <c r="AI19">
        <f t="shared" si="6"/>
        <v>316.44914176828479</v>
      </c>
      <c r="AJ19">
        <f t="shared" si="7"/>
        <v>1640.6729226137522</v>
      </c>
      <c r="AK19">
        <f t="shared" si="24"/>
        <v>1324.6143419921</v>
      </c>
      <c r="AL19">
        <f t="shared" si="8"/>
        <v>3281.736406374137</v>
      </c>
      <c r="AN19">
        <f t="shared" si="9"/>
        <v>3114.0931810594529</v>
      </c>
      <c r="AO19">
        <f t="shared" si="9"/>
        <v>-155.70465905297266</v>
      </c>
      <c r="AP19">
        <f t="shared" si="9"/>
        <v>-3.3142786578459069</v>
      </c>
      <c r="AQ19">
        <f t="shared" si="9"/>
        <v>-2841.560700985382</v>
      </c>
      <c r="AR19">
        <f t="shared" si="9"/>
        <v>113.51354236325231</v>
      </c>
      <c r="AS19">
        <f t="shared" si="9"/>
        <v>588.52615072575429</v>
      </c>
      <c r="AT19">
        <f t="shared" si="9"/>
        <v>475.15270663869251</v>
      </c>
      <c r="AU19">
        <f t="shared" si="9"/>
        <v>1177.192399727699</v>
      </c>
      <c r="AW19">
        <v>16</v>
      </c>
      <c r="AX19">
        <f>(R19*SUMPRODUCT(K20:$K$23, X20:$X$23)-$AZ$3*SUMPRODUCT(K19:$K$22, W20:$W$23))/Z19</f>
        <v>11037.678734530498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11744.988512385064</v>
      </c>
      <c r="P20">
        <f t="shared" si="22"/>
        <v>587.2494256192532</v>
      </c>
      <c r="Q20" s="4">
        <f t="shared" si="23"/>
        <v>12.5</v>
      </c>
      <c r="R20">
        <f t="shared" si="0"/>
        <v>500000</v>
      </c>
      <c r="S20">
        <f t="shared" si="1"/>
        <v>8800.7434047353727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8158.5504215139026</v>
      </c>
      <c r="AC20">
        <f t="shared" si="2"/>
        <v>6287.148223030862</v>
      </c>
      <c r="AE20">
        <f t="shared" si="3"/>
        <v>8390.48251485523</v>
      </c>
      <c r="AF20">
        <f t="shared" si="4"/>
        <v>-419.52412574276156</v>
      </c>
      <c r="AG20">
        <f t="shared" si="4"/>
        <v>-8.9298538968423493</v>
      </c>
      <c r="AH20">
        <f t="shared" si="5"/>
        <v>-8687.3447370559479</v>
      </c>
      <c r="AI20">
        <f t="shared" si="6"/>
        <v>-725.31620184032181</v>
      </c>
      <c r="AJ20">
        <f t="shared" si="7"/>
        <v>1871.4021984830406</v>
      </c>
      <c r="AK20">
        <f t="shared" si="24"/>
        <v>875.83232841701204</v>
      </c>
      <c r="AL20">
        <f t="shared" si="8"/>
        <v>2021.9183250597307</v>
      </c>
      <c r="AN20">
        <f t="shared" si="9"/>
        <v>2854.7395029834074</v>
      </c>
      <c r="AO20">
        <f t="shared" si="9"/>
        <v>-142.73697514917038</v>
      </c>
      <c r="AP20">
        <f t="shared" si="9"/>
        <v>-3.0382527619898174</v>
      </c>
      <c r="AQ20">
        <f t="shared" si="9"/>
        <v>-2955.7425515160044</v>
      </c>
      <c r="AR20">
        <f t="shared" si="9"/>
        <v>-246.77827644375697</v>
      </c>
      <c r="AS20">
        <f t="shared" si="9"/>
        <v>636.71734879620431</v>
      </c>
      <c r="AT20">
        <f t="shared" si="9"/>
        <v>297.98919686624498</v>
      </c>
      <c r="AU20">
        <f t="shared" si="9"/>
        <v>687.92826921869232</v>
      </c>
      <c r="AW20">
        <v>17</v>
      </c>
      <c r="AX20">
        <f>(R20*SUMPRODUCT(K21:$K$23, X21:$X$23)-$AZ$3*SUMPRODUCT(K20:$K$22, W21:$W$23))/Z20</f>
        <v>8800.7434047353727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11744.988512385064</v>
      </c>
      <c r="P21">
        <f t="shared" si="22"/>
        <v>587.2494256192532</v>
      </c>
      <c r="Q21" s="4">
        <f t="shared" si="23"/>
        <v>12.5</v>
      </c>
      <c r="R21">
        <f t="shared" si="0"/>
        <v>500000</v>
      </c>
      <c r="S21">
        <f t="shared" si="1"/>
        <v>6171.9015314487606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6287.148223030862</v>
      </c>
      <c r="AC21">
        <f t="shared" si="2"/>
        <v>4249.4070270963384</v>
      </c>
      <c r="AE21">
        <f t="shared" si="3"/>
        <v>8086.525111164472</v>
      </c>
      <c r="AF21">
        <f t="shared" si="4"/>
        <v>-404.32625555822358</v>
      </c>
      <c r="AG21">
        <f t="shared" si="4"/>
        <v>-8.6063569822112314</v>
      </c>
      <c r="AH21">
        <f t="shared" si="5"/>
        <v>-9367.9350265077974</v>
      </c>
      <c r="AI21">
        <f t="shared" si="6"/>
        <v>-1694.3425278837594</v>
      </c>
      <c r="AJ21">
        <f t="shared" si="7"/>
        <v>2037.7411959345236</v>
      </c>
      <c r="AK21">
        <f t="shared" si="24"/>
        <v>716.62750513408378</v>
      </c>
      <c r="AL21">
        <f t="shared" si="8"/>
        <v>1060.0261731848479</v>
      </c>
      <c r="AN21">
        <f t="shared" si="9"/>
        <v>2617.0668907645922</v>
      </c>
      <c r="AO21">
        <f t="shared" si="9"/>
        <v>-130.85334453822961</v>
      </c>
      <c r="AP21">
        <f t="shared" si="9"/>
        <v>-2.7853016714372485</v>
      </c>
      <c r="AQ21">
        <f t="shared" si="9"/>
        <v>-3031.7735066276277</v>
      </c>
      <c r="AR21">
        <f t="shared" si="9"/>
        <v>-548.34526207270221</v>
      </c>
      <c r="AS21">
        <f t="shared" si="9"/>
        <v>659.48042484460166</v>
      </c>
      <c r="AT21">
        <f t="shared" si="9"/>
        <v>231.92435451765684</v>
      </c>
      <c r="AU21">
        <f t="shared" si="9"/>
        <v>343.05951728955625</v>
      </c>
      <c r="AW21">
        <v>18</v>
      </c>
      <c r="AX21">
        <f>(R21*SUMPRODUCT(K22:$K$23, X22:$X$23)-$AZ$3*SUMPRODUCT(K21:$K$22, W22:$W$23))/Z21</f>
        <v>6171.9015314487606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11744.988512385064</v>
      </c>
      <c r="P22">
        <f t="shared" si="22"/>
        <v>587.2494256192532</v>
      </c>
      <c r="Q22" s="4">
        <f t="shared" si="23"/>
        <v>12.5</v>
      </c>
      <c r="R22">
        <f t="shared" si="0"/>
        <v>500000</v>
      </c>
      <c r="S22">
        <f t="shared" si="1"/>
        <v>3202.1265758130176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4249.4070270963384</v>
      </c>
      <c r="AC22">
        <f t="shared" si="2"/>
        <v>2118.2241853326291</v>
      </c>
      <c r="AE22">
        <f t="shared" si="3"/>
        <v>7769.3739252238338</v>
      </c>
      <c r="AF22">
        <f t="shared" si="4"/>
        <v>-388.46869626119172</v>
      </c>
      <c r="AG22">
        <f t="shared" si="4"/>
        <v>-8.268818139999718</v>
      </c>
      <c r="AH22">
        <f t="shared" si="5"/>
        <v>-10059.010895576052</v>
      </c>
      <c r="AI22">
        <f t="shared" si="6"/>
        <v>-2686.374484753409</v>
      </c>
      <c r="AJ22">
        <f t="shared" si="7"/>
        <v>2131.1828417637093</v>
      </c>
      <c r="AK22">
        <f t="shared" si="24"/>
        <v>814.12185792412868</v>
      </c>
      <c r="AL22">
        <f t="shared" si="8"/>
        <v>258.93021493442905</v>
      </c>
      <c r="AN22">
        <f t="shared" si="9"/>
        <v>2349.9311037608127</v>
      </c>
      <c r="AO22">
        <f t="shared" si="9"/>
        <v>-117.49655518804065</v>
      </c>
      <c r="AP22">
        <f t="shared" si="9"/>
        <v>-2.500993403785384</v>
      </c>
      <c r="AQ22">
        <f t="shared" si="9"/>
        <v>-3042.4565485052344</v>
      </c>
      <c r="AR22">
        <f t="shared" si="9"/>
        <v>-812.52299333624785</v>
      </c>
      <c r="AS22">
        <f t="shared" si="9"/>
        <v>644.59928121140285</v>
      </c>
      <c r="AT22">
        <f t="shared" si="9"/>
        <v>246.23995377237998</v>
      </c>
      <c r="AU22">
        <f t="shared" si="9"/>
        <v>78.316241647534994</v>
      </c>
      <c r="AW22">
        <v>19</v>
      </c>
      <c r="AX22">
        <f>(R22*SUMPRODUCT(K23:$K$23, X23:$X$23)-$AZ$3*SUMPRODUCT(K22:$K$22, W23:$W$23))/Z22</f>
        <v>3202.1265758130176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11744.988512385064</v>
      </c>
      <c r="P23">
        <f t="shared" si="22"/>
        <v>587.2494256192532</v>
      </c>
      <c r="Q23" s="4">
        <f t="shared" si="23"/>
        <v>12.5</v>
      </c>
      <c r="R23">
        <f t="shared" si="0"/>
        <v>500000</v>
      </c>
      <c r="S23">
        <f t="shared" si="1"/>
        <v>3343.91851170261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2118.2241853326291</v>
      </c>
      <c r="AC23">
        <f t="shared" si="2"/>
        <v>2118.2241853326291</v>
      </c>
      <c r="AE23">
        <f t="shared" si="3"/>
        <v>7439.9297220674916</v>
      </c>
      <c r="AF23">
        <f t="shared" si="4"/>
        <v>-371.99648610337459</v>
      </c>
      <c r="AG23">
        <f t="shared" si="4"/>
        <v>-7.9181960397642177</v>
      </c>
      <c r="AH23">
        <f t="shared" si="5"/>
        <v>-10717.356753420192</v>
      </c>
      <c r="AI23">
        <f t="shared" si="6"/>
        <v>-3657.3417134958399</v>
      </c>
      <c r="AJ23">
        <f t="shared" si="7"/>
        <v>0</v>
      </c>
      <c r="AK23">
        <f t="shared" si="24"/>
        <v>954.44175607273201</v>
      </c>
      <c r="AL23">
        <f t="shared" si="8"/>
        <v>-2702.8999574231079</v>
      </c>
      <c r="AN23">
        <f t="shared" si="9"/>
        <v>2038.4882184646099</v>
      </c>
      <c r="AO23">
        <f t="shared" si="9"/>
        <v>-101.9244109232305</v>
      </c>
      <c r="AP23">
        <f t="shared" si="9"/>
        <v>-2.169529812986863</v>
      </c>
      <c r="AQ23">
        <f t="shared" si="9"/>
        <v>-2936.4800866503392</v>
      </c>
      <c r="AR23">
        <f t="shared" si="9"/>
        <v>-1002.085808921947</v>
      </c>
      <c r="AS23">
        <f t="shared" si="9"/>
        <v>0</v>
      </c>
      <c r="AT23">
        <f t="shared" si="9"/>
        <v>261.51030287209039</v>
      </c>
      <c r="AU23">
        <f t="shared" si="9"/>
        <v>-740.57550604985659</v>
      </c>
      <c r="AW23">
        <v>20</v>
      </c>
      <c r="AX23">
        <f>(R23*SUMPRODUCT(K$23:$K24, X$23:$X24)-$AZ$3*SUMPRODUCT(K$22:$K23, W$23:$W24))/Z23</f>
        <v>3343.91851170261</v>
      </c>
    </row>
    <row r="25" spans="5:50" x14ac:dyDescent="0.25">
      <c r="AN25" s="8">
        <f t="shared" ref="AN25:AU25" si="25">SUM(AN3:AN23)</f>
        <v>108964.06638709328</v>
      </c>
      <c r="AO25" s="8">
        <f t="shared" si="25"/>
        <v>-14256.944703643467</v>
      </c>
      <c r="AP25" s="8">
        <f t="shared" si="25"/>
        <v>-203.4686813147911</v>
      </c>
      <c r="AQ25" s="8">
        <f t="shared" si="25"/>
        <v>-41020.927729497722</v>
      </c>
      <c r="AR25" s="8">
        <f t="shared" si="25"/>
        <v>53482.725272637297</v>
      </c>
      <c r="AS25" s="8">
        <f t="shared" si="25"/>
        <v>-6650.7192439823439</v>
      </c>
      <c r="AT25" s="8">
        <f t="shared" si="25"/>
        <v>12516.127231159186</v>
      </c>
      <c r="AU25" s="9">
        <f t="shared" si="25"/>
        <v>59348.133259814145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3F9A-ED4A-416D-BDAE-7B44B57CA9C5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41244.515737672889</v>
      </c>
      <c r="K3">
        <v>1</v>
      </c>
      <c r="L3" s="2">
        <v>0</v>
      </c>
      <c r="O3">
        <f>$C$3</f>
        <v>41244.515737672889</v>
      </c>
      <c r="P3">
        <f>O3*B5</f>
        <v>32995.612590138313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41244.515737672889</v>
      </c>
      <c r="AF3">
        <f t="shared" ref="AF3:AG23" si="4">-$Z3*P3</f>
        <v>-32995.612590138313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8148.9031475345764</v>
      </c>
      <c r="AJ3">
        <f t="shared" ref="AJ3:AJ23" si="7">AB3-AC3</f>
        <v>0</v>
      </c>
      <c r="AL3">
        <f t="shared" ref="AL3:AL23" si="8">SUM(AI3:AK3)</f>
        <v>8148.9031475345764</v>
      </c>
      <c r="AN3">
        <f t="shared" ref="AN3:AU23" si="9">AE3*$K3</f>
        <v>41244.515737672889</v>
      </c>
      <c r="AO3">
        <f t="shared" si="9"/>
        <v>-32995.612590138313</v>
      </c>
      <c r="AP3">
        <f t="shared" si="9"/>
        <v>-100</v>
      </c>
      <c r="AQ3">
        <f t="shared" si="9"/>
        <v>0</v>
      </c>
      <c r="AR3">
        <f t="shared" si="9"/>
        <v>8148.9031475345764</v>
      </c>
      <c r="AS3">
        <f t="shared" si="9"/>
        <v>0</v>
      </c>
      <c r="AT3">
        <f t="shared" si="9"/>
        <v>0</v>
      </c>
      <c r="AU3">
        <f t="shared" si="9"/>
        <v>8148.9031475345764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13046.670871019582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500000</v>
      </c>
      <c r="S4">
        <f t="shared" si="1"/>
        <v>8257.9567665785471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8088.0846997088947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-8088.0846997088947</v>
      </c>
      <c r="AK4">
        <f>H4*SUM(AB4, AE4:AF4)</f>
        <v>0</v>
      </c>
      <c r="AL4">
        <f t="shared" si="8"/>
        <v>-13373.441699708896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-4958.5861713106287</v>
      </c>
      <c r="AR4">
        <f t="shared" si="9"/>
        <v>-4958.5861713106287</v>
      </c>
      <c r="AS4">
        <f t="shared" si="9"/>
        <v>-7588.0333049149958</v>
      </c>
      <c r="AT4">
        <f t="shared" si="9"/>
        <v>0</v>
      </c>
      <c r="AU4">
        <f t="shared" si="9"/>
        <v>-12546.619476225625</v>
      </c>
      <c r="AW4">
        <v>1</v>
      </c>
      <c r="AX4">
        <f>(R4*SUMPRODUCT(K5:$K$23, X5:$X$23)-$AZ$3*SUMPRODUCT(K4:$K$22, W5:$W$23))/Z4</f>
        <v>8257.9567665785471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41244.515737672889</v>
      </c>
      <c r="P5">
        <f t="shared" ref="P5:P23" si="22">O5*$C$5</f>
        <v>2062.2257868836446</v>
      </c>
      <c r="Q5" s="4">
        <f t="shared" ref="Q5:Q23" si="23">$C$8</f>
        <v>12.5</v>
      </c>
      <c r="R5">
        <f t="shared" si="0"/>
        <v>500000</v>
      </c>
      <c r="S5">
        <f t="shared" si="1"/>
        <v>15528.239478399671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8088.0846997088947</v>
      </c>
      <c r="AC5">
        <f t="shared" si="2"/>
        <v>14869.468218301612</v>
      </c>
      <c r="AE5">
        <f t="shared" si="3"/>
        <v>39494.755139091423</v>
      </c>
      <c r="AF5">
        <f t="shared" si="4"/>
        <v>-1974.7377569545711</v>
      </c>
      <c r="AG5">
        <f t="shared" si="4"/>
        <v>-11.969699011102938</v>
      </c>
      <c r="AH5">
        <f t="shared" si="5"/>
        <v>-6029.5361258824787</v>
      </c>
      <c r="AI5">
        <f t="shared" si="6"/>
        <v>31478.51155724327</v>
      </c>
      <c r="AJ5">
        <f t="shared" si="7"/>
        <v>-6781.3835185927173</v>
      </c>
      <c r="AK5">
        <f>H5*SUM(AB5, AE5:AF5)</f>
        <v>3940.5400198714729</v>
      </c>
      <c r="AL5">
        <f t="shared" si="8"/>
        <v>28637.668058522027</v>
      </c>
      <c r="AN5">
        <f t="shared" si="9"/>
        <v>34106.189949669002</v>
      </c>
      <c r="AO5">
        <f t="shared" si="9"/>
        <v>-1705.3094974834501</v>
      </c>
      <c r="AP5">
        <f t="shared" si="9"/>
        <v>-10.336583343163211</v>
      </c>
      <c r="AQ5">
        <f t="shared" si="9"/>
        <v>-5206.8813616771804</v>
      </c>
      <c r="AR5">
        <f t="shared" si="9"/>
        <v>27183.662507165209</v>
      </c>
      <c r="AS5">
        <f t="shared" si="9"/>
        <v>-5856.1485845940279</v>
      </c>
      <c r="AT5">
        <f t="shared" si="9"/>
        <v>3402.9026372918211</v>
      </c>
      <c r="AU5">
        <f t="shared" si="9"/>
        <v>24730.416559863002</v>
      </c>
      <c r="AW5">
        <v>2</v>
      </c>
      <c r="AX5">
        <f>(R5*SUMPRODUCT(K6:$K$23, X6:$X$23)-$AZ$3*SUMPRODUCT(K5:$K$22, W6:$W$23))/Z5</f>
        <v>15528.239478399671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41244.515737672889</v>
      </c>
      <c r="P6">
        <f t="shared" si="22"/>
        <v>2062.2257868836446</v>
      </c>
      <c r="Q6" s="4">
        <f t="shared" si="23"/>
        <v>12.5</v>
      </c>
      <c r="R6">
        <f t="shared" si="0"/>
        <v>500000</v>
      </c>
      <c r="S6">
        <f t="shared" si="1"/>
        <v>21819.532007503491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14869.468218301612</v>
      </c>
      <c r="AC6">
        <f t="shared" si="2"/>
        <v>20389.722537839029</v>
      </c>
      <c r="AE6">
        <f t="shared" si="3"/>
        <v>38541.808862329737</v>
      </c>
      <c r="AF6">
        <f t="shared" si="4"/>
        <v>-1927.090443116487</v>
      </c>
      <c r="AG6">
        <f t="shared" si="4"/>
        <v>-11.680889014271269</v>
      </c>
      <c r="AH6">
        <f t="shared" si="5"/>
        <v>-6764.5202688256422</v>
      </c>
      <c r="AI6">
        <f t="shared" si="6"/>
        <v>29838.517261373334</v>
      </c>
      <c r="AJ6">
        <f t="shared" si="7"/>
        <v>-5520.2543195374164</v>
      </c>
      <c r="AK6">
        <f>H6*SUM(AB6, AE6:AF6)</f>
        <v>5601.4795061616169</v>
      </c>
      <c r="AL6">
        <f t="shared" si="8"/>
        <v>29919.742447997534</v>
      </c>
      <c r="AN6">
        <f t="shared" si="9"/>
        <v>30017.371274645084</v>
      </c>
      <c r="AO6">
        <f t="shared" si="9"/>
        <v>-1500.8685637322544</v>
      </c>
      <c r="AP6">
        <f t="shared" si="9"/>
        <v>-9.0973826270516458</v>
      </c>
      <c r="AQ6">
        <f t="shared" si="9"/>
        <v>-5268.3857451917038</v>
      </c>
      <c r="AR6">
        <f t="shared" si="9"/>
        <v>23239.019583094072</v>
      </c>
      <c r="AS6">
        <f t="shared" si="9"/>
        <v>-4299.3188003164623</v>
      </c>
      <c r="AT6">
        <f t="shared" si="9"/>
        <v>4362.5791053130451</v>
      </c>
      <c r="AU6">
        <f t="shared" si="9"/>
        <v>23302.279888090656</v>
      </c>
      <c r="AW6">
        <v>3</v>
      </c>
      <c r="AX6">
        <f>(R6*SUMPRODUCT(K7:$K$23, X7:$X$23)-$AZ$3*SUMPRODUCT(K6:$K$22, W7:$W$23))/Z6</f>
        <v>21819.532007503491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41244.515737672889</v>
      </c>
      <c r="P7">
        <f t="shared" si="22"/>
        <v>2062.2257868836446</v>
      </c>
      <c r="Q7" s="4">
        <f t="shared" si="23"/>
        <v>12.5</v>
      </c>
      <c r="R7">
        <f t="shared" si="0"/>
        <v>500000</v>
      </c>
      <c r="S7">
        <f t="shared" si="1"/>
        <v>27019.5387756569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20389.722537839029</v>
      </c>
      <c r="AC7">
        <f t="shared" si="2"/>
        <v>24590.682396400167</v>
      </c>
      <c r="AE7">
        <f t="shared" si="3"/>
        <v>37536.93930601835</v>
      </c>
      <c r="AF7">
        <f t="shared" si="4"/>
        <v>-1876.8469653009174</v>
      </c>
      <c r="AG7">
        <f t="shared" si="4"/>
        <v>-11.37634259811783</v>
      </c>
      <c r="AH7">
        <f t="shared" si="5"/>
        <v>-7509.5010404290251</v>
      </c>
      <c r="AI7">
        <f t="shared" si="6"/>
        <v>28139.214957690292</v>
      </c>
      <c r="AJ7">
        <f t="shared" si="7"/>
        <v>-4200.9598585611384</v>
      </c>
      <c r="AK7">
        <f>H7*SUM(AB7, AE7:AF7)</f>
        <v>5868.4156177848618</v>
      </c>
      <c r="AL7">
        <f t="shared" si="8"/>
        <v>29806.670716914014</v>
      </c>
      <c r="AN7">
        <f t="shared" si="9"/>
        <v>26463.97439792264</v>
      </c>
      <c r="AO7">
        <f t="shared" si="9"/>
        <v>-1323.1987198961319</v>
      </c>
      <c r="AP7">
        <f t="shared" si="9"/>
        <v>-8.02045251489956</v>
      </c>
      <c r="AQ7">
        <f t="shared" si="9"/>
        <v>-5294.2846952688096</v>
      </c>
      <c r="AR7">
        <f t="shared" si="9"/>
        <v>19838.470530242801</v>
      </c>
      <c r="AS7">
        <f t="shared" si="9"/>
        <v>-2961.7250686669063</v>
      </c>
      <c r="AT7">
        <f t="shared" si="9"/>
        <v>4137.3005774215653</v>
      </c>
      <c r="AU7">
        <f t="shared" si="9"/>
        <v>21014.046038997458</v>
      </c>
      <c r="AW7">
        <v>4</v>
      </c>
      <c r="AX7">
        <f>(R7*SUMPRODUCT(K8:$K$23, X8:$X$23)-$AZ$3*SUMPRODUCT(K7:$K$22, W8:$W$23))/Z7</f>
        <v>27019.5387756569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41244.515737672889</v>
      </c>
      <c r="P8">
        <f t="shared" si="22"/>
        <v>2062.2257868836446</v>
      </c>
      <c r="Q8" s="4">
        <f t="shared" si="23"/>
        <v>12.5</v>
      </c>
      <c r="R8">
        <f t="shared" si="0"/>
        <v>500000</v>
      </c>
      <c r="S8">
        <f t="shared" si="1"/>
        <v>31109.041304501068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24590.682396400167</v>
      </c>
      <c r="AC8">
        <f t="shared" si="2"/>
        <v>27513.782499303445</v>
      </c>
      <c r="AE8">
        <f t="shared" si="3"/>
        <v>36477.904419743092</v>
      </c>
      <c r="AF8">
        <f t="shared" si="4"/>
        <v>-1823.8952209871545</v>
      </c>
      <c r="AG8">
        <f t="shared" si="4"/>
        <v>-11.05538026308551</v>
      </c>
      <c r="AH8">
        <f t="shared" si="5"/>
        <v>-8287.9563620456483</v>
      </c>
      <c r="AI8">
        <f t="shared" si="6"/>
        <v>26354.997456447207</v>
      </c>
      <c r="AJ8">
        <f t="shared" si="7"/>
        <v>-2923.1001029032777</v>
      </c>
      <c r="AK8">
        <f t="shared" ref="AK8:AK23" si="24">H8*SUM(AB8:AB8, AE8:AF8)</f>
        <v>4295.2401406488179</v>
      </c>
      <c r="AL8">
        <f t="shared" si="8"/>
        <v>27727.137494192746</v>
      </c>
      <c r="AN8">
        <f t="shared" si="9"/>
        <v>23978.874228197303</v>
      </c>
      <c r="AO8">
        <f t="shared" si="9"/>
        <v>-1198.943711409865</v>
      </c>
      <c r="AP8">
        <f t="shared" si="9"/>
        <v>-7.2672917233135639</v>
      </c>
      <c r="AQ8">
        <f t="shared" si="9"/>
        <v>-5448.1162329795898</v>
      </c>
      <c r="AR8">
        <f t="shared" si="9"/>
        <v>17324.546992084535</v>
      </c>
      <c r="AS8">
        <f t="shared" si="9"/>
        <v>-1921.5097697885228</v>
      </c>
      <c r="AT8">
        <f t="shared" si="9"/>
        <v>2823.4906788334602</v>
      </c>
      <c r="AU8">
        <f t="shared" si="9"/>
        <v>18226.527901129473</v>
      </c>
      <c r="AW8">
        <v>5</v>
      </c>
      <c r="AX8">
        <f>(R8*SUMPRODUCT(K9:$K$23, X9:$X$23)-$AZ$3*SUMPRODUCT(K8:$K$22, W9:$W$23))/Z8</f>
        <v>31109.041304501068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41244.515737672889</v>
      </c>
      <c r="P9">
        <f t="shared" si="22"/>
        <v>2062.2257868836446</v>
      </c>
      <c r="Q9" s="4">
        <f t="shared" si="23"/>
        <v>12.5</v>
      </c>
      <c r="R9">
        <f t="shared" si="0"/>
        <v>500000</v>
      </c>
      <c r="S9">
        <f t="shared" si="1"/>
        <v>34249.961785172498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27513.782499303445</v>
      </c>
      <c r="AC9">
        <f t="shared" si="2"/>
        <v>29359.49286112827</v>
      </c>
      <c r="AE9">
        <f t="shared" si="3"/>
        <v>35355.311429431451</v>
      </c>
      <c r="AF9">
        <f t="shared" si="4"/>
        <v>-1767.7655714715727</v>
      </c>
      <c r="AG9">
        <f t="shared" si="4"/>
        <v>-10.715155335530399</v>
      </c>
      <c r="AH9">
        <f t="shared" si="5"/>
        <v>-9186.8449969702724</v>
      </c>
      <c r="AI9">
        <f t="shared" si="6"/>
        <v>24389.985705654079</v>
      </c>
      <c r="AJ9">
        <f t="shared" si="7"/>
        <v>-1845.7103618248257</v>
      </c>
      <c r="AK9">
        <f t="shared" si="24"/>
        <v>3189.4893402491457</v>
      </c>
      <c r="AL9">
        <f t="shared" si="8"/>
        <v>25733.7646840784</v>
      </c>
      <c r="AN9">
        <f t="shared" si="9"/>
        <v>22087.943278289746</v>
      </c>
      <c r="AO9">
        <f t="shared" si="9"/>
        <v>-1104.3971639144875</v>
      </c>
      <c r="AP9">
        <f t="shared" si="9"/>
        <v>-6.6942061517873945</v>
      </c>
      <c r="AQ9">
        <f t="shared" si="9"/>
        <v>-5739.4066971957218</v>
      </c>
      <c r="AR9">
        <f t="shared" si="9"/>
        <v>15237.445211027751</v>
      </c>
      <c r="AS9">
        <f t="shared" si="9"/>
        <v>-1153.0925377792375</v>
      </c>
      <c r="AT9">
        <f t="shared" si="9"/>
        <v>1992.6075258804701</v>
      </c>
      <c r="AU9">
        <f t="shared" si="9"/>
        <v>16076.960199128986</v>
      </c>
      <c r="AW9">
        <v>6</v>
      </c>
      <c r="AX9">
        <f>(R9*SUMPRODUCT(K10:$K$23, X10:$X$23)-$AZ$3*SUMPRODUCT(K9:$K$22, W10:$W$23))/Z9</f>
        <v>34249.961785172498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41244.515737672889</v>
      </c>
      <c r="P10">
        <f t="shared" si="22"/>
        <v>2062.2257868836446</v>
      </c>
      <c r="Q10" s="4">
        <f t="shared" si="23"/>
        <v>12.5</v>
      </c>
      <c r="R10">
        <f t="shared" si="0"/>
        <v>500000</v>
      </c>
      <c r="S10">
        <f t="shared" si="1"/>
        <v>36652.463930978098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29359.49286112827</v>
      </c>
      <c r="AC10">
        <f t="shared" si="2"/>
        <v>30366.219083670854</v>
      </c>
      <c r="AE10">
        <f t="shared" si="3"/>
        <v>34170.690495695228</v>
      </c>
      <c r="AF10">
        <f t="shared" si="4"/>
        <v>-1708.5345247847613</v>
      </c>
      <c r="AG10">
        <f t="shared" si="4"/>
        <v>-10.356131562142332</v>
      </c>
      <c r="AH10">
        <f t="shared" si="5"/>
        <v>-10074.88880131053</v>
      </c>
      <c r="AI10">
        <f t="shared" si="6"/>
        <v>22376.911038037797</v>
      </c>
      <c r="AJ10">
        <f t="shared" si="7"/>
        <v>-1006.7262225425839</v>
      </c>
      <c r="AK10">
        <f t="shared" si="24"/>
        <v>3245.6365636820342</v>
      </c>
      <c r="AL10">
        <f t="shared" si="8"/>
        <v>24615.821379177247</v>
      </c>
      <c r="AN10">
        <f t="shared" si="9"/>
        <v>20283.00331041215</v>
      </c>
      <c r="AO10">
        <f t="shared" si="9"/>
        <v>-1014.1501655206074</v>
      </c>
      <c r="AP10">
        <f t="shared" si="9"/>
        <v>-6.1471819185058285</v>
      </c>
      <c r="AQ10">
        <f t="shared" si="9"/>
        <v>-5980.2421298673889</v>
      </c>
      <c r="AR10">
        <f t="shared" si="9"/>
        <v>13282.463833105649</v>
      </c>
      <c r="AS10">
        <f t="shared" si="9"/>
        <v>-597.57151547998001</v>
      </c>
      <c r="AT10">
        <f t="shared" si="9"/>
        <v>1926.541612433929</v>
      </c>
      <c r="AU10">
        <f t="shared" si="9"/>
        <v>14611.433930059598</v>
      </c>
      <c r="AW10">
        <v>7</v>
      </c>
      <c r="AX10">
        <f>(R10*SUMPRODUCT(K11:$K$23, X11:$X$23)-$AZ$3*SUMPRODUCT(K10:$K$22, W11:$W$23))/Z10</f>
        <v>36652.463930978098</v>
      </c>
    </row>
    <row r="11" spans="1:52" x14ac:dyDescent="0.25">
      <c r="A11" t="s">
        <v>33</v>
      </c>
      <c r="C11" s="7">
        <f>AU25</f>
        <v>189330.84784358848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41244.515737672889</v>
      </c>
      <c r="P11">
        <f t="shared" si="22"/>
        <v>2062.2257868836446</v>
      </c>
      <c r="Q11" s="4">
        <f t="shared" si="23"/>
        <v>12.5</v>
      </c>
      <c r="R11">
        <f t="shared" si="0"/>
        <v>500000</v>
      </c>
      <c r="S11">
        <f t="shared" si="1"/>
        <v>38384.730098121632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30366.219083670854</v>
      </c>
      <c r="AC11">
        <f t="shared" si="2"/>
        <v>30649.333867564539</v>
      </c>
      <c r="AE11">
        <f t="shared" si="3"/>
        <v>32932.807650816758</v>
      </c>
      <c r="AF11">
        <f t="shared" si="4"/>
        <v>-1646.6403825408379</v>
      </c>
      <c r="AG11">
        <f t="shared" si="4"/>
        <v>-9.980965669556829</v>
      </c>
      <c r="AH11">
        <f t="shared" si="5"/>
        <v>-10864.183078563174</v>
      </c>
      <c r="AI11">
        <f t="shared" si="6"/>
        <v>20412.00322404319</v>
      </c>
      <c r="AJ11">
        <f t="shared" si="7"/>
        <v>-283.11478389368494</v>
      </c>
      <c r="AK11">
        <f t="shared" si="24"/>
        <v>3175.0978971252589</v>
      </c>
      <c r="AL11">
        <f t="shared" si="8"/>
        <v>23303.986337274764</v>
      </c>
      <c r="AN11">
        <f t="shared" si="9"/>
        <v>18590.796086404815</v>
      </c>
      <c r="AO11">
        <f t="shared" si="9"/>
        <v>-929.53980432024082</v>
      </c>
      <c r="AP11">
        <f t="shared" si="9"/>
        <v>-5.6343236651897195</v>
      </c>
      <c r="AQ11">
        <f t="shared" si="9"/>
        <v>-6132.905958108573</v>
      </c>
      <c r="AR11">
        <f t="shared" si="9"/>
        <v>11522.716000310813</v>
      </c>
      <c r="AS11">
        <f t="shared" si="9"/>
        <v>-159.82023981133381</v>
      </c>
      <c r="AT11">
        <f t="shared" si="9"/>
        <v>1792.3645680529912</v>
      </c>
      <c r="AU11">
        <f t="shared" si="9"/>
        <v>13155.260328552471</v>
      </c>
      <c r="AW11">
        <v>8</v>
      </c>
      <c r="AX11">
        <f>(R11*SUMPRODUCT(K12:$K$23, X12:$X$23)-$AZ$3*SUMPRODUCT(K11:$K$22, W12:$W$23))/Z11</f>
        <v>38384.730098121632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41244.515737672889</v>
      </c>
      <c r="P12">
        <f t="shared" si="22"/>
        <v>2062.2257868836446</v>
      </c>
      <c r="Q12" s="4">
        <f t="shared" si="23"/>
        <v>12.5</v>
      </c>
      <c r="R12">
        <f t="shared" si="0"/>
        <v>500000</v>
      </c>
      <c r="S12">
        <f t="shared" si="1"/>
        <v>39456.700896239105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30649.333867564539</v>
      </c>
      <c r="AC12">
        <f t="shared" si="2"/>
        <v>30269.650230182764</v>
      </c>
      <c r="AE12">
        <f t="shared" si="3"/>
        <v>31641.192419400326</v>
      </c>
      <c r="AF12">
        <f t="shared" si="4"/>
        <v>-1582.0596209700163</v>
      </c>
      <c r="AG12">
        <f t="shared" si="4"/>
        <v>-9.5895150705149224</v>
      </c>
      <c r="AH12">
        <f t="shared" si="5"/>
        <v>-11665.637693853509</v>
      </c>
      <c r="AI12">
        <f t="shared" si="6"/>
        <v>18383.905589506285</v>
      </c>
      <c r="AJ12">
        <f t="shared" si="7"/>
        <v>379.68363738177504</v>
      </c>
      <c r="AK12">
        <f t="shared" si="24"/>
        <v>3150.7694199651328</v>
      </c>
      <c r="AL12">
        <f t="shared" si="8"/>
        <v>21914.358646853194</v>
      </c>
      <c r="AN12">
        <f t="shared" si="9"/>
        <v>16980.388266988582</v>
      </c>
      <c r="AO12">
        <f t="shared" si="9"/>
        <v>-849.01941334942921</v>
      </c>
      <c r="AP12">
        <f t="shared" si="9"/>
        <v>-5.1462564062422231</v>
      </c>
      <c r="AQ12">
        <f t="shared" si="9"/>
        <v>-6260.4169526239393</v>
      </c>
      <c r="AR12">
        <f t="shared" si="9"/>
        <v>9865.8056446089722</v>
      </c>
      <c r="AS12">
        <f t="shared" si="9"/>
        <v>203.75893221432614</v>
      </c>
      <c r="AT12">
        <f t="shared" si="9"/>
        <v>1690.8745846745917</v>
      </c>
      <c r="AU12">
        <f t="shared" si="9"/>
        <v>11760.43916149789</v>
      </c>
      <c r="AW12">
        <v>9</v>
      </c>
      <c r="AX12">
        <f>(R12*SUMPRODUCT(K13:$K$23, X13:$X$23)-$AZ$3*SUMPRODUCT(K12:$K$22, W13:$W$23))/Z12</f>
        <v>39456.700896239105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41244.515737672889</v>
      </c>
      <c r="P13">
        <f t="shared" si="22"/>
        <v>2062.2257868836446</v>
      </c>
      <c r="Q13" s="4">
        <f t="shared" si="23"/>
        <v>12.5</v>
      </c>
      <c r="R13">
        <f t="shared" si="0"/>
        <v>500000</v>
      </c>
      <c r="S13">
        <f t="shared" si="1"/>
        <v>39882.202090708124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30269.650230182764</v>
      </c>
      <c r="AC13">
        <f t="shared" si="2"/>
        <v>29298.71493686008</v>
      </c>
      <c r="AE13">
        <f t="shared" si="3"/>
        <v>30299.513215406347</v>
      </c>
      <c r="AF13">
        <f t="shared" si="4"/>
        <v>-1514.9756607703173</v>
      </c>
      <c r="AG13">
        <f t="shared" si="4"/>
        <v>-9.1828915534249624</v>
      </c>
      <c r="AH13">
        <f t="shared" si="5"/>
        <v>-12429.134655392398</v>
      </c>
      <c r="AI13">
        <f t="shared" si="6"/>
        <v>16346.220007690208</v>
      </c>
      <c r="AJ13">
        <f t="shared" si="7"/>
        <v>970.93529332268372</v>
      </c>
      <c r="AK13">
        <f t="shared" si="24"/>
        <v>3053.1015084751321</v>
      </c>
      <c r="AL13">
        <f t="shared" si="8"/>
        <v>20370.256809488023</v>
      </c>
      <c r="AN13">
        <f t="shared" si="9"/>
        <v>15461.034597215383</v>
      </c>
      <c r="AO13">
        <f t="shared" si="9"/>
        <v>-773.05172986076911</v>
      </c>
      <c r="AP13">
        <f t="shared" si="9"/>
        <v>-4.6857849827696052</v>
      </c>
      <c r="AQ13">
        <f t="shared" si="9"/>
        <v>-6342.2563773321463</v>
      </c>
      <c r="AR13">
        <f t="shared" si="9"/>
        <v>8341.0407050396989</v>
      </c>
      <c r="AS13">
        <f t="shared" si="9"/>
        <v>495.44242031210325</v>
      </c>
      <c r="AT13">
        <f t="shared" si="9"/>
        <v>1557.9163835326137</v>
      </c>
      <c r="AU13">
        <f t="shared" si="9"/>
        <v>10394.399508884415</v>
      </c>
      <c r="AW13">
        <v>10</v>
      </c>
      <c r="AX13">
        <f>(R13*SUMPRODUCT(K14:$K$23, X14:$X$23)-$AZ$3*SUMPRODUCT(K13:$K$22, W14:$W$23))/Z13</f>
        <v>39882.202090708124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41244.515737672889</v>
      </c>
      <c r="P14">
        <f t="shared" si="22"/>
        <v>2062.2257868836446</v>
      </c>
      <c r="Q14" s="4">
        <f t="shared" si="23"/>
        <v>12.5</v>
      </c>
      <c r="R14">
        <f t="shared" si="0"/>
        <v>500000</v>
      </c>
      <c r="S14">
        <f t="shared" si="1"/>
        <v>39637.751004961072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29298.71493686008</v>
      </c>
      <c r="AC14">
        <f t="shared" si="2"/>
        <v>27781.193656150957</v>
      </c>
      <c r="AE14">
        <f t="shared" si="3"/>
        <v>28907.3383305487</v>
      </c>
      <c r="AF14">
        <f t="shared" si="4"/>
        <v>-1445.366916527435</v>
      </c>
      <c r="AG14">
        <f t="shared" si="4"/>
        <v>-8.7609642801990262</v>
      </c>
      <c r="AH14">
        <f t="shared" si="5"/>
        <v>-13203.934307667549</v>
      </c>
      <c r="AI14">
        <f t="shared" si="6"/>
        <v>14249.276142073521</v>
      </c>
      <c r="AJ14">
        <f t="shared" si="7"/>
        <v>1517.5212807091229</v>
      </c>
      <c r="AK14">
        <f t="shared" si="24"/>
        <v>2917.4992784353012</v>
      </c>
      <c r="AL14">
        <f t="shared" si="8"/>
        <v>18684.296701217943</v>
      </c>
      <c r="AN14">
        <f t="shared" si="9"/>
        <v>14029.527137749219</v>
      </c>
      <c r="AO14">
        <f t="shared" si="9"/>
        <v>-701.47635688746095</v>
      </c>
      <c r="AP14">
        <f t="shared" si="9"/>
        <v>-4.2519371626827587</v>
      </c>
      <c r="AQ14">
        <f t="shared" si="9"/>
        <v>-6408.2328361140271</v>
      </c>
      <c r="AR14">
        <f t="shared" si="9"/>
        <v>6915.5660075850492</v>
      </c>
      <c r="AS14">
        <f t="shared" si="9"/>
        <v>736.49485630164816</v>
      </c>
      <c r="AT14">
        <f t="shared" si="9"/>
        <v>1415.9427212956723</v>
      </c>
      <c r="AU14">
        <f t="shared" si="9"/>
        <v>9068.0035851823686</v>
      </c>
      <c r="AW14">
        <v>11</v>
      </c>
      <c r="AX14">
        <f>(R14*SUMPRODUCT(K15:$K$23, X15:$X$23)-$AZ$3*SUMPRODUCT(K14:$K$22, W15:$W$23))/Z14</f>
        <v>39637.751004961072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41244.515737672889</v>
      </c>
      <c r="P15">
        <f t="shared" si="22"/>
        <v>2062.2257868836446</v>
      </c>
      <c r="Q15" s="4">
        <f t="shared" si="23"/>
        <v>12.5</v>
      </c>
      <c r="R15">
        <f t="shared" si="0"/>
        <v>500000</v>
      </c>
      <c r="S15">
        <f t="shared" si="1"/>
        <v>38668.83548286005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27781.193656150957</v>
      </c>
      <c r="AC15">
        <f t="shared" si="2"/>
        <v>25746.062067986346</v>
      </c>
      <c r="AE15">
        <f t="shared" si="3"/>
        <v>27460.973388165403</v>
      </c>
      <c r="AF15">
        <f t="shared" si="4"/>
        <v>-1373.0486694082701</v>
      </c>
      <c r="AG15">
        <f t="shared" si="4"/>
        <v>-8.3226135938972998</v>
      </c>
      <c r="AH15">
        <f t="shared" si="5"/>
        <v>-14029.641739989394</v>
      </c>
      <c r="AI15">
        <f t="shared" si="6"/>
        <v>12049.96036517384</v>
      </c>
      <c r="AJ15">
        <f t="shared" si="7"/>
        <v>2035.1315881646115</v>
      </c>
      <c r="AK15">
        <f t="shared" si="24"/>
        <v>2795.8072436577299</v>
      </c>
      <c r="AL15">
        <f t="shared" si="8"/>
        <v>16880.899196996183</v>
      </c>
      <c r="AN15">
        <f t="shared" si="9"/>
        <v>12669.993736512337</v>
      </c>
      <c r="AO15">
        <f t="shared" si="9"/>
        <v>-633.49968682561678</v>
      </c>
      <c r="AP15">
        <f t="shared" si="9"/>
        <v>-3.8399025633787227</v>
      </c>
      <c r="AQ15">
        <f t="shared" si="9"/>
        <v>-6473.0215662269011</v>
      </c>
      <c r="AR15">
        <f t="shared" si="9"/>
        <v>5559.6325808964393</v>
      </c>
      <c r="AS15">
        <f t="shared" si="9"/>
        <v>938.97270539348017</v>
      </c>
      <c r="AT15">
        <f t="shared" si="9"/>
        <v>1289.9346197576926</v>
      </c>
      <c r="AU15">
        <f t="shared" si="9"/>
        <v>7788.5399060476129</v>
      </c>
      <c r="AW15">
        <v>12</v>
      </c>
      <c r="AX15">
        <f>(R15*SUMPRODUCT(K16:$K$23, X16:$X$23)-$AZ$3*SUMPRODUCT(K15:$K$22, W16:$W$23))/Z15</f>
        <v>38668.83548286005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41244.515737672889</v>
      </c>
      <c r="P16">
        <f t="shared" si="22"/>
        <v>2062.2257868836446</v>
      </c>
      <c r="Q16" s="4">
        <f t="shared" si="23"/>
        <v>12.5</v>
      </c>
      <c r="R16">
        <f t="shared" si="0"/>
        <v>500000</v>
      </c>
      <c r="S16">
        <f t="shared" si="1"/>
        <v>36987.973470460034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25746.062067986346</v>
      </c>
      <c r="AC16">
        <f t="shared" si="2"/>
        <v>23287.082330165023</v>
      </c>
      <c r="AE16">
        <f t="shared" si="3"/>
        <v>25966.938535252222</v>
      </c>
      <c r="AF16">
        <f t="shared" si="4"/>
        <v>-1298.3469267626112</v>
      </c>
      <c r="AG16">
        <f t="shared" si="4"/>
        <v>-7.8698155593611219</v>
      </c>
      <c r="AH16">
        <f t="shared" si="5"/>
        <v>-14782.875943888203</v>
      </c>
      <c r="AI16">
        <f t="shared" si="6"/>
        <v>9877.8458490420471</v>
      </c>
      <c r="AJ16">
        <f t="shared" si="7"/>
        <v>2458.9797378213225</v>
      </c>
      <c r="AK16">
        <f t="shared" si="24"/>
        <v>2757.6815561032354</v>
      </c>
      <c r="AL16">
        <f t="shared" si="8"/>
        <v>15094.507142966606</v>
      </c>
      <c r="AN16">
        <f t="shared" si="9"/>
        <v>11359.318502685201</v>
      </c>
      <c r="AO16">
        <f t="shared" si="9"/>
        <v>-567.96592513426003</v>
      </c>
      <c r="AP16">
        <f t="shared" si="9"/>
        <v>-3.442675438030891</v>
      </c>
      <c r="AQ16">
        <f t="shared" si="9"/>
        <v>-6466.8153315162508</v>
      </c>
      <c r="AR16">
        <f t="shared" si="9"/>
        <v>4321.0945705966587</v>
      </c>
      <c r="AS16">
        <f t="shared" si="9"/>
        <v>1075.6883795000072</v>
      </c>
      <c r="AT16">
        <f t="shared" si="9"/>
        <v>1206.3564244291044</v>
      </c>
      <c r="AU16">
        <f t="shared" si="9"/>
        <v>6603.139374525771</v>
      </c>
      <c r="AW16">
        <v>13</v>
      </c>
      <c r="AX16">
        <f>(R16*SUMPRODUCT(K17:$K$23, X17:$X$23)-$AZ$3*SUMPRODUCT(K16:$K$22, W17:$W$23))/Z16</f>
        <v>36987.973470460034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41244.515737672889</v>
      </c>
      <c r="P17">
        <f t="shared" si="22"/>
        <v>2062.2257868836446</v>
      </c>
      <c r="Q17" s="4">
        <f t="shared" si="23"/>
        <v>12.5</v>
      </c>
      <c r="R17">
        <f t="shared" si="0"/>
        <v>500000</v>
      </c>
      <c r="S17">
        <f t="shared" si="1"/>
        <v>34635.70297328505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23287.082330165023</v>
      </c>
      <c r="AC17">
        <f t="shared" si="2"/>
        <v>20518.506274824002</v>
      </c>
      <c r="AE17">
        <f t="shared" si="3"/>
        <v>24433.627220393406</v>
      </c>
      <c r="AF17">
        <f t="shared" si="4"/>
        <v>-1221.6813610196705</v>
      </c>
      <c r="AG17">
        <f t="shared" si="4"/>
        <v>-7.4051139840622628</v>
      </c>
      <c r="AH17">
        <f t="shared" si="5"/>
        <v>-15440.136788209953</v>
      </c>
      <c r="AI17">
        <f t="shared" si="6"/>
        <v>7764.4039571797202</v>
      </c>
      <c r="AJ17">
        <f t="shared" si="7"/>
        <v>2768.5760553410219</v>
      </c>
      <c r="AK17">
        <f t="shared" si="24"/>
        <v>2868.9900392945419</v>
      </c>
      <c r="AL17">
        <f t="shared" si="8"/>
        <v>13401.970051815284</v>
      </c>
      <c r="AN17">
        <f t="shared" si="9"/>
        <v>10067.407620670792</v>
      </c>
      <c r="AO17">
        <f t="shared" si="9"/>
        <v>-503.37038103353973</v>
      </c>
      <c r="AP17">
        <f t="shared" si="9"/>
        <v>-3.0511352359858073</v>
      </c>
      <c r="AQ17">
        <f t="shared" si="9"/>
        <v>-6361.8123237996078</v>
      </c>
      <c r="AR17">
        <f t="shared" si="9"/>
        <v>3199.173780601659</v>
      </c>
      <c r="AS17">
        <f t="shared" si="9"/>
        <v>1140.7386806115851</v>
      </c>
      <c r="AT17">
        <f t="shared" si="9"/>
        <v>1182.1123374230401</v>
      </c>
      <c r="AU17">
        <f t="shared" si="9"/>
        <v>5522.0247986362838</v>
      </c>
      <c r="AW17">
        <v>14</v>
      </c>
      <c r="AX17">
        <f>(R17*SUMPRODUCT(K18:$K$23, X18:$X$23)-$AZ$3*SUMPRODUCT(K17:$K$22, W18:$W$23))/Z17</f>
        <v>34635.70297328505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41244.515737672889</v>
      </c>
      <c r="P18">
        <f t="shared" si="22"/>
        <v>2062.2257868836446</v>
      </c>
      <c r="Q18" s="4">
        <f t="shared" si="23"/>
        <v>12.5</v>
      </c>
      <c r="R18">
        <f t="shared" si="0"/>
        <v>500000</v>
      </c>
      <c r="S18">
        <f t="shared" si="1"/>
        <v>31592.443202579958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20518.506274824002</v>
      </c>
      <c r="AC18">
        <f t="shared" si="2"/>
        <v>17512.646680711689</v>
      </c>
      <c r="AE18">
        <f t="shared" si="3"/>
        <v>22863.082383319197</v>
      </c>
      <c r="AF18">
        <f t="shared" si="4"/>
        <v>-1143.1541191659599</v>
      </c>
      <c r="AG18">
        <f t="shared" si="4"/>
        <v>-6.9291280229640249</v>
      </c>
      <c r="AH18">
        <f t="shared" si="5"/>
        <v>-16077.392850304614</v>
      </c>
      <c r="AI18">
        <f t="shared" si="6"/>
        <v>5635.606285825661</v>
      </c>
      <c r="AJ18">
        <f t="shared" si="7"/>
        <v>3005.8595941123131</v>
      </c>
      <c r="AK18">
        <f t="shared" si="24"/>
        <v>2960.914261182304</v>
      </c>
      <c r="AL18">
        <f t="shared" si="8"/>
        <v>11602.380141120278</v>
      </c>
      <c r="AN18">
        <f t="shared" si="9"/>
        <v>8803.1910412343441</v>
      </c>
      <c r="AO18">
        <f t="shared" si="9"/>
        <v>-440.15955206171719</v>
      </c>
      <c r="AP18">
        <f t="shared" si="9"/>
        <v>-2.6679883627514256</v>
      </c>
      <c r="AQ18">
        <f t="shared" si="9"/>
        <v>-6190.4321706625187</v>
      </c>
      <c r="AR18">
        <f t="shared" si="9"/>
        <v>2169.9313301473562</v>
      </c>
      <c r="AS18">
        <f t="shared" si="9"/>
        <v>1157.3748371481072</v>
      </c>
      <c r="AT18">
        <f t="shared" si="9"/>
        <v>1140.069106207671</v>
      </c>
      <c r="AU18">
        <f t="shared" si="9"/>
        <v>4467.3752735031348</v>
      </c>
      <c r="AW18">
        <v>15</v>
      </c>
      <c r="AX18">
        <f>(R18*SUMPRODUCT(K19:$K$23, X19:$X$23)-$AZ$3*SUMPRODUCT(K18:$K$22, W19:$W$23))/Z18</f>
        <v>31592.443202579958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41244.515737672889</v>
      </c>
      <c r="P19">
        <f t="shared" si="22"/>
        <v>2062.2257868836446</v>
      </c>
      <c r="Q19" s="4">
        <f t="shared" si="23"/>
        <v>12.5</v>
      </c>
      <c r="R19">
        <f t="shared" si="0"/>
        <v>500000</v>
      </c>
      <c r="S19">
        <f t="shared" si="1"/>
        <v>27772.186431463859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17512.646680711689</v>
      </c>
      <c r="AC19">
        <f t="shared" si="2"/>
        <v>14314.625323027707</v>
      </c>
      <c r="AE19">
        <f t="shared" si="3"/>
        <v>21258.671544334273</v>
      </c>
      <c r="AF19">
        <f t="shared" si="4"/>
        <v>-1062.9335772167137</v>
      </c>
      <c r="AG19">
        <f t="shared" si="4"/>
        <v>-6.442878272454938</v>
      </c>
      <c r="AH19">
        <f t="shared" si="5"/>
        <v>-16678.338811177848</v>
      </c>
      <c r="AI19">
        <f t="shared" si="6"/>
        <v>3510.9562776672574</v>
      </c>
      <c r="AJ19">
        <f t="shared" si="7"/>
        <v>3198.0213576839815</v>
      </c>
      <c r="AK19">
        <f t="shared" si="24"/>
        <v>2767.7954331506676</v>
      </c>
      <c r="AL19">
        <f t="shared" si="8"/>
        <v>9476.7730685019069</v>
      </c>
      <c r="AN19">
        <f t="shared" si="9"/>
        <v>7625.7028205222514</v>
      </c>
      <c r="AO19">
        <f t="shared" si="9"/>
        <v>-381.28514102611257</v>
      </c>
      <c r="AP19">
        <f t="shared" si="9"/>
        <v>-2.3111263049564994</v>
      </c>
      <c r="AQ19">
        <f t="shared" si="9"/>
        <v>-5982.6906422062357</v>
      </c>
      <c r="AR19">
        <f t="shared" si="9"/>
        <v>1259.4159109849465</v>
      </c>
      <c r="AS19">
        <f t="shared" si="9"/>
        <v>1147.1629559035475</v>
      </c>
      <c r="AT19">
        <f t="shared" si="9"/>
        <v>992.83651836799709</v>
      </c>
      <c r="AU19">
        <f t="shared" si="9"/>
        <v>3399.4153852564914</v>
      </c>
      <c r="AW19">
        <v>16</v>
      </c>
      <c r="AX19">
        <f>(R19*SUMPRODUCT(K20:$K$23, X20:$X$23)-$AZ$3*SUMPRODUCT(K19:$K$22, W20:$W$23))/Z19</f>
        <v>27772.186431463859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41244.515737672889</v>
      </c>
      <c r="P20">
        <f t="shared" si="22"/>
        <v>2062.2257868836446</v>
      </c>
      <c r="Q20" s="4">
        <f t="shared" si="23"/>
        <v>12.5</v>
      </c>
      <c r="R20">
        <f t="shared" si="0"/>
        <v>500000</v>
      </c>
      <c r="S20">
        <f t="shared" si="1"/>
        <v>22822.859082229617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14314.625323027707</v>
      </c>
      <c r="AC20">
        <f t="shared" si="2"/>
        <v>10858.692144982833</v>
      </c>
      <c r="AE20">
        <f t="shared" si="3"/>
        <v>19623.373980037599</v>
      </c>
      <c r="AF20">
        <f t="shared" si="4"/>
        <v>-981.16869900187999</v>
      </c>
      <c r="AG20">
        <f t="shared" si="4"/>
        <v>-5.9472676636719299</v>
      </c>
      <c r="AH20">
        <f t="shared" si="5"/>
        <v>-17247.273042338351</v>
      </c>
      <c r="AI20">
        <f t="shared" si="6"/>
        <v>1388.9849710336966</v>
      </c>
      <c r="AJ20">
        <f t="shared" si="7"/>
        <v>3455.9331780448738</v>
      </c>
      <c r="AK20">
        <f t="shared" si="24"/>
        <v>1789.5559018006441</v>
      </c>
      <c r="AL20">
        <f t="shared" si="8"/>
        <v>6634.4740508792147</v>
      </c>
      <c r="AN20">
        <f t="shared" si="9"/>
        <v>6676.5672633782533</v>
      </c>
      <c r="AO20">
        <f t="shared" si="9"/>
        <v>-333.82836316891269</v>
      </c>
      <c r="AP20">
        <f t="shared" si="9"/>
        <v>-2.0234712251936604</v>
      </c>
      <c r="AQ20">
        <f t="shared" si="9"/>
        <v>-5868.1335174147171</v>
      </c>
      <c r="AR20">
        <f t="shared" si="9"/>
        <v>472.58191156942939</v>
      </c>
      <c r="AS20">
        <f t="shared" si="9"/>
        <v>1175.8309424480001</v>
      </c>
      <c r="AT20">
        <f t="shared" si="9"/>
        <v>608.87033810302148</v>
      </c>
      <c r="AU20">
        <f t="shared" si="9"/>
        <v>2257.2831921204511</v>
      </c>
      <c r="AW20">
        <v>17</v>
      </c>
      <c r="AX20">
        <f>(R20*SUMPRODUCT(K21:$K$23, X21:$X$23)-$AZ$3*SUMPRODUCT(K20:$K$22, W21:$W$23))/Z20</f>
        <v>22822.859082229617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41244.515737672889</v>
      </c>
      <c r="P21">
        <f t="shared" si="22"/>
        <v>2062.2257868836446</v>
      </c>
      <c r="Q21" s="4">
        <f t="shared" si="23"/>
        <v>12.5</v>
      </c>
      <c r="R21">
        <f t="shared" si="0"/>
        <v>500000</v>
      </c>
      <c r="S21">
        <f t="shared" si="1"/>
        <v>16576.53126860335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10858.692144982833</v>
      </c>
      <c r="AC21">
        <f t="shared" si="2"/>
        <v>7218.7058985604435</v>
      </c>
      <c r="AE21">
        <f t="shared" si="3"/>
        <v>17961.057365645935</v>
      </c>
      <c r="AF21">
        <f t="shared" si="4"/>
        <v>-898.05286828229669</v>
      </c>
      <c r="AG21">
        <f t="shared" si="4"/>
        <v>-5.4434683752512338</v>
      </c>
      <c r="AH21">
        <f t="shared" si="5"/>
        <v>-17773.064471359066</v>
      </c>
      <c r="AI21">
        <f t="shared" si="6"/>
        <v>-715.50344237067839</v>
      </c>
      <c r="AJ21">
        <f t="shared" si="7"/>
        <v>3639.9862464223897</v>
      </c>
      <c r="AK21">
        <f t="shared" si="24"/>
        <v>1432.3830377523741</v>
      </c>
      <c r="AL21">
        <f t="shared" si="8"/>
        <v>4356.865841804085</v>
      </c>
      <c r="AN21">
        <f t="shared" si="9"/>
        <v>5812.792009989399</v>
      </c>
      <c r="AO21">
        <f t="shared" si="9"/>
        <v>-290.63960049946996</v>
      </c>
      <c r="AP21">
        <f t="shared" si="9"/>
        <v>-1.7616863436342807</v>
      </c>
      <c r="AQ21">
        <f t="shared" si="9"/>
        <v>-5751.9512937888258</v>
      </c>
      <c r="AR21">
        <f t="shared" si="9"/>
        <v>-231.56057064253005</v>
      </c>
      <c r="AS21">
        <f t="shared" si="9"/>
        <v>1178.0198982129607</v>
      </c>
      <c r="AT21">
        <f t="shared" si="9"/>
        <v>463.56650989917432</v>
      </c>
      <c r="AU21">
        <f t="shared" si="9"/>
        <v>1410.025837469605</v>
      </c>
      <c r="AW21">
        <v>18</v>
      </c>
      <c r="AX21">
        <f>(R21*SUMPRODUCT(K22:$K$23, X22:$X$23)-$AZ$3*SUMPRODUCT(K21:$K$22, W22:$W$23))/Z21</f>
        <v>16576.53126860335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41244.515737672889</v>
      </c>
      <c r="P22">
        <f t="shared" si="22"/>
        <v>2062.2257868836446</v>
      </c>
      <c r="Q22" s="4">
        <f t="shared" si="23"/>
        <v>12.5</v>
      </c>
      <c r="R22">
        <f t="shared" si="0"/>
        <v>500000</v>
      </c>
      <c r="S22">
        <f t="shared" si="1"/>
        <v>8984.2672818831797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7218.7058985604435</v>
      </c>
      <c r="AC22">
        <f t="shared" si="2"/>
        <v>3545.8927282899176</v>
      </c>
      <c r="AE22">
        <f t="shared" si="3"/>
        <v>16278.303377167382</v>
      </c>
      <c r="AF22">
        <f t="shared" si="4"/>
        <v>-813.91516885836904</v>
      </c>
      <c r="AG22">
        <f t="shared" si="4"/>
        <v>-4.9334751196686737</v>
      </c>
      <c r="AH22">
        <f t="shared" si="5"/>
        <v>-18222.342873201866</v>
      </c>
      <c r="AI22">
        <f t="shared" si="6"/>
        <v>-2762.8881400125229</v>
      </c>
      <c r="AJ22">
        <f t="shared" si="7"/>
        <v>3672.8131702705259</v>
      </c>
      <c r="AK22">
        <f t="shared" si="24"/>
        <v>1587.8165874808622</v>
      </c>
      <c r="AL22">
        <f t="shared" si="8"/>
        <v>2497.741617738865</v>
      </c>
      <c r="AN22">
        <f t="shared" si="9"/>
        <v>4923.5487686169326</v>
      </c>
      <c r="AO22">
        <f t="shared" si="9"/>
        <v>-246.17743843084659</v>
      </c>
      <c r="AP22">
        <f t="shared" si="9"/>
        <v>-1.4921828637570063</v>
      </c>
      <c r="AQ22">
        <f t="shared" si="9"/>
        <v>-5511.5445225398353</v>
      </c>
      <c r="AR22">
        <f t="shared" si="9"/>
        <v>-835.66537521750649</v>
      </c>
      <c r="AS22">
        <f t="shared" si="9"/>
        <v>1110.8820337634108</v>
      </c>
      <c r="AT22">
        <f t="shared" si="9"/>
        <v>480.25228569252221</v>
      </c>
      <c r="AU22">
        <f t="shared" si="9"/>
        <v>755.46894423842639</v>
      </c>
      <c r="AW22">
        <v>19</v>
      </c>
      <c r="AX22">
        <f>(R22*SUMPRODUCT(K23:$K$23, X23:$X$23)-$AZ$3*SUMPRODUCT(K22:$K$22, W23:$W$23))/Z22</f>
        <v>8984.2672818831797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41244.515737672889</v>
      </c>
      <c r="P23">
        <f t="shared" si="22"/>
        <v>2062.2257868836446</v>
      </c>
      <c r="Q23" s="4">
        <f t="shared" si="23"/>
        <v>12.5</v>
      </c>
      <c r="R23">
        <f t="shared" si="0"/>
        <v>500000</v>
      </c>
      <c r="S23">
        <f t="shared" si="1"/>
        <v>10031.391282177938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3545.8927282899176</v>
      </c>
      <c r="AC23">
        <f t="shared" si="2"/>
        <v>3545.8927282899176</v>
      </c>
      <c r="AE23">
        <f t="shared" si="3"/>
        <v>14579.097188231799</v>
      </c>
      <c r="AF23">
        <f t="shared" si="4"/>
        <v>-728.95485941158995</v>
      </c>
      <c r="AG23">
        <f t="shared" si="4"/>
        <v>-4.4184956858746673</v>
      </c>
      <c r="AH23">
        <f t="shared" si="5"/>
        <v>-18625.787303892786</v>
      </c>
      <c r="AI23">
        <f t="shared" si="6"/>
        <v>-4780.0634707584522</v>
      </c>
      <c r="AJ23">
        <f t="shared" si="7"/>
        <v>0</v>
      </c>
      <c r="AK23">
        <f t="shared" si="24"/>
        <v>1807.4480424337423</v>
      </c>
      <c r="AL23">
        <f t="shared" si="8"/>
        <v>-2972.6154283247097</v>
      </c>
      <c r="AN23">
        <f t="shared" si="9"/>
        <v>3994.5697021721735</v>
      </c>
      <c r="AO23">
        <f t="shared" si="9"/>
        <v>-199.72848510860868</v>
      </c>
      <c r="AP23">
        <f t="shared" si="9"/>
        <v>-1.2106366236601001</v>
      </c>
      <c r="AQ23">
        <f t="shared" si="9"/>
        <v>-5103.334224514967</v>
      </c>
      <c r="AR23">
        <f t="shared" si="9"/>
        <v>-1309.7036440750619</v>
      </c>
      <c r="AS23">
        <f t="shared" si="9"/>
        <v>0</v>
      </c>
      <c r="AT23">
        <f t="shared" si="9"/>
        <v>495.22800317046898</v>
      </c>
      <c r="AU23">
        <f t="shared" si="9"/>
        <v>-814.47564090459298</v>
      </c>
      <c r="AW23">
        <v>20</v>
      </c>
      <c r="AX23">
        <f>(R23*SUMPRODUCT(K$23:$K24, X$23:$X24)-$AZ$3*SUMPRODUCT(K$22:$K23, W$23:$W24))/Z23</f>
        <v>10031.391282177938</v>
      </c>
    </row>
    <row r="25" spans="5:50" x14ac:dyDescent="0.25">
      <c r="AN25" s="8">
        <f t="shared" ref="AN25:AU25" si="25">SUM(AN3:AN23)</f>
        <v>335176.70973094844</v>
      </c>
      <c r="AO25" s="8">
        <f t="shared" si="25"/>
        <v>-47692.222289802099</v>
      </c>
      <c r="AP25" s="8">
        <f t="shared" si="25"/>
        <v>-189.08220545695394</v>
      </c>
      <c r="AQ25" s="8">
        <f t="shared" si="25"/>
        <v>-116749.45075033956</v>
      </c>
      <c r="AR25" s="8">
        <f t="shared" si="25"/>
        <v>170545.95448534988</v>
      </c>
      <c r="AS25" s="8">
        <f t="shared" si="25"/>
        <v>-14176.853179542293</v>
      </c>
      <c r="AT25" s="8">
        <f t="shared" si="25"/>
        <v>32961.746537780848</v>
      </c>
      <c r="AU25" s="9">
        <f t="shared" si="25"/>
        <v>189330.84784358848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53CB-EDB0-4F64-9E9F-CE39B951DE6F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2398.7447070432186</v>
      </c>
      <c r="K3">
        <v>1</v>
      </c>
      <c r="L3" s="2">
        <v>0</v>
      </c>
      <c r="O3">
        <f>$C$3</f>
        <v>2398.7447070432186</v>
      </c>
      <c r="P3">
        <f>O3*B5</f>
        <v>1918.995765634575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2398.7447070432186</v>
      </c>
      <c r="AF3">
        <f t="shared" ref="AF3:AG23" si="4">-$Z3*P3</f>
        <v>-1918.995765634575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379.74894140864353</v>
      </c>
      <c r="AJ3">
        <f t="shared" ref="AJ3:AJ23" si="7">AB3-AC3</f>
        <v>0</v>
      </c>
      <c r="AL3">
        <f t="shared" ref="AL3:AL23" si="8">SUM(AI3:AK3)</f>
        <v>379.74894140864353</v>
      </c>
      <c r="AN3">
        <f t="shared" ref="AN3:AU23" si="9">AE3*$K3</f>
        <v>2398.7447070432186</v>
      </c>
      <c r="AO3">
        <f t="shared" si="9"/>
        <v>-1918.995765634575</v>
      </c>
      <c r="AP3">
        <f t="shared" si="9"/>
        <v>-100</v>
      </c>
      <c r="AQ3">
        <f t="shared" si="9"/>
        <v>0</v>
      </c>
      <c r="AR3">
        <f t="shared" si="9"/>
        <v>379.74894140864353</v>
      </c>
      <c r="AS3">
        <f t="shared" si="9"/>
        <v>0</v>
      </c>
      <c r="AT3">
        <f t="shared" si="9"/>
        <v>0</v>
      </c>
      <c r="AU3">
        <f t="shared" si="9"/>
        <v>379.74894140864353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1742.0184784786065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1000000</v>
      </c>
      <c r="S4">
        <f t="shared" si="1"/>
        <v>154.26342487199759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152.45942040561931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-152.45942040561931</v>
      </c>
      <c r="AK4">
        <f>G4*MAX(0, SUM(AB4, AE4:AF4))</f>
        <v>0</v>
      </c>
      <c r="AL4">
        <f t="shared" si="8"/>
        <v>-1846.7704204056192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-1589.5590580729897</v>
      </c>
      <c r="AR4">
        <f t="shared" si="9"/>
        <v>-1589.5590580729897</v>
      </c>
      <c r="AS4">
        <f t="shared" si="9"/>
        <v>-143.03351196699435</v>
      </c>
      <c r="AT4">
        <f t="shared" si="9"/>
        <v>0</v>
      </c>
      <c r="AU4">
        <f t="shared" si="9"/>
        <v>-1732.5925700399841</v>
      </c>
      <c r="AW4">
        <v>1</v>
      </c>
      <c r="AX4">
        <f>(R4*SUMPRODUCT(K5:$K$23, X5:$X$23)-$AZ$3*SUMPRODUCT(K4:$K$22, W5:$W$23))/Z4</f>
        <v>154.26342487199759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2398.7447070432186</v>
      </c>
      <c r="P5">
        <f t="shared" ref="P5:P23" si="22">O5*$C$5</f>
        <v>119.93723535216094</v>
      </c>
      <c r="Q5" s="4">
        <f t="shared" ref="Q5:Q23" si="23">$C$8</f>
        <v>12.5</v>
      </c>
      <c r="R5">
        <f t="shared" si="0"/>
        <v>1000000</v>
      </c>
      <c r="S5">
        <f t="shared" si="1"/>
        <v>322.98490034840609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152.45942040561931</v>
      </c>
      <c r="AC5">
        <f t="shared" si="2"/>
        <v>315.47259561573264</v>
      </c>
      <c r="AE5">
        <f t="shared" si="3"/>
        <v>2342.9523118081543</v>
      </c>
      <c r="AF5">
        <f t="shared" si="4"/>
        <v>-117.14761559040771</v>
      </c>
      <c r="AG5">
        <f t="shared" si="4"/>
        <v>-12.209262541198912</v>
      </c>
      <c r="AH5">
        <f t="shared" si="5"/>
        <v>-1681.6288140871029</v>
      </c>
      <c r="AI5">
        <f t="shared" si="6"/>
        <v>531.96661958944469</v>
      </c>
      <c r="AJ5">
        <f t="shared" si="7"/>
        <v>-163.01317521011333</v>
      </c>
      <c r="AK5">
        <f>G5*SUM(AB5, AE5:AF5)</f>
        <v>97.508828781557995</v>
      </c>
      <c r="AL5">
        <f t="shared" si="8"/>
        <v>466.46227316088937</v>
      </c>
      <c r="AN5">
        <f t="shared" si="9"/>
        <v>2023.2857833432142</v>
      </c>
      <c r="AO5">
        <f t="shared" si="9"/>
        <v>-101.1642891671607</v>
      </c>
      <c r="AP5">
        <f t="shared" si="9"/>
        <v>-10.543461426941464</v>
      </c>
      <c r="AQ5">
        <f t="shared" si="9"/>
        <v>-1452.1916025584651</v>
      </c>
      <c r="AR5">
        <f t="shared" si="9"/>
        <v>459.38643019064682</v>
      </c>
      <c r="AS5">
        <f t="shared" si="9"/>
        <v>-140.77206703610676</v>
      </c>
      <c r="AT5">
        <f t="shared" si="9"/>
        <v>84.204969102387892</v>
      </c>
      <c r="AU5">
        <f t="shared" si="9"/>
        <v>402.81933225692796</v>
      </c>
      <c r="AW5">
        <v>2</v>
      </c>
      <c r="AX5">
        <f>(R5*SUMPRODUCT(K6:$K$23, X6:$X$23)-$AZ$3*SUMPRODUCT(K5:$K$22, W6:$W$23))/Z5</f>
        <v>322.98490034840609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2398.7447070432186</v>
      </c>
      <c r="P6">
        <f t="shared" si="22"/>
        <v>119.93723535216094</v>
      </c>
      <c r="Q6" s="4">
        <f t="shared" si="23"/>
        <v>12.5</v>
      </c>
      <c r="R6">
        <f t="shared" si="0"/>
        <v>1000000</v>
      </c>
      <c r="S6">
        <f t="shared" si="1"/>
        <v>501.33055843788082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315.47259561573264</v>
      </c>
      <c r="AC6">
        <f t="shared" si="2"/>
        <v>483.93602909394031</v>
      </c>
      <c r="AE6">
        <f t="shared" si="3"/>
        <v>2315.5161176564111</v>
      </c>
      <c r="AF6">
        <f t="shared" si="4"/>
        <v>-115.77580588282056</v>
      </c>
      <c r="AG6">
        <f t="shared" si="4"/>
        <v>-12.066290916961533</v>
      </c>
      <c r="AH6">
        <f t="shared" si="5"/>
        <v>-1670.3199060313243</v>
      </c>
      <c r="AI6">
        <f t="shared" si="6"/>
        <v>517.35411482530503</v>
      </c>
      <c r="AJ6">
        <f t="shared" si="7"/>
        <v>-168.46343347820766</v>
      </c>
      <c r="AK6">
        <f>G6*SUM(AB6, AE6:AF6)</f>
        <v>147.13995508227543</v>
      </c>
      <c r="AL6">
        <f t="shared" si="8"/>
        <v>496.03063642937281</v>
      </c>
      <c r="AN6">
        <f t="shared" si="9"/>
        <v>1803.3846632468576</v>
      </c>
      <c r="AO6">
        <f t="shared" si="9"/>
        <v>-90.169233162342877</v>
      </c>
      <c r="AP6">
        <f t="shared" si="9"/>
        <v>-9.3975437337690693</v>
      </c>
      <c r="AQ6">
        <f t="shared" si="9"/>
        <v>-1300.8889371504663</v>
      </c>
      <c r="AR6">
        <f t="shared" si="9"/>
        <v>402.92894920027965</v>
      </c>
      <c r="AS6">
        <f t="shared" si="9"/>
        <v>-131.20373895734076</v>
      </c>
      <c r="AT6">
        <f t="shared" si="9"/>
        <v>114.59645489955561</v>
      </c>
      <c r="AU6">
        <f t="shared" si="9"/>
        <v>386.32166514249445</v>
      </c>
      <c r="AW6">
        <v>3</v>
      </c>
      <c r="AX6">
        <f>(R6*SUMPRODUCT(K7:$K$23, X7:$X$23)-$AZ$3*SUMPRODUCT(K6:$K$22, W7:$W$23))/Z6</f>
        <v>501.33055843788082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2398.7447070432186</v>
      </c>
      <c r="P7">
        <f t="shared" si="22"/>
        <v>119.93723535216094</v>
      </c>
      <c r="Q7" s="4">
        <f t="shared" si="23"/>
        <v>12.5</v>
      </c>
      <c r="R7">
        <f t="shared" si="0"/>
        <v>1000000</v>
      </c>
      <c r="S7">
        <f t="shared" si="1"/>
        <v>653.40400658322983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483.93602909394031</v>
      </c>
      <c r="AC7">
        <f t="shared" si="2"/>
        <v>623.34110904828776</v>
      </c>
      <c r="AE7">
        <f t="shared" si="3"/>
        <v>2288.3792736914729</v>
      </c>
      <c r="AF7">
        <f t="shared" si="4"/>
        <v>-114.41896368457365</v>
      </c>
      <c r="AG7">
        <f t="shared" si="4"/>
        <v>-11.924879224185</v>
      </c>
      <c r="AH7">
        <f t="shared" si="5"/>
        <v>-1659.9026885532699</v>
      </c>
      <c r="AI7">
        <f t="shared" si="6"/>
        <v>502.13274222944437</v>
      </c>
      <c r="AJ7">
        <f t="shared" si="7"/>
        <v>-139.40507995434746</v>
      </c>
      <c r="AK7">
        <f>G7*SUM(AB7, AE7:AF7)</f>
        <v>130.50271024985122</v>
      </c>
      <c r="AL7">
        <f t="shared" si="8"/>
        <v>493.23037252494817</v>
      </c>
      <c r="AN7">
        <f t="shared" si="9"/>
        <v>1613.3337355504193</v>
      </c>
      <c r="AO7">
        <f t="shared" si="9"/>
        <v>-80.666686777520965</v>
      </c>
      <c r="AP7">
        <f t="shared" si="9"/>
        <v>-8.4071771519356169</v>
      </c>
      <c r="AQ7">
        <f t="shared" si="9"/>
        <v>-1170.2505069685774</v>
      </c>
      <c r="AR7">
        <f t="shared" si="9"/>
        <v>354.00936465238527</v>
      </c>
      <c r="AS7">
        <f t="shared" si="9"/>
        <v>-98.282186429108066</v>
      </c>
      <c r="AT7">
        <f t="shared" si="9"/>
        <v>92.005913288669632</v>
      </c>
      <c r="AU7">
        <f t="shared" si="9"/>
        <v>347.7330915119469</v>
      </c>
      <c r="AW7">
        <v>4</v>
      </c>
      <c r="AX7">
        <f>(R7*SUMPRODUCT(K8:$K$23, X8:$X$23)-$AZ$3*SUMPRODUCT(K7:$K$22, W8:$W$23))/Z7</f>
        <v>653.40400658322983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2398.7447070432186</v>
      </c>
      <c r="P8">
        <f t="shared" si="22"/>
        <v>119.93723535216094</v>
      </c>
      <c r="Q8" s="4">
        <f t="shared" si="23"/>
        <v>12.5</v>
      </c>
      <c r="R8">
        <f t="shared" si="0"/>
        <v>1000000</v>
      </c>
      <c r="S8">
        <f t="shared" si="1"/>
        <v>752.30189417352562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623.34110904828776</v>
      </c>
      <c r="AC8">
        <f t="shared" si="2"/>
        <v>709.26932209805091</v>
      </c>
      <c r="AE8">
        <f t="shared" si="3"/>
        <v>2261.5336282250505</v>
      </c>
      <c r="AF8">
        <f t="shared" si="4"/>
        <v>-113.07668141125254</v>
      </c>
      <c r="AG8">
        <f t="shared" si="4"/>
        <v>-11.784984983941353</v>
      </c>
      <c r="AH8">
        <f t="shared" si="5"/>
        <v>-1651.6358401438156</v>
      </c>
      <c r="AI8">
        <f t="shared" si="6"/>
        <v>485.03612168604104</v>
      </c>
      <c r="AJ8">
        <f t="shared" si="7"/>
        <v>-85.928213049763144</v>
      </c>
      <c r="AK8">
        <f t="shared" ref="AK8:AK23" si="24">G8*SUM(AB8:AB8, AE8:AF8)</f>
        <v>59.039298589862426</v>
      </c>
      <c r="AL8">
        <f t="shared" si="8"/>
        <v>458.14720722614032</v>
      </c>
      <c r="AN8">
        <f t="shared" si="9"/>
        <v>1486.6268031750362</v>
      </c>
      <c r="AO8">
        <f t="shared" si="9"/>
        <v>-74.331340158751829</v>
      </c>
      <c r="AP8">
        <f t="shared" si="9"/>
        <v>-7.7468998618839446</v>
      </c>
      <c r="AQ8">
        <f t="shared" si="9"/>
        <v>-1085.7084229914342</v>
      </c>
      <c r="AR8">
        <f t="shared" si="9"/>
        <v>318.84014016296641</v>
      </c>
      <c r="AS8">
        <f t="shared" si="9"/>
        <v>-56.485202375244448</v>
      </c>
      <c r="AT8">
        <f t="shared" si="9"/>
        <v>38.809683229529881</v>
      </c>
      <c r="AU8">
        <f t="shared" si="9"/>
        <v>301.16462101725187</v>
      </c>
      <c r="AW8">
        <v>5</v>
      </c>
      <c r="AX8">
        <f>(R8*SUMPRODUCT(K9:$K$23, X9:$X$23)-$AZ$3*SUMPRODUCT(K8:$K$22, W9:$W$23))/Z8</f>
        <v>752.30189417352562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2398.7447070432186</v>
      </c>
      <c r="P9">
        <f t="shared" si="22"/>
        <v>119.93723535216094</v>
      </c>
      <c r="Q9" s="4">
        <f t="shared" si="23"/>
        <v>12.5</v>
      </c>
      <c r="R9">
        <f t="shared" si="0"/>
        <v>1000000</v>
      </c>
      <c r="S9">
        <f t="shared" si="1"/>
        <v>813.82319845996756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709.26932209805091</v>
      </c>
      <c r="AC9">
        <f t="shared" si="2"/>
        <v>758.25625984960243</v>
      </c>
      <c r="AE9">
        <f t="shared" si="3"/>
        <v>2234.9610988462036</v>
      </c>
      <c r="AF9">
        <f t="shared" si="4"/>
        <v>-111.74805494231019</v>
      </c>
      <c r="AG9">
        <f t="shared" si="4"/>
        <v>-11.646513967721784</v>
      </c>
      <c r="AH9">
        <f t="shared" si="5"/>
        <v>-1649.693310412468</v>
      </c>
      <c r="AI9">
        <f t="shared" si="6"/>
        <v>461.87321952370371</v>
      </c>
      <c r="AJ9">
        <f t="shared" si="7"/>
        <v>-48.986937751551523</v>
      </c>
      <c r="AK9">
        <f t="shared" si="24"/>
        <v>16.71164595941147</v>
      </c>
      <c r="AL9">
        <f t="shared" si="8"/>
        <v>429.59792773156369</v>
      </c>
      <c r="AN9">
        <f t="shared" si="9"/>
        <v>1396.2737700396751</v>
      </c>
      <c r="AO9">
        <f t="shared" si="9"/>
        <v>-69.813688501983762</v>
      </c>
      <c r="AP9">
        <f t="shared" si="9"/>
        <v>-7.2760648827067858</v>
      </c>
      <c r="AQ9">
        <f t="shared" si="9"/>
        <v>-1030.6324790744629</v>
      </c>
      <c r="AR9">
        <f t="shared" si="9"/>
        <v>288.55153758052165</v>
      </c>
      <c r="AS9">
        <f t="shared" si="9"/>
        <v>-30.604190959909207</v>
      </c>
      <c r="AT9">
        <f t="shared" si="9"/>
        <v>10.44046490087095</v>
      </c>
      <c r="AU9">
        <f t="shared" si="9"/>
        <v>268.3878115214834</v>
      </c>
      <c r="AW9">
        <v>6</v>
      </c>
      <c r="AX9">
        <f>(R9*SUMPRODUCT(K10:$K$23, X10:$X$23)-$AZ$3*SUMPRODUCT(K9:$K$22, W10:$W$23))/Z9</f>
        <v>813.82319845996756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2398.7447070432186</v>
      </c>
      <c r="P10">
        <f t="shared" si="22"/>
        <v>119.93723535216094</v>
      </c>
      <c r="Q10" s="4">
        <f t="shared" si="23"/>
        <v>12.5</v>
      </c>
      <c r="R10">
        <f t="shared" si="0"/>
        <v>1000000</v>
      </c>
      <c r="S10">
        <f t="shared" si="1"/>
        <v>860.78413866268045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758.25625984960243</v>
      </c>
      <c r="AC10">
        <f t="shared" si="2"/>
        <v>792.56994601520455</v>
      </c>
      <c r="AE10">
        <f t="shared" si="3"/>
        <v>2208.6524107184123</v>
      </c>
      <c r="AF10">
        <f t="shared" si="4"/>
        <v>-110.43262053592063</v>
      </c>
      <c r="AG10">
        <f t="shared" si="4"/>
        <v>-11.509417843806725</v>
      </c>
      <c r="AH10">
        <f t="shared" si="5"/>
        <v>-1650.4787390273123</v>
      </c>
      <c r="AI10">
        <f t="shared" si="6"/>
        <v>436.23163331137266</v>
      </c>
      <c r="AJ10">
        <f t="shared" si="7"/>
        <v>-34.313686165602121</v>
      </c>
      <c r="AK10">
        <f t="shared" si="24"/>
        <v>11.711551805131586</v>
      </c>
      <c r="AL10">
        <f t="shared" si="8"/>
        <v>413.62949895090213</v>
      </c>
      <c r="AN10">
        <f t="shared" si="9"/>
        <v>1311.009625743294</v>
      </c>
      <c r="AO10">
        <f t="shared" si="9"/>
        <v>-65.550481287164715</v>
      </c>
      <c r="AP10">
        <f t="shared" si="9"/>
        <v>-6.8317484031017051</v>
      </c>
      <c r="AQ10">
        <f t="shared" si="9"/>
        <v>-979.68947193716167</v>
      </c>
      <c r="AR10">
        <f t="shared" si="9"/>
        <v>258.93792411586588</v>
      </c>
      <c r="AS10">
        <f t="shared" si="9"/>
        <v>-20.367882533044817</v>
      </c>
      <c r="AT10">
        <f t="shared" si="9"/>
        <v>6.9517308719141324</v>
      </c>
      <c r="AU10">
        <f t="shared" si="9"/>
        <v>245.52177245473521</v>
      </c>
      <c r="AW10">
        <v>7</v>
      </c>
      <c r="AX10">
        <f>(R10*SUMPRODUCT(K11:$K$23, X11:$X$23)-$AZ$3*SUMPRODUCT(K10:$K$22, W11:$W$23))/Z10</f>
        <v>860.78413866268045</v>
      </c>
    </row>
    <row r="11" spans="1:52" x14ac:dyDescent="0.25">
      <c r="A11" t="s">
        <v>33</v>
      </c>
      <c r="C11" s="7">
        <f>AU25</f>
        <v>2025.5976056399452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2398.7447070432186</v>
      </c>
      <c r="P11">
        <f t="shared" si="22"/>
        <v>119.93723535216094</v>
      </c>
      <c r="Q11" s="4">
        <f t="shared" si="23"/>
        <v>12.5</v>
      </c>
      <c r="R11">
        <f t="shared" si="0"/>
        <v>1000000</v>
      </c>
      <c r="S11">
        <f t="shared" si="1"/>
        <v>893.1376721590857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792.56994601520455</v>
      </c>
      <c r="AC11">
        <f t="shared" si="2"/>
        <v>812.66142228695389</v>
      </c>
      <c r="AE11">
        <f t="shared" si="3"/>
        <v>2182.6056005639221</v>
      </c>
      <c r="AF11">
        <f t="shared" si="4"/>
        <v>-109.13028002819611</v>
      </c>
      <c r="AG11">
        <f t="shared" si="4"/>
        <v>-11.373686381440121</v>
      </c>
      <c r="AH11">
        <f t="shared" si="5"/>
        <v>-1650.982714282982</v>
      </c>
      <c r="AI11">
        <f t="shared" si="6"/>
        <v>411.11891987130389</v>
      </c>
      <c r="AJ11">
        <f t="shared" si="7"/>
        <v>-20.091476271749343</v>
      </c>
      <c r="AK11">
        <f t="shared" si="24"/>
        <v>6.8785086397222326</v>
      </c>
      <c r="AL11">
        <f t="shared" si="8"/>
        <v>397.90595223927676</v>
      </c>
      <c r="AN11">
        <f t="shared" si="9"/>
        <v>1232.0958506592035</v>
      </c>
      <c r="AO11">
        <f t="shared" si="9"/>
        <v>-61.604792532960175</v>
      </c>
      <c r="AP11">
        <f t="shared" si="9"/>
        <v>-6.4205240716191643</v>
      </c>
      <c r="AQ11">
        <f t="shared" si="9"/>
        <v>-931.9910804098372</v>
      </c>
      <c r="AR11">
        <f t="shared" si="9"/>
        <v>232.07945364478692</v>
      </c>
      <c r="AS11">
        <f t="shared" si="9"/>
        <v>-11.341776334507861</v>
      </c>
      <c r="AT11">
        <f t="shared" si="9"/>
        <v>3.8829653655866889</v>
      </c>
      <c r="AU11">
        <f t="shared" si="9"/>
        <v>224.62064267586572</v>
      </c>
      <c r="AW11">
        <v>8</v>
      </c>
      <c r="AX11">
        <f>(R11*SUMPRODUCT(K12:$K$23, X12:$X$23)-$AZ$3*SUMPRODUCT(K11:$K$22, W12:$W$23))/Z11</f>
        <v>893.1376721590857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2398.7447070432186</v>
      </c>
      <c r="P12">
        <f t="shared" si="22"/>
        <v>119.93723535216094</v>
      </c>
      <c r="Q12" s="4">
        <f t="shared" si="23"/>
        <v>12.5</v>
      </c>
      <c r="R12">
        <f t="shared" si="0"/>
        <v>1000000</v>
      </c>
      <c r="S12">
        <f t="shared" si="1"/>
        <v>910.49655069021503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812.66142228695389</v>
      </c>
      <c r="AC12">
        <f t="shared" si="2"/>
        <v>818.66371199796049</v>
      </c>
      <c r="AE12">
        <f t="shared" si="3"/>
        <v>2156.8069033482893</v>
      </c>
      <c r="AF12">
        <f t="shared" si="4"/>
        <v>-107.84034516741448</v>
      </c>
      <c r="AG12">
        <f t="shared" si="4"/>
        <v>-11.239247850216465</v>
      </c>
      <c r="AH12">
        <f t="shared" si="5"/>
        <v>-1656.1333927404221</v>
      </c>
      <c r="AI12">
        <f t="shared" si="6"/>
        <v>381.59391759023629</v>
      </c>
      <c r="AJ12">
        <f t="shared" si="7"/>
        <v>-6.0022897110065969</v>
      </c>
      <c r="AK12">
        <f t="shared" si="24"/>
        <v>6.5817443550760064</v>
      </c>
      <c r="AL12">
        <f t="shared" si="8"/>
        <v>382.1733722343057</v>
      </c>
      <c r="AN12">
        <f t="shared" si="9"/>
        <v>1157.4601282510507</v>
      </c>
      <c r="AO12">
        <f t="shared" si="9"/>
        <v>-57.873006412552542</v>
      </c>
      <c r="AP12">
        <f t="shared" si="9"/>
        <v>-6.0315929246894457</v>
      </c>
      <c r="AQ12">
        <f t="shared" si="9"/>
        <v>-888.77143623117706</v>
      </c>
      <c r="AR12">
        <f t="shared" si="9"/>
        <v>204.78409268263161</v>
      </c>
      <c r="AS12">
        <f t="shared" si="9"/>
        <v>-3.2211557779772941</v>
      </c>
      <c r="AT12">
        <f t="shared" si="9"/>
        <v>3.5321227197090912</v>
      </c>
      <c r="AU12">
        <f t="shared" si="9"/>
        <v>205.09505962436339</v>
      </c>
      <c r="AW12">
        <v>9</v>
      </c>
      <c r="AX12">
        <f>(R12*SUMPRODUCT(K13:$K$23, X13:$X$23)-$AZ$3*SUMPRODUCT(K12:$K$22, W13:$W$23))/Z12</f>
        <v>910.49655069021503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2398.7447070432186</v>
      </c>
      <c r="P13">
        <f t="shared" si="22"/>
        <v>119.93723535216094</v>
      </c>
      <c r="Q13" s="4">
        <f t="shared" si="23"/>
        <v>12.5</v>
      </c>
      <c r="R13">
        <f t="shared" si="0"/>
        <v>1000000</v>
      </c>
      <c r="S13">
        <f t="shared" si="1"/>
        <v>912.9094268150136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818.66371199796049</v>
      </c>
      <c r="AC13">
        <f t="shared" si="2"/>
        <v>811.10754151350648</v>
      </c>
      <c r="AE13">
        <f t="shared" si="3"/>
        <v>2131.2518689136223</v>
      </c>
      <c r="AF13">
        <f t="shared" si="4"/>
        <v>-106.56259344568112</v>
      </c>
      <c r="AG13">
        <f t="shared" si="4"/>
        <v>-11.106079060100784</v>
      </c>
      <c r="AH13">
        <f t="shared" si="5"/>
        <v>-1662.1049290814117</v>
      </c>
      <c r="AI13">
        <f t="shared" si="6"/>
        <v>351.47826732642875</v>
      </c>
      <c r="AJ13">
        <f t="shared" si="7"/>
        <v>7.5561704844540145</v>
      </c>
      <c r="AK13">
        <f t="shared" si="24"/>
        <v>5.6867059749318036</v>
      </c>
      <c r="AL13">
        <f t="shared" si="8"/>
        <v>364.72114378581455</v>
      </c>
      <c r="AN13">
        <f t="shared" si="9"/>
        <v>1087.5210649885535</v>
      </c>
      <c r="AO13">
        <f t="shared" si="9"/>
        <v>-54.37605324942767</v>
      </c>
      <c r="AP13">
        <f t="shared" si="9"/>
        <v>-5.6671363452901167</v>
      </c>
      <c r="AQ13">
        <f t="shared" si="9"/>
        <v>-848.12787684204034</v>
      </c>
      <c r="AR13">
        <f t="shared" si="9"/>
        <v>179.34999855179535</v>
      </c>
      <c r="AS13">
        <f t="shared" si="9"/>
        <v>3.8557125473289386</v>
      </c>
      <c r="AT13">
        <f t="shared" si="9"/>
        <v>2.9017745993987227</v>
      </c>
      <c r="AU13">
        <f t="shared" si="9"/>
        <v>186.10748569852299</v>
      </c>
      <c r="AW13">
        <v>10</v>
      </c>
      <c r="AX13">
        <f>(R13*SUMPRODUCT(K14:$K$23, X14:$X$23)-$AZ$3*SUMPRODUCT(K13:$K$22, W14:$W$23))/Z13</f>
        <v>912.9094268150136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2398.7447070432186</v>
      </c>
      <c r="P14">
        <f t="shared" si="22"/>
        <v>119.93723535216094</v>
      </c>
      <c r="Q14" s="4">
        <f t="shared" si="23"/>
        <v>12.5</v>
      </c>
      <c r="R14">
        <f t="shared" si="0"/>
        <v>1000000</v>
      </c>
      <c r="S14">
        <f t="shared" si="1"/>
        <v>899.37074757798007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811.10754151350648</v>
      </c>
      <c r="AC14">
        <f t="shared" si="2"/>
        <v>789.58438002307867</v>
      </c>
      <c r="AE14">
        <f t="shared" si="3"/>
        <v>2105.9294595081774</v>
      </c>
      <c r="AF14">
        <f t="shared" si="4"/>
        <v>-105.29647297540889</v>
      </c>
      <c r="AG14">
        <f t="shared" si="4"/>
        <v>-10.974122492718411</v>
      </c>
      <c r="AH14">
        <f t="shared" si="5"/>
        <v>-1671.6621425092751</v>
      </c>
      <c r="AI14">
        <f t="shared" si="6"/>
        <v>317.99672153077495</v>
      </c>
      <c r="AJ14">
        <f t="shared" si="7"/>
        <v>21.52316149042781</v>
      </c>
      <c r="AK14">
        <f t="shared" si="24"/>
        <v>5.0611329504832945</v>
      </c>
      <c r="AL14">
        <f t="shared" si="8"/>
        <v>344.58101597168604</v>
      </c>
      <c r="AN14">
        <f t="shared" si="9"/>
        <v>1022.0655448977378</v>
      </c>
      <c r="AO14">
        <f t="shared" si="9"/>
        <v>-51.103277244886897</v>
      </c>
      <c r="AP14">
        <f t="shared" si="9"/>
        <v>-5.3260437735242245</v>
      </c>
      <c r="AQ14">
        <f t="shared" si="9"/>
        <v>-811.30366017467634</v>
      </c>
      <c r="AR14">
        <f t="shared" si="9"/>
        <v>154.33256370465037</v>
      </c>
      <c r="AS14">
        <f t="shared" si="9"/>
        <v>10.44578282397625</v>
      </c>
      <c r="AT14">
        <f t="shared" si="9"/>
        <v>2.4563071585710525</v>
      </c>
      <c r="AU14">
        <f t="shared" si="9"/>
        <v>167.23465368719766</v>
      </c>
      <c r="AW14">
        <v>11</v>
      </c>
      <c r="AX14">
        <f>(R14*SUMPRODUCT(K15:$K$23, X15:$X$23)-$AZ$3*SUMPRODUCT(K14:$K$22, W15:$W$23))/Z14</f>
        <v>899.37074757798007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2398.7447070432186</v>
      </c>
      <c r="P15">
        <f t="shared" si="22"/>
        <v>119.93723535216094</v>
      </c>
      <c r="Q15" s="4">
        <f t="shared" si="23"/>
        <v>12.5</v>
      </c>
      <c r="R15">
        <f t="shared" si="0"/>
        <v>1000000</v>
      </c>
      <c r="S15">
        <f t="shared" si="1"/>
        <v>866.05684621738999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789.58438002307867</v>
      </c>
      <c r="AC15">
        <f t="shared" si="2"/>
        <v>751.26855580621032</v>
      </c>
      <c r="AE15">
        <f t="shared" si="3"/>
        <v>2080.8119925141755</v>
      </c>
      <c r="AF15">
        <f t="shared" si="4"/>
        <v>-104.04059962570878</v>
      </c>
      <c r="AG15">
        <f t="shared" si="4"/>
        <v>-10.843233892317063</v>
      </c>
      <c r="AH15">
        <f t="shared" si="5"/>
        <v>-1691.7900379330574</v>
      </c>
      <c r="AI15">
        <f t="shared" si="6"/>
        <v>274.13812106309206</v>
      </c>
      <c r="AJ15">
        <f t="shared" si="7"/>
        <v>38.31582421686835</v>
      </c>
      <c r="AK15">
        <f t="shared" si="24"/>
        <v>11.342058668937337</v>
      </c>
      <c r="AL15">
        <f t="shared" si="8"/>
        <v>323.79600394889775</v>
      </c>
      <c r="AN15">
        <f t="shared" si="9"/>
        <v>960.04881325059466</v>
      </c>
      <c r="AO15">
        <f t="shared" si="9"/>
        <v>-48.002440662529736</v>
      </c>
      <c r="AP15">
        <f t="shared" si="9"/>
        <v>-5.002870930948224</v>
      </c>
      <c r="AQ15">
        <f t="shared" si="9"/>
        <v>-780.56115787007877</v>
      </c>
      <c r="AR15">
        <f t="shared" si="9"/>
        <v>126.48234378703796</v>
      </c>
      <c r="AS15">
        <f t="shared" si="9"/>
        <v>17.678224510652065</v>
      </c>
      <c r="AT15">
        <f t="shared" si="9"/>
        <v>5.2330196116253545</v>
      </c>
      <c r="AU15">
        <f t="shared" si="9"/>
        <v>149.39358790931539</v>
      </c>
      <c r="AW15">
        <v>12</v>
      </c>
      <c r="AX15">
        <f>(R15*SUMPRODUCT(K16:$K$23, X16:$X$23)-$AZ$3*SUMPRODUCT(K15:$K$22, W16:$W$23))/Z15</f>
        <v>866.05684621738999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2398.7447070432186</v>
      </c>
      <c r="P16">
        <f t="shared" si="22"/>
        <v>119.93723535216094</v>
      </c>
      <c r="Q16" s="4">
        <f t="shared" si="23"/>
        <v>12.5</v>
      </c>
      <c r="R16">
        <f t="shared" si="0"/>
        <v>1000000</v>
      </c>
      <c r="S16">
        <f t="shared" si="1"/>
        <v>813.47283400801439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751.26855580621032</v>
      </c>
      <c r="AC16">
        <f t="shared" si="2"/>
        <v>697.20050915450702</v>
      </c>
      <c r="AE16">
        <f t="shared" si="3"/>
        <v>2055.8843038951859</v>
      </c>
      <c r="AF16">
        <f t="shared" si="4"/>
        <v>-102.7942151947593</v>
      </c>
      <c r="AG16">
        <f t="shared" si="4"/>
        <v>-10.713334238209455</v>
      </c>
      <c r="AH16">
        <f t="shared" si="5"/>
        <v>-1717.3852147549205</v>
      </c>
      <c r="AI16">
        <f t="shared" si="6"/>
        <v>224.99153970729662</v>
      </c>
      <c r="AJ16">
        <f t="shared" si="7"/>
        <v>54.068046651703298</v>
      </c>
      <c r="AK16">
        <f t="shared" si="24"/>
        <v>19.200946375997123</v>
      </c>
      <c r="AL16">
        <f t="shared" si="8"/>
        <v>298.26053273499707</v>
      </c>
      <c r="AN16">
        <f t="shared" si="9"/>
        <v>899.35302080037184</v>
      </c>
      <c r="AO16">
        <f t="shared" si="9"/>
        <v>-44.967651040018595</v>
      </c>
      <c r="AP16">
        <f t="shared" si="9"/>
        <v>-4.6865815803557709</v>
      </c>
      <c r="AQ16">
        <f t="shared" si="9"/>
        <v>-751.27553522412484</v>
      </c>
      <c r="AR16">
        <f t="shared" si="9"/>
        <v>98.423252955872641</v>
      </c>
      <c r="AS16">
        <f t="shared" si="9"/>
        <v>23.652236165651409</v>
      </c>
      <c r="AT16">
        <f t="shared" si="9"/>
        <v>8.3995140644642774</v>
      </c>
      <c r="AU16">
        <f t="shared" si="9"/>
        <v>130.47500318598836</v>
      </c>
      <c r="AW16">
        <v>13</v>
      </c>
      <c r="AX16">
        <f>(R16*SUMPRODUCT(K17:$K$23, X17:$X$23)-$AZ$3*SUMPRODUCT(K16:$K$22, W17:$W$23))/Z16</f>
        <v>813.47283400801439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2398.7447070432186</v>
      </c>
      <c r="P17">
        <f t="shared" si="22"/>
        <v>119.93723535216094</v>
      </c>
      <c r="Q17" s="4">
        <f t="shared" si="23"/>
        <v>12.5</v>
      </c>
      <c r="R17">
        <f t="shared" si="0"/>
        <v>1000000</v>
      </c>
      <c r="S17">
        <f t="shared" si="1"/>
        <v>746.66222673133188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697.20050915450702</v>
      </c>
      <c r="AC17">
        <f t="shared" si="2"/>
        <v>632.23867707221916</v>
      </c>
      <c r="AE17">
        <f t="shared" si="3"/>
        <v>2031.1449085272882</v>
      </c>
      <c r="AF17">
        <f t="shared" si="4"/>
        <v>-101.55724542636442</v>
      </c>
      <c r="AG17">
        <f t="shared" si="4"/>
        <v>-10.584415791327334</v>
      </c>
      <c r="AH17">
        <f t="shared" si="5"/>
        <v>-1742.8083600021346</v>
      </c>
      <c r="AI17">
        <f t="shared" si="6"/>
        <v>176.19488730746184</v>
      </c>
      <c r="AJ17">
        <f t="shared" si="7"/>
        <v>64.961832082287856</v>
      </c>
      <c r="AK17">
        <f t="shared" si="24"/>
        <v>36.249676777124947</v>
      </c>
      <c r="AL17">
        <f t="shared" si="8"/>
        <v>277.40639616687463</v>
      </c>
      <c r="AN17">
        <f t="shared" si="9"/>
        <v>836.89431562282232</v>
      </c>
      <c r="AO17">
        <f t="shared" si="9"/>
        <v>-41.844715781141119</v>
      </c>
      <c r="AP17">
        <f t="shared" si="9"/>
        <v>-4.3611055876721929</v>
      </c>
      <c r="AQ17">
        <f t="shared" si="9"/>
        <v>-718.09076919246513</v>
      </c>
      <c r="AR17">
        <f t="shared" si="9"/>
        <v>72.597725061543784</v>
      </c>
      <c r="AS17">
        <f t="shared" si="9"/>
        <v>26.766277370889313</v>
      </c>
      <c r="AT17">
        <f t="shared" si="9"/>
        <v>14.935984286781832</v>
      </c>
      <c r="AU17">
        <f t="shared" si="9"/>
        <v>114.29998671921493</v>
      </c>
      <c r="AW17">
        <v>14</v>
      </c>
      <c r="AX17">
        <f>(R17*SUMPRODUCT(K18:$K$23, X18:$X$23)-$AZ$3*SUMPRODUCT(K17:$K$22, W18:$W$23))/Z17</f>
        <v>746.66222673133188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2398.7447070432186</v>
      </c>
      <c r="P18">
        <f t="shared" si="22"/>
        <v>119.93723535216094</v>
      </c>
      <c r="Q18" s="4">
        <f t="shared" si="23"/>
        <v>12.5</v>
      </c>
      <c r="R18">
        <f t="shared" si="0"/>
        <v>1000000</v>
      </c>
      <c r="S18">
        <f t="shared" si="1"/>
        <v>667.83433305286258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632.23867707221916</v>
      </c>
      <c r="AC18">
        <f t="shared" si="2"/>
        <v>558.65421200247283</v>
      </c>
      <c r="AE18">
        <f t="shared" si="3"/>
        <v>2006.5887118778278</v>
      </c>
      <c r="AF18">
        <f t="shared" si="4"/>
        <v>-100.3294355938914</v>
      </c>
      <c r="AG18">
        <f t="shared" si="4"/>
        <v>-10.456452003760871</v>
      </c>
      <c r="AH18">
        <f t="shared" si="5"/>
        <v>-1769.5703722551682</v>
      </c>
      <c r="AI18">
        <f t="shared" si="6"/>
        <v>126.23245202500721</v>
      </c>
      <c r="AJ18">
        <f t="shared" si="7"/>
        <v>73.584465069746329</v>
      </c>
      <c r="AK18">
        <f t="shared" si="24"/>
        <v>54.831555792492964</v>
      </c>
      <c r="AL18">
        <f t="shared" si="8"/>
        <v>254.6484728872465</v>
      </c>
      <c r="AN18">
        <f t="shared" si="9"/>
        <v>772.61602244554354</v>
      </c>
      <c r="AO18">
        <f t="shared" si="9"/>
        <v>-38.630801122277177</v>
      </c>
      <c r="AP18">
        <f t="shared" si="9"/>
        <v>-4.0261476147137527</v>
      </c>
      <c r="AQ18">
        <f t="shared" si="9"/>
        <v>-681.35458669544755</v>
      </c>
      <c r="AR18">
        <f t="shared" si="9"/>
        <v>48.604487013104993</v>
      </c>
      <c r="AS18">
        <f t="shared" si="9"/>
        <v>28.332929603080483</v>
      </c>
      <c r="AT18">
        <f t="shared" si="9"/>
        <v>21.112317780982391</v>
      </c>
      <c r="AU18">
        <f t="shared" si="9"/>
        <v>98.049734397167867</v>
      </c>
      <c r="AW18">
        <v>15</v>
      </c>
      <c r="AX18">
        <f>(R18*SUMPRODUCT(K19:$K$23, X19:$X$23)-$AZ$3*SUMPRODUCT(K18:$K$22, W19:$W$23))/Z18</f>
        <v>667.83433305286258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2398.7447070432186</v>
      </c>
      <c r="P19">
        <f t="shared" si="22"/>
        <v>119.93723535216094</v>
      </c>
      <c r="Q19" s="4">
        <f t="shared" si="23"/>
        <v>12.5</v>
      </c>
      <c r="R19">
        <f t="shared" si="0"/>
        <v>1000000</v>
      </c>
      <c r="S19">
        <f t="shared" si="1"/>
        <v>572.27406743786867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558.65421200247283</v>
      </c>
      <c r="AC19">
        <f t="shared" si="2"/>
        <v>472.89738327449345</v>
      </c>
      <c r="AE19">
        <f t="shared" si="3"/>
        <v>1982.1972716375724</v>
      </c>
      <c r="AF19">
        <f t="shared" si="4"/>
        <v>-99.109863581878628</v>
      </c>
      <c r="AG19">
        <f t="shared" si="4"/>
        <v>-10.329346771550057</v>
      </c>
      <c r="AH19">
        <f t="shared" si="5"/>
        <v>-1803.2569738565774</v>
      </c>
      <c r="AI19">
        <f t="shared" si="6"/>
        <v>69.50108742756629</v>
      </c>
      <c r="AJ19">
        <f t="shared" si="7"/>
        <v>85.756828727979382</v>
      </c>
      <c r="AK19">
        <f t="shared" si="24"/>
        <v>54.450838127297125</v>
      </c>
      <c r="AL19">
        <f t="shared" si="8"/>
        <v>209.70875428284279</v>
      </c>
      <c r="AN19">
        <f t="shared" si="9"/>
        <v>711.03442628740709</v>
      </c>
      <c r="AO19">
        <f t="shared" si="9"/>
        <v>-35.551721314370361</v>
      </c>
      <c r="AP19">
        <f t="shared" si="9"/>
        <v>-3.7052422888087082</v>
      </c>
      <c r="AQ19">
        <f t="shared" si="9"/>
        <v>-646.8467120810933</v>
      </c>
      <c r="AR19">
        <f t="shared" si="9"/>
        <v>24.930750603134779</v>
      </c>
      <c r="AS19">
        <f t="shared" si="9"/>
        <v>30.761851197813169</v>
      </c>
      <c r="AT19">
        <f t="shared" si="9"/>
        <v>19.532072313229452</v>
      </c>
      <c r="AU19">
        <f t="shared" si="9"/>
        <v>75.224674114177404</v>
      </c>
      <c r="AW19">
        <v>16</v>
      </c>
      <c r="AX19">
        <f>(R19*SUMPRODUCT(K20:$K$23, X20:$X$23)-$AZ$3*SUMPRODUCT(K19:$K$22, W20:$W$23))/Z19</f>
        <v>572.27406743786867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2398.7447070432186</v>
      </c>
      <c r="P20">
        <f t="shared" si="22"/>
        <v>119.93723535216094</v>
      </c>
      <c r="Q20" s="4">
        <f t="shared" si="23"/>
        <v>12.5</v>
      </c>
      <c r="R20">
        <f t="shared" si="0"/>
        <v>1000000</v>
      </c>
      <c r="S20">
        <f t="shared" si="1"/>
        <v>447.08461507326501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472.89738327449345</v>
      </c>
      <c r="AC20">
        <f t="shared" si="2"/>
        <v>364.93248694291901</v>
      </c>
      <c r="AE20">
        <f t="shared" si="3"/>
        <v>1957.9735959802474</v>
      </c>
      <c r="AF20">
        <f t="shared" si="4"/>
        <v>-97.898679799012385</v>
      </c>
      <c r="AG20">
        <f t="shared" si="4"/>
        <v>-10.203115770465409</v>
      </c>
      <c r="AH20">
        <f t="shared" si="5"/>
        <v>-1835.0026695316756</v>
      </c>
      <c r="AI20">
        <f t="shared" si="6"/>
        <v>14.869130879093973</v>
      </c>
      <c r="AJ20">
        <f t="shared" si="7"/>
        <v>107.96489633157444</v>
      </c>
      <c r="AK20">
        <f t="shared" si="24"/>
        <v>10.031780887659632</v>
      </c>
      <c r="AL20">
        <f t="shared" si="8"/>
        <v>132.86580809832805</v>
      </c>
      <c r="AN20">
        <f t="shared" si="9"/>
        <v>666.17200624006409</v>
      </c>
      <c r="AO20">
        <f t="shared" si="9"/>
        <v>-33.308600312003207</v>
      </c>
      <c r="AP20">
        <f t="shared" si="9"/>
        <v>-3.4714615746938544</v>
      </c>
      <c r="AQ20">
        <f t="shared" si="9"/>
        <v>-624.33293907918551</v>
      </c>
      <c r="AR20">
        <f t="shared" si="9"/>
        <v>5.0590052741814642</v>
      </c>
      <c r="AS20">
        <f t="shared" si="9"/>
        <v>36.733483914371973</v>
      </c>
      <c r="AT20">
        <f t="shared" si="9"/>
        <v>3.4131673756035505</v>
      </c>
      <c r="AU20">
        <f t="shared" si="9"/>
        <v>45.205656564156989</v>
      </c>
      <c r="AW20">
        <v>17</v>
      </c>
      <c r="AX20">
        <f>(R20*SUMPRODUCT(K21:$K$23, X21:$X$23)-$AZ$3*SUMPRODUCT(K20:$K$22, W21:$W$23))/Z20</f>
        <v>447.08461507326501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2398.7447070432186</v>
      </c>
      <c r="P21">
        <f t="shared" si="22"/>
        <v>119.93723535216094</v>
      </c>
      <c r="Q21" s="4">
        <f t="shared" si="23"/>
        <v>12.5</v>
      </c>
      <c r="R21">
        <f t="shared" si="0"/>
        <v>1000000</v>
      </c>
      <c r="S21">
        <f t="shared" si="1"/>
        <v>300.73028976666319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364.93248694291901</v>
      </c>
      <c r="AC21">
        <f t="shared" si="2"/>
        <v>242.4528046865266</v>
      </c>
      <c r="AE21">
        <f t="shared" si="3"/>
        <v>1933.9002479625151</v>
      </c>
      <c r="AF21">
        <f t="shared" si="4"/>
        <v>-96.695012398125769</v>
      </c>
      <c r="AG21">
        <f t="shared" si="4"/>
        <v>-10.077668135567833</v>
      </c>
      <c r="AH21">
        <f t="shared" si="5"/>
        <v>-1873.3181754338214</v>
      </c>
      <c r="AI21">
        <f t="shared" si="6"/>
        <v>-46.190608004999831</v>
      </c>
      <c r="AJ21">
        <f t="shared" si="7"/>
        <v>122.47968225639241</v>
      </c>
      <c r="AK21">
        <f t="shared" si="24"/>
        <v>3.5234203560116937</v>
      </c>
      <c r="AL21">
        <f t="shared" si="8"/>
        <v>79.812494607404275</v>
      </c>
      <c r="AN21">
        <f t="shared" si="9"/>
        <v>625.87406078744255</v>
      </c>
      <c r="AO21">
        <f t="shared" si="9"/>
        <v>-31.293703039372133</v>
      </c>
      <c r="AP21">
        <f t="shared" si="9"/>
        <v>-3.261466606626295</v>
      </c>
      <c r="AQ21">
        <f t="shared" si="9"/>
        <v>-606.26769909200323</v>
      </c>
      <c r="AR21">
        <f t="shared" si="9"/>
        <v>-14.948807950559065</v>
      </c>
      <c r="AS21">
        <f t="shared" si="9"/>
        <v>39.638474724085064</v>
      </c>
      <c r="AT21">
        <f t="shared" si="9"/>
        <v>1.1402953220578516</v>
      </c>
      <c r="AU21">
        <f t="shared" si="9"/>
        <v>25.829962095583848</v>
      </c>
      <c r="AW21">
        <v>18</v>
      </c>
      <c r="AX21">
        <f>(R21*SUMPRODUCT(K22:$K$23, X22:$X$23)-$AZ$3*SUMPRODUCT(K21:$K$22, W22:$W$23))/Z21</f>
        <v>300.73028976666319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2398.7447070432186</v>
      </c>
      <c r="P22">
        <f t="shared" si="22"/>
        <v>119.93723535216094</v>
      </c>
      <c r="Q22" s="4">
        <f t="shared" si="23"/>
        <v>12.5</v>
      </c>
      <c r="R22">
        <f t="shared" si="0"/>
        <v>1000000</v>
      </c>
      <c r="S22">
        <f t="shared" si="1"/>
        <v>147.89777278349572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242.4528046865266</v>
      </c>
      <c r="AC22">
        <f t="shared" si="2"/>
        <v>117.76157701770472</v>
      </c>
      <c r="AE22">
        <f t="shared" si="3"/>
        <v>1909.9676367527027</v>
      </c>
      <c r="AF22">
        <f t="shared" si="4"/>
        <v>-95.498381837635151</v>
      </c>
      <c r="AG22">
        <f t="shared" si="4"/>
        <v>-9.9529538884683948</v>
      </c>
      <c r="AH22">
        <f t="shared" si="5"/>
        <v>-1915.0052595007485</v>
      </c>
      <c r="AI22">
        <f t="shared" si="6"/>
        <v>-110.48895847414929</v>
      </c>
      <c r="AJ22">
        <f t="shared" si="7"/>
        <v>124.69122766882188</v>
      </c>
      <c r="AK22">
        <f t="shared" si="24"/>
        <v>43.195363251633481</v>
      </c>
      <c r="AL22">
        <f t="shared" si="8"/>
        <v>57.397632446306076</v>
      </c>
      <c r="AN22">
        <f t="shared" si="9"/>
        <v>577.69035188410021</v>
      </c>
      <c r="AO22">
        <f t="shared" si="9"/>
        <v>-28.884517594205015</v>
      </c>
      <c r="AP22">
        <f t="shared" si="9"/>
        <v>-3.0103784605958688</v>
      </c>
      <c r="AQ22">
        <f t="shared" si="9"/>
        <v>-579.21403532353577</v>
      </c>
      <c r="AR22">
        <f t="shared" si="9"/>
        <v>-33.418579494236404</v>
      </c>
      <c r="AS22">
        <f t="shared" si="9"/>
        <v>37.714209289604206</v>
      </c>
      <c r="AT22">
        <f t="shared" si="9"/>
        <v>13.064904408026152</v>
      </c>
      <c r="AU22">
        <f t="shared" si="9"/>
        <v>17.36053420339395</v>
      </c>
      <c r="AW22">
        <v>19</v>
      </c>
      <c r="AX22">
        <f>(R22*SUMPRODUCT(K23:$K$23, X23:$X$23)-$AZ$3*SUMPRODUCT(K22:$K$22, W23:$W$23))/Z22</f>
        <v>147.89777278349572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2398.7447070432186</v>
      </c>
      <c r="P23">
        <f t="shared" si="22"/>
        <v>119.93723535216094</v>
      </c>
      <c r="Q23" s="4">
        <f t="shared" si="23"/>
        <v>12.5</v>
      </c>
      <c r="R23">
        <f t="shared" si="0"/>
        <v>1000000</v>
      </c>
      <c r="S23">
        <f t="shared" si="1"/>
        <v>149.76425488909175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117.76157701770472</v>
      </c>
      <c r="AC23">
        <f t="shared" si="2"/>
        <v>117.76157701770472</v>
      </c>
      <c r="AE23">
        <f t="shared" si="3"/>
        <v>1886.1640901794135</v>
      </c>
      <c r="AF23">
        <f t="shared" si="4"/>
        <v>-94.30820450897069</v>
      </c>
      <c r="AG23">
        <f t="shared" si="4"/>
        <v>-9.8289122047942374</v>
      </c>
      <c r="AH23">
        <f t="shared" si="5"/>
        <v>-1960.9715831579083</v>
      </c>
      <c r="AI23">
        <f t="shared" si="6"/>
        <v>-178.94460969225975</v>
      </c>
      <c r="AJ23">
        <f t="shared" si="7"/>
        <v>0</v>
      </c>
      <c r="AK23">
        <f t="shared" si="24"/>
        <v>133.67322238817033</v>
      </c>
      <c r="AL23">
        <f t="shared" si="8"/>
        <v>-45.271387304089416</v>
      </c>
      <c r="AN23">
        <f t="shared" si="9"/>
        <v>516.79564452300815</v>
      </c>
      <c r="AO23">
        <f t="shared" si="9"/>
        <v>-25.839782226150412</v>
      </c>
      <c r="AP23">
        <f t="shared" si="9"/>
        <v>-2.6930525526830116</v>
      </c>
      <c r="AQ23">
        <f t="shared" si="9"/>
        <v>-537.2923694634635</v>
      </c>
      <c r="AR23">
        <f t="shared" si="9"/>
        <v>-49.029559719288763</v>
      </c>
      <c r="AS23">
        <f t="shared" si="9"/>
        <v>0</v>
      </c>
      <c r="AT23">
        <f t="shared" si="9"/>
        <v>36.625519210786578</v>
      </c>
      <c r="AU23">
        <f t="shared" si="9"/>
        <v>-12.404040508502188</v>
      </c>
      <c r="AW23">
        <v>20</v>
      </c>
      <c r="AX23">
        <f>(R23*SUMPRODUCT(K$23:$K24, X$23:$X24)-$AZ$3*SUMPRODUCT(K$22:$K23, W$23:$W24))/Z23</f>
        <v>149.76425488909175</v>
      </c>
    </row>
    <row r="25" spans="5:50" x14ac:dyDescent="0.25">
      <c r="AN25" s="8">
        <f t="shared" ref="AN25:AU25" si="25">SUM(AN3:AN23)</f>
        <v>23098.280338779619</v>
      </c>
      <c r="AO25" s="8">
        <f t="shared" si="25"/>
        <v>-2953.9725472213959</v>
      </c>
      <c r="AP25" s="8">
        <f t="shared" si="25"/>
        <v>-207.86649977255919</v>
      </c>
      <c r="AQ25" s="8">
        <f t="shared" si="25"/>
        <v>-18014.35033643269</v>
      </c>
      <c r="AR25" s="8">
        <f t="shared" si="25"/>
        <v>1922.0909553529752</v>
      </c>
      <c r="AS25" s="8">
        <f t="shared" si="25"/>
        <v>-379.73253022278067</v>
      </c>
      <c r="AT25" s="8">
        <f t="shared" si="25"/>
        <v>483.23918050975112</v>
      </c>
      <c r="AU25" s="9">
        <f t="shared" si="25"/>
        <v>2025.5976056399452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10A4-E613-43A2-A6F9-BC22BB71D31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5746.6486414688852</v>
      </c>
      <c r="K3">
        <v>1</v>
      </c>
      <c r="L3" s="2">
        <v>0</v>
      </c>
      <c r="O3">
        <f>$C$3</f>
        <v>5746.6486414688852</v>
      </c>
      <c r="P3">
        <f>O3*B5</f>
        <v>4597.3189131751087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5746.6486414688852</v>
      </c>
      <c r="AF3">
        <f t="shared" ref="AF3:AG23" si="4">-$Z3*P3</f>
        <v>-4597.3189131751087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1049.3297282937765</v>
      </c>
      <c r="AJ3">
        <f t="shared" ref="AJ3:AJ23" si="7">AB3-AC3</f>
        <v>0</v>
      </c>
      <c r="AL3">
        <f t="shared" ref="AL3:AL23" si="8">SUM(AI3:AK3)</f>
        <v>1049.3297282937765</v>
      </c>
      <c r="AN3">
        <f t="shared" ref="AN3:AU23" si="9">AE3*$K3</f>
        <v>5746.6486414688852</v>
      </c>
      <c r="AO3">
        <f t="shared" si="9"/>
        <v>-4597.3189131751087</v>
      </c>
      <c r="AP3">
        <f t="shared" si="9"/>
        <v>-100</v>
      </c>
      <c r="AQ3">
        <f t="shared" si="9"/>
        <v>0</v>
      </c>
      <c r="AR3">
        <f t="shared" si="9"/>
        <v>1049.3297282937765</v>
      </c>
      <c r="AS3">
        <f t="shared" si="9"/>
        <v>0</v>
      </c>
      <c r="AT3">
        <f t="shared" si="9"/>
        <v>0</v>
      </c>
      <c r="AU3">
        <f t="shared" si="9"/>
        <v>1049.3297282937765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2592.0377117106291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1000000</v>
      </c>
      <c r="S4">
        <f t="shared" si="1"/>
        <v>868.06084817021792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857.7755858076307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-857.7755858076307</v>
      </c>
      <c r="AK4">
        <f>G4*MAX(0, SUM(AB4, AE4:AF4))</f>
        <v>0</v>
      </c>
      <c r="AL4">
        <f t="shared" si="8"/>
        <v>-2706.3255858076309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-1734.2621259029925</v>
      </c>
      <c r="AR4">
        <f t="shared" si="9"/>
        <v>-1734.2621259029925</v>
      </c>
      <c r="AS4">
        <f t="shared" si="9"/>
        <v>-804.74302074081118</v>
      </c>
      <c r="AT4">
        <f t="shared" si="9"/>
        <v>0</v>
      </c>
      <c r="AU4">
        <f t="shared" si="9"/>
        <v>-2539.005146643804</v>
      </c>
      <c r="AW4">
        <v>1</v>
      </c>
      <c r="AX4">
        <f>(R4*SUMPRODUCT(K5:$K$23, X5:$X$23)-$AZ$3*SUMPRODUCT(K4:$K$22, W5:$W$23))/Z4</f>
        <v>868.06084817021792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5746.6486414688852</v>
      </c>
      <c r="P5">
        <f t="shared" ref="P5:P23" si="22">O5*$C$5</f>
        <v>287.33243207344429</v>
      </c>
      <c r="Q5" s="4">
        <f t="shared" ref="Q5:Q23" si="23">$C$8</f>
        <v>12.5</v>
      </c>
      <c r="R5">
        <f t="shared" si="0"/>
        <v>1000000</v>
      </c>
      <c r="S5">
        <f t="shared" si="1"/>
        <v>1695.2170346587613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857.7755858076307</v>
      </c>
      <c r="AC5">
        <f t="shared" si="2"/>
        <v>1655.2281467598223</v>
      </c>
      <c r="AE5">
        <f t="shared" si="3"/>
        <v>5611.0895457189145</v>
      </c>
      <c r="AF5">
        <f t="shared" si="4"/>
        <v>-280.55447728594572</v>
      </c>
      <c r="AG5">
        <f t="shared" si="4"/>
        <v>-12.205134452688322</v>
      </c>
      <c r="AH5">
        <f t="shared" si="5"/>
        <v>-1859.1792849343999</v>
      </c>
      <c r="AI5">
        <f t="shared" si="6"/>
        <v>3459.1506490458805</v>
      </c>
      <c r="AJ5">
        <f t="shared" si="7"/>
        <v>-797.45256095219156</v>
      </c>
      <c r="AK5">
        <f>G5*SUM(AB5, AE5:AF5)</f>
        <v>253.7207368238646</v>
      </c>
      <c r="AL5">
        <f t="shared" si="8"/>
        <v>2915.4188249175536</v>
      </c>
      <c r="AN5">
        <f t="shared" si="9"/>
        <v>4845.526581869417</v>
      </c>
      <c r="AO5">
        <f t="shared" si="9"/>
        <v>-242.27632909347085</v>
      </c>
      <c r="AP5">
        <f t="shared" si="9"/>
        <v>-10.539896564458447</v>
      </c>
      <c r="AQ5">
        <f t="shared" si="9"/>
        <v>-1605.5175331293665</v>
      </c>
      <c r="AR5">
        <f t="shared" si="9"/>
        <v>2987.1928230821209</v>
      </c>
      <c r="AS5">
        <f t="shared" si="9"/>
        <v>-688.65013655357825</v>
      </c>
      <c r="AT5">
        <f t="shared" si="9"/>
        <v>219.10371677984222</v>
      </c>
      <c r="AU5">
        <f t="shared" si="9"/>
        <v>2517.6464033083848</v>
      </c>
      <c r="AW5">
        <v>2</v>
      </c>
      <c r="AX5">
        <f>(R5*SUMPRODUCT(K6:$K$23, X6:$X$23)-$AZ$3*SUMPRODUCT(K5:$K$22, W6:$W$23))/Z5</f>
        <v>1695.2170346587613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5746.6486414688852</v>
      </c>
      <c r="P6">
        <f t="shared" si="22"/>
        <v>287.33243207344429</v>
      </c>
      <c r="Q6" s="4">
        <f t="shared" si="23"/>
        <v>12.5</v>
      </c>
      <c r="R6">
        <f t="shared" si="0"/>
        <v>1000000</v>
      </c>
      <c r="S6">
        <f t="shared" si="1"/>
        <v>2462.1545445689299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1655.2281467598223</v>
      </c>
      <c r="AC6">
        <f t="shared" si="2"/>
        <v>2375.4007351371038</v>
      </c>
      <c r="AE6">
        <f t="shared" si="3"/>
        <v>5544.1659572631543</v>
      </c>
      <c r="AF6">
        <f t="shared" si="4"/>
        <v>-277.20829786315778</v>
      </c>
      <c r="AG6">
        <f t="shared" si="4"/>
        <v>-12.059563545558149</v>
      </c>
      <c r="AH6">
        <f t="shared" si="5"/>
        <v>-1881.5650082630684</v>
      </c>
      <c r="AI6">
        <f t="shared" si="6"/>
        <v>3373.3330875913698</v>
      </c>
      <c r="AJ6">
        <f t="shared" si="7"/>
        <v>-720.1725883772815</v>
      </c>
      <c r="AK6">
        <f>G6*SUM(AB6, AE6:AF6)</f>
        <v>404.9478696603494</v>
      </c>
      <c r="AL6">
        <f t="shared" si="8"/>
        <v>3058.1083688744375</v>
      </c>
      <c r="AN6">
        <f t="shared" si="9"/>
        <v>4317.9418107195843</v>
      </c>
      <c r="AO6">
        <f t="shared" si="9"/>
        <v>-215.89709053597926</v>
      </c>
      <c r="AP6">
        <f t="shared" si="9"/>
        <v>-9.3923042805342938</v>
      </c>
      <c r="AQ6">
        <f t="shared" si="9"/>
        <v>-1465.4121614311578</v>
      </c>
      <c r="AR6">
        <f t="shared" si="9"/>
        <v>2627.2402544719125</v>
      </c>
      <c r="AS6">
        <f t="shared" si="9"/>
        <v>-560.88929412630284</v>
      </c>
      <c r="AT6">
        <f t="shared" si="9"/>
        <v>315.38401827195747</v>
      </c>
      <c r="AU6">
        <f t="shared" si="9"/>
        <v>2381.7349786175669</v>
      </c>
      <c r="AW6">
        <v>3</v>
      </c>
      <c r="AX6">
        <f>(R6*SUMPRODUCT(K7:$K$23, X7:$X$23)-$AZ$3*SUMPRODUCT(K6:$K$22, W7:$W$23))/Z6</f>
        <v>2462.1545445689299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5746.6486414688852</v>
      </c>
      <c r="P7">
        <f t="shared" si="22"/>
        <v>287.33243207344429</v>
      </c>
      <c r="Q7" s="4">
        <f t="shared" si="23"/>
        <v>12.5</v>
      </c>
      <c r="R7">
        <f t="shared" si="0"/>
        <v>1000000</v>
      </c>
      <c r="S7">
        <f t="shared" si="1"/>
        <v>3122.5347431916539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2375.4007351371038</v>
      </c>
      <c r="AC7">
        <f t="shared" si="2"/>
        <v>2976.4232286762344</v>
      </c>
      <c r="AE7">
        <f t="shared" si="3"/>
        <v>5477.7480189141597</v>
      </c>
      <c r="AF7">
        <f t="shared" si="4"/>
        <v>-273.88740094570801</v>
      </c>
      <c r="AG7">
        <f t="shared" si="4"/>
        <v>-11.915092518850273</v>
      </c>
      <c r="AH7">
        <f t="shared" si="5"/>
        <v>-1910.0313001837619</v>
      </c>
      <c r="AI7">
        <f t="shared" si="6"/>
        <v>3281.9142252658394</v>
      </c>
      <c r="AJ7">
        <f t="shared" si="7"/>
        <v>-601.02249353913066</v>
      </c>
      <c r="AK7">
        <f>G7*SUM(AB7, AE7:AF7)</f>
        <v>372.1417324374828</v>
      </c>
      <c r="AL7">
        <f t="shared" si="8"/>
        <v>3053.0334641641916</v>
      </c>
      <c r="AN7">
        <f t="shared" si="9"/>
        <v>3861.8754222077364</v>
      </c>
      <c r="AO7">
        <f t="shared" si="9"/>
        <v>-193.09377111038683</v>
      </c>
      <c r="AP7">
        <f t="shared" si="9"/>
        <v>-8.4002774119939332</v>
      </c>
      <c r="AQ7">
        <f t="shared" si="9"/>
        <v>-1346.5940580613533</v>
      </c>
      <c r="AR7">
        <f t="shared" si="9"/>
        <v>2313.7873156240021</v>
      </c>
      <c r="AS7">
        <f t="shared" si="9"/>
        <v>-423.72777790769527</v>
      </c>
      <c r="AT7">
        <f t="shared" si="9"/>
        <v>262.36420607806781</v>
      </c>
      <c r="AU7">
        <f t="shared" si="9"/>
        <v>2152.4237437943748</v>
      </c>
      <c r="AW7">
        <v>4</v>
      </c>
      <c r="AX7">
        <f>(R7*SUMPRODUCT(K8:$K$23, X8:$X$23)-$AZ$3*SUMPRODUCT(K7:$K$22, W8:$W$23))/Z7</f>
        <v>3122.5347431916539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5746.6486414688852</v>
      </c>
      <c r="P8">
        <f t="shared" si="22"/>
        <v>287.33243207344429</v>
      </c>
      <c r="Q8" s="4">
        <f t="shared" si="23"/>
        <v>12.5</v>
      </c>
      <c r="R8">
        <f t="shared" si="0"/>
        <v>1000000</v>
      </c>
      <c r="S8">
        <f t="shared" si="1"/>
        <v>3657.2608065963618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2976.4232286762344</v>
      </c>
      <c r="AC8">
        <f t="shared" si="2"/>
        <v>3444.1778978648945</v>
      </c>
      <c r="AE8">
        <f t="shared" si="3"/>
        <v>5411.8317736717208</v>
      </c>
      <c r="AF8">
        <f t="shared" si="4"/>
        <v>-270.59158868358605</v>
      </c>
      <c r="AG8">
        <f t="shared" si="4"/>
        <v>-11.771712765373666</v>
      </c>
      <c r="AH8">
        <f t="shared" si="5"/>
        <v>-1938.3062630482973</v>
      </c>
      <c r="AI8">
        <f t="shared" si="6"/>
        <v>3191.162209174463</v>
      </c>
      <c r="AJ8">
        <f t="shared" si="7"/>
        <v>-467.75466918866005</v>
      </c>
      <c r="AK8">
        <f t="shared" ref="AK8:AK23" si="24">G8*SUM(AB8:AB8, AE8:AF8)</f>
        <v>172.90623071105108</v>
      </c>
      <c r="AL8">
        <f t="shared" si="8"/>
        <v>2896.3137706968541</v>
      </c>
      <c r="AN8">
        <f t="shared" si="9"/>
        <v>3557.485977039853</v>
      </c>
      <c r="AO8">
        <f t="shared" si="9"/>
        <v>-177.87429885199265</v>
      </c>
      <c r="AP8">
        <f t="shared" si="9"/>
        <v>-7.7381753239800766</v>
      </c>
      <c r="AQ8">
        <f t="shared" si="9"/>
        <v>-1274.1521980688817</v>
      </c>
      <c r="AR8">
        <f t="shared" si="9"/>
        <v>2097.7213047949976</v>
      </c>
      <c r="AS8">
        <f t="shared" si="9"/>
        <v>-307.48011873336412</v>
      </c>
      <c r="AT8">
        <f t="shared" si="9"/>
        <v>113.66049737352648</v>
      </c>
      <c r="AU8">
        <f t="shared" si="9"/>
        <v>1903.9016834351603</v>
      </c>
      <c r="AW8">
        <v>5</v>
      </c>
      <c r="AX8">
        <f>(R8*SUMPRODUCT(K9:$K$23, X9:$X$23)-$AZ$3*SUMPRODUCT(K8:$K$22, W9:$W$23))/Z8</f>
        <v>3657.2608065963618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5746.6486414688852</v>
      </c>
      <c r="P9">
        <f t="shared" si="22"/>
        <v>287.33243207344429</v>
      </c>
      <c r="Q9" s="4">
        <f t="shared" si="23"/>
        <v>12.5</v>
      </c>
      <c r="R9">
        <f t="shared" si="0"/>
        <v>1000000</v>
      </c>
      <c r="S9">
        <f t="shared" si="1"/>
        <v>4105.1721271272054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3444.1778978648945</v>
      </c>
      <c r="AC9">
        <f t="shared" si="2"/>
        <v>3819.2533776764976</v>
      </c>
      <c r="AE9">
        <f t="shared" si="3"/>
        <v>5346.4036475394314</v>
      </c>
      <c r="AF9">
        <f t="shared" si="4"/>
        <v>-267.32018237697156</v>
      </c>
      <c r="AG9">
        <f t="shared" si="4"/>
        <v>-11.629394759231468</v>
      </c>
      <c r="AH9">
        <f t="shared" si="5"/>
        <v>-1968.0702790768676</v>
      </c>
      <c r="AI9">
        <f t="shared" si="6"/>
        <v>3099.3837913263615</v>
      </c>
      <c r="AJ9">
        <f t="shared" si="7"/>
        <v>-375.07547981160315</v>
      </c>
      <c r="AK9">
        <f t="shared" si="24"/>
        <v>50.287242041861383</v>
      </c>
      <c r="AL9">
        <f t="shared" si="8"/>
        <v>2774.5955535566195</v>
      </c>
      <c r="AN9">
        <f t="shared" si="9"/>
        <v>3340.1221976335846</v>
      </c>
      <c r="AO9">
        <f t="shared" si="9"/>
        <v>-167.00610988167921</v>
      </c>
      <c r="AP9">
        <f t="shared" si="9"/>
        <v>-7.2653697964293515</v>
      </c>
      <c r="AQ9">
        <f t="shared" si="9"/>
        <v>-1229.5359009552012</v>
      </c>
      <c r="AR9">
        <f t="shared" si="9"/>
        <v>1936.3148170002751</v>
      </c>
      <c r="AS9">
        <f t="shared" si="9"/>
        <v>-234.32535560299056</v>
      </c>
      <c r="AT9">
        <f t="shared" si="9"/>
        <v>31.416545490181345</v>
      </c>
      <c r="AU9">
        <f t="shared" si="9"/>
        <v>1733.4060068874658</v>
      </c>
      <c r="AW9">
        <v>6</v>
      </c>
      <c r="AX9">
        <f>(R9*SUMPRODUCT(K10:$K$23, X10:$X$23)-$AZ$3*SUMPRODUCT(K9:$K$22, W10:$W$23))/Z9</f>
        <v>4105.1721271272054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5746.6486414688852</v>
      </c>
      <c r="P10">
        <f t="shared" si="22"/>
        <v>287.33243207344429</v>
      </c>
      <c r="Q10" s="4">
        <f t="shared" si="23"/>
        <v>12.5</v>
      </c>
      <c r="R10">
        <f t="shared" si="0"/>
        <v>1000000</v>
      </c>
      <c r="S10">
        <f t="shared" si="1"/>
        <v>4499.6596586558126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3819.2533776764976</v>
      </c>
      <c r="AC10">
        <f t="shared" si="2"/>
        <v>4135.3785936231743</v>
      </c>
      <c r="AE10">
        <f t="shared" si="3"/>
        <v>5281.414502381127</v>
      </c>
      <c r="AF10">
        <f t="shared" si="4"/>
        <v>-264.07072511905642</v>
      </c>
      <c r="AG10">
        <f t="shared" si="4"/>
        <v>-11.488031616091547</v>
      </c>
      <c r="AH10">
        <f t="shared" si="5"/>
        <v>-2005.5356438085037</v>
      </c>
      <c r="AI10">
        <f t="shared" si="6"/>
        <v>3000.3201018374757</v>
      </c>
      <c r="AJ10">
        <f t="shared" si="7"/>
        <v>-316.12521594667669</v>
      </c>
      <c r="AK10">
        <f t="shared" si="24"/>
        <v>36.230048335248135</v>
      </c>
      <c r="AL10">
        <f t="shared" si="8"/>
        <v>2720.4249342260473</v>
      </c>
      <c r="AN10">
        <f t="shared" si="9"/>
        <v>3134.936586925287</v>
      </c>
      <c r="AO10">
        <f t="shared" si="9"/>
        <v>-156.74682934626438</v>
      </c>
      <c r="AP10">
        <f t="shared" si="9"/>
        <v>-6.81905398805619</v>
      </c>
      <c r="AQ10">
        <f t="shared" si="9"/>
        <v>-1190.4437842027814</v>
      </c>
      <c r="AR10">
        <f t="shared" si="9"/>
        <v>1780.9269193881851</v>
      </c>
      <c r="AS10">
        <f t="shared" si="9"/>
        <v>-187.64528045925701</v>
      </c>
      <c r="AT10">
        <f t="shared" si="9"/>
        <v>21.505394818193853</v>
      </c>
      <c r="AU10">
        <f t="shared" si="9"/>
        <v>1614.787033747122</v>
      </c>
      <c r="AW10">
        <v>7</v>
      </c>
      <c r="AX10">
        <f>(R10*SUMPRODUCT(K11:$K$23, X11:$X$23)-$AZ$3*SUMPRODUCT(K10:$K$22, W11:$W$23))/Z10</f>
        <v>4499.6596586558126</v>
      </c>
    </row>
    <row r="11" spans="1:52" x14ac:dyDescent="0.25">
      <c r="A11" t="s">
        <v>33</v>
      </c>
      <c r="C11" s="7">
        <f>AU25</f>
        <v>20099.222706564255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5746.6486414688852</v>
      </c>
      <c r="P11">
        <f t="shared" si="22"/>
        <v>287.33243207344429</v>
      </c>
      <c r="Q11" s="4">
        <f t="shared" si="23"/>
        <v>12.5</v>
      </c>
      <c r="R11">
        <f t="shared" si="0"/>
        <v>1000000</v>
      </c>
      <c r="S11">
        <f t="shared" si="1"/>
        <v>4843.8798308014793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4135.3785936231743</v>
      </c>
      <c r="AC11">
        <f t="shared" si="2"/>
        <v>4397.3286602926928</v>
      </c>
      <c r="AE11">
        <f t="shared" si="3"/>
        <v>5216.8723532478671</v>
      </c>
      <c r="AF11">
        <f t="shared" si="4"/>
        <v>-260.8436176623934</v>
      </c>
      <c r="AG11">
        <f t="shared" si="4"/>
        <v>-11.347640770139369</v>
      </c>
      <c r="AH11">
        <f t="shared" si="5"/>
        <v>-2040.8423833009583</v>
      </c>
      <c r="AI11">
        <f t="shared" si="6"/>
        <v>2903.838711514376</v>
      </c>
      <c r="AJ11">
        <f t="shared" si="7"/>
        <v>-261.95006666951849</v>
      </c>
      <c r="AK11">
        <f t="shared" si="24"/>
        <v>21.819377590100753</v>
      </c>
      <c r="AL11">
        <f t="shared" si="8"/>
        <v>2663.7080224349584</v>
      </c>
      <c r="AN11">
        <f t="shared" si="9"/>
        <v>2944.9602705109355</v>
      </c>
      <c r="AO11">
        <f t="shared" si="9"/>
        <v>-147.24801352554681</v>
      </c>
      <c r="AP11">
        <f t="shared" si="9"/>
        <v>-6.4058211451704974</v>
      </c>
      <c r="AQ11">
        <f t="shared" si="9"/>
        <v>-1152.0695409490716</v>
      </c>
      <c r="AR11">
        <f t="shared" si="9"/>
        <v>1639.2368948911469</v>
      </c>
      <c r="AS11">
        <f t="shared" si="9"/>
        <v>-147.87261158865661</v>
      </c>
      <c r="AT11">
        <f t="shared" si="9"/>
        <v>12.317188495156254</v>
      </c>
      <c r="AU11">
        <f t="shared" si="9"/>
        <v>1503.6814717976465</v>
      </c>
      <c r="AW11">
        <v>8</v>
      </c>
      <c r="AX11">
        <f>(R11*SUMPRODUCT(K12:$K$23, X12:$X$23)-$AZ$3*SUMPRODUCT(K11:$K$22, W12:$W$23))/Z11</f>
        <v>4843.8798308014793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5746.6486414688852</v>
      </c>
      <c r="P12">
        <f t="shared" si="22"/>
        <v>287.33243207344429</v>
      </c>
      <c r="Q12" s="4">
        <f t="shared" si="23"/>
        <v>12.5</v>
      </c>
      <c r="R12">
        <f t="shared" si="0"/>
        <v>1000000</v>
      </c>
      <c r="S12">
        <f t="shared" si="1"/>
        <v>5138.6434574926834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4397.3286602926928</v>
      </c>
      <c r="AC12">
        <f t="shared" si="2"/>
        <v>4607.5630791094936</v>
      </c>
      <c r="AE12">
        <f t="shared" si="3"/>
        <v>5152.7307407247699</v>
      </c>
      <c r="AF12">
        <f t="shared" si="4"/>
        <v>-257.63653703623851</v>
      </c>
      <c r="AG12">
        <f t="shared" si="4"/>
        <v>-11.208121163746002</v>
      </c>
      <c r="AH12">
        <f t="shared" si="5"/>
        <v>-2083.4558953579599</v>
      </c>
      <c r="AI12">
        <f t="shared" si="6"/>
        <v>2800.4301871668258</v>
      </c>
      <c r="AJ12">
        <f t="shared" si="7"/>
        <v>-210.23441881680083</v>
      </c>
      <c r="AK12">
        <f t="shared" si="24"/>
        <v>21.372572587156817</v>
      </c>
      <c r="AL12">
        <f t="shared" si="8"/>
        <v>2611.5683409371818</v>
      </c>
      <c r="AN12">
        <f t="shared" si="9"/>
        <v>2765.2361343723505</v>
      </c>
      <c r="AO12">
        <f t="shared" si="9"/>
        <v>-138.26180671861752</v>
      </c>
      <c r="AP12">
        <f t="shared" si="9"/>
        <v>-6.0148886483547388</v>
      </c>
      <c r="AQ12">
        <f t="shared" si="9"/>
        <v>-1118.0959798036267</v>
      </c>
      <c r="AR12">
        <f t="shared" si="9"/>
        <v>1502.8634592017515</v>
      </c>
      <c r="AS12">
        <f t="shared" si="9"/>
        <v>-112.82324671194</v>
      </c>
      <c r="AT12">
        <f t="shared" si="9"/>
        <v>11.4696872350425</v>
      </c>
      <c r="AU12">
        <f t="shared" si="9"/>
        <v>1401.509899724854</v>
      </c>
      <c r="AW12">
        <v>9</v>
      </c>
      <c r="AX12">
        <f>(R12*SUMPRODUCT(K13:$K$23, X13:$X$23)-$AZ$3*SUMPRODUCT(K12:$K$22, W13:$W$23))/Z12</f>
        <v>5138.6434574926834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5746.6486414688852</v>
      </c>
      <c r="P13">
        <f t="shared" si="22"/>
        <v>287.33243207344429</v>
      </c>
      <c r="Q13" s="4">
        <f t="shared" si="23"/>
        <v>12.5</v>
      </c>
      <c r="R13">
        <f t="shared" si="0"/>
        <v>1000000</v>
      </c>
      <c r="S13">
        <f t="shared" si="1"/>
        <v>5384.2474694607463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4607.5630791094936</v>
      </c>
      <c r="AC13">
        <f t="shared" si="2"/>
        <v>4768.0385290741087</v>
      </c>
      <c r="AE13">
        <f t="shared" si="3"/>
        <v>5088.9641107672323</v>
      </c>
      <c r="AF13">
        <f t="shared" si="4"/>
        <v>-254.44820553836166</v>
      </c>
      <c r="AG13">
        <f t="shared" si="4"/>
        <v>-11.069417212243327</v>
      </c>
      <c r="AH13">
        <f t="shared" si="5"/>
        <v>-2129.8191892172149</v>
      </c>
      <c r="AI13">
        <f t="shared" si="6"/>
        <v>2693.627298799413</v>
      </c>
      <c r="AJ13">
        <f t="shared" si="7"/>
        <v>-160.47544996461511</v>
      </c>
      <c r="AK13">
        <f t="shared" si="24"/>
        <v>18.884157968676728</v>
      </c>
      <c r="AL13">
        <f t="shared" si="8"/>
        <v>2552.0360068034747</v>
      </c>
      <c r="AN13">
        <f t="shared" si="9"/>
        <v>2596.7628463599531</v>
      </c>
      <c r="AO13">
        <f t="shared" si="9"/>
        <v>-129.83814231799767</v>
      </c>
      <c r="AP13">
        <f t="shared" si="9"/>
        <v>-5.6484287807793514</v>
      </c>
      <c r="AQ13">
        <f t="shared" si="9"/>
        <v>-1086.790006697438</v>
      </c>
      <c r="AR13">
        <f t="shared" si="9"/>
        <v>1374.4862685637381</v>
      </c>
      <c r="AS13">
        <f t="shared" si="9"/>
        <v>-81.886348017137479</v>
      </c>
      <c r="AT13">
        <f t="shared" si="9"/>
        <v>9.6360828511441117</v>
      </c>
      <c r="AU13">
        <f t="shared" si="9"/>
        <v>1302.236003397745</v>
      </c>
      <c r="AW13">
        <v>10</v>
      </c>
      <c r="AX13">
        <f>(R13*SUMPRODUCT(K14:$K$23, X14:$X$23)-$AZ$3*SUMPRODUCT(K13:$K$22, W14:$W$23))/Z13</f>
        <v>5384.2474694607463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5746.6486414688852</v>
      </c>
      <c r="P14">
        <f t="shared" si="22"/>
        <v>287.33243207344429</v>
      </c>
      <c r="Q14" s="4">
        <f t="shared" si="23"/>
        <v>12.5</v>
      </c>
      <c r="R14">
        <f t="shared" si="0"/>
        <v>1000000</v>
      </c>
      <c r="S14">
        <f t="shared" si="1"/>
        <v>5581.1873765819482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4768.0385290741087</v>
      </c>
      <c r="AC14">
        <f t="shared" si="2"/>
        <v>4880.8426910768158</v>
      </c>
      <c r="AE14">
        <f t="shared" si="3"/>
        <v>5025.5413637585989</v>
      </c>
      <c r="AF14">
        <f t="shared" si="4"/>
        <v>-251.27706818792998</v>
      </c>
      <c r="AG14">
        <f t="shared" si="4"/>
        <v>-10.931461268341163</v>
      </c>
      <c r="AH14">
        <f t="shared" si="5"/>
        <v>-2180.9417423784062</v>
      </c>
      <c r="AI14">
        <f t="shared" si="6"/>
        <v>2582.3910919239215</v>
      </c>
      <c r="AJ14">
        <f t="shared" si="7"/>
        <v>-112.80416200270702</v>
      </c>
      <c r="AK14">
        <f t="shared" si="24"/>
        <v>17.176145084360599</v>
      </c>
      <c r="AL14">
        <f t="shared" si="8"/>
        <v>2486.763075005575</v>
      </c>
      <c r="AN14">
        <f t="shared" si="9"/>
        <v>2439.0335816640431</v>
      </c>
      <c r="AO14">
        <f t="shared" si="9"/>
        <v>-121.95167908320218</v>
      </c>
      <c r="AP14">
        <f t="shared" si="9"/>
        <v>-5.3053391068307256</v>
      </c>
      <c r="AQ14">
        <f t="shared" si="9"/>
        <v>-1058.4710709326357</v>
      </c>
      <c r="AR14">
        <f t="shared" si="9"/>
        <v>1253.3054925413746</v>
      </c>
      <c r="AS14">
        <f t="shared" si="9"/>
        <v>-54.746965423502473</v>
      </c>
      <c r="AT14">
        <f t="shared" si="9"/>
        <v>8.3360560847035572</v>
      </c>
      <c r="AU14">
        <f t="shared" si="9"/>
        <v>1206.8945832025756</v>
      </c>
      <c r="AW14">
        <v>11</v>
      </c>
      <c r="AX14">
        <f>(R14*SUMPRODUCT(K15:$K$23, X15:$X$23)-$AZ$3*SUMPRODUCT(K14:$K$22, W15:$W$23))/Z14</f>
        <v>5581.1873765819482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5746.6486414688852</v>
      </c>
      <c r="P15">
        <f t="shared" si="22"/>
        <v>287.33243207344429</v>
      </c>
      <c r="Q15" s="4">
        <f t="shared" si="23"/>
        <v>12.5</v>
      </c>
      <c r="R15">
        <f t="shared" si="0"/>
        <v>1000000</v>
      </c>
      <c r="S15">
        <f t="shared" si="1"/>
        <v>5731.987978554107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4880.8426910768158</v>
      </c>
      <c r="AC15">
        <f t="shared" si="2"/>
        <v>4949.7821280867474</v>
      </c>
      <c r="AE15">
        <f t="shared" si="3"/>
        <v>4962.4421489299484</v>
      </c>
      <c r="AF15">
        <f t="shared" si="4"/>
        <v>-248.12210744649744</v>
      </c>
      <c r="AG15">
        <f t="shared" si="4"/>
        <v>-10.794209065436947</v>
      </c>
      <c r="AH15">
        <f t="shared" si="5"/>
        <v>-2235.0072176644685</v>
      </c>
      <c r="AI15">
        <f t="shared" si="6"/>
        <v>2468.5186147535455</v>
      </c>
      <c r="AJ15">
        <f t="shared" si="7"/>
        <v>-68.93943700993168</v>
      </c>
      <c r="AK15">
        <f t="shared" si="24"/>
        <v>39.340167203497096</v>
      </c>
      <c r="AL15">
        <f t="shared" si="8"/>
        <v>2438.9193449471109</v>
      </c>
      <c r="AN15">
        <f t="shared" si="9"/>
        <v>2289.5805642433465</v>
      </c>
      <c r="AO15">
        <f t="shared" si="9"/>
        <v>-114.47902821216734</v>
      </c>
      <c r="AP15">
        <f t="shared" si="9"/>
        <v>-4.9802517673546882</v>
      </c>
      <c r="AQ15">
        <f t="shared" si="9"/>
        <v>-1031.191686055543</v>
      </c>
      <c r="AR15">
        <f t="shared" si="9"/>
        <v>1138.9295982082815</v>
      </c>
      <c r="AS15">
        <f t="shared" si="9"/>
        <v>-31.807402555182147</v>
      </c>
      <c r="AT15">
        <f t="shared" si="9"/>
        <v>18.150837736744762</v>
      </c>
      <c r="AU15">
        <f t="shared" si="9"/>
        <v>1125.2730333898439</v>
      </c>
      <c r="AW15">
        <v>12</v>
      </c>
      <c r="AX15">
        <f>(R15*SUMPRODUCT(K16:$K$23, X16:$X$23)-$AZ$3*SUMPRODUCT(K15:$K$22, W16:$W$23))/Z15</f>
        <v>5731.987978554107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5746.6486414688852</v>
      </c>
      <c r="P16">
        <f t="shared" si="22"/>
        <v>287.33243207344429</v>
      </c>
      <c r="Q16" s="4">
        <f t="shared" si="23"/>
        <v>12.5</v>
      </c>
      <c r="R16">
        <f t="shared" si="0"/>
        <v>1000000</v>
      </c>
      <c r="S16">
        <f t="shared" si="1"/>
        <v>5836.0752477813621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4949.7821280867474</v>
      </c>
      <c r="AC16">
        <f t="shared" si="2"/>
        <v>4975.8387277200791</v>
      </c>
      <c r="AE16">
        <f t="shared" si="3"/>
        <v>4899.5935882922831</v>
      </c>
      <c r="AF16">
        <f t="shared" si="4"/>
        <v>-244.9796794146142</v>
      </c>
      <c r="AG16">
        <f t="shared" si="4"/>
        <v>-10.657502080725592</v>
      </c>
      <c r="AH16">
        <f t="shared" si="5"/>
        <v>-2301.1915245587456</v>
      </c>
      <c r="AI16">
        <f t="shared" si="6"/>
        <v>2342.7648822381975</v>
      </c>
      <c r="AJ16">
        <f t="shared" si="7"/>
        <v>-26.056599633331643</v>
      </c>
      <c r="AK16">
        <f t="shared" si="24"/>
        <v>68.191211862447361</v>
      </c>
      <c r="AL16">
        <f t="shared" si="8"/>
        <v>2384.8994944673132</v>
      </c>
      <c r="AN16">
        <f t="shared" si="9"/>
        <v>2143.3425441188888</v>
      </c>
      <c r="AO16">
        <f t="shared" si="9"/>
        <v>-107.16712720594445</v>
      </c>
      <c r="AP16">
        <f t="shared" si="9"/>
        <v>-4.6621576283873756</v>
      </c>
      <c r="AQ16">
        <f t="shared" si="9"/>
        <v>-1006.6634319504166</v>
      </c>
      <c r="AR16">
        <f t="shared" si="9"/>
        <v>1024.8498273341402</v>
      </c>
      <c r="AS16">
        <f t="shared" si="9"/>
        <v>-11.398541030554705</v>
      </c>
      <c r="AT16">
        <f t="shared" si="9"/>
        <v>29.830458972975766</v>
      </c>
      <c r="AU16">
        <f t="shared" si="9"/>
        <v>1043.2817452765612</v>
      </c>
      <c r="AW16">
        <v>13</v>
      </c>
      <c r="AX16">
        <f>(R16*SUMPRODUCT(K17:$K$23, X17:$X$23)-$AZ$3*SUMPRODUCT(K16:$K$22, W17:$W$23))/Z16</f>
        <v>5836.0752477813621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5746.6486414688852</v>
      </c>
      <c r="P17">
        <f t="shared" si="22"/>
        <v>287.33243207344429</v>
      </c>
      <c r="Q17" s="4">
        <f t="shared" si="23"/>
        <v>12.5</v>
      </c>
      <c r="R17">
        <f t="shared" si="0"/>
        <v>1000000</v>
      </c>
      <c r="S17">
        <f t="shared" si="1"/>
        <v>5895.7207606778647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4975.8387277200791</v>
      </c>
      <c r="AC17">
        <f t="shared" si="2"/>
        <v>4962.3999939452051</v>
      </c>
      <c r="AE17">
        <f t="shared" si="3"/>
        <v>4836.9267034878421</v>
      </c>
      <c r="AF17">
        <f t="shared" si="4"/>
        <v>-241.84633517439212</v>
      </c>
      <c r="AG17">
        <f t="shared" si="4"/>
        <v>-10.521190273805152</v>
      </c>
      <c r="AH17">
        <f t="shared" si="5"/>
        <v>-2378.9428890547392</v>
      </c>
      <c r="AI17">
        <f t="shared" si="6"/>
        <v>2205.6162889849052</v>
      </c>
      <c r="AJ17">
        <f t="shared" si="7"/>
        <v>13.438733774873981</v>
      </c>
      <c r="AK17">
        <f t="shared" si="24"/>
        <v>132.0786835252627</v>
      </c>
      <c r="AL17">
        <f t="shared" si="8"/>
        <v>2351.1337062850416</v>
      </c>
      <c r="AN17">
        <f t="shared" si="9"/>
        <v>1992.9629078844362</v>
      </c>
      <c r="AO17">
        <f t="shared" si="9"/>
        <v>-99.648145394221814</v>
      </c>
      <c r="AP17">
        <f t="shared" si="9"/>
        <v>-4.3350547254247571</v>
      </c>
      <c r="AQ17">
        <f t="shared" si="9"/>
        <v>-980.19780503243101</v>
      </c>
      <c r="AR17">
        <f t="shared" si="9"/>
        <v>908.7819027323585</v>
      </c>
      <c r="AS17">
        <f t="shared" si="9"/>
        <v>5.5371725858373777</v>
      </c>
      <c r="AT17">
        <f t="shared" si="9"/>
        <v>54.420489150320527</v>
      </c>
      <c r="AU17">
        <f t="shared" si="9"/>
        <v>968.73956446851628</v>
      </c>
      <c r="AW17">
        <v>14</v>
      </c>
      <c r="AX17">
        <f>(R17*SUMPRODUCT(K18:$K$23, X18:$X$23)-$AZ$3*SUMPRODUCT(K17:$K$22, W18:$W$23))/Z17</f>
        <v>5895.7207606778647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5746.6486414688852</v>
      </c>
      <c r="P18">
        <f t="shared" si="22"/>
        <v>287.33243207344429</v>
      </c>
      <c r="Q18" s="4">
        <f t="shared" si="23"/>
        <v>12.5</v>
      </c>
      <c r="R18">
        <f t="shared" si="0"/>
        <v>1000000</v>
      </c>
      <c r="S18">
        <f t="shared" si="1"/>
        <v>5661.5455182347177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4962.3999939452051</v>
      </c>
      <c r="AC18">
        <f t="shared" si="2"/>
        <v>4700.575345804159</v>
      </c>
      <c r="AE18">
        <f t="shared" si="3"/>
        <v>4771.2333740116574</v>
      </c>
      <c r="AF18">
        <f t="shared" si="4"/>
        <v>-238.56166870058289</v>
      </c>
      <c r="AG18">
        <f t="shared" si="4"/>
        <v>-10.378295402431492</v>
      </c>
      <c r="AH18">
        <f t="shared" si="5"/>
        <v>-3014.6374908486123</v>
      </c>
      <c r="AI18">
        <f t="shared" si="6"/>
        <v>1507.6559190600301</v>
      </c>
      <c r="AJ18">
        <f t="shared" si="7"/>
        <v>261.82464814104605</v>
      </c>
      <c r="AK18">
        <f t="shared" si="24"/>
        <v>205.09354870393568</v>
      </c>
      <c r="AL18">
        <f t="shared" si="8"/>
        <v>1974.5741159050119</v>
      </c>
      <c r="AN18">
        <f t="shared" si="9"/>
        <v>1837.1135697950449</v>
      </c>
      <c r="AO18">
        <f t="shared" si="9"/>
        <v>-91.85567848975225</v>
      </c>
      <c r="AP18">
        <f t="shared" si="9"/>
        <v>-3.9960542318049765</v>
      </c>
      <c r="AQ18">
        <f t="shared" si="9"/>
        <v>-1160.7546745914717</v>
      </c>
      <c r="AR18">
        <f t="shared" si="9"/>
        <v>580.5071624820157</v>
      </c>
      <c r="AS18">
        <f t="shared" si="9"/>
        <v>100.81284571546792</v>
      </c>
      <c r="AT18">
        <f t="shared" si="9"/>
        <v>78.969128496983174</v>
      </c>
      <c r="AU18">
        <f t="shared" si="9"/>
        <v>760.28913669446683</v>
      </c>
      <c r="AW18">
        <v>15</v>
      </c>
      <c r="AX18">
        <f>(R18*SUMPRODUCT(K19:$K$23, X19:$X$23)-$AZ$3*SUMPRODUCT(K18:$K$22, W19:$W$23))/Z18</f>
        <v>5661.5455182347177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5746.6486414688852</v>
      </c>
      <c r="P19">
        <f t="shared" si="22"/>
        <v>287.33243207344429</v>
      </c>
      <c r="Q19" s="4">
        <f t="shared" si="23"/>
        <v>12.5</v>
      </c>
      <c r="R19">
        <f t="shared" si="0"/>
        <v>1000000</v>
      </c>
      <c r="S19">
        <f t="shared" si="1"/>
        <v>5137.3312789661941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4700.575345804159</v>
      </c>
      <c r="AC19">
        <f t="shared" si="2"/>
        <v>4203.702457158025</v>
      </c>
      <c r="AE19">
        <f t="shared" si="3"/>
        <v>4702.2860124815297</v>
      </c>
      <c r="AF19">
        <f t="shared" si="4"/>
        <v>-235.11430062407649</v>
      </c>
      <c r="AG19">
        <f t="shared" si="4"/>
        <v>-10.228322422892186</v>
      </c>
      <c r="AH19">
        <f t="shared" si="5"/>
        <v>-3695.2020411993194</v>
      </c>
      <c r="AI19">
        <f t="shared" si="6"/>
        <v>761.74134823524173</v>
      </c>
      <c r="AJ19">
        <f t="shared" si="7"/>
        <v>496.87288864613402</v>
      </c>
      <c r="AK19">
        <f t="shared" si="24"/>
        <v>204.44075938585397</v>
      </c>
      <c r="AL19">
        <f t="shared" si="8"/>
        <v>1463.0549962672296</v>
      </c>
      <c r="AN19">
        <f t="shared" si="9"/>
        <v>1686.7580663966485</v>
      </c>
      <c r="AO19">
        <f t="shared" si="9"/>
        <v>-84.337903319832421</v>
      </c>
      <c r="AP19">
        <f t="shared" si="9"/>
        <v>-3.6690038221248824</v>
      </c>
      <c r="AQ19">
        <f t="shared" si="9"/>
        <v>-1325.5067499964828</v>
      </c>
      <c r="AR19">
        <f t="shared" si="9"/>
        <v>273.24440925820852</v>
      </c>
      <c r="AS19">
        <f t="shared" si="9"/>
        <v>178.23338492661759</v>
      </c>
      <c r="AT19">
        <f t="shared" si="9"/>
        <v>73.334990487395416</v>
      </c>
      <c r="AU19">
        <f t="shared" si="9"/>
        <v>524.81278467222148</v>
      </c>
      <c r="AW19">
        <v>16</v>
      </c>
      <c r="AX19">
        <f>(R19*SUMPRODUCT(K20:$K$23, X20:$X$23)-$AZ$3*SUMPRODUCT(K19:$K$22, W20:$W$23))/Z19</f>
        <v>5137.3312789661941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5746.6486414688852</v>
      </c>
      <c r="P20">
        <f t="shared" si="22"/>
        <v>287.33243207344429</v>
      </c>
      <c r="Q20" s="4">
        <f t="shared" si="23"/>
        <v>12.5</v>
      </c>
      <c r="R20">
        <f t="shared" si="0"/>
        <v>1000000</v>
      </c>
      <c r="S20">
        <f t="shared" si="1"/>
        <v>4301.5640969236511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4203.702457158025</v>
      </c>
      <c r="AC20">
        <f t="shared" si="2"/>
        <v>3465.6747997284779</v>
      </c>
      <c r="AE20">
        <f t="shared" si="3"/>
        <v>4629.9473705101691</v>
      </c>
      <c r="AF20">
        <f t="shared" si="4"/>
        <v>-231.49736852550848</v>
      </c>
      <c r="AG20">
        <f t="shared" si="4"/>
        <v>-10.070972795125336</v>
      </c>
      <c r="AH20">
        <f t="shared" si="5"/>
        <v>-4405.3122830342618</v>
      </c>
      <c r="AI20">
        <f t="shared" si="6"/>
        <v>-16.933253844726096</v>
      </c>
      <c r="AJ20">
        <f t="shared" si="7"/>
        <v>738.02765742954716</v>
      </c>
      <c r="AK20">
        <f t="shared" si="24"/>
        <v>36.989255574313553</v>
      </c>
      <c r="AL20">
        <f t="shared" si="8"/>
        <v>758.08365915913464</v>
      </c>
      <c r="AN20">
        <f t="shared" si="9"/>
        <v>1575.2721767703472</v>
      </c>
      <c r="AO20">
        <f t="shared" si="9"/>
        <v>-78.763608838517357</v>
      </c>
      <c r="AP20">
        <f t="shared" si="9"/>
        <v>-3.426501851450622</v>
      </c>
      <c r="AQ20">
        <f t="shared" si="9"/>
        <v>-1498.8433591381979</v>
      </c>
      <c r="AR20">
        <f t="shared" si="9"/>
        <v>-5.761293057818774</v>
      </c>
      <c r="AS20">
        <f t="shared" si="9"/>
        <v>251.10316411818255</v>
      </c>
      <c r="AT20">
        <f t="shared" si="9"/>
        <v>12.585055613546444</v>
      </c>
      <c r="AU20">
        <f t="shared" si="9"/>
        <v>257.92692667391026</v>
      </c>
      <c r="AW20">
        <v>17</v>
      </c>
      <c r="AX20">
        <f>(R20*SUMPRODUCT(K21:$K$23, X21:$X$23)-$AZ$3*SUMPRODUCT(K20:$K$22, W21:$W$23))/Z20</f>
        <v>4301.5640969236511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5746.6486414688852</v>
      </c>
      <c r="P21">
        <f t="shared" si="22"/>
        <v>287.33243207344429</v>
      </c>
      <c r="Q21" s="4">
        <f t="shared" si="23"/>
        <v>12.5</v>
      </c>
      <c r="R21">
        <f t="shared" si="0"/>
        <v>1000000</v>
      </c>
      <c r="S21">
        <f t="shared" si="1"/>
        <v>3145.3475224456174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3465.6747997284779</v>
      </c>
      <c r="AC21">
        <f t="shared" si="2"/>
        <v>2492.4310033514876</v>
      </c>
      <c r="AE21">
        <f t="shared" si="3"/>
        <v>4553.749669043892</v>
      </c>
      <c r="AF21">
        <f t="shared" si="4"/>
        <v>-227.68748345219464</v>
      </c>
      <c r="AG21">
        <f t="shared" si="4"/>
        <v>-9.9052290150975733</v>
      </c>
      <c r="AH21">
        <f t="shared" si="5"/>
        <v>-5202.7241661206954</v>
      </c>
      <c r="AI21">
        <f t="shared" si="6"/>
        <v>-886.56720954409593</v>
      </c>
      <c r="AJ21">
        <f t="shared" si="7"/>
        <v>973.2437963769903</v>
      </c>
      <c r="AK21">
        <f t="shared" si="24"/>
        <v>12.466779176512279</v>
      </c>
      <c r="AL21">
        <f t="shared" si="8"/>
        <v>99.143366009406648</v>
      </c>
      <c r="AN21">
        <f t="shared" si="9"/>
        <v>1473.7439535346791</v>
      </c>
      <c r="AO21">
        <f t="shared" si="9"/>
        <v>-73.687197676733973</v>
      </c>
      <c r="AP21">
        <f t="shared" si="9"/>
        <v>-3.2056596058872224</v>
      </c>
      <c r="AQ21">
        <f t="shared" si="9"/>
        <v>-1683.7735578334941</v>
      </c>
      <c r="AR21">
        <f t="shared" si="9"/>
        <v>-286.92246158143627</v>
      </c>
      <c r="AS21">
        <f t="shared" si="9"/>
        <v>314.97387086868014</v>
      </c>
      <c r="AT21">
        <f t="shared" si="9"/>
        <v>4.0346619306578155</v>
      </c>
      <c r="AU21">
        <f t="shared" si="9"/>
        <v>32.086071217901711</v>
      </c>
      <c r="AW21">
        <v>18</v>
      </c>
      <c r="AX21">
        <f>(R21*SUMPRODUCT(K22:$K$23, X22:$X$23)-$AZ$3*SUMPRODUCT(K21:$K$22, W22:$W$23))/Z21</f>
        <v>3145.3475224456174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5746.6486414688852</v>
      </c>
      <c r="P22">
        <f t="shared" si="22"/>
        <v>287.33243207344429</v>
      </c>
      <c r="Q22" s="4">
        <f t="shared" si="23"/>
        <v>12.5</v>
      </c>
      <c r="R22">
        <f t="shared" si="0"/>
        <v>1000000</v>
      </c>
      <c r="S22">
        <f t="shared" si="1"/>
        <v>1691.1185574252288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2492.4310033514876</v>
      </c>
      <c r="AC22">
        <f t="shared" si="2"/>
        <v>1316.3803949311086</v>
      </c>
      <c r="AE22">
        <f t="shared" si="3"/>
        <v>4473.237890372804</v>
      </c>
      <c r="AF22">
        <f t="shared" si="4"/>
        <v>-223.66189451864022</v>
      </c>
      <c r="AG22">
        <f t="shared" si="4"/>
        <v>-9.7301013370059888</v>
      </c>
      <c r="AH22">
        <f t="shared" si="5"/>
        <v>-6086.0310352486631</v>
      </c>
      <c r="AI22">
        <f t="shared" si="6"/>
        <v>-1846.1851407315053</v>
      </c>
      <c r="AJ22">
        <f t="shared" si="7"/>
        <v>1176.0506084203789</v>
      </c>
      <c r="AK22">
        <f t="shared" si="24"/>
        <v>141.58214698331869</v>
      </c>
      <c r="AL22">
        <f t="shared" si="8"/>
        <v>-528.55238532780766</v>
      </c>
      <c r="AN22">
        <f t="shared" si="9"/>
        <v>1352.9791401828572</v>
      </c>
      <c r="AO22">
        <f t="shared" si="9"/>
        <v>-67.648957009142862</v>
      </c>
      <c r="AP22">
        <f t="shared" si="9"/>
        <v>-2.9429742981402849</v>
      </c>
      <c r="AQ22">
        <f t="shared" si="9"/>
        <v>-1840.7858555697487</v>
      </c>
      <c r="AR22">
        <f t="shared" si="9"/>
        <v>-558.39864669417477</v>
      </c>
      <c r="AS22">
        <f t="shared" si="9"/>
        <v>355.70921555873713</v>
      </c>
      <c r="AT22">
        <f t="shared" si="9"/>
        <v>42.823050368727166</v>
      </c>
      <c r="AU22">
        <f t="shared" si="9"/>
        <v>-159.86638076671048</v>
      </c>
      <c r="AW22">
        <v>19</v>
      </c>
      <c r="AX22">
        <f>(R22*SUMPRODUCT(K23:$K$23, X23:$X$23)-$AZ$3*SUMPRODUCT(K22:$K$22, W23:$W$23))/Z22</f>
        <v>1691.1185574252288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5746.6486414688852</v>
      </c>
      <c r="P23">
        <f t="shared" si="22"/>
        <v>287.33243207344429</v>
      </c>
      <c r="Q23" s="4">
        <f t="shared" si="23"/>
        <v>12.5</v>
      </c>
      <c r="R23">
        <f t="shared" si="0"/>
        <v>1000000</v>
      </c>
      <c r="S23">
        <f t="shared" si="1"/>
        <v>1723.9309541426287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1316.3803949311086</v>
      </c>
      <c r="AC23">
        <f t="shared" si="2"/>
        <v>1316.3803949311086</v>
      </c>
      <c r="AE23">
        <f t="shared" si="3"/>
        <v>4388.0966288173404</v>
      </c>
      <c r="AF23">
        <f t="shared" si="4"/>
        <v>-219.40483144086704</v>
      </c>
      <c r="AG23">
        <f t="shared" si="4"/>
        <v>-9.5449036964606186</v>
      </c>
      <c r="AH23">
        <f t="shared" si="5"/>
        <v>-7031.730174024814</v>
      </c>
      <c r="AI23">
        <f t="shared" si="6"/>
        <v>-2872.583280344802</v>
      </c>
      <c r="AJ23">
        <f t="shared" si="7"/>
        <v>0</v>
      </c>
      <c r="AK23">
        <f t="shared" si="24"/>
        <v>383.95505346153072</v>
      </c>
      <c r="AL23">
        <f t="shared" si="8"/>
        <v>-2488.6282268832711</v>
      </c>
      <c r="AN23">
        <f t="shared" si="9"/>
        <v>1202.3074966416027</v>
      </c>
      <c r="AO23">
        <f t="shared" si="9"/>
        <v>-60.115374832080143</v>
      </c>
      <c r="AP23">
        <f t="shared" si="9"/>
        <v>-2.6152362264797437</v>
      </c>
      <c r="AQ23">
        <f t="shared" si="9"/>
        <v>-1926.6444241610877</v>
      </c>
      <c r="AR23">
        <f t="shared" si="9"/>
        <v>-787.06753857804517</v>
      </c>
      <c r="AS23">
        <f t="shared" si="9"/>
        <v>0</v>
      </c>
      <c r="AT23">
        <f t="shared" si="9"/>
        <v>105.2009739527187</v>
      </c>
      <c r="AU23">
        <f t="shared" si="9"/>
        <v>-681.86656462532642</v>
      </c>
      <c r="AW23">
        <v>20</v>
      </c>
      <c r="AX23">
        <f>(R23*SUMPRODUCT(K$23:$K24, X$23:$X24)-$AZ$3*SUMPRODUCT(K$22:$K23, W$23:$W24))/Z23</f>
        <v>1723.9309541426287</v>
      </c>
    </row>
    <row r="25" spans="5:50" x14ac:dyDescent="0.25">
      <c r="AN25" s="8">
        <f t="shared" ref="AN25:AU25" si="25">SUM(AN3:AN23)</f>
        <v>55104.590470339484</v>
      </c>
      <c r="AO25" s="8">
        <f t="shared" si="25"/>
        <v>-7065.2160046186391</v>
      </c>
      <c r="AP25" s="8">
        <f t="shared" si="25"/>
        <v>-207.36244920364217</v>
      </c>
      <c r="AQ25" s="8">
        <f t="shared" si="25"/>
        <v>-26715.705904463382</v>
      </c>
      <c r="AR25" s="8">
        <f t="shared" si="25"/>
        <v>21116.306112053819</v>
      </c>
      <c r="AS25" s="8">
        <f t="shared" si="25"/>
        <v>-2441.6264456774502</v>
      </c>
      <c r="AT25" s="8">
        <f t="shared" si="25"/>
        <v>1424.543040187885</v>
      </c>
      <c r="AU25" s="9">
        <f t="shared" si="25"/>
        <v>20099.222706564255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D3A5-A7CC-44F0-A140-2103CDCD9DBA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23456.32915466425</v>
      </c>
      <c r="K3">
        <v>1</v>
      </c>
      <c r="L3" s="2">
        <v>0</v>
      </c>
      <c r="O3">
        <f>$C$3</f>
        <v>23456.32915466425</v>
      </c>
      <c r="P3">
        <f>O3*B5</f>
        <v>18765.0633237314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23456.32915466425</v>
      </c>
      <c r="AF3">
        <f t="shared" ref="AF3:AG23" si="4">-$Z3*P3</f>
        <v>-18765.0633237314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4591.2658309328508</v>
      </c>
      <c r="AJ3">
        <f t="shared" ref="AJ3:AJ23" si="7">AB3-AC3</f>
        <v>0</v>
      </c>
      <c r="AL3">
        <f t="shared" ref="AL3:AL23" si="8">SUM(AI3:AK3)</f>
        <v>4591.2658309328508</v>
      </c>
      <c r="AN3">
        <f t="shared" ref="AN3:AU23" si="9">AE3*$K3</f>
        <v>23456.32915466425</v>
      </c>
      <c r="AO3">
        <f t="shared" si="9"/>
        <v>-18765.0633237314</v>
      </c>
      <c r="AP3">
        <f t="shared" si="9"/>
        <v>-100</v>
      </c>
      <c r="AQ3">
        <f t="shared" si="9"/>
        <v>0</v>
      </c>
      <c r="AR3">
        <f t="shared" si="9"/>
        <v>4591.2658309328508</v>
      </c>
      <c r="AS3">
        <f t="shared" si="9"/>
        <v>0</v>
      </c>
      <c r="AT3">
        <f t="shared" si="9"/>
        <v>0</v>
      </c>
      <c r="AU3">
        <f t="shared" si="9"/>
        <v>4591.2658309328508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8179.3088706195404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1000000</v>
      </c>
      <c r="S4">
        <f t="shared" si="1"/>
        <v>5942.836625147379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5868.7722349126561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-5868.7722349126561</v>
      </c>
      <c r="AK4">
        <f>H4*SUM(AB4, AE4:AF4)</f>
        <v>0</v>
      </c>
      <c r="AL4">
        <f t="shared" si="8"/>
        <v>-8331.5732349126556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-2310.5366357069142</v>
      </c>
      <c r="AR4">
        <f t="shared" si="9"/>
        <v>-2310.5366357069142</v>
      </c>
      <c r="AS4">
        <f t="shared" si="9"/>
        <v>-5505.9313583944604</v>
      </c>
      <c r="AT4">
        <f t="shared" si="9"/>
        <v>0</v>
      </c>
      <c r="AU4">
        <f t="shared" si="9"/>
        <v>-7816.4679941013737</v>
      </c>
      <c r="AW4">
        <v>1</v>
      </c>
      <c r="AX4">
        <f>(R4*SUMPRODUCT(K5:$K$23, X5:$X$23)-$AZ$3*SUMPRODUCT(K4:$K$22, W5:$W$23))/Z4</f>
        <v>5942.836625147379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23456.32915466425</v>
      </c>
      <c r="P5">
        <f t="shared" ref="P5:P23" si="22">O5*$C$5</f>
        <v>1172.8164577332125</v>
      </c>
      <c r="Q5" s="4">
        <f t="shared" ref="Q5:Q23" si="23">$C$8</f>
        <v>12.5</v>
      </c>
      <c r="R5">
        <f t="shared" si="0"/>
        <v>1000000</v>
      </c>
      <c r="S5">
        <f t="shared" si="1"/>
        <v>11554.518196666468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5868.7722349126561</v>
      </c>
      <c r="AC5">
        <f t="shared" si="2"/>
        <v>11267.24945621028</v>
      </c>
      <c r="AE5">
        <f t="shared" si="3"/>
        <v>22873.157271830558</v>
      </c>
      <c r="AF5">
        <f t="shared" si="4"/>
        <v>-1143.6578635915278</v>
      </c>
      <c r="AG5">
        <f t="shared" si="4"/>
        <v>-12.189224665660371</v>
      </c>
      <c r="AH5">
        <f t="shared" si="5"/>
        <v>-2523.853757170295</v>
      </c>
      <c r="AI5">
        <f t="shared" si="6"/>
        <v>19193.456426403074</v>
      </c>
      <c r="AJ5">
        <f t="shared" si="7"/>
        <v>-5398.4772212976241</v>
      </c>
      <c r="AK5">
        <f>H5*SUM(AB5, AE5:AF5)</f>
        <v>2384.4906699683056</v>
      </c>
      <c r="AL5">
        <f t="shared" si="8"/>
        <v>16179.469875073755</v>
      </c>
      <c r="AN5">
        <f t="shared" si="9"/>
        <v>19752.401145780401</v>
      </c>
      <c r="AO5">
        <f t="shared" si="9"/>
        <v>-987.62005728902</v>
      </c>
      <c r="AP5">
        <f t="shared" si="9"/>
        <v>-10.526157468810858</v>
      </c>
      <c r="AQ5">
        <f t="shared" si="9"/>
        <v>-2179.5054898830326</v>
      </c>
      <c r="AR5">
        <f t="shared" si="9"/>
        <v>16574.749441139538</v>
      </c>
      <c r="AS5">
        <f t="shared" si="9"/>
        <v>-4661.9225489588334</v>
      </c>
      <c r="AT5">
        <f t="shared" si="9"/>
        <v>2059.1567522508112</v>
      </c>
      <c r="AU5">
        <f t="shared" si="9"/>
        <v>13971.983644431515</v>
      </c>
      <c r="AW5">
        <v>2</v>
      </c>
      <c r="AX5">
        <f>(R5*SUMPRODUCT(K6:$K$23, X6:$X$23)-$AZ$3*SUMPRODUCT(K5:$K$22, W6:$W$23))/Z5</f>
        <v>11554.518196666468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23456.32915466425</v>
      </c>
      <c r="P6">
        <f t="shared" si="22"/>
        <v>1172.8164577332125</v>
      </c>
      <c r="Q6" s="4">
        <f t="shared" si="23"/>
        <v>12.5</v>
      </c>
      <c r="R6">
        <f t="shared" si="0"/>
        <v>1000000</v>
      </c>
      <c r="S6">
        <f t="shared" si="1"/>
        <v>16754.606042169267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11267.24945621028</v>
      </c>
      <c r="AC6">
        <f t="shared" si="2"/>
        <v>16131.133675100602</v>
      </c>
      <c r="AE6">
        <f t="shared" si="3"/>
        <v>22583.472280322203</v>
      </c>
      <c r="AF6">
        <f t="shared" si="4"/>
        <v>-1129.1736140161102</v>
      </c>
      <c r="AG6">
        <f t="shared" si="4"/>
        <v>-12.034850024599606</v>
      </c>
      <c r="AH6">
        <f t="shared" si="5"/>
        <v>-2598.5915523329368</v>
      </c>
      <c r="AI6">
        <f t="shared" si="6"/>
        <v>18843.67226394856</v>
      </c>
      <c r="AJ6">
        <f t="shared" si="7"/>
        <v>-4863.8842188903218</v>
      </c>
      <c r="AK6">
        <f>H6*SUM(AB6, AE6:AF6)</f>
        <v>3560.1044357297819</v>
      </c>
      <c r="AL6">
        <f t="shared" si="8"/>
        <v>17539.892480788021</v>
      </c>
      <c r="AN6">
        <f t="shared" si="9"/>
        <v>17588.600330890396</v>
      </c>
      <c r="AO6">
        <f t="shared" si="9"/>
        <v>-879.43001654451984</v>
      </c>
      <c r="AP6">
        <f t="shared" si="9"/>
        <v>-9.3730567424447848</v>
      </c>
      <c r="AQ6">
        <f t="shared" si="9"/>
        <v>-2023.8512337643053</v>
      </c>
      <c r="AR6">
        <f t="shared" si="9"/>
        <v>14675.946023839129</v>
      </c>
      <c r="AS6">
        <f t="shared" si="9"/>
        <v>-3788.1205564800925</v>
      </c>
      <c r="AT6">
        <f t="shared" si="9"/>
        <v>2772.702677384199</v>
      </c>
      <c r="AU6">
        <f t="shared" si="9"/>
        <v>13660.528144743235</v>
      </c>
      <c r="AW6">
        <v>3</v>
      </c>
      <c r="AX6">
        <f>(R6*SUMPRODUCT(K7:$K$23, X7:$X$23)-$AZ$3*SUMPRODUCT(K6:$K$22, W7:$W$23))/Z6</f>
        <v>16754.606042169267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23456.32915466425</v>
      </c>
      <c r="P7">
        <f t="shared" si="22"/>
        <v>1172.8164577332125</v>
      </c>
      <c r="Q7" s="4">
        <f t="shared" si="23"/>
        <v>12.5</v>
      </c>
      <c r="R7">
        <f t="shared" si="0"/>
        <v>1000000</v>
      </c>
      <c r="S7">
        <f t="shared" si="1"/>
        <v>21431.84636579168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16131.133675100602</v>
      </c>
      <c r="AC7">
        <f t="shared" si="2"/>
        <v>20370.406969939861</v>
      </c>
      <c r="AE7">
        <f t="shared" si="3"/>
        <v>22294.624678909506</v>
      </c>
      <c r="AF7">
        <f t="shared" si="4"/>
        <v>-1114.7312339454752</v>
      </c>
      <c r="AG7">
        <f t="shared" si="4"/>
        <v>-11.880921633083123</v>
      </c>
      <c r="AH7">
        <f t="shared" si="5"/>
        <v>-2686.391301639067</v>
      </c>
      <c r="AI7">
        <f t="shared" si="6"/>
        <v>18481.621221691879</v>
      </c>
      <c r="AJ7">
        <f t="shared" si="7"/>
        <v>-4239.2732948392586</v>
      </c>
      <c r="AK7">
        <f>H7*SUM(AB7, AE7:AF7)</f>
        <v>3906.4645394707668</v>
      </c>
      <c r="AL7">
        <f t="shared" si="8"/>
        <v>18148.812466323387</v>
      </c>
      <c r="AN7">
        <f t="shared" si="9"/>
        <v>15717.967091135723</v>
      </c>
      <c r="AO7">
        <f t="shared" si="9"/>
        <v>-785.8983545567861</v>
      </c>
      <c r="AP7">
        <f t="shared" si="9"/>
        <v>-8.3761865440964751</v>
      </c>
      <c r="AQ7">
        <f t="shared" si="9"/>
        <v>-1893.9367978246423</v>
      </c>
      <c r="AR7">
        <f t="shared" si="9"/>
        <v>13029.755752210198</v>
      </c>
      <c r="AS7">
        <f t="shared" si="9"/>
        <v>-2988.7364823704747</v>
      </c>
      <c r="AT7">
        <f t="shared" si="9"/>
        <v>2754.1024779921754</v>
      </c>
      <c r="AU7">
        <f t="shared" si="9"/>
        <v>12795.121747831898</v>
      </c>
      <c r="AW7">
        <v>4</v>
      </c>
      <c r="AX7">
        <f>(R7*SUMPRODUCT(K8:$K$23, X8:$X$23)-$AZ$3*SUMPRODUCT(K7:$K$22, W8:$W$23))/Z7</f>
        <v>21431.84636579168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23456.32915466425</v>
      </c>
      <c r="P8">
        <f t="shared" si="22"/>
        <v>1172.8164577332125</v>
      </c>
      <c r="Q8" s="4">
        <f t="shared" si="23"/>
        <v>12.5</v>
      </c>
      <c r="R8">
        <f t="shared" si="0"/>
        <v>1000000</v>
      </c>
      <c r="S8">
        <f t="shared" si="1"/>
        <v>25186.026482982568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20370.406969939861</v>
      </c>
      <c r="AC8">
        <f t="shared" si="2"/>
        <v>23613.530671221575</v>
      </c>
      <c r="AE8">
        <f t="shared" si="3"/>
        <v>21991.827424710187</v>
      </c>
      <c r="AF8">
        <f t="shared" si="4"/>
        <v>-1099.5913712355093</v>
      </c>
      <c r="AG8">
        <f t="shared" si="4"/>
        <v>-11.719559398927277</v>
      </c>
      <c r="AH8">
        <f t="shared" si="5"/>
        <v>-3404.2414260010373</v>
      </c>
      <c r="AI8">
        <f t="shared" si="6"/>
        <v>17476.275068074712</v>
      </c>
      <c r="AJ8">
        <f t="shared" si="7"/>
        <v>-3243.1237012817146</v>
      </c>
      <c r="AK8">
        <f t="shared" ref="AK8:AK23" si="24">H8*SUM(AB8:AB8, AE8:AF8)</f>
        <v>2991.5416191975542</v>
      </c>
      <c r="AL8">
        <f t="shared" si="8"/>
        <v>17224.69298599055</v>
      </c>
      <c r="AN8">
        <f t="shared" si="9"/>
        <v>14456.402368879821</v>
      </c>
      <c r="AO8">
        <f t="shared" si="9"/>
        <v>-722.82011844399108</v>
      </c>
      <c r="AP8">
        <f t="shared" si="9"/>
        <v>-7.7038921316068283</v>
      </c>
      <c r="AQ8">
        <f t="shared" si="9"/>
        <v>-2237.7896508856747</v>
      </c>
      <c r="AR8">
        <f t="shared" si="9"/>
        <v>11488.088707418548</v>
      </c>
      <c r="AS8">
        <f t="shared" si="9"/>
        <v>-2131.8783679204466</v>
      </c>
      <c r="AT8">
        <f t="shared" si="9"/>
        <v>1966.500032724771</v>
      </c>
      <c r="AU8">
        <f t="shared" si="9"/>
        <v>11322.710372222871</v>
      </c>
      <c r="AW8">
        <v>5</v>
      </c>
      <c r="AX8">
        <f>(R8*SUMPRODUCT(K9:$K$23, X9:$X$23)-$AZ$3*SUMPRODUCT(K8:$K$22, W9:$W$23))/Z8</f>
        <v>25186.026482982568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23456.32915466425</v>
      </c>
      <c r="P9">
        <f t="shared" si="22"/>
        <v>1172.8164577332125</v>
      </c>
      <c r="Q9" s="4">
        <f t="shared" si="23"/>
        <v>12.5</v>
      </c>
      <c r="R9">
        <f t="shared" si="0"/>
        <v>1000000</v>
      </c>
      <c r="S9">
        <f t="shared" si="1"/>
        <v>28189.581052170521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23613.530671221575</v>
      </c>
      <c r="AC9">
        <f t="shared" si="2"/>
        <v>26047.633623289832</v>
      </c>
      <c r="AE9">
        <f t="shared" si="3"/>
        <v>21674.031509629054</v>
      </c>
      <c r="AF9">
        <f t="shared" si="4"/>
        <v>-1083.7015754814527</v>
      </c>
      <c r="AG9">
        <f t="shared" si="4"/>
        <v>-11.550204300253441</v>
      </c>
      <c r="AH9">
        <f t="shared" si="5"/>
        <v>-4172.7603747650801</v>
      </c>
      <c r="AI9">
        <f t="shared" si="6"/>
        <v>16406.01935508227</v>
      </c>
      <c r="AJ9">
        <f t="shared" si="7"/>
        <v>-2434.1029520682569</v>
      </c>
      <c r="AK9">
        <f t="shared" si="24"/>
        <v>2307.441523600271</v>
      </c>
      <c r="AL9">
        <f t="shared" si="8"/>
        <v>16279.357926614284</v>
      </c>
      <c r="AN9">
        <f t="shared" si="9"/>
        <v>13540.674915340429</v>
      </c>
      <c r="AO9">
        <f t="shared" si="9"/>
        <v>-677.0337457670214</v>
      </c>
      <c r="AP9">
        <f t="shared" si="9"/>
        <v>-7.2158962012220318</v>
      </c>
      <c r="AQ9">
        <f t="shared" si="9"/>
        <v>-2606.8981079595683</v>
      </c>
      <c r="AR9">
        <f t="shared" si="9"/>
        <v>10249.527165412619</v>
      </c>
      <c r="AS9">
        <f t="shared" si="9"/>
        <v>-1520.6860232617069</v>
      </c>
      <c r="AT9">
        <f t="shared" si="9"/>
        <v>1441.5553259368603</v>
      </c>
      <c r="AU9">
        <f t="shared" si="9"/>
        <v>10170.396468087773</v>
      </c>
      <c r="AW9">
        <v>6</v>
      </c>
      <c r="AX9">
        <f>(R9*SUMPRODUCT(K10:$K$23, X10:$X$23)-$AZ$3*SUMPRODUCT(K9:$K$22, W10:$W$23))/Z9</f>
        <v>28189.581052170521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23456.32915466425</v>
      </c>
      <c r="P10">
        <f t="shared" si="22"/>
        <v>1172.8164577332125</v>
      </c>
      <c r="Q10" s="4">
        <f t="shared" si="23"/>
        <v>12.5</v>
      </c>
      <c r="R10">
        <f t="shared" si="0"/>
        <v>1000000</v>
      </c>
      <c r="S10">
        <f t="shared" si="1"/>
        <v>30574.221152999158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26047.633623289832</v>
      </c>
      <c r="AC10">
        <f t="shared" si="2"/>
        <v>27816.473402360694</v>
      </c>
      <c r="AE10">
        <f t="shared" si="3"/>
        <v>21340.604320961811</v>
      </c>
      <c r="AF10">
        <f t="shared" si="4"/>
        <v>-1067.0302160480906</v>
      </c>
      <c r="AG10">
        <f t="shared" si="4"/>
        <v>-11.372519214455956</v>
      </c>
      <c r="AH10">
        <f t="shared" si="5"/>
        <v>-4974.6434235961488</v>
      </c>
      <c r="AI10">
        <f t="shared" si="6"/>
        <v>15287.558162103116</v>
      </c>
      <c r="AJ10">
        <f t="shared" si="7"/>
        <v>-1768.8397790708623</v>
      </c>
      <c r="AK10">
        <f t="shared" si="24"/>
        <v>2431.8634057306863</v>
      </c>
      <c r="AL10">
        <f t="shared" si="8"/>
        <v>15950.58178876294</v>
      </c>
      <c r="AN10">
        <f t="shared" si="9"/>
        <v>12667.333958112267</v>
      </c>
      <c r="AO10">
        <f t="shared" si="9"/>
        <v>-633.36669790561336</v>
      </c>
      <c r="AP10">
        <f t="shared" si="9"/>
        <v>-6.7504882555298451</v>
      </c>
      <c r="AQ10">
        <f t="shared" si="9"/>
        <v>-2952.8437255791491</v>
      </c>
      <c r="AR10">
        <f t="shared" si="9"/>
        <v>9074.3730463719749</v>
      </c>
      <c r="AS10">
        <f t="shared" si="9"/>
        <v>-1049.9460963190888</v>
      </c>
      <c r="AT10">
        <f t="shared" si="9"/>
        <v>1443.5029785283275</v>
      </c>
      <c r="AU10">
        <f t="shared" si="9"/>
        <v>9467.929928581214</v>
      </c>
      <c r="AW10">
        <v>7</v>
      </c>
      <c r="AX10">
        <f>(R10*SUMPRODUCT(K11:$K$23, X11:$X$23)-$AZ$3*SUMPRODUCT(K10:$K$22, W11:$W$23))/Z10</f>
        <v>30574.221152999158</v>
      </c>
    </row>
    <row r="11" spans="1:52" x14ac:dyDescent="0.25">
      <c r="A11" t="s">
        <v>33</v>
      </c>
      <c r="C11" s="7">
        <f>AU25</f>
        <v>118609.94522708027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23456.32915466425</v>
      </c>
      <c r="P11">
        <f t="shared" si="22"/>
        <v>1172.8164577332125</v>
      </c>
      <c r="Q11" s="4">
        <f t="shared" si="23"/>
        <v>12.5</v>
      </c>
      <c r="R11">
        <f t="shared" si="0"/>
        <v>1000000</v>
      </c>
      <c r="S11">
        <f t="shared" si="1"/>
        <v>32315.781390664666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27816.473402360694</v>
      </c>
      <c r="AC11">
        <f t="shared" si="2"/>
        <v>28917.079313111506</v>
      </c>
      <c r="AE11">
        <f t="shared" si="3"/>
        <v>20989.389746144861</v>
      </c>
      <c r="AF11">
        <f t="shared" si="4"/>
        <v>-1049.4694873072431</v>
      </c>
      <c r="AG11">
        <f t="shared" si="4"/>
        <v>-11.185355137917625</v>
      </c>
      <c r="AH11">
        <f t="shared" si="5"/>
        <v>-5875.1107515016965</v>
      </c>
      <c r="AI11">
        <f t="shared" si="6"/>
        <v>14053.624152198005</v>
      </c>
      <c r="AJ11">
        <f t="shared" si="7"/>
        <v>-1100.6059107508117</v>
      </c>
      <c r="AK11">
        <f t="shared" si="24"/>
        <v>2459.454273551713</v>
      </c>
      <c r="AL11">
        <f t="shared" si="8"/>
        <v>15412.472514998906</v>
      </c>
      <c r="AN11">
        <f t="shared" si="9"/>
        <v>11848.654657264784</v>
      </c>
      <c r="AO11">
        <f t="shared" si="9"/>
        <v>-592.43273286323915</v>
      </c>
      <c r="AP11">
        <f t="shared" si="9"/>
        <v>-6.3142097912775386</v>
      </c>
      <c r="AQ11">
        <f t="shared" si="9"/>
        <v>-3316.5403668066483</v>
      </c>
      <c r="AR11">
        <f t="shared" si="9"/>
        <v>7933.3673478036189</v>
      </c>
      <c r="AS11">
        <f t="shared" si="9"/>
        <v>-621.29959507879209</v>
      </c>
      <c r="AT11">
        <f t="shared" si="9"/>
        <v>1388.3788278313652</v>
      </c>
      <c r="AU11">
        <f t="shared" si="9"/>
        <v>8700.4465805561922</v>
      </c>
      <c r="AW11">
        <v>8</v>
      </c>
      <c r="AX11">
        <f>(R11*SUMPRODUCT(K12:$K$23, X12:$X$23)-$AZ$3*SUMPRODUCT(K11:$K$22, W12:$W$23))/Z11</f>
        <v>32315.781390664666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23456.32915466425</v>
      </c>
      <c r="P12">
        <f t="shared" si="22"/>
        <v>1172.8164577332125</v>
      </c>
      <c r="Q12" s="4">
        <f t="shared" si="23"/>
        <v>12.5</v>
      </c>
      <c r="R12">
        <f t="shared" si="0"/>
        <v>1000000</v>
      </c>
      <c r="S12">
        <f t="shared" si="1"/>
        <v>33401.932982023813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28917.079313111506</v>
      </c>
      <c r="AC12">
        <f t="shared" si="2"/>
        <v>29360.551376408832</v>
      </c>
      <c r="AE12">
        <f t="shared" si="3"/>
        <v>20618.290492891963</v>
      </c>
      <c r="AF12">
        <f t="shared" si="4"/>
        <v>-1030.9145246445983</v>
      </c>
      <c r="AG12">
        <f t="shared" si="4"/>
        <v>-10.987594412653468</v>
      </c>
      <c r="AH12">
        <f t="shared" si="5"/>
        <v>-6872.5739107985864</v>
      </c>
      <c r="AI12">
        <f t="shared" si="6"/>
        <v>12703.814463036124</v>
      </c>
      <c r="AJ12">
        <f t="shared" si="7"/>
        <v>-443.4720632973258</v>
      </c>
      <c r="AK12">
        <f t="shared" si="24"/>
        <v>2517.3812291025251</v>
      </c>
      <c r="AL12">
        <f t="shared" si="8"/>
        <v>14777.723628841322</v>
      </c>
      <c r="AN12">
        <f t="shared" si="9"/>
        <v>11064.898355606925</v>
      </c>
      <c r="AO12">
        <f t="shared" si="9"/>
        <v>-553.24491778034633</v>
      </c>
      <c r="AP12">
        <f t="shared" si="9"/>
        <v>-5.8965419752213712</v>
      </c>
      <c r="AQ12">
        <f t="shared" si="9"/>
        <v>-3688.1977092425859</v>
      </c>
      <c r="AR12">
        <f t="shared" si="9"/>
        <v>6817.5591866087698</v>
      </c>
      <c r="AS12">
        <f t="shared" si="9"/>
        <v>-237.99127796884233</v>
      </c>
      <c r="AT12">
        <f t="shared" si="9"/>
        <v>1350.9639624068236</v>
      </c>
      <c r="AU12">
        <f t="shared" si="9"/>
        <v>7930.5318710467509</v>
      </c>
      <c r="AW12">
        <v>9</v>
      </c>
      <c r="AX12">
        <f>(R12*SUMPRODUCT(K13:$K$23, X13:$X$23)-$AZ$3*SUMPRODUCT(K12:$K$22, W13:$W$23))/Z12</f>
        <v>33401.932982023813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23456.32915466425</v>
      </c>
      <c r="P13">
        <f t="shared" si="22"/>
        <v>1172.8164577332125</v>
      </c>
      <c r="Q13" s="4">
        <f t="shared" si="23"/>
        <v>12.5</v>
      </c>
      <c r="R13">
        <f t="shared" si="0"/>
        <v>1000000</v>
      </c>
      <c r="S13">
        <f t="shared" si="1"/>
        <v>33825.674317885809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29360.551376408832</v>
      </c>
      <c r="AC13">
        <f t="shared" si="2"/>
        <v>29167.1004571911</v>
      </c>
      <c r="AE13">
        <f t="shared" si="3"/>
        <v>20225.852776252766</v>
      </c>
      <c r="AF13">
        <f t="shared" si="4"/>
        <v>-1011.2926388126383</v>
      </c>
      <c r="AG13">
        <f t="shared" si="4"/>
        <v>-10.778462309090088</v>
      </c>
      <c r="AH13">
        <f t="shared" si="5"/>
        <v>-7940.4927549475824</v>
      </c>
      <c r="AI13">
        <f t="shared" si="6"/>
        <v>11263.288920183455</v>
      </c>
      <c r="AJ13">
        <f t="shared" si="7"/>
        <v>193.45091921773201</v>
      </c>
      <c r="AK13">
        <f t="shared" si="24"/>
        <v>2511.3332652659915</v>
      </c>
      <c r="AL13">
        <f t="shared" si="8"/>
        <v>13968.073104667179</v>
      </c>
      <c r="AN13">
        <f t="shared" si="9"/>
        <v>10320.71397677849</v>
      </c>
      <c r="AO13">
        <f t="shared" si="9"/>
        <v>-516.03569883892442</v>
      </c>
      <c r="AP13">
        <f t="shared" si="9"/>
        <v>-5.4999622429871096</v>
      </c>
      <c r="AQ13">
        <f t="shared" si="9"/>
        <v>-4051.8219659304259</v>
      </c>
      <c r="AR13">
        <f t="shared" si="9"/>
        <v>5747.3563497661517</v>
      </c>
      <c r="AS13">
        <f t="shared" si="9"/>
        <v>98.712851709038958</v>
      </c>
      <c r="AT13">
        <f t="shared" si="9"/>
        <v>1281.4664784671411</v>
      </c>
      <c r="AU13">
        <f t="shared" si="9"/>
        <v>7127.5356799423316</v>
      </c>
      <c r="AW13">
        <v>10</v>
      </c>
      <c r="AX13">
        <f>(R13*SUMPRODUCT(K14:$K$23, X14:$X$23)-$AZ$3*SUMPRODUCT(K13:$K$22, W14:$W$23))/Z13</f>
        <v>33825.674317885809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23456.32915466425</v>
      </c>
      <c r="P14">
        <f t="shared" si="22"/>
        <v>1172.8164577332125</v>
      </c>
      <c r="Q14" s="4">
        <f t="shared" si="23"/>
        <v>12.5</v>
      </c>
      <c r="R14">
        <f t="shared" si="0"/>
        <v>1000000</v>
      </c>
      <c r="S14">
        <f t="shared" si="1"/>
        <v>33559.440922438909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29167.1004571911</v>
      </c>
      <c r="AC14">
        <f t="shared" si="2"/>
        <v>28342.267801667087</v>
      </c>
      <c r="AE14">
        <f t="shared" si="3"/>
        <v>19809.792543386367</v>
      </c>
      <c r="AF14">
        <f t="shared" si="4"/>
        <v>-990.48962716931828</v>
      </c>
      <c r="AG14">
        <f t="shared" si="4"/>
        <v>-10.556741643570017</v>
      </c>
      <c r="AH14">
        <f t="shared" si="5"/>
        <v>-9114.883394333674</v>
      </c>
      <c r="AI14">
        <f t="shared" si="6"/>
        <v>9693.8627802398059</v>
      </c>
      <c r="AJ14">
        <f t="shared" si="7"/>
        <v>824.83265552401281</v>
      </c>
      <c r="AK14">
        <f t="shared" si="24"/>
        <v>2466.5011333931789</v>
      </c>
      <c r="AL14">
        <f t="shared" si="8"/>
        <v>12985.196569156997</v>
      </c>
      <c r="AN14">
        <f t="shared" si="9"/>
        <v>9614.2377033349585</v>
      </c>
      <c r="AO14">
        <f t="shared" si="9"/>
        <v>-480.71188516674789</v>
      </c>
      <c r="AP14">
        <f t="shared" si="9"/>
        <v>-5.123477356549194</v>
      </c>
      <c r="AQ14">
        <f t="shared" si="9"/>
        <v>-4423.7038524949767</v>
      </c>
      <c r="AR14">
        <f t="shared" si="9"/>
        <v>4704.6984883166851</v>
      </c>
      <c r="AS14">
        <f t="shared" si="9"/>
        <v>400.31399613664252</v>
      </c>
      <c r="AT14">
        <f t="shared" si="9"/>
        <v>1197.0609051079655</v>
      </c>
      <c r="AU14">
        <f t="shared" si="9"/>
        <v>6302.073389561293</v>
      </c>
      <c r="AW14">
        <v>11</v>
      </c>
      <c r="AX14">
        <f>(R14*SUMPRODUCT(K15:$K$23, X15:$X$23)-$AZ$3*SUMPRODUCT(K14:$K$22, W15:$W$23))/Z14</f>
        <v>33559.440922438909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23456.32915466425</v>
      </c>
      <c r="P15">
        <f t="shared" si="22"/>
        <v>1172.8164577332125</v>
      </c>
      <c r="Q15" s="4">
        <f t="shared" si="23"/>
        <v>12.5</v>
      </c>
      <c r="R15">
        <f t="shared" si="0"/>
        <v>1000000</v>
      </c>
      <c r="S15">
        <f t="shared" si="1"/>
        <v>32575.221779452015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28342.267801667087</v>
      </c>
      <c r="AC15">
        <f t="shared" si="2"/>
        <v>26897.219823767042</v>
      </c>
      <c r="AE15">
        <f t="shared" si="3"/>
        <v>19367.78959797011</v>
      </c>
      <c r="AF15">
        <f t="shared" si="4"/>
        <v>-968.38947989850544</v>
      </c>
      <c r="AG15">
        <f t="shared" si="4"/>
        <v>-10.321195971386073</v>
      </c>
      <c r="AH15">
        <f t="shared" si="5"/>
        <v>-10398.260459859417</v>
      </c>
      <c r="AI15">
        <f t="shared" si="6"/>
        <v>7990.8184622408025</v>
      </c>
      <c r="AJ15">
        <f t="shared" si="7"/>
        <v>1445.0479779000452</v>
      </c>
      <c r="AK15">
        <f t="shared" si="24"/>
        <v>2425.8925650344381</v>
      </c>
      <c r="AL15">
        <f t="shared" si="8"/>
        <v>11861.759005175285</v>
      </c>
      <c r="AN15">
        <f t="shared" si="9"/>
        <v>8935.9459123223714</v>
      </c>
      <c r="AO15">
        <f t="shared" si="9"/>
        <v>-446.79729561611856</v>
      </c>
      <c r="AP15">
        <f t="shared" si="9"/>
        <v>-4.7620121276230654</v>
      </c>
      <c r="AQ15">
        <f t="shared" si="9"/>
        <v>-4797.5682811673378</v>
      </c>
      <c r="AR15">
        <f t="shared" si="9"/>
        <v>3686.818323411293</v>
      </c>
      <c r="AS15">
        <f t="shared" si="9"/>
        <v>666.7188584379802</v>
      </c>
      <c r="AT15">
        <f t="shared" si="9"/>
        <v>1119.2627140334434</v>
      </c>
      <c r="AU15">
        <f t="shared" si="9"/>
        <v>5472.7998958827166</v>
      </c>
      <c r="AW15">
        <v>12</v>
      </c>
      <c r="AX15">
        <f>(R15*SUMPRODUCT(K16:$K$23, X16:$X$23)-$AZ$3*SUMPRODUCT(K15:$K$22, W16:$W$23))/Z15</f>
        <v>32575.221779452015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23456.32915466425</v>
      </c>
      <c r="P16">
        <f t="shared" si="22"/>
        <v>1172.8164577332125</v>
      </c>
      <c r="Q16" s="4">
        <f t="shared" si="23"/>
        <v>12.5</v>
      </c>
      <c r="R16">
        <f t="shared" si="0"/>
        <v>1000000</v>
      </c>
      <c r="S16">
        <f t="shared" si="1"/>
        <v>30914.397751993449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26897.219823767042</v>
      </c>
      <c r="AC16">
        <f t="shared" si="2"/>
        <v>24909.985185131565</v>
      </c>
      <c r="AE16">
        <f t="shared" si="3"/>
        <v>18900.475319871919</v>
      </c>
      <c r="AF16">
        <f t="shared" si="4"/>
        <v>-945.02376599359593</v>
      </c>
      <c r="AG16">
        <f t="shared" si="4"/>
        <v>-10.072161758158988</v>
      </c>
      <c r="AH16">
        <f t="shared" si="5"/>
        <v>-11665.780281058102</v>
      </c>
      <c r="AI16">
        <f t="shared" si="6"/>
        <v>6279.5991110620635</v>
      </c>
      <c r="AJ16">
        <f t="shared" si="7"/>
        <v>1987.2346386354766</v>
      </c>
      <c r="AK16">
        <f t="shared" si="24"/>
        <v>2453.4411243572017</v>
      </c>
      <c r="AL16">
        <f t="shared" si="8"/>
        <v>10720.274874054741</v>
      </c>
      <c r="AN16">
        <f t="shared" si="9"/>
        <v>8268.0720609053769</v>
      </c>
      <c r="AO16">
        <f t="shared" si="9"/>
        <v>-413.40360304526882</v>
      </c>
      <c r="AP16">
        <f t="shared" si="9"/>
        <v>-4.4060986729786773</v>
      </c>
      <c r="AQ16">
        <f t="shared" si="9"/>
        <v>-5103.2320816326956</v>
      </c>
      <c r="AR16">
        <f t="shared" si="9"/>
        <v>2747.0302775544337</v>
      </c>
      <c r="AS16">
        <f t="shared" si="9"/>
        <v>869.32200995444168</v>
      </c>
      <c r="AT16">
        <f t="shared" si="9"/>
        <v>1073.2654957119628</v>
      </c>
      <c r="AU16">
        <f t="shared" si="9"/>
        <v>4689.6177832208377</v>
      </c>
      <c r="AW16">
        <v>13</v>
      </c>
      <c r="AX16">
        <f>(R16*SUMPRODUCT(K17:$K$23, X17:$X$23)-$AZ$3*SUMPRODUCT(K16:$K$22, W17:$W$23))/Z16</f>
        <v>30914.397751993449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23456.32915466425</v>
      </c>
      <c r="P17">
        <f t="shared" si="22"/>
        <v>1172.8164577332125</v>
      </c>
      <c r="Q17" s="4">
        <f t="shared" si="23"/>
        <v>12.5</v>
      </c>
      <c r="R17">
        <f t="shared" si="0"/>
        <v>1000000</v>
      </c>
      <c r="S17">
        <f t="shared" si="1"/>
        <v>28616.312290262656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24909.985185131565</v>
      </c>
      <c r="AC17">
        <f t="shared" si="2"/>
        <v>22457.070911671373</v>
      </c>
      <c r="AE17">
        <f t="shared" si="3"/>
        <v>18407.698441739532</v>
      </c>
      <c r="AF17">
        <f t="shared" si="4"/>
        <v>-920.38492208697653</v>
      </c>
      <c r="AG17">
        <f t="shared" si="4"/>
        <v>-9.8095583927287233</v>
      </c>
      <c r="AH17">
        <f t="shared" si="5"/>
        <v>-12950.539827893928</v>
      </c>
      <c r="AI17">
        <f t="shared" si="6"/>
        <v>4526.9641333658983</v>
      </c>
      <c r="AJ17">
        <f t="shared" si="7"/>
        <v>2452.9142734601919</v>
      </c>
      <c r="AK17">
        <f t="shared" si="24"/>
        <v>2615.9133300851804</v>
      </c>
      <c r="AL17">
        <f t="shared" si="8"/>
        <v>9595.7917369112711</v>
      </c>
      <c r="AN17">
        <f t="shared" si="9"/>
        <v>7584.5392049160782</v>
      </c>
      <c r="AO17">
        <f t="shared" si="9"/>
        <v>-379.22696024580387</v>
      </c>
      <c r="AP17">
        <f t="shared" si="9"/>
        <v>-4.0418404532236369</v>
      </c>
      <c r="AQ17">
        <f t="shared" si="9"/>
        <v>-5336.0216303177567</v>
      </c>
      <c r="AR17">
        <f t="shared" si="9"/>
        <v>1865.2487738992932</v>
      </c>
      <c r="AS17">
        <f t="shared" si="9"/>
        <v>1010.6762956944094</v>
      </c>
      <c r="AT17">
        <f t="shared" si="9"/>
        <v>1077.8369317320635</v>
      </c>
      <c r="AU17">
        <f t="shared" si="9"/>
        <v>3953.7620013257661</v>
      </c>
      <c r="AW17">
        <v>14</v>
      </c>
      <c r="AX17">
        <f>(R17*SUMPRODUCT(K18:$K$23, X18:$X$23)-$AZ$3*SUMPRODUCT(K17:$K$22, W18:$W$23))/Z17</f>
        <v>28616.312290262656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23456.32915466425</v>
      </c>
      <c r="P18">
        <f t="shared" si="22"/>
        <v>1172.8164577332125</v>
      </c>
      <c r="Q18" s="4">
        <f t="shared" si="23"/>
        <v>12.5</v>
      </c>
      <c r="R18">
        <f t="shared" si="0"/>
        <v>1000000</v>
      </c>
      <c r="S18">
        <f t="shared" si="1"/>
        <v>25698.701816433757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22457.070911671373</v>
      </c>
      <c r="AC18">
        <f t="shared" si="2"/>
        <v>19598.44668825531</v>
      </c>
      <c r="AE18">
        <f t="shared" si="3"/>
        <v>17888.359486932648</v>
      </c>
      <c r="AF18">
        <f t="shared" si="4"/>
        <v>-894.41797434663238</v>
      </c>
      <c r="AG18">
        <f t="shared" si="4"/>
        <v>-9.5327999582660503</v>
      </c>
      <c r="AH18">
        <f t="shared" si="5"/>
        <v>-14293.028042830785</v>
      </c>
      <c r="AI18">
        <f t="shared" si="6"/>
        <v>2691.380669796963</v>
      </c>
      <c r="AJ18">
        <f t="shared" si="7"/>
        <v>2858.6242234160636</v>
      </c>
      <c r="AK18">
        <f t="shared" si="24"/>
        <v>2765.5159709404429</v>
      </c>
      <c r="AL18">
        <f t="shared" si="8"/>
        <v>8315.52086415347</v>
      </c>
      <c r="AN18">
        <f t="shared" si="9"/>
        <v>6887.7259565244649</v>
      </c>
      <c r="AO18">
        <f t="shared" si="9"/>
        <v>-344.38629782622326</v>
      </c>
      <c r="AP18">
        <f t="shared" si="9"/>
        <v>-3.6705050431744839</v>
      </c>
      <c r="AQ18">
        <f t="shared" si="9"/>
        <v>-5503.3811412305467</v>
      </c>
      <c r="AR18">
        <f t="shared" si="9"/>
        <v>1036.28801242452</v>
      </c>
      <c r="AS18">
        <f t="shared" si="9"/>
        <v>1100.6833956996129</v>
      </c>
      <c r="AT18">
        <f t="shared" si="9"/>
        <v>1064.833035703693</v>
      </c>
      <c r="AU18">
        <f t="shared" si="9"/>
        <v>3201.8044438278262</v>
      </c>
      <c r="AW18">
        <v>15</v>
      </c>
      <c r="AX18">
        <f>(R18*SUMPRODUCT(K19:$K$23, X19:$X$23)-$AZ$3*SUMPRODUCT(K18:$K$22, W19:$W$23))/Z18</f>
        <v>25698.701816433757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23456.32915466425</v>
      </c>
      <c r="P19">
        <f t="shared" si="22"/>
        <v>1172.8164577332125</v>
      </c>
      <c r="Q19" s="4">
        <f t="shared" si="23"/>
        <v>12.5</v>
      </c>
      <c r="R19">
        <f t="shared" si="0"/>
        <v>1000000</v>
      </c>
      <c r="S19">
        <f t="shared" si="1"/>
        <v>22075.357469060997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19598.44668825531</v>
      </c>
      <c r="AC19">
        <f t="shared" si="2"/>
        <v>16317.100843027805</v>
      </c>
      <c r="AE19">
        <f t="shared" si="3"/>
        <v>17337.852343289371</v>
      </c>
      <c r="AF19">
        <f t="shared" si="4"/>
        <v>-866.89261716446856</v>
      </c>
      <c r="AG19">
        <f t="shared" si="4"/>
        <v>-9.2394318336047956</v>
      </c>
      <c r="AH19">
        <f t="shared" si="5"/>
        <v>-15843.210006287505</v>
      </c>
      <c r="AI19">
        <f t="shared" si="6"/>
        <v>618.5102880037939</v>
      </c>
      <c r="AJ19">
        <f t="shared" si="7"/>
        <v>3281.3458452275045</v>
      </c>
      <c r="AK19">
        <f t="shared" si="24"/>
        <v>2647.4944308155077</v>
      </c>
      <c r="AL19">
        <f t="shared" si="8"/>
        <v>6547.3505640468065</v>
      </c>
      <c r="AN19">
        <f t="shared" si="9"/>
        <v>6219.2648886969955</v>
      </c>
      <c r="AO19">
        <f t="shared" si="9"/>
        <v>-310.9632444348498</v>
      </c>
      <c r="AP19">
        <f t="shared" si="9"/>
        <v>-3.3142786578459069</v>
      </c>
      <c r="AQ19">
        <f t="shared" si="9"/>
        <v>-5683.1214019707641</v>
      </c>
      <c r="AR19">
        <f t="shared" si="9"/>
        <v>221.86596363353632</v>
      </c>
      <c r="AS19">
        <f t="shared" si="9"/>
        <v>1177.0523014515086</v>
      </c>
      <c r="AT19">
        <f t="shared" si="9"/>
        <v>949.68331893567529</v>
      </c>
      <c r="AU19">
        <f t="shared" si="9"/>
        <v>2348.6015840207201</v>
      </c>
      <c r="AW19">
        <v>16</v>
      </c>
      <c r="AX19">
        <f>(R19*SUMPRODUCT(K20:$K$23, X20:$X$23)-$AZ$3*SUMPRODUCT(K19:$K$22, W20:$W$23))/Z19</f>
        <v>22075.357469060997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23456.32915466425</v>
      </c>
      <c r="P20">
        <f t="shared" si="22"/>
        <v>1172.8164577332125</v>
      </c>
      <c r="Q20" s="4">
        <f t="shared" si="23"/>
        <v>12.5</v>
      </c>
      <c r="R20">
        <f t="shared" si="0"/>
        <v>1000000</v>
      </c>
      <c r="S20">
        <f t="shared" si="1"/>
        <v>17601.486809470745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16317.100843027805</v>
      </c>
      <c r="AC20">
        <f t="shared" si="2"/>
        <v>12574.296446061724</v>
      </c>
      <c r="AE20">
        <f t="shared" si="3"/>
        <v>16756.927384591629</v>
      </c>
      <c r="AF20">
        <f t="shared" si="4"/>
        <v>-837.84636922958146</v>
      </c>
      <c r="AG20">
        <f t="shared" si="4"/>
        <v>-8.9298538968423493</v>
      </c>
      <c r="AH20">
        <f t="shared" si="5"/>
        <v>-17374.689474111896</v>
      </c>
      <c r="AI20">
        <f t="shared" si="6"/>
        <v>-1464.5383126466895</v>
      </c>
      <c r="AJ20">
        <f t="shared" si="7"/>
        <v>3742.8043969660812</v>
      </c>
      <c r="AK20">
        <f t="shared" si="24"/>
        <v>1750.4246749105691</v>
      </c>
      <c r="AL20">
        <f t="shared" si="8"/>
        <v>4028.6907592299608</v>
      </c>
      <c r="AN20">
        <f t="shared" si="9"/>
        <v>5701.3005472240748</v>
      </c>
      <c r="AO20">
        <f t="shared" si="9"/>
        <v>-285.06502736120376</v>
      </c>
      <c r="AP20">
        <f t="shared" si="9"/>
        <v>-3.0382527619898174</v>
      </c>
      <c r="AQ20">
        <f t="shared" si="9"/>
        <v>-5911.4851030320087</v>
      </c>
      <c r="AR20">
        <f t="shared" si="9"/>
        <v>-498.28783593112649</v>
      </c>
      <c r="AS20">
        <f t="shared" si="9"/>
        <v>1273.4346975924086</v>
      </c>
      <c r="AT20">
        <f t="shared" si="9"/>
        <v>595.55650793824577</v>
      </c>
      <c r="AU20">
        <f t="shared" si="9"/>
        <v>1370.7033695995278</v>
      </c>
      <c r="AW20">
        <v>17</v>
      </c>
      <c r="AX20">
        <f>(R20*SUMPRODUCT(K21:$K$23, X21:$X$23)-$AZ$3*SUMPRODUCT(K20:$K$22, W21:$W$23))/Z20</f>
        <v>17601.486809470745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23456.32915466425</v>
      </c>
      <c r="P21">
        <f t="shared" si="22"/>
        <v>1172.8164577332125</v>
      </c>
      <c r="Q21" s="4">
        <f t="shared" si="23"/>
        <v>12.5</v>
      </c>
      <c r="R21">
        <f t="shared" si="0"/>
        <v>1000000</v>
      </c>
      <c r="S21">
        <f t="shared" si="1"/>
        <v>12343.803062897521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12574.296446061724</v>
      </c>
      <c r="AC21">
        <f t="shared" si="2"/>
        <v>8498.8140541926768</v>
      </c>
      <c r="AE21">
        <f t="shared" si="3"/>
        <v>16149.883375783164</v>
      </c>
      <c r="AF21">
        <f t="shared" si="4"/>
        <v>-807.49416878915815</v>
      </c>
      <c r="AG21">
        <f t="shared" si="4"/>
        <v>-8.6063569822112314</v>
      </c>
      <c r="AH21">
        <f t="shared" si="5"/>
        <v>-18735.870053015595</v>
      </c>
      <c r="AI21">
        <f t="shared" si="6"/>
        <v>-3402.0872030038008</v>
      </c>
      <c r="AJ21">
        <f t="shared" si="7"/>
        <v>4075.4823918690472</v>
      </c>
      <c r="AK21">
        <f t="shared" si="24"/>
        <v>1432.1259740017592</v>
      </c>
      <c r="AL21">
        <f t="shared" si="8"/>
        <v>2105.5211628670058</v>
      </c>
      <c r="AN21">
        <f t="shared" si="9"/>
        <v>5226.6362240214885</v>
      </c>
      <c r="AO21">
        <f t="shared" si="9"/>
        <v>-261.3318112010744</v>
      </c>
      <c r="AP21">
        <f t="shared" si="9"/>
        <v>-2.7853016714372485</v>
      </c>
      <c r="AQ21">
        <f t="shared" si="9"/>
        <v>-6063.5470132552555</v>
      </c>
      <c r="AR21">
        <f t="shared" si="9"/>
        <v>-1101.0279021062793</v>
      </c>
      <c r="AS21">
        <f t="shared" si="9"/>
        <v>1318.9608496892033</v>
      </c>
      <c r="AT21">
        <f t="shared" si="9"/>
        <v>463.48331557017622</v>
      </c>
      <c r="AU21">
        <f t="shared" si="9"/>
        <v>681.41626315310032</v>
      </c>
      <c r="AW21">
        <v>18</v>
      </c>
      <c r="AX21">
        <f>(R21*SUMPRODUCT(K22:$K$23, X22:$X$23)-$AZ$3*SUMPRODUCT(K21:$K$22, W22:$W$23))/Z21</f>
        <v>12343.803062897521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23456.32915466425</v>
      </c>
      <c r="P22">
        <f t="shared" si="22"/>
        <v>1172.8164577332125</v>
      </c>
      <c r="Q22" s="4">
        <f t="shared" si="23"/>
        <v>12.5</v>
      </c>
      <c r="R22">
        <f t="shared" si="0"/>
        <v>1000000</v>
      </c>
      <c r="S22">
        <f t="shared" si="1"/>
        <v>6404.2531516260351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8498.8140541926768</v>
      </c>
      <c r="AC22">
        <f t="shared" si="2"/>
        <v>4236.4483706652582</v>
      </c>
      <c r="AE22">
        <f t="shared" si="3"/>
        <v>15516.489600951361</v>
      </c>
      <c r="AF22">
        <f t="shared" si="4"/>
        <v>-775.82448004756804</v>
      </c>
      <c r="AG22">
        <f t="shared" si="4"/>
        <v>-8.268818139999718</v>
      </c>
      <c r="AH22">
        <f t="shared" si="5"/>
        <v>-20118.021791152103</v>
      </c>
      <c r="AI22">
        <f t="shared" si="6"/>
        <v>-5385.6254883883084</v>
      </c>
      <c r="AJ22">
        <f t="shared" si="7"/>
        <v>4262.3656835274187</v>
      </c>
      <c r="AK22">
        <f t="shared" si="24"/>
        <v>1626.763542256753</v>
      </c>
      <c r="AL22">
        <f t="shared" si="8"/>
        <v>503.50373739586325</v>
      </c>
      <c r="AN22">
        <f t="shared" si="9"/>
        <v>4693.1299594267275</v>
      </c>
      <c r="AO22">
        <f t="shared" si="9"/>
        <v>-234.65649797133636</v>
      </c>
      <c r="AP22">
        <f t="shared" si="9"/>
        <v>-2.500993403785384</v>
      </c>
      <c r="AQ22">
        <f t="shared" si="9"/>
        <v>-6084.9130970104688</v>
      </c>
      <c r="AR22">
        <f t="shared" si="9"/>
        <v>-1628.940628958863</v>
      </c>
      <c r="AS22">
        <f t="shared" si="9"/>
        <v>1289.1985624228057</v>
      </c>
      <c r="AT22">
        <f t="shared" si="9"/>
        <v>492.03221304644921</v>
      </c>
      <c r="AU22">
        <f t="shared" si="9"/>
        <v>152.29014651039176</v>
      </c>
      <c r="AW22">
        <v>19</v>
      </c>
      <c r="AX22">
        <f>(R22*SUMPRODUCT(K23:$K$23, X23:$X$23)-$AZ$3*SUMPRODUCT(K22:$K$22, W23:$W$23))/Z22</f>
        <v>6404.2531516260351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23456.32915466425</v>
      </c>
      <c r="P23">
        <f t="shared" si="22"/>
        <v>1172.8164577332125</v>
      </c>
      <c r="Q23" s="4">
        <f t="shared" si="23"/>
        <v>12.5</v>
      </c>
      <c r="R23">
        <f t="shared" si="0"/>
        <v>1000000</v>
      </c>
      <c r="S23">
        <f t="shared" si="1"/>
        <v>6687.83702340522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4236.4483706652582</v>
      </c>
      <c r="AC23">
        <f t="shared" si="2"/>
        <v>4236.4483706652582</v>
      </c>
      <c r="AE23">
        <f t="shared" si="3"/>
        <v>14858.545009589474</v>
      </c>
      <c r="AF23">
        <f t="shared" si="4"/>
        <v>-742.92725047947374</v>
      </c>
      <c r="AG23">
        <f t="shared" si="4"/>
        <v>-7.9181960397642177</v>
      </c>
      <c r="AH23">
        <f t="shared" si="5"/>
        <v>-21434.713506840384</v>
      </c>
      <c r="AI23">
        <f t="shared" si="6"/>
        <v>-7327.0139437701473</v>
      </c>
      <c r="AJ23">
        <f t="shared" si="7"/>
        <v>0</v>
      </c>
      <c r="AK23">
        <f t="shared" si="24"/>
        <v>1906.7796708836493</v>
      </c>
      <c r="AL23">
        <f t="shared" si="8"/>
        <v>-5420.2342728864978</v>
      </c>
      <c r="AN23">
        <f t="shared" si="9"/>
        <v>4071.1364323421626</v>
      </c>
      <c r="AO23">
        <f t="shared" si="9"/>
        <v>-203.55682161710814</v>
      </c>
      <c r="AP23">
        <f t="shared" si="9"/>
        <v>-2.169529812986863</v>
      </c>
      <c r="AQ23">
        <f t="shared" si="9"/>
        <v>-5872.9601733006784</v>
      </c>
      <c r="AR23">
        <f t="shared" si="9"/>
        <v>-2007.5500923886107</v>
      </c>
      <c r="AS23">
        <f t="shared" si="9"/>
        <v>0</v>
      </c>
      <c r="AT23">
        <f t="shared" si="9"/>
        <v>522.44416809141535</v>
      </c>
      <c r="AU23">
        <f t="shared" si="9"/>
        <v>-1485.1059242971953</v>
      </c>
      <c r="AW23">
        <v>20</v>
      </c>
      <c r="AX23">
        <f>(R23*SUMPRODUCT(K$23:$K24, X$23:$X24)-$AZ$3*SUMPRODUCT(K$22:$K23, W$23:$W24))/Z23</f>
        <v>6687.83702340522</v>
      </c>
    </row>
    <row r="25" spans="5:50" x14ac:dyDescent="0.25">
      <c r="AN25" s="8">
        <f t="shared" ref="AN25:AU25" si="25">SUM(AN3:AN23)</f>
        <v>217615.96484416816</v>
      </c>
      <c r="AO25" s="8">
        <f t="shared" si="25"/>
        <v>-28473.045108206596</v>
      </c>
      <c r="AP25" s="8">
        <f t="shared" si="25"/>
        <v>-203.4686813147911</v>
      </c>
      <c r="AQ25" s="8">
        <f t="shared" si="25"/>
        <v>-82041.855458995444</v>
      </c>
      <c r="AR25" s="8">
        <f t="shared" si="25"/>
        <v>106897.59559565136</v>
      </c>
      <c r="AS25" s="8">
        <f t="shared" si="25"/>
        <v>-13301.438487964688</v>
      </c>
      <c r="AT25" s="8">
        <f t="shared" si="25"/>
        <v>25013.788119393572</v>
      </c>
      <c r="AU25" s="9">
        <f t="shared" si="25"/>
        <v>118609.94522708027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1A6B-D553-4A5D-ADA5-97F5C3113B0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82450.126579602569</v>
      </c>
      <c r="K3">
        <v>1</v>
      </c>
      <c r="L3" s="2">
        <v>0</v>
      </c>
      <c r="O3">
        <f>$C$3</f>
        <v>82450.126579602569</v>
      </c>
      <c r="P3">
        <f>O3*B5</f>
        <v>65960.101263682052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82450.126579602569</v>
      </c>
      <c r="AF3">
        <f t="shared" ref="AF3:AG23" si="4">-$Z3*P3</f>
        <v>-65960.101263682052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16390.025315920517</v>
      </c>
      <c r="AJ3">
        <f t="shared" ref="AJ3:AJ23" si="7">AB3-AC3</f>
        <v>0</v>
      </c>
      <c r="AL3">
        <f t="shared" ref="AL3:AL23" si="8">SUM(AI3:AK3)</f>
        <v>16390.025315920517</v>
      </c>
      <c r="AN3">
        <f t="shared" ref="AN3:AU23" si="9">AE3*$K3</f>
        <v>82450.126579602569</v>
      </c>
      <c r="AO3">
        <f t="shared" si="9"/>
        <v>-65960.101263682052</v>
      </c>
      <c r="AP3">
        <f t="shared" si="9"/>
        <v>-100</v>
      </c>
      <c r="AQ3">
        <f t="shared" si="9"/>
        <v>0</v>
      </c>
      <c r="AR3">
        <f t="shared" si="9"/>
        <v>16390.025315920517</v>
      </c>
      <c r="AS3">
        <f t="shared" si="9"/>
        <v>0</v>
      </c>
      <c r="AT3">
        <f t="shared" si="9"/>
        <v>0</v>
      </c>
      <c r="AU3">
        <f t="shared" si="9"/>
        <v>16390.025315920517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26093.341742039163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1000000</v>
      </c>
      <c r="S4">
        <f t="shared" si="1"/>
        <v>16515.913533157094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16176.169399417789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-16176.169399417789</v>
      </c>
      <c r="AK4">
        <f>H4*SUM(AB4, AE4:AF4)</f>
        <v>0</v>
      </c>
      <c r="AL4">
        <f t="shared" si="8"/>
        <v>-26746.883399417791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-9917.1723426212575</v>
      </c>
      <c r="AR4">
        <f t="shared" si="9"/>
        <v>-9917.1723426212575</v>
      </c>
      <c r="AS4">
        <f t="shared" si="9"/>
        <v>-15176.066609829992</v>
      </c>
      <c r="AT4">
        <f t="shared" si="9"/>
        <v>0</v>
      </c>
      <c r="AU4">
        <f t="shared" si="9"/>
        <v>-25093.238952451251</v>
      </c>
      <c r="AW4">
        <v>1</v>
      </c>
      <c r="AX4">
        <f>(R4*SUMPRODUCT(K5:$K$23, X5:$X$23)-$AZ$3*SUMPRODUCT(K4:$K$22, W5:$W$23))/Z4</f>
        <v>16515.913533157094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82450.126579602569</v>
      </c>
      <c r="P5">
        <f t="shared" ref="P5:P23" si="22">O5*$C$5</f>
        <v>4122.5063289801283</v>
      </c>
      <c r="Q5" s="4">
        <f t="shared" ref="Q5:Q23" si="23">$C$8</f>
        <v>12.5</v>
      </c>
      <c r="R5">
        <f t="shared" si="0"/>
        <v>1000000</v>
      </c>
      <c r="S5">
        <f t="shared" si="1"/>
        <v>31056.478956799343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16176.169399417789</v>
      </c>
      <c r="AC5">
        <f t="shared" si="2"/>
        <v>29738.936436603224</v>
      </c>
      <c r="AE5">
        <f t="shared" si="3"/>
        <v>78952.25588681447</v>
      </c>
      <c r="AF5">
        <f t="shared" si="4"/>
        <v>-3947.6127943407237</v>
      </c>
      <c r="AG5">
        <f t="shared" si="4"/>
        <v>-11.969699011102938</v>
      </c>
      <c r="AH5">
        <f t="shared" si="5"/>
        <v>-12059.072251764957</v>
      </c>
      <c r="AI5">
        <f t="shared" si="6"/>
        <v>62933.601141697698</v>
      </c>
      <c r="AJ5">
        <f t="shared" si="7"/>
        <v>-13562.767037185435</v>
      </c>
      <c r="AK5">
        <f>H5*SUM(AB5, AE5:AF5)</f>
        <v>7878.0221992994293</v>
      </c>
      <c r="AL5">
        <f t="shared" si="8"/>
        <v>57248.856303811692</v>
      </c>
      <c r="AN5">
        <f t="shared" si="9"/>
        <v>68180.20840355345</v>
      </c>
      <c r="AO5">
        <f t="shared" si="9"/>
        <v>-3409.0104201776726</v>
      </c>
      <c r="AP5">
        <f t="shared" si="9"/>
        <v>-10.336583343163211</v>
      </c>
      <c r="AQ5">
        <f t="shared" si="9"/>
        <v>-10413.762723354361</v>
      </c>
      <c r="AR5">
        <f t="shared" si="9"/>
        <v>54347.098676678266</v>
      </c>
      <c r="AS5">
        <f t="shared" si="9"/>
        <v>-11712.297169188056</v>
      </c>
      <c r="AT5">
        <f t="shared" si="9"/>
        <v>6803.1646382096469</v>
      </c>
      <c r="AU5">
        <f t="shared" si="9"/>
        <v>49437.966145699858</v>
      </c>
      <c r="AW5">
        <v>2</v>
      </c>
      <c r="AX5">
        <f>(R5*SUMPRODUCT(K6:$K$23, X6:$X$23)-$AZ$3*SUMPRODUCT(K5:$K$22, W6:$W$23))/Z5</f>
        <v>31056.478956799343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82450.126579602569</v>
      </c>
      <c r="P6">
        <f t="shared" si="22"/>
        <v>4122.5063289801283</v>
      </c>
      <c r="Q6" s="4">
        <f t="shared" si="23"/>
        <v>12.5</v>
      </c>
      <c r="R6">
        <f t="shared" si="0"/>
        <v>1000000</v>
      </c>
      <c r="S6">
        <f t="shared" si="1"/>
        <v>43639.064015006981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29738.936436603224</v>
      </c>
      <c r="AC6">
        <f t="shared" si="2"/>
        <v>40779.445075678057</v>
      </c>
      <c r="AE6">
        <f t="shared" si="3"/>
        <v>77047.262223116413</v>
      </c>
      <c r="AF6">
        <f t="shared" si="4"/>
        <v>-3852.3631111558207</v>
      </c>
      <c r="AG6">
        <f t="shared" si="4"/>
        <v>-11.680889014271269</v>
      </c>
      <c r="AH6">
        <f t="shared" si="5"/>
        <v>-13529.040537651284</v>
      </c>
      <c r="AI6">
        <f t="shared" si="6"/>
        <v>59654.177685295035</v>
      </c>
      <c r="AJ6">
        <f t="shared" si="7"/>
        <v>-11040.508639074833</v>
      </c>
      <c r="AK6">
        <f>H6*SUM(AB6, AE6:AF6)</f>
        <v>11199.201307683745</v>
      </c>
      <c r="AL6">
        <f t="shared" si="8"/>
        <v>59812.870353903949</v>
      </c>
      <c r="AN6">
        <f t="shared" si="9"/>
        <v>60006.427931478844</v>
      </c>
      <c r="AO6">
        <f t="shared" si="9"/>
        <v>-3000.3213965739424</v>
      </c>
      <c r="AP6">
        <f t="shared" si="9"/>
        <v>-9.0973826270516458</v>
      </c>
      <c r="AQ6">
        <f t="shared" si="9"/>
        <v>-10536.771490383408</v>
      </c>
      <c r="AR6">
        <f t="shared" si="9"/>
        <v>46460.23766189444</v>
      </c>
      <c r="AS6">
        <f t="shared" si="9"/>
        <v>-8598.6376006329247</v>
      </c>
      <c r="AT6">
        <f t="shared" si="9"/>
        <v>8722.231611729112</v>
      </c>
      <c r="AU6">
        <f t="shared" si="9"/>
        <v>46583.831672990629</v>
      </c>
      <c r="AW6">
        <v>3</v>
      </c>
      <c r="AX6">
        <f>(R6*SUMPRODUCT(K7:$K$23, X7:$X$23)-$AZ$3*SUMPRODUCT(K6:$K$22, W7:$W$23))/Z6</f>
        <v>43639.064015006981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82450.126579602569</v>
      </c>
      <c r="P7">
        <f t="shared" si="22"/>
        <v>4122.5063289801283</v>
      </c>
      <c r="Q7" s="4">
        <f t="shared" si="23"/>
        <v>12.5</v>
      </c>
      <c r="R7">
        <f t="shared" si="0"/>
        <v>1000000</v>
      </c>
      <c r="S7">
        <f t="shared" si="1"/>
        <v>54039.0775513138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40779.445075678057</v>
      </c>
      <c r="AC7">
        <f t="shared" si="2"/>
        <v>49181.364792800334</v>
      </c>
      <c r="AE7">
        <f t="shared" si="3"/>
        <v>75038.470978219193</v>
      </c>
      <c r="AF7">
        <f t="shared" si="4"/>
        <v>-3751.9235489109597</v>
      </c>
      <c r="AG7">
        <f t="shared" si="4"/>
        <v>-11.37634259811783</v>
      </c>
      <c r="AH7">
        <f t="shared" si="5"/>
        <v>-15019.00208085805</v>
      </c>
      <c r="AI7">
        <f t="shared" si="6"/>
        <v>56256.169005852069</v>
      </c>
      <c r="AJ7">
        <f t="shared" si="7"/>
        <v>-8401.9197171222768</v>
      </c>
      <c r="AK7">
        <f>H7*SUM(AB7, AE7:AF7)</f>
        <v>11733.309415272066</v>
      </c>
      <c r="AL7">
        <f t="shared" si="8"/>
        <v>59587.558704001858</v>
      </c>
      <c r="AN7">
        <f t="shared" si="9"/>
        <v>52902.986006332838</v>
      </c>
      <c r="AO7">
        <f t="shared" si="9"/>
        <v>-2645.149300316642</v>
      </c>
      <c r="AP7">
        <f t="shared" si="9"/>
        <v>-8.02045251489956</v>
      </c>
      <c r="AQ7">
        <f t="shared" si="9"/>
        <v>-10588.569390537619</v>
      </c>
      <c r="AR7">
        <f t="shared" si="9"/>
        <v>39661.246862963679</v>
      </c>
      <c r="AS7">
        <f t="shared" si="9"/>
        <v>-5923.4501373338126</v>
      </c>
      <c r="AT7">
        <f t="shared" si="9"/>
        <v>8272.1182309842752</v>
      </c>
      <c r="AU7">
        <f t="shared" si="9"/>
        <v>42009.914956614142</v>
      </c>
      <c r="AW7">
        <v>4</v>
      </c>
      <c r="AX7">
        <f>(R7*SUMPRODUCT(K8:$K$23, X8:$X$23)-$AZ$3*SUMPRODUCT(K7:$K$22, W8:$W$23))/Z7</f>
        <v>54039.0775513138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82450.126579602569</v>
      </c>
      <c r="P8">
        <f t="shared" si="22"/>
        <v>4122.5063289801283</v>
      </c>
      <c r="Q8" s="4">
        <f t="shared" si="23"/>
        <v>12.5</v>
      </c>
      <c r="R8">
        <f t="shared" si="0"/>
        <v>1000000</v>
      </c>
      <c r="S8">
        <f t="shared" si="1"/>
        <v>62218.082609002136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49181.364792800334</v>
      </c>
      <c r="AC8">
        <f t="shared" si="2"/>
        <v>55027.564998606889</v>
      </c>
      <c r="AE8">
        <f t="shared" si="3"/>
        <v>72921.400166163221</v>
      </c>
      <c r="AF8">
        <f t="shared" si="4"/>
        <v>-3646.0700083081611</v>
      </c>
      <c r="AG8">
        <f t="shared" si="4"/>
        <v>-11.05538026308551</v>
      </c>
      <c r="AH8">
        <f t="shared" si="5"/>
        <v>-16575.912724091297</v>
      </c>
      <c r="AI8">
        <f t="shared" si="6"/>
        <v>52688.362053500678</v>
      </c>
      <c r="AJ8">
        <f t="shared" si="7"/>
        <v>-5846.2002058065555</v>
      </c>
      <c r="AK8">
        <f t="shared" ref="AK8:AK23" si="24">H8*SUM(AB8:AB8, AE8:AF8)</f>
        <v>8588.1103839225179</v>
      </c>
      <c r="AL8">
        <f t="shared" si="8"/>
        <v>55430.27223161664</v>
      </c>
      <c r="AN8">
        <f t="shared" si="9"/>
        <v>47935.129798248112</v>
      </c>
      <c r="AO8">
        <f t="shared" si="9"/>
        <v>-2396.7564899124059</v>
      </c>
      <c r="AP8">
        <f t="shared" si="9"/>
        <v>-7.2672917233135639</v>
      </c>
      <c r="AQ8">
        <f t="shared" si="9"/>
        <v>-10896.23246595918</v>
      </c>
      <c r="AR8">
        <f t="shared" si="9"/>
        <v>34634.873550653218</v>
      </c>
      <c r="AS8">
        <f t="shared" si="9"/>
        <v>-3843.0195395770456</v>
      </c>
      <c r="AT8">
        <f t="shared" si="9"/>
        <v>5645.4234975870813</v>
      </c>
      <c r="AU8">
        <f t="shared" si="9"/>
        <v>36437.277508663254</v>
      </c>
      <c r="AW8">
        <v>5</v>
      </c>
      <c r="AX8">
        <f>(R8*SUMPRODUCT(K9:$K$23, X9:$X$23)-$AZ$3*SUMPRODUCT(K8:$K$22, W9:$W$23))/Z8</f>
        <v>62218.082609002136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82450.126579602569</v>
      </c>
      <c r="P9">
        <f t="shared" si="22"/>
        <v>4122.5063289801283</v>
      </c>
      <c r="Q9" s="4">
        <f t="shared" si="23"/>
        <v>12.5</v>
      </c>
      <c r="R9">
        <f t="shared" si="0"/>
        <v>1000000</v>
      </c>
      <c r="S9">
        <f t="shared" si="1"/>
        <v>68499.923570344996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55027.564998606889</v>
      </c>
      <c r="AC9">
        <f t="shared" si="2"/>
        <v>58718.985722256541</v>
      </c>
      <c r="AE9">
        <f t="shared" si="3"/>
        <v>70677.273098766818</v>
      </c>
      <c r="AF9">
        <f t="shared" si="4"/>
        <v>-3533.8636549383409</v>
      </c>
      <c r="AG9">
        <f t="shared" si="4"/>
        <v>-10.715155335530399</v>
      </c>
      <c r="AH9">
        <f t="shared" si="5"/>
        <v>-18373.689993940545</v>
      </c>
      <c r="AI9">
        <f t="shared" si="6"/>
        <v>48759.004294552404</v>
      </c>
      <c r="AJ9">
        <f t="shared" si="7"/>
        <v>-3691.4207236496513</v>
      </c>
      <c r="AK9">
        <f t="shared" si="24"/>
        <v>6377.324865895127</v>
      </c>
      <c r="AL9">
        <f t="shared" si="8"/>
        <v>51444.908436797879</v>
      </c>
      <c r="AN9">
        <f t="shared" si="9"/>
        <v>44155.05156518599</v>
      </c>
      <c r="AO9">
        <f t="shared" si="9"/>
        <v>-2207.7525782592993</v>
      </c>
      <c r="AP9">
        <f t="shared" si="9"/>
        <v>-6.6942061517873945</v>
      </c>
      <c r="AQ9">
        <f t="shared" si="9"/>
        <v>-11478.813394391444</v>
      </c>
      <c r="AR9">
        <f t="shared" si="9"/>
        <v>30461.791386383458</v>
      </c>
      <c r="AS9">
        <f t="shared" si="9"/>
        <v>-2306.1850755584751</v>
      </c>
      <c r="AT9">
        <f t="shared" si="9"/>
        <v>3984.1818445377367</v>
      </c>
      <c r="AU9">
        <f t="shared" si="9"/>
        <v>32139.788155362719</v>
      </c>
      <c r="AW9">
        <v>6</v>
      </c>
      <c r="AX9">
        <f>(R9*SUMPRODUCT(K10:$K$23, X10:$X$23)-$AZ$3*SUMPRODUCT(K9:$K$22, W10:$W$23))/Z9</f>
        <v>68499.923570344996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82450.126579602569</v>
      </c>
      <c r="P10">
        <f t="shared" si="22"/>
        <v>4122.5063289801283</v>
      </c>
      <c r="Q10" s="4">
        <f t="shared" si="23"/>
        <v>12.5</v>
      </c>
      <c r="R10">
        <f t="shared" si="0"/>
        <v>1000000</v>
      </c>
      <c r="S10">
        <f t="shared" si="1"/>
        <v>73304.927861956196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58718.985722256541</v>
      </c>
      <c r="AC10">
        <f t="shared" si="2"/>
        <v>60732.438167341708</v>
      </c>
      <c r="AE10">
        <f t="shared" si="3"/>
        <v>68309.148653892204</v>
      </c>
      <c r="AF10">
        <f t="shared" si="4"/>
        <v>-3415.4574326946099</v>
      </c>
      <c r="AG10">
        <f t="shared" si="4"/>
        <v>-10.356131562142332</v>
      </c>
      <c r="AH10">
        <f t="shared" si="5"/>
        <v>-20149.777602621059</v>
      </c>
      <c r="AI10">
        <f t="shared" si="6"/>
        <v>44733.55748701439</v>
      </c>
      <c r="AJ10">
        <f t="shared" si="7"/>
        <v>-2013.4524450851677</v>
      </c>
      <c r="AK10">
        <f t="shared" si="24"/>
        <v>6489.6655395313428</v>
      </c>
      <c r="AL10">
        <f t="shared" si="8"/>
        <v>49209.770581460565</v>
      </c>
      <c r="AN10">
        <f t="shared" si="9"/>
        <v>40546.874183091975</v>
      </c>
      <c r="AO10">
        <f t="shared" si="9"/>
        <v>-2027.3437091545986</v>
      </c>
      <c r="AP10">
        <f t="shared" si="9"/>
        <v>-6.1471819185058285</v>
      </c>
      <c r="AQ10">
        <f t="shared" si="9"/>
        <v>-11960.484259734778</v>
      </c>
      <c r="AR10">
        <f t="shared" si="9"/>
        <v>26552.899032284095</v>
      </c>
      <c r="AS10">
        <f t="shared" si="9"/>
        <v>-1195.14303095996</v>
      </c>
      <c r="AT10">
        <f t="shared" si="9"/>
        <v>3852.1289945359581</v>
      </c>
      <c r="AU10">
        <f t="shared" si="9"/>
        <v>29209.884995860091</v>
      </c>
      <c r="AW10">
        <v>7</v>
      </c>
      <c r="AX10">
        <f>(R10*SUMPRODUCT(K11:$K$23, X11:$X$23)-$AZ$3*SUMPRODUCT(K10:$K$22, W11:$W$23))/Z10</f>
        <v>73304.927861956196</v>
      </c>
    </row>
    <row r="11" spans="1:52" x14ac:dyDescent="0.25">
      <c r="A11" t="s">
        <v>33</v>
      </c>
      <c r="C11" s="7">
        <f>AU25</f>
        <v>378560.9653890701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82450.126579602569</v>
      </c>
      <c r="P11">
        <f t="shared" si="22"/>
        <v>4122.5063289801283</v>
      </c>
      <c r="Q11" s="4">
        <f t="shared" si="23"/>
        <v>12.5</v>
      </c>
      <c r="R11">
        <f t="shared" si="0"/>
        <v>1000000</v>
      </c>
      <c r="S11">
        <f t="shared" si="1"/>
        <v>76769.460196243264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60732.438167341708</v>
      </c>
      <c r="AC11">
        <f t="shared" si="2"/>
        <v>61298.667735129078</v>
      </c>
      <c r="AE11">
        <f t="shared" si="3"/>
        <v>65834.55062733026</v>
      </c>
      <c r="AF11">
        <f t="shared" si="4"/>
        <v>-3291.7275313665132</v>
      </c>
      <c r="AG11">
        <f t="shared" si="4"/>
        <v>-9.980965669556829</v>
      </c>
      <c r="AH11">
        <f t="shared" si="5"/>
        <v>-21728.366157126347</v>
      </c>
      <c r="AI11">
        <f t="shared" si="6"/>
        <v>40804.475973167835</v>
      </c>
      <c r="AJ11">
        <f t="shared" si="7"/>
        <v>-566.22956778736989</v>
      </c>
      <c r="AK11">
        <f t="shared" si="24"/>
        <v>6348.675955060231</v>
      </c>
      <c r="AL11">
        <f t="shared" si="8"/>
        <v>46586.922360440694</v>
      </c>
      <c r="AN11">
        <f t="shared" si="9"/>
        <v>37164.055950827416</v>
      </c>
      <c r="AO11">
        <f t="shared" si="9"/>
        <v>-1858.202797541371</v>
      </c>
      <c r="AP11">
        <f t="shared" si="9"/>
        <v>-5.6343236651897195</v>
      </c>
      <c r="AQ11">
        <f t="shared" si="9"/>
        <v>-12265.811916217146</v>
      </c>
      <c r="AR11">
        <f t="shared" si="9"/>
        <v>23034.406913403705</v>
      </c>
      <c r="AS11">
        <f t="shared" si="9"/>
        <v>-319.64047962266761</v>
      </c>
      <c r="AT11">
        <f t="shared" si="9"/>
        <v>3583.8711764455024</v>
      </c>
      <c r="AU11">
        <f t="shared" si="9"/>
        <v>26298.637610226539</v>
      </c>
      <c r="AW11">
        <v>8</v>
      </c>
      <c r="AX11">
        <f>(R11*SUMPRODUCT(K12:$K$23, X12:$X$23)-$AZ$3*SUMPRODUCT(K11:$K$22, W12:$W$23))/Z11</f>
        <v>76769.460196243264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82450.126579602569</v>
      </c>
      <c r="P12">
        <f t="shared" si="22"/>
        <v>4122.5063289801283</v>
      </c>
      <c r="Q12" s="4">
        <f t="shared" si="23"/>
        <v>12.5</v>
      </c>
      <c r="R12">
        <f t="shared" si="0"/>
        <v>1000000</v>
      </c>
      <c r="S12">
        <f t="shared" si="1"/>
        <v>78913.401792478209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61298.667735129078</v>
      </c>
      <c r="AC12">
        <f t="shared" si="2"/>
        <v>60539.300460365528</v>
      </c>
      <c r="AE12">
        <f t="shared" si="3"/>
        <v>63252.53851207695</v>
      </c>
      <c r="AF12">
        <f t="shared" si="4"/>
        <v>-3162.6269256038472</v>
      </c>
      <c r="AG12">
        <f t="shared" si="4"/>
        <v>-9.5895150705149224</v>
      </c>
      <c r="AH12">
        <f t="shared" si="5"/>
        <v>-23331.275387707017</v>
      </c>
      <c r="AI12">
        <f t="shared" si="6"/>
        <v>36749.04668369556</v>
      </c>
      <c r="AJ12">
        <f t="shared" si="7"/>
        <v>759.36727476355009</v>
      </c>
      <c r="AK12">
        <f t="shared" si="24"/>
        <v>6300.0672667911531</v>
      </c>
      <c r="AL12">
        <f t="shared" si="8"/>
        <v>43808.48122525026</v>
      </c>
      <c r="AN12">
        <f t="shared" si="9"/>
        <v>33944.759368460953</v>
      </c>
      <c r="AO12">
        <f t="shared" si="9"/>
        <v>-1697.2379684230475</v>
      </c>
      <c r="AP12">
        <f t="shared" si="9"/>
        <v>-5.1462564062422231</v>
      </c>
      <c r="AQ12">
        <f t="shared" si="9"/>
        <v>-12520.833905247879</v>
      </c>
      <c r="AR12">
        <f t="shared" si="9"/>
        <v>19721.541238383779</v>
      </c>
      <c r="AS12">
        <f t="shared" si="9"/>
        <v>407.51786442865227</v>
      </c>
      <c r="AT12">
        <f t="shared" si="9"/>
        <v>3380.9594430034062</v>
      </c>
      <c r="AU12">
        <f t="shared" si="9"/>
        <v>23510.018545815838</v>
      </c>
      <c r="AW12">
        <v>9</v>
      </c>
      <c r="AX12">
        <f>(R12*SUMPRODUCT(K13:$K$23, X13:$X$23)-$AZ$3*SUMPRODUCT(K12:$K$22, W13:$W$23))/Z12</f>
        <v>78913.401792478209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82450.126579602569</v>
      </c>
      <c r="P13">
        <f t="shared" si="22"/>
        <v>4122.5063289801283</v>
      </c>
      <c r="Q13" s="4">
        <f t="shared" si="23"/>
        <v>12.5</v>
      </c>
      <c r="R13">
        <f t="shared" si="0"/>
        <v>1000000</v>
      </c>
      <c r="S13">
        <f t="shared" si="1"/>
        <v>79764.404181416248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60539.300460365528</v>
      </c>
      <c r="AC13">
        <f t="shared" si="2"/>
        <v>58597.429873720161</v>
      </c>
      <c r="AE13">
        <f t="shared" si="3"/>
        <v>60570.445675732117</v>
      </c>
      <c r="AF13">
        <f t="shared" si="4"/>
        <v>-3028.5222837866058</v>
      </c>
      <c r="AG13">
        <f t="shared" si="4"/>
        <v>-9.1828915534249624</v>
      </c>
      <c r="AH13">
        <f t="shared" si="5"/>
        <v>-24858.269310784795</v>
      </c>
      <c r="AI13">
        <f t="shared" si="6"/>
        <v>32674.471189607291</v>
      </c>
      <c r="AJ13">
        <f t="shared" si="7"/>
        <v>1941.8705866453674</v>
      </c>
      <c r="AK13">
        <f t="shared" si="24"/>
        <v>6104.7992731644808</v>
      </c>
      <c r="AL13">
        <f t="shared" si="8"/>
        <v>40721.141049417143</v>
      </c>
      <c r="AN13">
        <f t="shared" si="9"/>
        <v>30907.485196332385</v>
      </c>
      <c r="AO13">
        <f t="shared" si="9"/>
        <v>-1545.3742598166193</v>
      </c>
      <c r="AP13">
        <f t="shared" si="9"/>
        <v>-4.6857849827696052</v>
      </c>
      <c r="AQ13">
        <f t="shared" si="9"/>
        <v>-12684.512754664293</v>
      </c>
      <c r="AR13">
        <f t="shared" si="9"/>
        <v>16672.912396868705</v>
      </c>
      <c r="AS13">
        <f t="shared" si="9"/>
        <v>990.8848406242065</v>
      </c>
      <c r="AT13">
        <f t="shared" si="9"/>
        <v>3115.1164739986252</v>
      </c>
      <c r="AU13">
        <f t="shared" si="9"/>
        <v>20778.913711491539</v>
      </c>
      <c r="AW13">
        <v>10</v>
      </c>
      <c r="AX13">
        <f>(R13*SUMPRODUCT(K14:$K$23, X14:$X$23)-$AZ$3*SUMPRODUCT(K13:$K$22, W14:$W$23))/Z13</f>
        <v>79764.404181416248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82450.126579602569</v>
      </c>
      <c r="P14">
        <f t="shared" si="22"/>
        <v>4122.5063289801283</v>
      </c>
      <c r="Q14" s="4">
        <f t="shared" si="23"/>
        <v>12.5</v>
      </c>
      <c r="R14">
        <f t="shared" si="0"/>
        <v>1000000</v>
      </c>
      <c r="S14">
        <f t="shared" si="1"/>
        <v>79275.502009922144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58597.429873720161</v>
      </c>
      <c r="AC14">
        <f t="shared" si="2"/>
        <v>55562.387312301915</v>
      </c>
      <c r="AE14">
        <f t="shared" si="3"/>
        <v>57787.409108942906</v>
      </c>
      <c r="AF14">
        <f t="shared" si="4"/>
        <v>-2889.3704554471451</v>
      </c>
      <c r="AG14">
        <f t="shared" si="4"/>
        <v>-8.7609642801990262</v>
      </c>
      <c r="AH14">
        <f t="shared" si="5"/>
        <v>-26407.868615335097</v>
      </c>
      <c r="AI14">
        <f t="shared" si="6"/>
        <v>28481.409073880463</v>
      </c>
      <c r="AJ14">
        <f t="shared" si="7"/>
        <v>3035.0425614182459</v>
      </c>
      <c r="AK14">
        <f t="shared" si="24"/>
        <v>5833.6670822988981</v>
      </c>
      <c r="AL14">
        <f t="shared" si="8"/>
        <v>37350.118717597608</v>
      </c>
      <c r="AN14">
        <f t="shared" si="9"/>
        <v>28045.820581736767</v>
      </c>
      <c r="AO14">
        <f t="shared" si="9"/>
        <v>-1402.2910290868383</v>
      </c>
      <c r="AP14">
        <f t="shared" si="9"/>
        <v>-4.2519371626827587</v>
      </c>
      <c r="AQ14">
        <f t="shared" si="9"/>
        <v>-12816.465672228054</v>
      </c>
      <c r="AR14">
        <f t="shared" si="9"/>
        <v>13822.811943259192</v>
      </c>
      <c r="AS14">
        <f t="shared" si="9"/>
        <v>1472.9897126032963</v>
      </c>
      <c r="AT14">
        <f t="shared" si="9"/>
        <v>2831.2392413249622</v>
      </c>
      <c r="AU14">
        <f t="shared" si="9"/>
        <v>18127.040897187449</v>
      </c>
      <c r="AW14">
        <v>11</v>
      </c>
      <c r="AX14">
        <f>(R14*SUMPRODUCT(K15:$K$23, X15:$X$23)-$AZ$3*SUMPRODUCT(K14:$K$22, W15:$W$23))/Z14</f>
        <v>79275.502009922144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82450.126579602569</v>
      </c>
      <c r="P15">
        <f t="shared" si="22"/>
        <v>4122.5063289801283</v>
      </c>
      <c r="Q15" s="4">
        <f t="shared" si="23"/>
        <v>12.5</v>
      </c>
      <c r="R15">
        <f t="shared" si="0"/>
        <v>1000000</v>
      </c>
      <c r="S15">
        <f t="shared" si="1"/>
        <v>77337.670965720099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55562.387312301915</v>
      </c>
      <c r="AC15">
        <f t="shared" si="2"/>
        <v>51492.124135972692</v>
      </c>
      <c r="AE15">
        <f t="shared" si="3"/>
        <v>54896.043543196276</v>
      </c>
      <c r="AF15">
        <f t="shared" si="4"/>
        <v>-2744.8021771598137</v>
      </c>
      <c r="AG15">
        <f t="shared" si="4"/>
        <v>-8.3226135938972998</v>
      </c>
      <c r="AH15">
        <f t="shared" si="5"/>
        <v>-28059.283479978789</v>
      </c>
      <c r="AI15">
        <f t="shared" si="6"/>
        <v>24083.635272463776</v>
      </c>
      <c r="AJ15">
        <f t="shared" si="7"/>
        <v>4070.2631763292229</v>
      </c>
      <c r="AK15">
        <f t="shared" si="24"/>
        <v>5590.3373284057616</v>
      </c>
      <c r="AL15">
        <f t="shared" si="8"/>
        <v>33744.235777198759</v>
      </c>
      <c r="AN15">
        <f t="shared" si="9"/>
        <v>25328.036192313284</v>
      </c>
      <c r="AO15">
        <f t="shared" si="9"/>
        <v>-1266.4018096156642</v>
      </c>
      <c r="AP15">
        <f t="shared" si="9"/>
        <v>-3.8399025633787227</v>
      </c>
      <c r="AQ15">
        <f t="shared" si="9"/>
        <v>-12946.043132453802</v>
      </c>
      <c r="AR15">
        <f t="shared" si="9"/>
        <v>11111.75134768044</v>
      </c>
      <c r="AS15">
        <f t="shared" si="9"/>
        <v>1877.9454107869603</v>
      </c>
      <c r="AT15">
        <f t="shared" si="9"/>
        <v>2579.2799816199104</v>
      </c>
      <c r="AU15">
        <f t="shared" si="9"/>
        <v>15568.97674008731</v>
      </c>
      <c r="AW15">
        <v>12</v>
      </c>
      <c r="AX15">
        <f>(R15*SUMPRODUCT(K16:$K$23, X16:$X$23)-$AZ$3*SUMPRODUCT(K15:$K$22, W16:$W$23))/Z15</f>
        <v>77337.670965720099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82450.126579602569</v>
      </c>
      <c r="P16">
        <f t="shared" si="22"/>
        <v>4122.5063289801283</v>
      </c>
      <c r="Q16" s="4">
        <f t="shared" si="23"/>
        <v>12.5</v>
      </c>
      <c r="R16">
        <f t="shared" si="0"/>
        <v>1000000</v>
      </c>
      <c r="S16">
        <f t="shared" si="1"/>
        <v>73975.946940920068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51492.124135972692</v>
      </c>
      <c r="AC16">
        <f t="shared" si="2"/>
        <v>46574.164660330047</v>
      </c>
      <c r="AE16">
        <f t="shared" si="3"/>
        <v>51909.383122196028</v>
      </c>
      <c r="AF16">
        <f t="shared" si="4"/>
        <v>-2595.4691561098011</v>
      </c>
      <c r="AG16">
        <f t="shared" si="4"/>
        <v>-7.8698155593611219</v>
      </c>
      <c r="AH16">
        <f t="shared" si="5"/>
        <v>-29565.751887776405</v>
      </c>
      <c r="AI16">
        <f t="shared" si="6"/>
        <v>19740.292262750463</v>
      </c>
      <c r="AJ16">
        <f t="shared" si="7"/>
        <v>4917.959475642645</v>
      </c>
      <c r="AK16">
        <f t="shared" si="24"/>
        <v>5514.0902841826228</v>
      </c>
      <c r="AL16">
        <f t="shared" si="8"/>
        <v>30172.342022575729</v>
      </c>
      <c r="AN16">
        <f t="shared" si="9"/>
        <v>22707.922051050857</v>
      </c>
      <c r="AO16">
        <f t="shared" si="9"/>
        <v>-1135.3961025525427</v>
      </c>
      <c r="AP16">
        <f t="shared" si="9"/>
        <v>-3.442675438030891</v>
      </c>
      <c r="AQ16">
        <f t="shared" si="9"/>
        <v>-12933.630663032502</v>
      </c>
      <c r="AR16">
        <f t="shared" si="9"/>
        <v>8635.4526100277835</v>
      </c>
      <c r="AS16">
        <f t="shared" si="9"/>
        <v>2151.3767590000143</v>
      </c>
      <c r="AT16">
        <f t="shared" si="9"/>
        <v>2412.1560462569932</v>
      </c>
      <c r="AU16">
        <f t="shared" si="9"/>
        <v>13198.985415284791</v>
      </c>
      <c r="AW16">
        <v>13</v>
      </c>
      <c r="AX16">
        <f>(R16*SUMPRODUCT(K17:$K$23, X17:$X$23)-$AZ$3*SUMPRODUCT(K16:$K$22, W17:$W$23))/Z16</f>
        <v>73975.946940920068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82450.126579602569</v>
      </c>
      <c r="P17">
        <f t="shared" si="22"/>
        <v>4122.5063289801283</v>
      </c>
      <c r="Q17" s="4">
        <f t="shared" si="23"/>
        <v>12.5</v>
      </c>
      <c r="R17">
        <f t="shared" si="0"/>
        <v>1000000</v>
      </c>
      <c r="S17">
        <f t="shared" si="1"/>
        <v>69271.405946570099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46574.164660330047</v>
      </c>
      <c r="AC17">
        <f t="shared" si="2"/>
        <v>41037.012549648003</v>
      </c>
      <c r="AE17">
        <f t="shared" si="3"/>
        <v>48844.206825785492</v>
      </c>
      <c r="AF17">
        <f t="shared" si="4"/>
        <v>-2442.2103412892743</v>
      </c>
      <c r="AG17">
        <f t="shared" si="4"/>
        <v>-7.4051139840622628</v>
      </c>
      <c r="AH17">
        <f t="shared" si="5"/>
        <v>-30880.273576419906</v>
      </c>
      <c r="AI17">
        <f t="shared" si="6"/>
        <v>15514.317794092251</v>
      </c>
      <c r="AJ17">
        <f t="shared" si="7"/>
        <v>5537.1521106820437</v>
      </c>
      <c r="AK17">
        <f t="shared" si="24"/>
        <v>5736.6291426357802</v>
      </c>
      <c r="AL17">
        <f t="shared" si="8"/>
        <v>26788.099047410076</v>
      </c>
      <c r="AN17">
        <f t="shared" si="9"/>
        <v>20125.318913481227</v>
      </c>
      <c r="AO17">
        <f t="shared" si="9"/>
        <v>-1006.2659456740613</v>
      </c>
      <c r="AP17">
        <f t="shared" si="9"/>
        <v>-3.0511352359858073</v>
      </c>
      <c r="AQ17">
        <f t="shared" si="9"/>
        <v>-12723.624647599216</v>
      </c>
      <c r="AR17">
        <f t="shared" si="9"/>
        <v>6392.377184971966</v>
      </c>
      <c r="AS17">
        <f t="shared" si="9"/>
        <v>2281.4773612231702</v>
      </c>
      <c r="AT17">
        <f t="shared" si="9"/>
        <v>2363.6680475885451</v>
      </c>
      <c r="AU17">
        <f t="shared" si="9"/>
        <v>11037.522593783682</v>
      </c>
      <c r="AW17">
        <v>14</v>
      </c>
      <c r="AX17">
        <f>(R17*SUMPRODUCT(K18:$K$23, X18:$X$23)-$AZ$3*SUMPRODUCT(K17:$K$22, W18:$W$23))/Z17</f>
        <v>69271.405946570099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82450.126579602569</v>
      </c>
      <c r="P18">
        <f t="shared" si="22"/>
        <v>4122.5063289801283</v>
      </c>
      <c r="Q18" s="4">
        <f t="shared" si="23"/>
        <v>12.5</v>
      </c>
      <c r="R18">
        <f t="shared" si="0"/>
        <v>1000000</v>
      </c>
      <c r="S18">
        <f t="shared" si="1"/>
        <v>63184.886405159916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41037.012549648003</v>
      </c>
      <c r="AC18">
        <f t="shared" si="2"/>
        <v>35025.293361423377</v>
      </c>
      <c r="AE18">
        <f t="shared" si="3"/>
        <v>45704.598606372412</v>
      </c>
      <c r="AF18">
        <f t="shared" si="4"/>
        <v>-2285.2299303186205</v>
      </c>
      <c r="AG18">
        <f t="shared" si="4"/>
        <v>-6.9291280229640249</v>
      </c>
      <c r="AH18">
        <f t="shared" si="5"/>
        <v>-32154.785700609227</v>
      </c>
      <c r="AI18">
        <f t="shared" si="6"/>
        <v>11257.653847421596</v>
      </c>
      <c r="AJ18">
        <f t="shared" si="7"/>
        <v>6011.7191882246261</v>
      </c>
      <c r="AK18">
        <f t="shared" si="24"/>
        <v>5920.3923239216956</v>
      </c>
      <c r="AL18">
        <f t="shared" si="8"/>
        <v>23189.765359567918</v>
      </c>
      <c r="AN18">
        <f t="shared" si="9"/>
        <v>17598.07825774093</v>
      </c>
      <c r="AO18">
        <f t="shared" si="9"/>
        <v>-879.90391288704654</v>
      </c>
      <c r="AP18">
        <f t="shared" si="9"/>
        <v>-2.6679883627514256</v>
      </c>
      <c r="AQ18">
        <f t="shared" si="9"/>
        <v>-12380.864341325037</v>
      </c>
      <c r="AR18">
        <f t="shared" si="9"/>
        <v>4334.6420151660932</v>
      </c>
      <c r="AS18">
        <f t="shared" si="9"/>
        <v>2314.7496742962144</v>
      </c>
      <c r="AT18">
        <f t="shared" si="9"/>
        <v>2279.5852192075972</v>
      </c>
      <c r="AU18">
        <f t="shared" si="9"/>
        <v>8928.9769086699052</v>
      </c>
      <c r="AW18">
        <v>15</v>
      </c>
      <c r="AX18">
        <f>(R18*SUMPRODUCT(K19:$K$23, X19:$X$23)-$AZ$3*SUMPRODUCT(K18:$K$22, W19:$W$23))/Z18</f>
        <v>63184.886405159916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82450.126579602569</v>
      </c>
      <c r="P19">
        <f t="shared" si="22"/>
        <v>4122.5063289801283</v>
      </c>
      <c r="Q19" s="4">
        <f t="shared" si="23"/>
        <v>12.5</v>
      </c>
      <c r="R19">
        <f t="shared" si="0"/>
        <v>1000000</v>
      </c>
      <c r="S19">
        <f t="shared" si="1"/>
        <v>55544.372862927718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35025.293361423377</v>
      </c>
      <c r="AC19">
        <f t="shared" si="2"/>
        <v>28629.250646055414</v>
      </c>
      <c r="AE19">
        <f t="shared" si="3"/>
        <v>42497.290328070463</v>
      </c>
      <c r="AF19">
        <f t="shared" si="4"/>
        <v>-2124.8645164035229</v>
      </c>
      <c r="AG19">
        <f t="shared" si="4"/>
        <v>-6.442878272454938</v>
      </c>
      <c r="AH19">
        <f t="shared" si="5"/>
        <v>-33356.677622355695</v>
      </c>
      <c r="AI19">
        <f t="shared" si="6"/>
        <v>7009.3053110387846</v>
      </c>
      <c r="AJ19">
        <f t="shared" si="7"/>
        <v>6396.042715367963</v>
      </c>
      <c r="AK19">
        <f t="shared" si="24"/>
        <v>5534.1925873048294</v>
      </c>
      <c r="AL19">
        <f t="shared" si="8"/>
        <v>18939.540613711579</v>
      </c>
      <c r="AN19">
        <f t="shared" si="9"/>
        <v>15244.212510809006</v>
      </c>
      <c r="AO19">
        <f t="shared" si="9"/>
        <v>-762.21062554045011</v>
      </c>
      <c r="AP19">
        <f t="shared" si="9"/>
        <v>-2.3111263049564994</v>
      </c>
      <c r="AQ19">
        <f t="shared" si="9"/>
        <v>-11965.381284412471</v>
      </c>
      <c r="AR19">
        <f t="shared" si="9"/>
        <v>2514.3094745511248</v>
      </c>
      <c r="AS19">
        <f t="shared" si="9"/>
        <v>2294.3259118070951</v>
      </c>
      <c r="AT19">
        <f t="shared" si="9"/>
        <v>1985.1714597646726</v>
      </c>
      <c r="AU19">
        <f t="shared" si="9"/>
        <v>6793.8068461228931</v>
      </c>
      <c r="AW19">
        <v>16</v>
      </c>
      <c r="AX19">
        <f>(R19*SUMPRODUCT(K20:$K$23, X20:$X$23)-$AZ$3*SUMPRODUCT(K19:$K$22, W20:$W$23))/Z19</f>
        <v>55544.372862927718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82450.126579602569</v>
      </c>
      <c r="P20">
        <f t="shared" si="22"/>
        <v>4122.5063289801283</v>
      </c>
      <c r="Q20" s="4">
        <f t="shared" si="23"/>
        <v>12.5</v>
      </c>
      <c r="R20">
        <f t="shared" si="0"/>
        <v>1000000</v>
      </c>
      <c r="S20">
        <f t="shared" si="1"/>
        <v>45645.718164459235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28629.250646055414</v>
      </c>
      <c r="AC20">
        <f t="shared" si="2"/>
        <v>21717.384289965667</v>
      </c>
      <c r="AE20">
        <f t="shared" si="3"/>
        <v>39228.237733802227</v>
      </c>
      <c r="AF20">
        <f t="shared" si="4"/>
        <v>-1961.4118866901113</v>
      </c>
      <c r="AG20">
        <f t="shared" si="4"/>
        <v>-5.9472676636719299</v>
      </c>
      <c r="AH20">
        <f t="shared" si="5"/>
        <v>-34494.546084676702</v>
      </c>
      <c r="AI20">
        <f t="shared" si="6"/>
        <v>2766.332494771741</v>
      </c>
      <c r="AJ20">
        <f t="shared" si="7"/>
        <v>6911.8663560897476</v>
      </c>
      <c r="AK20">
        <f t="shared" si="24"/>
        <v>3578.1569535789972</v>
      </c>
      <c r="AL20">
        <f t="shared" si="8"/>
        <v>13256.355804440485</v>
      </c>
      <c r="AN20">
        <f t="shared" si="9"/>
        <v>13346.836691792061</v>
      </c>
      <c r="AO20">
        <f t="shared" si="9"/>
        <v>-667.34183458960308</v>
      </c>
      <c r="AP20">
        <f t="shared" si="9"/>
        <v>-2.0234712251936604</v>
      </c>
      <c r="AQ20">
        <f t="shared" si="9"/>
        <v>-11736.267034829434</v>
      </c>
      <c r="AR20">
        <f t="shared" si="9"/>
        <v>941.20435114783004</v>
      </c>
      <c r="AS20">
        <f t="shared" si="9"/>
        <v>2351.6618848960002</v>
      </c>
      <c r="AT20">
        <f t="shared" si="9"/>
        <v>1217.4158023894022</v>
      </c>
      <c r="AU20">
        <f t="shared" si="9"/>
        <v>4510.2820384332326</v>
      </c>
      <c r="AW20">
        <v>17</v>
      </c>
      <c r="AX20">
        <f>(R20*SUMPRODUCT(K21:$K$23, X21:$X$23)-$AZ$3*SUMPRODUCT(K20:$K$22, W21:$W$23))/Z20</f>
        <v>45645.718164459235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82450.126579602569</v>
      </c>
      <c r="P21">
        <f t="shared" si="22"/>
        <v>4122.5063289801283</v>
      </c>
      <c r="Q21" s="4">
        <f t="shared" si="23"/>
        <v>12.5</v>
      </c>
      <c r="R21">
        <f t="shared" si="0"/>
        <v>1000000</v>
      </c>
      <c r="S21">
        <f t="shared" si="1"/>
        <v>33153.062537206701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21717.384289965667</v>
      </c>
      <c r="AC21">
        <f t="shared" si="2"/>
        <v>14437.411797120887</v>
      </c>
      <c r="AE21">
        <f t="shared" si="3"/>
        <v>35905.172525722221</v>
      </c>
      <c r="AF21">
        <f t="shared" si="4"/>
        <v>-1795.2586262861109</v>
      </c>
      <c r="AG21">
        <f t="shared" si="4"/>
        <v>-5.4434683752512338</v>
      </c>
      <c r="AH21">
        <f t="shared" si="5"/>
        <v>-35546.128942718133</v>
      </c>
      <c r="AI21">
        <f t="shared" si="6"/>
        <v>-1441.6585116572678</v>
      </c>
      <c r="AJ21">
        <f t="shared" si="7"/>
        <v>7279.9724928447795</v>
      </c>
      <c r="AK21">
        <f t="shared" si="24"/>
        <v>2863.9403971163115</v>
      </c>
      <c r="AL21">
        <f t="shared" si="8"/>
        <v>8702.2543783038236</v>
      </c>
      <c r="AN21">
        <f t="shared" si="9"/>
        <v>11620.100962096292</v>
      </c>
      <c r="AO21">
        <f t="shared" si="9"/>
        <v>-581.00504810481459</v>
      </c>
      <c r="AP21">
        <f t="shared" si="9"/>
        <v>-1.7616863436342807</v>
      </c>
      <c r="AQ21">
        <f t="shared" si="9"/>
        <v>-11503.902587577652</v>
      </c>
      <c r="AR21">
        <f t="shared" si="9"/>
        <v>-466.56835992980547</v>
      </c>
      <c r="AS21">
        <f t="shared" si="9"/>
        <v>2356.0397964259214</v>
      </c>
      <c r="AT21">
        <f t="shared" si="9"/>
        <v>926.86580297244484</v>
      </c>
      <c r="AU21">
        <f t="shared" si="9"/>
        <v>2816.3372394685612</v>
      </c>
      <c r="AW21">
        <v>18</v>
      </c>
      <c r="AX21">
        <f>(R21*SUMPRODUCT(K22:$K$23, X22:$X$23)-$AZ$3*SUMPRODUCT(K21:$K$22, W22:$W$23))/Z21</f>
        <v>33153.062537206701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82450.126579602569</v>
      </c>
      <c r="P22">
        <f t="shared" si="22"/>
        <v>4122.5063289801283</v>
      </c>
      <c r="Q22" s="4">
        <f t="shared" si="23"/>
        <v>12.5</v>
      </c>
      <c r="R22">
        <f t="shared" si="0"/>
        <v>1000000</v>
      </c>
      <c r="S22">
        <f t="shared" si="1"/>
        <v>17968.534563766359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14437.411797120887</v>
      </c>
      <c r="AC22">
        <f t="shared" si="2"/>
        <v>7091.7854565798352</v>
      </c>
      <c r="AE22">
        <f t="shared" si="3"/>
        <v>32541.251847520169</v>
      </c>
      <c r="AF22">
        <f t="shared" si="4"/>
        <v>-1627.0625923760083</v>
      </c>
      <c r="AG22">
        <f t="shared" si="4"/>
        <v>-4.9334751196686737</v>
      </c>
      <c r="AH22">
        <f t="shared" si="5"/>
        <v>-36444.685746403731</v>
      </c>
      <c r="AI22">
        <f t="shared" si="6"/>
        <v>-5535.4299663792408</v>
      </c>
      <c r="AJ22">
        <f t="shared" si="7"/>
        <v>7345.6263405410518</v>
      </c>
      <c r="AK22">
        <f t="shared" si="24"/>
        <v>3174.6120736585535</v>
      </c>
      <c r="AL22">
        <f t="shared" si="8"/>
        <v>4984.8084478203646</v>
      </c>
      <c r="AN22">
        <f t="shared" si="9"/>
        <v>9842.4532797343236</v>
      </c>
      <c r="AO22">
        <f t="shared" si="9"/>
        <v>-492.12266398671613</v>
      </c>
      <c r="AP22">
        <f t="shared" si="9"/>
        <v>-1.4921828637570063</v>
      </c>
      <c r="AQ22">
        <f t="shared" si="9"/>
        <v>-11023.089045079671</v>
      </c>
      <c r="AR22">
        <f t="shared" si="9"/>
        <v>-1674.2506121958204</v>
      </c>
      <c r="AS22">
        <f t="shared" si="9"/>
        <v>2221.7640675268217</v>
      </c>
      <c r="AT22">
        <f t="shared" si="9"/>
        <v>960.1957282613248</v>
      </c>
      <c r="AU22">
        <f t="shared" si="9"/>
        <v>1507.7091835923261</v>
      </c>
      <c r="AW22">
        <v>19</v>
      </c>
      <c r="AX22">
        <f>(R22*SUMPRODUCT(K23:$K$23, X23:$X$23)-$AZ$3*SUMPRODUCT(K22:$K$22, W23:$W$23))/Z22</f>
        <v>17968.534563766359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82450.126579602569</v>
      </c>
      <c r="P23">
        <f t="shared" si="22"/>
        <v>4122.5063289801283</v>
      </c>
      <c r="Q23" s="4">
        <f t="shared" si="23"/>
        <v>12.5</v>
      </c>
      <c r="R23">
        <f t="shared" si="0"/>
        <v>1000000</v>
      </c>
      <c r="S23">
        <f t="shared" si="1"/>
        <v>20062.782564355875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7091.7854565798352</v>
      </c>
      <c r="AC23">
        <f t="shared" si="2"/>
        <v>7091.7854565798352</v>
      </c>
      <c r="AE23">
        <f t="shared" si="3"/>
        <v>29144.442287343536</v>
      </c>
      <c r="AF23">
        <f t="shared" si="4"/>
        <v>-1457.2221143671768</v>
      </c>
      <c r="AG23">
        <f t="shared" si="4"/>
        <v>-4.4184956858746673</v>
      </c>
      <c r="AH23">
        <f t="shared" si="5"/>
        <v>-37251.574607785573</v>
      </c>
      <c r="AI23">
        <f t="shared" si="6"/>
        <v>-9568.7729304950881</v>
      </c>
      <c r="AJ23">
        <f t="shared" si="7"/>
        <v>0</v>
      </c>
      <c r="AK23">
        <f t="shared" si="24"/>
        <v>3613.5386849108891</v>
      </c>
      <c r="AL23">
        <f t="shared" si="8"/>
        <v>-5955.234245584199</v>
      </c>
      <c r="AN23">
        <f t="shared" si="9"/>
        <v>7985.3714290142352</v>
      </c>
      <c r="AO23">
        <f t="shared" si="9"/>
        <v>-399.26857145071176</v>
      </c>
      <c r="AP23">
        <f t="shared" si="9"/>
        <v>-1.2106366236601001</v>
      </c>
      <c r="AQ23">
        <f t="shared" si="9"/>
        <v>-10206.668449029934</v>
      </c>
      <c r="AR23">
        <f t="shared" si="9"/>
        <v>-2621.7762280900706</v>
      </c>
      <c r="AS23">
        <f t="shared" si="9"/>
        <v>0</v>
      </c>
      <c r="AT23">
        <f t="shared" si="9"/>
        <v>990.08408833597923</v>
      </c>
      <c r="AU23">
        <f t="shared" si="9"/>
        <v>-1631.6921397540916</v>
      </c>
      <c r="AW23">
        <v>20</v>
      </c>
      <c r="AX23">
        <f>(R23*SUMPRODUCT(K$23:$K24, X$23:$X24)-$AZ$3*SUMPRODUCT(K$22:$K23, W$23:$W24))/Z23</f>
        <v>20062.782564355875</v>
      </c>
    </row>
    <row r="25" spans="5:50" x14ac:dyDescent="0.25">
      <c r="AN25" s="8">
        <f t="shared" ref="AN25:AU25" si="25">SUM(AN3:AN23)</f>
        <v>670037.25585288345</v>
      </c>
      <c r="AO25" s="8">
        <f t="shared" si="25"/>
        <v>-95339.457727346089</v>
      </c>
      <c r="AP25" s="8">
        <f t="shared" si="25"/>
        <v>-189.08220545695394</v>
      </c>
      <c r="AQ25" s="8">
        <f t="shared" si="25"/>
        <v>-233498.90150067912</v>
      </c>
      <c r="AR25" s="8">
        <f t="shared" si="25"/>
        <v>341009.81441940152</v>
      </c>
      <c r="AS25" s="8">
        <f t="shared" si="25"/>
        <v>-28353.706359084586</v>
      </c>
      <c r="AT25" s="8">
        <f t="shared" si="25"/>
        <v>65904.857328753176</v>
      </c>
      <c r="AU25" s="9">
        <f t="shared" si="25"/>
        <v>378560.9653890701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B76A-8363-4EB2-B766-502969BDCB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4763.5877215008122</v>
      </c>
      <c r="K3">
        <v>1</v>
      </c>
      <c r="L3" s="2">
        <v>0</v>
      </c>
      <c r="O3">
        <f>$C$3</f>
        <v>4763.5877215008122</v>
      </c>
      <c r="P3">
        <f>O3*B5</f>
        <v>3810.8701772006498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4763.5877215008122</v>
      </c>
      <c r="AF3">
        <f t="shared" ref="AF3:AG23" si="4">-$Z3*P3</f>
        <v>-3810.8701772006498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852.71754430016244</v>
      </c>
      <c r="AJ3">
        <f t="shared" ref="AJ3:AJ23" si="7">AB3-AC3</f>
        <v>0</v>
      </c>
      <c r="AL3">
        <f t="shared" ref="AL3:AL23" si="8">SUM(AI3:AK3)</f>
        <v>852.71754430016244</v>
      </c>
      <c r="AN3">
        <f t="shared" ref="AN3:AU23" si="9">AE3*$K3</f>
        <v>4763.5877215008122</v>
      </c>
      <c r="AO3">
        <f t="shared" si="9"/>
        <v>-3810.8701772006498</v>
      </c>
      <c r="AP3">
        <f t="shared" si="9"/>
        <v>-100</v>
      </c>
      <c r="AQ3">
        <f t="shared" si="9"/>
        <v>0</v>
      </c>
      <c r="AR3">
        <f t="shared" si="9"/>
        <v>852.71754430016244</v>
      </c>
      <c r="AS3">
        <f t="shared" si="9"/>
        <v>0</v>
      </c>
      <c r="AT3">
        <f t="shared" si="9"/>
        <v>0</v>
      </c>
      <c r="AU3">
        <f t="shared" si="9"/>
        <v>852.71754430016244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3484.0369569572131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1.694311E-3</v>
      </c>
      <c r="R4">
        <f t="shared" si="0"/>
        <v>2000000</v>
      </c>
      <c r="S4">
        <f t="shared" si="1"/>
        <v>308.52684974399517</v>
      </c>
      <c r="U4">
        <f t="shared" ref="U4:U23" si="13">M4</f>
        <v>1.694311E-3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1.694311E-3</v>
      </c>
      <c r="Y4">
        <f t="shared" ref="Y4:Y23" si="17">V4*W4</f>
        <v>0.01</v>
      </c>
      <c r="Z4">
        <f t="shared" ref="Z4:Z23" si="18">MAX(0, W4-X4-Y4)</f>
        <v>0.98830568900000004</v>
      </c>
      <c r="AB4">
        <f t="shared" ref="AB4:AB23" si="19">AC3</f>
        <v>0</v>
      </c>
      <c r="AC4">
        <f t="shared" si="2"/>
        <v>304.91884081123862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-304.91884081123862</v>
      </c>
      <c r="AK4">
        <f>G4*MAX(0, SUM(AB4, AE4:AF4))</f>
        <v>0</v>
      </c>
      <c r="AL4">
        <f t="shared" si="8"/>
        <v>-3693.5408408112385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-3179.1181161459795</v>
      </c>
      <c r="AR4">
        <f t="shared" si="9"/>
        <v>-3179.1181161459795</v>
      </c>
      <c r="AS4">
        <f t="shared" si="9"/>
        <v>-286.06702393398871</v>
      </c>
      <c r="AT4">
        <f t="shared" si="9"/>
        <v>0</v>
      </c>
      <c r="AU4">
        <f t="shared" si="9"/>
        <v>-3465.1851400799683</v>
      </c>
      <c r="AW4">
        <v>1</v>
      </c>
      <c r="AX4">
        <f>(R4*SUMPRODUCT(K5:$K$23, X5:$X$23)-$AZ$3*SUMPRODUCT(K4:$K$22, W5:$W$23))/Z4</f>
        <v>308.52684974399517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1.701527E-3</v>
      </c>
      <c r="O5">
        <f t="shared" ref="O5:O23" si="21">$C$3</f>
        <v>4763.5877215008122</v>
      </c>
      <c r="P5">
        <f t="shared" ref="P5:P23" si="22">O5*$C$5</f>
        <v>238.17938607504061</v>
      </c>
      <c r="Q5" s="4">
        <f t="shared" ref="Q5:Q23" si="23">$C$8</f>
        <v>12.5</v>
      </c>
      <c r="R5">
        <f t="shared" si="0"/>
        <v>2000000</v>
      </c>
      <c r="S5">
        <f t="shared" si="1"/>
        <v>645.96980069681217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304.91884081123862</v>
      </c>
      <c r="AC5">
        <f t="shared" si="2"/>
        <v>630.94519123146529</v>
      </c>
      <c r="AE5">
        <f t="shared" si="3"/>
        <v>4652.7914503867951</v>
      </c>
      <c r="AF5">
        <f t="shared" si="4"/>
        <v>-232.63957251933977</v>
      </c>
      <c r="AG5">
        <f t="shared" si="4"/>
        <v>-12.209262541198912</v>
      </c>
      <c r="AH5">
        <f t="shared" si="5"/>
        <v>-3363.2576281742058</v>
      </c>
      <c r="AI5">
        <f t="shared" si="6"/>
        <v>1044.6849871520508</v>
      </c>
      <c r="AJ5">
        <f t="shared" si="7"/>
        <v>-326.02635042022666</v>
      </c>
      <c r="AK5">
        <f>G5*SUM(AB5, AE5:AF5)</f>
        <v>193.72789946582645</v>
      </c>
      <c r="AL5">
        <f t="shared" si="8"/>
        <v>912.38653619765057</v>
      </c>
      <c r="AN5">
        <f t="shared" si="9"/>
        <v>4017.9762716396626</v>
      </c>
      <c r="AO5">
        <f t="shared" si="9"/>
        <v>-200.89881358198315</v>
      </c>
      <c r="AP5">
        <f t="shared" si="9"/>
        <v>-10.543461426941464</v>
      </c>
      <c r="AQ5">
        <f t="shared" si="9"/>
        <v>-2904.3832051169302</v>
      </c>
      <c r="AR5">
        <f t="shared" si="9"/>
        <v>902.15079151380803</v>
      </c>
      <c r="AS5">
        <f t="shared" si="9"/>
        <v>-281.54413407221352</v>
      </c>
      <c r="AT5">
        <f t="shared" si="9"/>
        <v>167.29615146270427</v>
      </c>
      <c r="AU5">
        <f t="shared" si="9"/>
        <v>787.90280890429881</v>
      </c>
      <c r="AW5">
        <v>2</v>
      </c>
      <c r="AX5">
        <f>(R5*SUMPRODUCT(K6:$K$23, X6:$X$23)-$AZ$3*SUMPRODUCT(K5:$K$22, W6:$W$23))/Z5</f>
        <v>645.96980069681217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1.710095E-3</v>
      </c>
      <c r="O6">
        <f t="shared" si="21"/>
        <v>4763.5877215008122</v>
      </c>
      <c r="P6">
        <f t="shared" si="22"/>
        <v>238.17938607504061</v>
      </c>
      <c r="Q6" s="4">
        <f t="shared" si="23"/>
        <v>12.5</v>
      </c>
      <c r="R6">
        <f t="shared" si="0"/>
        <v>2000000</v>
      </c>
      <c r="S6">
        <f t="shared" si="1"/>
        <v>1002.6611168757616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630.94519123146529</v>
      </c>
      <c r="AC6">
        <f t="shared" si="2"/>
        <v>967.87205818788061</v>
      </c>
      <c r="AE6">
        <f t="shared" si="3"/>
        <v>4598.3068204875781</v>
      </c>
      <c r="AF6">
        <f t="shared" si="4"/>
        <v>-229.91534102437893</v>
      </c>
      <c r="AG6">
        <f t="shared" si="4"/>
        <v>-12.066290916961533</v>
      </c>
      <c r="AH6">
        <f t="shared" si="5"/>
        <v>-3340.6398120626486</v>
      </c>
      <c r="AI6">
        <f t="shared" si="6"/>
        <v>1015.6853764835892</v>
      </c>
      <c r="AJ6">
        <f t="shared" si="7"/>
        <v>-336.92686695641532</v>
      </c>
      <c r="AK6">
        <f>G6*SUM(AB6, AE6:AF6)</f>
        <v>292.46119523563789</v>
      </c>
      <c r="AL6">
        <f t="shared" si="8"/>
        <v>971.21970476281172</v>
      </c>
      <c r="AN6">
        <f t="shared" si="9"/>
        <v>3581.2819153959385</v>
      </c>
      <c r="AO6">
        <f t="shared" si="9"/>
        <v>-179.06409576979695</v>
      </c>
      <c r="AP6">
        <f t="shared" si="9"/>
        <v>-9.3975437337690693</v>
      </c>
      <c r="AQ6">
        <f t="shared" si="9"/>
        <v>-2601.7778743009326</v>
      </c>
      <c r="AR6">
        <f t="shared" si="9"/>
        <v>791.04240159144013</v>
      </c>
      <c r="AS6">
        <f t="shared" si="9"/>
        <v>-262.40747791468152</v>
      </c>
      <c r="AT6">
        <f t="shared" si="9"/>
        <v>227.77644692735225</v>
      </c>
      <c r="AU6">
        <f t="shared" si="9"/>
        <v>756.41137060411086</v>
      </c>
      <c r="AW6">
        <v>3</v>
      </c>
      <c r="AX6">
        <f>(R6*SUMPRODUCT(K7:$K$23, X7:$X$23)-$AZ$3*SUMPRODUCT(K6:$K$22, W7:$W$23))/Z6</f>
        <v>1002.6611168757616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1.7195660000000001E-3</v>
      </c>
      <c r="O7">
        <f t="shared" si="21"/>
        <v>4763.5877215008122</v>
      </c>
      <c r="P7">
        <f t="shared" si="22"/>
        <v>238.17938607504061</v>
      </c>
      <c r="Q7" s="4">
        <f t="shared" si="23"/>
        <v>12.5</v>
      </c>
      <c r="R7">
        <f t="shared" si="0"/>
        <v>2000000</v>
      </c>
      <c r="S7">
        <f t="shared" si="1"/>
        <v>1306.8080131664597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967.87205818788061</v>
      </c>
      <c r="AC7">
        <f t="shared" si="2"/>
        <v>1246.6822180965755</v>
      </c>
      <c r="AE7">
        <f t="shared" si="3"/>
        <v>4544.4166602166242</v>
      </c>
      <c r="AF7">
        <f t="shared" si="4"/>
        <v>-227.2208330108312</v>
      </c>
      <c r="AG7">
        <f t="shared" si="4"/>
        <v>-11.924879224185</v>
      </c>
      <c r="AH7">
        <f t="shared" si="5"/>
        <v>-3319.8053771065397</v>
      </c>
      <c r="AI7">
        <f t="shared" si="6"/>
        <v>985.4655708750679</v>
      </c>
      <c r="AJ7">
        <f t="shared" si="7"/>
        <v>-278.81015990869491</v>
      </c>
      <c r="AK7">
        <f>G7*SUM(AB7, AE7:AF7)</f>
        <v>259.49683317282933</v>
      </c>
      <c r="AL7">
        <f t="shared" si="8"/>
        <v>966.15224413920237</v>
      </c>
      <c r="AN7">
        <f t="shared" si="9"/>
        <v>3203.8660682754139</v>
      </c>
      <c r="AO7">
        <f t="shared" si="9"/>
        <v>-160.19330341377068</v>
      </c>
      <c r="AP7">
        <f t="shared" si="9"/>
        <v>-8.4071771519356169</v>
      </c>
      <c r="AQ7">
        <f t="shared" si="9"/>
        <v>-2340.5010139371548</v>
      </c>
      <c r="AR7">
        <f t="shared" si="9"/>
        <v>694.76457377255258</v>
      </c>
      <c r="AS7">
        <f t="shared" si="9"/>
        <v>-196.56437285821613</v>
      </c>
      <c r="AT7">
        <f t="shared" si="9"/>
        <v>182.94825514254731</v>
      </c>
      <c r="AU7">
        <f t="shared" si="9"/>
        <v>681.1484560568839</v>
      </c>
      <c r="AW7">
        <v>4</v>
      </c>
      <c r="AX7">
        <f>(R7*SUMPRODUCT(K8:$K$23, X8:$X$23)-$AZ$3*SUMPRODUCT(K7:$K$22, W8:$W$23))/Z7</f>
        <v>1306.8080131664597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1.7312919999999999E-3</v>
      </c>
      <c r="O8">
        <f t="shared" si="21"/>
        <v>4763.5877215008122</v>
      </c>
      <c r="P8">
        <f t="shared" si="22"/>
        <v>238.17938607504061</v>
      </c>
      <c r="Q8" s="4">
        <f t="shared" si="23"/>
        <v>12.5</v>
      </c>
      <c r="R8">
        <f t="shared" si="0"/>
        <v>2000000</v>
      </c>
      <c r="S8">
        <f t="shared" si="1"/>
        <v>1504.6037883470512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1246.6822180965755</v>
      </c>
      <c r="AC8">
        <f t="shared" si="2"/>
        <v>1418.5386441961018</v>
      </c>
      <c r="AE8">
        <f t="shared" si="3"/>
        <v>4491.1047814059584</v>
      </c>
      <c r="AF8">
        <f t="shared" si="4"/>
        <v>-224.55523907029792</v>
      </c>
      <c r="AG8">
        <f t="shared" si="4"/>
        <v>-11.784984983941353</v>
      </c>
      <c r="AH8">
        <f t="shared" si="5"/>
        <v>-3303.2716802876312</v>
      </c>
      <c r="AI8">
        <f t="shared" si="6"/>
        <v>951.49287706408813</v>
      </c>
      <c r="AJ8">
        <f t="shared" si="7"/>
        <v>-171.85642609952629</v>
      </c>
      <c r="AK8">
        <f t="shared" ref="AK8:AK23" si="24">G8*SUM(AB8:AB8, AE8:AF8)</f>
        <v>117.43183649720663</v>
      </c>
      <c r="AL8">
        <f t="shared" si="8"/>
        <v>897.06828746176848</v>
      </c>
      <c r="AN8">
        <f t="shared" si="9"/>
        <v>2952.2429649413361</v>
      </c>
      <c r="AO8">
        <f t="shared" si="9"/>
        <v>-147.61214824706678</v>
      </c>
      <c r="AP8">
        <f t="shared" si="9"/>
        <v>-7.7468998618839446</v>
      </c>
      <c r="AQ8">
        <f t="shared" si="9"/>
        <v>-2171.4168459828684</v>
      </c>
      <c r="AR8">
        <f t="shared" si="9"/>
        <v>625.46707084951709</v>
      </c>
      <c r="AS8">
        <f t="shared" si="9"/>
        <v>-112.9704047504889</v>
      </c>
      <c r="AT8">
        <f t="shared" si="9"/>
        <v>77.194216130153976</v>
      </c>
      <c r="AU8">
        <f t="shared" si="9"/>
        <v>589.69088222918219</v>
      </c>
      <c r="AW8">
        <v>5</v>
      </c>
      <c r="AX8">
        <f>(R8*SUMPRODUCT(K9:$K$23, X9:$X$23)-$AZ$3*SUMPRODUCT(K8:$K$22, W9:$W$23))/Z8</f>
        <v>1504.6037883470512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1.749783E-3</v>
      </c>
      <c r="O9">
        <f t="shared" si="21"/>
        <v>4763.5877215008122</v>
      </c>
      <c r="P9">
        <f t="shared" si="22"/>
        <v>238.17938607504061</v>
      </c>
      <c r="Q9" s="4">
        <f t="shared" si="23"/>
        <v>12.5</v>
      </c>
      <c r="R9">
        <f t="shared" si="0"/>
        <v>2000000</v>
      </c>
      <c r="S9">
        <f t="shared" si="1"/>
        <v>1627.6463969199351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1418.5386441961018</v>
      </c>
      <c r="AC9">
        <f t="shared" si="2"/>
        <v>1516.5125196992049</v>
      </c>
      <c r="AE9">
        <f t="shared" si="3"/>
        <v>4438.3352747941763</v>
      </c>
      <c r="AF9">
        <f t="shared" si="4"/>
        <v>-221.91676373970881</v>
      </c>
      <c r="AG9">
        <f t="shared" si="4"/>
        <v>-11.646513967721784</v>
      </c>
      <c r="AH9">
        <f t="shared" si="5"/>
        <v>-3299.386620824936</v>
      </c>
      <c r="AI9">
        <f t="shared" si="6"/>
        <v>905.3853762618096</v>
      </c>
      <c r="AJ9">
        <f t="shared" si="7"/>
        <v>-97.973875503103045</v>
      </c>
      <c r="AK9">
        <f t="shared" si="24"/>
        <v>33.246247215978357</v>
      </c>
      <c r="AL9">
        <f t="shared" si="8"/>
        <v>840.65774797468487</v>
      </c>
      <c r="AN9">
        <f t="shared" si="9"/>
        <v>2772.8138668884235</v>
      </c>
      <c r="AO9">
        <f t="shared" si="9"/>
        <v>-138.64069334442118</v>
      </c>
      <c r="AP9">
        <f t="shared" si="9"/>
        <v>-7.2760648827067858</v>
      </c>
      <c r="AQ9">
        <f t="shared" si="9"/>
        <v>-2061.2649581489259</v>
      </c>
      <c r="AR9">
        <f t="shared" si="9"/>
        <v>565.63215051236955</v>
      </c>
      <c r="AS9">
        <f t="shared" si="9"/>
        <v>-61.208381919818414</v>
      </c>
      <c r="AT9">
        <f t="shared" si="9"/>
        <v>20.770322563506756</v>
      </c>
      <c r="AU9">
        <f t="shared" si="9"/>
        <v>525.19409115605788</v>
      </c>
      <c r="AW9">
        <v>6</v>
      </c>
      <c r="AX9">
        <f>(R9*SUMPRODUCT(K10:$K$23, X10:$X$23)-$AZ$3*SUMPRODUCT(K9:$K$22, W10:$W$23))/Z9</f>
        <v>1627.6463969199351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1.7714300000000001E-3</v>
      </c>
      <c r="O10">
        <f t="shared" si="21"/>
        <v>4763.5877215008122</v>
      </c>
      <c r="P10">
        <f t="shared" si="22"/>
        <v>238.17938607504061</v>
      </c>
      <c r="Q10" s="4">
        <f t="shared" si="23"/>
        <v>12.5</v>
      </c>
      <c r="R10">
        <f t="shared" si="0"/>
        <v>2000000</v>
      </c>
      <c r="S10">
        <f t="shared" si="1"/>
        <v>1721.5682773253609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1516.5125196992049</v>
      </c>
      <c r="AC10">
        <f t="shared" si="2"/>
        <v>1585.1398920304091</v>
      </c>
      <c r="AE10">
        <f t="shared" si="3"/>
        <v>4386.0897217904057</v>
      </c>
      <c r="AF10">
        <f t="shared" si="4"/>
        <v>-219.30448608952028</v>
      </c>
      <c r="AG10">
        <f t="shared" si="4"/>
        <v>-11.509417843806725</v>
      </c>
      <c r="AH10">
        <f t="shared" si="5"/>
        <v>-3300.9574780546245</v>
      </c>
      <c r="AI10">
        <f t="shared" si="6"/>
        <v>854.31833980245392</v>
      </c>
      <c r="AJ10">
        <f t="shared" si="7"/>
        <v>-68.627372331204242</v>
      </c>
      <c r="AK10">
        <f t="shared" si="24"/>
        <v>23.30152079714037</v>
      </c>
      <c r="AL10">
        <f t="shared" si="8"/>
        <v>808.99248826839005</v>
      </c>
      <c r="AN10">
        <f t="shared" si="9"/>
        <v>2603.4906247518452</v>
      </c>
      <c r="AO10">
        <f t="shared" si="9"/>
        <v>-130.17453123759225</v>
      </c>
      <c r="AP10">
        <f t="shared" si="9"/>
        <v>-6.8317484031017051</v>
      </c>
      <c r="AQ10">
        <f t="shared" si="9"/>
        <v>-1959.3789438743233</v>
      </c>
      <c r="AR10">
        <f t="shared" si="9"/>
        <v>507.10540123682773</v>
      </c>
      <c r="AS10">
        <f t="shared" si="9"/>
        <v>-40.735765066089634</v>
      </c>
      <c r="AT10">
        <f t="shared" si="9"/>
        <v>13.831292742696441</v>
      </c>
      <c r="AU10">
        <f t="shared" si="9"/>
        <v>480.20092891343455</v>
      </c>
      <c r="AW10">
        <v>7</v>
      </c>
      <c r="AX10">
        <f>(R10*SUMPRODUCT(K11:$K$23, X11:$X$23)-$AZ$3*SUMPRODUCT(K10:$K$22, W11:$W$23))/Z10</f>
        <v>1721.5682773253609</v>
      </c>
    </row>
    <row r="11" spans="1:52" x14ac:dyDescent="0.25">
      <c r="A11" t="s">
        <v>33</v>
      </c>
      <c r="C11" s="7">
        <f>AU25</f>
        <v>3968.5980459466437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1.793078E-3</v>
      </c>
      <c r="O11">
        <f t="shared" si="21"/>
        <v>4763.5877215008122</v>
      </c>
      <c r="P11">
        <f t="shared" si="22"/>
        <v>238.17938607504061</v>
      </c>
      <c r="Q11" s="4">
        <f t="shared" si="23"/>
        <v>12.5</v>
      </c>
      <c r="R11">
        <f t="shared" si="0"/>
        <v>2000000</v>
      </c>
      <c r="S11">
        <f t="shared" si="1"/>
        <v>1786.2753443181714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1585.1398920304091</v>
      </c>
      <c r="AC11">
        <f t="shared" si="2"/>
        <v>1625.3228445739078</v>
      </c>
      <c r="AE11">
        <f t="shared" si="3"/>
        <v>4334.3642235863326</v>
      </c>
      <c r="AF11">
        <f t="shared" si="4"/>
        <v>-216.71821117931665</v>
      </c>
      <c r="AG11">
        <f t="shared" si="4"/>
        <v>-11.373686381440121</v>
      </c>
      <c r="AH11">
        <f t="shared" si="5"/>
        <v>-3301.965428565964</v>
      </c>
      <c r="AI11">
        <f t="shared" si="6"/>
        <v>804.30689745961217</v>
      </c>
      <c r="AJ11">
        <f t="shared" si="7"/>
        <v>-40.182952543498686</v>
      </c>
      <c r="AK11">
        <f t="shared" si="24"/>
        <v>13.68668617064982</v>
      </c>
      <c r="AL11">
        <f t="shared" si="8"/>
        <v>777.81063108676335</v>
      </c>
      <c r="AN11">
        <f t="shared" si="9"/>
        <v>2446.7783706532359</v>
      </c>
      <c r="AO11">
        <f t="shared" si="9"/>
        <v>-122.33891853266179</v>
      </c>
      <c r="AP11">
        <f t="shared" si="9"/>
        <v>-6.4205240716191643</v>
      </c>
      <c r="AQ11">
        <f t="shared" si="9"/>
        <v>-1863.9821608196744</v>
      </c>
      <c r="AR11">
        <f t="shared" si="9"/>
        <v>454.03676722928054</v>
      </c>
      <c r="AS11">
        <f t="shared" si="9"/>
        <v>-22.683552669015722</v>
      </c>
      <c r="AT11">
        <f t="shared" si="9"/>
        <v>7.7262283372567877</v>
      </c>
      <c r="AU11">
        <f t="shared" si="9"/>
        <v>439.07944289752163</v>
      </c>
      <c r="AW11">
        <v>8</v>
      </c>
      <c r="AX11">
        <f>(R11*SUMPRODUCT(K12:$K$23, X12:$X$23)-$AZ$3*SUMPRODUCT(K11:$K$22, W12:$W$23))/Z11</f>
        <v>1786.2753443181714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1.8201370000000001E-3</v>
      </c>
      <c r="O12">
        <f t="shared" si="21"/>
        <v>4763.5877215008122</v>
      </c>
      <c r="P12">
        <f t="shared" si="22"/>
        <v>238.17938607504061</v>
      </c>
      <c r="Q12" s="4">
        <f t="shared" si="23"/>
        <v>12.5</v>
      </c>
      <c r="R12">
        <f t="shared" si="0"/>
        <v>2000000</v>
      </c>
      <c r="S12">
        <f t="shared" si="1"/>
        <v>1820.9931013804301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1625.3228445739078</v>
      </c>
      <c r="AC12">
        <f t="shared" si="2"/>
        <v>1637.327423995921</v>
      </c>
      <c r="AE12">
        <f t="shared" si="3"/>
        <v>4283.1314446556444</v>
      </c>
      <c r="AF12">
        <f t="shared" si="4"/>
        <v>-214.1565722327822</v>
      </c>
      <c r="AG12">
        <f t="shared" si="4"/>
        <v>-11.239247850216465</v>
      </c>
      <c r="AH12">
        <f t="shared" si="5"/>
        <v>-3312.2667854808442</v>
      </c>
      <c r="AI12">
        <f t="shared" si="6"/>
        <v>745.46883909180133</v>
      </c>
      <c r="AJ12">
        <f t="shared" si="7"/>
        <v>-12.004579422013194</v>
      </c>
      <c r="AK12">
        <f t="shared" si="24"/>
        <v>13.09688474909257</v>
      </c>
      <c r="AL12">
        <f t="shared" si="8"/>
        <v>746.56114441888076</v>
      </c>
      <c r="AN12">
        <f t="shared" si="9"/>
        <v>2298.5617597713454</v>
      </c>
      <c r="AO12">
        <f t="shared" si="9"/>
        <v>-114.92808798856726</v>
      </c>
      <c r="AP12">
        <f t="shared" si="9"/>
        <v>-6.0315929246894457</v>
      </c>
      <c r="AQ12">
        <f t="shared" si="9"/>
        <v>-1777.5428724623541</v>
      </c>
      <c r="AR12">
        <f t="shared" si="9"/>
        <v>400.05920639573446</v>
      </c>
      <c r="AS12">
        <f t="shared" si="9"/>
        <v>-6.4423115559545883</v>
      </c>
      <c r="AT12">
        <f t="shared" si="9"/>
        <v>7.0285021240614807</v>
      </c>
      <c r="AU12">
        <f t="shared" si="9"/>
        <v>400.64539696384139</v>
      </c>
      <c r="AW12">
        <v>9</v>
      </c>
      <c r="AX12">
        <f>(R12*SUMPRODUCT(K13:$K$23, X13:$X$23)-$AZ$3*SUMPRODUCT(K12:$K$22, W13:$W$23))/Z12</f>
        <v>1820.9931013804301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1.84855E-3</v>
      </c>
      <c r="O13">
        <f t="shared" si="21"/>
        <v>4763.5877215008122</v>
      </c>
      <c r="P13">
        <f t="shared" si="22"/>
        <v>238.17938607504061</v>
      </c>
      <c r="Q13" s="4">
        <f t="shared" si="23"/>
        <v>12.5</v>
      </c>
      <c r="R13">
        <f t="shared" si="0"/>
        <v>2000000</v>
      </c>
      <c r="S13">
        <f t="shared" si="1"/>
        <v>1825.8188536300272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1637.327423995921</v>
      </c>
      <c r="AC13">
        <f t="shared" si="2"/>
        <v>1622.215083027013</v>
      </c>
      <c r="AE13">
        <f t="shared" si="3"/>
        <v>4232.38254757707</v>
      </c>
      <c r="AF13">
        <f t="shared" si="4"/>
        <v>-211.61912737885348</v>
      </c>
      <c r="AG13">
        <f t="shared" si="4"/>
        <v>-11.106079060100784</v>
      </c>
      <c r="AH13">
        <f t="shared" si="5"/>
        <v>-3324.2098581628234</v>
      </c>
      <c r="AI13">
        <f t="shared" si="6"/>
        <v>685.44748297529213</v>
      </c>
      <c r="AJ13">
        <f t="shared" si="7"/>
        <v>15.112340968908029</v>
      </c>
      <c r="AK13">
        <f t="shared" si="24"/>
        <v>11.316181688388275</v>
      </c>
      <c r="AL13">
        <f t="shared" si="8"/>
        <v>711.87600563258843</v>
      </c>
      <c r="AN13">
        <f t="shared" si="9"/>
        <v>2159.6720888395989</v>
      </c>
      <c r="AO13">
        <f t="shared" si="9"/>
        <v>-107.98360444197994</v>
      </c>
      <c r="AP13">
        <f t="shared" si="9"/>
        <v>-5.6671363452901167</v>
      </c>
      <c r="AQ13">
        <f t="shared" si="9"/>
        <v>-1696.2557536840807</v>
      </c>
      <c r="AR13">
        <f t="shared" si="9"/>
        <v>349.76559436824829</v>
      </c>
      <c r="AS13">
        <f t="shared" si="9"/>
        <v>7.7114250946578773</v>
      </c>
      <c r="AT13">
        <f t="shared" si="9"/>
        <v>5.7743461206361797</v>
      </c>
      <c r="AU13">
        <f t="shared" si="9"/>
        <v>363.25136558354234</v>
      </c>
      <c r="AW13">
        <v>10</v>
      </c>
      <c r="AX13">
        <f>(R13*SUMPRODUCT(K14:$K$23, X14:$X$23)-$AZ$3*SUMPRODUCT(K13:$K$22, W14:$W$23))/Z13</f>
        <v>1825.8188536300272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1.8814719999999999E-3</v>
      </c>
      <c r="O14">
        <f t="shared" si="21"/>
        <v>4763.5877215008122</v>
      </c>
      <c r="P14">
        <f t="shared" si="22"/>
        <v>238.17938607504061</v>
      </c>
      <c r="Q14" s="4">
        <f t="shared" si="23"/>
        <v>12.5</v>
      </c>
      <c r="R14">
        <f t="shared" si="0"/>
        <v>2000000</v>
      </c>
      <c r="S14">
        <f t="shared" si="1"/>
        <v>1798.7414951559601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1622.215083027013</v>
      </c>
      <c r="AC14">
        <f t="shared" si="2"/>
        <v>1579.1687600461573</v>
      </c>
      <c r="AE14">
        <f t="shared" si="3"/>
        <v>4182.0956128447442</v>
      </c>
      <c r="AF14">
        <f t="shared" si="4"/>
        <v>-209.10478064223722</v>
      </c>
      <c r="AG14">
        <f t="shared" si="4"/>
        <v>-10.974122492718411</v>
      </c>
      <c r="AH14">
        <f t="shared" si="5"/>
        <v>-3343.3242850185502</v>
      </c>
      <c r="AI14">
        <f t="shared" si="6"/>
        <v>618.69242469123856</v>
      </c>
      <c r="AJ14">
        <f t="shared" si="7"/>
        <v>43.046322980855621</v>
      </c>
      <c r="AK14">
        <f t="shared" si="24"/>
        <v>10.071370647413135</v>
      </c>
      <c r="AL14">
        <f t="shared" si="8"/>
        <v>671.8101183195073</v>
      </c>
      <c r="AN14">
        <f t="shared" si="9"/>
        <v>2029.6861378988676</v>
      </c>
      <c r="AO14">
        <f t="shared" si="9"/>
        <v>-101.48430689494339</v>
      </c>
      <c r="AP14">
        <f t="shared" si="9"/>
        <v>-5.3260437735242245</v>
      </c>
      <c r="AQ14">
        <f t="shared" si="9"/>
        <v>-1622.6073203493527</v>
      </c>
      <c r="AR14">
        <f t="shared" si="9"/>
        <v>300.26846688104746</v>
      </c>
      <c r="AS14">
        <f t="shared" si="9"/>
        <v>20.8915656479525</v>
      </c>
      <c r="AT14">
        <f t="shared" si="9"/>
        <v>4.8879134493989049</v>
      </c>
      <c r="AU14">
        <f t="shared" si="9"/>
        <v>326.04794597839884</v>
      </c>
      <c r="AW14">
        <v>11</v>
      </c>
      <c r="AX14">
        <f>(R14*SUMPRODUCT(K15:$K$23, X15:$X$23)-$AZ$3*SUMPRODUCT(K14:$K$22, W15:$W$23))/Z14</f>
        <v>1798.7414951559601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1.927022E-3</v>
      </c>
      <c r="O15">
        <f t="shared" si="21"/>
        <v>4763.5877215008122</v>
      </c>
      <c r="P15">
        <f t="shared" si="22"/>
        <v>238.17938607504061</v>
      </c>
      <c r="Q15" s="4">
        <f t="shared" si="23"/>
        <v>12.5</v>
      </c>
      <c r="R15">
        <f t="shared" si="0"/>
        <v>2000000</v>
      </c>
      <c r="S15">
        <f t="shared" si="1"/>
        <v>1732.11369243478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1579.1687600461573</v>
      </c>
      <c r="AC15">
        <f t="shared" si="2"/>
        <v>1502.5371116124206</v>
      </c>
      <c r="AE15">
        <f t="shared" si="3"/>
        <v>4132.2156664642416</v>
      </c>
      <c r="AF15">
        <f t="shared" si="4"/>
        <v>-206.61078332321208</v>
      </c>
      <c r="AG15">
        <f t="shared" si="4"/>
        <v>-10.843233892317063</v>
      </c>
      <c r="AH15">
        <f t="shared" si="5"/>
        <v>-3383.5800758661148</v>
      </c>
      <c r="AI15">
        <f t="shared" si="6"/>
        <v>531.18157338259743</v>
      </c>
      <c r="AJ15">
        <f t="shared" si="7"/>
        <v>76.6316484337367</v>
      </c>
      <c r="AK15">
        <f t="shared" si="24"/>
        <v>22.569571937067469</v>
      </c>
      <c r="AL15">
        <f t="shared" si="8"/>
        <v>630.38279375340164</v>
      </c>
      <c r="AN15">
        <f t="shared" si="9"/>
        <v>1906.5291631134639</v>
      </c>
      <c r="AO15">
        <f t="shared" si="9"/>
        <v>-95.326458155673194</v>
      </c>
      <c r="AP15">
        <f t="shared" si="9"/>
        <v>-5.002870930948224</v>
      </c>
      <c r="AQ15">
        <f t="shared" si="9"/>
        <v>-1561.1223157401575</v>
      </c>
      <c r="AR15">
        <f t="shared" si="9"/>
        <v>245.07751828668503</v>
      </c>
      <c r="AS15">
        <f t="shared" si="9"/>
        <v>35.35644902130413</v>
      </c>
      <c r="AT15">
        <f t="shared" si="9"/>
        <v>10.413190058355518</v>
      </c>
      <c r="AU15">
        <f t="shared" si="9"/>
        <v>290.84715736634467</v>
      </c>
      <c r="AW15">
        <v>12</v>
      </c>
      <c r="AX15">
        <f>(R15*SUMPRODUCT(K16:$K$23, X16:$X$23)-$AZ$3*SUMPRODUCT(K15:$K$22, W16:$W$23))/Z15</f>
        <v>1732.11369243478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1.979789E-3</v>
      </c>
      <c r="O16">
        <f t="shared" si="21"/>
        <v>4763.5877215008122</v>
      </c>
      <c r="P16">
        <f t="shared" si="22"/>
        <v>238.17938607504061</v>
      </c>
      <c r="Q16" s="4">
        <f t="shared" si="23"/>
        <v>12.5</v>
      </c>
      <c r="R16">
        <f t="shared" si="0"/>
        <v>2000000</v>
      </c>
      <c r="S16">
        <f t="shared" si="1"/>
        <v>1626.9456680160288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1502.5371116124206</v>
      </c>
      <c r="AC16">
        <f t="shared" si="2"/>
        <v>1394.401018309014</v>
      </c>
      <c r="AE16">
        <f t="shared" si="3"/>
        <v>4082.7125946775059</v>
      </c>
      <c r="AF16">
        <f t="shared" si="4"/>
        <v>-204.13562973387528</v>
      </c>
      <c r="AG16">
        <f t="shared" si="4"/>
        <v>-10.713334238209455</v>
      </c>
      <c r="AH16">
        <f t="shared" si="5"/>
        <v>-3434.7704295098411</v>
      </c>
      <c r="AI16">
        <f t="shared" si="6"/>
        <v>433.09320119558015</v>
      </c>
      <c r="AJ16">
        <f t="shared" si="7"/>
        <v>108.1360933034066</v>
      </c>
      <c r="AK16">
        <f t="shared" si="24"/>
        <v>38.205909943547965</v>
      </c>
      <c r="AL16">
        <f t="shared" si="8"/>
        <v>579.43520444253477</v>
      </c>
      <c r="AN16">
        <f t="shared" si="9"/>
        <v>1785.9953977595699</v>
      </c>
      <c r="AO16">
        <f t="shared" si="9"/>
        <v>-89.299769887978485</v>
      </c>
      <c r="AP16">
        <f t="shared" si="9"/>
        <v>-4.6865815803557709</v>
      </c>
      <c r="AQ16">
        <f t="shared" si="9"/>
        <v>-1502.5510704482497</v>
      </c>
      <c r="AR16">
        <f t="shared" si="9"/>
        <v>189.457975842986</v>
      </c>
      <c r="AS16">
        <f t="shared" si="9"/>
        <v>47.304472331302819</v>
      </c>
      <c r="AT16">
        <f t="shared" si="9"/>
        <v>16.713294836219838</v>
      </c>
      <c r="AU16">
        <f t="shared" si="9"/>
        <v>253.47574301050869</v>
      </c>
      <c r="AW16">
        <v>13</v>
      </c>
      <c r="AX16">
        <f>(R16*SUMPRODUCT(K17:$K$23, X17:$X$23)-$AZ$3*SUMPRODUCT(K16:$K$22, W17:$W$23))/Z16</f>
        <v>1626.9456680160288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2.0334569999999998E-3</v>
      </c>
      <c r="O17">
        <f t="shared" si="21"/>
        <v>4763.5877215008122</v>
      </c>
      <c r="P17">
        <f t="shared" si="22"/>
        <v>238.17938607504061</v>
      </c>
      <c r="Q17" s="4">
        <f t="shared" si="23"/>
        <v>12.5</v>
      </c>
      <c r="R17">
        <f t="shared" si="0"/>
        <v>2000000</v>
      </c>
      <c r="S17">
        <f t="shared" si="1"/>
        <v>1493.3244534626638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1394.401018309014</v>
      </c>
      <c r="AC17">
        <f t="shared" si="2"/>
        <v>1264.4773541444383</v>
      </c>
      <c r="AE17">
        <f t="shared" si="3"/>
        <v>4033.5834482260952</v>
      </c>
      <c r="AF17">
        <f t="shared" si="4"/>
        <v>-201.67917241130476</v>
      </c>
      <c r="AG17">
        <f t="shared" si="4"/>
        <v>-10.584415791327334</v>
      </c>
      <c r="AH17">
        <f t="shared" si="5"/>
        <v>-3485.6167200042692</v>
      </c>
      <c r="AI17">
        <f t="shared" si="6"/>
        <v>335.70314001919405</v>
      </c>
      <c r="AJ17">
        <f t="shared" si="7"/>
        <v>129.92366416457571</v>
      </c>
      <c r="AK17">
        <f t="shared" si="24"/>
        <v>72.123013058908498</v>
      </c>
      <c r="AL17">
        <f t="shared" si="8"/>
        <v>537.74981724267832</v>
      </c>
      <c r="AN17">
        <f t="shared" si="9"/>
        <v>1661.9607223683074</v>
      </c>
      <c r="AO17">
        <f t="shared" si="9"/>
        <v>-83.098036118415365</v>
      </c>
      <c r="AP17">
        <f t="shared" si="9"/>
        <v>-4.3611055876721929</v>
      </c>
      <c r="AQ17">
        <f t="shared" si="9"/>
        <v>-1436.1815383849303</v>
      </c>
      <c r="AR17">
        <f t="shared" si="9"/>
        <v>138.32004227728953</v>
      </c>
      <c r="AS17">
        <f t="shared" si="9"/>
        <v>53.532554741778625</v>
      </c>
      <c r="AT17">
        <f t="shared" si="9"/>
        <v>29.716904688181771</v>
      </c>
      <c r="AU17">
        <f t="shared" si="9"/>
        <v>221.56950170724994</v>
      </c>
      <c r="AW17">
        <v>14</v>
      </c>
      <c r="AX17">
        <f>(R17*SUMPRODUCT(K18:$K$23, X18:$X$23)-$AZ$3*SUMPRODUCT(K17:$K$22, W18:$W$23))/Z17</f>
        <v>1493.3244534626638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2.08983E-3</v>
      </c>
      <c r="O18">
        <f t="shared" si="21"/>
        <v>4763.5877215008122</v>
      </c>
      <c r="P18">
        <f t="shared" si="22"/>
        <v>238.17938607504061</v>
      </c>
      <c r="Q18" s="4">
        <f t="shared" si="23"/>
        <v>12.5</v>
      </c>
      <c r="R18">
        <f t="shared" si="0"/>
        <v>2000000</v>
      </c>
      <c r="S18">
        <f t="shared" si="1"/>
        <v>1335.6686661057252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1264.4773541444383</v>
      </c>
      <c r="AC18">
        <f t="shared" si="2"/>
        <v>1117.3084240049457</v>
      </c>
      <c r="AE18">
        <f t="shared" si="3"/>
        <v>3984.8181100462284</v>
      </c>
      <c r="AF18">
        <f t="shared" si="4"/>
        <v>-199.24090550231142</v>
      </c>
      <c r="AG18">
        <f t="shared" si="4"/>
        <v>-10.456452003760871</v>
      </c>
      <c r="AH18">
        <f t="shared" si="5"/>
        <v>-3539.1407445103364</v>
      </c>
      <c r="AI18">
        <f t="shared" si="6"/>
        <v>235.98000802982006</v>
      </c>
      <c r="AJ18">
        <f t="shared" si="7"/>
        <v>147.16893013949266</v>
      </c>
      <c r="AK18">
        <f t="shared" si="24"/>
        <v>109.08117846766848</v>
      </c>
      <c r="AL18">
        <f t="shared" si="8"/>
        <v>492.23011663698117</v>
      </c>
      <c r="AN18">
        <f t="shared" si="9"/>
        <v>1534.3125873920173</v>
      </c>
      <c r="AO18">
        <f t="shared" si="9"/>
        <v>-76.715629369600862</v>
      </c>
      <c r="AP18">
        <f t="shared" si="9"/>
        <v>-4.0261476147137527</v>
      </c>
      <c r="AQ18">
        <f t="shared" si="9"/>
        <v>-1362.7091733908951</v>
      </c>
      <c r="AR18">
        <f t="shared" si="9"/>
        <v>90.861637016807734</v>
      </c>
      <c r="AS18">
        <f t="shared" si="9"/>
        <v>56.665859206160967</v>
      </c>
      <c r="AT18">
        <f t="shared" si="9"/>
        <v>42.00056829408387</v>
      </c>
      <c r="AU18">
        <f t="shared" si="9"/>
        <v>189.52806451705257</v>
      </c>
      <c r="AW18">
        <v>15</v>
      </c>
      <c r="AX18">
        <f>(R18*SUMPRODUCT(K19:$K$23, X19:$X$23)-$AZ$3*SUMPRODUCT(K18:$K$22, W19:$W$23))/Z18</f>
        <v>1335.6686661057252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2.1556750000000001E-3</v>
      </c>
      <c r="O19">
        <f t="shared" si="21"/>
        <v>4763.5877215008122</v>
      </c>
      <c r="P19">
        <f t="shared" si="22"/>
        <v>238.17938607504061</v>
      </c>
      <c r="Q19" s="4">
        <f t="shared" si="23"/>
        <v>12.5</v>
      </c>
      <c r="R19">
        <f t="shared" si="0"/>
        <v>2000000</v>
      </c>
      <c r="S19">
        <f t="shared" si="1"/>
        <v>1144.5481348757373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1117.3084240049457</v>
      </c>
      <c r="AC19">
        <f t="shared" si="2"/>
        <v>945.7947665489869</v>
      </c>
      <c r="AE19">
        <f t="shared" si="3"/>
        <v>3936.3799561663923</v>
      </c>
      <c r="AF19">
        <f t="shared" si="4"/>
        <v>-196.81899780831961</v>
      </c>
      <c r="AG19">
        <f t="shared" si="4"/>
        <v>-10.329346771550057</v>
      </c>
      <c r="AH19">
        <f t="shared" si="5"/>
        <v>-3606.5139477131547</v>
      </c>
      <c r="AI19">
        <f t="shared" si="6"/>
        <v>122.71766387336766</v>
      </c>
      <c r="AJ19">
        <f t="shared" si="7"/>
        <v>171.51365745595876</v>
      </c>
      <c r="AK19">
        <f t="shared" si="24"/>
        <v>108.30818722669531</v>
      </c>
      <c r="AL19">
        <f t="shared" si="8"/>
        <v>402.5395085560217</v>
      </c>
      <c r="AN19">
        <f t="shared" si="9"/>
        <v>1412.0197337723782</v>
      </c>
      <c r="AO19">
        <f t="shared" si="9"/>
        <v>-70.600986688618917</v>
      </c>
      <c r="AP19">
        <f t="shared" si="9"/>
        <v>-3.7052422888087082</v>
      </c>
      <c r="AQ19">
        <f t="shared" si="9"/>
        <v>-1293.6934241621866</v>
      </c>
      <c r="AR19">
        <f t="shared" si="9"/>
        <v>44.020080632764049</v>
      </c>
      <c r="AS19">
        <f t="shared" si="9"/>
        <v>61.523702395626337</v>
      </c>
      <c r="AT19">
        <f t="shared" si="9"/>
        <v>38.851254044629286</v>
      </c>
      <c r="AU19">
        <f t="shared" si="9"/>
        <v>144.39503707301967</v>
      </c>
      <c r="AW19">
        <v>16</v>
      </c>
      <c r="AX19">
        <f>(R19*SUMPRODUCT(K20:$K$23, X20:$X$23)-$AZ$3*SUMPRODUCT(K19:$K$22, W20:$W$23))/Z19</f>
        <v>1144.5481348757373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2.2206180000000002E-3</v>
      </c>
      <c r="O20">
        <f t="shared" si="21"/>
        <v>4763.5877215008122</v>
      </c>
      <c r="P20">
        <f t="shared" si="22"/>
        <v>238.17938607504061</v>
      </c>
      <c r="Q20" s="4">
        <f t="shared" si="23"/>
        <v>12.5</v>
      </c>
      <c r="R20">
        <f t="shared" si="0"/>
        <v>2000000</v>
      </c>
      <c r="S20">
        <f t="shared" si="1"/>
        <v>894.16923014653003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945.7947665489869</v>
      </c>
      <c r="AC20">
        <f t="shared" si="2"/>
        <v>729.86497388583803</v>
      </c>
      <c r="AE20">
        <f t="shared" si="3"/>
        <v>3888.2749604192259</v>
      </c>
      <c r="AF20">
        <f t="shared" si="4"/>
        <v>-194.41374802096129</v>
      </c>
      <c r="AG20">
        <f t="shared" si="4"/>
        <v>-10.203115770465409</v>
      </c>
      <c r="AH20">
        <f t="shared" si="5"/>
        <v>-3670.0053390633511</v>
      </c>
      <c r="AI20">
        <f t="shared" si="6"/>
        <v>13.652757564448166</v>
      </c>
      <c r="AJ20">
        <f t="shared" si="7"/>
        <v>215.92979266314887</v>
      </c>
      <c r="AK20">
        <f t="shared" si="24"/>
        <v>19.950520709473185</v>
      </c>
      <c r="AL20">
        <f t="shared" si="8"/>
        <v>249.53307093707022</v>
      </c>
      <c r="AN20">
        <f t="shared" si="9"/>
        <v>1322.9289386298815</v>
      </c>
      <c r="AO20">
        <f t="shared" si="9"/>
        <v>-66.146446931494083</v>
      </c>
      <c r="AP20">
        <f t="shared" si="9"/>
        <v>-3.4714615746938544</v>
      </c>
      <c r="AQ20">
        <f t="shared" si="9"/>
        <v>-1248.665878158371</v>
      </c>
      <c r="AR20">
        <f t="shared" si="9"/>
        <v>4.6451519653227225</v>
      </c>
      <c r="AS20">
        <f t="shared" si="9"/>
        <v>73.466967828743947</v>
      </c>
      <c r="AT20">
        <f t="shared" si="9"/>
        <v>6.787874174528846</v>
      </c>
      <c r="AU20">
        <f t="shared" si="9"/>
        <v>84.899993968595524</v>
      </c>
      <c r="AW20">
        <v>17</v>
      </c>
      <c r="AX20">
        <f>(R20*SUMPRODUCT(K21:$K$23, X21:$X$23)-$AZ$3*SUMPRODUCT(K20:$K$22, W21:$W$23))/Z20</f>
        <v>894.16923014653003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2.2950319999999998E-3</v>
      </c>
      <c r="O21">
        <f t="shared" si="21"/>
        <v>4763.5877215008122</v>
      </c>
      <c r="P21">
        <f t="shared" si="22"/>
        <v>238.17938607504061</v>
      </c>
      <c r="Q21" s="4">
        <f t="shared" si="23"/>
        <v>12.5</v>
      </c>
      <c r="R21">
        <f t="shared" si="0"/>
        <v>2000000</v>
      </c>
      <c r="S21">
        <f t="shared" si="1"/>
        <v>601.46057953332638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729.86497388583803</v>
      </c>
      <c r="AC21">
        <f t="shared" si="2"/>
        <v>484.90560937305321</v>
      </c>
      <c r="AE21">
        <f t="shared" si="3"/>
        <v>3840.4684953560727</v>
      </c>
      <c r="AF21">
        <f t="shared" si="4"/>
        <v>-192.02342476780365</v>
      </c>
      <c r="AG21">
        <f t="shared" si="4"/>
        <v>-10.077668135567833</v>
      </c>
      <c r="AH21">
        <f t="shared" si="5"/>
        <v>-3746.6363508676427</v>
      </c>
      <c r="AI21">
        <f t="shared" si="6"/>
        <v>-108.26894841494141</v>
      </c>
      <c r="AJ21">
        <f t="shared" si="7"/>
        <v>244.95936451278482</v>
      </c>
      <c r="AK21">
        <f t="shared" si="24"/>
        <v>7.005296071158571</v>
      </c>
      <c r="AL21">
        <f t="shared" si="8"/>
        <v>143.69571216900198</v>
      </c>
      <c r="AN21">
        <f t="shared" si="9"/>
        <v>1242.9025825127951</v>
      </c>
      <c r="AO21">
        <f t="shared" si="9"/>
        <v>-62.145129125639755</v>
      </c>
      <c r="AP21">
        <f t="shared" si="9"/>
        <v>-3.261466606626295</v>
      </c>
      <c r="AQ21">
        <f t="shared" si="9"/>
        <v>-1212.5353981840065</v>
      </c>
      <c r="AR21">
        <f t="shared" si="9"/>
        <v>-35.039411403477395</v>
      </c>
      <c r="AS21">
        <f t="shared" si="9"/>
        <v>79.276949448170129</v>
      </c>
      <c r="AT21">
        <f t="shared" si="9"/>
        <v>2.2671454247413259</v>
      </c>
      <c r="AU21">
        <f t="shared" si="9"/>
        <v>46.504683469434049</v>
      </c>
      <c r="AW21">
        <v>18</v>
      </c>
      <c r="AX21">
        <f>(R21*SUMPRODUCT(K22:$K$23, X22:$X$23)-$AZ$3*SUMPRODUCT(K21:$K$22, W22:$W$23))/Z21</f>
        <v>601.46057953332638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2.375308E-3</v>
      </c>
      <c r="O22">
        <f t="shared" si="21"/>
        <v>4763.5877215008122</v>
      </c>
      <c r="P22">
        <f t="shared" si="22"/>
        <v>238.17938607504061</v>
      </c>
      <c r="Q22" s="4">
        <f t="shared" si="23"/>
        <v>12.5</v>
      </c>
      <c r="R22">
        <f t="shared" si="0"/>
        <v>2000000</v>
      </c>
      <c r="S22">
        <f t="shared" si="1"/>
        <v>295.79554556699145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484.90560937305321</v>
      </c>
      <c r="AC22">
        <f t="shared" si="2"/>
        <v>235.52315403540945</v>
      </c>
      <c r="AE22">
        <f t="shared" si="3"/>
        <v>3792.941514861745</v>
      </c>
      <c r="AF22">
        <f t="shared" si="4"/>
        <v>-189.64707574308724</v>
      </c>
      <c r="AG22">
        <f t="shared" si="4"/>
        <v>-9.9529538884683948</v>
      </c>
      <c r="AH22">
        <f t="shared" si="5"/>
        <v>-3830.010519001497</v>
      </c>
      <c r="AI22">
        <f t="shared" si="6"/>
        <v>-236.66903377130757</v>
      </c>
      <c r="AJ22">
        <f t="shared" si="7"/>
        <v>249.38245533764376</v>
      </c>
      <c r="AK22">
        <f t="shared" si="24"/>
        <v>85.852201018325928</v>
      </c>
      <c r="AL22">
        <f t="shared" si="8"/>
        <v>98.565622584662123</v>
      </c>
      <c r="AN22">
        <f t="shared" si="9"/>
        <v>1147.2161497571999</v>
      </c>
      <c r="AO22">
        <f t="shared" si="9"/>
        <v>-57.360807487859987</v>
      </c>
      <c r="AP22">
        <f t="shared" si="9"/>
        <v>-3.0103784605958688</v>
      </c>
      <c r="AQ22">
        <f t="shared" si="9"/>
        <v>-1158.4280706470715</v>
      </c>
      <c r="AR22">
        <f t="shared" si="9"/>
        <v>-71.583106838327538</v>
      </c>
      <c r="AS22">
        <f t="shared" si="9"/>
        <v>75.428418579208412</v>
      </c>
      <c r="AT22">
        <f t="shared" si="9"/>
        <v>25.966925963532837</v>
      </c>
      <c r="AU22">
        <f t="shared" si="9"/>
        <v>29.812237704413711</v>
      </c>
      <c r="AW22">
        <v>19</v>
      </c>
      <c r="AX22">
        <f>(R22*SUMPRODUCT(K23:$K$23, X23:$X$23)-$AZ$3*SUMPRODUCT(K22:$K$22, W23:$W$23))/Z22</f>
        <v>295.79554556699145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2.4628010000000001E-3</v>
      </c>
      <c r="O23">
        <f t="shared" si="21"/>
        <v>4763.5877215008122</v>
      </c>
      <c r="P23">
        <f t="shared" si="22"/>
        <v>238.17938607504061</v>
      </c>
      <c r="Q23" s="4">
        <f t="shared" si="23"/>
        <v>12.5</v>
      </c>
      <c r="R23">
        <f t="shared" si="0"/>
        <v>2000000</v>
      </c>
      <c r="S23">
        <f t="shared" si="1"/>
        <v>299.52850977818349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235.52315403540945</v>
      </c>
      <c r="AC23">
        <f t="shared" si="2"/>
        <v>235.52315403540945</v>
      </c>
      <c r="AE23">
        <f t="shared" si="3"/>
        <v>3745.6708395573846</v>
      </c>
      <c r="AF23">
        <f t="shared" si="4"/>
        <v>-187.28354197786922</v>
      </c>
      <c r="AG23">
        <f t="shared" si="4"/>
        <v>-9.8289122047942374</v>
      </c>
      <c r="AH23">
        <f t="shared" si="5"/>
        <v>-3921.9431663158166</v>
      </c>
      <c r="AI23">
        <f t="shared" si="6"/>
        <v>-373.38478094109541</v>
      </c>
      <c r="AJ23">
        <f t="shared" si="7"/>
        <v>0</v>
      </c>
      <c r="AK23">
        <f t="shared" si="24"/>
        <v>265.57373161304474</v>
      </c>
      <c r="AL23">
        <f t="shared" si="8"/>
        <v>-107.81104932805067</v>
      </c>
      <c r="AN23">
        <f t="shared" si="9"/>
        <v>1026.2873658653771</v>
      </c>
      <c r="AO23">
        <f t="shared" si="9"/>
        <v>-51.314368293268849</v>
      </c>
      <c r="AP23">
        <f t="shared" si="9"/>
        <v>-2.6930525526830116</v>
      </c>
      <c r="AQ23">
        <f t="shared" si="9"/>
        <v>-1074.584738926927</v>
      </c>
      <c r="AR23">
        <f t="shared" si="9"/>
        <v>-102.30479390750185</v>
      </c>
      <c r="AS23">
        <f t="shared" si="9"/>
        <v>0</v>
      </c>
      <c r="AT23">
        <f t="shared" si="9"/>
        <v>72.765327530060631</v>
      </c>
      <c r="AU23">
        <f t="shared" si="9"/>
        <v>-29.539466377441208</v>
      </c>
      <c r="AW23">
        <v>20</v>
      </c>
      <c r="AX23">
        <f>(R23*SUMPRODUCT(K$23:$K24, X$23:$X24)-$AZ$3*SUMPRODUCT(K$22:$K23, W$23:$W24))/Z23</f>
        <v>299.52850977818349</v>
      </c>
    </row>
    <row r="25" spans="5:50" x14ac:dyDescent="0.25">
      <c r="AN25" s="8">
        <f t="shared" ref="AN25:AU25" si="25">SUM(AN3:AN23)</f>
        <v>45870.110431727473</v>
      </c>
      <c r="AO25" s="8">
        <f t="shared" si="25"/>
        <v>-5866.1963127119825</v>
      </c>
      <c r="AP25" s="8">
        <f t="shared" si="25"/>
        <v>-207.86649977255919</v>
      </c>
      <c r="AQ25" s="8">
        <f t="shared" si="25"/>
        <v>-36028.70067286538</v>
      </c>
      <c r="AR25" s="8">
        <f t="shared" si="25"/>
        <v>3767.3469463775568</v>
      </c>
      <c r="AS25" s="8">
        <f t="shared" si="25"/>
        <v>-759.46506044556133</v>
      </c>
      <c r="AT25" s="8">
        <f t="shared" si="25"/>
        <v>960.71616001464827</v>
      </c>
      <c r="AU25" s="9">
        <f t="shared" si="25"/>
        <v>3968.5980459466437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48A7-421B-475E-B04C-2B814E3C7FA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11459.26269761774</v>
      </c>
      <c r="K3">
        <v>1</v>
      </c>
      <c r="L3" s="2">
        <v>0</v>
      </c>
      <c r="O3">
        <f>$C$3</f>
        <v>11459.26269761774</v>
      </c>
      <c r="P3">
        <f>O3*B5</f>
        <v>9167.4101580941915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11459.26269761774</v>
      </c>
      <c r="AF3">
        <f t="shared" ref="AF3:AG23" si="4">-$Z3*P3</f>
        <v>-9167.4101580941915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2191.8525395235483</v>
      </c>
      <c r="AJ3">
        <f t="shared" ref="AJ3:AJ23" si="7">AB3-AC3</f>
        <v>0</v>
      </c>
      <c r="AL3">
        <f t="shared" ref="AL3:AL23" si="8">SUM(AI3:AK3)</f>
        <v>2191.8525395235483</v>
      </c>
      <c r="AN3">
        <f t="shared" ref="AN3:AU23" si="9">AE3*$K3</f>
        <v>11459.26269761774</v>
      </c>
      <c r="AO3">
        <f t="shared" si="9"/>
        <v>-9167.4101580941915</v>
      </c>
      <c r="AP3">
        <f t="shared" si="9"/>
        <v>-100</v>
      </c>
      <c r="AQ3">
        <f t="shared" si="9"/>
        <v>0</v>
      </c>
      <c r="AR3">
        <f t="shared" si="9"/>
        <v>2191.8525395235483</v>
      </c>
      <c r="AS3">
        <f t="shared" si="9"/>
        <v>0</v>
      </c>
      <c r="AT3">
        <f t="shared" si="9"/>
        <v>0</v>
      </c>
      <c r="AU3">
        <f t="shared" si="9"/>
        <v>2191.8525395235483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5184.0754234212582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1.84855E-3</v>
      </c>
      <c r="R4">
        <f t="shared" si="0"/>
        <v>2000000</v>
      </c>
      <c r="S4">
        <f t="shared" si="1"/>
        <v>1736.1216963404358</v>
      </c>
      <c r="U4">
        <f t="shared" ref="U4:U23" si="13">M4</f>
        <v>1.84855E-3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1.84855E-3</v>
      </c>
      <c r="Y4">
        <f t="shared" ref="Y4:Y23" si="17">V4*W4</f>
        <v>0.01</v>
      </c>
      <c r="Z4">
        <f t="shared" ref="Z4:Z23" si="18">MAX(0, W4-X4-Y4)</f>
        <v>0.98815145000000004</v>
      </c>
      <c r="AB4">
        <f t="shared" ref="AB4:AB23" si="19">AC3</f>
        <v>0</v>
      </c>
      <c r="AC4">
        <f t="shared" si="2"/>
        <v>1715.5511716152614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-1715.5511716152614</v>
      </c>
      <c r="AK4">
        <f>G4*MAX(0, SUM(AB4, AE4:AF4))</f>
        <v>0</v>
      </c>
      <c r="AL4">
        <f t="shared" si="8"/>
        <v>-5412.6511716152618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-3468.5242518059849</v>
      </c>
      <c r="AR4">
        <f t="shared" si="9"/>
        <v>-3468.5242518059849</v>
      </c>
      <c r="AS4">
        <f t="shared" si="9"/>
        <v>-1609.4860414816224</v>
      </c>
      <c r="AT4">
        <f t="shared" si="9"/>
        <v>0</v>
      </c>
      <c r="AU4">
        <f t="shared" si="9"/>
        <v>-5078.010293287608</v>
      </c>
      <c r="AW4">
        <v>1</v>
      </c>
      <c r="AX4">
        <f>(R4*SUMPRODUCT(K5:$K$23, X5:$X$23)-$AZ$3*SUMPRODUCT(K4:$K$22, W5:$W$23))/Z4</f>
        <v>1736.1216963404358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1.8814719999999999E-3</v>
      </c>
      <c r="O5">
        <f t="shared" ref="O5:O23" si="21">$C$3</f>
        <v>11459.26269761774</v>
      </c>
      <c r="P5">
        <f t="shared" ref="P5:P23" si="22">O5*$C$5</f>
        <v>572.96313488088697</v>
      </c>
      <c r="Q5" s="4">
        <f t="shared" ref="Q5:Q23" si="23">$C$8</f>
        <v>12.5</v>
      </c>
      <c r="R5">
        <f t="shared" si="0"/>
        <v>2000000</v>
      </c>
      <c r="S5">
        <f t="shared" si="1"/>
        <v>3390.4340693175227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1715.5511716152614</v>
      </c>
      <c r="AC5">
        <f t="shared" si="2"/>
        <v>3310.4562935196445</v>
      </c>
      <c r="AE5">
        <f t="shared" si="3"/>
        <v>11188.947356248031</v>
      </c>
      <c r="AF5">
        <f t="shared" si="4"/>
        <v>-559.44736781240147</v>
      </c>
      <c r="AG5">
        <f t="shared" si="4"/>
        <v>-12.205134452688322</v>
      </c>
      <c r="AH5">
        <f t="shared" si="5"/>
        <v>-3718.3585698687998</v>
      </c>
      <c r="AI5">
        <f t="shared" si="6"/>
        <v>6898.936284114141</v>
      </c>
      <c r="AJ5">
        <f t="shared" si="7"/>
        <v>-1594.9051219043831</v>
      </c>
      <c r="AK5">
        <f>G5*SUM(AB5, AE5:AF5)</f>
        <v>506.14709756208651</v>
      </c>
      <c r="AL5">
        <f t="shared" si="8"/>
        <v>5810.1782597718448</v>
      </c>
      <c r="AN5">
        <f t="shared" si="9"/>
        <v>9662.3554830278445</v>
      </c>
      <c r="AO5">
        <f t="shared" si="9"/>
        <v>-483.11777415139215</v>
      </c>
      <c r="AP5">
        <f t="shared" si="9"/>
        <v>-10.539896564458447</v>
      </c>
      <c r="AQ5">
        <f t="shared" si="9"/>
        <v>-3211.035066258733</v>
      </c>
      <c r="AR5">
        <f t="shared" si="9"/>
        <v>5957.66274605326</v>
      </c>
      <c r="AS5">
        <f t="shared" si="9"/>
        <v>-1377.3002731071565</v>
      </c>
      <c r="AT5">
        <f t="shared" si="9"/>
        <v>437.08965889599131</v>
      </c>
      <c r="AU5">
        <f t="shared" si="9"/>
        <v>5017.4521318420957</v>
      </c>
      <c r="AW5">
        <v>2</v>
      </c>
      <c r="AX5">
        <f>(R5*SUMPRODUCT(K6:$K$23, X6:$X$23)-$AZ$3*SUMPRODUCT(K5:$K$22, W6:$W$23))/Z5</f>
        <v>3390.4340693175227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1.927022E-3</v>
      </c>
      <c r="O6">
        <f t="shared" si="21"/>
        <v>11459.26269761774</v>
      </c>
      <c r="P6">
        <f t="shared" si="22"/>
        <v>572.96313488088697</v>
      </c>
      <c r="Q6" s="4">
        <f t="shared" si="23"/>
        <v>12.5</v>
      </c>
      <c r="R6">
        <f t="shared" si="0"/>
        <v>2000000</v>
      </c>
      <c r="S6">
        <f t="shared" si="1"/>
        <v>4924.3090891378597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3310.4562935196445</v>
      </c>
      <c r="AC6">
        <f t="shared" si="2"/>
        <v>4750.8014702742075</v>
      </c>
      <c r="AE6">
        <f t="shared" si="3"/>
        <v>11055.496534973219</v>
      </c>
      <c r="AF6">
        <f t="shared" si="4"/>
        <v>-552.77482674866087</v>
      </c>
      <c r="AG6">
        <f t="shared" si="4"/>
        <v>-12.059563545558149</v>
      </c>
      <c r="AH6">
        <f t="shared" si="5"/>
        <v>-3763.1300165261368</v>
      </c>
      <c r="AI6">
        <f t="shared" si="6"/>
        <v>6727.532128152865</v>
      </c>
      <c r="AJ6">
        <f t="shared" si="7"/>
        <v>-1440.345176754563</v>
      </c>
      <c r="AK6">
        <f>G6*SUM(AB6, AE6:AF6)</f>
        <v>808.07091310203589</v>
      </c>
      <c r="AL6">
        <f t="shared" si="8"/>
        <v>6095.2578645003377</v>
      </c>
      <c r="AN6">
        <f t="shared" si="9"/>
        <v>8610.3105669281667</v>
      </c>
      <c r="AO6">
        <f t="shared" si="9"/>
        <v>-430.51552834640825</v>
      </c>
      <c r="AP6">
        <f t="shared" si="9"/>
        <v>-9.3923042805342938</v>
      </c>
      <c r="AQ6">
        <f t="shared" si="9"/>
        <v>-2930.8243228623155</v>
      </c>
      <c r="AR6">
        <f t="shared" si="9"/>
        <v>5239.5784114389089</v>
      </c>
      <c r="AS6">
        <f t="shared" si="9"/>
        <v>-1121.7785882526057</v>
      </c>
      <c r="AT6">
        <f t="shared" si="9"/>
        <v>629.34681403946604</v>
      </c>
      <c r="AU6">
        <f t="shared" si="9"/>
        <v>4747.1466372257701</v>
      </c>
      <c r="AW6">
        <v>3</v>
      </c>
      <c r="AX6">
        <f>(R6*SUMPRODUCT(K7:$K$23, X7:$X$23)-$AZ$3*SUMPRODUCT(K6:$K$22, W7:$W$23))/Z6</f>
        <v>4924.3090891378597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1.979789E-3</v>
      </c>
      <c r="O7">
        <f t="shared" si="21"/>
        <v>11459.26269761774</v>
      </c>
      <c r="P7">
        <f t="shared" si="22"/>
        <v>572.96313488088697</v>
      </c>
      <c r="Q7" s="4">
        <f t="shared" si="23"/>
        <v>12.5</v>
      </c>
      <c r="R7">
        <f t="shared" si="0"/>
        <v>2000000</v>
      </c>
      <c r="S7">
        <f t="shared" si="1"/>
        <v>6245.0694863833078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4750.8014702742075</v>
      </c>
      <c r="AC7">
        <f t="shared" si="2"/>
        <v>5952.8464573524689</v>
      </c>
      <c r="AE7">
        <f t="shared" si="3"/>
        <v>10923.054019194009</v>
      </c>
      <c r="AF7">
        <f t="shared" si="4"/>
        <v>-546.1527009597005</v>
      </c>
      <c r="AG7">
        <f t="shared" si="4"/>
        <v>-11.915092518850273</v>
      </c>
      <c r="AH7">
        <f t="shared" si="5"/>
        <v>-3820.0626003675238</v>
      </c>
      <c r="AI7">
        <f t="shared" si="6"/>
        <v>6544.9236253479339</v>
      </c>
      <c r="AJ7">
        <f t="shared" si="7"/>
        <v>-1202.0449870782613</v>
      </c>
      <c r="AK7">
        <f>G7*SUM(AB7, AE7:AF7)</f>
        <v>742.77020691576809</v>
      </c>
      <c r="AL7">
        <f t="shared" si="8"/>
        <v>6085.6488451854402</v>
      </c>
      <c r="AN7">
        <f t="shared" si="9"/>
        <v>7700.8788477522376</v>
      </c>
      <c r="AO7">
        <f t="shared" si="9"/>
        <v>-385.04394238761188</v>
      </c>
      <c r="AP7">
        <f t="shared" si="9"/>
        <v>-8.4002774119939332</v>
      </c>
      <c r="AQ7">
        <f t="shared" si="9"/>
        <v>-2693.1881161227066</v>
      </c>
      <c r="AR7">
        <f t="shared" si="9"/>
        <v>4614.2465118299242</v>
      </c>
      <c r="AS7">
        <f t="shared" si="9"/>
        <v>-847.45555581539054</v>
      </c>
      <c r="AT7">
        <f t="shared" si="9"/>
        <v>523.66154787177891</v>
      </c>
      <c r="AU7">
        <f t="shared" si="9"/>
        <v>4290.452503886313</v>
      </c>
      <c r="AW7">
        <v>4</v>
      </c>
      <c r="AX7">
        <f>(R7*SUMPRODUCT(K8:$K$23, X8:$X$23)-$AZ$3*SUMPRODUCT(K7:$K$22, W8:$W$23))/Z7</f>
        <v>6245.0694863833078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2.0334569999999998E-3</v>
      </c>
      <c r="O8">
        <f t="shared" si="21"/>
        <v>11459.26269761774</v>
      </c>
      <c r="P8">
        <f t="shared" si="22"/>
        <v>572.96313488088697</v>
      </c>
      <c r="Q8" s="4">
        <f t="shared" si="23"/>
        <v>12.5</v>
      </c>
      <c r="R8">
        <f t="shared" si="0"/>
        <v>2000000</v>
      </c>
      <c r="S8">
        <f t="shared" si="1"/>
        <v>7314.5216131927236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5952.8464573524689</v>
      </c>
      <c r="AC8">
        <f t="shared" si="2"/>
        <v>6888.355795729789</v>
      </c>
      <c r="AE8">
        <f t="shared" si="3"/>
        <v>10791.611918345361</v>
      </c>
      <c r="AF8">
        <f t="shared" si="4"/>
        <v>-539.58059591726806</v>
      </c>
      <c r="AG8">
        <f t="shared" si="4"/>
        <v>-11.771712765373666</v>
      </c>
      <c r="AH8">
        <f t="shared" si="5"/>
        <v>-3876.6125260965946</v>
      </c>
      <c r="AI8">
        <f t="shared" si="6"/>
        <v>6363.6470835661239</v>
      </c>
      <c r="AJ8">
        <f t="shared" si="7"/>
        <v>-935.50933837732009</v>
      </c>
      <c r="AK8">
        <f t="shared" ref="AK8:AK23" si="24">G8*SUM(AB8:AB8, AE8:AF8)</f>
        <v>345.16389670932597</v>
      </c>
      <c r="AL8">
        <f t="shared" si="8"/>
        <v>5773.3016418981297</v>
      </c>
      <c r="AN8">
        <f t="shared" si="9"/>
        <v>7093.9027070168768</v>
      </c>
      <c r="AO8">
        <f t="shared" si="9"/>
        <v>-354.69513535084383</v>
      </c>
      <c r="AP8">
        <f t="shared" si="9"/>
        <v>-7.7381753239800766</v>
      </c>
      <c r="AQ8">
        <f t="shared" si="9"/>
        <v>-2548.3043961377634</v>
      </c>
      <c r="AR8">
        <f t="shared" si="9"/>
        <v>4183.1650002042888</v>
      </c>
      <c r="AS8">
        <f t="shared" si="9"/>
        <v>-614.96023746672824</v>
      </c>
      <c r="AT8">
        <f t="shared" si="9"/>
        <v>226.8946585327366</v>
      </c>
      <c r="AU8">
        <f t="shared" si="9"/>
        <v>3795.0994212702972</v>
      </c>
      <c r="AW8">
        <v>5</v>
      </c>
      <c r="AX8">
        <f>(R8*SUMPRODUCT(K9:$K$23, X9:$X$23)-$AZ$3*SUMPRODUCT(K8:$K$22, W9:$W$23))/Z8</f>
        <v>7314.5216131927236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2.08983E-3</v>
      </c>
      <c r="O9">
        <f t="shared" si="21"/>
        <v>11459.26269761774</v>
      </c>
      <c r="P9">
        <f t="shared" si="22"/>
        <v>572.96313488088697</v>
      </c>
      <c r="Q9" s="4">
        <f t="shared" si="23"/>
        <v>12.5</v>
      </c>
      <c r="R9">
        <f t="shared" si="0"/>
        <v>2000000</v>
      </c>
      <c r="S9">
        <f t="shared" si="1"/>
        <v>8210.3442542544108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6888.355795729789</v>
      </c>
      <c r="AC9">
        <f t="shared" si="2"/>
        <v>7638.5067553529952</v>
      </c>
      <c r="AE9">
        <f t="shared" si="3"/>
        <v>10661.143164826592</v>
      </c>
      <c r="AF9">
        <f t="shared" si="4"/>
        <v>-533.0571582413296</v>
      </c>
      <c r="AG9">
        <f t="shared" si="4"/>
        <v>-11.629394759231468</v>
      </c>
      <c r="AH9">
        <f t="shared" si="5"/>
        <v>-3936.1405581537351</v>
      </c>
      <c r="AI9">
        <f t="shared" si="6"/>
        <v>6180.3160536722953</v>
      </c>
      <c r="AJ9">
        <f t="shared" si="7"/>
        <v>-750.15095962320629</v>
      </c>
      <c r="AK9">
        <f t="shared" si="24"/>
        <v>100.39700663365882</v>
      </c>
      <c r="AL9">
        <f t="shared" si="8"/>
        <v>5530.5621006827478</v>
      </c>
      <c r="AN9">
        <f t="shared" si="9"/>
        <v>6660.4624874097162</v>
      </c>
      <c r="AO9">
        <f t="shared" si="9"/>
        <v>-333.02312437048585</v>
      </c>
      <c r="AP9">
        <f t="shared" si="9"/>
        <v>-7.2653697964293515</v>
      </c>
      <c r="AQ9">
        <f t="shared" si="9"/>
        <v>-2459.0718019104024</v>
      </c>
      <c r="AR9">
        <f t="shared" si="9"/>
        <v>3861.1021913323989</v>
      </c>
      <c r="AS9">
        <f t="shared" si="9"/>
        <v>-468.65071120598111</v>
      </c>
      <c r="AT9">
        <f t="shared" si="9"/>
        <v>62.722213386821693</v>
      </c>
      <c r="AU9">
        <f t="shared" si="9"/>
        <v>3455.1736935132394</v>
      </c>
      <c r="AW9">
        <v>6</v>
      </c>
      <c r="AX9">
        <f>(R9*SUMPRODUCT(K10:$K$23, X10:$X$23)-$AZ$3*SUMPRODUCT(K9:$K$22, W10:$W$23))/Z9</f>
        <v>8210.3442542544108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2.1556750000000001E-3</v>
      </c>
      <c r="O10">
        <f t="shared" si="21"/>
        <v>11459.26269761774</v>
      </c>
      <c r="P10">
        <f t="shared" si="22"/>
        <v>572.96313488088697</v>
      </c>
      <c r="Q10" s="4">
        <f t="shared" si="23"/>
        <v>12.5</v>
      </c>
      <c r="R10">
        <f t="shared" si="0"/>
        <v>2000000</v>
      </c>
      <c r="S10">
        <f t="shared" si="1"/>
        <v>8999.3193173116251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7638.5067553529952</v>
      </c>
      <c r="AC10">
        <f t="shared" si="2"/>
        <v>8270.7571872463486</v>
      </c>
      <c r="AE10">
        <f t="shared" si="3"/>
        <v>10531.549773386489</v>
      </c>
      <c r="AF10">
        <f t="shared" si="4"/>
        <v>-526.57748866932445</v>
      </c>
      <c r="AG10">
        <f t="shared" si="4"/>
        <v>-11.488031616091547</v>
      </c>
      <c r="AH10">
        <f t="shared" si="5"/>
        <v>-4011.0712876170073</v>
      </c>
      <c r="AI10">
        <f t="shared" si="6"/>
        <v>5982.4129654840654</v>
      </c>
      <c r="AJ10">
        <f t="shared" si="7"/>
        <v>-632.25043189335338</v>
      </c>
      <c r="AK10">
        <f t="shared" si="24"/>
        <v>72.338264064287671</v>
      </c>
      <c r="AL10">
        <f t="shared" si="8"/>
        <v>5422.5007976549996</v>
      </c>
      <c r="AN10">
        <f t="shared" si="9"/>
        <v>6251.3064798699024</v>
      </c>
      <c r="AO10">
        <f t="shared" si="9"/>
        <v>-312.56532399349516</v>
      </c>
      <c r="AP10">
        <f t="shared" si="9"/>
        <v>-6.81905398805619</v>
      </c>
      <c r="AQ10">
        <f t="shared" si="9"/>
        <v>-2380.8875684055629</v>
      </c>
      <c r="AR10">
        <f t="shared" si="9"/>
        <v>3551.0345334827884</v>
      </c>
      <c r="AS10">
        <f t="shared" si="9"/>
        <v>-375.29056091851402</v>
      </c>
      <c r="AT10">
        <f t="shared" si="9"/>
        <v>42.938472363332998</v>
      </c>
      <c r="AU10">
        <f t="shared" si="9"/>
        <v>3218.6824449276078</v>
      </c>
      <c r="AW10">
        <v>7</v>
      </c>
      <c r="AX10">
        <f>(R10*SUMPRODUCT(K11:$K$23, X11:$X$23)-$AZ$3*SUMPRODUCT(K10:$K$22, W11:$W$23))/Z10</f>
        <v>8999.3193173116251</v>
      </c>
    </row>
    <row r="11" spans="1:52" x14ac:dyDescent="0.25">
      <c r="A11" t="s">
        <v>33</v>
      </c>
      <c r="C11" s="7">
        <f>AU25</f>
        <v>40115.536469112376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2.2206180000000002E-3</v>
      </c>
      <c r="O11">
        <f t="shared" si="21"/>
        <v>11459.26269761774</v>
      </c>
      <c r="P11">
        <f t="shared" si="22"/>
        <v>572.96313488088697</v>
      </c>
      <c r="Q11" s="4">
        <f t="shared" si="23"/>
        <v>12.5</v>
      </c>
      <c r="R11">
        <f t="shared" si="0"/>
        <v>2000000</v>
      </c>
      <c r="S11">
        <f t="shared" si="1"/>
        <v>9687.7596616029587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8270.7571872463486</v>
      </c>
      <c r="AC11">
        <f t="shared" si="2"/>
        <v>8794.6573205853856</v>
      </c>
      <c r="AE11">
        <f t="shared" si="3"/>
        <v>10402.847726657945</v>
      </c>
      <c r="AF11">
        <f t="shared" si="4"/>
        <v>-520.14238633289722</v>
      </c>
      <c r="AG11">
        <f t="shared" si="4"/>
        <v>-11.347640770139369</v>
      </c>
      <c r="AH11">
        <f t="shared" si="5"/>
        <v>-4081.6847666019166</v>
      </c>
      <c r="AI11">
        <f t="shared" si="6"/>
        <v>5789.6729329529917</v>
      </c>
      <c r="AJ11">
        <f t="shared" si="7"/>
        <v>-523.90013333903698</v>
      </c>
      <c r="AK11">
        <f t="shared" si="24"/>
        <v>43.568310066171357</v>
      </c>
      <c r="AL11">
        <f t="shared" si="8"/>
        <v>5309.3411096801265</v>
      </c>
      <c r="AN11">
        <f t="shared" si="9"/>
        <v>5872.4789837170583</v>
      </c>
      <c r="AO11">
        <f t="shared" si="9"/>
        <v>-293.62394918585289</v>
      </c>
      <c r="AP11">
        <f t="shared" si="9"/>
        <v>-6.4058211451704974</v>
      </c>
      <c r="AQ11">
        <f t="shared" si="9"/>
        <v>-2304.1390818981431</v>
      </c>
      <c r="AR11">
        <f t="shared" si="9"/>
        <v>3268.3101314878918</v>
      </c>
      <c r="AS11">
        <f t="shared" si="9"/>
        <v>-295.74522317731322</v>
      </c>
      <c r="AT11">
        <f t="shared" si="9"/>
        <v>24.594610239657541</v>
      </c>
      <c r="AU11">
        <f t="shared" si="9"/>
        <v>2997.1595185502365</v>
      </c>
      <c r="AW11">
        <v>8</v>
      </c>
      <c r="AX11">
        <f>(R11*SUMPRODUCT(K12:$K$23, X12:$X$23)-$AZ$3*SUMPRODUCT(K11:$K$22, W12:$W$23))/Z11</f>
        <v>9687.7596616029587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2.2950319999999998E-3</v>
      </c>
      <c r="O12">
        <f t="shared" si="21"/>
        <v>11459.26269761774</v>
      </c>
      <c r="P12">
        <f t="shared" si="22"/>
        <v>572.96313488088697</v>
      </c>
      <c r="Q12" s="4">
        <f t="shared" si="23"/>
        <v>12.5</v>
      </c>
      <c r="R12">
        <f t="shared" si="0"/>
        <v>2000000</v>
      </c>
      <c r="S12">
        <f t="shared" si="1"/>
        <v>10277.286914985367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8794.6573205853856</v>
      </c>
      <c r="AC12">
        <f t="shared" si="2"/>
        <v>9215.1261582189873</v>
      </c>
      <c r="AE12">
        <f t="shared" si="3"/>
        <v>10274.944380967559</v>
      </c>
      <c r="AF12">
        <f t="shared" si="4"/>
        <v>-513.74721904837793</v>
      </c>
      <c r="AG12">
        <f t="shared" si="4"/>
        <v>-11.208121163746002</v>
      </c>
      <c r="AH12">
        <f t="shared" si="5"/>
        <v>-4166.9117907159198</v>
      </c>
      <c r="AI12">
        <f t="shared" si="6"/>
        <v>5583.0772500395142</v>
      </c>
      <c r="AJ12">
        <f t="shared" si="7"/>
        <v>-420.46883763360165</v>
      </c>
      <c r="AK12">
        <f t="shared" si="24"/>
        <v>42.678465309760497</v>
      </c>
      <c r="AL12">
        <f t="shared" si="8"/>
        <v>5205.2868777156727</v>
      </c>
      <c r="AN12">
        <f t="shared" si="9"/>
        <v>5514.0951294732677</v>
      </c>
      <c r="AO12">
        <f t="shared" si="9"/>
        <v>-275.70475647366334</v>
      </c>
      <c r="AP12">
        <f t="shared" si="9"/>
        <v>-6.0148886483547388</v>
      </c>
      <c r="AQ12">
        <f t="shared" si="9"/>
        <v>-2236.1919596072535</v>
      </c>
      <c r="AR12">
        <f t="shared" si="9"/>
        <v>2996.1835247439953</v>
      </c>
      <c r="AS12">
        <f t="shared" si="9"/>
        <v>-225.64649342388</v>
      </c>
      <c r="AT12">
        <f t="shared" si="9"/>
        <v>22.903590420776915</v>
      </c>
      <c r="AU12">
        <f t="shared" si="9"/>
        <v>2793.4406217408919</v>
      </c>
      <c r="AW12">
        <v>9</v>
      </c>
      <c r="AX12">
        <f>(R12*SUMPRODUCT(K13:$K$23, X13:$X$23)-$AZ$3*SUMPRODUCT(K12:$K$22, W13:$W$23))/Z12</f>
        <v>10277.286914985367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2.375308E-3</v>
      </c>
      <c r="O13">
        <f t="shared" si="21"/>
        <v>11459.26269761774</v>
      </c>
      <c r="P13">
        <f t="shared" si="22"/>
        <v>572.96313488088697</v>
      </c>
      <c r="Q13" s="4">
        <f t="shared" si="23"/>
        <v>12.5</v>
      </c>
      <c r="R13">
        <f t="shared" si="0"/>
        <v>2000000</v>
      </c>
      <c r="S13">
        <f t="shared" si="1"/>
        <v>10768.494938921493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9215.1261582189873</v>
      </c>
      <c r="AC13">
        <f t="shared" si="2"/>
        <v>9536.0770581482175</v>
      </c>
      <c r="AE13">
        <f t="shared" si="3"/>
        <v>10147.788779570215</v>
      </c>
      <c r="AF13">
        <f t="shared" si="4"/>
        <v>-507.38943897851078</v>
      </c>
      <c r="AG13">
        <f t="shared" si="4"/>
        <v>-11.069417212243327</v>
      </c>
      <c r="AH13">
        <f t="shared" si="5"/>
        <v>-4259.6383784344298</v>
      </c>
      <c r="AI13">
        <f t="shared" si="6"/>
        <v>5369.6915449450307</v>
      </c>
      <c r="AJ13">
        <f t="shared" si="7"/>
        <v>-320.95089992923022</v>
      </c>
      <c r="AK13">
        <f t="shared" si="24"/>
        <v>37.711050997621385</v>
      </c>
      <c r="AL13">
        <f t="shared" si="8"/>
        <v>5086.4516960134215</v>
      </c>
      <c r="AN13">
        <f t="shared" si="9"/>
        <v>5178.1463382188213</v>
      </c>
      <c r="AO13">
        <f t="shared" si="9"/>
        <v>-258.90731691094106</v>
      </c>
      <c r="AP13">
        <f t="shared" si="9"/>
        <v>-5.6484287807793514</v>
      </c>
      <c r="AQ13">
        <f t="shared" si="9"/>
        <v>-2173.580013394876</v>
      </c>
      <c r="AR13">
        <f t="shared" si="9"/>
        <v>2740.0105791322248</v>
      </c>
      <c r="AS13">
        <f t="shared" si="9"/>
        <v>-163.77269603427496</v>
      </c>
      <c r="AT13">
        <f t="shared" si="9"/>
        <v>19.242944928736165</v>
      </c>
      <c r="AU13">
        <f t="shared" si="9"/>
        <v>2595.4808280266857</v>
      </c>
      <c r="AW13">
        <v>10</v>
      </c>
      <c r="AX13">
        <f>(R13*SUMPRODUCT(K14:$K$23, X14:$X$23)-$AZ$3*SUMPRODUCT(K13:$K$22, W14:$W$23))/Z13</f>
        <v>10768.494938921493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2.4628010000000001E-3</v>
      </c>
      <c r="O14">
        <f t="shared" si="21"/>
        <v>11459.26269761774</v>
      </c>
      <c r="P14">
        <f t="shared" si="22"/>
        <v>572.96313488088697</v>
      </c>
      <c r="Q14" s="4">
        <f t="shared" si="23"/>
        <v>12.5</v>
      </c>
      <c r="R14">
        <f t="shared" si="0"/>
        <v>2000000</v>
      </c>
      <c r="S14">
        <f t="shared" si="1"/>
        <v>11162.374753163896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9536.0770581482175</v>
      </c>
      <c r="AC14">
        <f t="shared" si="2"/>
        <v>9761.6853821536315</v>
      </c>
      <c r="AE14">
        <f t="shared" si="3"/>
        <v>10021.3189074204</v>
      </c>
      <c r="AF14">
        <f t="shared" si="4"/>
        <v>-501.06594537102001</v>
      </c>
      <c r="AG14">
        <f t="shared" si="4"/>
        <v>-10.931461268341163</v>
      </c>
      <c r="AH14">
        <f t="shared" si="5"/>
        <v>-4361.8834847568123</v>
      </c>
      <c r="AI14">
        <f t="shared" si="6"/>
        <v>5147.4380160242272</v>
      </c>
      <c r="AJ14">
        <f t="shared" si="7"/>
        <v>-225.60832400541403</v>
      </c>
      <c r="AK14">
        <f t="shared" si="24"/>
        <v>34.301394036355674</v>
      </c>
      <c r="AL14">
        <f t="shared" si="8"/>
        <v>4956.1310860551685</v>
      </c>
      <c r="AN14">
        <f t="shared" si="9"/>
        <v>4863.6219620094362</v>
      </c>
      <c r="AO14">
        <f t="shared" si="9"/>
        <v>-243.18109810047181</v>
      </c>
      <c r="AP14">
        <f t="shared" si="9"/>
        <v>-5.3053391068307256</v>
      </c>
      <c r="AQ14">
        <f t="shared" si="9"/>
        <v>-2116.9421418652714</v>
      </c>
      <c r="AR14">
        <f t="shared" si="9"/>
        <v>2498.1933829368627</v>
      </c>
      <c r="AS14">
        <f t="shared" si="9"/>
        <v>-109.49393084700495</v>
      </c>
      <c r="AT14">
        <f t="shared" si="9"/>
        <v>16.647410875152222</v>
      </c>
      <c r="AU14">
        <f t="shared" si="9"/>
        <v>2405.3468629650097</v>
      </c>
      <c r="AW14">
        <v>11</v>
      </c>
      <c r="AX14">
        <f>(R14*SUMPRODUCT(K15:$K$23, X15:$X$23)-$AZ$3*SUMPRODUCT(K14:$K$22, W15:$W$23))/Z14</f>
        <v>11162.374753163896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2.5557050000000001E-3</v>
      </c>
      <c r="O15">
        <f t="shared" si="21"/>
        <v>11459.26269761774</v>
      </c>
      <c r="P15">
        <f t="shared" si="22"/>
        <v>572.96313488088697</v>
      </c>
      <c r="Q15" s="4">
        <f t="shared" si="23"/>
        <v>12.5</v>
      </c>
      <c r="R15">
        <f t="shared" si="0"/>
        <v>2000000</v>
      </c>
      <c r="S15">
        <f t="shared" si="1"/>
        <v>11463.975957108214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9761.6853821536315</v>
      </c>
      <c r="AC15">
        <f t="shared" si="2"/>
        <v>9899.5642561734949</v>
      </c>
      <c r="AE15">
        <f t="shared" si="3"/>
        <v>9895.494183507908</v>
      </c>
      <c r="AF15">
        <f t="shared" si="4"/>
        <v>-494.77470917539534</v>
      </c>
      <c r="AG15">
        <f t="shared" si="4"/>
        <v>-10.794209065436947</v>
      </c>
      <c r="AH15">
        <f t="shared" si="5"/>
        <v>-4470.014435328937</v>
      </c>
      <c r="AI15">
        <f t="shared" si="6"/>
        <v>4919.9108299381378</v>
      </c>
      <c r="AJ15">
        <f t="shared" si="7"/>
        <v>-137.87887401986336</v>
      </c>
      <c r="AK15">
        <f t="shared" si="24"/>
        <v>78.565859911593193</v>
      </c>
      <c r="AL15">
        <f t="shared" si="8"/>
        <v>4860.5978158298676</v>
      </c>
      <c r="AN15">
        <f t="shared" si="9"/>
        <v>4565.6010641913917</v>
      </c>
      <c r="AO15">
        <f t="shared" si="9"/>
        <v>-228.28005320956956</v>
      </c>
      <c r="AP15">
        <f t="shared" si="9"/>
        <v>-4.9802517673546882</v>
      </c>
      <c r="AQ15">
        <f t="shared" si="9"/>
        <v>-2062.3833721110859</v>
      </c>
      <c r="AR15">
        <f t="shared" si="9"/>
        <v>2269.9573871033808</v>
      </c>
      <c r="AS15">
        <f t="shared" si="9"/>
        <v>-63.614805110364294</v>
      </c>
      <c r="AT15">
        <f t="shared" si="9"/>
        <v>36.248859023059325</v>
      </c>
      <c r="AU15">
        <f t="shared" si="9"/>
        <v>2242.5914410160758</v>
      </c>
      <c r="AW15">
        <v>12</v>
      </c>
      <c r="AX15">
        <f>(R15*SUMPRODUCT(K16:$K$23, X16:$X$23)-$AZ$3*SUMPRODUCT(K15:$K$22, W16:$W$23))/Z15</f>
        <v>11463.975957108214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2.6648449999999999E-3</v>
      </c>
      <c r="O16">
        <f t="shared" si="21"/>
        <v>11459.26269761774</v>
      </c>
      <c r="P16">
        <f t="shared" si="22"/>
        <v>572.96313488088697</v>
      </c>
      <c r="Q16" s="4">
        <f t="shared" si="23"/>
        <v>12.5</v>
      </c>
      <c r="R16">
        <f t="shared" si="0"/>
        <v>2000000</v>
      </c>
      <c r="S16">
        <f t="shared" si="1"/>
        <v>11672.150495562724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9899.5642561734949</v>
      </c>
      <c r="AC16">
        <f t="shared" si="2"/>
        <v>9951.6774554401582</v>
      </c>
      <c r="AE16">
        <f t="shared" si="3"/>
        <v>9770.1692834753776</v>
      </c>
      <c r="AF16">
        <f t="shared" si="4"/>
        <v>-488.50846417376886</v>
      </c>
      <c r="AG16">
        <f t="shared" si="4"/>
        <v>-10.657502080725592</v>
      </c>
      <c r="AH16">
        <f t="shared" si="5"/>
        <v>-4602.3830491174913</v>
      </c>
      <c r="AI16">
        <f t="shared" si="6"/>
        <v>4668.6202681033928</v>
      </c>
      <c r="AJ16">
        <f t="shared" si="7"/>
        <v>-52.113199266663287</v>
      </c>
      <c r="AK16">
        <f t="shared" si="24"/>
        <v>136.18669803587321</v>
      </c>
      <c r="AL16">
        <f t="shared" si="8"/>
        <v>4752.6937668726032</v>
      </c>
      <c r="AN16">
        <f t="shared" si="9"/>
        <v>4273.9911201114746</v>
      </c>
      <c r="AO16">
        <f t="shared" si="9"/>
        <v>-213.69955600557373</v>
      </c>
      <c r="AP16">
        <f t="shared" si="9"/>
        <v>-4.6621576283873756</v>
      </c>
      <c r="AQ16">
        <f t="shared" si="9"/>
        <v>-2013.3268639008331</v>
      </c>
      <c r="AR16">
        <f t="shared" si="9"/>
        <v>2042.3025425766812</v>
      </c>
      <c r="AS16">
        <f t="shared" si="9"/>
        <v>-22.79708206110941</v>
      </c>
      <c r="AT16">
        <f t="shared" si="9"/>
        <v>59.575297130939603</v>
      </c>
      <c r="AU16">
        <f t="shared" si="9"/>
        <v>2079.0807576465113</v>
      </c>
      <c r="AW16">
        <v>13</v>
      </c>
      <c r="AX16">
        <f>(R16*SUMPRODUCT(K17:$K$23, X17:$X$23)-$AZ$3*SUMPRODUCT(K16:$K$22, W17:$W$23))/Z16</f>
        <v>11672.150495562724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2.7902209999999998E-3</v>
      </c>
      <c r="O17">
        <f t="shared" si="21"/>
        <v>11459.26269761774</v>
      </c>
      <c r="P17">
        <f t="shared" si="22"/>
        <v>572.96313488088697</v>
      </c>
      <c r="Q17" s="4">
        <f t="shared" si="23"/>
        <v>12.5</v>
      </c>
      <c r="R17">
        <f t="shared" si="0"/>
        <v>2000000</v>
      </c>
      <c r="S17">
        <f t="shared" si="1"/>
        <v>11791.441521355729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9951.6774554401582</v>
      </c>
      <c r="AC17">
        <f t="shared" si="2"/>
        <v>9924.7999878904102</v>
      </c>
      <c r="AE17">
        <f t="shared" si="3"/>
        <v>9645.2066591323164</v>
      </c>
      <c r="AF17">
        <f t="shared" si="4"/>
        <v>-482.2603329566158</v>
      </c>
      <c r="AG17">
        <f t="shared" si="4"/>
        <v>-10.521190273805152</v>
      </c>
      <c r="AH17">
        <f t="shared" si="5"/>
        <v>-4757.8857781094785</v>
      </c>
      <c r="AI17">
        <f t="shared" si="6"/>
        <v>4394.5393577924178</v>
      </c>
      <c r="AJ17">
        <f t="shared" si="7"/>
        <v>26.877467549747962</v>
      </c>
      <c r="AK17">
        <f t="shared" si="24"/>
        <v>263.7818081862988</v>
      </c>
      <c r="AL17">
        <f t="shared" si="8"/>
        <v>4685.1986335284646</v>
      </c>
      <c r="AN17">
        <f t="shared" si="9"/>
        <v>3974.122472575315</v>
      </c>
      <c r="AO17">
        <f t="shared" si="9"/>
        <v>-198.70612362876574</v>
      </c>
      <c r="AP17">
        <f t="shared" si="9"/>
        <v>-4.3350547254247571</v>
      </c>
      <c r="AQ17">
        <f t="shared" si="9"/>
        <v>-1960.395610064862</v>
      </c>
      <c r="AR17">
        <f t="shared" si="9"/>
        <v>1810.6856841562628</v>
      </c>
      <c r="AS17">
        <f t="shared" si="9"/>
        <v>11.074345171674755</v>
      </c>
      <c r="AT17">
        <f t="shared" si="9"/>
        <v>108.68623647137349</v>
      </c>
      <c r="AU17">
        <f t="shared" si="9"/>
        <v>1930.446265799311</v>
      </c>
      <c r="AW17">
        <v>14</v>
      </c>
      <c r="AX17">
        <f>(R17*SUMPRODUCT(K18:$K$23, X18:$X$23)-$AZ$3*SUMPRODUCT(K17:$K$22, W18:$W$23))/Z17</f>
        <v>11791.441521355729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3.5816260000000001E-3</v>
      </c>
      <c r="O18">
        <f t="shared" si="21"/>
        <v>11459.26269761774</v>
      </c>
      <c r="P18">
        <f t="shared" si="22"/>
        <v>572.96313488088697</v>
      </c>
      <c r="Q18" s="4">
        <f t="shared" si="23"/>
        <v>12.5</v>
      </c>
      <c r="R18">
        <f t="shared" si="0"/>
        <v>2000000</v>
      </c>
      <c r="S18">
        <f t="shared" si="1"/>
        <v>11323.091036469435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9924.7999878904102</v>
      </c>
      <c r="AC18">
        <f t="shared" si="2"/>
        <v>9401.1506916083181</v>
      </c>
      <c r="AE18">
        <f t="shared" si="3"/>
        <v>9514.2090695952702</v>
      </c>
      <c r="AF18">
        <f t="shared" si="4"/>
        <v>-475.71045347976354</v>
      </c>
      <c r="AG18">
        <f t="shared" si="4"/>
        <v>-10.378295402431492</v>
      </c>
      <c r="AH18">
        <f t="shared" si="5"/>
        <v>-6029.2749816972246</v>
      </c>
      <c r="AI18">
        <f t="shared" si="6"/>
        <v>2998.8453390158502</v>
      </c>
      <c r="AJ18">
        <f t="shared" si="7"/>
        <v>523.64929628209211</v>
      </c>
      <c r="AK18">
        <f t="shared" si="24"/>
        <v>409.60724984652785</v>
      </c>
      <c r="AL18">
        <f t="shared" si="8"/>
        <v>3932.1018851444701</v>
      </c>
      <c r="AN18">
        <f t="shared" si="9"/>
        <v>3663.3468156944223</v>
      </c>
      <c r="AO18">
        <f t="shared" si="9"/>
        <v>-183.16734078472112</v>
      </c>
      <c r="AP18">
        <f t="shared" si="9"/>
        <v>-3.9960542318049765</v>
      </c>
      <c r="AQ18">
        <f t="shared" si="9"/>
        <v>-2321.5093491829434</v>
      </c>
      <c r="AR18">
        <f t="shared" si="9"/>
        <v>1154.6740714949526</v>
      </c>
      <c r="AS18">
        <f t="shared" si="9"/>
        <v>201.62569143093583</v>
      </c>
      <c r="AT18">
        <f t="shared" si="9"/>
        <v>157.71499274762724</v>
      </c>
      <c r="AU18">
        <f t="shared" si="9"/>
        <v>1514.0147556735155</v>
      </c>
      <c r="AW18">
        <v>15</v>
      </c>
      <c r="AX18">
        <f>(R18*SUMPRODUCT(K19:$K$23, X19:$X$23)-$AZ$3*SUMPRODUCT(K18:$K$22, W19:$W$23))/Z18</f>
        <v>11323.091036469435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4.4506370000000003E-3</v>
      </c>
      <c r="O19">
        <f t="shared" si="21"/>
        <v>11459.26269761774</v>
      </c>
      <c r="P19">
        <f t="shared" si="22"/>
        <v>572.96313488088697</v>
      </c>
      <c r="Q19" s="4">
        <f t="shared" si="23"/>
        <v>12.5</v>
      </c>
      <c r="R19">
        <f t="shared" si="0"/>
        <v>2000000</v>
      </c>
      <c r="S19">
        <f t="shared" si="1"/>
        <v>10274.662557932388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9401.1506916083181</v>
      </c>
      <c r="AC19">
        <f t="shared" si="2"/>
        <v>8407.4049143160501</v>
      </c>
      <c r="AE19">
        <f t="shared" si="3"/>
        <v>9376.722687988442</v>
      </c>
      <c r="AF19">
        <f t="shared" si="4"/>
        <v>-468.83613439942206</v>
      </c>
      <c r="AG19">
        <f t="shared" si="4"/>
        <v>-10.228322422892186</v>
      </c>
      <c r="AH19">
        <f t="shared" si="5"/>
        <v>-7390.4040823986388</v>
      </c>
      <c r="AI19">
        <f t="shared" si="6"/>
        <v>1507.2541487674889</v>
      </c>
      <c r="AJ19">
        <f t="shared" si="7"/>
        <v>993.74577729226803</v>
      </c>
      <c r="AK19">
        <f t="shared" si="24"/>
        <v>408.29153056790062</v>
      </c>
      <c r="AL19">
        <f t="shared" si="8"/>
        <v>2909.2914566276577</v>
      </c>
      <c r="AN19">
        <f t="shared" si="9"/>
        <v>3363.5262909034063</v>
      </c>
      <c r="AO19">
        <f t="shared" si="9"/>
        <v>-168.1763145451703</v>
      </c>
      <c r="AP19">
        <f t="shared" si="9"/>
        <v>-3.6690038221248824</v>
      </c>
      <c r="AQ19">
        <f t="shared" si="9"/>
        <v>-2651.0134999929655</v>
      </c>
      <c r="AR19">
        <f t="shared" si="9"/>
        <v>540.66747254314578</v>
      </c>
      <c r="AS19">
        <f t="shared" si="9"/>
        <v>356.46676985323518</v>
      </c>
      <c r="AT19">
        <f t="shared" si="9"/>
        <v>146.45834617435349</v>
      </c>
      <c r="AU19">
        <f t="shared" si="9"/>
        <v>1043.5925885707345</v>
      </c>
      <c r="AW19">
        <v>16</v>
      </c>
      <c r="AX19">
        <f>(R19*SUMPRODUCT(K20:$K$23, X20:$X$23)-$AZ$3*SUMPRODUCT(K19:$K$22, W20:$W$23))/Z19</f>
        <v>10274.662557932388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5.383718E-3</v>
      </c>
      <c r="O20">
        <f t="shared" si="21"/>
        <v>11459.26269761774</v>
      </c>
      <c r="P20">
        <f t="shared" si="22"/>
        <v>572.96313488088697</v>
      </c>
      <c r="Q20" s="4">
        <f t="shared" si="23"/>
        <v>12.5</v>
      </c>
      <c r="R20">
        <f t="shared" si="0"/>
        <v>2000000</v>
      </c>
      <c r="S20">
        <f t="shared" si="1"/>
        <v>8603.1281938473021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8407.4049143160501</v>
      </c>
      <c r="AC20">
        <f t="shared" si="2"/>
        <v>6931.3495994569557</v>
      </c>
      <c r="AE20">
        <f t="shared" si="3"/>
        <v>9232.4738303922259</v>
      </c>
      <c r="AF20">
        <f t="shared" si="4"/>
        <v>-461.62369151961127</v>
      </c>
      <c r="AG20">
        <f t="shared" si="4"/>
        <v>-10.070972795125336</v>
      </c>
      <c r="AH20">
        <f t="shared" si="5"/>
        <v>-8810.6245660685236</v>
      </c>
      <c r="AI20">
        <f t="shared" si="6"/>
        <v>-49.845399991034355</v>
      </c>
      <c r="AJ20">
        <f t="shared" si="7"/>
        <v>1476.0553148590943</v>
      </c>
      <c r="AK20">
        <f t="shared" si="24"/>
        <v>73.866496728711269</v>
      </c>
      <c r="AL20">
        <f t="shared" si="8"/>
        <v>1500.0764115967713</v>
      </c>
      <c r="AN20">
        <f t="shared" si="9"/>
        <v>3141.214787971699</v>
      </c>
      <c r="AO20">
        <f t="shared" si="9"/>
        <v>-157.06073939858493</v>
      </c>
      <c r="AP20">
        <f t="shared" si="9"/>
        <v>-3.426501851450622</v>
      </c>
      <c r="AQ20">
        <f t="shared" si="9"/>
        <v>-2997.6867182763958</v>
      </c>
      <c r="AR20">
        <f t="shared" si="9"/>
        <v>-16.959171554732659</v>
      </c>
      <c r="AS20">
        <f t="shared" si="9"/>
        <v>502.2063282363651</v>
      </c>
      <c r="AT20">
        <f t="shared" si="9"/>
        <v>25.131999951743545</v>
      </c>
      <c r="AU20">
        <f t="shared" si="9"/>
        <v>510.37915663337606</v>
      </c>
      <c r="AW20">
        <v>17</v>
      </c>
      <c r="AX20">
        <f>(R20*SUMPRODUCT(K21:$K$23, X21:$X$23)-$AZ$3*SUMPRODUCT(K20:$K$22, W21:$W$23))/Z20</f>
        <v>8603.1281938473021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6.4575739999999998E-3</v>
      </c>
      <c r="O21">
        <f t="shared" si="21"/>
        <v>11459.26269761774</v>
      </c>
      <c r="P21">
        <f t="shared" si="22"/>
        <v>572.96313488088697</v>
      </c>
      <c r="Q21" s="4">
        <f t="shared" si="23"/>
        <v>12.5</v>
      </c>
      <c r="R21">
        <f t="shared" si="0"/>
        <v>2000000</v>
      </c>
      <c r="S21">
        <f t="shared" si="1"/>
        <v>6290.6950448912348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6931.3495994569557</v>
      </c>
      <c r="AC21">
        <f t="shared" si="2"/>
        <v>4984.8620067029751</v>
      </c>
      <c r="AE21">
        <f t="shared" si="3"/>
        <v>9080.5297091254815</v>
      </c>
      <c r="AF21">
        <f t="shared" si="4"/>
        <v>-454.02648545627409</v>
      </c>
      <c r="AG21">
        <f t="shared" si="4"/>
        <v>-9.9052290150975733</v>
      </c>
      <c r="AH21">
        <f t="shared" si="5"/>
        <v>-10405.448332241391</v>
      </c>
      <c r="AI21">
        <f t="shared" si="6"/>
        <v>-1788.8503375872806</v>
      </c>
      <c r="AJ21">
        <f t="shared" si="7"/>
        <v>1946.4875927539806</v>
      </c>
      <c r="AK21">
        <f t="shared" si="24"/>
        <v>24.892564517001862</v>
      </c>
      <c r="AL21">
        <f t="shared" si="8"/>
        <v>182.52981968370187</v>
      </c>
      <c r="AN21">
        <f t="shared" si="9"/>
        <v>2938.7596434402744</v>
      </c>
      <c r="AO21">
        <f t="shared" si="9"/>
        <v>-146.93798217201373</v>
      </c>
      <c r="AP21">
        <f t="shared" si="9"/>
        <v>-3.2056596058872224</v>
      </c>
      <c r="AQ21">
        <f t="shared" si="9"/>
        <v>-3367.5471156669882</v>
      </c>
      <c r="AR21">
        <f t="shared" si="9"/>
        <v>-578.9311140046143</v>
      </c>
      <c r="AS21">
        <f t="shared" si="9"/>
        <v>629.94774173736027</v>
      </c>
      <c r="AT21">
        <f t="shared" si="9"/>
        <v>8.0560569005994243</v>
      </c>
      <c r="AU21">
        <f t="shared" si="9"/>
        <v>59.072684633345418</v>
      </c>
      <c r="AW21">
        <v>18</v>
      </c>
      <c r="AX21">
        <f>(R21*SUMPRODUCT(K22:$K$23, X22:$X$23)-$AZ$3*SUMPRODUCT(K21:$K$22, W22:$W$23))/Z21</f>
        <v>6290.6950448912348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7.6803260000000003E-3</v>
      </c>
      <c r="O22">
        <f t="shared" si="21"/>
        <v>11459.26269761774</v>
      </c>
      <c r="P22">
        <f t="shared" si="22"/>
        <v>572.96313488088697</v>
      </c>
      <c r="Q22" s="4">
        <f t="shared" si="23"/>
        <v>12.5</v>
      </c>
      <c r="R22">
        <f t="shared" si="0"/>
        <v>2000000</v>
      </c>
      <c r="S22">
        <f t="shared" si="1"/>
        <v>3382.2371148504576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4984.8620067029751</v>
      </c>
      <c r="AC22">
        <f t="shared" si="2"/>
        <v>2632.7607898622173</v>
      </c>
      <c r="AE22">
        <f t="shared" si="3"/>
        <v>8919.9829836154586</v>
      </c>
      <c r="AF22">
        <f t="shared" si="4"/>
        <v>-445.99914918077292</v>
      </c>
      <c r="AG22">
        <f t="shared" si="4"/>
        <v>-9.7301013370059888</v>
      </c>
      <c r="AH22">
        <f t="shared" si="5"/>
        <v>-12172.062070497326</v>
      </c>
      <c r="AI22">
        <f t="shared" si="6"/>
        <v>-3707.8083373996451</v>
      </c>
      <c r="AJ22">
        <f t="shared" si="7"/>
        <v>2352.1012168407578</v>
      </c>
      <c r="AK22">
        <f t="shared" si="24"/>
        <v>282.63576266389089</v>
      </c>
      <c r="AL22">
        <f t="shared" si="8"/>
        <v>-1073.0713578949963</v>
      </c>
      <c r="AN22">
        <f t="shared" si="9"/>
        <v>2697.9452475781372</v>
      </c>
      <c r="AO22">
        <f t="shared" si="9"/>
        <v>-134.89726237890687</v>
      </c>
      <c r="AP22">
        <f t="shared" si="9"/>
        <v>-2.9429742981402849</v>
      </c>
      <c r="AQ22">
        <f t="shared" si="9"/>
        <v>-3681.5717111394974</v>
      </c>
      <c r="AR22">
        <f t="shared" si="9"/>
        <v>-1121.4667002384069</v>
      </c>
      <c r="AS22">
        <f t="shared" si="9"/>
        <v>711.41843111747426</v>
      </c>
      <c r="AT22">
        <f t="shared" si="9"/>
        <v>85.486240733342157</v>
      </c>
      <c r="AU22">
        <f t="shared" si="9"/>
        <v>-324.56202838759037</v>
      </c>
      <c r="AW22">
        <v>19</v>
      </c>
      <c r="AX22">
        <f>(R22*SUMPRODUCT(K23:$K$23, X23:$X$23)-$AZ$3*SUMPRODUCT(K22:$K$22, W23:$W$23))/Z22</f>
        <v>3382.2371148504576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9.0334749999999991E-3</v>
      </c>
      <c r="O23">
        <f t="shared" si="21"/>
        <v>11459.26269761774</v>
      </c>
      <c r="P23">
        <f t="shared" si="22"/>
        <v>572.96313488088697</v>
      </c>
      <c r="Q23" s="4">
        <f t="shared" si="23"/>
        <v>12.5</v>
      </c>
      <c r="R23">
        <f t="shared" si="0"/>
        <v>2000000</v>
      </c>
      <c r="S23">
        <f t="shared" si="1"/>
        <v>3447.8619082852574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2632.7607898622173</v>
      </c>
      <c r="AC23">
        <f t="shared" si="2"/>
        <v>2632.7607898622173</v>
      </c>
      <c r="AE23">
        <f t="shared" si="3"/>
        <v>8750.2047104963876</v>
      </c>
      <c r="AF23">
        <f t="shared" si="4"/>
        <v>-437.51023552481939</v>
      </c>
      <c r="AG23">
        <f t="shared" si="4"/>
        <v>-9.5449036964606186</v>
      </c>
      <c r="AH23">
        <f t="shared" si="5"/>
        <v>-14063.460348049628</v>
      </c>
      <c r="AI23">
        <f t="shared" si="6"/>
        <v>-5760.3107767745205</v>
      </c>
      <c r="AJ23">
        <f t="shared" si="7"/>
        <v>0</v>
      </c>
      <c r="AK23">
        <f t="shared" si="24"/>
        <v>766.18186853836505</v>
      </c>
      <c r="AL23">
        <f t="shared" si="8"/>
        <v>-4994.1289082361554</v>
      </c>
      <c r="AN23">
        <f t="shared" si="9"/>
        <v>2397.4943148446328</v>
      </c>
      <c r="AO23">
        <f t="shared" si="9"/>
        <v>-119.87471574223163</v>
      </c>
      <c r="AP23">
        <f t="shared" si="9"/>
        <v>-2.6152362264797437</v>
      </c>
      <c r="AQ23">
        <f t="shared" si="9"/>
        <v>-3853.2888483221755</v>
      </c>
      <c r="AR23">
        <f t="shared" si="9"/>
        <v>-1578.2844854462544</v>
      </c>
      <c r="AS23">
        <f t="shared" si="9"/>
        <v>0</v>
      </c>
      <c r="AT23">
        <f t="shared" si="9"/>
        <v>209.92842278927233</v>
      </c>
      <c r="AU23">
        <f t="shared" si="9"/>
        <v>-1368.356062656982</v>
      </c>
      <c r="AW23">
        <v>20</v>
      </c>
      <c r="AX23">
        <f>(R23*SUMPRODUCT(K$23:$K24, X$23:$X24)-$AZ$3*SUMPRODUCT(K$22:$K23, W$23:$W24))/Z23</f>
        <v>3447.8619082852574</v>
      </c>
    </row>
    <row r="25" spans="5:50" x14ac:dyDescent="0.25">
      <c r="AN25" s="8">
        <f t="shared" ref="AN25:AU25" si="25">SUM(AN3:AN23)</f>
        <v>109882.82344035183</v>
      </c>
      <c r="AO25" s="8">
        <f t="shared" si="25"/>
        <v>-14088.588195230894</v>
      </c>
      <c r="AP25" s="8">
        <f t="shared" si="25"/>
        <v>-207.36244920364217</v>
      </c>
      <c r="AQ25" s="8">
        <f t="shared" si="25"/>
        <v>-53431.411808926765</v>
      </c>
      <c r="AR25" s="8">
        <f t="shared" si="25"/>
        <v>42155.460986990525</v>
      </c>
      <c r="AS25" s="8">
        <f t="shared" si="25"/>
        <v>-4883.2528913549004</v>
      </c>
      <c r="AT25" s="8">
        <f t="shared" si="25"/>
        <v>2843.328373476761</v>
      </c>
      <c r="AU25" s="9">
        <f t="shared" si="25"/>
        <v>40115.536469112376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BCA4-D7BB-47BE-AAD9-5A49A13CE80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46879.010439222628</v>
      </c>
      <c r="K3">
        <v>1</v>
      </c>
      <c r="L3" s="2">
        <v>0</v>
      </c>
      <c r="O3">
        <f>$C$3</f>
        <v>46879.010439222628</v>
      </c>
      <c r="P3">
        <f>O3*B5</f>
        <v>37503.208351378104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46879.010439222628</v>
      </c>
      <c r="AF3">
        <f t="shared" ref="AF3:AG23" si="4">-$Z3*P3</f>
        <v>-37503.208351378104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9275.8020878445241</v>
      </c>
      <c r="AJ3">
        <f t="shared" ref="AJ3:AJ23" si="7">AB3-AC3</f>
        <v>0</v>
      </c>
      <c r="AL3">
        <f t="shared" ref="AL3:AL23" si="8">SUM(AI3:AK3)</f>
        <v>9275.8020878445241</v>
      </c>
      <c r="AN3">
        <f t="shared" ref="AN3:AU23" si="9">AE3*$K3</f>
        <v>46879.010439222628</v>
      </c>
      <c r="AO3">
        <f t="shared" si="9"/>
        <v>-37503.208351378104</v>
      </c>
      <c r="AP3">
        <f t="shared" si="9"/>
        <v>-100</v>
      </c>
      <c r="AQ3">
        <f t="shared" si="9"/>
        <v>0</v>
      </c>
      <c r="AR3">
        <f t="shared" si="9"/>
        <v>9275.8020878445241</v>
      </c>
      <c r="AS3">
        <f t="shared" si="9"/>
        <v>0</v>
      </c>
      <c r="AT3">
        <f t="shared" si="9"/>
        <v>0</v>
      </c>
      <c r="AU3">
        <f t="shared" si="9"/>
        <v>9275.8020878445241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16358.617741239081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2.4628010000000001E-3</v>
      </c>
      <c r="R4">
        <f t="shared" si="0"/>
        <v>2000000</v>
      </c>
      <c r="S4">
        <f t="shared" si="1"/>
        <v>11885.673250294758</v>
      </c>
      <c r="U4">
        <f t="shared" ref="U4:U23" si="13">M4</f>
        <v>2.4628010000000001E-3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2.4628010000000001E-3</v>
      </c>
      <c r="Y4">
        <f t="shared" ref="Y4:Y23" si="17">V4*W4</f>
        <v>0.01</v>
      </c>
      <c r="Z4">
        <f t="shared" ref="Z4:Z23" si="18">MAX(0, W4-X4-Y4)</f>
        <v>0.98753719900000003</v>
      </c>
      <c r="AB4">
        <f t="shared" ref="AB4:AB23" si="19">AC3</f>
        <v>0</v>
      </c>
      <c r="AC4">
        <f t="shared" si="2"/>
        <v>11737.544469825312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-11737.544469825312</v>
      </c>
      <c r="AK4">
        <f>H4*SUM(AB4, AE4:AF4)</f>
        <v>0</v>
      </c>
      <c r="AL4">
        <f t="shared" si="8"/>
        <v>-16663.146469825311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-4621.0732714138285</v>
      </c>
      <c r="AR4">
        <f t="shared" si="9"/>
        <v>-4621.0732714138285</v>
      </c>
      <c r="AS4">
        <f t="shared" si="9"/>
        <v>-11011.862716788921</v>
      </c>
      <c r="AT4">
        <f t="shared" si="9"/>
        <v>0</v>
      </c>
      <c r="AU4">
        <f t="shared" si="9"/>
        <v>-15632.935988202747</v>
      </c>
      <c r="AW4">
        <v>1</v>
      </c>
      <c r="AX4">
        <f>(R4*SUMPRODUCT(K5:$K$23, X5:$X$23)-$AZ$3*SUMPRODUCT(K4:$K$22, W5:$W$23))/Z4</f>
        <v>11885.673250294758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2.5557050000000001E-3</v>
      </c>
      <c r="O5">
        <f t="shared" ref="O5:O23" si="21">$C$3</f>
        <v>46879.010439222628</v>
      </c>
      <c r="P5">
        <f t="shared" ref="P5:P23" si="22">O5*$C$5</f>
        <v>2343.9505219611315</v>
      </c>
      <c r="Q5" s="4">
        <f t="shared" ref="Q5:Q23" si="23">$C$8</f>
        <v>12.5</v>
      </c>
      <c r="R5">
        <f t="shared" si="0"/>
        <v>2000000</v>
      </c>
      <c r="S5">
        <f t="shared" si="1"/>
        <v>23109.036393332935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11737.544469825312</v>
      </c>
      <c r="AC5">
        <f t="shared" si="2"/>
        <v>22534.49891242056</v>
      </c>
      <c r="AE5">
        <f t="shared" si="3"/>
        <v>45713.503227801797</v>
      </c>
      <c r="AF5">
        <f t="shared" si="4"/>
        <v>-2285.6751613900901</v>
      </c>
      <c r="AG5">
        <f t="shared" si="4"/>
        <v>-12.189224665660371</v>
      </c>
      <c r="AH5">
        <f t="shared" si="5"/>
        <v>-5047.70751434059</v>
      </c>
      <c r="AI5">
        <f t="shared" si="6"/>
        <v>38367.931327405458</v>
      </c>
      <c r="AJ5">
        <f t="shared" si="7"/>
        <v>-10796.954442595248</v>
      </c>
      <c r="AK5">
        <f>H5*SUM(AB5, AE5:AF5)</f>
        <v>4766.2881871308782</v>
      </c>
      <c r="AL5">
        <f t="shared" si="8"/>
        <v>32337.265071941089</v>
      </c>
      <c r="AN5">
        <f t="shared" si="9"/>
        <v>39476.467669222839</v>
      </c>
      <c r="AO5">
        <f t="shared" si="9"/>
        <v>-1973.8233834611422</v>
      </c>
      <c r="AP5">
        <f t="shared" si="9"/>
        <v>-10.526157468810858</v>
      </c>
      <c r="AQ5">
        <f t="shared" si="9"/>
        <v>-4359.0109797660652</v>
      </c>
      <c r="AR5">
        <f t="shared" si="9"/>
        <v>33133.107148526826</v>
      </c>
      <c r="AS5">
        <f t="shared" si="9"/>
        <v>-9323.8450979176669</v>
      </c>
      <c r="AT5">
        <f t="shared" si="9"/>
        <v>4115.9877987001219</v>
      </c>
      <c r="AU5">
        <f t="shared" si="9"/>
        <v>27925.249849309279</v>
      </c>
      <c r="AW5">
        <v>2</v>
      </c>
      <c r="AX5">
        <f>(R5*SUMPRODUCT(K6:$K$23, X6:$X$23)-$AZ$3*SUMPRODUCT(K5:$K$22, W6:$W$23))/Z5</f>
        <v>23109.036393332935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2.6648449999999999E-3</v>
      </c>
      <c r="O6">
        <f t="shared" si="21"/>
        <v>46879.010439222628</v>
      </c>
      <c r="P6">
        <f t="shared" si="22"/>
        <v>2343.9505219611315</v>
      </c>
      <c r="Q6" s="4">
        <f t="shared" si="23"/>
        <v>12.5</v>
      </c>
      <c r="R6">
        <f t="shared" si="0"/>
        <v>2000000</v>
      </c>
      <c r="S6">
        <f t="shared" si="1"/>
        <v>33509.212084338535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22534.49891242056</v>
      </c>
      <c r="AC6">
        <f t="shared" si="2"/>
        <v>32262.267350201204</v>
      </c>
      <c r="AE6">
        <f t="shared" si="3"/>
        <v>45134.548795014693</v>
      </c>
      <c r="AF6">
        <f t="shared" si="4"/>
        <v>-2256.7274397507349</v>
      </c>
      <c r="AG6">
        <f t="shared" si="4"/>
        <v>-12.034850024599606</v>
      </c>
      <c r="AH6">
        <f t="shared" si="5"/>
        <v>-5197.1831046658735</v>
      </c>
      <c r="AI6">
        <f t="shared" si="6"/>
        <v>37668.603400573484</v>
      </c>
      <c r="AJ6">
        <f t="shared" si="7"/>
        <v>-9727.7684377806436</v>
      </c>
      <c r="AK6">
        <f>H6*SUM(AB6, AE6:AF6)</f>
        <v>7116.8604451240763</v>
      </c>
      <c r="AL6">
        <f t="shared" si="8"/>
        <v>35057.695407916915</v>
      </c>
      <c r="AN6">
        <f t="shared" si="9"/>
        <v>35151.969990119607</v>
      </c>
      <c r="AO6">
        <f t="shared" si="9"/>
        <v>-1757.5984995059807</v>
      </c>
      <c r="AP6">
        <f t="shared" si="9"/>
        <v>-9.3730567424447848</v>
      </c>
      <c r="AQ6">
        <f t="shared" si="9"/>
        <v>-4047.7024675286107</v>
      </c>
      <c r="AR6">
        <f t="shared" si="9"/>
        <v>29337.295966342572</v>
      </c>
      <c r="AS6">
        <f t="shared" si="9"/>
        <v>-7576.2411129601851</v>
      </c>
      <c r="AT6">
        <f t="shared" si="9"/>
        <v>5542.7975125454977</v>
      </c>
      <c r="AU6">
        <f t="shared" si="9"/>
        <v>27303.852365927884</v>
      </c>
      <c r="AW6">
        <v>3</v>
      </c>
      <c r="AX6">
        <f>(R6*SUMPRODUCT(K7:$K$23, X7:$X$23)-$AZ$3*SUMPRODUCT(K6:$K$22, W7:$W$23))/Z6</f>
        <v>33509.212084338535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2.7902209999999998E-3</v>
      </c>
      <c r="O7">
        <f t="shared" si="21"/>
        <v>46879.010439222628</v>
      </c>
      <c r="P7">
        <f t="shared" si="22"/>
        <v>2343.9505219611315</v>
      </c>
      <c r="Q7" s="4">
        <f t="shared" si="23"/>
        <v>12.5</v>
      </c>
      <c r="R7">
        <f t="shared" si="0"/>
        <v>2000000</v>
      </c>
      <c r="S7">
        <f t="shared" si="1"/>
        <v>42863.69273158336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32262.267350201204</v>
      </c>
      <c r="AC7">
        <f t="shared" si="2"/>
        <v>40740.813939879721</v>
      </c>
      <c r="AE7">
        <f t="shared" si="3"/>
        <v>44557.267941191167</v>
      </c>
      <c r="AF7">
        <f t="shared" si="4"/>
        <v>-2227.8633970595583</v>
      </c>
      <c r="AG7">
        <f t="shared" si="4"/>
        <v>-11.880921633083123</v>
      </c>
      <c r="AH7">
        <f t="shared" si="5"/>
        <v>-5372.782603278134</v>
      </c>
      <c r="AI7">
        <f t="shared" si="6"/>
        <v>36944.741019220397</v>
      </c>
      <c r="AJ7">
        <f t="shared" si="7"/>
        <v>-8478.5465896785172</v>
      </c>
      <c r="AK7">
        <f>H7*SUM(AB7, AE7:AF7)</f>
        <v>7809.7480473366459</v>
      </c>
      <c r="AL7">
        <f t="shared" si="8"/>
        <v>36275.942476878525</v>
      </c>
      <c r="AN7">
        <f t="shared" si="9"/>
        <v>31413.38691532598</v>
      </c>
      <c r="AO7">
        <f t="shared" si="9"/>
        <v>-1570.6693457662989</v>
      </c>
      <c r="AP7">
        <f t="shared" si="9"/>
        <v>-8.3761865440964751</v>
      </c>
      <c r="AQ7">
        <f t="shared" si="9"/>
        <v>-3787.8735956492847</v>
      </c>
      <c r="AR7">
        <f t="shared" si="9"/>
        <v>26046.467787366302</v>
      </c>
      <c r="AS7">
        <f t="shared" si="9"/>
        <v>-5977.4729647409495</v>
      </c>
      <c r="AT7">
        <f t="shared" si="9"/>
        <v>5505.962292077621</v>
      </c>
      <c r="AU7">
        <f t="shared" si="9"/>
        <v>25574.957114702975</v>
      </c>
      <c r="AW7">
        <v>4</v>
      </c>
      <c r="AX7">
        <f>(R7*SUMPRODUCT(K8:$K$23, X8:$X$23)-$AZ$3*SUMPRODUCT(K7:$K$22, W8:$W$23))/Z7</f>
        <v>42863.69273158336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3.5816260000000001E-3</v>
      </c>
      <c r="O8">
        <f t="shared" si="21"/>
        <v>46879.010439222628</v>
      </c>
      <c r="P8">
        <f t="shared" si="22"/>
        <v>2343.9505219611315</v>
      </c>
      <c r="Q8" s="4">
        <f t="shared" si="23"/>
        <v>12.5</v>
      </c>
      <c r="R8">
        <f t="shared" si="0"/>
        <v>2000000</v>
      </c>
      <c r="S8">
        <f t="shared" si="1"/>
        <v>50372.052965965137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40740.813939879721</v>
      </c>
      <c r="AC8">
        <f t="shared" si="2"/>
        <v>47227.06134244315</v>
      </c>
      <c r="AE8">
        <f t="shared" si="3"/>
        <v>43952.107792432122</v>
      </c>
      <c r="AF8">
        <f t="shared" si="4"/>
        <v>-2197.6053896216063</v>
      </c>
      <c r="AG8">
        <f t="shared" si="4"/>
        <v>-11.719559398927277</v>
      </c>
      <c r="AH8">
        <f t="shared" si="5"/>
        <v>-6808.4828520020747</v>
      </c>
      <c r="AI8">
        <f t="shared" si="6"/>
        <v>34934.299991409513</v>
      </c>
      <c r="AJ8">
        <f t="shared" si="7"/>
        <v>-6486.2474025634292</v>
      </c>
      <c r="AK8">
        <f t="shared" ref="AK8:AK23" si="24">H8*SUM(AB8:AB8, AE8:AF8)</f>
        <v>5980.9104348450428</v>
      </c>
      <c r="AL8">
        <f t="shared" si="8"/>
        <v>34428.963023691125</v>
      </c>
      <c r="AN8">
        <f t="shared" si="9"/>
        <v>28892.067172819327</v>
      </c>
      <c r="AO8">
        <f t="shared" si="9"/>
        <v>-1444.6033586409665</v>
      </c>
      <c r="AP8">
        <f t="shared" si="9"/>
        <v>-7.7038921316068283</v>
      </c>
      <c r="AQ8">
        <f t="shared" si="9"/>
        <v>-4475.5793017713495</v>
      </c>
      <c r="AR8">
        <f t="shared" si="9"/>
        <v>22964.180620275401</v>
      </c>
      <c r="AS8">
        <f t="shared" si="9"/>
        <v>-4263.7567358408933</v>
      </c>
      <c r="AT8">
        <f t="shared" si="9"/>
        <v>3931.5717656642778</v>
      </c>
      <c r="AU8">
        <f t="shared" si="9"/>
        <v>22631.995650098786</v>
      </c>
      <c r="AW8">
        <v>5</v>
      </c>
      <c r="AX8">
        <f>(R8*SUMPRODUCT(K9:$K$23, X9:$X$23)-$AZ$3*SUMPRODUCT(K8:$K$22, W9:$W$23))/Z8</f>
        <v>50372.052965965137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4.4506370000000003E-3</v>
      </c>
      <c r="O9">
        <f t="shared" si="21"/>
        <v>46879.010439222628</v>
      </c>
      <c r="P9">
        <f t="shared" si="22"/>
        <v>2343.9505219611315</v>
      </c>
      <c r="Q9" s="4">
        <f t="shared" si="23"/>
        <v>12.5</v>
      </c>
      <c r="R9">
        <f t="shared" si="0"/>
        <v>2000000</v>
      </c>
      <c r="S9">
        <f t="shared" si="1"/>
        <v>56379.162104341041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47227.06134244315</v>
      </c>
      <c r="AC9">
        <f t="shared" si="2"/>
        <v>52095.267246579664</v>
      </c>
      <c r="AE9">
        <f t="shared" si="3"/>
        <v>43316.971837338817</v>
      </c>
      <c r="AF9">
        <f t="shared" si="4"/>
        <v>-2165.8485918669408</v>
      </c>
      <c r="AG9">
        <f t="shared" si="4"/>
        <v>-11.550204300253441</v>
      </c>
      <c r="AH9">
        <f t="shared" si="5"/>
        <v>-8345.5207495301602</v>
      </c>
      <c r="AI9">
        <f t="shared" si="6"/>
        <v>32794.052291641463</v>
      </c>
      <c r="AJ9">
        <f t="shared" si="7"/>
        <v>-4868.2059041365137</v>
      </c>
      <c r="AK9">
        <f t="shared" si="24"/>
        <v>4613.3412354891643</v>
      </c>
      <c r="AL9">
        <f t="shared" si="8"/>
        <v>32539.187622994112</v>
      </c>
      <c r="AN9">
        <f t="shared" si="9"/>
        <v>27061.925867634767</v>
      </c>
      <c r="AO9">
        <f t="shared" si="9"/>
        <v>-1353.0962933817384</v>
      </c>
      <c r="AP9">
        <f t="shared" si="9"/>
        <v>-7.2158962012220318</v>
      </c>
      <c r="AQ9">
        <f t="shared" si="9"/>
        <v>-5213.7962159191366</v>
      </c>
      <c r="AR9">
        <f t="shared" si="9"/>
        <v>20487.817462132673</v>
      </c>
      <c r="AS9">
        <f t="shared" si="9"/>
        <v>-3041.3720465234137</v>
      </c>
      <c r="AT9">
        <f t="shared" si="9"/>
        <v>2882.1474175462649</v>
      </c>
      <c r="AU9">
        <f t="shared" si="9"/>
        <v>20328.592833155522</v>
      </c>
      <c r="AW9">
        <v>6</v>
      </c>
      <c r="AX9">
        <f>(R9*SUMPRODUCT(K10:$K$23, X10:$X$23)-$AZ$3*SUMPRODUCT(K9:$K$22, W10:$W$23))/Z9</f>
        <v>56379.162104341041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5.383718E-3</v>
      </c>
      <c r="O10">
        <f t="shared" si="21"/>
        <v>46879.010439222628</v>
      </c>
      <c r="P10">
        <f t="shared" si="22"/>
        <v>2343.9505219611315</v>
      </c>
      <c r="Q10" s="4">
        <f t="shared" si="23"/>
        <v>12.5</v>
      </c>
      <c r="R10">
        <f t="shared" si="0"/>
        <v>2000000</v>
      </c>
      <c r="S10">
        <f t="shared" si="1"/>
        <v>61148.442305998316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52095.267246579664</v>
      </c>
      <c r="AC10">
        <f t="shared" si="2"/>
        <v>55632.946804721389</v>
      </c>
      <c r="AE10">
        <f t="shared" si="3"/>
        <v>42650.595757979252</v>
      </c>
      <c r="AF10">
        <f t="shared" si="4"/>
        <v>-2132.5297878989627</v>
      </c>
      <c r="AG10">
        <f t="shared" si="4"/>
        <v>-11.372519214455956</v>
      </c>
      <c r="AH10">
        <f t="shared" si="5"/>
        <v>-9949.2868471922975</v>
      </c>
      <c r="AI10">
        <f t="shared" si="6"/>
        <v>30557.406603673531</v>
      </c>
      <c r="AJ10">
        <f t="shared" si="7"/>
        <v>-3537.6795581417246</v>
      </c>
      <c r="AK10">
        <f t="shared" si="24"/>
        <v>4862.1999938746485</v>
      </c>
      <c r="AL10">
        <f t="shared" si="8"/>
        <v>31881.927039406455</v>
      </c>
      <c r="AN10">
        <f t="shared" si="9"/>
        <v>25316.496752066669</v>
      </c>
      <c r="AO10">
        <f t="shared" si="9"/>
        <v>-1265.8248376033334</v>
      </c>
      <c r="AP10">
        <f t="shared" si="9"/>
        <v>-6.7504882555298451</v>
      </c>
      <c r="AQ10">
        <f t="shared" si="9"/>
        <v>-5905.6874511582982</v>
      </c>
      <c r="AR10">
        <f t="shared" si="9"/>
        <v>18138.233975049501</v>
      </c>
      <c r="AS10">
        <f t="shared" si="9"/>
        <v>-2099.8921926381777</v>
      </c>
      <c r="AT10">
        <f t="shared" si="9"/>
        <v>2886.0996702442822</v>
      </c>
      <c r="AU10">
        <f t="shared" si="9"/>
        <v>18924.441452655607</v>
      </c>
      <c r="AW10">
        <v>7</v>
      </c>
      <c r="AX10">
        <f>(R10*SUMPRODUCT(K11:$K$23, X11:$X$23)-$AZ$3*SUMPRODUCT(K10:$K$22, W11:$W$23))/Z10</f>
        <v>61148.442305998316</v>
      </c>
    </row>
    <row r="11" spans="1:52" x14ac:dyDescent="0.25">
      <c r="A11" t="s">
        <v>33</v>
      </c>
      <c r="C11" s="7">
        <f>AU25</f>
        <v>237133.56916161242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6.4575739999999998E-3</v>
      </c>
      <c r="O11">
        <f t="shared" si="21"/>
        <v>46879.010439222628</v>
      </c>
      <c r="P11">
        <f t="shared" si="22"/>
        <v>2343.9505219611315</v>
      </c>
      <c r="Q11" s="4">
        <f t="shared" si="23"/>
        <v>12.5</v>
      </c>
      <c r="R11">
        <f t="shared" si="0"/>
        <v>2000000</v>
      </c>
      <c r="S11">
        <f t="shared" si="1"/>
        <v>64631.562781329332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55632.946804721389</v>
      </c>
      <c r="AC11">
        <f t="shared" si="2"/>
        <v>57834.158626223012</v>
      </c>
      <c r="AE11">
        <f t="shared" si="3"/>
        <v>41948.670422148229</v>
      </c>
      <c r="AF11">
        <f t="shared" si="4"/>
        <v>-2097.4335211074113</v>
      </c>
      <c r="AG11">
        <f t="shared" si="4"/>
        <v>-11.185355137917625</v>
      </c>
      <c r="AH11">
        <f t="shared" si="5"/>
        <v>-11750.221503003393</v>
      </c>
      <c r="AI11">
        <f t="shared" si="6"/>
        <v>28089.830042899506</v>
      </c>
      <c r="AJ11">
        <f t="shared" si="7"/>
        <v>-2201.2118215016235</v>
      </c>
      <c r="AK11">
        <f t="shared" si="24"/>
        <v>4917.4354608467547</v>
      </c>
      <c r="AL11">
        <f t="shared" si="8"/>
        <v>30806.053682244637</v>
      </c>
      <c r="AN11">
        <f t="shared" si="9"/>
        <v>23680.312537659316</v>
      </c>
      <c r="AO11">
        <f t="shared" si="9"/>
        <v>-1184.0156268829658</v>
      </c>
      <c r="AP11">
        <f t="shared" si="9"/>
        <v>-6.3142097912775386</v>
      </c>
      <c r="AQ11">
        <f t="shared" si="9"/>
        <v>-6633.0807336132966</v>
      </c>
      <c r="AR11">
        <f t="shared" si="9"/>
        <v>15856.901967371778</v>
      </c>
      <c r="AS11">
        <f t="shared" si="9"/>
        <v>-1242.5991901575842</v>
      </c>
      <c r="AT11">
        <f t="shared" si="9"/>
        <v>2775.9260883543543</v>
      </c>
      <c r="AU11">
        <f t="shared" si="9"/>
        <v>17390.228865568548</v>
      </c>
      <c r="AW11">
        <v>8</v>
      </c>
      <c r="AX11">
        <f>(R11*SUMPRODUCT(K12:$K$23, X12:$X$23)-$AZ$3*SUMPRODUCT(K11:$K$22, W12:$W$23))/Z11</f>
        <v>64631.562781329332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7.6803260000000003E-3</v>
      </c>
      <c r="O12">
        <f t="shared" si="21"/>
        <v>46879.010439222628</v>
      </c>
      <c r="P12">
        <f t="shared" si="22"/>
        <v>2343.9505219611315</v>
      </c>
      <c r="Q12" s="4">
        <f t="shared" si="23"/>
        <v>12.5</v>
      </c>
      <c r="R12">
        <f t="shared" si="0"/>
        <v>2000000</v>
      </c>
      <c r="S12">
        <f t="shared" si="1"/>
        <v>66803.865964047625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57834.158626223012</v>
      </c>
      <c r="AC12">
        <f t="shared" si="2"/>
        <v>58721.102752817664</v>
      </c>
      <c r="AE12">
        <f t="shared" si="3"/>
        <v>41207.004253818086</v>
      </c>
      <c r="AF12">
        <f t="shared" si="4"/>
        <v>-2060.3502126909048</v>
      </c>
      <c r="AG12">
        <f t="shared" si="4"/>
        <v>-10.987594412653468</v>
      </c>
      <c r="AH12">
        <f t="shared" si="5"/>
        <v>-13745.147821597173</v>
      </c>
      <c r="AI12">
        <f t="shared" si="6"/>
        <v>25390.518625117351</v>
      </c>
      <c r="AJ12">
        <f t="shared" si="7"/>
        <v>-886.94412659465161</v>
      </c>
      <c r="AK12">
        <f t="shared" si="24"/>
        <v>5033.3041774354751</v>
      </c>
      <c r="AL12">
        <f t="shared" si="8"/>
        <v>29536.878675958174</v>
      </c>
      <c r="AN12">
        <f t="shared" si="9"/>
        <v>22113.92422493736</v>
      </c>
      <c r="AO12">
        <f t="shared" si="9"/>
        <v>-1105.6962112468684</v>
      </c>
      <c r="AP12">
        <f t="shared" si="9"/>
        <v>-5.8965419752213712</v>
      </c>
      <c r="AQ12">
        <f t="shared" si="9"/>
        <v>-7376.3954184851718</v>
      </c>
      <c r="AR12">
        <f t="shared" si="9"/>
        <v>13625.936053230098</v>
      </c>
      <c r="AS12">
        <f t="shared" si="9"/>
        <v>-475.98255593768465</v>
      </c>
      <c r="AT12">
        <f t="shared" si="9"/>
        <v>2701.1453318777853</v>
      </c>
      <c r="AU12">
        <f t="shared" si="9"/>
        <v>15851.098829170198</v>
      </c>
      <c r="AW12">
        <v>9</v>
      </c>
      <c r="AX12">
        <f>(R12*SUMPRODUCT(K13:$K$23, X13:$X$23)-$AZ$3*SUMPRODUCT(K12:$K$22, W13:$W$23))/Z12</f>
        <v>66803.865964047625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9.0334749999999991E-3</v>
      </c>
      <c r="O13">
        <f t="shared" si="21"/>
        <v>46879.010439222628</v>
      </c>
      <c r="P13">
        <f t="shared" si="22"/>
        <v>2343.9505219611315</v>
      </c>
      <c r="Q13" s="4">
        <f t="shared" si="23"/>
        <v>12.5</v>
      </c>
      <c r="R13">
        <f t="shared" si="0"/>
        <v>2000000</v>
      </c>
      <c r="S13">
        <f t="shared" si="1"/>
        <v>67651.348635771617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58721.102752817664</v>
      </c>
      <c r="AC13">
        <f t="shared" si="2"/>
        <v>58334.2009143822</v>
      </c>
      <c r="AE13">
        <f t="shared" si="3"/>
        <v>40422.691768528151</v>
      </c>
      <c r="AF13">
        <f t="shared" si="4"/>
        <v>-2021.1345884264076</v>
      </c>
      <c r="AG13">
        <f t="shared" si="4"/>
        <v>-10.778462309090088</v>
      </c>
      <c r="AH13">
        <f t="shared" si="5"/>
        <v>-15880.985509895165</v>
      </c>
      <c r="AI13">
        <f t="shared" si="6"/>
        <v>22509.793207897485</v>
      </c>
      <c r="AJ13">
        <f t="shared" si="7"/>
        <v>386.90183843546401</v>
      </c>
      <c r="AK13">
        <f t="shared" si="24"/>
        <v>5021.2415185319342</v>
      </c>
      <c r="AL13">
        <f t="shared" si="8"/>
        <v>27917.936564864882</v>
      </c>
      <c r="AN13">
        <f t="shared" si="9"/>
        <v>20626.622992345841</v>
      </c>
      <c r="AO13">
        <f t="shared" si="9"/>
        <v>-1031.3311496172921</v>
      </c>
      <c r="AP13">
        <f t="shared" si="9"/>
        <v>-5.4999622429871096</v>
      </c>
      <c r="AQ13">
        <f t="shared" si="9"/>
        <v>-8103.6439318608518</v>
      </c>
      <c r="AR13">
        <f t="shared" si="9"/>
        <v>11486.147948624708</v>
      </c>
      <c r="AS13">
        <f t="shared" si="9"/>
        <v>197.42570341807792</v>
      </c>
      <c r="AT13">
        <f t="shared" si="9"/>
        <v>2562.2058112643972</v>
      </c>
      <c r="AU13">
        <f t="shared" si="9"/>
        <v>14245.779463307183</v>
      </c>
      <c r="AW13">
        <v>10</v>
      </c>
      <c r="AX13">
        <f>(R13*SUMPRODUCT(K14:$K$23, X14:$X$23)-$AZ$3*SUMPRODUCT(K13:$K$22, W14:$W$23))/Z13</f>
        <v>67651.348635771617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1.0570714E-2</v>
      </c>
      <c r="O14">
        <f t="shared" si="21"/>
        <v>46879.010439222628</v>
      </c>
      <c r="P14">
        <f t="shared" si="22"/>
        <v>2343.9505219611315</v>
      </c>
      <c r="Q14" s="4">
        <f t="shared" si="23"/>
        <v>12.5</v>
      </c>
      <c r="R14">
        <f t="shared" si="0"/>
        <v>2000000</v>
      </c>
      <c r="S14">
        <f t="shared" si="1"/>
        <v>67118.881844877818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58334.2009143822</v>
      </c>
      <c r="AC14">
        <f t="shared" si="2"/>
        <v>56684.535603334174</v>
      </c>
      <c r="AE14">
        <f t="shared" si="3"/>
        <v>39591.168137047607</v>
      </c>
      <c r="AF14">
        <f t="shared" si="4"/>
        <v>-1979.5584068523804</v>
      </c>
      <c r="AG14">
        <f t="shared" si="4"/>
        <v>-10.556741643570017</v>
      </c>
      <c r="AH14">
        <f t="shared" si="5"/>
        <v>-18229.766788667348</v>
      </c>
      <c r="AI14">
        <f t="shared" si="6"/>
        <v>19371.286199884304</v>
      </c>
      <c r="AJ14">
        <f t="shared" si="7"/>
        <v>1649.6653110480256</v>
      </c>
      <c r="AK14">
        <f t="shared" si="24"/>
        <v>4931.6146671312799</v>
      </c>
      <c r="AL14">
        <f t="shared" si="8"/>
        <v>25952.566178063607</v>
      </c>
      <c r="AN14">
        <f t="shared" si="9"/>
        <v>19214.683878623233</v>
      </c>
      <c r="AO14">
        <f t="shared" si="9"/>
        <v>-960.73419393116171</v>
      </c>
      <c r="AP14">
        <f t="shared" si="9"/>
        <v>-5.123477356549194</v>
      </c>
      <c r="AQ14">
        <f t="shared" si="9"/>
        <v>-8847.4077049899533</v>
      </c>
      <c r="AR14">
        <f t="shared" si="9"/>
        <v>9401.4185023455666</v>
      </c>
      <c r="AS14">
        <f t="shared" si="9"/>
        <v>800.62799227328503</v>
      </c>
      <c r="AT14">
        <f t="shared" si="9"/>
        <v>2393.4483699014113</v>
      </c>
      <c r="AU14">
        <f t="shared" si="9"/>
        <v>12595.494864520262</v>
      </c>
      <c r="AW14">
        <v>11</v>
      </c>
      <c r="AX14">
        <f>(R14*SUMPRODUCT(K15:$K$23, X15:$X$23)-$AZ$3*SUMPRODUCT(K14:$K$22, W15:$W$23))/Z14</f>
        <v>67118.881844877818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1.2312346E-2</v>
      </c>
      <c r="O15">
        <f t="shared" si="21"/>
        <v>46879.010439222628</v>
      </c>
      <c r="P15">
        <f t="shared" si="22"/>
        <v>2343.9505219611315</v>
      </c>
      <c r="Q15" s="4">
        <f t="shared" si="23"/>
        <v>12.5</v>
      </c>
      <c r="R15">
        <f t="shared" si="0"/>
        <v>2000000</v>
      </c>
      <c r="S15">
        <f t="shared" si="1"/>
        <v>65150.443558904029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56684.535603334174</v>
      </c>
      <c r="AC15">
        <f t="shared" si="2"/>
        <v>53794.439647534084</v>
      </c>
      <c r="AE15">
        <f t="shared" si="3"/>
        <v>38707.796295029621</v>
      </c>
      <c r="AF15">
        <f t="shared" si="4"/>
        <v>-1935.3898147514813</v>
      </c>
      <c r="AG15">
        <f t="shared" si="4"/>
        <v>-10.321195971386073</v>
      </c>
      <c r="AH15">
        <f t="shared" si="5"/>
        <v>-20796.520919718834</v>
      </c>
      <c r="AI15">
        <f t="shared" si="6"/>
        <v>15965.564364587914</v>
      </c>
      <c r="AJ15">
        <f t="shared" si="7"/>
        <v>2890.0959558000905</v>
      </c>
      <c r="AK15">
        <f t="shared" si="24"/>
        <v>4850.4152941394796</v>
      </c>
      <c r="AL15">
        <f t="shared" si="8"/>
        <v>23706.075614527483</v>
      </c>
      <c r="AN15">
        <f t="shared" si="9"/>
        <v>17859.073299403713</v>
      </c>
      <c r="AO15">
        <f t="shared" si="9"/>
        <v>-892.95366497018586</v>
      </c>
      <c r="AP15">
        <f t="shared" si="9"/>
        <v>-4.7620121276230654</v>
      </c>
      <c r="AQ15">
        <f t="shared" si="9"/>
        <v>-9595.1365623346755</v>
      </c>
      <c r="AR15">
        <f t="shared" si="9"/>
        <v>7366.221059971228</v>
      </c>
      <c r="AS15">
        <f t="shared" si="9"/>
        <v>1333.4377168759604</v>
      </c>
      <c r="AT15">
        <f t="shared" si="9"/>
        <v>2237.8934106798783</v>
      </c>
      <c r="AU15">
        <f t="shared" si="9"/>
        <v>10937.552187527066</v>
      </c>
      <c r="AW15">
        <v>12</v>
      </c>
      <c r="AX15">
        <f>(R15*SUMPRODUCT(K16:$K$23, X16:$X$23)-$AZ$3*SUMPRODUCT(K15:$K$22, W16:$W$23))/Z15</f>
        <v>65150.443558904029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1.4128425999999999E-2</v>
      </c>
      <c r="O16">
        <f t="shared" si="21"/>
        <v>46879.010439222628</v>
      </c>
      <c r="P16">
        <f t="shared" si="22"/>
        <v>2343.9505219611315</v>
      </c>
      <c r="Q16" s="4">
        <f t="shared" si="23"/>
        <v>12.5</v>
      </c>
      <c r="R16">
        <f t="shared" si="0"/>
        <v>2000000</v>
      </c>
      <c r="S16">
        <f t="shared" si="1"/>
        <v>61828.795503986898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53794.439647534084</v>
      </c>
      <c r="AC16">
        <f t="shared" si="2"/>
        <v>49819.97037026313</v>
      </c>
      <c r="AE16">
        <f t="shared" si="3"/>
        <v>37773.838096501931</v>
      </c>
      <c r="AF16">
        <f t="shared" si="4"/>
        <v>-1888.6919048250966</v>
      </c>
      <c r="AG16">
        <f t="shared" si="4"/>
        <v>-10.072161758158988</v>
      </c>
      <c r="AH16">
        <f t="shared" si="5"/>
        <v>-23331.560562116203</v>
      </c>
      <c r="AI16">
        <f t="shared" si="6"/>
        <v>12543.51346780247</v>
      </c>
      <c r="AJ16">
        <f t="shared" si="7"/>
        <v>3974.4692772709532</v>
      </c>
      <c r="AK16">
        <f t="shared" si="24"/>
        <v>4905.4733454048383</v>
      </c>
      <c r="AL16">
        <f t="shared" si="8"/>
        <v>21423.456090478263</v>
      </c>
      <c r="AN16">
        <f t="shared" si="9"/>
        <v>16524.283654944989</v>
      </c>
      <c r="AO16">
        <f t="shared" si="9"/>
        <v>-826.21418274724954</v>
      </c>
      <c r="AP16">
        <f t="shared" si="9"/>
        <v>-4.4060986729786773</v>
      </c>
      <c r="AQ16">
        <f t="shared" si="9"/>
        <v>-10206.464163265391</v>
      </c>
      <c r="AR16">
        <f t="shared" si="9"/>
        <v>5487.1992102593704</v>
      </c>
      <c r="AS16">
        <f t="shared" si="9"/>
        <v>1738.6440199088834</v>
      </c>
      <c r="AT16">
        <f t="shared" si="9"/>
        <v>2145.9146622632466</v>
      </c>
      <c r="AU16">
        <f t="shared" si="9"/>
        <v>9371.7578924315003</v>
      </c>
      <c r="AW16">
        <v>13</v>
      </c>
      <c r="AX16">
        <f>(R16*SUMPRODUCT(K17:$K$23, X17:$X$23)-$AZ$3*SUMPRODUCT(K16:$K$22, W17:$W$23))/Z16</f>
        <v>61828.795503986898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1.6072195000000001E-2</v>
      </c>
      <c r="O17">
        <f t="shared" si="21"/>
        <v>46879.010439222628</v>
      </c>
      <c r="P17">
        <f t="shared" si="22"/>
        <v>2343.9505219611315</v>
      </c>
      <c r="Q17" s="4">
        <f t="shared" si="23"/>
        <v>12.5</v>
      </c>
      <c r="R17">
        <f t="shared" si="0"/>
        <v>2000000</v>
      </c>
      <c r="S17">
        <f t="shared" si="1"/>
        <v>57232.624580525313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49819.97037026313</v>
      </c>
      <c r="AC17">
        <f t="shared" si="2"/>
        <v>44914.141823342747</v>
      </c>
      <c r="AE17">
        <f t="shared" si="3"/>
        <v>36788.991223751502</v>
      </c>
      <c r="AF17">
        <f t="shared" si="4"/>
        <v>-1839.4495611875752</v>
      </c>
      <c r="AG17">
        <f t="shared" si="4"/>
        <v>-9.8095583927287233</v>
      </c>
      <c r="AH17">
        <f t="shared" si="5"/>
        <v>-25901.079655787857</v>
      </c>
      <c r="AI17">
        <f t="shared" si="6"/>
        <v>9038.6524483833418</v>
      </c>
      <c r="AJ17">
        <f t="shared" si="7"/>
        <v>4905.8285469203838</v>
      </c>
      <c r="AK17">
        <f t="shared" si="24"/>
        <v>5230.2788924254301</v>
      </c>
      <c r="AL17">
        <f t="shared" si="8"/>
        <v>19174.759887729157</v>
      </c>
      <c r="AN17">
        <f t="shared" si="9"/>
        <v>15158.198464027457</v>
      </c>
      <c r="AO17">
        <f t="shared" si="9"/>
        <v>-757.90992320137286</v>
      </c>
      <c r="AP17">
        <f t="shared" si="9"/>
        <v>-4.0418404532236369</v>
      </c>
      <c r="AQ17">
        <f t="shared" si="9"/>
        <v>-10672.043260635513</v>
      </c>
      <c r="AR17">
        <f t="shared" si="9"/>
        <v>3724.2034397373459</v>
      </c>
      <c r="AS17">
        <f t="shared" si="9"/>
        <v>2021.3525913888188</v>
      </c>
      <c r="AT17">
        <f t="shared" si="9"/>
        <v>2155.0361354407846</v>
      </c>
      <c r="AU17">
        <f t="shared" si="9"/>
        <v>7900.5921665669503</v>
      </c>
      <c r="AW17">
        <v>14</v>
      </c>
      <c r="AX17">
        <f>(R17*SUMPRODUCT(K18:$K$23, X18:$X$23)-$AZ$3*SUMPRODUCT(K17:$K$22, W18:$W$23))/Z17</f>
        <v>57232.624580525313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1.8213139E-2</v>
      </c>
      <c r="O18">
        <f t="shared" si="21"/>
        <v>46879.010439222628</v>
      </c>
      <c r="P18">
        <f t="shared" si="22"/>
        <v>2343.9505219611315</v>
      </c>
      <c r="Q18" s="4">
        <f t="shared" si="23"/>
        <v>12.5</v>
      </c>
      <c r="R18">
        <f t="shared" si="0"/>
        <v>2000000</v>
      </c>
      <c r="S18">
        <f t="shared" si="1"/>
        <v>51397.403632867514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44914.141823342747</v>
      </c>
      <c r="AC18">
        <f t="shared" si="2"/>
        <v>39196.893376510619</v>
      </c>
      <c r="AE18">
        <f t="shared" si="3"/>
        <v>35751.058300686018</v>
      </c>
      <c r="AF18">
        <f t="shared" si="4"/>
        <v>-1787.5529150343009</v>
      </c>
      <c r="AG18">
        <f t="shared" si="4"/>
        <v>-9.5327999582660503</v>
      </c>
      <c r="AH18">
        <f t="shared" si="5"/>
        <v>-28586.05608566157</v>
      </c>
      <c r="AI18">
        <f t="shared" si="6"/>
        <v>5367.9165000318826</v>
      </c>
      <c r="AJ18">
        <f t="shared" si="7"/>
        <v>5717.2484468321272</v>
      </c>
      <c r="AK18">
        <f t="shared" si="24"/>
        <v>5529.3230693505111</v>
      </c>
      <c r="AL18">
        <f t="shared" si="8"/>
        <v>16614.48801621452</v>
      </c>
      <c r="AN18">
        <f t="shared" si="9"/>
        <v>13765.571538895676</v>
      </c>
      <c r="AO18">
        <f t="shared" si="9"/>
        <v>-688.27857694478382</v>
      </c>
      <c r="AP18">
        <f t="shared" si="9"/>
        <v>-3.6705050431744839</v>
      </c>
      <c r="AQ18">
        <f t="shared" si="9"/>
        <v>-11006.762282461093</v>
      </c>
      <c r="AR18">
        <f t="shared" si="9"/>
        <v>2066.8601744466255</v>
      </c>
      <c r="AS18">
        <f t="shared" si="9"/>
        <v>2201.3667913992258</v>
      </c>
      <c r="AT18">
        <f t="shared" si="9"/>
        <v>2129.0080878906497</v>
      </c>
      <c r="AU18">
        <f t="shared" si="9"/>
        <v>6397.2350537365</v>
      </c>
      <c r="AW18">
        <v>15</v>
      </c>
      <c r="AX18">
        <f>(R18*SUMPRODUCT(K19:$K$23, X19:$X$23)-$AZ$3*SUMPRODUCT(K18:$K$22, W19:$W$23))/Z18</f>
        <v>51397.403632867514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2.0774602E-2</v>
      </c>
      <c r="O19">
        <f t="shared" si="21"/>
        <v>46879.010439222628</v>
      </c>
      <c r="P19">
        <f t="shared" si="22"/>
        <v>2343.9505219611315</v>
      </c>
      <c r="Q19" s="4">
        <f t="shared" si="23"/>
        <v>12.5</v>
      </c>
      <c r="R19">
        <f t="shared" si="0"/>
        <v>2000000</v>
      </c>
      <c r="S19">
        <f t="shared" si="1"/>
        <v>44150.714938121993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39196.893376510619</v>
      </c>
      <c r="AC19">
        <f t="shared" si="2"/>
        <v>32634.20168605561</v>
      </c>
      <c r="AE19">
        <f t="shared" si="3"/>
        <v>34650.833710403604</v>
      </c>
      <c r="AF19">
        <f t="shared" si="4"/>
        <v>-1732.5416855201804</v>
      </c>
      <c r="AG19">
        <f t="shared" si="4"/>
        <v>-9.2394318336047956</v>
      </c>
      <c r="AH19">
        <f t="shared" si="5"/>
        <v>-31686.42001257501</v>
      </c>
      <c r="AI19">
        <f t="shared" si="6"/>
        <v>1222.6325804748012</v>
      </c>
      <c r="AJ19">
        <f t="shared" si="7"/>
        <v>6562.6916904550089</v>
      </c>
      <c r="AK19">
        <f t="shared" si="24"/>
        <v>5293.2546084623236</v>
      </c>
      <c r="AL19">
        <f t="shared" si="8"/>
        <v>13078.578879392135</v>
      </c>
      <c r="AN19">
        <f t="shared" si="9"/>
        <v>12429.608303972082</v>
      </c>
      <c r="AO19">
        <f t="shared" si="9"/>
        <v>-621.48041519860419</v>
      </c>
      <c r="AP19">
        <f t="shared" si="9"/>
        <v>-3.3142786578459069</v>
      </c>
      <c r="AQ19">
        <f t="shared" si="9"/>
        <v>-11366.242803941528</v>
      </c>
      <c r="AR19">
        <f t="shared" si="9"/>
        <v>438.57080617410043</v>
      </c>
      <c r="AS19">
        <f t="shared" si="9"/>
        <v>2354.1046029030172</v>
      </c>
      <c r="AT19">
        <f t="shared" si="9"/>
        <v>1898.7445435296409</v>
      </c>
      <c r="AU19">
        <f t="shared" si="9"/>
        <v>4691.4199526067587</v>
      </c>
      <c r="AW19">
        <v>16</v>
      </c>
      <c r="AX19">
        <f>(R19*SUMPRODUCT(K20:$K$23, X20:$X$23)-$AZ$3*SUMPRODUCT(K19:$K$22, W20:$W$23))/Z19</f>
        <v>44150.714938121993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2.3506165999999998E-2</v>
      </c>
      <c r="O20">
        <f t="shared" si="21"/>
        <v>46879.010439222628</v>
      </c>
      <c r="P20">
        <f t="shared" si="22"/>
        <v>2343.9505219611315</v>
      </c>
      <c r="Q20" s="4">
        <f t="shared" si="23"/>
        <v>12.5</v>
      </c>
      <c r="R20">
        <f t="shared" si="0"/>
        <v>2000000</v>
      </c>
      <c r="S20">
        <f t="shared" si="1"/>
        <v>35202.973618941491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32634.20168605561</v>
      </c>
      <c r="AC20">
        <f t="shared" si="2"/>
        <v>25148.592892123448</v>
      </c>
      <c r="AE20">
        <f t="shared" si="3"/>
        <v>33489.81712406443</v>
      </c>
      <c r="AF20">
        <f t="shared" si="4"/>
        <v>-1674.4908562032215</v>
      </c>
      <c r="AG20">
        <f t="shared" si="4"/>
        <v>-8.9298538968423493</v>
      </c>
      <c r="AH20">
        <f t="shared" si="5"/>
        <v>-34749.378948223792</v>
      </c>
      <c r="AI20">
        <f t="shared" si="6"/>
        <v>-2942.9825342594268</v>
      </c>
      <c r="AJ20">
        <f t="shared" si="7"/>
        <v>7485.6087939321624</v>
      </c>
      <c r="AK20">
        <f t="shared" si="24"/>
        <v>3499.6093678976831</v>
      </c>
      <c r="AL20">
        <f t="shared" si="8"/>
        <v>8042.2356275704187</v>
      </c>
      <c r="AN20">
        <f t="shared" si="9"/>
        <v>11394.422635705412</v>
      </c>
      <c r="AO20">
        <f t="shared" si="9"/>
        <v>-569.72113178527059</v>
      </c>
      <c r="AP20">
        <f t="shared" si="9"/>
        <v>-3.0382527619898174</v>
      </c>
      <c r="AQ20">
        <f t="shared" si="9"/>
        <v>-11822.970206064017</v>
      </c>
      <c r="AR20">
        <f t="shared" si="9"/>
        <v>-1001.3069549058662</v>
      </c>
      <c r="AS20">
        <f t="shared" si="9"/>
        <v>2546.8693951848172</v>
      </c>
      <c r="AT20">
        <f t="shared" si="9"/>
        <v>1190.6911300822471</v>
      </c>
      <c r="AU20">
        <f t="shared" si="9"/>
        <v>2736.2535703611984</v>
      </c>
      <c r="AW20">
        <v>17</v>
      </c>
      <c r="AX20">
        <f>(R20*SUMPRODUCT(K21:$K$23, X21:$X$23)-$AZ$3*SUMPRODUCT(K20:$K$22, W21:$W$23))/Z20</f>
        <v>35202.973618941491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2.6226451000000001E-2</v>
      </c>
      <c r="O21">
        <f t="shared" si="21"/>
        <v>46879.010439222628</v>
      </c>
      <c r="P21">
        <f t="shared" si="22"/>
        <v>2343.9505219611315</v>
      </c>
      <c r="Q21" s="4">
        <f t="shared" si="23"/>
        <v>12.5</v>
      </c>
      <c r="R21">
        <f t="shared" si="0"/>
        <v>2000000</v>
      </c>
      <c r="S21">
        <f t="shared" si="1"/>
        <v>24687.606125795042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25148.592892123448</v>
      </c>
      <c r="AC21">
        <f t="shared" si="2"/>
        <v>16997.628108385354</v>
      </c>
      <c r="AE21">
        <f t="shared" si="3"/>
        <v>32276.59990502055</v>
      </c>
      <c r="AF21">
        <f t="shared" si="4"/>
        <v>-1613.8299952510276</v>
      </c>
      <c r="AG21">
        <f t="shared" si="4"/>
        <v>-8.6063569822112314</v>
      </c>
      <c r="AH21">
        <f t="shared" si="5"/>
        <v>-37471.740106031189</v>
      </c>
      <c r="AI21">
        <f t="shared" si="6"/>
        <v>-6817.5765532438782</v>
      </c>
      <c r="AJ21">
        <f t="shared" si="7"/>
        <v>8150.9647837380944</v>
      </c>
      <c r="AK21">
        <f t="shared" si="24"/>
        <v>2863.1229117371099</v>
      </c>
      <c r="AL21">
        <f t="shared" si="8"/>
        <v>4196.5111422313257</v>
      </c>
      <c r="AN21">
        <f t="shared" si="9"/>
        <v>10445.77489053528</v>
      </c>
      <c r="AO21">
        <f t="shared" si="9"/>
        <v>-522.28874452676405</v>
      </c>
      <c r="AP21">
        <f t="shared" si="9"/>
        <v>-2.7853016714372485</v>
      </c>
      <c r="AQ21">
        <f t="shared" si="9"/>
        <v>-12127.094026510511</v>
      </c>
      <c r="AR21">
        <f t="shared" si="9"/>
        <v>-2206.3931821734313</v>
      </c>
      <c r="AS21">
        <f t="shared" si="9"/>
        <v>2637.9216993784066</v>
      </c>
      <c r="AT21">
        <f t="shared" si="9"/>
        <v>926.60123767521486</v>
      </c>
      <c r="AU21">
        <f t="shared" si="9"/>
        <v>1358.1297548801897</v>
      </c>
      <c r="AW21">
        <v>18</v>
      </c>
      <c r="AX21">
        <f>(R21*SUMPRODUCT(K22:$K$23, X22:$X$23)-$AZ$3*SUMPRODUCT(K21:$K$22, W22:$W$23))/Z21</f>
        <v>24687.606125795042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2.9219711999999998E-2</v>
      </c>
      <c r="O22">
        <f t="shared" si="21"/>
        <v>46879.010439222628</v>
      </c>
      <c r="P22">
        <f t="shared" si="22"/>
        <v>2343.9505219611315</v>
      </c>
      <c r="Q22" s="4">
        <f t="shared" si="23"/>
        <v>12.5</v>
      </c>
      <c r="R22">
        <f t="shared" si="0"/>
        <v>2000000</v>
      </c>
      <c r="S22">
        <f t="shared" si="1"/>
        <v>12808.50630325207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16997.628108385354</v>
      </c>
      <c r="AC22">
        <f t="shared" si="2"/>
        <v>8472.8967413305163</v>
      </c>
      <c r="AE22">
        <f t="shared" si="3"/>
        <v>31010.72095240642</v>
      </c>
      <c r="AF22">
        <f t="shared" si="4"/>
        <v>-1550.5360476203211</v>
      </c>
      <c r="AG22">
        <f t="shared" si="4"/>
        <v>-8.268818139999718</v>
      </c>
      <c r="AH22">
        <f t="shared" si="5"/>
        <v>-40236.043582304206</v>
      </c>
      <c r="AI22">
        <f t="shared" si="6"/>
        <v>-10784.127495658107</v>
      </c>
      <c r="AJ22">
        <f t="shared" si="7"/>
        <v>8524.7313670548374</v>
      </c>
      <c r="AK22">
        <f t="shared" si="24"/>
        <v>3252.0469109220021</v>
      </c>
      <c r="AL22">
        <f t="shared" si="8"/>
        <v>992.65078231873213</v>
      </c>
      <c r="AN22">
        <f t="shared" si="9"/>
        <v>9379.5276707585581</v>
      </c>
      <c r="AO22">
        <f t="shared" si="9"/>
        <v>-468.97638353792792</v>
      </c>
      <c r="AP22">
        <f t="shared" si="9"/>
        <v>-2.500993403785384</v>
      </c>
      <c r="AQ22">
        <f t="shared" si="9"/>
        <v>-12169.826194020938</v>
      </c>
      <c r="AR22">
        <f t="shared" si="9"/>
        <v>-3261.7759002040939</v>
      </c>
      <c r="AS22">
        <f t="shared" si="9"/>
        <v>2578.3971248456114</v>
      </c>
      <c r="AT22">
        <f t="shared" si="9"/>
        <v>983.61673159458792</v>
      </c>
      <c r="AU22">
        <f t="shared" si="9"/>
        <v>300.23795623610545</v>
      </c>
      <c r="AW22">
        <v>19</v>
      </c>
      <c r="AX22">
        <f>(R22*SUMPRODUCT(K23:$K$23, X23:$X$23)-$AZ$3*SUMPRODUCT(K22:$K$22, W23:$W$23))/Z22</f>
        <v>12808.50630325207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3.2402927999999998E-2</v>
      </c>
      <c r="O23">
        <f t="shared" si="21"/>
        <v>46879.010439222628</v>
      </c>
      <c r="P23">
        <f t="shared" si="22"/>
        <v>2343.9505219611315</v>
      </c>
      <c r="Q23" s="4">
        <f t="shared" si="23"/>
        <v>12.5</v>
      </c>
      <c r="R23">
        <f t="shared" si="0"/>
        <v>2000000</v>
      </c>
      <c r="S23">
        <f t="shared" si="1"/>
        <v>13375.67404681044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8472.8967413305163</v>
      </c>
      <c r="AC23">
        <f t="shared" si="2"/>
        <v>8472.8967413305163</v>
      </c>
      <c r="AE23">
        <f t="shared" si="3"/>
        <v>29695.775584633444</v>
      </c>
      <c r="AF23">
        <f t="shared" si="4"/>
        <v>-1484.7887792316722</v>
      </c>
      <c r="AG23">
        <f t="shared" si="4"/>
        <v>-7.9181960397642177</v>
      </c>
      <c r="AH23">
        <f t="shared" si="5"/>
        <v>-42869.427013680768</v>
      </c>
      <c r="AI23">
        <f t="shared" si="6"/>
        <v>-14666.358404318762</v>
      </c>
      <c r="AJ23">
        <f t="shared" si="7"/>
        <v>0</v>
      </c>
      <c r="AK23">
        <f t="shared" si="24"/>
        <v>3811.4555005054854</v>
      </c>
      <c r="AL23">
        <f t="shared" si="8"/>
        <v>-10854.902903813276</v>
      </c>
      <c r="AN23">
        <f t="shared" si="9"/>
        <v>8136.4328600972703</v>
      </c>
      <c r="AO23">
        <f t="shared" si="9"/>
        <v>-406.82164300486346</v>
      </c>
      <c r="AP23">
        <f t="shared" si="9"/>
        <v>-2.169529812986863</v>
      </c>
      <c r="AQ23">
        <f t="shared" si="9"/>
        <v>-11745.920346601357</v>
      </c>
      <c r="AR23">
        <f t="shared" si="9"/>
        <v>-4018.4786593219378</v>
      </c>
      <c r="AS23">
        <f t="shared" si="9"/>
        <v>0</v>
      </c>
      <c r="AT23">
        <f t="shared" si="9"/>
        <v>1044.3118985300655</v>
      </c>
      <c r="AU23">
        <f t="shared" si="9"/>
        <v>-2974.1667607918721</v>
      </c>
      <c r="AW23">
        <v>20</v>
      </c>
      <c r="AX23">
        <f>(R23*SUMPRODUCT(K$23:$K24, X$23:$X24)-$AZ$3*SUMPRODUCT(K$22:$K23, W$23:$W24))/Z23</f>
        <v>13375.67404681044</v>
      </c>
    </row>
    <row r="25" spans="5:50" x14ac:dyDescent="0.25">
      <c r="AN25" s="8">
        <f t="shared" ref="AN25:AU25" si="25">SUM(AN3:AN23)</f>
        <v>434919.76175831782</v>
      </c>
      <c r="AO25" s="8">
        <f t="shared" si="25"/>
        <v>-56905.245917332868</v>
      </c>
      <c r="AP25" s="8">
        <f t="shared" si="25"/>
        <v>-203.4686813147911</v>
      </c>
      <c r="AQ25" s="8">
        <f t="shared" si="25"/>
        <v>-164083.71091799089</v>
      </c>
      <c r="AR25" s="8">
        <f t="shared" si="25"/>
        <v>213727.3362416795</v>
      </c>
      <c r="AS25" s="8">
        <f t="shared" si="25"/>
        <v>-26602.876975929375</v>
      </c>
      <c r="AT25" s="8">
        <f t="shared" si="25"/>
        <v>50009.109895862326</v>
      </c>
      <c r="AU25" s="9">
        <f t="shared" si="25"/>
        <v>237133.56916161242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695B-B059-4722-BC38-946DBDE08748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164861.34826346196</v>
      </c>
      <c r="K3">
        <v>1</v>
      </c>
      <c r="L3" s="2">
        <v>0</v>
      </c>
      <c r="O3">
        <f>$C$3</f>
        <v>164861.34826346196</v>
      </c>
      <c r="P3">
        <f>O3*B5</f>
        <v>131889.07861076956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164861.34826346196</v>
      </c>
      <c r="AF3">
        <f t="shared" ref="AF3:AG23" si="4">-$Z3*P3</f>
        <v>-131889.07861076956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32872.269652692397</v>
      </c>
      <c r="AJ3">
        <f t="shared" ref="AJ3:AJ23" si="7">AB3-AC3</f>
        <v>0</v>
      </c>
      <c r="AL3">
        <f t="shared" ref="AL3:AL23" si="8">SUM(AI3:AK3)</f>
        <v>32872.269652692397</v>
      </c>
      <c r="AN3">
        <f t="shared" ref="AN3:AU23" si="9">AE3*$K3</f>
        <v>164861.34826346196</v>
      </c>
      <c r="AO3">
        <f t="shared" si="9"/>
        <v>-131889.07861076956</v>
      </c>
      <c r="AP3">
        <f t="shared" si="9"/>
        <v>-100</v>
      </c>
      <c r="AQ3">
        <f t="shared" si="9"/>
        <v>0</v>
      </c>
      <c r="AR3">
        <f t="shared" si="9"/>
        <v>32872.269652692397</v>
      </c>
      <c r="AS3">
        <f t="shared" si="9"/>
        <v>0</v>
      </c>
      <c r="AT3">
        <f t="shared" si="9"/>
        <v>0</v>
      </c>
      <c r="AU3">
        <f t="shared" si="9"/>
        <v>32872.269652692397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52186.683484078327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1.0570714E-2</v>
      </c>
      <c r="R4">
        <f t="shared" si="0"/>
        <v>2000000</v>
      </c>
      <c r="S4">
        <f t="shared" si="1"/>
        <v>33031.827066314188</v>
      </c>
      <c r="U4">
        <f t="shared" ref="U4:U23" si="13">M4</f>
        <v>1.0570714E-2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1.0570714E-2</v>
      </c>
      <c r="Y4">
        <f t="shared" ref="Y4:Y23" si="17">V4*W4</f>
        <v>0.01</v>
      </c>
      <c r="Z4">
        <f t="shared" ref="Z4:Z23" si="18">MAX(0, W4-X4-Y4)</f>
        <v>0.97942928600000001</v>
      </c>
      <c r="AB4">
        <f t="shared" ref="AB4:AB23" si="19">AC3</f>
        <v>0</v>
      </c>
      <c r="AC4">
        <f t="shared" si="2"/>
        <v>32352.338798835579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-32352.338798835579</v>
      </c>
      <c r="AK4">
        <f>H4*SUM(AB4, AE4:AF4)</f>
        <v>0</v>
      </c>
      <c r="AL4">
        <f t="shared" si="8"/>
        <v>-53493.766798835582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-19834.344685242515</v>
      </c>
      <c r="AR4">
        <f t="shared" si="9"/>
        <v>-19834.344685242515</v>
      </c>
      <c r="AS4">
        <f t="shared" si="9"/>
        <v>-30352.133219659983</v>
      </c>
      <c r="AT4">
        <f t="shared" si="9"/>
        <v>0</v>
      </c>
      <c r="AU4">
        <f t="shared" si="9"/>
        <v>-50186.477904902502</v>
      </c>
      <c r="AW4">
        <v>1</v>
      </c>
      <c r="AX4">
        <f>(R4*SUMPRODUCT(K5:$K$23, X5:$X$23)-$AZ$3*SUMPRODUCT(K4:$K$22, W5:$W$23))/Z4</f>
        <v>33031.827066314188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1.2312346E-2</v>
      </c>
      <c r="O5">
        <f t="shared" ref="O5:O23" si="21">$C$3</f>
        <v>164861.34826346196</v>
      </c>
      <c r="P5">
        <f t="shared" ref="P5:P23" si="22">O5*$C$5</f>
        <v>8243.0674131730975</v>
      </c>
      <c r="Q5" s="4">
        <f t="shared" ref="Q5:Q23" si="23">$C$8</f>
        <v>12.5</v>
      </c>
      <c r="R5">
        <f t="shared" si="0"/>
        <v>2000000</v>
      </c>
      <c r="S5">
        <f t="shared" si="1"/>
        <v>62112.957913598686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32352.338798835579</v>
      </c>
      <c r="AC5">
        <f t="shared" si="2"/>
        <v>59477.872873206448</v>
      </c>
      <c r="AE5">
        <f t="shared" si="3"/>
        <v>157867.25738226061</v>
      </c>
      <c r="AF5">
        <f t="shared" si="4"/>
        <v>-7893.3628691130307</v>
      </c>
      <c r="AG5">
        <f t="shared" si="4"/>
        <v>-11.969699011102938</v>
      </c>
      <c r="AH5">
        <f t="shared" si="5"/>
        <v>-24118.144503529915</v>
      </c>
      <c r="AI5">
        <f t="shared" si="6"/>
        <v>125843.78031060655</v>
      </c>
      <c r="AJ5">
        <f t="shared" si="7"/>
        <v>-27125.534074370869</v>
      </c>
      <c r="AK5">
        <f>H5*SUM(AB5, AE5:AF5)</f>
        <v>15752.986558155344</v>
      </c>
      <c r="AL5">
        <f t="shared" si="8"/>
        <v>114471.23279439103</v>
      </c>
      <c r="AN5">
        <f t="shared" si="9"/>
        <v>136328.24531132239</v>
      </c>
      <c r="AO5">
        <f t="shared" si="9"/>
        <v>-6816.4122655661195</v>
      </c>
      <c r="AP5">
        <f t="shared" si="9"/>
        <v>-10.336583343163211</v>
      </c>
      <c r="AQ5">
        <f t="shared" si="9"/>
        <v>-20827.525446708722</v>
      </c>
      <c r="AR5">
        <f t="shared" si="9"/>
        <v>108673.97101570439</v>
      </c>
      <c r="AS5">
        <f t="shared" si="9"/>
        <v>-23424.594338376111</v>
      </c>
      <c r="AT5">
        <f t="shared" si="9"/>
        <v>13603.688640045299</v>
      </c>
      <c r="AU5">
        <f t="shared" si="9"/>
        <v>98853.065317373577</v>
      </c>
      <c r="AW5">
        <v>2</v>
      </c>
      <c r="AX5">
        <f>(R5*SUMPRODUCT(K6:$K$23, X6:$X$23)-$AZ$3*SUMPRODUCT(K5:$K$22, W6:$W$23))/Z5</f>
        <v>62112.957913598686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1.4128425999999999E-2</v>
      </c>
      <c r="O6">
        <f t="shared" si="21"/>
        <v>164861.34826346196</v>
      </c>
      <c r="P6">
        <f t="shared" si="22"/>
        <v>8243.0674131730975</v>
      </c>
      <c r="Q6" s="4">
        <f t="shared" si="23"/>
        <v>12.5</v>
      </c>
      <c r="R6">
        <f t="shared" si="0"/>
        <v>2000000</v>
      </c>
      <c r="S6">
        <f t="shared" si="1"/>
        <v>87278.128030013962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59477.872873206448</v>
      </c>
      <c r="AC6">
        <f t="shared" si="2"/>
        <v>81558.890151356114</v>
      </c>
      <c r="AE6">
        <f t="shared" si="3"/>
        <v>154058.16894468979</v>
      </c>
      <c r="AF6">
        <f t="shared" si="4"/>
        <v>-7702.9084472344894</v>
      </c>
      <c r="AG6">
        <f t="shared" si="4"/>
        <v>-11.680889014271269</v>
      </c>
      <c r="AH6">
        <f t="shared" si="5"/>
        <v>-27058.081075302569</v>
      </c>
      <c r="AI6">
        <f t="shared" si="6"/>
        <v>119285.49853313847</v>
      </c>
      <c r="AJ6">
        <f t="shared" si="7"/>
        <v>-22081.017278149666</v>
      </c>
      <c r="AK6">
        <f>H6*SUM(AB6, AE6:AF6)</f>
        <v>22394.644910728002</v>
      </c>
      <c r="AL6">
        <f t="shared" si="8"/>
        <v>119599.12616571681</v>
      </c>
      <c r="AN6">
        <f t="shared" si="9"/>
        <v>119984.54124514639</v>
      </c>
      <c r="AO6">
        <f t="shared" si="9"/>
        <v>-5999.2270622573187</v>
      </c>
      <c r="AP6">
        <f t="shared" si="9"/>
        <v>-9.0973826270516458</v>
      </c>
      <c r="AQ6">
        <f t="shared" si="9"/>
        <v>-21073.542980766815</v>
      </c>
      <c r="AR6">
        <f t="shared" si="9"/>
        <v>92902.673819495205</v>
      </c>
      <c r="AS6">
        <f t="shared" si="9"/>
        <v>-17197.275201265849</v>
      </c>
      <c r="AT6">
        <f t="shared" si="9"/>
        <v>17441.536624561249</v>
      </c>
      <c r="AU6">
        <f t="shared" si="9"/>
        <v>93146.935242790598</v>
      </c>
      <c r="AW6">
        <v>3</v>
      </c>
      <c r="AX6">
        <f>(R6*SUMPRODUCT(K7:$K$23, X7:$X$23)-$AZ$3*SUMPRODUCT(K6:$K$22, W7:$W$23))/Z6</f>
        <v>87278.128030013962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1.6072195000000001E-2</v>
      </c>
      <c r="O7">
        <f t="shared" si="21"/>
        <v>164861.34826346196</v>
      </c>
      <c r="P7">
        <f t="shared" si="22"/>
        <v>8243.0674131730975</v>
      </c>
      <c r="Q7" s="4">
        <f t="shared" si="23"/>
        <v>12.5</v>
      </c>
      <c r="R7">
        <f t="shared" si="0"/>
        <v>2000000</v>
      </c>
      <c r="S7">
        <f t="shared" si="1"/>
        <v>108078.1551026276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81558.890151356114</v>
      </c>
      <c r="AC7">
        <f t="shared" si="2"/>
        <v>98362.729585600668</v>
      </c>
      <c r="AE7">
        <f t="shared" si="3"/>
        <v>150041.53432262089</v>
      </c>
      <c r="AF7">
        <f t="shared" si="4"/>
        <v>-7502.076716131045</v>
      </c>
      <c r="AG7">
        <f t="shared" si="4"/>
        <v>-11.37634259811783</v>
      </c>
      <c r="AH7">
        <f t="shared" si="5"/>
        <v>-30038.0041617161</v>
      </c>
      <c r="AI7">
        <f t="shared" si="6"/>
        <v>112490.07710217564</v>
      </c>
      <c r="AJ7">
        <f t="shared" si="7"/>
        <v>-16803.839434244554</v>
      </c>
      <c r="AK7">
        <f>H7*SUM(AB7, AE7:AF7)</f>
        <v>23463.097010246474</v>
      </c>
      <c r="AL7">
        <f t="shared" si="8"/>
        <v>119149.33467817756</v>
      </c>
      <c r="AN7">
        <f t="shared" si="9"/>
        <v>105781.00922315325</v>
      </c>
      <c r="AO7">
        <f t="shared" si="9"/>
        <v>-5289.0504611576625</v>
      </c>
      <c r="AP7">
        <f t="shared" si="9"/>
        <v>-8.02045251489956</v>
      </c>
      <c r="AQ7">
        <f t="shared" si="9"/>
        <v>-21177.138781075239</v>
      </c>
      <c r="AR7">
        <f t="shared" si="9"/>
        <v>79306.799528405449</v>
      </c>
      <c r="AS7">
        <f t="shared" si="9"/>
        <v>-11846.900274667625</v>
      </c>
      <c r="AT7">
        <f t="shared" si="9"/>
        <v>16541.753538109697</v>
      </c>
      <c r="AU7">
        <f t="shared" si="9"/>
        <v>84001.652791847519</v>
      </c>
      <c r="AW7">
        <v>4</v>
      </c>
      <c r="AX7">
        <f>(R7*SUMPRODUCT(K8:$K$23, X8:$X$23)-$AZ$3*SUMPRODUCT(K7:$K$22, W8:$W$23))/Z7</f>
        <v>108078.1551026276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1.8213139E-2</v>
      </c>
      <c r="O8">
        <f t="shared" si="21"/>
        <v>164861.34826346196</v>
      </c>
      <c r="P8">
        <f t="shared" si="22"/>
        <v>8243.0674131730975</v>
      </c>
      <c r="Q8" s="4">
        <f t="shared" si="23"/>
        <v>12.5</v>
      </c>
      <c r="R8">
        <f t="shared" si="0"/>
        <v>2000000</v>
      </c>
      <c r="S8">
        <f t="shared" si="1"/>
        <v>124436.16521800427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98362.729585600668</v>
      </c>
      <c r="AC8">
        <f t="shared" si="2"/>
        <v>110055.12999721378</v>
      </c>
      <c r="AE8">
        <f t="shared" si="3"/>
        <v>145808.39165900354</v>
      </c>
      <c r="AF8">
        <f t="shared" si="4"/>
        <v>-7290.4195829501759</v>
      </c>
      <c r="AG8">
        <f t="shared" si="4"/>
        <v>-11.05538026308551</v>
      </c>
      <c r="AH8">
        <f t="shared" si="5"/>
        <v>-33151.825448182593</v>
      </c>
      <c r="AI8">
        <f t="shared" si="6"/>
        <v>105355.09124760769</v>
      </c>
      <c r="AJ8">
        <f t="shared" si="7"/>
        <v>-11692.400411613111</v>
      </c>
      <c r="AK8">
        <f t="shared" ref="AK8:AK23" si="24">H8*SUM(AB8:AB8, AE8:AF8)</f>
        <v>17173.85087046992</v>
      </c>
      <c r="AL8">
        <f t="shared" si="8"/>
        <v>110836.5417064645</v>
      </c>
      <c r="AN8">
        <f t="shared" si="9"/>
        <v>95847.640938349781</v>
      </c>
      <c r="AO8">
        <f t="shared" si="9"/>
        <v>-4792.382046917488</v>
      </c>
      <c r="AP8">
        <f t="shared" si="9"/>
        <v>-7.2672917233135639</v>
      </c>
      <c r="AQ8">
        <f t="shared" si="9"/>
        <v>-21792.464931918359</v>
      </c>
      <c r="AR8">
        <f t="shared" si="9"/>
        <v>69255.526667790618</v>
      </c>
      <c r="AS8">
        <f t="shared" si="9"/>
        <v>-7686.0390791540913</v>
      </c>
      <c r="AT8">
        <f t="shared" si="9"/>
        <v>11289.289135094325</v>
      </c>
      <c r="AU8">
        <f t="shared" si="9"/>
        <v>72858.776723730858</v>
      </c>
      <c r="AW8">
        <v>5</v>
      </c>
      <c r="AX8">
        <f>(R8*SUMPRODUCT(K9:$K$23, X9:$X$23)-$AZ$3*SUMPRODUCT(K8:$K$22, W9:$W$23))/Z8</f>
        <v>124436.16521800427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2.0774602E-2</v>
      </c>
      <c r="O9">
        <f t="shared" si="21"/>
        <v>164861.34826346196</v>
      </c>
      <c r="P9">
        <f t="shared" si="22"/>
        <v>8243.0674131730975</v>
      </c>
      <c r="Q9" s="4">
        <f t="shared" si="23"/>
        <v>12.5</v>
      </c>
      <c r="R9">
        <f t="shared" si="0"/>
        <v>2000000</v>
      </c>
      <c r="S9">
        <f t="shared" si="1"/>
        <v>136999.84714068999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110055.12999721378</v>
      </c>
      <c r="AC9">
        <f t="shared" si="2"/>
        <v>117437.97144451308</v>
      </c>
      <c r="AE9">
        <f t="shared" si="3"/>
        <v>141321.19643743758</v>
      </c>
      <c r="AF9">
        <f t="shared" si="4"/>
        <v>-7066.0598218718787</v>
      </c>
      <c r="AG9">
        <f t="shared" si="4"/>
        <v>-10.715155335530399</v>
      </c>
      <c r="AH9">
        <f t="shared" si="5"/>
        <v>-36747.37998788109</v>
      </c>
      <c r="AI9">
        <f t="shared" si="6"/>
        <v>97497.041472349112</v>
      </c>
      <c r="AJ9">
        <f t="shared" si="7"/>
        <v>-7382.8414472993027</v>
      </c>
      <c r="AK9">
        <f t="shared" si="24"/>
        <v>12752.995917187091</v>
      </c>
      <c r="AL9">
        <f t="shared" si="8"/>
        <v>102867.1959422369</v>
      </c>
      <c r="AN9">
        <f t="shared" si="9"/>
        <v>88289.268138978485</v>
      </c>
      <c r="AO9">
        <f t="shared" si="9"/>
        <v>-4414.4634069489239</v>
      </c>
      <c r="AP9">
        <f t="shared" si="9"/>
        <v>-6.6942061517873945</v>
      </c>
      <c r="AQ9">
        <f t="shared" si="9"/>
        <v>-22957.626788782887</v>
      </c>
      <c r="AR9">
        <f t="shared" si="9"/>
        <v>60910.48373709491</v>
      </c>
      <c r="AS9">
        <f t="shared" si="9"/>
        <v>-4612.3701511169502</v>
      </c>
      <c r="AT9">
        <f t="shared" si="9"/>
        <v>7967.3304818522702</v>
      </c>
      <c r="AU9">
        <f t="shared" si="9"/>
        <v>64265.444067830227</v>
      </c>
      <c r="AW9">
        <v>6</v>
      </c>
      <c r="AX9">
        <f>(R9*SUMPRODUCT(K10:$K$23, X10:$X$23)-$AZ$3*SUMPRODUCT(K9:$K$22, W10:$W$23))/Z9</f>
        <v>136999.84714068999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2.3506165999999998E-2</v>
      </c>
      <c r="O10">
        <f t="shared" si="21"/>
        <v>164861.34826346196</v>
      </c>
      <c r="P10">
        <f t="shared" si="22"/>
        <v>8243.0674131730975</v>
      </c>
      <c r="Q10" s="4">
        <f t="shared" si="23"/>
        <v>12.5</v>
      </c>
      <c r="R10">
        <f t="shared" si="0"/>
        <v>2000000</v>
      </c>
      <c r="S10">
        <f t="shared" si="1"/>
        <v>146609.85572391239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117437.97144451308</v>
      </c>
      <c r="AC10">
        <f t="shared" si="2"/>
        <v>121464.87633468342</v>
      </c>
      <c r="AE10">
        <f t="shared" si="3"/>
        <v>136586.06497028618</v>
      </c>
      <c r="AF10">
        <f t="shared" si="4"/>
        <v>-6829.3032485143085</v>
      </c>
      <c r="AG10">
        <f t="shared" si="4"/>
        <v>-10.356131562142332</v>
      </c>
      <c r="AH10">
        <f t="shared" si="5"/>
        <v>-40299.555205242119</v>
      </c>
      <c r="AI10">
        <f t="shared" si="6"/>
        <v>89446.850384967605</v>
      </c>
      <c r="AJ10">
        <f t="shared" si="7"/>
        <v>-4026.9048901703354</v>
      </c>
      <c r="AK10">
        <f t="shared" si="24"/>
        <v>12977.723491229963</v>
      </c>
      <c r="AL10">
        <f t="shared" si="8"/>
        <v>98397.668986027231</v>
      </c>
      <c r="AN10">
        <f t="shared" si="9"/>
        <v>81074.615928451647</v>
      </c>
      <c r="AO10">
        <f t="shared" si="9"/>
        <v>-4053.730796422582</v>
      </c>
      <c r="AP10">
        <f t="shared" si="9"/>
        <v>-6.1471819185058285</v>
      </c>
      <c r="AQ10">
        <f t="shared" si="9"/>
        <v>-23920.968519469556</v>
      </c>
      <c r="AR10">
        <f t="shared" si="9"/>
        <v>53093.769430640998</v>
      </c>
      <c r="AS10">
        <f t="shared" si="9"/>
        <v>-2390.28606191992</v>
      </c>
      <c r="AT10">
        <f t="shared" si="9"/>
        <v>7703.3037587400177</v>
      </c>
      <c r="AU10">
        <f t="shared" si="9"/>
        <v>58406.787127461095</v>
      </c>
      <c r="AW10">
        <v>7</v>
      </c>
      <c r="AX10">
        <f>(R10*SUMPRODUCT(K11:$K$23, X11:$X$23)-$AZ$3*SUMPRODUCT(K10:$K$22, W11:$W$23))/Z10</f>
        <v>146609.85572391239</v>
      </c>
    </row>
    <row r="11" spans="1:52" x14ac:dyDescent="0.25">
      <c r="A11" t="s">
        <v>33</v>
      </c>
      <c r="C11" s="7">
        <f>AU25</f>
        <v>757021.20048003341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2.6226451000000001E-2</v>
      </c>
      <c r="O11">
        <f t="shared" si="21"/>
        <v>164861.34826346196</v>
      </c>
      <c r="P11">
        <f t="shared" si="22"/>
        <v>8243.0674131730975</v>
      </c>
      <c r="Q11" s="4">
        <f t="shared" si="23"/>
        <v>12.5</v>
      </c>
      <c r="R11">
        <f t="shared" si="0"/>
        <v>2000000</v>
      </c>
      <c r="S11">
        <f t="shared" si="1"/>
        <v>153538.92039248653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121464.87633468342</v>
      </c>
      <c r="AC11">
        <f t="shared" si="2"/>
        <v>122597.33547025816</v>
      </c>
      <c r="AE11">
        <f t="shared" si="3"/>
        <v>131638.03658035729</v>
      </c>
      <c r="AF11">
        <f t="shared" si="4"/>
        <v>-6581.9018290178647</v>
      </c>
      <c r="AG11">
        <f t="shared" si="4"/>
        <v>-9.980965669556829</v>
      </c>
      <c r="AH11">
        <f t="shared" si="5"/>
        <v>-43456.732314252695</v>
      </c>
      <c r="AI11">
        <f t="shared" si="6"/>
        <v>81589.421471417183</v>
      </c>
      <c r="AJ11">
        <f t="shared" si="7"/>
        <v>-1132.4591355747398</v>
      </c>
      <c r="AK11">
        <f t="shared" si="24"/>
        <v>12695.832070930177</v>
      </c>
      <c r="AL11">
        <f t="shared" si="8"/>
        <v>93152.79440677262</v>
      </c>
      <c r="AN11">
        <f t="shared" si="9"/>
        <v>74310.575679672635</v>
      </c>
      <c r="AO11">
        <f t="shared" si="9"/>
        <v>-3715.5287839836315</v>
      </c>
      <c r="AP11">
        <f t="shared" si="9"/>
        <v>-5.6343236651897195</v>
      </c>
      <c r="AQ11">
        <f t="shared" si="9"/>
        <v>-24531.623832434292</v>
      </c>
      <c r="AR11">
        <f t="shared" si="9"/>
        <v>46057.788739589523</v>
      </c>
      <c r="AS11">
        <f t="shared" si="9"/>
        <v>-639.28095924533523</v>
      </c>
      <c r="AT11">
        <f t="shared" si="9"/>
        <v>7166.8843932305263</v>
      </c>
      <c r="AU11">
        <f t="shared" si="9"/>
        <v>52585.392173574714</v>
      </c>
      <c r="AW11">
        <v>8</v>
      </c>
      <c r="AX11">
        <f>(R11*SUMPRODUCT(K12:$K$23, X12:$X$23)-$AZ$3*SUMPRODUCT(K11:$K$22, W12:$W$23))/Z11</f>
        <v>153538.92039248653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2.9219711999999998E-2</v>
      </c>
      <c r="O12">
        <f t="shared" si="21"/>
        <v>164861.34826346196</v>
      </c>
      <c r="P12">
        <f t="shared" si="22"/>
        <v>8243.0674131730975</v>
      </c>
      <c r="Q12" s="4">
        <f t="shared" si="23"/>
        <v>12.5</v>
      </c>
      <c r="R12">
        <f t="shared" si="0"/>
        <v>2000000</v>
      </c>
      <c r="S12">
        <f t="shared" si="1"/>
        <v>157826.80358495642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122597.33547025816</v>
      </c>
      <c r="AC12">
        <f t="shared" si="2"/>
        <v>121078.60092073106</v>
      </c>
      <c r="AE12">
        <f t="shared" si="3"/>
        <v>126475.23069743022</v>
      </c>
      <c r="AF12">
        <f t="shared" si="4"/>
        <v>-6323.7615348715108</v>
      </c>
      <c r="AG12">
        <f t="shared" si="4"/>
        <v>-9.5895150705149224</v>
      </c>
      <c r="AH12">
        <f t="shared" si="5"/>
        <v>-46662.550775414034</v>
      </c>
      <c r="AI12">
        <f t="shared" si="6"/>
        <v>73479.328872074169</v>
      </c>
      <c r="AJ12">
        <f t="shared" si="7"/>
        <v>1518.7345495271002</v>
      </c>
      <c r="AK12">
        <f t="shared" si="24"/>
        <v>12598.662960443196</v>
      </c>
      <c r="AL12">
        <f t="shared" si="8"/>
        <v>87596.726382044464</v>
      </c>
      <c r="AN12">
        <f t="shared" si="9"/>
        <v>67873.501571405708</v>
      </c>
      <c r="AO12">
        <f t="shared" si="9"/>
        <v>-3393.6750785702852</v>
      </c>
      <c r="AP12">
        <f t="shared" si="9"/>
        <v>-5.1462564062422231</v>
      </c>
      <c r="AQ12">
        <f t="shared" si="9"/>
        <v>-25041.667810495757</v>
      </c>
      <c r="AR12">
        <f t="shared" si="9"/>
        <v>39433.012425933426</v>
      </c>
      <c r="AS12">
        <f t="shared" si="9"/>
        <v>815.03572885730455</v>
      </c>
      <c r="AT12">
        <f t="shared" si="9"/>
        <v>6761.1291596610372</v>
      </c>
      <c r="AU12">
        <f t="shared" si="9"/>
        <v>47009.177314451772</v>
      </c>
      <c r="AW12">
        <v>9</v>
      </c>
      <c r="AX12">
        <f>(R12*SUMPRODUCT(K13:$K$23, X13:$X$23)-$AZ$3*SUMPRODUCT(K12:$K$22, W13:$W$23))/Z12</f>
        <v>157826.80358495642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3.2402927999999998E-2</v>
      </c>
      <c r="O13">
        <f t="shared" si="21"/>
        <v>164861.34826346196</v>
      </c>
      <c r="P13">
        <f t="shared" si="22"/>
        <v>8243.0674131730975</v>
      </c>
      <c r="Q13" s="4">
        <f t="shared" si="23"/>
        <v>12.5</v>
      </c>
      <c r="R13">
        <f t="shared" si="0"/>
        <v>2000000</v>
      </c>
      <c r="S13">
        <f t="shared" si="1"/>
        <v>159528.8083628325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121078.60092073106</v>
      </c>
      <c r="AC13">
        <f t="shared" si="2"/>
        <v>117194.85974744032</v>
      </c>
      <c r="AE13">
        <f t="shared" si="3"/>
        <v>121112.31059638367</v>
      </c>
      <c r="AF13">
        <f t="shared" si="4"/>
        <v>-6055.6155298191834</v>
      </c>
      <c r="AG13">
        <f t="shared" si="4"/>
        <v>-9.1828915534249624</v>
      </c>
      <c r="AH13">
        <f t="shared" si="5"/>
        <v>-49716.538621569591</v>
      </c>
      <c r="AI13">
        <f t="shared" si="6"/>
        <v>65330.973553441465</v>
      </c>
      <c r="AJ13">
        <f t="shared" si="7"/>
        <v>3883.7411732907349</v>
      </c>
      <c r="AK13">
        <f t="shared" si="24"/>
        <v>12208.194802543179</v>
      </c>
      <c r="AL13">
        <f t="shared" si="8"/>
        <v>81422.909529275377</v>
      </c>
      <c r="AN13">
        <f t="shared" si="9"/>
        <v>61800.386394566398</v>
      </c>
      <c r="AO13">
        <f t="shared" si="9"/>
        <v>-3090.0193197283197</v>
      </c>
      <c r="AP13">
        <f t="shared" si="9"/>
        <v>-4.6857849827696052</v>
      </c>
      <c r="AQ13">
        <f t="shared" si="9"/>
        <v>-25369.025509328585</v>
      </c>
      <c r="AR13">
        <f t="shared" si="9"/>
        <v>33336.655780526722</v>
      </c>
      <c r="AS13">
        <f t="shared" si="9"/>
        <v>1981.769681248413</v>
      </c>
      <c r="AT13">
        <f t="shared" si="9"/>
        <v>6229.5166549306487</v>
      </c>
      <c r="AU13">
        <f t="shared" si="9"/>
        <v>41547.942116705781</v>
      </c>
      <c r="AW13">
        <v>10</v>
      </c>
      <c r="AX13">
        <f>(R13*SUMPRODUCT(K14:$K$23, X14:$X$23)-$AZ$3*SUMPRODUCT(K13:$K$22, W14:$W$23))/Z13</f>
        <v>159528.8083628325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3.5947104000000001E-2</v>
      </c>
      <c r="O14">
        <f t="shared" si="21"/>
        <v>164861.34826346196</v>
      </c>
      <c r="P14">
        <f t="shared" si="22"/>
        <v>8243.0674131730975</v>
      </c>
      <c r="Q14" s="4">
        <f t="shared" si="23"/>
        <v>12.5</v>
      </c>
      <c r="R14">
        <f t="shared" si="0"/>
        <v>2000000</v>
      </c>
      <c r="S14">
        <f t="shared" si="1"/>
        <v>158551.00401984429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117194.85974744032</v>
      </c>
      <c r="AC14">
        <f t="shared" si="2"/>
        <v>111124.77462460383</v>
      </c>
      <c r="AE14">
        <f t="shared" si="3"/>
        <v>115547.55066573135</v>
      </c>
      <c r="AF14">
        <f t="shared" si="4"/>
        <v>-5777.3775332865671</v>
      </c>
      <c r="AG14">
        <f t="shared" si="4"/>
        <v>-8.7609642801990262</v>
      </c>
      <c r="AH14">
        <f t="shared" si="5"/>
        <v>-52815.737230670195</v>
      </c>
      <c r="AI14">
        <f t="shared" si="6"/>
        <v>56945.674937494397</v>
      </c>
      <c r="AJ14">
        <f t="shared" si="7"/>
        <v>6070.0851228364918</v>
      </c>
      <c r="AK14">
        <f t="shared" si="24"/>
        <v>11666.002690026095</v>
      </c>
      <c r="AL14">
        <f t="shared" si="8"/>
        <v>74681.762750356982</v>
      </c>
      <c r="AN14">
        <f t="shared" si="9"/>
        <v>56078.407469711885</v>
      </c>
      <c r="AO14">
        <f t="shared" si="9"/>
        <v>-2803.9203734855937</v>
      </c>
      <c r="AP14">
        <f t="shared" si="9"/>
        <v>-4.2519371626827587</v>
      </c>
      <c r="AQ14">
        <f t="shared" si="9"/>
        <v>-25632.931344456108</v>
      </c>
      <c r="AR14">
        <f t="shared" si="9"/>
        <v>27637.303814607501</v>
      </c>
      <c r="AS14">
        <f t="shared" si="9"/>
        <v>2945.9794252065926</v>
      </c>
      <c r="AT14">
        <f t="shared" si="9"/>
        <v>5661.832281383543</v>
      </c>
      <c r="AU14">
        <f t="shared" si="9"/>
        <v>36245.115521197637</v>
      </c>
      <c r="AW14">
        <v>11</v>
      </c>
      <c r="AX14">
        <f>(R14*SUMPRODUCT(K15:$K$23, X15:$X$23)-$AZ$3*SUMPRODUCT(K14:$K$22, W15:$W$23))/Z14</f>
        <v>158551.00401984429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4.0034525000000001E-2</v>
      </c>
      <c r="O15">
        <f t="shared" si="21"/>
        <v>164861.34826346196</v>
      </c>
      <c r="P15">
        <f t="shared" si="22"/>
        <v>8243.0674131730975</v>
      </c>
      <c r="Q15" s="4">
        <f t="shared" si="23"/>
        <v>12.5</v>
      </c>
      <c r="R15">
        <f t="shared" si="0"/>
        <v>2000000</v>
      </c>
      <c r="S15">
        <f t="shared" si="1"/>
        <v>154675.3419314402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111124.77462460383</v>
      </c>
      <c r="AC15">
        <f t="shared" si="2"/>
        <v>102984.24827194538</v>
      </c>
      <c r="AE15">
        <f t="shared" si="3"/>
        <v>109766.18385325804</v>
      </c>
      <c r="AF15">
        <f t="shared" si="4"/>
        <v>-5488.3091926629022</v>
      </c>
      <c r="AG15">
        <f t="shared" si="4"/>
        <v>-8.3226135938972998</v>
      </c>
      <c r="AH15">
        <f t="shared" si="5"/>
        <v>-56118.566959957578</v>
      </c>
      <c r="AI15">
        <f t="shared" si="6"/>
        <v>48150.985087043664</v>
      </c>
      <c r="AJ15">
        <f t="shared" si="7"/>
        <v>8140.5263526584458</v>
      </c>
      <c r="AK15">
        <f t="shared" si="24"/>
        <v>11179.397497901828</v>
      </c>
      <c r="AL15">
        <f t="shared" si="8"/>
        <v>67470.908937603934</v>
      </c>
      <c r="AN15">
        <f t="shared" si="9"/>
        <v>50644.121103915197</v>
      </c>
      <c r="AO15">
        <f t="shared" si="9"/>
        <v>-2532.2060551957597</v>
      </c>
      <c r="AP15">
        <f t="shared" si="9"/>
        <v>-3.8399025633787227</v>
      </c>
      <c r="AQ15">
        <f t="shared" si="9"/>
        <v>-25892.086264907604</v>
      </c>
      <c r="AR15">
        <f t="shared" si="9"/>
        <v>22215.98888124845</v>
      </c>
      <c r="AS15">
        <f t="shared" si="9"/>
        <v>3755.8908215739207</v>
      </c>
      <c r="AT15">
        <f t="shared" si="9"/>
        <v>5157.9707053443472</v>
      </c>
      <c r="AU15">
        <f t="shared" si="9"/>
        <v>31129.850408166716</v>
      </c>
      <c r="AW15">
        <v>12</v>
      </c>
      <c r="AX15">
        <f>(R15*SUMPRODUCT(K16:$K$23, X16:$X$23)-$AZ$3*SUMPRODUCT(K15:$K$22, W16:$W$23))/Z15</f>
        <v>154675.3419314402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4.4405750000000001E-2</v>
      </c>
      <c r="O16">
        <f t="shared" si="21"/>
        <v>164861.34826346196</v>
      </c>
      <c r="P16">
        <f t="shared" si="22"/>
        <v>8243.0674131730975</v>
      </c>
      <c r="Q16" s="4">
        <f t="shared" si="23"/>
        <v>12.5</v>
      </c>
      <c r="R16">
        <f t="shared" si="0"/>
        <v>2000000</v>
      </c>
      <c r="S16">
        <f t="shared" si="1"/>
        <v>147951.89388184014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102984.24827194538</v>
      </c>
      <c r="AC16">
        <f t="shared" si="2"/>
        <v>93148.329320660094</v>
      </c>
      <c r="AE16">
        <f t="shared" si="3"/>
        <v>103794.27229608365</v>
      </c>
      <c r="AF16">
        <f t="shared" si="4"/>
        <v>-5189.7136148041827</v>
      </c>
      <c r="AG16">
        <f t="shared" si="4"/>
        <v>-7.8698155593611219</v>
      </c>
      <c r="AH16">
        <f t="shared" si="5"/>
        <v>-59131.50377555281</v>
      </c>
      <c r="AI16">
        <f t="shared" si="6"/>
        <v>39465.18509016731</v>
      </c>
      <c r="AJ16">
        <f t="shared" si="7"/>
        <v>9835.9189512852899</v>
      </c>
      <c r="AK16">
        <f t="shared" si="24"/>
        <v>11026.907740341401</v>
      </c>
      <c r="AL16">
        <f t="shared" si="8"/>
        <v>60328.011781794004</v>
      </c>
      <c r="AN16">
        <f t="shared" si="9"/>
        <v>45405.12914778218</v>
      </c>
      <c r="AO16">
        <f t="shared" si="9"/>
        <v>-2270.2564573891091</v>
      </c>
      <c r="AP16">
        <f t="shared" si="9"/>
        <v>-3.442675438030891</v>
      </c>
      <c r="AQ16">
        <f t="shared" si="9"/>
        <v>-25867.261326065003</v>
      </c>
      <c r="AR16">
        <f t="shared" si="9"/>
        <v>17264.16868889004</v>
      </c>
      <c r="AS16">
        <f t="shared" si="9"/>
        <v>4302.7535180000286</v>
      </c>
      <c r="AT16">
        <f t="shared" si="9"/>
        <v>4823.7552899127732</v>
      </c>
      <c r="AU16">
        <f t="shared" si="9"/>
        <v>26390.677496802844</v>
      </c>
      <c r="AW16">
        <v>13</v>
      </c>
      <c r="AX16">
        <f>(R16*SUMPRODUCT(K17:$K$23, X17:$X$23)-$AZ$3*SUMPRODUCT(K16:$K$22, W17:$W$23))/Z16</f>
        <v>147951.89388184014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4.9048597999999999E-2</v>
      </c>
      <c r="O17">
        <f t="shared" si="21"/>
        <v>164861.34826346196</v>
      </c>
      <c r="P17">
        <f t="shared" si="22"/>
        <v>8243.0674131730975</v>
      </c>
      <c r="Q17" s="4">
        <f t="shared" si="23"/>
        <v>12.5</v>
      </c>
      <c r="R17">
        <f t="shared" si="0"/>
        <v>2000000</v>
      </c>
      <c r="S17">
        <f t="shared" si="1"/>
        <v>138542.8118931402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93148.329320660094</v>
      </c>
      <c r="AC17">
        <f t="shared" si="2"/>
        <v>82074.025099296006</v>
      </c>
      <c r="AE17">
        <f t="shared" si="3"/>
        <v>97665.366036569685</v>
      </c>
      <c r="AF17">
        <f t="shared" si="4"/>
        <v>-4883.2683018284843</v>
      </c>
      <c r="AG17">
        <f t="shared" si="4"/>
        <v>-7.4051139840622628</v>
      </c>
      <c r="AH17">
        <f t="shared" si="5"/>
        <v>-61760.547152839812</v>
      </c>
      <c r="AI17">
        <f t="shared" si="6"/>
        <v>31014.145467917326</v>
      </c>
      <c r="AJ17">
        <f t="shared" si="7"/>
        <v>11074.304221364087</v>
      </c>
      <c r="AK17">
        <f t="shared" si="24"/>
        <v>11471.907349318262</v>
      </c>
      <c r="AL17">
        <f t="shared" si="8"/>
        <v>53560.357038599672</v>
      </c>
      <c r="AN17">
        <f t="shared" si="9"/>
        <v>40241.141499102108</v>
      </c>
      <c r="AO17">
        <f t="shared" si="9"/>
        <v>-2012.0570749551055</v>
      </c>
      <c r="AP17">
        <f t="shared" si="9"/>
        <v>-3.0511352359858073</v>
      </c>
      <c r="AQ17">
        <f t="shared" si="9"/>
        <v>-25447.249295198431</v>
      </c>
      <c r="AR17">
        <f t="shared" si="9"/>
        <v>12778.783993712586</v>
      </c>
      <c r="AS17">
        <f t="shared" si="9"/>
        <v>4562.9547224463404</v>
      </c>
      <c r="AT17">
        <f t="shared" si="9"/>
        <v>4726.7794679195567</v>
      </c>
      <c r="AU17">
        <f t="shared" si="9"/>
        <v>22068.518184078483</v>
      </c>
      <c r="AW17">
        <v>14</v>
      </c>
      <c r="AX17">
        <f>(R17*SUMPRODUCT(K18:$K$23, X18:$X$23)-$AZ$3*SUMPRODUCT(K17:$K$22, W18:$W$23))/Z17</f>
        <v>138542.8118931402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5.4278005999999997E-2</v>
      </c>
      <c r="O18">
        <f t="shared" si="21"/>
        <v>164861.34826346196</v>
      </c>
      <c r="P18">
        <f t="shared" si="22"/>
        <v>8243.0674131730975</v>
      </c>
      <c r="Q18" s="4">
        <f t="shared" si="23"/>
        <v>12.5</v>
      </c>
      <c r="R18">
        <f t="shared" si="0"/>
        <v>2000000</v>
      </c>
      <c r="S18">
        <f t="shared" si="1"/>
        <v>126369.77281031983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82074.025099296006</v>
      </c>
      <c r="AC18">
        <f t="shared" si="2"/>
        <v>70050.586722846754</v>
      </c>
      <c r="AE18">
        <f t="shared" si="3"/>
        <v>91387.631052478857</v>
      </c>
      <c r="AF18">
        <f t="shared" si="4"/>
        <v>-4569.3815526239423</v>
      </c>
      <c r="AG18">
        <f t="shared" si="4"/>
        <v>-6.9291280229640249</v>
      </c>
      <c r="AH18">
        <f t="shared" si="5"/>
        <v>-64309.571401218454</v>
      </c>
      <c r="AI18">
        <f t="shared" si="6"/>
        <v>22501.748970613487</v>
      </c>
      <c r="AJ18">
        <f t="shared" si="7"/>
        <v>12023.438376449252</v>
      </c>
      <c r="AK18">
        <f t="shared" si="24"/>
        <v>11839.348449400479</v>
      </c>
      <c r="AL18">
        <f t="shared" si="8"/>
        <v>46364.53579646322</v>
      </c>
      <c r="AN18">
        <f t="shared" si="9"/>
        <v>35187.852690754109</v>
      </c>
      <c r="AO18">
        <f t="shared" si="9"/>
        <v>-1759.3926345377054</v>
      </c>
      <c r="AP18">
        <f t="shared" si="9"/>
        <v>-2.6679883627514256</v>
      </c>
      <c r="AQ18">
        <f t="shared" si="9"/>
        <v>-24761.728682650075</v>
      </c>
      <c r="AR18">
        <f t="shared" si="9"/>
        <v>8664.0633852035753</v>
      </c>
      <c r="AS18">
        <f t="shared" si="9"/>
        <v>4629.4993485924288</v>
      </c>
      <c r="AT18">
        <f t="shared" si="9"/>
        <v>4558.6174452074501</v>
      </c>
      <c r="AU18">
        <f t="shared" si="9"/>
        <v>17852.180179003455</v>
      </c>
      <c r="AW18">
        <v>15</v>
      </c>
      <c r="AX18">
        <f>(R18*SUMPRODUCT(K19:$K$23, X19:$X$23)-$AZ$3*SUMPRODUCT(K18:$K$22, W19:$W$23))/Z18</f>
        <v>126369.77281031983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6.0174738999999998E-2</v>
      </c>
      <c r="O19">
        <f t="shared" si="21"/>
        <v>164861.34826346196</v>
      </c>
      <c r="P19">
        <f t="shared" si="22"/>
        <v>8243.0674131730975</v>
      </c>
      <c r="Q19" s="4">
        <f t="shared" si="23"/>
        <v>12.5</v>
      </c>
      <c r="R19">
        <f t="shared" si="0"/>
        <v>2000000</v>
      </c>
      <c r="S19">
        <f t="shared" si="1"/>
        <v>111088.74572585544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70050.586722846754</v>
      </c>
      <c r="AC19">
        <f t="shared" si="2"/>
        <v>57258.501292110828</v>
      </c>
      <c r="AE19">
        <f t="shared" si="3"/>
        <v>84974.527895542851</v>
      </c>
      <c r="AF19">
        <f t="shared" si="4"/>
        <v>-4248.7263947771426</v>
      </c>
      <c r="AG19">
        <f t="shared" si="4"/>
        <v>-6.442878272454938</v>
      </c>
      <c r="AH19">
        <f t="shared" si="5"/>
        <v>-66713.355244711391</v>
      </c>
      <c r="AI19">
        <f t="shared" si="6"/>
        <v>14006.003377781861</v>
      </c>
      <c r="AJ19">
        <f t="shared" si="7"/>
        <v>12792.085430735926</v>
      </c>
      <c r="AK19">
        <f t="shared" si="24"/>
        <v>11066.986895613154</v>
      </c>
      <c r="AL19">
        <f t="shared" si="8"/>
        <v>37865.075704130941</v>
      </c>
      <c r="AN19">
        <f t="shared" si="9"/>
        <v>30481.231891382515</v>
      </c>
      <c r="AO19">
        <f t="shared" si="9"/>
        <v>-1524.0615945691259</v>
      </c>
      <c r="AP19">
        <f t="shared" si="9"/>
        <v>-2.3111263049564994</v>
      </c>
      <c r="AQ19">
        <f t="shared" si="9"/>
        <v>-23930.762568824943</v>
      </c>
      <c r="AR19">
        <f t="shared" si="9"/>
        <v>5024.0966016834891</v>
      </c>
      <c r="AS19">
        <f t="shared" si="9"/>
        <v>4588.6518236141901</v>
      </c>
      <c r="AT19">
        <f t="shared" si="9"/>
        <v>3969.8413425580234</v>
      </c>
      <c r="AU19">
        <f t="shared" si="9"/>
        <v>13582.589767855703</v>
      </c>
      <c r="AW19">
        <v>16</v>
      </c>
      <c r="AX19">
        <f>(R19*SUMPRODUCT(K20:$K$23, X20:$X$23)-$AZ$3*SUMPRODUCT(K19:$K$22, W20:$W$23))/Z19</f>
        <v>111088.74572585544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6.6923788999999997E-2</v>
      </c>
      <c r="O20">
        <f t="shared" si="21"/>
        <v>164861.34826346196</v>
      </c>
      <c r="P20">
        <f t="shared" si="22"/>
        <v>8243.0674131730975</v>
      </c>
      <c r="Q20" s="4">
        <f t="shared" si="23"/>
        <v>12.5</v>
      </c>
      <c r="R20">
        <f t="shared" si="0"/>
        <v>2000000</v>
      </c>
      <c r="S20">
        <f t="shared" si="1"/>
        <v>91291.436328918469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57258.501292110828</v>
      </c>
      <c r="AC20">
        <f t="shared" si="2"/>
        <v>43434.768579931333</v>
      </c>
      <c r="AE20">
        <f t="shared" si="3"/>
        <v>78437.965241331505</v>
      </c>
      <c r="AF20">
        <f t="shared" si="4"/>
        <v>-3921.8982620665747</v>
      </c>
      <c r="AG20">
        <f t="shared" si="4"/>
        <v>-5.9472676636719299</v>
      </c>
      <c r="AH20">
        <f t="shared" si="5"/>
        <v>-68989.092169353404</v>
      </c>
      <c r="AI20">
        <f t="shared" si="6"/>
        <v>5521.0275422478589</v>
      </c>
      <c r="AJ20">
        <f t="shared" si="7"/>
        <v>13823.732712179495</v>
      </c>
      <c r="AK20">
        <f t="shared" si="24"/>
        <v>7155.3590571357036</v>
      </c>
      <c r="AL20">
        <f t="shared" si="8"/>
        <v>26500.119311563059</v>
      </c>
      <c r="AN20">
        <f t="shared" si="9"/>
        <v>26687.375548619686</v>
      </c>
      <c r="AO20">
        <f t="shared" si="9"/>
        <v>-1334.3687774309842</v>
      </c>
      <c r="AP20">
        <f t="shared" si="9"/>
        <v>-2.0234712251936604</v>
      </c>
      <c r="AQ20">
        <f t="shared" si="9"/>
        <v>-23472.534069658868</v>
      </c>
      <c r="AR20">
        <f t="shared" si="9"/>
        <v>1878.4492303046411</v>
      </c>
      <c r="AS20">
        <f t="shared" si="9"/>
        <v>4703.3237697920003</v>
      </c>
      <c r="AT20">
        <f t="shared" si="9"/>
        <v>2434.5067309621641</v>
      </c>
      <c r="AU20">
        <f t="shared" si="9"/>
        <v>9016.2797310588066</v>
      </c>
      <c r="AW20">
        <v>17</v>
      </c>
      <c r="AX20">
        <f>(R20*SUMPRODUCT(K21:$K$23, X21:$X$23)-$AZ$3*SUMPRODUCT(K20:$K$22, W21:$W$23))/Z20</f>
        <v>91291.436328918469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7.4711050000000001E-2</v>
      </c>
      <c r="O21">
        <f t="shared" si="21"/>
        <v>164861.34826346196</v>
      </c>
      <c r="P21">
        <f t="shared" si="22"/>
        <v>8243.0674131730975</v>
      </c>
      <c r="Q21" s="4">
        <f t="shared" si="23"/>
        <v>12.5</v>
      </c>
      <c r="R21">
        <f t="shared" si="0"/>
        <v>2000000</v>
      </c>
      <c r="S21">
        <f t="shared" si="1"/>
        <v>66306.125074413401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43434.768579931333</v>
      </c>
      <c r="AC21">
        <f t="shared" si="2"/>
        <v>28874.823594241774</v>
      </c>
      <c r="AE21">
        <f t="shared" si="3"/>
        <v>71793.402845874807</v>
      </c>
      <c r="AF21">
        <f t="shared" si="4"/>
        <v>-3589.6701422937399</v>
      </c>
      <c r="AG21">
        <f t="shared" si="4"/>
        <v>-5.4434683752512338</v>
      </c>
      <c r="AH21">
        <f t="shared" si="5"/>
        <v>-71092.257885436265</v>
      </c>
      <c r="AI21">
        <f t="shared" si="6"/>
        <v>-2893.9686502304394</v>
      </c>
      <c r="AJ21">
        <f t="shared" si="7"/>
        <v>14559.944985689559</v>
      </c>
      <c r="AK21">
        <f t="shared" si="24"/>
        <v>5727.0551158441867</v>
      </c>
      <c r="AL21">
        <f t="shared" si="8"/>
        <v>17393.031451303308</v>
      </c>
      <c r="AN21">
        <f t="shared" si="9"/>
        <v>23234.718866310082</v>
      </c>
      <c r="AO21">
        <f t="shared" si="9"/>
        <v>-1161.7359433155041</v>
      </c>
      <c r="AP21">
        <f t="shared" si="9"/>
        <v>-1.7616863436342807</v>
      </c>
      <c r="AQ21">
        <f t="shared" si="9"/>
        <v>-23007.805175155303</v>
      </c>
      <c r="AR21">
        <f t="shared" si="9"/>
        <v>-936.58393850435391</v>
      </c>
      <c r="AS21">
        <f t="shared" si="9"/>
        <v>4712.0795928518428</v>
      </c>
      <c r="AT21">
        <f t="shared" si="9"/>
        <v>1853.4643891189858</v>
      </c>
      <c r="AU21">
        <f t="shared" si="9"/>
        <v>5628.9600434664753</v>
      </c>
      <c r="AW21">
        <v>18</v>
      </c>
      <c r="AX21">
        <f>(R21*SUMPRODUCT(K22:$K$23, X22:$X$23)-$AZ$3*SUMPRODUCT(K21:$K$22, W22:$W$23))/Z21</f>
        <v>66306.125074413401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8.3689026999999999E-2</v>
      </c>
      <c r="O22">
        <f t="shared" si="21"/>
        <v>164861.34826346196</v>
      </c>
      <c r="P22">
        <f t="shared" si="22"/>
        <v>8243.0674131730975</v>
      </c>
      <c r="Q22" s="4">
        <f t="shared" si="23"/>
        <v>12.5</v>
      </c>
      <c r="R22">
        <f t="shared" si="0"/>
        <v>2000000</v>
      </c>
      <c r="S22">
        <f t="shared" si="1"/>
        <v>35937.069127532719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28874.823594241774</v>
      </c>
      <c r="AC22">
        <f t="shared" si="2"/>
        <v>14183.57091315967</v>
      </c>
      <c r="AE22">
        <f t="shared" si="3"/>
        <v>65067.14878822575</v>
      </c>
      <c r="AF22">
        <f t="shared" si="4"/>
        <v>-3253.3574394112875</v>
      </c>
      <c r="AG22">
        <f t="shared" si="4"/>
        <v>-4.9334751196686737</v>
      </c>
      <c r="AH22">
        <f t="shared" si="5"/>
        <v>-72889.371492807462</v>
      </c>
      <c r="AI22">
        <f t="shared" si="6"/>
        <v>-11080.513619112666</v>
      </c>
      <c r="AJ22">
        <f t="shared" si="7"/>
        <v>14691.252681082104</v>
      </c>
      <c r="AK22">
        <f t="shared" si="24"/>
        <v>6348.2030460139385</v>
      </c>
      <c r="AL22">
        <f t="shared" si="8"/>
        <v>9958.9421079833774</v>
      </c>
      <c r="AN22">
        <f t="shared" si="9"/>
        <v>19680.262301969105</v>
      </c>
      <c r="AO22">
        <f t="shared" si="9"/>
        <v>-984.01311509845527</v>
      </c>
      <c r="AP22">
        <f t="shared" si="9"/>
        <v>-1.4921828637570063</v>
      </c>
      <c r="AQ22">
        <f t="shared" si="9"/>
        <v>-22046.178090159341</v>
      </c>
      <c r="AR22">
        <f t="shared" si="9"/>
        <v>-3351.4210861524448</v>
      </c>
      <c r="AS22">
        <f t="shared" si="9"/>
        <v>4443.5281350536434</v>
      </c>
      <c r="AT22">
        <f t="shared" si="9"/>
        <v>1920.0826133989308</v>
      </c>
      <c r="AU22">
        <f t="shared" si="9"/>
        <v>3012.1896623001294</v>
      </c>
      <c r="AW22">
        <v>19</v>
      </c>
      <c r="AX22">
        <f>(R22*SUMPRODUCT(K23:$K$23, X23:$X$23)-$AZ$3*SUMPRODUCT(K22:$K$22, W23:$W$23))/Z22</f>
        <v>35937.069127532719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9.4384723000000004E-2</v>
      </c>
      <c r="O23">
        <f t="shared" si="21"/>
        <v>164861.34826346196</v>
      </c>
      <c r="P23">
        <f t="shared" si="22"/>
        <v>8243.0674131730975</v>
      </c>
      <c r="Q23" s="4">
        <f t="shared" si="23"/>
        <v>12.5</v>
      </c>
      <c r="R23">
        <f t="shared" si="0"/>
        <v>2000000</v>
      </c>
      <c r="S23">
        <f t="shared" si="1"/>
        <v>40125.565128711751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14183.57091315967</v>
      </c>
      <c r="AC23">
        <f t="shared" si="2"/>
        <v>14183.57091315967</v>
      </c>
      <c r="AE23">
        <f t="shared" si="3"/>
        <v>58275.132485567025</v>
      </c>
      <c r="AF23">
        <f t="shared" si="4"/>
        <v>-2913.756624278351</v>
      </c>
      <c r="AG23">
        <f t="shared" si="4"/>
        <v>-4.4184956858746673</v>
      </c>
      <c r="AH23">
        <f t="shared" si="5"/>
        <v>-74503.149215571146</v>
      </c>
      <c r="AI23">
        <f t="shared" si="6"/>
        <v>-19146.191849968345</v>
      </c>
      <c r="AJ23">
        <f t="shared" si="7"/>
        <v>0</v>
      </c>
      <c r="AK23">
        <f t="shared" si="24"/>
        <v>7225.719969865183</v>
      </c>
      <c r="AL23">
        <f t="shared" si="8"/>
        <v>-11920.471880103163</v>
      </c>
      <c r="AN23">
        <f t="shared" si="9"/>
        <v>15966.974882698361</v>
      </c>
      <c r="AO23">
        <f t="shared" si="9"/>
        <v>-798.34874413491798</v>
      </c>
      <c r="AP23">
        <f t="shared" si="9"/>
        <v>-1.2106366236601001</v>
      </c>
      <c r="AQ23">
        <f t="shared" si="9"/>
        <v>-20413.336898059868</v>
      </c>
      <c r="AR23">
        <f t="shared" si="9"/>
        <v>-5245.921396120084</v>
      </c>
      <c r="AS23">
        <f t="shared" si="9"/>
        <v>0</v>
      </c>
      <c r="AT23">
        <f t="shared" si="9"/>
        <v>1979.7962586669998</v>
      </c>
      <c r="AU23">
        <f t="shared" si="9"/>
        <v>-3266.1251374530848</v>
      </c>
      <c r="AW23">
        <v>20</v>
      </c>
      <c r="AX23">
        <f>(R23*SUMPRODUCT(K$23:$K24, X$23:$X24)-$AZ$3*SUMPRODUCT(K$22:$K23, W$23:$W24))/Z23</f>
        <v>40125.565128711751</v>
      </c>
    </row>
    <row r="25" spans="5:50" x14ac:dyDescent="0.25">
      <c r="AN25" s="8">
        <f t="shared" ref="AN25:AU25" si="25">SUM(AN3:AN23)</f>
        <v>1339758.3480967539</v>
      </c>
      <c r="AO25" s="8">
        <f t="shared" si="25"/>
        <v>-190633.92860243417</v>
      </c>
      <c r="AP25" s="8">
        <f t="shared" si="25"/>
        <v>-189.08220545695394</v>
      </c>
      <c r="AQ25" s="8">
        <f t="shared" si="25"/>
        <v>-466997.80300135823</v>
      </c>
      <c r="AR25" s="8">
        <f t="shared" si="25"/>
        <v>681937.53428750462</v>
      </c>
      <c r="AS25" s="8">
        <f t="shared" si="25"/>
        <v>-56707.412718169173</v>
      </c>
      <c r="AT25" s="8">
        <f t="shared" si="25"/>
        <v>131791.07891069783</v>
      </c>
      <c r="AU25" s="9">
        <f t="shared" si="25"/>
        <v>757021.20048003341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B1CB-0100-4859-BB81-7014DBBA34A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3671.9243635464031</v>
      </c>
      <c r="K3">
        <v>1</v>
      </c>
      <c r="L3" s="2">
        <v>0</v>
      </c>
      <c r="O3">
        <f>$C$3</f>
        <v>3671.9243635464031</v>
      </c>
      <c r="P3">
        <f>O3*C5</f>
        <v>367.19243635464034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3671.9243635464031</v>
      </c>
      <c r="AF3">
        <f t="shared" ref="AF3:AG34" si="3">-$Z3*P3</f>
        <v>-367.19243635464034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3204.7319271917627</v>
      </c>
      <c r="AJ3">
        <f t="shared" ref="AJ3:AJ66" si="6">AB3-AC3</f>
        <v>0</v>
      </c>
      <c r="AL3">
        <f t="shared" ref="AL3:AL23" si="7">SUM(AI3:AK3)</f>
        <v>3204.7319271917627</v>
      </c>
      <c r="AN3">
        <f t="shared" ref="AN3:AU34" si="8">AE3*$K3</f>
        <v>3671.9243635464031</v>
      </c>
      <c r="AO3">
        <f t="shared" si="8"/>
        <v>-367.19243635464034</v>
      </c>
      <c r="AP3">
        <f t="shared" si="8"/>
        <v>-100</v>
      </c>
      <c r="AQ3">
        <f t="shared" si="8"/>
        <v>0</v>
      </c>
      <c r="AR3">
        <f t="shared" si="8"/>
        <v>3204.7319271917627</v>
      </c>
      <c r="AS3">
        <f t="shared" si="8"/>
        <v>0</v>
      </c>
      <c r="AT3">
        <f t="shared" si="8"/>
        <v>0</v>
      </c>
      <c r="AU3">
        <f t="shared" si="8"/>
        <v>3204.7319271917627</v>
      </c>
      <c r="AW3">
        <v>0</v>
      </c>
      <c r="AX3">
        <f>IF(Z3&gt;0, (R3*SUMPRODUCT(K3:$K$98, X3:$X$98)-K3*$AZ$3)/Z3, 0)</f>
        <v>0</v>
      </c>
      <c r="AZ3">
        <f>C6*SUMPRODUCT(X4:X98, K4:K98)/1</f>
        <v>1670.0974984953289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</v>
      </c>
      <c r="S4">
        <f t="shared" si="1"/>
        <v>113.35094617974642</v>
      </c>
      <c r="U4">
        <f t="shared" ref="U4:U67" si="12">M4</f>
        <v>1.694311E-3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1.694311E-3</v>
      </c>
      <c r="Y4">
        <f t="shared" ref="Y4:Y67" si="16">V4*W4</f>
        <v>0.01</v>
      </c>
      <c r="Z4">
        <f t="shared" ref="Z4:Z67" si="17">MAX(0, W4-X4-Y4)</f>
        <v>0.98830568900000004</v>
      </c>
      <c r="AB4">
        <f t="shared" ref="AB4:AB67" si="18">AC3</f>
        <v>0</v>
      </c>
      <c r="AC4">
        <f t="shared" ref="AC4:AC67" si="19">S4*Z4</f>
        <v>112.0253849629762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-84.715549999999993</v>
      </c>
      <c r="AI4">
        <f t="shared" si="5"/>
        <v>-84.715549999999993</v>
      </c>
      <c r="AJ4">
        <f t="shared" si="6"/>
        <v>-112.0253849629762</v>
      </c>
      <c r="AK4">
        <f t="shared" ref="AK4:AK67" si="20">G4*SUM(AB4:AB4, AE4:AF4)</f>
        <v>0</v>
      </c>
      <c r="AL4">
        <f t="shared" si="7"/>
        <v>-196.74093496297621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-79.03307211493609</v>
      </c>
      <c r="AR4">
        <f t="shared" si="8"/>
        <v>-79.03307211493609</v>
      </c>
      <c r="AS4">
        <f t="shared" si="8"/>
        <v>-104.51104110735722</v>
      </c>
      <c r="AT4">
        <f t="shared" si="8"/>
        <v>0</v>
      </c>
      <c r="AU4">
        <f t="shared" si="8"/>
        <v>-183.5441132222933</v>
      </c>
      <c r="AW4">
        <v>1</v>
      </c>
      <c r="AX4">
        <f>IF(Z4&gt;0, (R4*SUMPRODUCT(K4:$K$98, X4:$X$98)-K4*$AZ$3)/Z4, 0)</f>
        <v>113.35094617974642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1.701527E-3</v>
      </c>
      <c r="Q5" s="4">
        <f t="shared" ref="Q5:Q68" si="22">$C$8</f>
        <v>12.5</v>
      </c>
      <c r="R5">
        <f t="shared" si="0"/>
        <v>50000</v>
      </c>
      <c r="S5">
        <f t="shared" si="1"/>
        <v>166.83098648735665</v>
      </c>
      <c r="U5">
        <f t="shared" si="12"/>
        <v>1.701527E-3</v>
      </c>
      <c r="V5">
        <f t="shared" si="13"/>
        <v>0.01</v>
      </c>
      <c r="W5">
        <f t="shared" si="14"/>
        <v>0.98830568900000004</v>
      </c>
      <c r="X5">
        <f t="shared" si="15"/>
        <v>1.681628814087103E-3</v>
      </c>
      <c r="Y5">
        <f t="shared" si="16"/>
        <v>9.8830568900000002E-3</v>
      </c>
      <c r="Z5">
        <f t="shared" si="17"/>
        <v>0.97674100329591296</v>
      </c>
      <c r="AB5">
        <f t="shared" si="18"/>
        <v>112.0253849629762</v>
      </c>
      <c r="AC5">
        <f t="shared" si="19"/>
        <v>162.95066512250764</v>
      </c>
      <c r="AE5">
        <f t="shared" si="2"/>
        <v>0</v>
      </c>
      <c r="AF5">
        <f t="shared" si="3"/>
        <v>0</v>
      </c>
      <c r="AG5">
        <f t="shared" si="3"/>
        <v>-12.209262541198912</v>
      </c>
      <c r="AH5">
        <f t="shared" si="4"/>
        <v>-84.081440704355145</v>
      </c>
      <c r="AI5">
        <f t="shared" si="5"/>
        <v>-96.290703245554056</v>
      </c>
      <c r="AJ5">
        <f t="shared" si="6"/>
        <v>-50.925280159531439</v>
      </c>
      <c r="AK5">
        <f t="shared" si="20"/>
        <v>4.5930407834820244</v>
      </c>
      <c r="AL5">
        <f t="shared" si="7"/>
        <v>-142.62294262160347</v>
      </c>
      <c r="AN5">
        <f t="shared" si="8"/>
        <v>0</v>
      </c>
      <c r="AO5">
        <f t="shared" si="8"/>
        <v>0</v>
      </c>
      <c r="AP5">
        <f t="shared" si="8"/>
        <v>-10.440238288845837</v>
      </c>
      <c r="AQ5">
        <f t="shared" si="8"/>
        <v>-71.898714083736067</v>
      </c>
      <c r="AR5">
        <f t="shared" si="8"/>
        <v>-82.3389523725819</v>
      </c>
      <c r="AS5">
        <f t="shared" si="8"/>
        <v>-43.546615366625801</v>
      </c>
      <c r="AT5">
        <f t="shared" si="8"/>
        <v>3.9275459994515547</v>
      </c>
      <c r="AU5">
        <f t="shared" si="8"/>
        <v>-121.95802173975615</v>
      </c>
      <c r="AW5">
        <v>2</v>
      </c>
      <c r="AX5">
        <f>IF(Z5&gt;0, (R5*SUMPRODUCT(K5:$K$98, X5:$X$98)-K5*$AZ$3)/Z5, 0)</f>
        <v>166.83098648735665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1.710095E-3</v>
      </c>
      <c r="Q6" s="4">
        <f t="shared" si="22"/>
        <v>12.5</v>
      </c>
      <c r="R6">
        <f t="shared" si="0"/>
        <v>50000</v>
      </c>
      <c r="S6">
        <f t="shared" si="1"/>
        <v>239.13287992336458</v>
      </c>
      <c r="U6">
        <f t="shared" si="12"/>
        <v>1.710095E-3</v>
      </c>
      <c r="V6">
        <f t="shared" si="13"/>
        <v>0.01</v>
      </c>
      <c r="W6">
        <f t="shared" si="14"/>
        <v>0.97674100329591296</v>
      </c>
      <c r="X6">
        <f t="shared" si="15"/>
        <v>1.6703199060313244E-3</v>
      </c>
      <c r="Y6">
        <f t="shared" si="16"/>
        <v>9.7674100329591292E-3</v>
      </c>
      <c r="Z6">
        <f t="shared" si="17"/>
        <v>0.96530327335692256</v>
      </c>
      <c r="AB6">
        <f t="shared" si="18"/>
        <v>162.95066512250764</v>
      </c>
      <c r="AC6">
        <f t="shared" si="19"/>
        <v>230.83575175729175</v>
      </c>
      <c r="AE6">
        <f t="shared" si="2"/>
        <v>0</v>
      </c>
      <c r="AF6">
        <f t="shared" si="3"/>
        <v>0</v>
      </c>
      <c r="AG6">
        <f t="shared" si="3"/>
        <v>-12.066290916961533</v>
      </c>
      <c r="AH6">
        <f t="shared" si="4"/>
        <v>-83.515995301566221</v>
      </c>
      <c r="AI6">
        <f t="shared" si="5"/>
        <v>-95.582286218527756</v>
      </c>
      <c r="AJ6">
        <f t="shared" si="6"/>
        <v>-67.885086634784102</v>
      </c>
      <c r="AK6">
        <f t="shared" si="20"/>
        <v>9.5326139096666971</v>
      </c>
      <c r="AL6">
        <f t="shared" si="7"/>
        <v>-153.93475894364516</v>
      </c>
      <c r="AN6">
        <f t="shared" si="8"/>
        <v>0</v>
      </c>
      <c r="AO6">
        <f t="shared" si="8"/>
        <v>0</v>
      </c>
      <c r="AP6">
        <f t="shared" si="8"/>
        <v>-9.3080578318996974</v>
      </c>
      <c r="AQ6">
        <f t="shared" si="8"/>
        <v>-64.425076397163096</v>
      </c>
      <c r="AR6">
        <f t="shared" si="8"/>
        <v>-73.733134229062784</v>
      </c>
      <c r="AS6">
        <f t="shared" si="8"/>
        <v>-52.367236681809409</v>
      </c>
      <c r="AT6">
        <f t="shared" si="8"/>
        <v>7.3535539770238385</v>
      </c>
      <c r="AU6">
        <f t="shared" si="8"/>
        <v>-118.74681693384836</v>
      </c>
      <c r="AW6">
        <v>3</v>
      </c>
      <c r="AX6">
        <f>IF(Z6&gt;0, (R6*SUMPRODUCT(K6:$K$98, X6:$X$98)-K6*$AZ$3)/Z6, 0)</f>
        <v>239.13287992336458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1.7195660000000001E-3</v>
      </c>
      <c r="Q7" s="4">
        <f t="shared" si="22"/>
        <v>12.5</v>
      </c>
      <c r="R7">
        <f t="shared" si="0"/>
        <v>50000</v>
      </c>
      <c r="S7">
        <f t="shared" si="1"/>
        <v>296.20062488975145</v>
      </c>
      <c r="U7">
        <f t="shared" si="12"/>
        <v>1.7195660000000001E-3</v>
      </c>
      <c r="V7">
        <f t="shared" si="13"/>
        <v>0.01</v>
      </c>
      <c r="W7">
        <f t="shared" si="14"/>
        <v>0.96530327335692256</v>
      </c>
      <c r="X7">
        <f t="shared" si="15"/>
        <v>1.6599026885532699E-3</v>
      </c>
      <c r="Y7">
        <f t="shared" si="16"/>
        <v>9.6530327335692251E-3</v>
      </c>
      <c r="Z7">
        <f t="shared" si="17"/>
        <v>0.95399033793480004</v>
      </c>
      <c r="AB7">
        <f t="shared" si="18"/>
        <v>230.83575175729175</v>
      </c>
      <c r="AC7">
        <f t="shared" si="19"/>
        <v>282.57253423507291</v>
      </c>
      <c r="AE7">
        <f t="shared" si="2"/>
        <v>0</v>
      </c>
      <c r="AF7">
        <f t="shared" si="3"/>
        <v>0</v>
      </c>
      <c r="AG7">
        <f t="shared" si="3"/>
        <v>-11.924879224185</v>
      </c>
      <c r="AH7">
        <f t="shared" si="4"/>
        <v>-82.995134427663501</v>
      </c>
      <c r="AI7">
        <f t="shared" si="5"/>
        <v>-94.920013651848507</v>
      </c>
      <c r="AJ7">
        <f t="shared" si="6"/>
        <v>-51.736782477781162</v>
      </c>
      <c r="AK7">
        <f t="shared" si="20"/>
        <v>11.334035411283024</v>
      </c>
      <c r="AL7">
        <f t="shared" si="7"/>
        <v>-135.32276071834664</v>
      </c>
      <c r="AN7">
        <f t="shared" si="8"/>
        <v>0</v>
      </c>
      <c r="AO7">
        <f t="shared" si="8"/>
        <v>0</v>
      </c>
      <c r="AP7">
        <f t="shared" si="8"/>
        <v>-8.3695491163742446</v>
      </c>
      <c r="AQ7">
        <f t="shared" si="8"/>
        <v>-58.250640610566599</v>
      </c>
      <c r="AR7">
        <f t="shared" si="8"/>
        <v>-66.620189726940851</v>
      </c>
      <c r="AS7">
        <f t="shared" si="8"/>
        <v>-36.31177590400744</v>
      </c>
      <c r="AT7">
        <f t="shared" si="8"/>
        <v>7.9548617875365899</v>
      </c>
      <c r="AU7">
        <f t="shared" si="8"/>
        <v>-94.977103843411697</v>
      </c>
      <c r="AW7">
        <v>4</v>
      </c>
      <c r="AX7">
        <f>IF(Z7&gt;0, (R7*SUMPRODUCT(K7:$K$98, X7:$X$98)-K7*$AZ$3)/Z7, 0)</f>
        <v>296.20062488975145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1.7312919999999999E-3</v>
      </c>
      <c r="Q8" s="4">
        <f t="shared" si="22"/>
        <v>12.5</v>
      </c>
      <c r="R8">
        <f t="shared" si="0"/>
        <v>50000</v>
      </c>
      <c r="S8">
        <f t="shared" si="1"/>
        <v>320.6783202993301</v>
      </c>
      <c r="U8">
        <f t="shared" si="12"/>
        <v>1.7312919999999999E-3</v>
      </c>
      <c r="V8">
        <f t="shared" si="13"/>
        <v>0.01</v>
      </c>
      <c r="W8">
        <f t="shared" si="14"/>
        <v>0.95399033793480004</v>
      </c>
      <c r="X8">
        <f t="shared" si="15"/>
        <v>1.6516358401438157E-3</v>
      </c>
      <c r="Y8">
        <f t="shared" si="16"/>
        <v>9.5399033793479998E-3</v>
      </c>
      <c r="Z8">
        <f t="shared" si="17"/>
        <v>0.94279879871530825</v>
      </c>
      <c r="AB8">
        <f t="shared" si="18"/>
        <v>282.57253423507291</v>
      </c>
      <c r="AC8">
        <f t="shared" si="19"/>
        <v>302.33513515225127</v>
      </c>
      <c r="AE8">
        <f t="shared" si="2"/>
        <v>0</v>
      </c>
      <c r="AF8">
        <f t="shared" si="3"/>
        <v>0</v>
      </c>
      <c r="AG8">
        <f t="shared" si="3"/>
        <v>-11.784984983941353</v>
      </c>
      <c r="AH8">
        <f t="shared" si="4"/>
        <v>-82.581792007190785</v>
      </c>
      <c r="AI8">
        <f t="shared" si="5"/>
        <v>-94.366776991132141</v>
      </c>
      <c r="AJ8">
        <f t="shared" si="6"/>
        <v>-19.762600917178361</v>
      </c>
      <c r="AK8">
        <f t="shared" si="20"/>
        <v>6.018794979207053</v>
      </c>
      <c r="AL8">
        <f t="shared" si="7"/>
        <v>-108.11058292910344</v>
      </c>
      <c r="AN8">
        <f t="shared" si="8"/>
        <v>0</v>
      </c>
      <c r="AO8">
        <f t="shared" si="8"/>
        <v>0</v>
      </c>
      <c r="AP8">
        <f t="shared" si="8"/>
        <v>-7.7208657628878159</v>
      </c>
      <c r="AQ8">
        <f t="shared" si="8"/>
        <v>-54.102990492992809</v>
      </c>
      <c r="AR8">
        <f t="shared" si="8"/>
        <v>-61.823856255880628</v>
      </c>
      <c r="AS8">
        <f t="shared" si="8"/>
        <v>-12.947355386109933</v>
      </c>
      <c r="AT8">
        <f t="shared" si="8"/>
        <v>3.9431792363013565</v>
      </c>
      <c r="AU8">
        <f t="shared" si="8"/>
        <v>-70.8280324056892</v>
      </c>
      <c r="AW8">
        <v>5</v>
      </c>
      <c r="AX8">
        <f>IF(Z8&gt;0, (R8*SUMPRODUCT(K8:$K$98, X8:$X$98)-K8*$AZ$3)/Z8, 0)</f>
        <v>320.6783202993301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1.749783E-3</v>
      </c>
      <c r="Q9" s="4">
        <f t="shared" si="22"/>
        <v>12.5</v>
      </c>
      <c r="R9">
        <f t="shared" si="0"/>
        <v>50000</v>
      </c>
      <c r="S9">
        <f t="shared" si="1"/>
        <v>328.59336868695311</v>
      </c>
      <c r="U9">
        <f t="shared" si="12"/>
        <v>1.749783E-3</v>
      </c>
      <c r="V9">
        <f t="shared" si="13"/>
        <v>0.01</v>
      </c>
      <c r="W9">
        <f t="shared" si="14"/>
        <v>0.94279879871530825</v>
      </c>
      <c r="X9">
        <f t="shared" si="15"/>
        <v>1.6496933104124681E-3</v>
      </c>
      <c r="Y9">
        <f t="shared" si="16"/>
        <v>9.427987987153082E-3</v>
      </c>
      <c r="Z9">
        <f t="shared" si="17"/>
        <v>0.93172111741774277</v>
      </c>
      <c r="AB9">
        <f t="shared" si="18"/>
        <v>302.33513515225127</v>
      </c>
      <c r="AC9">
        <f t="shared" si="19"/>
        <v>306.15738064906827</v>
      </c>
      <c r="AE9">
        <f t="shared" si="2"/>
        <v>0</v>
      </c>
      <c r="AF9">
        <f t="shared" si="3"/>
        <v>0</v>
      </c>
      <c r="AG9">
        <f t="shared" si="3"/>
        <v>-11.646513967721784</v>
      </c>
      <c r="AH9">
        <f t="shared" si="4"/>
        <v>-82.484665520623409</v>
      </c>
      <c r="AI9">
        <f t="shared" si="5"/>
        <v>-94.131179488345197</v>
      </c>
      <c r="AJ9">
        <f t="shared" si="6"/>
        <v>-3.8222454968170041</v>
      </c>
      <c r="AK9">
        <f t="shared" si="20"/>
        <v>1.7837772973982824</v>
      </c>
      <c r="AL9">
        <f t="shared" si="7"/>
        <v>-96.169647687763913</v>
      </c>
      <c r="AN9">
        <f t="shared" si="8"/>
        <v>0</v>
      </c>
      <c r="AO9">
        <f t="shared" si="8"/>
        <v>0</v>
      </c>
      <c r="AP9">
        <f t="shared" si="8"/>
        <v>-7.2262025434243338</v>
      </c>
      <c r="AQ9">
        <f t="shared" si="8"/>
        <v>-51.178481512200513</v>
      </c>
      <c r="AR9">
        <f t="shared" si="8"/>
        <v>-58.404684055624848</v>
      </c>
      <c r="AS9">
        <f t="shared" si="8"/>
        <v>-2.3715525699141158</v>
      </c>
      <c r="AT9">
        <f t="shared" si="8"/>
        <v>1.1067634554928971</v>
      </c>
      <c r="AU9">
        <f t="shared" si="8"/>
        <v>-59.669473170046061</v>
      </c>
      <c r="AW9">
        <v>6</v>
      </c>
      <c r="AX9">
        <f>IF(Z9&gt;0, (R9*SUMPRODUCT(K9:$K$98, X9:$X$98)-K9*$AZ$3)/Z9, 0)</f>
        <v>328.59336868695311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1.7714300000000001E-3</v>
      </c>
      <c r="Q10" s="4">
        <f t="shared" si="22"/>
        <v>12.5</v>
      </c>
      <c r="R10">
        <f t="shared" si="0"/>
        <v>50000</v>
      </c>
      <c r="S10">
        <f t="shared" si="1"/>
        <v>334.68431549059613</v>
      </c>
      <c r="U10">
        <f t="shared" si="12"/>
        <v>1.7714300000000001E-3</v>
      </c>
      <c r="V10">
        <f t="shared" si="13"/>
        <v>0.01</v>
      </c>
      <c r="W10">
        <f t="shared" si="14"/>
        <v>0.93172111741774277</v>
      </c>
      <c r="X10">
        <f t="shared" si="15"/>
        <v>1.6504787390273121E-3</v>
      </c>
      <c r="Y10">
        <f t="shared" si="16"/>
        <v>9.3172111741774283E-3</v>
      </c>
      <c r="Z10">
        <f t="shared" si="17"/>
        <v>0.92075342750453804</v>
      </c>
      <c r="AB10">
        <f t="shared" si="18"/>
        <v>306.15738064906827</v>
      </c>
      <c r="AC10">
        <f t="shared" si="19"/>
        <v>308.16173061997654</v>
      </c>
      <c r="AE10">
        <f t="shared" si="2"/>
        <v>0</v>
      </c>
      <c r="AF10">
        <f t="shared" si="3"/>
        <v>0</v>
      </c>
      <c r="AG10">
        <f t="shared" si="3"/>
        <v>-11.509417843806725</v>
      </c>
      <c r="AH10">
        <f t="shared" si="4"/>
        <v>-82.523936951365613</v>
      </c>
      <c r="AI10">
        <f t="shared" si="5"/>
        <v>-94.033354795172343</v>
      </c>
      <c r="AJ10">
        <f t="shared" si="6"/>
        <v>-2.0043499709082653</v>
      </c>
      <c r="AK10">
        <f t="shared" si="20"/>
        <v>1.2552452606611799</v>
      </c>
      <c r="AL10">
        <f t="shared" si="7"/>
        <v>-94.782459505419425</v>
      </c>
      <c r="AN10">
        <f t="shared" si="8"/>
        <v>0</v>
      </c>
      <c r="AO10">
        <f t="shared" si="8"/>
        <v>0</v>
      </c>
      <c r="AP10">
        <f t="shared" si="8"/>
        <v>-6.7746322037933711</v>
      </c>
      <c r="AQ10">
        <f t="shared" si="8"/>
        <v>-48.574943445586456</v>
      </c>
      <c r="AR10">
        <f t="shared" si="8"/>
        <v>-55.34957564937983</v>
      </c>
      <c r="AS10">
        <f t="shared" si="8"/>
        <v>-1.1797932827587996</v>
      </c>
      <c r="AT10">
        <f t="shared" si="8"/>
        <v>0.73885795805998866</v>
      </c>
      <c r="AU10">
        <f t="shared" si="8"/>
        <v>-55.790510974078636</v>
      </c>
      <c r="AW10">
        <v>7</v>
      </c>
      <c r="AX10">
        <f>IF(Z10&gt;0, (R10*SUMPRODUCT(K10:$K$98, X10:$X$98)-K10*$AZ$3)/Z10, 0)</f>
        <v>334.68431549059613</v>
      </c>
    </row>
    <row r="11" spans="1:52" x14ac:dyDescent="0.25">
      <c r="A11" t="s">
        <v>33</v>
      </c>
      <c r="C11" s="12">
        <f>AU100</f>
        <v>1238.6336260820231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1.793078E-3</v>
      </c>
      <c r="Q11" s="4">
        <f t="shared" si="22"/>
        <v>12.5</v>
      </c>
      <c r="R11">
        <f t="shared" si="0"/>
        <v>50000</v>
      </c>
      <c r="S11">
        <f t="shared" si="1"/>
        <v>339.0870981383693</v>
      </c>
      <c r="U11">
        <f t="shared" si="12"/>
        <v>1.793078E-3</v>
      </c>
      <c r="V11">
        <f t="shared" si="13"/>
        <v>0.01</v>
      </c>
      <c r="W11">
        <f t="shared" si="14"/>
        <v>0.92075342750453804</v>
      </c>
      <c r="X11">
        <f t="shared" si="15"/>
        <v>1.650982714282982E-3</v>
      </c>
      <c r="Y11">
        <f t="shared" si="16"/>
        <v>9.2075342750453804E-3</v>
      </c>
      <c r="Z11">
        <f t="shared" si="17"/>
        <v>0.90989491051520965</v>
      </c>
      <c r="AB11">
        <f t="shared" si="18"/>
        <v>308.16173061997654</v>
      </c>
      <c r="AC11">
        <f t="shared" si="19"/>
        <v>308.53362481747365</v>
      </c>
      <c r="AE11">
        <f t="shared" si="2"/>
        <v>0</v>
      </c>
      <c r="AF11">
        <f t="shared" si="3"/>
        <v>0</v>
      </c>
      <c r="AG11">
        <f t="shared" si="3"/>
        <v>-11.373686381440121</v>
      </c>
      <c r="AH11">
        <f t="shared" si="4"/>
        <v>-82.549135714149102</v>
      </c>
      <c r="AI11">
        <f t="shared" si="5"/>
        <v>-93.922822095589225</v>
      </c>
      <c r="AJ11">
        <f t="shared" si="6"/>
        <v>-0.37189419749711305</v>
      </c>
      <c r="AK11">
        <f t="shared" si="20"/>
        <v>0.7395881534879436</v>
      </c>
      <c r="AL11">
        <f t="shared" si="7"/>
        <v>-93.555128139598395</v>
      </c>
      <c r="AN11">
        <f t="shared" si="8"/>
        <v>0</v>
      </c>
      <c r="AO11">
        <f t="shared" si="8"/>
        <v>0</v>
      </c>
      <c r="AP11">
        <f t="shared" si="8"/>
        <v>-6.3614010241283969</v>
      </c>
      <c r="AQ11">
        <f t="shared" si="8"/>
        <v>-46.17044455611331</v>
      </c>
      <c r="AR11">
        <f t="shared" si="8"/>
        <v>-52.531845580241708</v>
      </c>
      <c r="AS11">
        <f t="shared" si="8"/>
        <v>-0.20800363659455792</v>
      </c>
      <c r="AT11">
        <f t="shared" si="8"/>
        <v>0.41365804183847354</v>
      </c>
      <c r="AU11">
        <f t="shared" si="8"/>
        <v>-52.326191174997795</v>
      </c>
      <c r="AW11">
        <v>8</v>
      </c>
      <c r="AX11">
        <f>IF(Z11&gt;0, (R11*SUMPRODUCT(K11:$K$98, X11:$X$98)-K11*$AZ$3)/Z11, 0)</f>
        <v>339.0870981383693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1.8201370000000001E-3</v>
      </c>
      <c r="Q12" s="4">
        <f t="shared" si="22"/>
        <v>12.5</v>
      </c>
      <c r="R12">
        <f t="shared" si="0"/>
        <v>50000</v>
      </c>
      <c r="S12">
        <f t="shared" si="1"/>
        <v>343.42662942898488</v>
      </c>
      <c r="U12">
        <f t="shared" si="12"/>
        <v>1.8201370000000001E-3</v>
      </c>
      <c r="V12">
        <f t="shared" si="13"/>
        <v>0.01</v>
      </c>
      <c r="W12">
        <f t="shared" si="14"/>
        <v>0.90989491051520965</v>
      </c>
      <c r="X12">
        <f t="shared" si="15"/>
        <v>1.6561333927404222E-3</v>
      </c>
      <c r="Y12">
        <f t="shared" si="16"/>
        <v>9.0989491051520974E-3</v>
      </c>
      <c r="Z12">
        <f t="shared" si="17"/>
        <v>0.89913982801731718</v>
      </c>
      <c r="AB12">
        <f t="shared" si="18"/>
        <v>308.53362481747365</v>
      </c>
      <c r="AC12">
        <f t="shared" si="19"/>
        <v>308.78856052134438</v>
      </c>
      <c r="AE12">
        <f t="shared" si="2"/>
        <v>0</v>
      </c>
      <c r="AF12">
        <f t="shared" si="3"/>
        <v>0</v>
      </c>
      <c r="AG12">
        <f t="shared" si="3"/>
        <v>-11.239247850216465</v>
      </c>
      <c r="AH12">
        <f t="shared" si="4"/>
        <v>-82.806669637021102</v>
      </c>
      <c r="AI12">
        <f t="shared" si="5"/>
        <v>-94.045917487237574</v>
      </c>
      <c r="AJ12">
        <f t="shared" si="6"/>
        <v>-0.2549357038707285</v>
      </c>
      <c r="AK12">
        <f t="shared" si="20"/>
        <v>0.70962733708018944</v>
      </c>
      <c r="AL12">
        <f t="shared" si="7"/>
        <v>-93.59122585402811</v>
      </c>
      <c r="AN12">
        <f t="shared" si="8"/>
        <v>0</v>
      </c>
      <c r="AO12">
        <f t="shared" si="8"/>
        <v>0</v>
      </c>
      <c r="AP12">
        <f t="shared" si="8"/>
        <v>-5.9737797134954471</v>
      </c>
      <c r="AQ12">
        <f t="shared" si="8"/>
        <v>-44.012625205184783</v>
      </c>
      <c r="AR12">
        <f t="shared" si="8"/>
        <v>-49.986404918680229</v>
      </c>
      <c r="AS12">
        <f t="shared" si="8"/>
        <v>-0.1355010367530341</v>
      </c>
      <c r="AT12">
        <f t="shared" si="8"/>
        <v>0.37717447349555389</v>
      </c>
      <c r="AU12">
        <f t="shared" si="8"/>
        <v>-49.744731481937713</v>
      </c>
      <c r="AW12">
        <v>9</v>
      </c>
      <c r="AX12">
        <f>IF(Z12&gt;0, (R12*SUMPRODUCT(K12:$K$98, X12:$X$98)-K12*$AZ$3)/Z12, 0)</f>
        <v>343.42662942898488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1.84855E-3</v>
      </c>
      <c r="Q13" s="4">
        <f t="shared" si="22"/>
        <v>12.5</v>
      </c>
      <c r="R13">
        <f t="shared" si="0"/>
        <v>50000</v>
      </c>
      <c r="S13">
        <f t="shared" si="1"/>
        <v>347.39238766144581</v>
      </c>
      <c r="U13">
        <f t="shared" si="12"/>
        <v>1.84855E-3</v>
      </c>
      <c r="V13">
        <f t="shared" si="13"/>
        <v>0.01</v>
      </c>
      <c r="W13">
        <f t="shared" si="14"/>
        <v>0.89913982801731718</v>
      </c>
      <c r="X13">
        <f t="shared" si="15"/>
        <v>1.6621049290814116E-3</v>
      </c>
      <c r="Y13">
        <f t="shared" si="16"/>
        <v>8.9913982801731723E-3</v>
      </c>
      <c r="Z13">
        <f t="shared" si="17"/>
        <v>0.88848632480806267</v>
      </c>
      <c r="AB13">
        <f t="shared" si="18"/>
        <v>308.78856052134438</v>
      </c>
      <c r="AC13">
        <f t="shared" si="19"/>
        <v>308.65338577961575</v>
      </c>
      <c r="AE13">
        <f t="shared" si="2"/>
        <v>0</v>
      </c>
      <c r="AF13">
        <f t="shared" si="3"/>
        <v>0</v>
      </c>
      <c r="AG13">
        <f t="shared" si="3"/>
        <v>-11.106079060100784</v>
      </c>
      <c r="AH13">
        <f t="shared" si="4"/>
        <v>-83.105246454070581</v>
      </c>
      <c r="AI13">
        <f t="shared" si="5"/>
        <v>-94.211325514171364</v>
      </c>
      <c r="AJ13">
        <f t="shared" si="6"/>
        <v>0.13517474172863331</v>
      </c>
      <c r="AK13">
        <f t="shared" si="20"/>
        <v>0.6175771210426888</v>
      </c>
      <c r="AL13">
        <f t="shared" si="7"/>
        <v>-93.458573651400044</v>
      </c>
      <c r="AN13">
        <f t="shared" si="8"/>
        <v>0</v>
      </c>
      <c r="AO13">
        <f t="shared" si="8"/>
        <v>0</v>
      </c>
      <c r="AP13">
        <f t="shared" si="8"/>
        <v>-5.6112158610942116</v>
      </c>
      <c r="AQ13">
        <f t="shared" si="8"/>
        <v>-41.987948628828924</v>
      </c>
      <c r="AR13">
        <f t="shared" si="8"/>
        <v>-47.599164489923133</v>
      </c>
      <c r="AS13">
        <f t="shared" si="8"/>
        <v>6.8295448889064331E-2</v>
      </c>
      <c r="AT13">
        <f t="shared" si="8"/>
        <v>0.3120235790048651</v>
      </c>
      <c r="AU13">
        <f t="shared" si="8"/>
        <v>-47.218845462029208</v>
      </c>
      <c r="AW13">
        <v>10</v>
      </c>
      <c r="AX13">
        <f>IF(Z13&gt;0, (R13*SUMPRODUCT(K13:$K$98, X13:$X$98)-K13*$AZ$3)/Z13, 0)</f>
        <v>347.39238766144581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1.8814719999999999E-3</v>
      </c>
      <c r="Q14" s="4">
        <f t="shared" si="22"/>
        <v>12.5</v>
      </c>
      <c r="R14">
        <f t="shared" si="0"/>
        <v>50000</v>
      </c>
      <c r="S14">
        <f t="shared" si="1"/>
        <v>351.07764100243958</v>
      </c>
      <c r="U14">
        <f t="shared" si="12"/>
        <v>1.8814719999999999E-3</v>
      </c>
      <c r="V14">
        <f t="shared" si="13"/>
        <v>0.01</v>
      </c>
      <c r="W14">
        <f t="shared" si="14"/>
        <v>0.88848632480806267</v>
      </c>
      <c r="X14">
        <f t="shared" si="15"/>
        <v>1.6716621425092752E-3</v>
      </c>
      <c r="Y14">
        <f t="shared" si="16"/>
        <v>8.884863248080627E-3</v>
      </c>
      <c r="Z14">
        <f t="shared" si="17"/>
        <v>0.87792979941747284</v>
      </c>
      <c r="AB14">
        <f t="shared" si="18"/>
        <v>308.65338577961575</v>
      </c>
      <c r="AC14">
        <f t="shared" si="19"/>
        <v>308.2215229452313</v>
      </c>
      <c r="AE14">
        <f t="shared" si="2"/>
        <v>0</v>
      </c>
      <c r="AF14">
        <f t="shared" si="3"/>
        <v>0</v>
      </c>
      <c r="AG14">
        <f t="shared" si="3"/>
        <v>-10.974122492718411</v>
      </c>
      <c r="AH14">
        <f t="shared" si="4"/>
        <v>-83.583107125463755</v>
      </c>
      <c r="AI14">
        <f t="shared" si="5"/>
        <v>-94.557229618182163</v>
      </c>
      <c r="AJ14">
        <f t="shared" si="6"/>
        <v>0.43186283438444661</v>
      </c>
      <c r="AK14">
        <f t="shared" si="20"/>
        <v>0.55557609440330835</v>
      </c>
      <c r="AL14">
        <f t="shared" si="7"/>
        <v>-93.569790689394409</v>
      </c>
      <c r="AN14">
        <f t="shared" si="8"/>
        <v>0</v>
      </c>
      <c r="AO14">
        <f t="shared" si="8"/>
        <v>0</v>
      </c>
      <c r="AP14">
        <f t="shared" si="8"/>
        <v>-5.2714835110806852</v>
      </c>
      <c r="AQ14">
        <f t="shared" si="8"/>
        <v>-40.149631217359371</v>
      </c>
      <c r="AR14">
        <f t="shared" si="8"/>
        <v>-45.421114728440052</v>
      </c>
      <c r="AS14">
        <f t="shared" si="8"/>
        <v>0.20744782209390583</v>
      </c>
      <c r="AT14">
        <f t="shared" si="8"/>
        <v>0.26687420545386792</v>
      </c>
      <c r="AU14">
        <f t="shared" si="8"/>
        <v>-44.946792700892281</v>
      </c>
      <c r="AW14">
        <v>11</v>
      </c>
      <c r="AX14">
        <f>IF(Z14&gt;0, (R14*SUMPRODUCT(K14:$K$98, X14:$X$98)-K14*$AZ$3)/Z14, 0)</f>
        <v>351.07764100243958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1.927022E-3</v>
      </c>
      <c r="Q15" s="4">
        <f t="shared" si="22"/>
        <v>12.5</v>
      </c>
      <c r="R15">
        <f t="shared" si="0"/>
        <v>50000</v>
      </c>
      <c r="S15">
        <f t="shared" si="1"/>
        <v>356.49608272354794</v>
      </c>
      <c r="U15">
        <f t="shared" si="12"/>
        <v>1.927022E-3</v>
      </c>
      <c r="V15">
        <f t="shared" si="13"/>
        <v>0.01</v>
      </c>
      <c r="W15">
        <f t="shared" si="14"/>
        <v>0.87792979941747284</v>
      </c>
      <c r="X15">
        <f t="shared" si="15"/>
        <v>1.6917900379330574E-3</v>
      </c>
      <c r="Y15">
        <f t="shared" si="16"/>
        <v>8.7792979941747288E-3</v>
      </c>
      <c r="Z15">
        <f t="shared" si="17"/>
        <v>0.86745871138536501</v>
      </c>
      <c r="AB15">
        <f t="shared" si="18"/>
        <v>308.2215229452313</v>
      </c>
      <c r="AC15">
        <f t="shared" si="19"/>
        <v>309.24563253329939</v>
      </c>
      <c r="AE15">
        <f t="shared" si="2"/>
        <v>0</v>
      </c>
      <c r="AF15">
        <f t="shared" si="3"/>
        <v>0</v>
      </c>
      <c r="AG15">
        <f t="shared" si="3"/>
        <v>-10.843233892317063</v>
      </c>
      <c r="AH15">
        <f t="shared" si="4"/>
        <v>-84.589501896652877</v>
      </c>
      <c r="AI15">
        <f t="shared" si="5"/>
        <v>-95.432735788969936</v>
      </c>
      <c r="AJ15">
        <f t="shared" si="6"/>
        <v>-1.0241095880680859</v>
      </c>
      <c r="AK15">
        <f t="shared" si="20"/>
        <v>1.2637082440754484</v>
      </c>
      <c r="AL15">
        <f t="shared" si="7"/>
        <v>-95.193137132962576</v>
      </c>
      <c r="AN15">
        <f t="shared" si="8"/>
        <v>0</v>
      </c>
      <c r="AO15">
        <f t="shared" si="8"/>
        <v>0</v>
      </c>
      <c r="AP15">
        <f t="shared" si="8"/>
        <v>-4.9412867956279181</v>
      </c>
      <c r="AQ15">
        <f t="shared" si="8"/>
        <v>-38.547631907749647</v>
      </c>
      <c r="AR15">
        <f t="shared" si="8"/>
        <v>-43.488918703377564</v>
      </c>
      <c r="AS15">
        <f t="shared" si="8"/>
        <v>-0.46668911092864301</v>
      </c>
      <c r="AT15">
        <f t="shared" si="8"/>
        <v>0.57587477333681469</v>
      </c>
      <c r="AU15">
        <f t="shared" si="8"/>
        <v>-43.379733040969391</v>
      </c>
      <c r="AW15">
        <v>12</v>
      </c>
      <c r="AX15">
        <f>IF(Z15&gt;0, (R15*SUMPRODUCT(K15:$K$98, X15:$X$98)-K15*$AZ$3)/Z15, 0)</f>
        <v>356.49608272354794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1.979789E-3</v>
      </c>
      <c r="Q16" s="4">
        <f t="shared" si="22"/>
        <v>12.5</v>
      </c>
      <c r="R16">
        <f t="shared" si="0"/>
        <v>50000</v>
      </c>
      <c r="S16">
        <f t="shared" si="1"/>
        <v>363.80782474698646</v>
      </c>
      <c r="U16">
        <f t="shared" si="12"/>
        <v>1.979789E-3</v>
      </c>
      <c r="V16">
        <f t="shared" si="13"/>
        <v>0.01</v>
      </c>
      <c r="W16">
        <f t="shared" si="14"/>
        <v>0.86745871138536501</v>
      </c>
      <c r="X16">
        <f t="shared" si="15"/>
        <v>1.7173852147549205E-3</v>
      </c>
      <c r="Y16">
        <f t="shared" si="16"/>
        <v>8.6745871138536497E-3</v>
      </c>
      <c r="Z16">
        <f t="shared" si="17"/>
        <v>0.85706673905675645</v>
      </c>
      <c r="AB16">
        <f t="shared" si="18"/>
        <v>309.24563253329939</v>
      </c>
      <c r="AC16">
        <f t="shared" si="19"/>
        <v>311.80758599923161</v>
      </c>
      <c r="AE16">
        <f t="shared" si="2"/>
        <v>0</v>
      </c>
      <c r="AF16">
        <f t="shared" si="3"/>
        <v>0</v>
      </c>
      <c r="AG16">
        <f t="shared" si="3"/>
        <v>-10.713334238209455</v>
      </c>
      <c r="AH16">
        <f t="shared" si="4"/>
        <v>-85.869260737746032</v>
      </c>
      <c r="AI16">
        <f t="shared" si="5"/>
        <v>-96.582594975955487</v>
      </c>
      <c r="AJ16">
        <f t="shared" si="6"/>
        <v>-2.5619534659322198</v>
      </c>
      <c r="AK16">
        <f t="shared" si="20"/>
        <v>2.1956439909864258</v>
      </c>
      <c r="AL16">
        <f t="shared" si="7"/>
        <v>-96.948904450901281</v>
      </c>
      <c r="AN16">
        <f t="shared" si="8"/>
        <v>0</v>
      </c>
      <c r="AO16">
        <f t="shared" si="8"/>
        <v>0</v>
      </c>
      <c r="AP16">
        <f t="shared" si="8"/>
        <v>-4.6183816312816282</v>
      </c>
      <c r="AQ16">
        <f t="shared" si="8"/>
        <v>-37.017142158090628</v>
      </c>
      <c r="AR16">
        <f t="shared" si="8"/>
        <v>-41.635523789372257</v>
      </c>
      <c r="AS16">
        <f t="shared" si="8"/>
        <v>-1.1044254350863221</v>
      </c>
      <c r="AT16">
        <f t="shared" si="8"/>
        <v>0.94651409648359575</v>
      </c>
      <c r="AU16">
        <f t="shared" si="8"/>
        <v>-41.793435127974988</v>
      </c>
      <c r="AW16">
        <v>13</v>
      </c>
      <c r="AX16">
        <f>IF(Z16&gt;0, (R16*SUMPRODUCT(K16:$K$98, X16:$X$98)-K16*$AZ$3)/Z16, 0)</f>
        <v>363.80782474698646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2.0334569999999998E-3</v>
      </c>
      <c r="Q17" s="4">
        <f t="shared" si="22"/>
        <v>12.5</v>
      </c>
      <c r="R17">
        <f t="shared" si="0"/>
        <v>50000</v>
      </c>
      <c r="S17">
        <f t="shared" si="1"/>
        <v>375.51547840684344</v>
      </c>
      <c r="U17">
        <f t="shared" si="12"/>
        <v>2.0334569999999998E-3</v>
      </c>
      <c r="V17">
        <f t="shared" si="13"/>
        <v>0.01</v>
      </c>
      <c r="W17">
        <f t="shared" si="14"/>
        <v>0.85706673905675645</v>
      </c>
      <c r="X17">
        <f t="shared" si="15"/>
        <v>1.7428083600021346E-3</v>
      </c>
      <c r="Y17">
        <f t="shared" si="16"/>
        <v>8.570667390567565E-3</v>
      </c>
      <c r="Z17">
        <f t="shared" si="17"/>
        <v>0.84675326330618672</v>
      </c>
      <c r="AB17">
        <f t="shared" si="18"/>
        <v>311.80758599923161</v>
      </c>
      <c r="AC17">
        <f t="shared" si="19"/>
        <v>317.96895676297856</v>
      </c>
      <c r="AE17">
        <f t="shared" si="2"/>
        <v>0</v>
      </c>
      <c r="AF17">
        <f t="shared" si="3"/>
        <v>0</v>
      </c>
      <c r="AG17">
        <f t="shared" si="3"/>
        <v>-10.584415791327334</v>
      </c>
      <c r="AH17">
        <f t="shared" si="4"/>
        <v>-87.140418000106735</v>
      </c>
      <c r="AI17">
        <f t="shared" si="5"/>
        <v>-97.724833791434065</v>
      </c>
      <c r="AJ17">
        <f t="shared" si="6"/>
        <v>-6.1613707637469588</v>
      </c>
      <c r="AK17">
        <f t="shared" si="20"/>
        <v>4.3029446867893961</v>
      </c>
      <c r="AL17">
        <f t="shared" si="7"/>
        <v>-99.583259868391622</v>
      </c>
      <c r="AN17">
        <f t="shared" si="8"/>
        <v>0</v>
      </c>
      <c r="AO17">
        <f t="shared" si="8"/>
        <v>0</v>
      </c>
      <c r="AP17">
        <f t="shared" si="8"/>
        <v>-4.2891582388719787</v>
      </c>
      <c r="AQ17">
        <f t="shared" si="8"/>
        <v>-35.312203259263185</v>
      </c>
      <c r="AR17">
        <f t="shared" si="8"/>
        <v>-39.601361498135162</v>
      </c>
      <c r="AS17">
        <f t="shared" si="8"/>
        <v>-2.4967928976981471</v>
      </c>
      <c r="AT17">
        <f t="shared" si="8"/>
        <v>1.7436966780798278</v>
      </c>
      <c r="AU17">
        <f t="shared" si="8"/>
        <v>-40.354457717753483</v>
      </c>
      <c r="AW17">
        <v>14</v>
      </c>
      <c r="AX17">
        <f>IF(Z17&gt;0, (R17*SUMPRODUCT(K17:$K$98, X17:$X$98)-K17*$AZ$3)/Z17, 0)</f>
        <v>375.51547840684344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2.08983E-3</v>
      </c>
      <c r="Q18" s="4">
        <f t="shared" si="22"/>
        <v>12.5</v>
      </c>
      <c r="R18">
        <f t="shared" si="0"/>
        <v>50000</v>
      </c>
      <c r="S18">
        <f t="shared" si="1"/>
        <v>391.95467091167421</v>
      </c>
      <c r="U18">
        <f t="shared" si="12"/>
        <v>2.08983E-3</v>
      </c>
      <c r="V18">
        <f t="shared" si="13"/>
        <v>0.01</v>
      </c>
      <c r="W18">
        <f t="shared" si="14"/>
        <v>0.84675326330618672</v>
      </c>
      <c r="X18">
        <f t="shared" si="15"/>
        <v>1.7695703722551681E-3</v>
      </c>
      <c r="Y18">
        <f t="shared" si="16"/>
        <v>8.4675326330618667E-3</v>
      </c>
      <c r="Z18">
        <f t="shared" si="17"/>
        <v>0.83651616030086973</v>
      </c>
      <c r="AB18">
        <f t="shared" si="18"/>
        <v>317.96895676297856</v>
      </c>
      <c r="AC18">
        <f t="shared" si="19"/>
        <v>327.87641632302473</v>
      </c>
      <c r="AE18">
        <f t="shared" si="2"/>
        <v>0</v>
      </c>
      <c r="AF18">
        <f t="shared" si="3"/>
        <v>0</v>
      </c>
      <c r="AG18">
        <f t="shared" si="3"/>
        <v>-10.456452003760871</v>
      </c>
      <c r="AH18">
        <f t="shared" si="4"/>
        <v>-88.478518612758407</v>
      </c>
      <c r="AI18">
        <f t="shared" si="5"/>
        <v>-98.93497061651928</v>
      </c>
      <c r="AJ18">
        <f t="shared" si="6"/>
        <v>-9.9074595600461635</v>
      </c>
      <c r="AK18">
        <f t="shared" si="20"/>
        <v>6.8681294660803376</v>
      </c>
      <c r="AL18">
        <f t="shared" si="7"/>
        <v>-101.97430071048511</v>
      </c>
      <c r="AN18">
        <f t="shared" si="8"/>
        <v>0</v>
      </c>
      <c r="AO18">
        <f t="shared" si="8"/>
        <v>0</v>
      </c>
      <c r="AP18">
        <f t="shared" si="8"/>
        <v>-3.9541835058985786</v>
      </c>
      <c r="AQ18">
        <f t="shared" si="8"/>
        <v>-33.458796425314766</v>
      </c>
      <c r="AR18">
        <f t="shared" si="8"/>
        <v>-37.41297993121335</v>
      </c>
      <c r="AS18">
        <f t="shared" si="8"/>
        <v>-3.7465780136131577</v>
      </c>
      <c r="AT18">
        <f t="shared" si="8"/>
        <v>2.5972331954838048</v>
      </c>
      <c r="AU18">
        <f t="shared" si="8"/>
        <v>-38.5623247493427</v>
      </c>
      <c r="AW18">
        <v>15</v>
      </c>
      <c r="AX18">
        <f>IF(Z18&gt;0, (R18*SUMPRODUCT(K18:$K$98, X18:$X$98)-K18*$AZ$3)/Z18, 0)</f>
        <v>391.95467091167421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2.1556750000000001E-3</v>
      </c>
      <c r="Q19" s="4">
        <f t="shared" si="22"/>
        <v>12.5</v>
      </c>
      <c r="R19">
        <f t="shared" si="0"/>
        <v>50000</v>
      </c>
      <c r="S19">
        <f t="shared" si="1"/>
        <v>407.8193794626423</v>
      </c>
      <c r="U19">
        <f t="shared" si="12"/>
        <v>2.1556750000000001E-3</v>
      </c>
      <c r="V19">
        <f t="shared" si="13"/>
        <v>0.01</v>
      </c>
      <c r="W19">
        <f t="shared" si="14"/>
        <v>0.83651616030086973</v>
      </c>
      <c r="X19">
        <f t="shared" si="15"/>
        <v>1.8032569738565775E-3</v>
      </c>
      <c r="Y19">
        <f t="shared" si="16"/>
        <v>8.365161603008698E-3</v>
      </c>
      <c r="Z19">
        <f t="shared" si="17"/>
        <v>0.82634774172400449</v>
      </c>
      <c r="AB19">
        <f t="shared" si="18"/>
        <v>327.87641632302473</v>
      </c>
      <c r="AC19">
        <f t="shared" si="19"/>
        <v>337.0006232502393</v>
      </c>
      <c r="AE19">
        <f t="shared" si="2"/>
        <v>0</v>
      </c>
      <c r="AF19">
        <f t="shared" si="3"/>
        <v>0</v>
      </c>
      <c r="AG19">
        <f t="shared" si="3"/>
        <v>-10.329346771550057</v>
      </c>
      <c r="AH19">
        <f t="shared" si="4"/>
        <v>-90.162848692828874</v>
      </c>
      <c r="AI19">
        <f t="shared" si="5"/>
        <v>-100.49219546437894</v>
      </c>
      <c r="AJ19">
        <f t="shared" si="6"/>
        <v>-9.1242069272145727</v>
      </c>
      <c r="AK19">
        <f t="shared" si="20"/>
        <v>7.3116440840034516</v>
      </c>
      <c r="AL19">
        <f t="shared" si="7"/>
        <v>-102.30475830759006</v>
      </c>
      <c r="AN19">
        <f t="shared" si="8"/>
        <v>0</v>
      </c>
      <c r="AO19">
        <f t="shared" si="8"/>
        <v>0</v>
      </c>
      <c r="AP19">
        <f t="shared" si="8"/>
        <v>-3.6427471195659007</v>
      </c>
      <c r="AQ19">
        <f t="shared" si="8"/>
        <v>-31.796827488866622</v>
      </c>
      <c r="AR19">
        <f t="shared" si="8"/>
        <v>-35.439574608432522</v>
      </c>
      <c r="AS19">
        <f t="shared" si="8"/>
        <v>-3.2177425385677552</v>
      </c>
      <c r="AT19">
        <f t="shared" si="8"/>
        <v>2.5785241811857356</v>
      </c>
      <c r="AU19">
        <f t="shared" si="8"/>
        <v>-36.078792965814543</v>
      </c>
      <c r="AW19">
        <v>16</v>
      </c>
      <c r="AX19">
        <f>IF(Z19&gt;0, (R19*SUMPRODUCT(K19:$K$98, X19:$X$98)-K19*$AZ$3)/Z19, 0)</f>
        <v>407.8193794626423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2.2206180000000002E-3</v>
      </c>
      <c r="Q20" s="4">
        <f t="shared" si="22"/>
        <v>12.5</v>
      </c>
      <c r="R20">
        <f t="shared" si="0"/>
        <v>50000</v>
      </c>
      <c r="S20">
        <f t="shared" si="1"/>
        <v>411.07304615469241</v>
      </c>
      <c r="U20">
        <f t="shared" si="12"/>
        <v>2.2206180000000002E-3</v>
      </c>
      <c r="V20">
        <f t="shared" si="13"/>
        <v>0.01</v>
      </c>
      <c r="W20">
        <f t="shared" si="14"/>
        <v>0.82634774172400449</v>
      </c>
      <c r="X20">
        <f t="shared" si="15"/>
        <v>1.8350026695316756E-3</v>
      </c>
      <c r="Y20">
        <f t="shared" si="16"/>
        <v>8.2634774172400446E-3</v>
      </c>
      <c r="Z20">
        <f t="shared" si="17"/>
        <v>0.81624926163723277</v>
      </c>
      <c r="AB20">
        <f t="shared" si="18"/>
        <v>337.0006232502393</v>
      </c>
      <c r="AC20">
        <f t="shared" si="19"/>
        <v>335.5380704027358</v>
      </c>
      <c r="AE20">
        <f t="shared" si="2"/>
        <v>0</v>
      </c>
      <c r="AF20">
        <f t="shared" si="3"/>
        <v>0</v>
      </c>
      <c r="AG20">
        <f t="shared" si="3"/>
        <v>-10.203115770465409</v>
      </c>
      <c r="AH20">
        <f t="shared" si="4"/>
        <v>-91.750133476583784</v>
      </c>
      <c r="AI20">
        <f t="shared" si="5"/>
        <v>-101.9532492470492</v>
      </c>
      <c r="AJ20">
        <f t="shared" si="6"/>
        <v>1.4625528475035026</v>
      </c>
      <c r="AK20">
        <f t="shared" si="20"/>
        <v>1.4491026799760289</v>
      </c>
      <c r="AL20">
        <f t="shared" si="7"/>
        <v>-99.041593719569676</v>
      </c>
      <c r="AN20">
        <f t="shared" si="8"/>
        <v>0</v>
      </c>
      <c r="AO20">
        <f t="shared" si="8"/>
        <v>0</v>
      </c>
      <c r="AP20">
        <f t="shared" si="8"/>
        <v>-3.4129095120431425</v>
      </c>
      <c r="AQ20">
        <f t="shared" si="8"/>
        <v>-30.690125479109142</v>
      </c>
      <c r="AR20">
        <f t="shared" si="8"/>
        <v>-34.103034991152292</v>
      </c>
      <c r="AS20">
        <f t="shared" si="8"/>
        <v>0.48921923826047115</v>
      </c>
      <c r="AT20">
        <f t="shared" si="8"/>
        <v>0.48472020034638946</v>
      </c>
      <c r="AU20">
        <f t="shared" si="8"/>
        <v>-33.129095552545429</v>
      </c>
      <c r="AW20">
        <v>17</v>
      </c>
      <c r="AX20">
        <f>IF(Z20&gt;0, (R20*SUMPRODUCT(K20:$K$98, X20:$X$98)-K20*$AZ$3)/Z20, 0)</f>
        <v>411.07304615469241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2.2950319999999998E-3</v>
      </c>
      <c r="Q21" s="4">
        <f t="shared" si="22"/>
        <v>12.5</v>
      </c>
      <c r="R21">
        <f t="shared" si="0"/>
        <v>50000</v>
      </c>
      <c r="S21">
        <f t="shared" si="1"/>
        <v>412.12342881141262</v>
      </c>
      <c r="U21">
        <f t="shared" si="12"/>
        <v>2.2950319999999998E-3</v>
      </c>
      <c r="V21">
        <f t="shared" si="13"/>
        <v>0.01</v>
      </c>
      <c r="W21">
        <f t="shared" si="14"/>
        <v>0.81624926163723277</v>
      </c>
      <c r="X21">
        <f t="shared" si="15"/>
        <v>1.8733181754338215E-3</v>
      </c>
      <c r="Y21">
        <f t="shared" si="16"/>
        <v>8.1624926163723285E-3</v>
      </c>
      <c r="Z21">
        <f t="shared" si="17"/>
        <v>0.80621345084542662</v>
      </c>
      <c r="AB21">
        <f t="shared" si="18"/>
        <v>335.5380704027358</v>
      </c>
      <c r="AC21">
        <f t="shared" si="19"/>
        <v>332.25945171629849</v>
      </c>
      <c r="AE21">
        <f t="shared" si="2"/>
        <v>0</v>
      </c>
      <c r="AF21">
        <f t="shared" si="3"/>
        <v>0</v>
      </c>
      <c r="AG21">
        <f t="shared" si="3"/>
        <v>-10.077668135567833</v>
      </c>
      <c r="AH21">
        <f t="shared" si="4"/>
        <v>-93.665908771691079</v>
      </c>
      <c r="AI21">
        <f t="shared" si="5"/>
        <v>-103.74357690725891</v>
      </c>
      <c r="AJ21">
        <f t="shared" si="6"/>
        <v>3.2786186864373121</v>
      </c>
      <c r="AK21">
        <f t="shared" si="20"/>
        <v>0.5368609126443773</v>
      </c>
      <c r="AL21">
        <f t="shared" si="7"/>
        <v>-99.928097308177229</v>
      </c>
      <c r="AN21">
        <f t="shared" si="8"/>
        <v>0</v>
      </c>
      <c r="AO21">
        <f t="shared" si="8"/>
        <v>0</v>
      </c>
      <c r="AP21">
        <f t="shared" si="8"/>
        <v>-3.2055417272532032</v>
      </c>
      <c r="AQ21">
        <f t="shared" si="8"/>
        <v>-29.793596588982115</v>
      </c>
      <c r="AR21">
        <f t="shared" si="8"/>
        <v>-32.999138316235317</v>
      </c>
      <c r="AS21">
        <f t="shared" si="8"/>
        <v>1.0428750843693773</v>
      </c>
      <c r="AT21">
        <f t="shared" si="8"/>
        <v>0.17076669265769795</v>
      </c>
      <c r="AU21">
        <f t="shared" si="8"/>
        <v>-31.785496539208246</v>
      </c>
      <c r="AW21">
        <v>18</v>
      </c>
      <c r="AX21">
        <f>IF(Z21&gt;0, (R21*SUMPRODUCT(K21:$K$98, X21:$X$98)-K21*$AZ$3)/Z21, 0)</f>
        <v>412.12342881141262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2.375308E-3</v>
      </c>
      <c r="Q22" s="4">
        <f t="shared" si="22"/>
        <v>12.5</v>
      </c>
      <c r="R22">
        <f t="shared" si="0"/>
        <v>50000</v>
      </c>
      <c r="S22">
        <f t="shared" si="1"/>
        <v>424.09876110006257</v>
      </c>
      <c r="U22">
        <f t="shared" si="12"/>
        <v>2.375308E-3</v>
      </c>
      <c r="V22">
        <f t="shared" si="13"/>
        <v>0.01</v>
      </c>
      <c r="W22">
        <f t="shared" si="14"/>
        <v>0.80621345084542662</v>
      </c>
      <c r="X22">
        <f t="shared" si="15"/>
        <v>1.9150052595007486E-3</v>
      </c>
      <c r="Y22">
        <f t="shared" si="16"/>
        <v>8.0621345084542669E-3</v>
      </c>
      <c r="Z22">
        <f t="shared" si="17"/>
        <v>0.79623631107747161</v>
      </c>
      <c r="AB22">
        <f t="shared" si="18"/>
        <v>332.25945171629849</v>
      </c>
      <c r="AC22">
        <f t="shared" si="19"/>
        <v>337.68283307083976</v>
      </c>
      <c r="AE22">
        <f t="shared" si="2"/>
        <v>0</v>
      </c>
      <c r="AF22">
        <f t="shared" si="3"/>
        <v>0</v>
      </c>
      <c r="AG22">
        <f t="shared" si="3"/>
        <v>-9.9529538884683948</v>
      </c>
      <c r="AH22">
        <f t="shared" si="4"/>
        <v>-95.75026297503743</v>
      </c>
      <c r="AI22">
        <f t="shared" si="5"/>
        <v>-105.70321686350583</v>
      </c>
      <c r="AJ22">
        <f t="shared" si="6"/>
        <v>-5.4233813545412772</v>
      </c>
      <c r="AK22">
        <f t="shared" si="20"/>
        <v>6.9774484860422685</v>
      </c>
      <c r="AL22">
        <f t="shared" si="7"/>
        <v>-104.14914973200484</v>
      </c>
      <c r="AN22">
        <f t="shared" si="8"/>
        <v>0</v>
      </c>
      <c r="AO22">
        <f t="shared" si="8"/>
        <v>0</v>
      </c>
      <c r="AP22">
        <f t="shared" si="8"/>
        <v>-2.9559964155663794</v>
      </c>
      <c r="AQ22">
        <f t="shared" si="8"/>
        <v>-28.437530939601682</v>
      </c>
      <c r="AR22">
        <f t="shared" si="8"/>
        <v>-31.393527355168064</v>
      </c>
      <c r="AS22">
        <f t="shared" si="8"/>
        <v>-1.6107274306623507</v>
      </c>
      <c r="AT22">
        <f t="shared" si="8"/>
        <v>2.0722805456214086</v>
      </c>
      <c r="AU22">
        <f t="shared" si="8"/>
        <v>-30.931974240209005</v>
      </c>
      <c r="AW22">
        <v>19</v>
      </c>
      <c r="AX22">
        <f>IF(Z22&gt;0, (R22*SUMPRODUCT(K22:$K$98, X22:$X$98)-K22*$AZ$3)/Z22, 0)</f>
        <v>424.09876110006257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2.4628010000000001E-3</v>
      </c>
      <c r="Q23" s="4">
        <f t="shared" si="22"/>
        <v>12.5</v>
      </c>
      <c r="R23">
        <f t="shared" si="0"/>
        <v>50000</v>
      </c>
      <c r="S23">
        <f t="shared" si="1"/>
        <v>460.87200126179499</v>
      </c>
      <c r="U23">
        <f t="shared" si="12"/>
        <v>2.4628010000000001E-3</v>
      </c>
      <c r="V23">
        <f t="shared" si="13"/>
        <v>0.01</v>
      </c>
      <c r="W23">
        <f t="shared" si="14"/>
        <v>0.79623631107747161</v>
      </c>
      <c r="X23">
        <f t="shared" si="15"/>
        <v>1.9609715831579084E-3</v>
      </c>
      <c r="Y23">
        <f t="shared" si="16"/>
        <v>7.9623631107747159E-3</v>
      </c>
      <c r="Z23">
        <f t="shared" si="17"/>
        <v>0.78631297638353903</v>
      </c>
      <c r="AB23">
        <f t="shared" si="18"/>
        <v>337.68283307083976</v>
      </c>
      <c r="AC23">
        <f t="shared" si="19"/>
        <v>362.38963504400016</v>
      </c>
      <c r="AE23">
        <f t="shared" si="2"/>
        <v>0</v>
      </c>
      <c r="AF23">
        <f t="shared" si="3"/>
        <v>0</v>
      </c>
      <c r="AG23">
        <f t="shared" si="3"/>
        <v>-9.8289122047942374</v>
      </c>
      <c r="AH23">
        <f t="shared" si="4"/>
        <v>-98.048579157895418</v>
      </c>
      <c r="AI23">
        <f t="shared" si="5"/>
        <v>-107.87749136268965</v>
      </c>
      <c r="AJ23">
        <f t="shared" si="6"/>
        <v>-24.706801973160395</v>
      </c>
      <c r="AK23">
        <f t="shared" si="20"/>
        <v>23.637798314958786</v>
      </c>
      <c r="AL23">
        <f t="shared" si="7"/>
        <v>-108.94649502089126</v>
      </c>
      <c r="AN23">
        <f t="shared" si="8"/>
        <v>0</v>
      </c>
      <c r="AO23">
        <f t="shared" si="8"/>
        <v>0</v>
      </c>
      <c r="AP23">
        <f t="shared" si="8"/>
        <v>-2.6063896611450557</v>
      </c>
      <c r="AQ23">
        <f t="shared" si="8"/>
        <v>-26.000110458047484</v>
      </c>
      <c r="AR23">
        <f t="shared" si="8"/>
        <v>-28.606500119192539</v>
      </c>
      <c r="AS23">
        <f t="shared" si="8"/>
        <v>-6.5516459890030729</v>
      </c>
      <c r="AT23">
        <f t="shared" si="8"/>
        <v>6.2681720882896377</v>
      </c>
      <c r="AU23">
        <f t="shared" si="8"/>
        <v>-28.889974019905974</v>
      </c>
      <c r="AW23">
        <v>20</v>
      </c>
      <c r="AX23">
        <f>IF(Z23&gt;0, (R23*SUMPRODUCT(K23:$K$98, X23:$X$98)-K23*$AZ$3)/Z23, 0)</f>
        <v>460.87200126179499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2.5557050000000001E-3</v>
      </c>
      <c r="Q24" s="4">
        <f t="shared" si="22"/>
        <v>12.5</v>
      </c>
      <c r="R24">
        <f t="shared" si="0"/>
        <v>50000</v>
      </c>
      <c r="S24">
        <f t="shared" si="1"/>
        <v>494.35847200535659</v>
      </c>
      <c r="U24">
        <f t="shared" si="12"/>
        <v>2.5557050000000001E-3</v>
      </c>
      <c r="V24">
        <f t="shared" si="13"/>
        <v>0.01</v>
      </c>
      <c r="W24">
        <f t="shared" si="14"/>
        <v>0.78631297638353903</v>
      </c>
      <c r="X24">
        <f t="shared" si="15"/>
        <v>2.0095840053082929E-3</v>
      </c>
      <c r="Y24">
        <f t="shared" si="16"/>
        <v>7.8631297638353907E-3</v>
      </c>
      <c r="Z24">
        <f t="shared" si="17"/>
        <v>0.77644026261439536</v>
      </c>
      <c r="AB24">
        <f t="shared" si="18"/>
        <v>362.38963504400016</v>
      </c>
      <c r="AC24">
        <f t="shared" si="19"/>
        <v>383.83982182949029</v>
      </c>
      <c r="AE24">
        <f t="shared" si="2"/>
        <v>0</v>
      </c>
      <c r="AF24">
        <f t="shared" si="3"/>
        <v>0</v>
      </c>
      <c r="AG24">
        <f t="shared" si="3"/>
        <v>-9.7055032826799419</v>
      </c>
      <c r="AH24">
        <f t="shared" si="4"/>
        <v>-100.47920026541465</v>
      </c>
      <c r="AI24">
        <f t="shared" si="5"/>
        <v>-110.18470354809459</v>
      </c>
      <c r="AJ24">
        <f t="shared" si="6"/>
        <v>-21.450186785490132</v>
      </c>
      <c r="AK24">
        <f t="shared" si="20"/>
        <v>25.367274453080014</v>
      </c>
      <c r="AL24">
        <f t="shared" ref="AL24:AL87" si="23">SUM(AI24:AK24)</f>
        <v>-106.26761588050472</v>
      </c>
      <c r="AN24">
        <f t="shared" si="8"/>
        <v>0</v>
      </c>
      <c r="AO24">
        <f t="shared" si="8"/>
        <v>0</v>
      </c>
      <c r="AP24">
        <f t="shared" si="8"/>
        <v>-2.2979148227184538</v>
      </c>
      <c r="AQ24">
        <f t="shared" si="8"/>
        <v>-23.789868174774021</v>
      </c>
      <c r="AR24">
        <f t="shared" si="8"/>
        <v>-26.087782997492475</v>
      </c>
      <c r="AS24">
        <f t="shared" si="8"/>
        <v>-5.0786343303205639</v>
      </c>
      <c r="AT24">
        <f t="shared" si="8"/>
        <v>6.0060600959998682</v>
      </c>
      <c r="AU24">
        <f t="shared" si="8"/>
        <v>-25.160357231813173</v>
      </c>
      <c r="AW24">
        <v>21</v>
      </c>
      <c r="AX24">
        <f>IF(Z24&gt;0, (R24*SUMPRODUCT(K24:$K$98, X24:$X$98)-K24*$AZ$3)/Z24, 0)</f>
        <v>494.35847200535659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2.6648449999999999E-3</v>
      </c>
      <c r="Q25" s="4">
        <f t="shared" si="22"/>
        <v>12.5</v>
      </c>
      <c r="R25">
        <f t="shared" si="0"/>
        <v>50000</v>
      </c>
      <c r="S25">
        <f t="shared" si="1"/>
        <v>524.93182656718955</v>
      </c>
      <c r="U25">
        <f t="shared" si="12"/>
        <v>2.6648449999999999E-3</v>
      </c>
      <c r="V25">
        <f t="shared" si="13"/>
        <v>0.01</v>
      </c>
      <c r="W25">
        <f t="shared" si="14"/>
        <v>0.77644026261439536</v>
      </c>
      <c r="X25">
        <f t="shared" si="15"/>
        <v>2.0690929516266584E-3</v>
      </c>
      <c r="Y25">
        <f t="shared" si="16"/>
        <v>7.7644026261439536E-3</v>
      </c>
      <c r="Z25">
        <f t="shared" si="17"/>
        <v>0.76660676703662478</v>
      </c>
      <c r="AB25">
        <f t="shared" si="18"/>
        <v>383.83982182949029</v>
      </c>
      <c r="AC25">
        <f t="shared" si="19"/>
        <v>402.41629047930343</v>
      </c>
      <c r="AE25">
        <f t="shared" si="2"/>
        <v>0</v>
      </c>
      <c r="AF25">
        <f t="shared" si="3"/>
        <v>0</v>
      </c>
      <c r="AG25">
        <f t="shared" si="3"/>
        <v>-9.5825845879578093</v>
      </c>
      <c r="AH25">
        <f t="shared" si="4"/>
        <v>-103.45464758133292</v>
      </c>
      <c r="AI25">
        <f t="shared" si="5"/>
        <v>-113.03723216929073</v>
      </c>
      <c r="AJ25">
        <f t="shared" si="6"/>
        <v>-18.576468649813137</v>
      </c>
      <c r="AK25">
        <f t="shared" si="20"/>
        <v>26.868787528064324</v>
      </c>
      <c r="AL25">
        <f t="shared" si="23"/>
        <v>-104.74491329103955</v>
      </c>
      <c r="AN25">
        <f t="shared" si="8"/>
        <v>0</v>
      </c>
      <c r="AO25">
        <f t="shared" si="8"/>
        <v>0</v>
      </c>
      <c r="AP25">
        <f t="shared" si="8"/>
        <v>-2.0257250782727878</v>
      </c>
      <c r="AQ25">
        <f t="shared" si="8"/>
        <v>-21.869952949096994</v>
      </c>
      <c r="AR25">
        <f t="shared" si="8"/>
        <v>-23.89567802736978</v>
      </c>
      <c r="AS25">
        <f t="shared" si="8"/>
        <v>-3.9270009113161803</v>
      </c>
      <c r="AT25">
        <f t="shared" si="8"/>
        <v>5.6799683027877741</v>
      </c>
      <c r="AU25">
        <f t="shared" si="8"/>
        <v>-22.14271063589819</v>
      </c>
      <c r="AW25">
        <v>22</v>
      </c>
      <c r="AX25">
        <f>IF(Z25&gt;0, (R25*SUMPRODUCT(K25:$K$98, X25:$X$98)-K25*$AZ$3)/Z25, 0)</f>
        <v>524.93182656718955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2.7902209999999998E-3</v>
      </c>
      <c r="Q26" s="4">
        <f t="shared" si="22"/>
        <v>12.5</v>
      </c>
      <c r="R26">
        <f t="shared" si="0"/>
        <v>50000</v>
      </c>
      <c r="S26">
        <f t="shared" si="1"/>
        <v>552.8177666654625</v>
      </c>
      <c r="U26">
        <f t="shared" si="12"/>
        <v>2.7902209999999998E-3</v>
      </c>
      <c r="V26">
        <f t="shared" si="13"/>
        <v>0.01</v>
      </c>
      <c r="W26">
        <f t="shared" si="14"/>
        <v>0.76660676703662478</v>
      </c>
      <c r="X26">
        <f t="shared" si="15"/>
        <v>2.139002300127698E-3</v>
      </c>
      <c r="Y26">
        <f t="shared" si="16"/>
        <v>7.6660676703662481E-3</v>
      </c>
      <c r="Z26">
        <f t="shared" si="17"/>
        <v>0.75680169706613087</v>
      </c>
      <c r="AB26">
        <f t="shared" si="18"/>
        <v>402.41629047930343</v>
      </c>
      <c r="AC26">
        <f t="shared" si="19"/>
        <v>418.37342398073037</v>
      </c>
      <c r="AE26">
        <f t="shared" si="2"/>
        <v>0</v>
      </c>
      <c r="AF26">
        <f t="shared" si="3"/>
        <v>0</v>
      </c>
      <c r="AG26">
        <f t="shared" si="3"/>
        <v>-9.4600212133266357</v>
      </c>
      <c r="AH26">
        <f t="shared" si="4"/>
        <v>-106.95011500638489</v>
      </c>
      <c r="AI26">
        <f t="shared" si="5"/>
        <v>-116.41013621971153</v>
      </c>
      <c r="AJ26">
        <f t="shared" si="6"/>
        <v>-15.957133501426938</v>
      </c>
      <c r="AK26">
        <f t="shared" si="20"/>
        <v>28.169140333551244</v>
      </c>
      <c r="AL26">
        <f t="shared" si="23"/>
        <v>-104.19812938758724</v>
      </c>
      <c r="AN26">
        <f t="shared" si="8"/>
        <v>0</v>
      </c>
      <c r="AO26">
        <f t="shared" si="8"/>
        <v>0</v>
      </c>
      <c r="AP26">
        <f t="shared" si="8"/>
        <v>-1.785549648961104</v>
      </c>
      <c r="AQ26">
        <f t="shared" si="8"/>
        <v>-20.186502334369195</v>
      </c>
      <c r="AR26">
        <f t="shared" si="8"/>
        <v>-21.972051983330299</v>
      </c>
      <c r="AS26">
        <f t="shared" si="8"/>
        <v>-3.0118594323827086</v>
      </c>
      <c r="AT26">
        <f t="shared" si="8"/>
        <v>5.3168378273034884</v>
      </c>
      <c r="AU26">
        <f t="shared" si="8"/>
        <v>-19.667073588409526</v>
      </c>
      <c r="AW26">
        <v>23</v>
      </c>
      <c r="AX26">
        <f>IF(Z26&gt;0, (R26*SUMPRODUCT(K26:$K$98, X26:$X$98)-K26*$AZ$3)/Z26, 0)</f>
        <v>552.8177666654625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3.5816260000000001E-3</v>
      </c>
      <c r="Q27" s="4">
        <f t="shared" si="22"/>
        <v>12.5</v>
      </c>
      <c r="R27">
        <f t="shared" si="0"/>
        <v>50000</v>
      </c>
      <c r="S27">
        <f t="shared" si="1"/>
        <v>578.63059601157352</v>
      </c>
      <c r="U27">
        <f t="shared" si="12"/>
        <v>3.5816260000000001E-3</v>
      </c>
      <c r="V27">
        <f t="shared" si="13"/>
        <v>0.01</v>
      </c>
      <c r="W27">
        <f t="shared" si="14"/>
        <v>0.75680169706613087</v>
      </c>
      <c r="X27">
        <f t="shared" si="15"/>
        <v>2.710580635056178E-3</v>
      </c>
      <c r="Y27">
        <f t="shared" si="16"/>
        <v>7.5680169706613086E-3</v>
      </c>
      <c r="Z27">
        <f t="shared" si="17"/>
        <v>0.7465230994604134</v>
      </c>
      <c r="AB27">
        <f t="shared" si="18"/>
        <v>418.37342398073037</v>
      </c>
      <c r="AC27">
        <f t="shared" si="19"/>
        <v>431.96110597718621</v>
      </c>
      <c r="AE27">
        <f t="shared" si="2"/>
        <v>0</v>
      </c>
      <c r="AF27">
        <f t="shared" si="3"/>
        <v>0</v>
      </c>
      <c r="AG27">
        <f t="shared" si="3"/>
        <v>-9.3315387432551677</v>
      </c>
      <c r="AH27">
        <f t="shared" si="4"/>
        <v>-135.52903175280889</v>
      </c>
      <c r="AI27">
        <f t="shared" si="5"/>
        <v>-144.86057049606407</v>
      </c>
      <c r="AJ27">
        <f t="shared" si="6"/>
        <v>-13.587681996455842</v>
      </c>
      <c r="AK27">
        <f t="shared" si="20"/>
        <v>29.286139678651129</v>
      </c>
      <c r="AL27">
        <f t="shared" si="23"/>
        <v>-129.16211281386879</v>
      </c>
      <c r="AN27">
        <f t="shared" si="8"/>
        <v>0</v>
      </c>
      <c r="AO27">
        <f t="shared" si="8"/>
        <v>0</v>
      </c>
      <c r="AP27">
        <f t="shared" si="8"/>
        <v>-1.5725883762718598</v>
      </c>
      <c r="AQ27">
        <f t="shared" si="8"/>
        <v>-22.83989659646415</v>
      </c>
      <c r="AR27">
        <f t="shared" si="8"/>
        <v>-24.412484972736014</v>
      </c>
      <c r="AS27">
        <f t="shared" si="8"/>
        <v>-2.2898507262319985</v>
      </c>
      <c r="AT27">
        <f t="shared" si="8"/>
        <v>4.9354178460448903</v>
      </c>
      <c r="AU27">
        <f t="shared" si="8"/>
        <v>-21.766917852923122</v>
      </c>
      <c r="AW27">
        <v>24</v>
      </c>
      <c r="AX27">
        <f>IF(Z27&gt;0, (R27*SUMPRODUCT(K27:$K$98, X27:$X$98)-K27*$AZ$3)/Z27, 0)</f>
        <v>578.63059601157352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4.4506370000000003E-3</v>
      </c>
      <c r="Q28" s="4">
        <f t="shared" si="22"/>
        <v>12.5</v>
      </c>
      <c r="R28">
        <f t="shared" si="0"/>
        <v>50000</v>
      </c>
      <c r="S28">
        <f t="shared" si="1"/>
        <v>597.05806179682736</v>
      </c>
      <c r="U28">
        <f t="shared" si="12"/>
        <v>4.4506370000000003E-3</v>
      </c>
      <c r="V28">
        <f t="shared" si="13"/>
        <v>0.01</v>
      </c>
      <c r="W28">
        <f t="shared" si="14"/>
        <v>0.7465230994604134</v>
      </c>
      <c r="X28">
        <f t="shared" si="15"/>
        <v>3.3225033278131959E-3</v>
      </c>
      <c r="Y28">
        <f t="shared" si="16"/>
        <v>7.4652309946041341E-3</v>
      </c>
      <c r="Z28">
        <f t="shared" si="17"/>
        <v>0.73573536513799609</v>
      </c>
      <c r="AB28">
        <f t="shared" si="18"/>
        <v>431.96110597718621</v>
      </c>
      <c r="AC28">
        <f t="shared" si="19"/>
        <v>439.27673110467299</v>
      </c>
      <c r="AE28">
        <f t="shared" si="2"/>
        <v>0</v>
      </c>
      <c r="AF28">
        <f t="shared" si="3"/>
        <v>0</v>
      </c>
      <c r="AG28">
        <f t="shared" si="3"/>
        <v>-9.1966920642249512</v>
      </c>
      <c r="AH28">
        <f t="shared" si="4"/>
        <v>-166.12516639065979</v>
      </c>
      <c r="AI28">
        <f t="shared" si="5"/>
        <v>-175.32185845488473</v>
      </c>
      <c r="AJ28">
        <f t="shared" si="6"/>
        <v>-7.3156251274867827</v>
      </c>
      <c r="AK28">
        <f t="shared" si="20"/>
        <v>30.237277418403039</v>
      </c>
      <c r="AL28">
        <f t="shared" si="23"/>
        <v>-152.40020616396848</v>
      </c>
      <c r="AN28">
        <f t="shared" si="8"/>
        <v>0</v>
      </c>
      <c r="AO28">
        <f t="shared" si="8"/>
        <v>0</v>
      </c>
      <c r="AP28">
        <f t="shared" si="8"/>
        <v>-1.3838066718713713</v>
      </c>
      <c r="AQ28">
        <f t="shared" si="8"/>
        <v>-24.99650004716236</v>
      </c>
      <c r="AR28">
        <f t="shared" si="8"/>
        <v>-26.380306719033729</v>
      </c>
      <c r="AS28">
        <f t="shared" si="8"/>
        <v>-1.1007665353617784</v>
      </c>
      <c r="AT28">
        <f t="shared" si="8"/>
        <v>4.5497387472152955</v>
      </c>
      <c r="AU28">
        <f t="shared" si="8"/>
        <v>-22.931334507180214</v>
      </c>
      <c r="AW28">
        <v>25</v>
      </c>
      <c r="AX28">
        <f>IF(Z28&gt;0, (R28*SUMPRODUCT(K28:$K$98, X28:$X$98)-K28*$AZ$3)/Z28, 0)</f>
        <v>597.05806179682736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5.383718E-3</v>
      </c>
      <c r="Q29" s="4">
        <f t="shared" si="22"/>
        <v>12.5</v>
      </c>
      <c r="R29">
        <f t="shared" si="0"/>
        <v>50000</v>
      </c>
      <c r="S29">
        <f t="shared" si="1"/>
        <v>609.04809245462138</v>
      </c>
      <c r="U29">
        <f t="shared" si="12"/>
        <v>5.383718E-3</v>
      </c>
      <c r="V29">
        <f t="shared" si="13"/>
        <v>0.01</v>
      </c>
      <c r="W29">
        <f t="shared" si="14"/>
        <v>0.73573536513799609</v>
      </c>
      <c r="X29">
        <f t="shared" si="15"/>
        <v>3.9609917285300025E-3</v>
      </c>
      <c r="Y29">
        <f t="shared" si="16"/>
        <v>7.3573536513799609E-3</v>
      </c>
      <c r="Z29">
        <f t="shared" si="17"/>
        <v>0.72441701975808614</v>
      </c>
      <c r="AB29">
        <f t="shared" si="18"/>
        <v>439.27673110467299</v>
      </c>
      <c r="AC29">
        <f t="shared" si="19"/>
        <v>441.20480402532411</v>
      </c>
      <c r="AE29">
        <f t="shared" si="2"/>
        <v>0</v>
      </c>
      <c r="AF29">
        <f t="shared" si="3"/>
        <v>0</v>
      </c>
      <c r="AG29">
        <f t="shared" si="3"/>
        <v>-9.0552127469760766</v>
      </c>
      <c r="AH29">
        <f t="shared" si="4"/>
        <v>-198.04958642650013</v>
      </c>
      <c r="AI29">
        <f t="shared" si="5"/>
        <v>-207.10479917347621</v>
      </c>
      <c r="AJ29">
        <f t="shared" si="6"/>
        <v>-1.9280729206511182</v>
      </c>
      <c r="AK29">
        <f t="shared" si="20"/>
        <v>30.749371177327113</v>
      </c>
      <c r="AL29">
        <f t="shared" si="23"/>
        <v>-178.28350091680022</v>
      </c>
      <c r="AN29">
        <f t="shared" si="8"/>
        <v>0</v>
      </c>
      <c r="AO29">
        <f t="shared" si="8"/>
        <v>0</v>
      </c>
      <c r="AP29">
        <f t="shared" si="8"/>
        <v>-1.2165344466649852</v>
      </c>
      <c r="AQ29">
        <f t="shared" si="8"/>
        <v>-26.607231742407127</v>
      </c>
      <c r="AR29">
        <f t="shared" si="8"/>
        <v>-27.823766189072114</v>
      </c>
      <c r="AS29">
        <f t="shared" si="8"/>
        <v>-0.25902948822901323</v>
      </c>
      <c r="AT29">
        <f t="shared" si="8"/>
        <v>4.1310646470451964</v>
      </c>
      <c r="AU29">
        <f t="shared" si="8"/>
        <v>-23.951731030255932</v>
      </c>
      <c r="AW29">
        <v>26</v>
      </c>
      <c r="AX29">
        <f>IF(Z29&gt;0, (R29*SUMPRODUCT(K29:$K$98, X29:$X$98)-K29*$AZ$3)/Z29, 0)</f>
        <v>609.04809245462138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6.4575739999999998E-3</v>
      </c>
      <c r="Q30" s="4">
        <f t="shared" si="22"/>
        <v>12.5</v>
      </c>
      <c r="R30">
        <f t="shared" si="0"/>
        <v>50000</v>
      </c>
      <c r="S30">
        <f t="shared" si="1"/>
        <v>615.63582583942821</v>
      </c>
      <c r="U30">
        <f t="shared" si="12"/>
        <v>6.4575739999999998E-3</v>
      </c>
      <c r="V30">
        <f t="shared" si="13"/>
        <v>0.01</v>
      </c>
      <c r="W30">
        <f t="shared" si="14"/>
        <v>0.72441701975808614</v>
      </c>
      <c r="X30">
        <f t="shared" si="15"/>
        <v>4.6779765119473035E-3</v>
      </c>
      <c r="Y30">
        <f t="shared" si="16"/>
        <v>7.2441701975808617E-3</v>
      </c>
      <c r="Z30">
        <f t="shared" si="17"/>
        <v>0.71249487304855796</v>
      </c>
      <c r="AB30">
        <f t="shared" si="18"/>
        <v>441.20480402532411</v>
      </c>
      <c r="AC30">
        <f t="shared" si="19"/>
        <v>438.63736957560752</v>
      </c>
      <c r="AE30">
        <f t="shared" si="2"/>
        <v>0</v>
      </c>
      <c r="AF30">
        <f t="shared" si="3"/>
        <v>0</v>
      </c>
      <c r="AG30">
        <f t="shared" si="3"/>
        <v>-8.9061859131069738</v>
      </c>
      <c r="AH30">
        <f t="shared" si="4"/>
        <v>-233.89882559736517</v>
      </c>
      <c r="AI30">
        <f t="shared" si="5"/>
        <v>-242.80501151047216</v>
      </c>
      <c r="AJ30">
        <f t="shared" si="6"/>
        <v>2.5674344497165862</v>
      </c>
      <c r="AK30">
        <f t="shared" si="20"/>
        <v>30.88433628177269</v>
      </c>
      <c r="AL30">
        <f t="shared" si="23"/>
        <v>-209.35324077898287</v>
      </c>
      <c r="AN30">
        <f t="shared" si="8"/>
        <v>0</v>
      </c>
      <c r="AO30">
        <f t="shared" si="8"/>
        <v>0</v>
      </c>
      <c r="AP30">
        <f t="shared" si="8"/>
        <v>-1.0683153937370062</v>
      </c>
      <c r="AQ30">
        <f t="shared" si="8"/>
        <v>-28.056647188886412</v>
      </c>
      <c r="AR30">
        <f t="shared" si="8"/>
        <v>-29.124962582623422</v>
      </c>
      <c r="AS30">
        <f t="shared" si="8"/>
        <v>0.30796906462578849</v>
      </c>
      <c r="AT30">
        <f t="shared" si="8"/>
        <v>3.7046399207332379</v>
      </c>
      <c r="AU30">
        <f t="shared" si="8"/>
        <v>-25.112353597264391</v>
      </c>
      <c r="AW30">
        <v>27</v>
      </c>
      <c r="AX30">
        <f>IF(Z30&gt;0, (R30*SUMPRODUCT(K30:$K$98, X30:$X$98)-K30*$AZ$3)/Z30, 0)</f>
        <v>615.63582583942821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7.6803260000000003E-3</v>
      </c>
      <c r="Q31" s="4">
        <f t="shared" si="22"/>
        <v>12.5</v>
      </c>
      <c r="R31">
        <f t="shared" si="0"/>
        <v>50000</v>
      </c>
      <c r="S31">
        <f t="shared" si="1"/>
        <v>617.29708172641438</v>
      </c>
      <c r="U31">
        <f t="shared" si="12"/>
        <v>7.6803260000000003E-3</v>
      </c>
      <c r="V31">
        <f t="shared" si="13"/>
        <v>0.01</v>
      </c>
      <c r="W31">
        <f t="shared" si="14"/>
        <v>0.71249487304855796</v>
      </c>
      <c r="X31">
        <f t="shared" si="15"/>
        <v>5.472192898341539E-3</v>
      </c>
      <c r="Y31">
        <f t="shared" si="16"/>
        <v>7.1249487304855799E-3</v>
      </c>
      <c r="Z31">
        <f t="shared" si="17"/>
        <v>0.69989773141973088</v>
      </c>
      <c r="AB31">
        <f t="shared" si="18"/>
        <v>438.63736957560752</v>
      </c>
      <c r="AC31">
        <f t="shared" si="19"/>
        <v>432.04482711233766</v>
      </c>
      <c r="AE31">
        <f t="shared" si="2"/>
        <v>0</v>
      </c>
      <c r="AF31">
        <f t="shared" si="3"/>
        <v>0</v>
      </c>
      <c r="AG31">
        <f t="shared" si="3"/>
        <v>-8.7487216427466361</v>
      </c>
      <c r="AH31">
        <f t="shared" si="4"/>
        <v>-273.60964491707693</v>
      </c>
      <c r="AI31">
        <f t="shared" si="5"/>
        <v>-282.35836655982359</v>
      </c>
      <c r="AJ31">
        <f t="shared" si="6"/>
        <v>6.592542463269865</v>
      </c>
      <c r="AK31">
        <f t="shared" si="20"/>
        <v>30.704615870292528</v>
      </c>
      <c r="AL31">
        <f t="shared" si="23"/>
        <v>-245.06120822626121</v>
      </c>
      <c r="AN31">
        <f t="shared" si="8"/>
        <v>0</v>
      </c>
      <c r="AO31">
        <f t="shared" si="8"/>
        <v>0</v>
      </c>
      <c r="AP31">
        <f t="shared" si="8"/>
        <v>-0.93698859759367648</v>
      </c>
      <c r="AQ31">
        <f t="shared" si="8"/>
        <v>-29.303608909709165</v>
      </c>
      <c r="AR31">
        <f t="shared" si="8"/>
        <v>-30.240597507302844</v>
      </c>
      <c r="AS31">
        <f t="shared" si="8"/>
        <v>0.70606168186380858</v>
      </c>
      <c r="AT31">
        <f t="shared" si="8"/>
        <v>3.2884661484012789</v>
      </c>
      <c r="AU31">
        <f t="shared" si="8"/>
        <v>-26.246069677037756</v>
      </c>
      <c r="AW31">
        <v>28</v>
      </c>
      <c r="AX31">
        <f>IF(Z31&gt;0, (R31*SUMPRODUCT(K31:$K$98, X31:$X$98)-K31*$AZ$3)/Z31, 0)</f>
        <v>617.29708172641438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9.0334749999999991E-3</v>
      </c>
      <c r="Q32" s="4">
        <f t="shared" si="22"/>
        <v>12.5</v>
      </c>
      <c r="R32">
        <f t="shared" si="0"/>
        <v>50000</v>
      </c>
      <c r="S32">
        <f t="shared" si="1"/>
        <v>614.50654638908759</v>
      </c>
      <c r="U32">
        <f t="shared" si="12"/>
        <v>9.0334749999999991E-3</v>
      </c>
      <c r="V32">
        <f t="shared" si="13"/>
        <v>0.01</v>
      </c>
      <c r="W32">
        <f t="shared" si="14"/>
        <v>0.69989773141973088</v>
      </c>
      <c r="X32">
        <f t="shared" si="15"/>
        <v>6.3225086593368526E-3</v>
      </c>
      <c r="Y32">
        <f t="shared" si="16"/>
        <v>6.9989773141973088E-3</v>
      </c>
      <c r="Z32">
        <f t="shared" si="17"/>
        <v>0.68657624544619678</v>
      </c>
      <c r="AB32">
        <f t="shared" si="18"/>
        <v>432.04482711233766</v>
      </c>
      <c r="AC32">
        <f t="shared" si="19"/>
        <v>421.90559742192892</v>
      </c>
      <c r="AE32">
        <f t="shared" si="2"/>
        <v>0</v>
      </c>
      <c r="AF32">
        <f t="shared" si="3"/>
        <v>0</v>
      </c>
      <c r="AG32">
        <f t="shared" si="3"/>
        <v>-8.5822030680774599</v>
      </c>
      <c r="AH32">
        <f t="shared" si="4"/>
        <v>-316.12543296684265</v>
      </c>
      <c r="AI32">
        <f t="shared" si="5"/>
        <v>-324.70763603492009</v>
      </c>
      <c r="AJ32">
        <f t="shared" si="6"/>
        <v>10.13922969040874</v>
      </c>
      <c r="AK32">
        <f t="shared" si="20"/>
        <v>30.24313789786364</v>
      </c>
      <c r="AL32">
        <f t="shared" si="23"/>
        <v>-284.32526844664773</v>
      </c>
      <c r="AN32">
        <f t="shared" si="8"/>
        <v>0</v>
      </c>
      <c r="AO32">
        <f t="shared" si="8"/>
        <v>0</v>
      </c>
      <c r="AP32">
        <f t="shared" si="8"/>
        <v>-0.82067361477329659</v>
      </c>
      <c r="AQ32">
        <f t="shared" si="8"/>
        <v>-30.22951097016977</v>
      </c>
      <c r="AR32">
        <f t="shared" si="8"/>
        <v>-31.050184584943064</v>
      </c>
      <c r="AS32">
        <f t="shared" si="8"/>
        <v>0.9695643665197613</v>
      </c>
      <c r="AT32">
        <f t="shared" si="8"/>
        <v>2.892001634527511</v>
      </c>
      <c r="AU32">
        <f t="shared" si="8"/>
        <v>-27.188618583895792</v>
      </c>
      <c r="AW32">
        <v>29</v>
      </c>
      <c r="AX32">
        <f>IF(Z32&gt;0, (R32*SUMPRODUCT(K32:$K$98, X32:$X$98)-K32*$AZ$3)/Z32, 0)</f>
        <v>614.50654638908759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1.0570714E-2</v>
      </c>
      <c r="Q33" s="4">
        <f t="shared" si="22"/>
        <v>12.5</v>
      </c>
      <c r="R33">
        <f t="shared" si="0"/>
        <v>50000</v>
      </c>
      <c r="S33">
        <f t="shared" si="1"/>
        <v>607.90450952378933</v>
      </c>
      <c r="U33">
        <f t="shared" si="12"/>
        <v>1.0570714E-2</v>
      </c>
      <c r="V33">
        <f t="shared" si="13"/>
        <v>0.01</v>
      </c>
      <c r="W33">
        <f t="shared" si="14"/>
        <v>0.68657624544619678</v>
      </c>
      <c r="X33">
        <f t="shared" si="15"/>
        <v>7.2576011298055489E-3</v>
      </c>
      <c r="Y33">
        <f t="shared" si="16"/>
        <v>6.8657624544619681E-3</v>
      </c>
      <c r="Z33">
        <f t="shared" si="17"/>
        <v>0.6724528818619292</v>
      </c>
      <c r="AB33">
        <f t="shared" si="18"/>
        <v>421.90559742192892</v>
      </c>
      <c r="AC33">
        <f t="shared" si="19"/>
        <v>408.78713932613471</v>
      </c>
      <c r="AE33">
        <f t="shared" si="2"/>
        <v>0</v>
      </c>
      <c r="AF33">
        <f t="shared" si="3"/>
        <v>0</v>
      </c>
      <c r="AG33">
        <f t="shared" si="3"/>
        <v>-8.4056610232741154</v>
      </c>
      <c r="AH33">
        <f t="shared" si="4"/>
        <v>-362.88005649027747</v>
      </c>
      <c r="AI33">
        <f t="shared" si="5"/>
        <v>-371.28571751355156</v>
      </c>
      <c r="AJ33">
        <f t="shared" si="6"/>
        <v>13.11845809579421</v>
      </c>
      <c r="AK33">
        <f t="shared" si="20"/>
        <v>29.533391819535026</v>
      </c>
      <c r="AL33">
        <f t="shared" si="23"/>
        <v>-328.63386759822231</v>
      </c>
      <c r="AN33">
        <f t="shared" si="8"/>
        <v>0</v>
      </c>
      <c r="AO33">
        <f t="shared" si="8"/>
        <v>0</v>
      </c>
      <c r="AP33">
        <f t="shared" si="8"/>
        <v>-0.71767122549682927</v>
      </c>
      <c r="AQ33">
        <f t="shared" si="8"/>
        <v>-30.982521675409618</v>
      </c>
      <c r="AR33">
        <f t="shared" si="8"/>
        <v>-31.700192900906448</v>
      </c>
      <c r="AS33">
        <f t="shared" si="8"/>
        <v>1.1200475337001239</v>
      </c>
      <c r="AT33">
        <f t="shared" si="8"/>
        <v>2.5215465436349347</v>
      </c>
      <c r="AU33">
        <f t="shared" si="8"/>
        <v>-28.058598823571387</v>
      </c>
      <c r="AW33">
        <v>30</v>
      </c>
      <c r="AX33">
        <f>IF(Z33&gt;0, (R33*SUMPRODUCT(K33:$K$98, X33:$X$98)-K33*$AZ$3)/Z33, 0)</f>
        <v>607.90450952378933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1.2312346E-2</v>
      </c>
      <c r="Q34" s="4">
        <f t="shared" si="22"/>
        <v>12.5</v>
      </c>
      <c r="R34">
        <f t="shared" si="0"/>
        <v>50000</v>
      </c>
      <c r="S34">
        <f t="shared" si="1"/>
        <v>597.89035329496699</v>
      </c>
      <c r="U34">
        <f t="shared" si="12"/>
        <v>1.2312346E-2</v>
      </c>
      <c r="V34">
        <f t="shared" si="13"/>
        <v>0.01</v>
      </c>
      <c r="W34">
        <f t="shared" si="14"/>
        <v>0.6724528818619292</v>
      </c>
      <c r="X34">
        <f t="shared" si="15"/>
        <v>8.279472550181197E-3</v>
      </c>
      <c r="Y34">
        <f t="shared" si="16"/>
        <v>6.7245288186192917E-3</v>
      </c>
      <c r="Z34">
        <f t="shared" si="17"/>
        <v>0.65744888049312866</v>
      </c>
      <c r="AB34">
        <f t="shared" si="18"/>
        <v>408.78713932613471</v>
      </c>
      <c r="AC34">
        <f t="shared" si="19"/>
        <v>393.0823434314172</v>
      </c>
      <c r="AE34">
        <f t="shared" si="2"/>
        <v>0</v>
      </c>
      <c r="AF34">
        <f t="shared" si="3"/>
        <v>0</v>
      </c>
      <c r="AG34">
        <f t="shared" si="3"/>
        <v>-8.2181110061641078</v>
      </c>
      <c r="AH34">
        <f t="shared" si="4"/>
        <v>-413.97362750905984</v>
      </c>
      <c r="AI34">
        <f t="shared" si="5"/>
        <v>-422.19173851522396</v>
      </c>
      <c r="AJ34">
        <f t="shared" si="6"/>
        <v>15.704795894717506</v>
      </c>
      <c r="AK34">
        <f t="shared" si="20"/>
        <v>28.615099752829433</v>
      </c>
      <c r="AL34">
        <f t="shared" si="23"/>
        <v>-377.871842867677</v>
      </c>
      <c r="AN34">
        <f t="shared" si="8"/>
        <v>0</v>
      </c>
      <c r="AO34">
        <f t="shared" si="8"/>
        <v>0</v>
      </c>
      <c r="AP34">
        <f t="shared" si="8"/>
        <v>-0.62648062214223199</v>
      </c>
      <c r="AQ34">
        <f t="shared" si="8"/>
        <v>-31.557915866289228</v>
      </c>
      <c r="AR34">
        <f t="shared" si="8"/>
        <v>-32.18439648843146</v>
      </c>
      <c r="AS34">
        <f t="shared" si="8"/>
        <v>1.197203383522041</v>
      </c>
      <c r="AT34">
        <f t="shared" si="8"/>
        <v>2.1813778716749344</v>
      </c>
      <c r="AU34">
        <f t="shared" ref="AU34:AU97" si="24">AL34*$K34</f>
        <v>-28.805815233234483</v>
      </c>
      <c r="AW34">
        <v>31</v>
      </c>
      <c r="AX34">
        <f>IF(Z34&gt;0, (R34*SUMPRODUCT(K34:$K$98, X34:$X$98)-K34*$AZ$3)/Z34, 0)</f>
        <v>597.89035329496699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1.4128425999999999E-2</v>
      </c>
      <c r="Q35" s="4">
        <f t="shared" si="22"/>
        <v>12.5</v>
      </c>
      <c r="R35">
        <f t="shared" si="0"/>
        <v>50000</v>
      </c>
      <c r="S35">
        <f t="shared" si="1"/>
        <v>584.74693163681741</v>
      </c>
      <c r="U35">
        <f t="shared" si="12"/>
        <v>1.4128425999999999E-2</v>
      </c>
      <c r="V35">
        <f t="shared" si="13"/>
        <v>0.01</v>
      </c>
      <c r="W35">
        <f t="shared" si="14"/>
        <v>0.65744888049312866</v>
      </c>
      <c r="X35">
        <f t="shared" si="15"/>
        <v>9.2887178568300116E-3</v>
      </c>
      <c r="Y35">
        <f t="shared" si="16"/>
        <v>6.5744888049312864E-3</v>
      </c>
      <c r="Z35">
        <f t="shared" si="17"/>
        <v>0.64158567383136733</v>
      </c>
      <c r="AB35">
        <f t="shared" si="18"/>
        <v>393.0823434314172</v>
      </c>
      <c r="AC35">
        <f t="shared" si="19"/>
        <v>375.16525415503196</v>
      </c>
      <c r="AE35">
        <f t="shared" si="2"/>
        <v>0</v>
      </c>
      <c r="AF35">
        <f t="shared" ref="AF35:AG66" si="25">-$Z35*P35</f>
        <v>0</v>
      </c>
      <c r="AG35">
        <f t="shared" si="25"/>
        <v>-8.0198209228920909</v>
      </c>
      <c r="AH35">
        <f t="shared" si="4"/>
        <v>-464.43589284150056</v>
      </c>
      <c r="AI35">
        <f t="shared" ref="AI35:AI66" si="26">SUM(AE35:AH35)</f>
        <v>-472.45571376439267</v>
      </c>
      <c r="AJ35">
        <f t="shared" si="6"/>
        <v>17.917089276385241</v>
      </c>
      <c r="AK35">
        <f t="shared" si="20"/>
        <v>27.515764040199208</v>
      </c>
      <c r="AL35">
        <f t="shared" si="23"/>
        <v>-427.02286044780823</v>
      </c>
      <c r="AN35">
        <f t="shared" ref="AN35:AT66" si="27">AE35*$K35</f>
        <v>0</v>
      </c>
      <c r="AO35">
        <f t="shared" si="27"/>
        <v>0</v>
      </c>
      <c r="AP35">
        <f t="shared" si="27"/>
        <v>-0.54586127750932067</v>
      </c>
      <c r="AQ35">
        <f t="shared" si="27"/>
        <v>-31.61137539418031</v>
      </c>
      <c r="AR35">
        <f t="shared" si="27"/>
        <v>-32.157236671689631</v>
      </c>
      <c r="AS35">
        <f t="shared" si="27"/>
        <v>1.2195091805278448</v>
      </c>
      <c r="AT35">
        <f t="shared" si="27"/>
        <v>1.8728336025253494</v>
      </c>
      <c r="AU35">
        <f t="shared" si="24"/>
        <v>-29.064893888636437</v>
      </c>
      <c r="AW35">
        <v>32</v>
      </c>
      <c r="AX35">
        <f>IF(Z35&gt;0, (R35*SUMPRODUCT(K35:$K$98, X35:$X$98)-K35*$AZ$3)/Z35, 0)</f>
        <v>584.74693163681741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1.6072195000000001E-2</v>
      </c>
      <c r="Q36" s="4">
        <f t="shared" si="22"/>
        <v>12.5</v>
      </c>
      <c r="R36">
        <f t="shared" si="0"/>
        <v>50000</v>
      </c>
      <c r="S36">
        <f t="shared" si="1"/>
        <v>569.30233092215178</v>
      </c>
      <c r="U36">
        <f t="shared" si="12"/>
        <v>1.6072195000000001E-2</v>
      </c>
      <c r="V36">
        <f t="shared" si="13"/>
        <v>0.01</v>
      </c>
      <c r="W36">
        <f t="shared" si="14"/>
        <v>0.64158567383136733</v>
      </c>
      <c r="X36">
        <f t="shared" si="15"/>
        <v>1.0311690059024133E-2</v>
      </c>
      <c r="Y36">
        <f t="shared" si="16"/>
        <v>6.4158567383136734E-3</v>
      </c>
      <c r="Z36">
        <f t="shared" si="17"/>
        <v>0.62485812703402954</v>
      </c>
      <c r="AB36">
        <f t="shared" si="18"/>
        <v>375.16525415503196</v>
      </c>
      <c r="AC36">
        <f t="shared" si="19"/>
        <v>355.73318821612304</v>
      </c>
      <c r="AE36">
        <f t="shared" si="2"/>
        <v>0</v>
      </c>
      <c r="AF36">
        <f t="shared" si="25"/>
        <v>0</v>
      </c>
      <c r="AG36">
        <f t="shared" si="25"/>
        <v>-7.8107265879253696</v>
      </c>
      <c r="AH36">
        <f t="shared" si="4"/>
        <v>-515.58450295120667</v>
      </c>
      <c r="AI36">
        <f t="shared" si="26"/>
        <v>-523.39522953913206</v>
      </c>
      <c r="AJ36">
        <f t="shared" si="6"/>
        <v>19.43206593890892</v>
      </c>
      <c r="AK36">
        <f t="shared" si="20"/>
        <v>26.26156779085224</v>
      </c>
      <c r="AL36">
        <f t="shared" si="23"/>
        <v>-477.70159580937093</v>
      </c>
      <c r="AN36">
        <f t="shared" si="27"/>
        <v>0</v>
      </c>
      <c r="AO36">
        <f t="shared" si="27"/>
        <v>0</v>
      </c>
      <c r="AP36">
        <f t="shared" si="27"/>
        <v>-0.47466917485638266</v>
      </c>
      <c r="AQ36">
        <f t="shared" si="27"/>
        <v>-31.332817482424701</v>
      </c>
      <c r="AR36">
        <f t="shared" si="27"/>
        <v>-31.807486657281085</v>
      </c>
      <c r="AS36">
        <f t="shared" si="27"/>
        <v>1.1809148100556772</v>
      </c>
      <c r="AT36">
        <f t="shared" si="27"/>
        <v>1.5959535356146428</v>
      </c>
      <c r="AU36">
        <f t="shared" si="24"/>
        <v>-29.030618311610766</v>
      </c>
      <c r="AW36">
        <v>33</v>
      </c>
      <c r="AX36">
        <f>IF(Z36&gt;0, (R36*SUMPRODUCT(K36:$K$98, X36:$X$98)-K36*$AZ$3)/Z36, 0)</f>
        <v>569.30233092215178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1.8213139E-2</v>
      </c>
      <c r="Q37" s="4">
        <f t="shared" si="22"/>
        <v>12.5</v>
      </c>
      <c r="R37">
        <f t="shared" si="0"/>
        <v>50000</v>
      </c>
      <c r="S37">
        <f t="shared" si="1"/>
        <v>552.13897811078755</v>
      </c>
      <c r="U37">
        <f t="shared" si="12"/>
        <v>1.8213139E-2</v>
      </c>
      <c r="V37">
        <f t="shared" si="13"/>
        <v>0.01</v>
      </c>
      <c r="W37">
        <f t="shared" si="14"/>
        <v>0.62485812703402954</v>
      </c>
      <c r="X37">
        <f t="shared" si="15"/>
        <v>1.1380627922950437E-2</v>
      </c>
      <c r="Y37">
        <f t="shared" si="16"/>
        <v>6.2485812703402957E-3</v>
      </c>
      <c r="Z37">
        <f t="shared" si="17"/>
        <v>0.60722891784073874</v>
      </c>
      <c r="AB37">
        <f t="shared" si="18"/>
        <v>355.73318821612304</v>
      </c>
      <c r="AC37">
        <f t="shared" si="19"/>
        <v>335.27475417590483</v>
      </c>
      <c r="AE37">
        <f t="shared" si="2"/>
        <v>0</v>
      </c>
      <c r="AF37">
        <f t="shared" si="25"/>
        <v>0</v>
      </c>
      <c r="AG37">
        <f t="shared" si="25"/>
        <v>-7.5903614730092341</v>
      </c>
      <c r="AH37">
        <f t="shared" si="4"/>
        <v>-569.03139614752183</v>
      </c>
      <c r="AI37">
        <f t="shared" si="26"/>
        <v>-576.62175762053107</v>
      </c>
      <c r="AJ37">
        <f t="shared" si="6"/>
        <v>20.458434040218208</v>
      </c>
      <c r="AK37">
        <f t="shared" si="20"/>
        <v>24.901323175128613</v>
      </c>
      <c r="AL37">
        <f t="shared" si="23"/>
        <v>-531.26200040518427</v>
      </c>
      <c r="AN37">
        <f t="shared" si="27"/>
        <v>0</v>
      </c>
      <c r="AO37">
        <f t="shared" si="27"/>
        <v>0</v>
      </c>
      <c r="AP37">
        <f t="shared" si="27"/>
        <v>-0.41185470307780725</v>
      </c>
      <c r="AQ37">
        <f t="shared" si="27"/>
        <v>-30.875770216695003</v>
      </c>
      <c r="AR37">
        <f t="shared" si="27"/>
        <v>-31.28762491977281</v>
      </c>
      <c r="AS37">
        <f t="shared" si="27"/>
        <v>1.1100791849021765</v>
      </c>
      <c r="AT37">
        <f t="shared" si="27"/>
        <v>1.3511513383131655</v>
      </c>
      <c r="AU37">
        <f t="shared" si="24"/>
        <v>-28.826394396557468</v>
      </c>
      <c r="AW37">
        <v>34</v>
      </c>
      <c r="AX37">
        <f>IF(Z37&gt;0, (R37*SUMPRODUCT(K37:$K$98, X37:$X$98)-K37*$AZ$3)/Z37, 0)</f>
        <v>552.13897811078755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2.0774602E-2</v>
      </c>
      <c r="Q38" s="4">
        <f t="shared" si="22"/>
        <v>12.5</v>
      </c>
      <c r="R38">
        <f t="shared" si="0"/>
        <v>50000</v>
      </c>
      <c r="S38">
        <f t="shared" si="1"/>
        <v>533.7060406350339</v>
      </c>
      <c r="U38">
        <f t="shared" si="12"/>
        <v>2.0774602E-2</v>
      </c>
      <c r="V38">
        <f t="shared" si="13"/>
        <v>0.01</v>
      </c>
      <c r="W38">
        <f t="shared" si="14"/>
        <v>0.60722891784073874</v>
      </c>
      <c r="X38">
        <f t="shared" si="15"/>
        <v>1.2614939091032047E-2</v>
      </c>
      <c r="Y38">
        <f t="shared" si="16"/>
        <v>6.0722891784073876E-3</v>
      </c>
      <c r="Z38">
        <f t="shared" si="17"/>
        <v>0.58854168957129926</v>
      </c>
      <c r="AB38">
        <f t="shared" si="18"/>
        <v>335.27475417590483</v>
      </c>
      <c r="AC38">
        <f t="shared" si="19"/>
        <v>314.10825488975138</v>
      </c>
      <c r="AE38">
        <f t="shared" si="2"/>
        <v>0</v>
      </c>
      <c r="AF38">
        <f t="shared" si="25"/>
        <v>0</v>
      </c>
      <c r="AG38">
        <f t="shared" si="25"/>
        <v>-7.3567711196412411</v>
      </c>
      <c r="AH38">
        <f t="shared" si="4"/>
        <v>-630.74695455160236</v>
      </c>
      <c r="AI38">
        <f t="shared" si="26"/>
        <v>-638.10372567124364</v>
      </c>
      <c r="AJ38">
        <f t="shared" si="6"/>
        <v>21.166499286153453</v>
      </c>
      <c r="AK38">
        <f t="shared" si="20"/>
        <v>23.469232792313342</v>
      </c>
      <c r="AL38">
        <f t="shared" si="23"/>
        <v>-593.46799359277679</v>
      </c>
      <c r="AN38">
        <f t="shared" si="27"/>
        <v>0</v>
      </c>
      <c r="AO38">
        <f t="shared" si="27"/>
        <v>0</v>
      </c>
      <c r="AP38">
        <f t="shared" si="27"/>
        <v>-0.35641074866853534</v>
      </c>
      <c r="AQ38">
        <f t="shared" si="27"/>
        <v>-30.557562636677218</v>
      </c>
      <c r="AR38">
        <f t="shared" si="27"/>
        <v>-30.913973385345756</v>
      </c>
      <c r="AS38">
        <f t="shared" si="27"/>
        <v>1.0254455024608484</v>
      </c>
      <c r="AT38">
        <f t="shared" si="27"/>
        <v>1.1370051744375118</v>
      </c>
      <c r="AU38">
        <f t="shared" si="24"/>
        <v>-28.751522708447393</v>
      </c>
      <c r="AW38">
        <v>35</v>
      </c>
      <c r="AX38">
        <f>IF(Z38&gt;0, (R38*SUMPRODUCT(K38:$K$98, X38:$X$98)-K38*$AZ$3)/Z38, 0)</f>
        <v>533.7060406350339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2.3506165999999998E-2</v>
      </c>
      <c r="Q39" s="4">
        <f t="shared" si="22"/>
        <v>12.5</v>
      </c>
      <c r="R39">
        <f t="shared" si="0"/>
        <v>50000</v>
      </c>
      <c r="S39">
        <f t="shared" si="1"/>
        <v>513.72789435769107</v>
      </c>
      <c r="U39">
        <f t="shared" si="12"/>
        <v>2.3506165999999998E-2</v>
      </c>
      <c r="V39">
        <f t="shared" si="13"/>
        <v>0.01</v>
      </c>
      <c r="W39">
        <f t="shared" si="14"/>
        <v>0.58854168957129926</v>
      </c>
      <c r="X39">
        <f t="shared" si="15"/>
        <v>1.3834358652983429E-2</v>
      </c>
      <c r="Y39">
        <f t="shared" si="16"/>
        <v>5.8854168957129926E-3</v>
      </c>
      <c r="Z39">
        <f t="shared" si="17"/>
        <v>0.56882191402260285</v>
      </c>
      <c r="AB39">
        <f t="shared" si="18"/>
        <v>314.10825488975138</v>
      </c>
      <c r="AC39">
        <f t="shared" si="19"/>
        <v>292.21968415534337</v>
      </c>
      <c r="AE39">
        <f t="shared" si="2"/>
        <v>0</v>
      </c>
      <c r="AF39">
        <f t="shared" si="25"/>
        <v>0</v>
      </c>
      <c r="AG39">
        <f t="shared" si="25"/>
        <v>-7.1102739252825353</v>
      </c>
      <c r="AH39">
        <f t="shared" si="4"/>
        <v>-691.71793264917142</v>
      </c>
      <c r="AI39">
        <f t="shared" si="26"/>
        <v>-698.82820657445393</v>
      </c>
      <c r="AJ39">
        <f t="shared" si="6"/>
        <v>21.888570734408006</v>
      </c>
      <c r="AK39">
        <f t="shared" si="20"/>
        <v>21.987577842282597</v>
      </c>
      <c r="AL39">
        <f t="shared" si="23"/>
        <v>-654.95205799776329</v>
      </c>
      <c r="AN39">
        <f t="shared" si="27"/>
        <v>0</v>
      </c>
      <c r="AO39">
        <f t="shared" si="27"/>
        <v>0</v>
      </c>
      <c r="AP39">
        <f t="shared" si="27"/>
        <v>-0.30756142049952057</v>
      </c>
      <c r="AQ39">
        <f t="shared" si="27"/>
        <v>-29.920893651381672</v>
      </c>
      <c r="AR39">
        <f t="shared" si="27"/>
        <v>-30.228455071881193</v>
      </c>
      <c r="AS39">
        <f t="shared" si="27"/>
        <v>0.94681020429339557</v>
      </c>
      <c r="AT39">
        <f t="shared" si="27"/>
        <v>0.95109284755826085</v>
      </c>
      <c r="AU39">
        <f t="shared" si="24"/>
        <v>-28.330552020029536</v>
      </c>
      <c r="AW39">
        <v>36</v>
      </c>
      <c r="AX39">
        <f>IF(Z39&gt;0, (R39*SUMPRODUCT(K39:$K$98, X39:$X$98)-K39*$AZ$3)/Z39, 0)</f>
        <v>513.72789435769107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2.6226451000000001E-2</v>
      </c>
      <c r="Q40" s="4">
        <f t="shared" si="22"/>
        <v>12.5</v>
      </c>
      <c r="R40">
        <f t="shared" si="0"/>
        <v>50000</v>
      </c>
      <c r="S40">
        <f t="shared" si="1"/>
        <v>492.57810941508603</v>
      </c>
      <c r="U40">
        <f t="shared" si="12"/>
        <v>2.6226451000000001E-2</v>
      </c>
      <c r="V40">
        <f t="shared" si="13"/>
        <v>0.01</v>
      </c>
      <c r="W40">
        <f t="shared" si="14"/>
        <v>0.56882191402260285</v>
      </c>
      <c r="X40">
        <f t="shared" si="15"/>
        <v>1.4918180055840008E-2</v>
      </c>
      <c r="Y40">
        <f t="shared" si="16"/>
        <v>5.6882191402260283E-3</v>
      </c>
      <c r="Z40">
        <f t="shared" si="17"/>
        <v>0.54821551482653685</v>
      </c>
      <c r="AB40">
        <f t="shared" si="18"/>
        <v>292.21968415534337</v>
      </c>
      <c r="AC40">
        <f t="shared" si="19"/>
        <v>270.0389618452736</v>
      </c>
      <c r="AE40">
        <f t="shared" si="2"/>
        <v>0</v>
      </c>
      <c r="AF40">
        <f t="shared" si="25"/>
        <v>0</v>
      </c>
      <c r="AG40">
        <f t="shared" si="25"/>
        <v>-6.8526939353317111</v>
      </c>
      <c r="AH40">
        <f t="shared" si="4"/>
        <v>-745.90900279200036</v>
      </c>
      <c r="AI40">
        <f t="shared" si="26"/>
        <v>-752.76169672733204</v>
      </c>
      <c r="AJ40">
        <f t="shared" si="6"/>
        <v>22.180722310069768</v>
      </c>
      <c r="AK40">
        <f t="shared" si="20"/>
        <v>20.45537789087404</v>
      </c>
      <c r="AL40">
        <f t="shared" si="23"/>
        <v>-710.12559652638822</v>
      </c>
      <c r="AN40">
        <f t="shared" si="27"/>
        <v>0</v>
      </c>
      <c r="AO40">
        <f t="shared" si="27"/>
        <v>0</v>
      </c>
      <c r="AP40">
        <f t="shared" si="27"/>
        <v>-0.26466032300920028</v>
      </c>
      <c r="AQ40">
        <f t="shared" si="27"/>
        <v>-28.8080161579324</v>
      </c>
      <c r="AR40">
        <f t="shared" si="27"/>
        <v>-29.072676480941599</v>
      </c>
      <c r="AS40">
        <f t="shared" si="27"/>
        <v>0.85664954345816402</v>
      </c>
      <c r="AT40">
        <f t="shared" si="27"/>
        <v>0.79001440469439566</v>
      </c>
      <c r="AU40">
        <f t="shared" si="24"/>
        <v>-27.426012532789038</v>
      </c>
      <c r="AW40">
        <v>37</v>
      </c>
      <c r="AX40">
        <f>IF(Z40&gt;0, (R40*SUMPRODUCT(K40:$K$98, X40:$X$98)-K40*$AZ$3)/Z40, 0)</f>
        <v>492.57810941508603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2.9219711999999998E-2</v>
      </c>
      <c r="Q41" s="4">
        <f t="shared" si="22"/>
        <v>12.5</v>
      </c>
      <c r="R41">
        <f t="shared" si="0"/>
        <v>50000</v>
      </c>
      <c r="S41">
        <f t="shared" si="1"/>
        <v>471.11240999482089</v>
      </c>
      <c r="U41">
        <f t="shared" si="12"/>
        <v>2.9219711999999998E-2</v>
      </c>
      <c r="V41">
        <f t="shared" si="13"/>
        <v>0.01</v>
      </c>
      <c r="W41">
        <f t="shared" si="14"/>
        <v>0.54821551482653685</v>
      </c>
      <c r="X41">
        <f t="shared" si="15"/>
        <v>1.6018699457163135E-2</v>
      </c>
      <c r="Y41">
        <f t="shared" si="16"/>
        <v>5.4821551482653686E-3</v>
      </c>
      <c r="Z41">
        <f t="shared" si="17"/>
        <v>0.52671466022110836</v>
      </c>
      <c r="AB41">
        <f t="shared" si="18"/>
        <v>270.0389618452736</v>
      </c>
      <c r="AC41">
        <f t="shared" si="19"/>
        <v>248.14181295636959</v>
      </c>
      <c r="AE41">
        <f t="shared" si="2"/>
        <v>0</v>
      </c>
      <c r="AF41">
        <f t="shared" si="25"/>
        <v>0</v>
      </c>
      <c r="AG41">
        <f t="shared" si="25"/>
        <v>-6.5839332527638543</v>
      </c>
      <c r="AH41">
        <f t="shared" si="4"/>
        <v>-800.9349728581567</v>
      </c>
      <c r="AI41">
        <f t="shared" si="26"/>
        <v>-807.51890611092051</v>
      </c>
      <c r="AJ41">
        <f t="shared" si="6"/>
        <v>21.897148888904013</v>
      </c>
      <c r="AK41">
        <f t="shared" si="20"/>
        <v>18.902727329169153</v>
      </c>
      <c r="AL41">
        <f t="shared" si="23"/>
        <v>-766.7190298928474</v>
      </c>
      <c r="AN41">
        <f t="shared" si="27"/>
        <v>0</v>
      </c>
      <c r="AO41">
        <f t="shared" si="27"/>
        <v>0</v>
      </c>
      <c r="AP41">
        <f t="shared" si="27"/>
        <v>-0.2270360905026361</v>
      </c>
      <c r="AQ41">
        <f t="shared" si="27"/>
        <v>-27.618922914842152</v>
      </c>
      <c r="AR41">
        <f t="shared" si="27"/>
        <v>-27.845959005344788</v>
      </c>
      <c r="AS41">
        <f t="shared" si="27"/>
        <v>0.75508710158991332</v>
      </c>
      <c r="AT41">
        <f t="shared" si="27"/>
        <v>0.6518294077252893</v>
      </c>
      <c r="AU41">
        <f t="shared" si="24"/>
        <v>-26.439042496029586</v>
      </c>
      <c r="AW41">
        <v>38</v>
      </c>
      <c r="AX41">
        <f>IF(Z41&gt;0, (R41*SUMPRODUCT(K41:$K$98, X41:$X$98)-K41*$AZ$3)/Z41, 0)</f>
        <v>471.11240999482089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3.2402927999999998E-2</v>
      </c>
      <c r="Q42" s="4">
        <f t="shared" si="22"/>
        <v>12.5</v>
      </c>
      <c r="R42">
        <f t="shared" si="0"/>
        <v>50000</v>
      </c>
      <c r="S42">
        <f t="shared" si="1"/>
        <v>449.44906636303199</v>
      </c>
      <c r="U42">
        <f t="shared" si="12"/>
        <v>3.2402927999999998E-2</v>
      </c>
      <c r="V42">
        <f t="shared" si="13"/>
        <v>0.01</v>
      </c>
      <c r="W42">
        <f t="shared" si="14"/>
        <v>0.52671466022110836</v>
      </c>
      <c r="X42">
        <f t="shared" si="15"/>
        <v>1.7067097211689038E-2</v>
      </c>
      <c r="Y42">
        <f t="shared" si="16"/>
        <v>5.2671466022110834E-3</v>
      </c>
      <c r="Z42">
        <f t="shared" si="17"/>
        <v>0.50438041640720821</v>
      </c>
      <c r="AB42">
        <f t="shared" si="18"/>
        <v>248.14181295636959</v>
      </c>
      <c r="AC42">
        <f t="shared" si="19"/>
        <v>226.69330724601704</v>
      </c>
      <c r="AE42">
        <f t="shared" si="2"/>
        <v>0</v>
      </c>
      <c r="AF42">
        <f t="shared" si="25"/>
        <v>0</v>
      </c>
      <c r="AG42">
        <f t="shared" si="25"/>
        <v>-6.3047552050901023</v>
      </c>
      <c r="AH42">
        <f t="shared" si="4"/>
        <v>-853.3548605844519</v>
      </c>
      <c r="AI42">
        <f t="shared" si="26"/>
        <v>-859.65961578954204</v>
      </c>
      <c r="AJ42">
        <f t="shared" si="6"/>
        <v>21.448505710352549</v>
      </c>
      <c r="AK42">
        <f t="shared" si="20"/>
        <v>17.369926906945874</v>
      </c>
      <c r="AL42">
        <f t="shared" si="23"/>
        <v>-820.84118317224352</v>
      </c>
      <c r="AN42">
        <f t="shared" si="27"/>
        <v>0</v>
      </c>
      <c r="AO42">
        <f t="shared" si="27"/>
        <v>0</v>
      </c>
      <c r="AP42">
        <f t="shared" si="27"/>
        <v>-0.19411526384254579</v>
      </c>
      <c r="AQ42">
        <f t="shared" si="27"/>
        <v>-26.273693192708574</v>
      </c>
      <c r="AR42">
        <f t="shared" si="27"/>
        <v>-26.467808456551122</v>
      </c>
      <c r="AS42">
        <f t="shared" si="27"/>
        <v>0.66037176853941537</v>
      </c>
      <c r="AT42">
        <f t="shared" si="27"/>
        <v>0.53479759876249588</v>
      </c>
      <c r="AU42">
        <f t="shared" si="24"/>
        <v>-25.272639089249207</v>
      </c>
      <c r="AW42">
        <v>39</v>
      </c>
      <c r="AX42">
        <f>IF(Z42&gt;0, (R42*SUMPRODUCT(K42:$K$98, X42:$X$98)-K42*$AZ$3)/Z42, 0)</f>
        <v>449.44906636303199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3.5947104000000001E-2</v>
      </c>
      <c r="Q43" s="4">
        <f t="shared" si="22"/>
        <v>12.5</v>
      </c>
      <c r="R43">
        <f t="shared" si="0"/>
        <v>50000</v>
      </c>
      <c r="S43">
        <f t="shared" si="1"/>
        <v>427.94372390955084</v>
      </c>
      <c r="U43">
        <f t="shared" si="12"/>
        <v>3.5947104000000001E-2</v>
      </c>
      <c r="V43">
        <f t="shared" si="13"/>
        <v>0.01</v>
      </c>
      <c r="W43">
        <f t="shared" si="14"/>
        <v>0.50438041640720821</v>
      </c>
      <c r="X43">
        <f t="shared" si="15"/>
        <v>1.8131015284153219E-2</v>
      </c>
      <c r="Y43">
        <f t="shared" si="16"/>
        <v>5.0438041640720821E-3</v>
      </c>
      <c r="Z43">
        <f t="shared" si="17"/>
        <v>0.48120559695898291</v>
      </c>
      <c r="AB43">
        <f t="shared" si="18"/>
        <v>226.69330724601704</v>
      </c>
      <c r="AC43">
        <f t="shared" si="19"/>
        <v>205.92891512874559</v>
      </c>
      <c r="AE43">
        <f t="shared" si="2"/>
        <v>0</v>
      </c>
      <c r="AF43">
        <f t="shared" si="25"/>
        <v>0</v>
      </c>
      <c r="AG43">
        <f t="shared" si="25"/>
        <v>-6.0150699619872867</v>
      </c>
      <c r="AH43">
        <f t="shared" si="4"/>
        <v>-906.5507642076609</v>
      </c>
      <c r="AI43">
        <f t="shared" si="26"/>
        <v>-912.56583416964816</v>
      </c>
      <c r="AJ43">
        <f t="shared" si="6"/>
        <v>20.764392117271456</v>
      </c>
      <c r="AK43">
        <f t="shared" si="20"/>
        <v>15.868531507221194</v>
      </c>
      <c r="AL43">
        <f t="shared" si="23"/>
        <v>-875.93291054515555</v>
      </c>
      <c r="AN43">
        <f t="shared" si="27"/>
        <v>0</v>
      </c>
      <c r="AO43">
        <f t="shared" si="27"/>
        <v>0</v>
      </c>
      <c r="AP43">
        <f t="shared" si="27"/>
        <v>-0.16535377645248656</v>
      </c>
      <c r="AQ43">
        <f t="shared" si="27"/>
        <v>-24.921005633340833</v>
      </c>
      <c r="AR43">
        <f t="shared" si="27"/>
        <v>-25.086359409793317</v>
      </c>
      <c r="AS43">
        <f t="shared" si="27"/>
        <v>0.5708114243108009</v>
      </c>
      <c r="AT43">
        <f t="shared" si="27"/>
        <v>0.43622462050422922</v>
      </c>
      <c r="AU43">
        <f t="shared" si="24"/>
        <v>-24.07932336497829</v>
      </c>
      <c r="AW43">
        <v>40</v>
      </c>
      <c r="AX43">
        <f>IF(Z43&gt;0, (R43*SUMPRODUCT(K43:$K$98, X43:$X$98)-K43*$AZ$3)/Z43, 0)</f>
        <v>427.94372390955084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4.0034525000000001E-2</v>
      </c>
      <c r="Q44" s="4">
        <f t="shared" si="22"/>
        <v>12.5</v>
      </c>
      <c r="R44">
        <f t="shared" si="0"/>
        <v>50000</v>
      </c>
      <c r="S44">
        <f t="shared" si="1"/>
        <v>406.72774843096681</v>
      </c>
      <c r="U44">
        <f t="shared" si="12"/>
        <v>4.0034525000000001E-2</v>
      </c>
      <c r="V44">
        <f t="shared" si="13"/>
        <v>0.01</v>
      </c>
      <c r="W44">
        <f t="shared" si="14"/>
        <v>0.48120559695898291</v>
      </c>
      <c r="X44">
        <f t="shared" si="15"/>
        <v>1.9264837501594325E-2</v>
      </c>
      <c r="Y44">
        <f t="shared" si="16"/>
        <v>4.8120559695898294E-3</v>
      </c>
      <c r="Z44">
        <f t="shared" si="17"/>
        <v>0.45712870348779877</v>
      </c>
      <c r="AB44">
        <f t="shared" si="18"/>
        <v>205.92891512874559</v>
      </c>
      <c r="AC44">
        <f t="shared" si="19"/>
        <v>185.92692831275943</v>
      </c>
      <c r="AE44">
        <f t="shared" si="2"/>
        <v>0</v>
      </c>
      <c r="AF44">
        <f t="shared" si="25"/>
        <v>0</v>
      </c>
      <c r="AG44">
        <f t="shared" si="25"/>
        <v>-5.714108793597485</v>
      </c>
      <c r="AH44">
        <f t="shared" si="4"/>
        <v>-963.24187507971624</v>
      </c>
      <c r="AI44">
        <f t="shared" si="26"/>
        <v>-968.9559838733137</v>
      </c>
      <c r="AJ44">
        <f t="shared" si="6"/>
        <v>20.001986815986157</v>
      </c>
      <c r="AK44">
        <f t="shared" si="20"/>
        <v>14.415024059012193</v>
      </c>
      <c r="AL44">
        <f t="shared" si="23"/>
        <v>-934.53897299831533</v>
      </c>
      <c r="AN44">
        <f t="shared" si="27"/>
        <v>0</v>
      </c>
      <c r="AO44">
        <f t="shared" si="27"/>
        <v>0</v>
      </c>
      <c r="AP44">
        <f t="shared" si="27"/>
        <v>-0.1402503382060091</v>
      </c>
      <c r="AQ44">
        <f t="shared" si="27"/>
        <v>-23.642356775826723</v>
      </c>
      <c r="AR44">
        <f t="shared" si="27"/>
        <v>-23.782607114032732</v>
      </c>
      <c r="AS44">
        <f t="shared" si="27"/>
        <v>0.49094014781052914</v>
      </c>
      <c r="AT44">
        <f t="shared" si="27"/>
        <v>0.35381055428792246</v>
      </c>
      <c r="AU44">
        <f t="shared" si="24"/>
        <v>-22.93785641193428</v>
      </c>
      <c r="AW44">
        <v>41</v>
      </c>
      <c r="AX44">
        <f>IF(Z44&gt;0, (R44*SUMPRODUCT(K44:$K$98, X44:$X$98)-K44*$AZ$3)/Z44, 0)</f>
        <v>406.72774843096681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4.4405750000000001E-2</v>
      </c>
      <c r="Q45" s="4">
        <f t="shared" si="22"/>
        <v>12.5</v>
      </c>
      <c r="R45">
        <f t="shared" si="0"/>
        <v>50000</v>
      </c>
      <c r="S45">
        <f t="shared" si="1"/>
        <v>385.59482335287925</v>
      </c>
      <c r="U45">
        <f t="shared" si="12"/>
        <v>4.4405750000000001E-2</v>
      </c>
      <c r="V45">
        <f t="shared" si="13"/>
        <v>0.01</v>
      </c>
      <c r="W45">
        <f t="shared" si="14"/>
        <v>0.45712870348779877</v>
      </c>
      <c r="X45">
        <f t="shared" si="15"/>
        <v>2.029914292490332E-2</v>
      </c>
      <c r="Y45">
        <f t="shared" si="16"/>
        <v>4.5712870348779879E-3</v>
      </c>
      <c r="Z45">
        <f t="shared" si="17"/>
        <v>0.43225827352801749</v>
      </c>
      <c r="AB45">
        <f t="shared" si="18"/>
        <v>185.92692831275943</v>
      </c>
      <c r="AC45">
        <f t="shared" si="19"/>
        <v>166.67655262385645</v>
      </c>
      <c r="AE45">
        <f t="shared" si="2"/>
        <v>0</v>
      </c>
      <c r="AF45">
        <f t="shared" si="25"/>
        <v>0</v>
      </c>
      <c r="AG45">
        <f t="shared" si="25"/>
        <v>-5.4032284191002189</v>
      </c>
      <c r="AH45">
        <f t="shared" si="4"/>
        <v>-1014.957146245166</v>
      </c>
      <c r="AI45">
        <f t="shared" si="26"/>
        <v>-1020.3603746642661</v>
      </c>
      <c r="AJ45">
        <f t="shared" si="6"/>
        <v>19.250375688902977</v>
      </c>
      <c r="AK45">
        <f t="shared" si="20"/>
        <v>13.014884981893161</v>
      </c>
      <c r="AL45">
        <f t="shared" si="23"/>
        <v>-988.09511399347002</v>
      </c>
      <c r="AN45">
        <f t="shared" si="27"/>
        <v>0</v>
      </c>
      <c r="AO45">
        <f t="shared" si="27"/>
        <v>0</v>
      </c>
      <c r="AP45">
        <f t="shared" si="27"/>
        <v>-0.11841063693585492</v>
      </c>
      <c r="AQ45">
        <f t="shared" si="27"/>
        <v>-22.24257662782674</v>
      </c>
      <c r="AR45">
        <f t="shared" si="27"/>
        <v>-22.360987264762596</v>
      </c>
      <c r="AS45">
        <f t="shared" si="27"/>
        <v>0.42186801478163077</v>
      </c>
      <c r="AT45">
        <f t="shared" si="27"/>
        <v>0.28521852137605835</v>
      </c>
      <c r="AU45">
        <f t="shared" si="24"/>
        <v>-21.653900728604906</v>
      </c>
      <c r="AW45">
        <v>42</v>
      </c>
      <c r="AX45">
        <f>IF(Z45&gt;0, (R45*SUMPRODUCT(K45:$K$98, X45:$X$98)-K45*$AZ$3)/Z45, 0)</f>
        <v>385.59482335287925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4.9048597999999999E-2</v>
      </c>
      <c r="Q46" s="4">
        <f t="shared" si="22"/>
        <v>12.5</v>
      </c>
      <c r="R46">
        <f t="shared" si="0"/>
        <v>50000</v>
      </c>
      <c r="S46">
        <f t="shared" si="1"/>
        <v>364.7479121111906</v>
      </c>
      <c r="U46">
        <f t="shared" si="12"/>
        <v>4.9048597999999999E-2</v>
      </c>
      <c r="V46">
        <f t="shared" si="13"/>
        <v>0.01</v>
      </c>
      <c r="W46">
        <f t="shared" si="14"/>
        <v>0.43225827352801749</v>
      </c>
      <c r="X46">
        <f t="shared" si="15"/>
        <v>2.1201662290449771E-2</v>
      </c>
      <c r="Y46">
        <f t="shared" si="16"/>
        <v>4.3225827352801746E-3</v>
      </c>
      <c r="Z46">
        <f t="shared" si="17"/>
        <v>0.40673402850228751</v>
      </c>
      <c r="AB46">
        <f t="shared" si="18"/>
        <v>166.67655262385645</v>
      </c>
      <c r="AC46">
        <f t="shared" si="19"/>
        <v>148.35538768078285</v>
      </c>
      <c r="AE46">
        <f t="shared" si="2"/>
        <v>0</v>
      </c>
      <c r="AF46">
        <f t="shared" si="25"/>
        <v>0</v>
      </c>
      <c r="AG46">
        <f t="shared" si="25"/>
        <v>-5.0841753562785943</v>
      </c>
      <c r="AH46">
        <f t="shared" si="4"/>
        <v>-1060.0831145224886</v>
      </c>
      <c r="AI46">
        <f t="shared" si="26"/>
        <v>-1065.1672898787672</v>
      </c>
      <c r="AJ46">
        <f t="shared" si="6"/>
        <v>18.321164943073597</v>
      </c>
      <c r="AK46">
        <f t="shared" si="20"/>
        <v>11.667358683669953</v>
      </c>
      <c r="AL46">
        <f t="shared" si="23"/>
        <v>-1035.1787662520235</v>
      </c>
      <c r="AN46">
        <f t="shared" si="27"/>
        <v>0</v>
      </c>
      <c r="AO46">
        <f t="shared" si="27"/>
        <v>0</v>
      </c>
      <c r="AP46">
        <f t="shared" si="27"/>
        <v>-9.9480941818308619E-2</v>
      </c>
      <c r="AQ46">
        <f t="shared" si="27"/>
        <v>-20.742413321395354</v>
      </c>
      <c r="AR46">
        <f t="shared" si="27"/>
        <v>-20.841894263213661</v>
      </c>
      <c r="AS46">
        <f t="shared" si="27"/>
        <v>0.35848620789500318</v>
      </c>
      <c r="AT46">
        <f t="shared" si="27"/>
        <v>0.22829264316191444</v>
      </c>
      <c r="AU46">
        <f t="shared" si="24"/>
        <v>-20.255115412156741</v>
      </c>
      <c r="AW46">
        <v>43</v>
      </c>
      <c r="AX46">
        <f>IF(Z46&gt;0, (R46*SUMPRODUCT(K46:$K$98, X46:$X$98)-K46*$AZ$3)/Z46, 0)</f>
        <v>364.7479121111906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5.4278005999999997E-2</v>
      </c>
      <c r="Q47" s="4">
        <f t="shared" si="22"/>
        <v>12.5</v>
      </c>
      <c r="R47">
        <f t="shared" si="0"/>
        <v>50000</v>
      </c>
      <c r="S47">
        <f t="shared" si="1"/>
        <v>344.50259596680985</v>
      </c>
      <c r="U47">
        <f t="shared" si="12"/>
        <v>5.4278005999999997E-2</v>
      </c>
      <c r="V47">
        <f t="shared" si="13"/>
        <v>0.01</v>
      </c>
      <c r="W47">
        <f t="shared" si="14"/>
        <v>0.40673402850228751</v>
      </c>
      <c r="X47">
        <f t="shared" si="15"/>
        <v>2.2076712039451333E-2</v>
      </c>
      <c r="Y47">
        <f t="shared" si="16"/>
        <v>4.0673402850228751E-3</v>
      </c>
      <c r="Z47">
        <f t="shared" si="17"/>
        <v>0.38058997617781332</v>
      </c>
      <c r="AB47">
        <f t="shared" si="18"/>
        <v>148.35538768078285</v>
      </c>
      <c r="AC47">
        <f t="shared" si="19"/>
        <v>131.11423479220301</v>
      </c>
      <c r="AE47">
        <f t="shared" si="2"/>
        <v>0</v>
      </c>
      <c r="AF47">
        <f t="shared" si="25"/>
        <v>0</v>
      </c>
      <c r="AG47">
        <f t="shared" si="25"/>
        <v>-4.7573747022226662</v>
      </c>
      <c r="AH47">
        <f t="shared" si="4"/>
        <v>-1103.8356019725666</v>
      </c>
      <c r="AI47">
        <f t="shared" si="26"/>
        <v>-1108.5929766747893</v>
      </c>
      <c r="AJ47">
        <f t="shared" si="6"/>
        <v>17.241152888579848</v>
      </c>
      <c r="AK47">
        <f t="shared" si="20"/>
        <v>10.384877137654801</v>
      </c>
      <c r="AL47">
        <f t="shared" si="23"/>
        <v>-1080.9669466485548</v>
      </c>
      <c r="AN47">
        <f t="shared" si="27"/>
        <v>0</v>
      </c>
      <c r="AO47">
        <f t="shared" si="27"/>
        <v>0</v>
      </c>
      <c r="AP47">
        <f t="shared" si="27"/>
        <v>-8.3112951110022953E-2</v>
      </c>
      <c r="AQ47">
        <f t="shared" si="27"/>
        <v>-19.284382703213588</v>
      </c>
      <c r="AR47">
        <f t="shared" si="27"/>
        <v>-19.367495654323612</v>
      </c>
      <c r="AS47">
        <f t="shared" si="27"/>
        <v>0.30120879409382684</v>
      </c>
      <c r="AT47">
        <f t="shared" si="27"/>
        <v>0.18142732911541445</v>
      </c>
      <c r="AU47">
        <f t="shared" si="24"/>
        <v>-18.884859531114373</v>
      </c>
      <c r="AW47">
        <v>44</v>
      </c>
      <c r="AX47">
        <f>IF(Z47&gt;0, (R47*SUMPRODUCT(K47:$K$98, X47:$X$98)-K47*$AZ$3)/Z47, 0)</f>
        <v>344.50259596680985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6.0174738999999998E-2</v>
      </c>
      <c r="Q48" s="4">
        <f t="shared" si="22"/>
        <v>12.5</v>
      </c>
      <c r="R48">
        <f t="shared" si="0"/>
        <v>50000</v>
      </c>
      <c r="S48">
        <f t="shared" si="1"/>
        <v>324.84252088105364</v>
      </c>
      <c r="U48">
        <f t="shared" si="12"/>
        <v>6.0174738999999998E-2</v>
      </c>
      <c r="V48">
        <f t="shared" si="13"/>
        <v>0.01</v>
      </c>
      <c r="W48">
        <f t="shared" si="14"/>
        <v>0.38058997617781332</v>
      </c>
      <c r="X48">
        <f t="shared" si="15"/>
        <v>2.2901902482516133E-2</v>
      </c>
      <c r="Y48">
        <f t="shared" si="16"/>
        <v>3.8058997617781334E-3</v>
      </c>
      <c r="Z48">
        <f t="shared" si="17"/>
        <v>0.35388217393351906</v>
      </c>
      <c r="AB48">
        <f t="shared" si="18"/>
        <v>131.11423479220301</v>
      </c>
      <c r="AC48">
        <f t="shared" si="19"/>
        <v>114.95597747543182</v>
      </c>
      <c r="AE48">
        <f t="shared" si="2"/>
        <v>0</v>
      </c>
      <c r="AF48">
        <f t="shared" si="25"/>
        <v>0</v>
      </c>
      <c r="AG48">
        <f t="shared" si="25"/>
        <v>-4.4235271741689886</v>
      </c>
      <c r="AH48">
        <f t="shared" si="4"/>
        <v>-1145.0951241258067</v>
      </c>
      <c r="AI48">
        <f t="shared" si="26"/>
        <v>-1149.5186512999758</v>
      </c>
      <c r="AJ48">
        <f t="shared" si="6"/>
        <v>16.158257316771184</v>
      </c>
      <c r="AK48">
        <f t="shared" si="20"/>
        <v>9.1779964354542116</v>
      </c>
      <c r="AL48">
        <f t="shared" si="23"/>
        <v>-1124.1823975477505</v>
      </c>
      <c r="AN48">
        <f t="shared" si="27"/>
        <v>0</v>
      </c>
      <c r="AO48">
        <f t="shared" si="27"/>
        <v>0</v>
      </c>
      <c r="AP48">
        <f t="shared" si="27"/>
        <v>-6.9000465587819054E-2</v>
      </c>
      <c r="AQ48">
        <f t="shared" si="27"/>
        <v>-17.861786216304971</v>
      </c>
      <c r="AR48">
        <f t="shared" si="27"/>
        <v>-17.930786681892791</v>
      </c>
      <c r="AS48">
        <f t="shared" si="27"/>
        <v>0.25204485788073577</v>
      </c>
      <c r="AT48">
        <f t="shared" si="27"/>
        <v>0.14316313707932732</v>
      </c>
      <c r="AU48">
        <f t="shared" si="24"/>
        <v>-17.53557868693273</v>
      </c>
      <c r="AW48">
        <v>45</v>
      </c>
      <c r="AX48">
        <f>IF(Z48&gt;0, (R48*SUMPRODUCT(K48:$K$98, X48:$X$98)-K48*$AZ$3)/Z48, 0)</f>
        <v>324.84252088105364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6.6923788999999997E-2</v>
      </c>
      <c r="Q49" s="4">
        <f t="shared" si="22"/>
        <v>12.5</v>
      </c>
      <c r="R49">
        <f t="shared" si="0"/>
        <v>50000</v>
      </c>
      <c r="S49">
        <f t="shared" si="1"/>
        <v>305.77759295275496</v>
      </c>
      <c r="U49">
        <f t="shared" si="12"/>
        <v>6.6923788999999997E-2</v>
      </c>
      <c r="V49">
        <f t="shared" si="13"/>
        <v>0.01</v>
      </c>
      <c r="W49">
        <f t="shared" si="14"/>
        <v>0.35388217393351906</v>
      </c>
      <c r="X49">
        <f t="shared" si="15"/>
        <v>2.3683135939188128E-2</v>
      </c>
      <c r="Y49">
        <f t="shared" si="16"/>
        <v>3.5388217393351909E-3</v>
      </c>
      <c r="Z49">
        <f t="shared" si="17"/>
        <v>0.32666021625499575</v>
      </c>
      <c r="AB49">
        <f t="shared" si="18"/>
        <v>114.95597747543182</v>
      </c>
      <c r="AC49">
        <f t="shared" si="19"/>
        <v>99.885374639879004</v>
      </c>
      <c r="AE49">
        <f t="shared" si="2"/>
        <v>0</v>
      </c>
      <c r="AF49">
        <f t="shared" si="25"/>
        <v>0</v>
      </c>
      <c r="AG49">
        <f t="shared" si="25"/>
        <v>-4.0832527031874468</v>
      </c>
      <c r="AH49">
        <f t="shared" si="4"/>
        <v>-1184.1567969594064</v>
      </c>
      <c r="AI49">
        <f t="shared" si="26"/>
        <v>-1188.2400496625939</v>
      </c>
      <c r="AJ49">
        <f t="shared" si="6"/>
        <v>15.070602835552819</v>
      </c>
      <c r="AK49">
        <f t="shared" si="20"/>
        <v>8.0469184232802284</v>
      </c>
      <c r="AL49">
        <f t="shared" si="23"/>
        <v>-1165.122528403761</v>
      </c>
      <c r="AN49">
        <f t="shared" si="27"/>
        <v>0</v>
      </c>
      <c r="AO49">
        <f t="shared" si="27"/>
        <v>0</v>
      </c>
      <c r="AP49">
        <f t="shared" si="27"/>
        <v>-5.6868471725035619E-2</v>
      </c>
      <c r="AQ49">
        <f t="shared" si="27"/>
        <v>-16.492044999646293</v>
      </c>
      <c r="AR49">
        <f t="shared" si="27"/>
        <v>-16.548913471371332</v>
      </c>
      <c r="AS49">
        <f t="shared" si="27"/>
        <v>0.20989201833231078</v>
      </c>
      <c r="AT49">
        <f t="shared" si="27"/>
        <v>0.11207142591756766</v>
      </c>
      <c r="AU49">
        <f t="shared" si="24"/>
        <v>-16.226950027121454</v>
      </c>
      <c r="AW49">
        <v>46</v>
      </c>
      <c r="AX49">
        <f>IF(Z49&gt;0, (R49*SUMPRODUCT(K49:$K$98, X49:$X$98)-K49*$AZ$3)/Z49, 0)</f>
        <v>305.77759295275496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7.4711050000000001E-2</v>
      </c>
      <c r="Q50" s="4">
        <f t="shared" si="22"/>
        <v>12.5</v>
      </c>
      <c r="R50">
        <f t="shared" si="0"/>
        <v>50000</v>
      </c>
      <c r="S50">
        <f t="shared" si="1"/>
        <v>287.2533946350319</v>
      </c>
      <c r="U50">
        <f t="shared" si="12"/>
        <v>7.4711050000000001E-2</v>
      </c>
      <c r="V50">
        <f t="shared" si="13"/>
        <v>0.01</v>
      </c>
      <c r="W50">
        <f t="shared" si="14"/>
        <v>0.32666021625499575</v>
      </c>
      <c r="X50">
        <f t="shared" si="15"/>
        <v>2.4405127749637802E-2</v>
      </c>
      <c r="Y50">
        <f t="shared" si="16"/>
        <v>3.2666021625499574E-3</v>
      </c>
      <c r="Z50">
        <f t="shared" si="17"/>
        <v>0.29898848634280795</v>
      </c>
      <c r="AB50">
        <f t="shared" si="18"/>
        <v>99.885374639879004</v>
      </c>
      <c r="AC50">
        <f t="shared" si="19"/>
        <v>85.885457658761453</v>
      </c>
      <c r="AE50">
        <f t="shared" si="2"/>
        <v>0</v>
      </c>
      <c r="AF50">
        <f t="shared" si="25"/>
        <v>0</v>
      </c>
      <c r="AG50">
        <f t="shared" si="25"/>
        <v>-3.7373560792850995</v>
      </c>
      <c r="AH50">
        <f t="shared" si="4"/>
        <v>-1220.25638748189</v>
      </c>
      <c r="AI50">
        <f t="shared" si="26"/>
        <v>-1223.9937435611751</v>
      </c>
      <c r="AJ50">
        <f t="shared" si="6"/>
        <v>13.999916981117551</v>
      </c>
      <c r="AK50">
        <f t="shared" si="20"/>
        <v>6.9919762247915314</v>
      </c>
      <c r="AL50">
        <f t="shared" si="23"/>
        <v>-1203.0018503552658</v>
      </c>
      <c r="AN50">
        <f t="shared" si="27"/>
        <v>0</v>
      </c>
      <c r="AO50">
        <f t="shared" si="27"/>
        <v>0</v>
      </c>
      <c r="AP50">
        <f t="shared" si="27"/>
        <v>-4.6474181940457611E-2</v>
      </c>
      <c r="AQ50">
        <f t="shared" si="27"/>
        <v>-15.173940123116862</v>
      </c>
      <c r="AR50">
        <f t="shared" si="27"/>
        <v>-15.22041430505732</v>
      </c>
      <c r="AS50">
        <f t="shared" si="27"/>
        <v>0.17408956361905337</v>
      </c>
      <c r="AT50">
        <f t="shared" si="27"/>
        <v>8.6945521994915981E-2</v>
      </c>
      <c r="AU50">
        <f t="shared" si="24"/>
        <v>-14.959379219443349</v>
      </c>
      <c r="AW50">
        <v>47</v>
      </c>
      <c r="AX50">
        <f>IF(Z50&gt;0, (R50*SUMPRODUCT(K50:$K$98, X50:$X$98)-K50*$AZ$3)/Z50, 0)</f>
        <v>287.2533946350319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8.3689026999999999E-2</v>
      </c>
      <c r="Q51" s="4">
        <f t="shared" si="22"/>
        <v>12.5</v>
      </c>
      <c r="R51">
        <f t="shared" si="0"/>
        <v>50000</v>
      </c>
      <c r="S51">
        <f t="shared" si="1"/>
        <v>269.1621578390409</v>
      </c>
      <c r="U51">
        <f t="shared" si="12"/>
        <v>8.3689026999999999E-2</v>
      </c>
      <c r="V51">
        <f t="shared" si="13"/>
        <v>0.01</v>
      </c>
      <c r="W51">
        <f t="shared" si="14"/>
        <v>0.29898848634280795</v>
      </c>
      <c r="X51">
        <f t="shared" si="15"/>
        <v>2.5022055506232384E-2</v>
      </c>
      <c r="Y51">
        <f t="shared" si="16"/>
        <v>2.9898848634280794E-3</v>
      </c>
      <c r="Z51">
        <f t="shared" si="17"/>
        <v>0.27097654597314746</v>
      </c>
      <c r="AB51">
        <f t="shared" si="18"/>
        <v>85.885457658761453</v>
      </c>
      <c r="AC51">
        <f t="shared" si="19"/>
        <v>72.936631837902439</v>
      </c>
      <c r="AE51">
        <f t="shared" si="2"/>
        <v>0</v>
      </c>
      <c r="AF51">
        <f t="shared" si="25"/>
        <v>0</v>
      </c>
      <c r="AG51">
        <f t="shared" si="25"/>
        <v>-3.3872068246643434</v>
      </c>
      <c r="AH51">
        <f t="shared" si="4"/>
        <v>-1251.1027753116191</v>
      </c>
      <c r="AI51">
        <f t="shared" si="26"/>
        <v>-1254.4899821362835</v>
      </c>
      <c r="AJ51">
        <f t="shared" si="6"/>
        <v>12.948825820859014</v>
      </c>
      <c r="AK51">
        <f t="shared" si="20"/>
        <v>6.0119820361133023</v>
      </c>
      <c r="AL51">
        <f t="shared" si="23"/>
        <v>-1235.5291742793113</v>
      </c>
      <c r="AN51">
        <f t="shared" si="27"/>
        <v>0</v>
      </c>
      <c r="AO51">
        <f t="shared" si="27"/>
        <v>0</v>
      </c>
      <c r="AP51">
        <f t="shared" si="27"/>
        <v>-3.7607197369495679E-2</v>
      </c>
      <c r="AQ51">
        <f t="shared" si="27"/>
        <v>-13.890639525778102</v>
      </c>
      <c r="AR51">
        <f t="shared" si="27"/>
        <v>-13.928246723147598</v>
      </c>
      <c r="AS51">
        <f t="shared" si="27"/>
        <v>0.14376714312286593</v>
      </c>
      <c r="AT51">
        <f t="shared" si="27"/>
        <v>6.6749332626412708E-2</v>
      </c>
      <c r="AU51">
        <f t="shared" si="24"/>
        <v>-13.717730247398322</v>
      </c>
      <c r="AW51">
        <v>48</v>
      </c>
      <c r="AX51">
        <f>IF(Z51&gt;0, (R51*SUMPRODUCT(K51:$K$98, X51:$X$98)-K51*$AZ$3)/Z51, 0)</f>
        <v>269.1621578390409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9.4384723000000004E-2</v>
      </c>
      <c r="Q52" s="4">
        <f t="shared" si="22"/>
        <v>12.5</v>
      </c>
      <c r="R52">
        <f t="shared" si="0"/>
        <v>50000</v>
      </c>
      <c r="S52">
        <f t="shared" si="1"/>
        <v>251.48344328460919</v>
      </c>
      <c r="U52">
        <f t="shared" si="12"/>
        <v>9.4384723000000004E-2</v>
      </c>
      <c r="V52">
        <f t="shared" si="13"/>
        <v>0.01</v>
      </c>
      <c r="W52">
        <f t="shared" si="14"/>
        <v>0.27097654597314746</v>
      </c>
      <c r="X52">
        <f t="shared" si="15"/>
        <v>2.5576046231172291E-2</v>
      </c>
      <c r="Y52">
        <f t="shared" si="16"/>
        <v>2.7097654597314745E-3</v>
      </c>
      <c r="Z52">
        <f t="shared" si="17"/>
        <v>0.24269073428224369</v>
      </c>
      <c r="AB52">
        <f t="shared" si="18"/>
        <v>72.936631837902439</v>
      </c>
      <c r="AC52">
        <f t="shared" si="19"/>
        <v>61.032701510568792</v>
      </c>
      <c r="AE52">
        <f t="shared" si="2"/>
        <v>0</v>
      </c>
      <c r="AF52">
        <f t="shared" si="25"/>
        <v>0</v>
      </c>
      <c r="AG52">
        <f t="shared" si="25"/>
        <v>-3.0336341785280463</v>
      </c>
      <c r="AH52">
        <f t="shared" si="4"/>
        <v>-1278.8023115586145</v>
      </c>
      <c r="AI52">
        <f t="shared" si="26"/>
        <v>-1281.8359457371425</v>
      </c>
      <c r="AJ52">
        <f t="shared" si="6"/>
        <v>11.903930327333647</v>
      </c>
      <c r="AK52">
        <f t="shared" si="20"/>
        <v>5.1055642286531713</v>
      </c>
      <c r="AL52">
        <f t="shared" si="23"/>
        <v>-1264.8264511811558</v>
      </c>
      <c r="AN52">
        <f t="shared" si="27"/>
        <v>0</v>
      </c>
      <c r="AO52">
        <f t="shared" si="27"/>
        <v>0</v>
      </c>
      <c r="AP52">
        <f t="shared" si="27"/>
        <v>-3.0072839722566556E-2</v>
      </c>
      <c r="AQ52">
        <f t="shared" si="27"/>
        <v>-12.676946094736351</v>
      </c>
      <c r="AR52">
        <f t="shared" si="27"/>
        <v>-12.707018934458917</v>
      </c>
      <c r="AS52">
        <f t="shared" si="27"/>
        <v>0.11800532553869181</v>
      </c>
      <c r="AT52">
        <f t="shared" si="27"/>
        <v>5.0612171971260798E-2</v>
      </c>
      <c r="AU52">
        <f t="shared" si="24"/>
        <v>-12.538401436948964</v>
      </c>
      <c r="AW52">
        <v>49</v>
      </c>
      <c r="AX52">
        <f>IF(Z52&gt;0, (R52*SUMPRODUCT(K52:$K$98, X52:$X$98)-K52*$AZ$3)/Z52, 0)</f>
        <v>251.48344328460919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0.106719178</v>
      </c>
      <c r="Q53" s="4">
        <f t="shared" si="22"/>
        <v>12.5</v>
      </c>
      <c r="R53">
        <f t="shared" si="0"/>
        <v>50000</v>
      </c>
      <c r="S53">
        <f t="shared" si="1"/>
        <v>233.85263499511464</v>
      </c>
      <c r="U53">
        <f t="shared" si="12"/>
        <v>0.106719178</v>
      </c>
      <c r="V53">
        <f t="shared" si="13"/>
        <v>0.01</v>
      </c>
      <c r="W53">
        <f t="shared" si="14"/>
        <v>0.24269073428224369</v>
      </c>
      <c r="X53">
        <f t="shared" si="15"/>
        <v>2.5899755670817468E-2</v>
      </c>
      <c r="Y53">
        <f t="shared" si="16"/>
        <v>2.426907342822437E-3</v>
      </c>
      <c r="Z53">
        <f t="shared" si="17"/>
        <v>0.21436407126860377</v>
      </c>
      <c r="AB53">
        <f t="shared" si="18"/>
        <v>61.032701510568792</v>
      </c>
      <c r="AC53">
        <f t="shared" si="19"/>
        <v>50.129602914443538</v>
      </c>
      <c r="AE53">
        <f t="shared" si="2"/>
        <v>0</v>
      </c>
      <c r="AF53">
        <f t="shared" si="25"/>
        <v>0</v>
      </c>
      <c r="AG53">
        <f t="shared" si="25"/>
        <v>-2.6795508908575472</v>
      </c>
      <c r="AH53">
        <f t="shared" si="4"/>
        <v>-1294.9877835408734</v>
      </c>
      <c r="AI53">
        <f t="shared" si="26"/>
        <v>-1297.667334431731</v>
      </c>
      <c r="AJ53">
        <f t="shared" si="6"/>
        <v>10.903098596125254</v>
      </c>
      <c r="AK53">
        <f t="shared" si="20"/>
        <v>4.2722891057398158</v>
      </c>
      <c r="AL53">
        <f t="shared" si="23"/>
        <v>-1282.4919467298657</v>
      </c>
      <c r="AN53">
        <f t="shared" si="27"/>
        <v>0</v>
      </c>
      <c r="AO53">
        <f t="shared" si="27"/>
        <v>0</v>
      </c>
      <c r="AP53">
        <f t="shared" si="27"/>
        <v>-2.3716752312520385E-2</v>
      </c>
      <c r="AQ53">
        <f t="shared" si="27"/>
        <v>-11.461959768993037</v>
      </c>
      <c r="AR53">
        <f t="shared" si="27"/>
        <v>-11.485676521305557</v>
      </c>
      <c r="AS53">
        <f t="shared" si="27"/>
        <v>9.6503518453622303E-2</v>
      </c>
      <c r="AT53">
        <f t="shared" si="27"/>
        <v>3.7814106413886037E-2</v>
      </c>
      <c r="AU53">
        <f t="shared" si="24"/>
        <v>-11.351358896438047</v>
      </c>
      <c r="AW53">
        <v>50</v>
      </c>
      <c r="AX53">
        <f>IF(Z53&gt;0, (R53*SUMPRODUCT(K53:$K$98, X53:$X$98)-K53*$AZ$3)/Z53, 0)</f>
        <v>233.85263499511464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0.12088460199999999</v>
      </c>
      <c r="Q54" s="4">
        <f t="shared" si="22"/>
        <v>12.5</v>
      </c>
      <c r="R54">
        <f t="shared" si="0"/>
        <v>50000</v>
      </c>
      <c r="S54">
        <f t="shared" si="1"/>
        <v>216.04883704809765</v>
      </c>
      <c r="U54">
        <f t="shared" si="12"/>
        <v>0.12088460199999999</v>
      </c>
      <c r="V54">
        <f t="shared" si="13"/>
        <v>0.01</v>
      </c>
      <c r="W54">
        <f t="shared" si="14"/>
        <v>0.21436407126860377</v>
      </c>
      <c r="X54">
        <f t="shared" si="15"/>
        <v>2.5913315438404801E-2</v>
      </c>
      <c r="Y54">
        <f t="shared" si="16"/>
        <v>2.1436407126860378E-3</v>
      </c>
      <c r="Z54">
        <f t="shared" si="17"/>
        <v>0.18630711511751291</v>
      </c>
      <c r="AB54">
        <f t="shared" si="18"/>
        <v>50.129602914443538</v>
      </c>
      <c r="AC54">
        <f t="shared" si="19"/>
        <v>40.251435554924718</v>
      </c>
      <c r="AE54">
        <f t="shared" si="2"/>
        <v>0</v>
      </c>
      <c r="AF54">
        <f t="shared" si="25"/>
        <v>0</v>
      </c>
      <c r="AG54">
        <f t="shared" si="25"/>
        <v>-2.3288389389689113</v>
      </c>
      <c r="AH54">
        <f t="shared" si="4"/>
        <v>-1295.6657719202401</v>
      </c>
      <c r="AI54">
        <f t="shared" si="26"/>
        <v>-1297.9946108592089</v>
      </c>
      <c r="AJ54">
        <f t="shared" si="6"/>
        <v>9.8781673595188195</v>
      </c>
      <c r="AK54">
        <f t="shared" si="20"/>
        <v>3.5090722040110478</v>
      </c>
      <c r="AL54">
        <f t="shared" si="23"/>
        <v>-1284.6073712956791</v>
      </c>
      <c r="AN54">
        <f t="shared" si="27"/>
        <v>0</v>
      </c>
      <c r="AO54">
        <f t="shared" si="27"/>
        <v>0</v>
      </c>
      <c r="AP54">
        <f t="shared" si="27"/>
        <v>-1.8404102344074618E-2</v>
      </c>
      <c r="AQ54">
        <f t="shared" si="27"/>
        <v>-10.239250585827167</v>
      </c>
      <c r="AR54">
        <f t="shared" si="27"/>
        <v>-10.25765468817124</v>
      </c>
      <c r="AS54">
        <f t="shared" si="27"/>
        <v>7.8064137461121605E-2</v>
      </c>
      <c r="AT54">
        <f t="shared" si="27"/>
        <v>2.7731125109046854E-2</v>
      </c>
      <c r="AU54">
        <f t="shared" si="24"/>
        <v>-10.151859425601071</v>
      </c>
      <c r="AW54">
        <v>51</v>
      </c>
      <c r="AX54">
        <f>IF(Z54&gt;0, (R54*SUMPRODUCT(K54:$K$98, X54:$X$98)-K54*$AZ$3)/Z54, 0)</f>
        <v>216.04883704809765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0.13724737000000001</v>
      </c>
      <c r="Q55" s="4">
        <f t="shared" si="22"/>
        <v>12.5</v>
      </c>
      <c r="R55">
        <f t="shared" si="0"/>
        <v>50000</v>
      </c>
      <c r="S55">
        <f t="shared" si="1"/>
        <v>197.80649191131178</v>
      </c>
      <c r="U55">
        <f t="shared" si="12"/>
        <v>0.13724737000000001</v>
      </c>
      <c r="V55">
        <f t="shared" si="13"/>
        <v>0.01</v>
      </c>
      <c r="W55">
        <f t="shared" si="14"/>
        <v>0.18630711511751291</v>
      </c>
      <c r="X55">
        <f t="shared" si="15"/>
        <v>2.5570161562165888E-2</v>
      </c>
      <c r="Y55">
        <f t="shared" si="16"/>
        <v>1.8630711511751291E-3</v>
      </c>
      <c r="Z55">
        <f t="shared" si="17"/>
        <v>0.15887388240417191</v>
      </c>
      <c r="AB55">
        <f t="shared" si="18"/>
        <v>40.251435554924718</v>
      </c>
      <c r="AC55">
        <f t="shared" si="19"/>
        <v>31.426285334699532</v>
      </c>
      <c r="AE55">
        <f t="shared" si="2"/>
        <v>0</v>
      </c>
      <c r="AF55">
        <f t="shared" si="25"/>
        <v>0</v>
      </c>
      <c r="AG55">
        <f t="shared" si="25"/>
        <v>-1.9859235300521489</v>
      </c>
      <c r="AH55">
        <f t="shared" si="4"/>
        <v>-1278.5080781082943</v>
      </c>
      <c r="AI55">
        <f t="shared" si="26"/>
        <v>-1280.4940016383464</v>
      </c>
      <c r="AJ55">
        <f t="shared" si="6"/>
        <v>8.8251502202251864</v>
      </c>
      <c r="AK55">
        <f t="shared" si="20"/>
        <v>2.8176004888447306</v>
      </c>
      <c r="AL55">
        <f t="shared" si="23"/>
        <v>-1268.8512509292766</v>
      </c>
      <c r="AN55">
        <f t="shared" si="27"/>
        <v>0</v>
      </c>
      <c r="AO55">
        <f t="shared" si="27"/>
        <v>0</v>
      </c>
      <c r="AP55">
        <f t="shared" si="27"/>
        <v>-1.401263096133821E-2</v>
      </c>
      <c r="AQ55">
        <f t="shared" si="27"/>
        <v>-9.0211237283395569</v>
      </c>
      <c r="AR55">
        <f t="shared" si="27"/>
        <v>-9.0351363593008944</v>
      </c>
      <c r="AS55">
        <f t="shared" si="27"/>
        <v>6.227005790658055E-2</v>
      </c>
      <c r="AT55">
        <f t="shared" si="27"/>
        <v>1.9880924541757446E-2</v>
      </c>
      <c r="AU55">
        <f t="shared" si="24"/>
        <v>-8.952985376852558</v>
      </c>
      <c r="AW55">
        <v>52</v>
      </c>
      <c r="AX55">
        <f>IF(Z55&gt;0, (R55*SUMPRODUCT(K55:$K$98, X55:$X$98)-K55*$AZ$3)/Z55, 0)</f>
        <v>197.80649191131178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0.155543078</v>
      </c>
      <c r="Q56" s="4">
        <f t="shared" si="22"/>
        <v>12.5</v>
      </c>
      <c r="R56">
        <f t="shared" si="0"/>
        <v>50000</v>
      </c>
      <c r="S56">
        <f t="shared" si="1"/>
        <v>178.52562635550981</v>
      </c>
      <c r="U56">
        <f t="shared" si="12"/>
        <v>0.155543078</v>
      </c>
      <c r="V56">
        <f t="shared" si="13"/>
        <v>0.01</v>
      </c>
      <c r="W56">
        <f t="shared" si="14"/>
        <v>0.15887388240417191</v>
      </c>
      <c r="X56">
        <f t="shared" si="15"/>
        <v>2.4711732682954939E-2</v>
      </c>
      <c r="Y56">
        <f t="shared" si="16"/>
        <v>1.5887388240417191E-3</v>
      </c>
      <c r="Z56">
        <f t="shared" si="17"/>
        <v>0.13257341089717525</v>
      </c>
      <c r="AB56">
        <f t="shared" si="18"/>
        <v>31.426285334699532</v>
      </c>
      <c r="AC56">
        <f t="shared" si="19"/>
        <v>23.667751218504584</v>
      </c>
      <c r="AE56">
        <f t="shared" si="2"/>
        <v>0</v>
      </c>
      <c r="AF56">
        <f t="shared" si="25"/>
        <v>0</v>
      </c>
      <c r="AG56">
        <f t="shared" si="25"/>
        <v>-1.6571676362146908</v>
      </c>
      <c r="AH56">
        <f t="shared" si="4"/>
        <v>-1235.586634147747</v>
      </c>
      <c r="AI56">
        <f t="shared" si="26"/>
        <v>-1237.2438017839615</v>
      </c>
      <c r="AJ56">
        <f t="shared" si="6"/>
        <v>7.7585341161949479</v>
      </c>
      <c r="AK56">
        <f t="shared" si="20"/>
        <v>2.1998399734289675</v>
      </c>
      <c r="AL56">
        <f t="shared" si="23"/>
        <v>-1227.2854276943376</v>
      </c>
      <c r="AN56">
        <f t="shared" si="27"/>
        <v>0</v>
      </c>
      <c r="AO56">
        <f t="shared" si="27"/>
        <v>0</v>
      </c>
      <c r="AP56">
        <f t="shared" si="27"/>
        <v>-1.0440122233143022E-2</v>
      </c>
      <c r="AQ56">
        <f t="shared" si="27"/>
        <v>-7.7841705378737283</v>
      </c>
      <c r="AR56">
        <f t="shared" si="27"/>
        <v>-7.794610660106871</v>
      </c>
      <c r="AS56">
        <f t="shared" si="27"/>
        <v>4.8878606335872064E-2</v>
      </c>
      <c r="AT56">
        <f t="shared" si="27"/>
        <v>1.385894686455072E-2</v>
      </c>
      <c r="AU56">
        <f t="shared" si="24"/>
        <v>-7.7318731069064484</v>
      </c>
      <c r="AW56">
        <v>53</v>
      </c>
      <c r="AX56">
        <f>IF(Z56&gt;0, (R56*SUMPRODUCT(K56:$K$98, X56:$X$98)-K56*$AZ$3)/Z56, 0)</f>
        <v>178.52562635550981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0.175905283</v>
      </c>
      <c r="Q57" s="4">
        <f t="shared" si="22"/>
        <v>12.5</v>
      </c>
      <c r="R57">
        <f t="shared" si="0"/>
        <v>50000</v>
      </c>
      <c r="S57">
        <f t="shared" si="1"/>
        <v>157.61434519525326</v>
      </c>
      <c r="U57">
        <f t="shared" si="12"/>
        <v>0.175905283</v>
      </c>
      <c r="V57">
        <f t="shared" si="13"/>
        <v>0.01</v>
      </c>
      <c r="W57">
        <f t="shared" si="14"/>
        <v>0.13257341089717525</v>
      </c>
      <c r="X57">
        <f t="shared" si="15"/>
        <v>2.3320363362142896E-2</v>
      </c>
      <c r="Y57">
        <f t="shared" si="16"/>
        <v>1.3257341089717525E-3</v>
      </c>
      <c r="Z57">
        <f t="shared" si="17"/>
        <v>0.1079273134260606</v>
      </c>
      <c r="AB57">
        <f t="shared" si="18"/>
        <v>23.667751218504584</v>
      </c>
      <c r="AC57">
        <f t="shared" si="19"/>
        <v>17.010892834331408</v>
      </c>
      <c r="AE57">
        <f t="shared" si="2"/>
        <v>0</v>
      </c>
      <c r="AF57">
        <f t="shared" si="25"/>
        <v>0</v>
      </c>
      <c r="AG57">
        <f t="shared" si="25"/>
        <v>-1.3490914178257576</v>
      </c>
      <c r="AH57">
        <f t="shared" si="4"/>
        <v>-1166.0181681071447</v>
      </c>
      <c r="AI57">
        <f t="shared" si="26"/>
        <v>-1167.3672595249705</v>
      </c>
      <c r="AJ57">
        <f t="shared" si="6"/>
        <v>6.6568583841731765</v>
      </c>
      <c r="AK57">
        <f t="shared" si="20"/>
        <v>1.656742585295321</v>
      </c>
      <c r="AL57">
        <f t="shared" si="23"/>
        <v>-1159.0536585555019</v>
      </c>
      <c r="AN57">
        <f t="shared" si="27"/>
        <v>0</v>
      </c>
      <c r="AO57">
        <f t="shared" si="27"/>
        <v>0</v>
      </c>
      <c r="AP57">
        <f t="shared" si="27"/>
        <v>-7.5886146025321202E-3</v>
      </c>
      <c r="AQ57">
        <f t="shared" si="27"/>
        <v>-6.5588309141986239</v>
      </c>
      <c r="AR57">
        <f t="shared" si="27"/>
        <v>-6.5664195288011555</v>
      </c>
      <c r="AS57">
        <f t="shared" si="27"/>
        <v>3.744470691433114E-2</v>
      </c>
      <c r="AT57">
        <f t="shared" si="27"/>
        <v>9.3191468044997085E-3</v>
      </c>
      <c r="AU57">
        <f t="shared" si="24"/>
        <v>-6.5196556750823245</v>
      </c>
      <c r="AW57">
        <v>54</v>
      </c>
      <c r="AX57">
        <f>IF(Z57&gt;0, (R57*SUMPRODUCT(K57:$K$98, X57:$X$98)-K57*$AZ$3)/Z57, 0)</f>
        <v>157.61434519525326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0.19813004200000001</v>
      </c>
      <c r="Q58" s="4">
        <f t="shared" si="22"/>
        <v>12.5</v>
      </c>
      <c r="R58">
        <f t="shared" si="0"/>
        <v>50000</v>
      </c>
      <c r="S58">
        <f t="shared" si="1"/>
        <v>134.07443345931156</v>
      </c>
      <c r="U58">
        <f t="shared" si="12"/>
        <v>0.19813004200000001</v>
      </c>
      <c r="V58">
        <f t="shared" si="13"/>
        <v>0.01</v>
      </c>
      <c r="W58">
        <f t="shared" si="14"/>
        <v>0.1079273134260606</v>
      </c>
      <c r="X58">
        <f t="shared" si="15"/>
        <v>2.1383643142052551E-2</v>
      </c>
      <c r="Y58">
        <f t="shared" si="16"/>
        <v>1.0792731342606061E-3</v>
      </c>
      <c r="Z58">
        <f t="shared" si="17"/>
        <v>8.5464397149747448E-2</v>
      </c>
      <c r="AB58">
        <f t="shared" si="18"/>
        <v>17.010892834331408</v>
      </c>
      <c r="AC58">
        <f t="shared" si="19"/>
        <v>11.45859062879399</v>
      </c>
      <c r="AE58">
        <f t="shared" si="2"/>
        <v>0</v>
      </c>
      <c r="AF58">
        <f t="shared" si="25"/>
        <v>0</v>
      </c>
      <c r="AG58">
        <f t="shared" si="25"/>
        <v>-1.0683049643718432</v>
      </c>
      <c r="AH58">
        <f t="shared" si="4"/>
        <v>-1069.1821571026276</v>
      </c>
      <c r="AI58">
        <f t="shared" si="26"/>
        <v>-1070.2504620669995</v>
      </c>
      <c r="AJ58">
        <f t="shared" si="6"/>
        <v>5.5523022055374174</v>
      </c>
      <c r="AK58">
        <f t="shared" si="20"/>
        <v>1.1907624984031986</v>
      </c>
      <c r="AL58">
        <f t="shared" si="23"/>
        <v>-1063.5073973630588</v>
      </c>
      <c r="AN58">
        <f t="shared" si="27"/>
        <v>0</v>
      </c>
      <c r="AO58">
        <f t="shared" si="27"/>
        <v>0</v>
      </c>
      <c r="AP58">
        <f t="shared" si="27"/>
        <v>-5.3653535058797294E-3</v>
      </c>
      <c r="AQ58">
        <f t="shared" si="27"/>
        <v>-5.3697590354339368</v>
      </c>
      <c r="AR58">
        <f t="shared" si="27"/>
        <v>-5.3751243889398168</v>
      </c>
      <c r="AS58">
        <f t="shared" si="27"/>
        <v>2.7885355865307913E-2</v>
      </c>
      <c r="AT58">
        <f t="shared" si="27"/>
        <v>5.9803726075861865E-3</v>
      </c>
      <c r="AU58">
        <f t="shared" si="24"/>
        <v>-5.3412586604669219</v>
      </c>
      <c r="AW58">
        <v>55</v>
      </c>
      <c r="AX58">
        <f>IF(Z58&gt;0, (R58*SUMPRODUCT(K58:$K$98, X58:$X$98)-K58*$AZ$3)/Z58, 0)</f>
        <v>134.07443345931156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0.22255936300000001</v>
      </c>
      <c r="Q59" s="4">
        <f t="shared" si="22"/>
        <v>12.5</v>
      </c>
      <c r="R59">
        <f t="shared" si="0"/>
        <v>50000</v>
      </c>
      <c r="S59">
        <f t="shared" si="1"/>
        <v>106.53514724463969</v>
      </c>
      <c r="U59">
        <f t="shared" si="12"/>
        <v>0.22255936300000001</v>
      </c>
      <c r="V59">
        <f t="shared" si="13"/>
        <v>0.01</v>
      </c>
      <c r="W59">
        <f t="shared" si="14"/>
        <v>8.5464397149747448E-2</v>
      </c>
      <c r="X59">
        <f t="shared" si="15"/>
        <v>1.9020901788826809E-2</v>
      </c>
      <c r="Y59">
        <f t="shared" si="16"/>
        <v>8.5464397149747446E-4</v>
      </c>
      <c r="Z59">
        <f t="shared" si="17"/>
        <v>6.5588851389423178E-2</v>
      </c>
      <c r="AB59">
        <f t="shared" si="18"/>
        <v>11.45859062879399</v>
      </c>
      <c r="AC59">
        <f t="shared" si="19"/>
        <v>6.9875179403789884</v>
      </c>
      <c r="AE59">
        <f t="shared" si="2"/>
        <v>0</v>
      </c>
      <c r="AF59">
        <f t="shared" si="25"/>
        <v>0</v>
      </c>
      <c r="AG59">
        <f t="shared" si="25"/>
        <v>-0.81986064236778977</v>
      </c>
      <c r="AH59">
        <f t="shared" si="4"/>
        <v>-951.04508944134045</v>
      </c>
      <c r="AI59">
        <f t="shared" si="26"/>
        <v>-951.86495008370821</v>
      </c>
      <c r="AJ59">
        <f t="shared" si="6"/>
        <v>4.4710726884150018</v>
      </c>
      <c r="AK59">
        <f t="shared" si="20"/>
        <v>0.80210134401557942</v>
      </c>
      <c r="AL59">
        <f t="shared" si="23"/>
        <v>-946.59177605127763</v>
      </c>
      <c r="AN59">
        <f t="shared" si="27"/>
        <v>0</v>
      </c>
      <c r="AO59">
        <f t="shared" si="27"/>
        <v>0</v>
      </c>
      <c r="AP59">
        <f t="shared" si="27"/>
        <v>-3.6764199216808243E-3</v>
      </c>
      <c r="AQ59">
        <f t="shared" si="27"/>
        <v>-4.2646773519228907</v>
      </c>
      <c r="AR59">
        <f t="shared" si="27"/>
        <v>-4.2683537718445708</v>
      </c>
      <c r="AS59">
        <f t="shared" si="27"/>
        <v>2.0049188671259655E-2</v>
      </c>
      <c r="AT59">
        <f t="shared" si="27"/>
        <v>3.5967836580487788E-3</v>
      </c>
      <c r="AU59">
        <f t="shared" si="24"/>
        <v>-4.2447077995152629</v>
      </c>
      <c r="AW59">
        <v>56</v>
      </c>
      <c r="AX59">
        <f>IF(Z59&gt;0, (R59*SUMPRODUCT(K59:$K$98, X59:$X$98)-K59*$AZ$3)/Z59, 0)</f>
        <v>106.53514724463969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0.25004150400000003</v>
      </c>
      <c r="Q60" s="4">
        <f t="shared" si="22"/>
        <v>12.5</v>
      </c>
      <c r="R60">
        <f t="shared" si="0"/>
        <v>50000</v>
      </c>
      <c r="S60">
        <f t="shared" si="1"/>
        <v>72.635878499859459</v>
      </c>
      <c r="U60">
        <f t="shared" si="12"/>
        <v>0.25004150400000003</v>
      </c>
      <c r="V60">
        <f t="shared" si="13"/>
        <v>0.01</v>
      </c>
      <c r="W60">
        <f t="shared" si="14"/>
        <v>6.5588851389423178E-2</v>
      </c>
      <c r="X60">
        <f t="shared" si="15"/>
        <v>1.6399935047043863E-2</v>
      </c>
      <c r="Y60">
        <f t="shared" si="16"/>
        <v>6.5588851389423183E-4</v>
      </c>
      <c r="Z60">
        <f t="shared" si="17"/>
        <v>4.8533027828485086E-2</v>
      </c>
      <c r="AB60">
        <f t="shared" si="18"/>
        <v>6.9875179403789884</v>
      </c>
      <c r="AC60">
        <f t="shared" si="19"/>
        <v>3.5252391125801408</v>
      </c>
      <c r="AE60">
        <f t="shared" si="2"/>
        <v>0</v>
      </c>
      <c r="AF60">
        <f t="shared" si="25"/>
        <v>0</v>
      </c>
      <c r="AG60">
        <f t="shared" si="25"/>
        <v>-0.60666284785606361</v>
      </c>
      <c r="AH60">
        <f t="shared" si="4"/>
        <v>-819.99675235219308</v>
      </c>
      <c r="AI60">
        <f t="shared" si="26"/>
        <v>-820.6034152000492</v>
      </c>
      <c r="AJ60">
        <f t="shared" si="6"/>
        <v>3.4622788277988477</v>
      </c>
      <c r="AK60">
        <f t="shared" si="20"/>
        <v>0.48912625582652924</v>
      </c>
      <c r="AL60">
        <f t="shared" si="23"/>
        <v>-816.65201011642387</v>
      </c>
      <c r="AN60">
        <f t="shared" si="27"/>
        <v>0</v>
      </c>
      <c r="AO60">
        <f t="shared" si="27"/>
        <v>0</v>
      </c>
      <c r="AP60">
        <f t="shared" si="27"/>
        <v>-2.4289269249208757E-3</v>
      </c>
      <c r="AQ60">
        <f t="shared" si="27"/>
        <v>-3.2830627376879837</v>
      </c>
      <c r="AR60">
        <f t="shared" si="27"/>
        <v>-3.2854916646129051</v>
      </c>
      <c r="AS60">
        <f t="shared" si="27"/>
        <v>1.3862101983240895E-2</v>
      </c>
      <c r="AT60">
        <f t="shared" si="27"/>
        <v>1.9583396884469664E-3</v>
      </c>
      <c r="AU60">
        <f t="shared" si="24"/>
        <v>-3.2696712229412173</v>
      </c>
      <c r="AW60">
        <v>57</v>
      </c>
      <c r="AX60">
        <f>IF(Z60&gt;0, (R60*SUMPRODUCT(K60:$K$98, X60:$X$98)-K60*$AZ$3)/Z60, 0)</f>
        <v>72.635878499859459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0.28092614399999999</v>
      </c>
      <c r="Q61" s="4">
        <f t="shared" si="22"/>
        <v>12.5</v>
      </c>
      <c r="R61">
        <f t="shared" si="0"/>
        <v>50000</v>
      </c>
      <c r="S61">
        <f t="shared" si="1"/>
        <v>27.855451946072133</v>
      </c>
      <c r="U61">
        <f t="shared" si="12"/>
        <v>0.28092614399999999</v>
      </c>
      <c r="V61">
        <f t="shared" si="13"/>
        <v>0.01</v>
      </c>
      <c r="W61">
        <f t="shared" si="14"/>
        <v>4.8533027828485086E-2</v>
      </c>
      <c r="X61">
        <f t="shared" si="15"/>
        <v>1.3634196364501009E-2</v>
      </c>
      <c r="Y61">
        <f t="shared" si="16"/>
        <v>4.8533027828485086E-4</v>
      </c>
      <c r="Z61">
        <f t="shared" si="17"/>
        <v>3.4413501185699226E-2</v>
      </c>
      <c r="AB61">
        <f t="shared" si="18"/>
        <v>3.5252391125801408</v>
      </c>
      <c r="AC61">
        <f t="shared" si="19"/>
        <v>0.95860362857434112</v>
      </c>
      <c r="AE61">
        <f t="shared" si="2"/>
        <v>0</v>
      </c>
      <c r="AF61">
        <f t="shared" si="25"/>
        <v>0</v>
      </c>
      <c r="AG61">
        <f t="shared" si="25"/>
        <v>-0.43016876482124033</v>
      </c>
      <c r="AH61">
        <f t="shared" si="4"/>
        <v>-681.70981822505041</v>
      </c>
      <c r="AI61">
        <f t="shared" si="26"/>
        <v>-682.13998698987166</v>
      </c>
      <c r="AJ61">
        <f t="shared" si="6"/>
        <v>2.5666354840057997</v>
      </c>
      <c r="AK61">
        <f t="shared" si="20"/>
        <v>0.24676673788060988</v>
      </c>
      <c r="AL61">
        <f t="shared" si="23"/>
        <v>-679.3265847679852</v>
      </c>
      <c r="AN61">
        <f t="shared" si="27"/>
        <v>0</v>
      </c>
      <c r="AO61">
        <f t="shared" si="27"/>
        <v>0</v>
      </c>
      <c r="AP61">
        <f t="shared" si="27"/>
        <v>-1.5377576612463102E-3</v>
      </c>
      <c r="AQ61">
        <f t="shared" si="27"/>
        <v>-2.4369609824135678</v>
      </c>
      <c r="AR61">
        <f t="shared" si="27"/>
        <v>-2.4384987400748139</v>
      </c>
      <c r="AS61">
        <f t="shared" si="27"/>
        <v>9.175151014966642E-3</v>
      </c>
      <c r="AT61">
        <f t="shared" si="27"/>
        <v>8.8213620501794983E-4</v>
      </c>
      <c r="AU61">
        <f t="shared" si="24"/>
        <v>-2.428441452854829</v>
      </c>
      <c r="AW61">
        <v>58</v>
      </c>
      <c r="AX61">
        <f>IF(Z61&gt;0, (R61*SUMPRODUCT(K61:$K$98, X61:$X$98)-K61*$AZ$3)/Z61, 0)</f>
        <v>27.855451946072133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0.31575788199999999</v>
      </c>
      <c r="Q62" s="4">
        <f t="shared" si="22"/>
        <v>12.5</v>
      </c>
      <c r="R62">
        <f t="shared" si="0"/>
        <v>50000</v>
      </c>
      <c r="S62">
        <f t="shared" si="1"/>
        <v>-36.145714304987145</v>
      </c>
      <c r="U62">
        <f t="shared" si="12"/>
        <v>0.31575788199999999</v>
      </c>
      <c r="V62">
        <f t="shared" si="13"/>
        <v>0.01</v>
      </c>
      <c r="W62">
        <f t="shared" si="14"/>
        <v>3.4413501185699226E-2</v>
      </c>
      <c r="X62">
        <f t="shared" si="15"/>
        <v>1.0866334246600875E-2</v>
      </c>
      <c r="Y62">
        <f t="shared" si="16"/>
        <v>3.4413501185699225E-4</v>
      </c>
      <c r="Z62">
        <f t="shared" si="17"/>
        <v>2.3203031927241356E-2</v>
      </c>
      <c r="AB62">
        <f t="shared" si="18"/>
        <v>0.95860362857434112</v>
      </c>
      <c r="AC62">
        <f t="shared" si="19"/>
        <v>-0.8386901630515613</v>
      </c>
      <c r="AE62">
        <f t="shared" si="2"/>
        <v>0</v>
      </c>
      <c r="AF62">
        <f t="shared" si="25"/>
        <v>0</v>
      </c>
      <c r="AG62">
        <f t="shared" si="25"/>
        <v>-0.29003789909051697</v>
      </c>
      <c r="AH62">
        <f t="shared" si="4"/>
        <v>-543.31671233004374</v>
      </c>
      <c r="AI62">
        <f t="shared" si="26"/>
        <v>-543.60675022913426</v>
      </c>
      <c r="AJ62">
        <f t="shared" si="6"/>
        <v>1.7972937916259024</v>
      </c>
      <c r="AK62">
        <f t="shared" si="20"/>
        <v>6.7102254000203879E-2</v>
      </c>
      <c r="AL62">
        <f t="shared" si="23"/>
        <v>-541.74235418350816</v>
      </c>
      <c r="AN62">
        <f t="shared" si="27"/>
        <v>0</v>
      </c>
      <c r="AO62">
        <f t="shared" si="27"/>
        <v>0</v>
      </c>
      <c r="AP62">
        <f t="shared" si="27"/>
        <v>-9.2573302007985594E-4</v>
      </c>
      <c r="AQ62">
        <f t="shared" si="27"/>
        <v>-1.7341396505157438</v>
      </c>
      <c r="AR62">
        <f t="shared" si="27"/>
        <v>-1.7350653835358236</v>
      </c>
      <c r="AS62">
        <f t="shared" si="27"/>
        <v>5.7365406897164411E-3</v>
      </c>
      <c r="AT62">
        <f t="shared" si="27"/>
        <v>2.1417467318775429E-4</v>
      </c>
      <c r="AU62">
        <f t="shared" si="24"/>
        <v>-1.7291146681729195</v>
      </c>
      <c r="AW62">
        <v>59</v>
      </c>
      <c r="AX62">
        <f>IF(Z62&gt;0, (R62*SUMPRODUCT(K62:$K$98, X62:$X$98)-K62*$AZ$3)/Z62, 0)</f>
        <v>-36.145714304987145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0.35338435200000001</v>
      </c>
      <c r="Q63" s="4">
        <f t="shared" si="22"/>
        <v>12.5</v>
      </c>
      <c r="R63">
        <f t="shared" si="0"/>
        <v>50000</v>
      </c>
      <c r="S63">
        <f t="shared" si="1"/>
        <v>-135.5116376013508</v>
      </c>
      <c r="U63">
        <f t="shared" si="12"/>
        <v>0.35338435200000001</v>
      </c>
      <c r="V63">
        <f t="shared" si="13"/>
        <v>0.01</v>
      </c>
      <c r="W63">
        <f t="shared" si="14"/>
        <v>2.3203031927241356E-2</v>
      </c>
      <c r="X63">
        <f t="shared" si="15"/>
        <v>8.1995884020434982E-3</v>
      </c>
      <c r="Y63">
        <f t="shared" si="16"/>
        <v>2.3203031927241356E-4</v>
      </c>
      <c r="Z63">
        <f t="shared" si="17"/>
        <v>1.4771413205925444E-2</v>
      </c>
      <c r="AB63">
        <f t="shared" si="18"/>
        <v>-0.8386901630515613</v>
      </c>
      <c r="AC63">
        <f t="shared" si="19"/>
        <v>-2.0016983932211763</v>
      </c>
      <c r="AE63">
        <f t="shared" si="2"/>
        <v>0</v>
      </c>
      <c r="AF63">
        <f t="shared" si="25"/>
        <v>0</v>
      </c>
      <c r="AG63">
        <f t="shared" si="25"/>
        <v>-0.18464266507406804</v>
      </c>
      <c r="AH63">
        <f t="shared" si="4"/>
        <v>-409.97942010217491</v>
      </c>
      <c r="AI63">
        <f t="shared" si="26"/>
        <v>-410.16406276724899</v>
      </c>
      <c r="AJ63">
        <f t="shared" si="6"/>
        <v>1.163008230169615</v>
      </c>
      <c r="AK63">
        <f t="shared" si="20"/>
        <v>-5.8708311413609299E-2</v>
      </c>
      <c r="AL63">
        <f t="shared" si="23"/>
        <v>-409.05976284849299</v>
      </c>
      <c r="AN63">
        <f t="shared" si="27"/>
        <v>0</v>
      </c>
      <c r="AO63">
        <f t="shared" si="27"/>
        <v>0</v>
      </c>
      <c r="AP63">
        <f t="shared" si="27"/>
        <v>-5.2619297004744144E-4</v>
      </c>
      <c r="AQ63">
        <f t="shared" si="27"/>
        <v>-1.1683555836640103</v>
      </c>
      <c r="AR63">
        <f t="shared" si="27"/>
        <v>-1.1688817766340578</v>
      </c>
      <c r="AS63">
        <f t="shared" si="27"/>
        <v>3.3143301662001147E-3</v>
      </c>
      <c r="AT63">
        <f t="shared" si="27"/>
        <v>-1.6730640633249699E-4</v>
      </c>
      <c r="AU63">
        <f t="shared" si="24"/>
        <v>-1.1657347528741901</v>
      </c>
      <c r="AW63">
        <v>60</v>
      </c>
      <c r="AX63">
        <f>IF(Z63&gt;0, (R63*SUMPRODUCT(K63:$K$98, X63:$X$98)-K63*$AZ$3)/Z63, 0)</f>
        <v>-135.5116376013508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0.39269921299999999</v>
      </c>
      <c r="Q64" s="4">
        <f t="shared" si="22"/>
        <v>12.5</v>
      </c>
      <c r="R64">
        <f t="shared" si="0"/>
        <v>50000</v>
      </c>
      <c r="S64">
        <f t="shared" si="1"/>
        <v>-301.49860860100705</v>
      </c>
      <c r="U64">
        <f t="shared" si="12"/>
        <v>0.39269921299999999</v>
      </c>
      <c r="V64">
        <f t="shared" si="13"/>
        <v>0.01</v>
      </c>
      <c r="W64">
        <f t="shared" si="14"/>
        <v>1.4771413205925444E-2</v>
      </c>
      <c r="X64">
        <f t="shared" si="15"/>
        <v>5.8007223408647283E-3</v>
      </c>
      <c r="Y64">
        <f t="shared" si="16"/>
        <v>1.4771413205925444E-4</v>
      </c>
      <c r="Z64">
        <f t="shared" si="17"/>
        <v>8.8229767330014613E-3</v>
      </c>
      <c r="AB64">
        <f t="shared" si="18"/>
        <v>-2.0016983932211763</v>
      </c>
      <c r="AC64">
        <f t="shared" si="19"/>
        <v>-2.6601152087189996</v>
      </c>
      <c r="AE64">
        <f t="shared" si="2"/>
        <v>0</v>
      </c>
      <c r="AF64">
        <f t="shared" si="25"/>
        <v>0</v>
      </c>
      <c r="AG64">
        <f t="shared" si="25"/>
        <v>-0.11028720916251827</v>
      </c>
      <c r="AH64">
        <f t="shared" si="4"/>
        <v>-290.0361170432364</v>
      </c>
      <c r="AI64">
        <f t="shared" si="26"/>
        <v>-290.1464042523989</v>
      </c>
      <c r="AJ64">
        <f t="shared" si="6"/>
        <v>0.65841681549782338</v>
      </c>
      <c r="AK64">
        <f t="shared" si="20"/>
        <v>-0.14011888752548235</v>
      </c>
      <c r="AL64">
        <f t="shared" si="23"/>
        <v>-289.62810632442654</v>
      </c>
      <c r="AN64">
        <f t="shared" si="27"/>
        <v>0</v>
      </c>
      <c r="AO64">
        <f t="shared" si="27"/>
        <v>0</v>
      </c>
      <c r="AP64">
        <f t="shared" si="27"/>
        <v>-2.8062095993143234E-4</v>
      </c>
      <c r="AQ64">
        <f t="shared" si="27"/>
        <v>-0.7379841615134386</v>
      </c>
      <c r="AR64">
        <f t="shared" si="27"/>
        <v>-0.73826478247336991</v>
      </c>
      <c r="AS64">
        <f t="shared" si="27"/>
        <v>1.6753126695565129E-3</v>
      </c>
      <c r="AT64">
        <f t="shared" si="27"/>
        <v>-3.5652635532723662E-4</v>
      </c>
      <c r="AU64">
        <f t="shared" si="24"/>
        <v>-0.73694599615914058</v>
      </c>
      <c r="AW64">
        <v>61</v>
      </c>
      <c r="AX64">
        <f>IF(Z64&gt;0, (R64*SUMPRODUCT(K64:$K$98, X64:$X$98)-K64*$AZ$3)/Z64, 0)</f>
        <v>-301.49860860100705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0.39967743300000003</v>
      </c>
      <c r="Q65" s="4">
        <f t="shared" si="22"/>
        <v>12.5</v>
      </c>
      <c r="R65">
        <f t="shared" si="0"/>
        <v>50000</v>
      </c>
      <c r="S65">
        <f t="shared" si="1"/>
        <v>-565.00952577491046</v>
      </c>
      <c r="U65">
        <f t="shared" si="12"/>
        <v>0.39967743300000003</v>
      </c>
      <c r="V65">
        <f t="shared" si="13"/>
        <v>0.01</v>
      </c>
      <c r="W65">
        <f t="shared" si="14"/>
        <v>8.8229767330014613E-3</v>
      </c>
      <c r="X65">
        <f t="shared" si="15"/>
        <v>3.5263446920647508E-3</v>
      </c>
      <c r="Y65">
        <f t="shared" si="16"/>
        <v>8.8229767330014617E-5</v>
      </c>
      <c r="Z65">
        <f t="shared" si="17"/>
        <v>5.2084022736066963E-3</v>
      </c>
      <c r="AB65">
        <f t="shared" si="18"/>
        <v>-2.6601152087189996</v>
      </c>
      <c r="AC65">
        <f t="shared" si="19"/>
        <v>-2.9427968986554851</v>
      </c>
      <c r="AE65">
        <f t="shared" si="2"/>
        <v>0</v>
      </c>
      <c r="AF65">
        <f t="shared" si="25"/>
        <v>0</v>
      </c>
      <c r="AG65">
        <f t="shared" si="25"/>
        <v>-6.5105028420083699E-2</v>
      </c>
      <c r="AH65">
        <f t="shared" si="4"/>
        <v>-176.31723460323755</v>
      </c>
      <c r="AI65">
        <f t="shared" si="26"/>
        <v>-176.38233963165763</v>
      </c>
      <c r="AJ65">
        <f t="shared" si="6"/>
        <v>0.28268168993648546</v>
      </c>
      <c r="AK65">
        <f t="shared" si="20"/>
        <v>-0.18620806461032999</v>
      </c>
      <c r="AL65">
        <f t="shared" si="23"/>
        <v>-176.28586600633147</v>
      </c>
      <c r="AN65">
        <f t="shared" si="27"/>
        <v>0</v>
      </c>
      <c r="AO65">
        <f t="shared" si="27"/>
        <v>0</v>
      </c>
      <c r="AP65">
        <f t="shared" si="27"/>
        <v>-1.4790793341136363E-4</v>
      </c>
      <c r="AQ65">
        <f t="shared" si="27"/>
        <v>-0.40056380325496699</v>
      </c>
      <c r="AR65">
        <f t="shared" si="27"/>
        <v>-0.40071171118837834</v>
      </c>
      <c r="AS65">
        <f t="shared" si="27"/>
        <v>6.422063792362857E-4</v>
      </c>
      <c r="AT65">
        <f t="shared" si="27"/>
        <v>-4.2303414481802907E-4</v>
      </c>
      <c r="AU65">
        <f t="shared" si="24"/>
        <v>-0.40049253895396003</v>
      </c>
      <c r="AW65">
        <v>62</v>
      </c>
      <c r="AX65">
        <f>IF(Z65&gt;0, (R65*SUMPRODUCT(K65:$K$98, X65:$X$98)-K65*$AZ$3)/Z65, 0)</f>
        <v>-565.00952577491046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0.407215198</v>
      </c>
      <c r="Q66" s="4">
        <f t="shared" si="22"/>
        <v>12.5</v>
      </c>
      <c r="R66">
        <f t="shared" si="0"/>
        <v>50000</v>
      </c>
      <c r="S66">
        <f t="shared" si="1"/>
        <v>-967.53713709002056</v>
      </c>
      <c r="U66">
        <f t="shared" si="12"/>
        <v>0.407215198</v>
      </c>
      <c r="V66">
        <f t="shared" si="13"/>
        <v>0.01</v>
      </c>
      <c r="W66">
        <f t="shared" si="14"/>
        <v>5.2084022736066963E-3</v>
      </c>
      <c r="X66">
        <f t="shared" si="15"/>
        <v>2.1209405631104012E-3</v>
      </c>
      <c r="Y66">
        <f t="shared" si="16"/>
        <v>5.2084022736066967E-5</v>
      </c>
      <c r="Z66">
        <f t="shared" si="17"/>
        <v>3.0353776877602282E-3</v>
      </c>
      <c r="AB66">
        <f t="shared" si="18"/>
        <v>-2.9427968986554851</v>
      </c>
      <c r="AC66">
        <f t="shared" si="19"/>
        <v>-2.9368406380024576</v>
      </c>
      <c r="AE66">
        <f t="shared" si="2"/>
        <v>0</v>
      </c>
      <c r="AF66">
        <f t="shared" si="25"/>
        <v>0</v>
      </c>
      <c r="AG66">
        <f t="shared" si="25"/>
        <v>-3.7942221097002855E-2</v>
      </c>
      <c r="AH66">
        <f t="shared" si="4"/>
        <v>-106.04702815552005</v>
      </c>
      <c r="AI66">
        <f t="shared" si="26"/>
        <v>-106.08497037661705</v>
      </c>
      <c r="AJ66">
        <f t="shared" si="6"/>
        <v>-5.9562606530274564E-3</v>
      </c>
      <c r="AK66">
        <f t="shared" si="20"/>
        <v>-0.20599578290588397</v>
      </c>
      <c r="AL66">
        <f t="shared" si="23"/>
        <v>-106.29692242017596</v>
      </c>
      <c r="AN66">
        <f t="shared" si="27"/>
        <v>0</v>
      </c>
      <c r="AO66">
        <f t="shared" si="27"/>
        <v>0</v>
      </c>
      <c r="AP66">
        <f t="shared" si="27"/>
        <v>-7.6962942578009581E-5</v>
      </c>
      <c r="AQ66">
        <f t="shared" si="27"/>
        <v>-0.21510842282099732</v>
      </c>
      <c r="AR66">
        <f t="shared" si="27"/>
        <v>-0.21518538576357532</v>
      </c>
      <c r="AS66">
        <f t="shared" si="27"/>
        <v>-1.208182687688837E-5</v>
      </c>
      <c r="AT66">
        <f t="shared" si="27"/>
        <v>-4.1784695657550802E-4</v>
      </c>
      <c r="AU66">
        <f t="shared" si="24"/>
        <v>-0.21561531454702773</v>
      </c>
      <c r="AW66">
        <v>63</v>
      </c>
      <c r="AX66">
        <f>IF(Z66&gt;0, (R66*SUMPRODUCT(K66:$K$98, X66:$X$98)-K66*$AZ$3)/Z66, 0)</f>
        <v>-967.53713709002056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0.41552104400000001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-1599.4080321823958</v>
      </c>
      <c r="U67">
        <f t="shared" si="12"/>
        <v>0.41552104400000001</v>
      </c>
      <c r="V67">
        <f t="shared" si="13"/>
        <v>0.01</v>
      </c>
      <c r="W67">
        <f t="shared" si="14"/>
        <v>3.0353776877602282E-3</v>
      </c>
      <c r="X67">
        <f t="shared" si="15"/>
        <v>1.2612633057524361E-3</v>
      </c>
      <c r="Y67">
        <f t="shared" si="16"/>
        <v>3.0353776877602283E-5</v>
      </c>
      <c r="Z67">
        <f t="shared" si="17"/>
        <v>1.7437606051301899E-3</v>
      </c>
      <c r="AB67">
        <f t="shared" si="18"/>
        <v>-2.9368406380024576</v>
      </c>
      <c r="AC67">
        <f t="shared" si="19"/>
        <v>-2.7889847180484608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-2.1797007564127373E-2</v>
      </c>
      <c r="AH67">
        <f t="shared" ref="AH67:AH98" si="32">-X67*R67</f>
        <v>-63.0631652876218</v>
      </c>
      <c r="AI67">
        <f t="shared" ref="AI67:AI98" si="33">SUM(AE67:AH67)</f>
        <v>-63.084962295185925</v>
      </c>
      <c r="AJ67">
        <f t="shared" ref="AJ67:AJ98" si="34">AB67-AC67</f>
        <v>-0.14785591995399683</v>
      </c>
      <c r="AK67">
        <f t="shared" si="20"/>
        <v>-0.20557884466017207</v>
      </c>
      <c r="AL67">
        <f t="shared" si="23"/>
        <v>-63.438397059800096</v>
      </c>
      <c r="AN67">
        <f t="shared" ref="AN67:AU98" si="35">AE67*$K67</f>
        <v>0</v>
      </c>
      <c r="AO67">
        <f t="shared" si="35"/>
        <v>0</v>
      </c>
      <c r="AP67">
        <f t="shared" si="35"/>
        <v>-3.9476420449020434E-5</v>
      </c>
      <c r="AQ67">
        <f t="shared" si="35"/>
        <v>-0.11421329374759495</v>
      </c>
      <c r="AR67">
        <f t="shared" si="35"/>
        <v>-0.11425277016804397</v>
      </c>
      <c r="AS67">
        <f t="shared" si="35"/>
        <v>-2.6778090730154597E-4</v>
      </c>
      <c r="AT67">
        <f t="shared" si="35"/>
        <v>-3.723225256197552E-4</v>
      </c>
      <c r="AU67">
        <f t="shared" si="24"/>
        <v>-0.11489287360096527</v>
      </c>
      <c r="AW67">
        <v>64</v>
      </c>
      <c r="AX67">
        <f>IF(Z67&gt;0, (R67*SUMPRODUCT(K67:$K$98, X67:$X$98)-K67*$AZ$3)/Z67, 0)</f>
        <v>-1599.4080321823958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0.424706421</v>
      </c>
      <c r="Q68" s="4">
        <f t="shared" si="22"/>
        <v>12.5</v>
      </c>
      <c r="R68">
        <f t="shared" si="28"/>
        <v>50000</v>
      </c>
      <c r="S68">
        <f t="shared" si="29"/>
        <v>-2616.4418706962683</v>
      </c>
      <c r="U68">
        <f t="shared" ref="U68:U98" si="39">M68</f>
        <v>0.424706421</v>
      </c>
      <c r="V68">
        <f t="shared" ref="V68:V98" si="40">$C$10</f>
        <v>0.01</v>
      </c>
      <c r="W68">
        <f t="shared" ref="W68:W98" si="41">Z67</f>
        <v>1.7437606051301899E-3</v>
      </c>
      <c r="X68">
        <f t="shared" ref="X68:X98" si="42">U68*W68</f>
        <v>7.4058632568563721E-4</v>
      </c>
      <c r="Y68">
        <f t="shared" ref="Y68:Y98" si="43">V68*W68</f>
        <v>1.7437606051301899E-5</v>
      </c>
      <c r="Z68">
        <f t="shared" ref="Z68:Z98" si="44">MAX(0, W68-X68-Y68)</f>
        <v>9.8573667339325074E-4</v>
      </c>
      <c r="AB68">
        <f t="shared" ref="AB68:AB98" si="45">AC67</f>
        <v>-2.7889847180484608</v>
      </c>
      <c r="AC68">
        <f t="shared" ref="AC68:AC98" si="46">S68*Z68</f>
        <v>-2.5791227057469532</v>
      </c>
      <c r="AE68">
        <f t="shared" si="30"/>
        <v>0</v>
      </c>
      <c r="AF68">
        <f t="shared" si="31"/>
        <v>0</v>
      </c>
      <c r="AG68">
        <f t="shared" si="31"/>
        <v>-1.2321708417415634E-2</v>
      </c>
      <c r="AH68">
        <f t="shared" si="32"/>
        <v>-37.029316284281862</v>
      </c>
      <c r="AI68">
        <f t="shared" si="33"/>
        <v>-37.041637992699279</v>
      </c>
      <c r="AJ68">
        <f t="shared" si="34"/>
        <v>-0.20986201230150758</v>
      </c>
      <c r="AK68">
        <f t="shared" ref="AK68:AK98" si="47">G68*SUM(AB68:AB68, AE68:AF68)</f>
        <v>-0.19522893026339228</v>
      </c>
      <c r="AL68">
        <f t="shared" si="23"/>
        <v>-37.446728935264176</v>
      </c>
      <c r="AN68">
        <f t="shared" si="35"/>
        <v>0</v>
      </c>
      <c r="AO68">
        <f t="shared" si="35"/>
        <v>0</v>
      </c>
      <c r="AP68">
        <f t="shared" si="35"/>
        <v>-1.992479196583531E-5</v>
      </c>
      <c r="AQ68">
        <f t="shared" si="35"/>
        <v>-5.9878175867123865E-2</v>
      </c>
      <c r="AR68">
        <f t="shared" si="35"/>
        <v>-5.9898100659089702E-2</v>
      </c>
      <c r="AS68">
        <f t="shared" si="35"/>
        <v>-3.3935691342354711E-4</v>
      </c>
      <c r="AT68">
        <f t="shared" si="35"/>
        <v>-3.1569451973986333E-4</v>
      </c>
      <c r="AU68">
        <f t="shared" si="24"/>
        <v>-6.0553152092253107E-2</v>
      </c>
      <c r="AW68">
        <v>65</v>
      </c>
      <c r="AX68">
        <f>IF(Z68&gt;0, (R68*SUMPRODUCT(K68:$K$98, X68:$X$98)-K68*$AZ$3)/Z68, 0)</f>
        <v>-2616.4418706962683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0.43382917900000001</v>
      </c>
      <c r="Q69" s="4">
        <f t="shared" ref="Q69:Q98" si="49">$C$8</f>
        <v>12.5</v>
      </c>
      <c r="R69">
        <f t="shared" si="28"/>
        <v>50000</v>
      </c>
      <c r="S69">
        <f t="shared" si="29"/>
        <v>-4285.8175413341805</v>
      </c>
      <c r="U69">
        <f t="shared" si="39"/>
        <v>0.43382917900000001</v>
      </c>
      <c r="V69">
        <f t="shared" si="40"/>
        <v>0.01</v>
      </c>
      <c r="W69">
        <f t="shared" si="41"/>
        <v>9.8573667339325074E-4</v>
      </c>
      <c r="X69">
        <f t="shared" si="42"/>
        <v>4.2764133172838514E-4</v>
      </c>
      <c r="Y69">
        <f t="shared" si="43"/>
        <v>9.8573667339325072E-6</v>
      </c>
      <c r="Z69">
        <f t="shared" si="44"/>
        <v>5.4823797493093311E-4</v>
      </c>
      <c r="AB69">
        <f t="shared" si="45"/>
        <v>-2.5791227057469532</v>
      </c>
      <c r="AC69">
        <f t="shared" si="46"/>
        <v>-2.3496479297845219</v>
      </c>
      <c r="AE69">
        <f t="shared" si="30"/>
        <v>0</v>
      </c>
      <c r="AF69">
        <f t="shared" si="31"/>
        <v>0</v>
      </c>
      <c r="AG69">
        <f t="shared" si="31"/>
        <v>-6.8529746866366637E-3</v>
      </c>
      <c r="AH69">
        <f t="shared" si="32"/>
        <v>-21.382066586419256</v>
      </c>
      <c r="AI69">
        <f t="shared" si="33"/>
        <v>-21.388919561105894</v>
      </c>
      <c r="AJ69">
        <f t="shared" si="34"/>
        <v>-0.22947477596243138</v>
      </c>
      <c r="AK69">
        <f t="shared" si="47"/>
        <v>-0.18053858940228673</v>
      </c>
      <c r="AL69">
        <f t="shared" si="23"/>
        <v>-21.798932926470609</v>
      </c>
      <c r="AN69">
        <f t="shared" si="35"/>
        <v>0</v>
      </c>
      <c r="AO69">
        <f t="shared" si="35"/>
        <v>0</v>
      </c>
      <c r="AP69">
        <f t="shared" si="35"/>
        <v>-9.8942749159757388E-6</v>
      </c>
      <c r="AQ69">
        <f t="shared" si="35"/>
        <v>-3.0871271929586171E-2</v>
      </c>
      <c r="AR69">
        <f t="shared" si="35"/>
        <v>-3.0881166204502149E-2</v>
      </c>
      <c r="AS69">
        <f t="shared" si="35"/>
        <v>-3.3131400938656572E-4</v>
      </c>
      <c r="AT69">
        <f t="shared" si="35"/>
        <v>-2.6066029982162056E-4</v>
      </c>
      <c r="AU69">
        <f t="shared" si="24"/>
        <v>-3.1473140513710328E-2</v>
      </c>
      <c r="AW69">
        <v>66</v>
      </c>
      <c r="AX69">
        <f>IF(Z69&gt;0, (R69*SUMPRODUCT(K69:$K$98, X69:$X$98)-K69*$AZ$3)/Z69, 0)</f>
        <v>-4285.8175413341805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0.44368152799999999</v>
      </c>
      <c r="Q70" s="4">
        <f t="shared" si="49"/>
        <v>12.5</v>
      </c>
      <c r="R70">
        <f t="shared" si="28"/>
        <v>50000</v>
      </c>
      <c r="S70">
        <f t="shared" si="29"/>
        <v>-7085.4075197934499</v>
      </c>
      <c r="U70">
        <f t="shared" si="39"/>
        <v>0.44368152799999999</v>
      </c>
      <c r="V70">
        <f t="shared" si="40"/>
        <v>0.01</v>
      </c>
      <c r="W70">
        <f t="shared" si="41"/>
        <v>5.4823797493093311E-4</v>
      </c>
      <c r="X70">
        <f t="shared" si="42"/>
        <v>2.432430624249821E-4</v>
      </c>
      <c r="Y70">
        <f t="shared" si="43"/>
        <v>5.4823797493093309E-6</v>
      </c>
      <c r="Z70">
        <f t="shared" si="44"/>
        <v>2.9951253275664169E-4</v>
      </c>
      <c r="AB70">
        <f t="shared" si="45"/>
        <v>-2.3496479297845219</v>
      </c>
      <c r="AC70">
        <f t="shared" si="46"/>
        <v>-2.122168351866291</v>
      </c>
      <c r="AE70">
        <f t="shared" si="30"/>
        <v>0</v>
      </c>
      <c r="AF70">
        <f t="shared" si="31"/>
        <v>0</v>
      </c>
      <c r="AG70">
        <f t="shared" si="31"/>
        <v>-3.7439066594580211E-3</v>
      </c>
      <c r="AH70">
        <f t="shared" si="32"/>
        <v>-12.162153121249105</v>
      </c>
      <c r="AI70">
        <f t="shared" si="33"/>
        <v>-12.165897027908564</v>
      </c>
      <c r="AJ70">
        <f t="shared" si="34"/>
        <v>-0.22747957791823081</v>
      </c>
      <c r="AK70">
        <f t="shared" si="47"/>
        <v>-0.16447535508491654</v>
      </c>
      <c r="AL70">
        <f t="shared" si="23"/>
        <v>-12.557851960911712</v>
      </c>
      <c r="AN70">
        <f t="shared" si="35"/>
        <v>0</v>
      </c>
      <c r="AO70">
        <f t="shared" si="35"/>
        <v>0</v>
      </c>
      <c r="AP70">
        <f t="shared" si="35"/>
        <v>-4.82627245861053E-6</v>
      </c>
      <c r="AQ70">
        <f t="shared" si="35"/>
        <v>-1.5678239332757811E-2</v>
      </c>
      <c r="AR70">
        <f t="shared" si="35"/>
        <v>-1.5683065605216422E-2</v>
      </c>
      <c r="AS70">
        <f t="shared" si="35"/>
        <v>-2.9324406874022804E-4</v>
      </c>
      <c r="AT70">
        <f t="shared" si="35"/>
        <v>-2.1202528496835798E-4</v>
      </c>
      <c r="AU70">
        <f t="shared" si="24"/>
        <v>-1.6188334958925011E-2</v>
      </c>
      <c r="AW70">
        <v>67</v>
      </c>
      <c r="AX70">
        <f>IF(Z70&gt;0, (R70*SUMPRODUCT(K70:$K$98, X70:$X$98)-K70*$AZ$3)/Z70, 0)</f>
        <v>-7085.4075197934499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0.45400495099999999</v>
      </c>
      <c r="Q71" s="4">
        <f t="shared" si="49"/>
        <v>12.5</v>
      </c>
      <c r="R71">
        <f t="shared" si="28"/>
        <v>50000</v>
      </c>
      <c r="S71">
        <f t="shared" si="29"/>
        <v>-11879.96163916488</v>
      </c>
      <c r="U71">
        <f t="shared" si="39"/>
        <v>0.45400495099999999</v>
      </c>
      <c r="V71">
        <f t="shared" si="40"/>
        <v>0.01</v>
      </c>
      <c r="W71">
        <f t="shared" si="41"/>
        <v>2.9951253275664169E-4</v>
      </c>
      <c r="X71">
        <f t="shared" si="42"/>
        <v>1.35980172758065E-4</v>
      </c>
      <c r="Y71">
        <f t="shared" si="43"/>
        <v>2.9951253275664169E-6</v>
      </c>
      <c r="Z71">
        <f t="shared" si="44"/>
        <v>1.6053723467101028E-4</v>
      </c>
      <c r="AB71">
        <f t="shared" si="45"/>
        <v>-2.122168351866291</v>
      </c>
      <c r="AC71">
        <f t="shared" si="46"/>
        <v>-1.9071761895492123</v>
      </c>
      <c r="AE71">
        <f t="shared" si="30"/>
        <v>0</v>
      </c>
      <c r="AF71">
        <f t="shared" si="31"/>
        <v>0</v>
      </c>
      <c r="AG71">
        <f t="shared" si="31"/>
        <v>-2.0067154333876284E-3</v>
      </c>
      <c r="AH71">
        <f t="shared" si="32"/>
        <v>-6.7990086379032499</v>
      </c>
      <c r="AI71">
        <f t="shared" si="33"/>
        <v>-6.8010153533366378</v>
      </c>
      <c r="AJ71">
        <f t="shared" si="34"/>
        <v>-0.21499216231707874</v>
      </c>
      <c r="AK71">
        <f t="shared" si="47"/>
        <v>-0.14855178463064039</v>
      </c>
      <c r="AL71">
        <f t="shared" si="23"/>
        <v>-7.1645593002843571</v>
      </c>
      <c r="AN71">
        <f t="shared" si="35"/>
        <v>0</v>
      </c>
      <c r="AO71">
        <f t="shared" si="35"/>
        <v>0</v>
      </c>
      <c r="AP71">
        <f t="shared" si="35"/>
        <v>-2.3096947704824119E-6</v>
      </c>
      <c r="AQ71">
        <f t="shared" si="35"/>
        <v>-7.8255413967290108E-3</v>
      </c>
      <c r="AR71">
        <f t="shared" si="35"/>
        <v>-7.827851091499494E-3</v>
      </c>
      <c r="AS71">
        <f t="shared" si="35"/>
        <v>-2.4745226190849907E-4</v>
      </c>
      <c r="AT71">
        <f t="shared" si="35"/>
        <v>-1.7098053585405538E-4</v>
      </c>
      <c r="AU71">
        <f t="shared" si="24"/>
        <v>-8.2462838892620478E-3</v>
      </c>
      <c r="AW71">
        <v>68</v>
      </c>
      <c r="AX71">
        <f>IF(Z71&gt;0, (R71*SUMPRODUCT(K71:$K$98, X71:$X$98)-K71*$AZ$3)/Z71, 0)</f>
        <v>-11879.96163916488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0.46467133999999999</v>
      </c>
      <c r="Q72" s="4">
        <f t="shared" si="49"/>
        <v>12.5</v>
      </c>
      <c r="R72">
        <f t="shared" si="28"/>
        <v>50000</v>
      </c>
      <c r="S72">
        <f t="shared" si="29"/>
        <v>-20265.01284217753</v>
      </c>
      <c r="U72">
        <f t="shared" si="39"/>
        <v>0.46467133999999999</v>
      </c>
      <c r="V72">
        <f t="shared" si="40"/>
        <v>0.01</v>
      </c>
      <c r="W72">
        <f t="shared" si="41"/>
        <v>1.6053723467101028E-4</v>
      </c>
      <c r="X72">
        <f t="shared" si="42"/>
        <v>7.4597051954472806E-5</v>
      </c>
      <c r="Y72">
        <f t="shared" si="43"/>
        <v>1.6053723467101028E-6</v>
      </c>
      <c r="Z72">
        <f t="shared" si="44"/>
        <v>8.4334810369827377E-5</v>
      </c>
      <c r="AB72">
        <f t="shared" si="45"/>
        <v>-1.9071761895492123</v>
      </c>
      <c r="AC72">
        <f t="shared" si="46"/>
        <v>-1.7090460151871585</v>
      </c>
      <c r="AE72">
        <f t="shared" si="30"/>
        <v>0</v>
      </c>
      <c r="AF72">
        <f t="shared" si="31"/>
        <v>0</v>
      </c>
      <c r="AG72">
        <f t="shared" si="31"/>
        <v>-1.0541851296228422E-3</v>
      </c>
      <c r="AH72">
        <f t="shared" si="32"/>
        <v>-3.7298525977236401</v>
      </c>
      <c r="AI72">
        <f t="shared" si="33"/>
        <v>-3.7309067828532627</v>
      </c>
      <c r="AJ72">
        <f t="shared" si="34"/>
        <v>-0.19813017436205382</v>
      </c>
      <c r="AK72">
        <f t="shared" si="47"/>
        <v>-0.13350233326844488</v>
      </c>
      <c r="AL72">
        <f t="shared" si="23"/>
        <v>-4.0625392904837616</v>
      </c>
      <c r="AN72">
        <f t="shared" si="35"/>
        <v>0</v>
      </c>
      <c r="AO72">
        <f t="shared" si="35"/>
        <v>0</v>
      </c>
      <c r="AP72">
        <f t="shared" si="35"/>
        <v>-1.083347195345119E-6</v>
      </c>
      <c r="AQ72">
        <f t="shared" si="35"/>
        <v>-3.8330320142537671E-3</v>
      </c>
      <c r="AR72">
        <f t="shared" si="35"/>
        <v>-3.8341153614491119E-3</v>
      </c>
      <c r="AS72">
        <f t="shared" si="35"/>
        <v>-2.0361107615430308E-4</v>
      </c>
      <c r="AT72">
        <f t="shared" si="35"/>
        <v>-1.3719542635755395E-4</v>
      </c>
      <c r="AU72">
        <f t="shared" si="24"/>
        <v>-4.1749218639609694E-3</v>
      </c>
      <c r="AW72">
        <v>69</v>
      </c>
      <c r="AX72">
        <f>IF(Z72&gt;0, (R72*SUMPRODUCT(K72:$K$98, X72:$X$98)-K72*$AZ$3)/Z72, 0)</f>
        <v>-20265.01284217753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0.47611615000000002</v>
      </c>
      <c r="Q73" s="4">
        <f t="shared" si="49"/>
        <v>12.5</v>
      </c>
      <c r="R73">
        <f t="shared" si="28"/>
        <v>50000</v>
      </c>
      <c r="S73">
        <f t="shared" si="29"/>
        <v>-35280.343706095613</v>
      </c>
      <c r="U73">
        <f t="shared" si="39"/>
        <v>0.47611615000000002</v>
      </c>
      <c r="V73">
        <f t="shared" si="40"/>
        <v>0.01</v>
      </c>
      <c r="W73">
        <f t="shared" si="41"/>
        <v>8.4334810369827377E-5</v>
      </c>
      <c r="X73">
        <f t="shared" si="42"/>
        <v>4.0153165224262291E-5</v>
      </c>
      <c r="Y73">
        <f t="shared" si="43"/>
        <v>8.4334810369827378E-7</v>
      </c>
      <c r="Z73">
        <f t="shared" si="44"/>
        <v>4.3338297041866809E-5</v>
      </c>
      <c r="AB73">
        <f t="shared" si="45"/>
        <v>-1.7090460151871585</v>
      </c>
      <c r="AC73">
        <f t="shared" si="46"/>
        <v>-1.5289900152739277</v>
      </c>
      <c r="AE73">
        <f t="shared" si="30"/>
        <v>0</v>
      </c>
      <c r="AF73">
        <f t="shared" si="31"/>
        <v>0</v>
      </c>
      <c r="AG73">
        <f t="shared" si="31"/>
        <v>-5.4172871302333515E-4</v>
      </c>
      <c r="AH73">
        <f t="shared" si="32"/>
        <v>-2.0076582612131144</v>
      </c>
      <c r="AI73">
        <f t="shared" si="33"/>
        <v>-2.0081999899261378</v>
      </c>
      <c r="AJ73">
        <f t="shared" si="34"/>
        <v>-0.18005599991323074</v>
      </c>
      <c r="AK73">
        <f t="shared" si="47"/>
        <v>-0.11963322106310111</v>
      </c>
      <c r="AL73">
        <f t="shared" si="23"/>
        <v>-2.3078892109024696</v>
      </c>
      <c r="AN73">
        <f t="shared" si="35"/>
        <v>0</v>
      </c>
      <c r="AO73">
        <f t="shared" si="35"/>
        <v>0</v>
      </c>
      <c r="AP73">
        <f t="shared" si="35"/>
        <v>-4.9706663181308191E-7</v>
      </c>
      <c r="AQ73">
        <f t="shared" si="35"/>
        <v>-1.8421396277179141E-3</v>
      </c>
      <c r="AR73">
        <f t="shared" si="35"/>
        <v>-1.8426366943497272E-3</v>
      </c>
      <c r="AS73">
        <f t="shared" si="35"/>
        <v>-1.6521152979895849E-4</v>
      </c>
      <c r="AT73">
        <f t="shared" si="35"/>
        <v>-1.0977022413102922E-4</v>
      </c>
      <c r="AU73">
        <f t="shared" si="24"/>
        <v>-2.1176184482797149E-3</v>
      </c>
      <c r="AW73">
        <v>70</v>
      </c>
      <c r="AX73">
        <f>IF(Z73&gt;0, (R73*SUMPRODUCT(K73:$K$98, X73:$X$98)-K73*$AZ$3)/Z73, 0)</f>
        <v>-35280.343706095613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0.48788611599999998</v>
      </c>
      <c r="Q74" s="4">
        <f t="shared" si="49"/>
        <v>12.5</v>
      </c>
      <c r="R74">
        <f t="shared" si="28"/>
        <v>50000</v>
      </c>
      <c r="S74">
        <f t="shared" si="29"/>
        <v>-62803.205320107307</v>
      </c>
      <c r="U74">
        <f t="shared" si="39"/>
        <v>0.48788611599999998</v>
      </c>
      <c r="V74">
        <f t="shared" si="40"/>
        <v>0.01</v>
      </c>
      <c r="W74">
        <f t="shared" si="41"/>
        <v>4.3338297041866809E-5</v>
      </c>
      <c r="X74">
        <f t="shared" si="42"/>
        <v>2.1144153417810685E-5</v>
      </c>
      <c r="Y74">
        <f t="shared" si="43"/>
        <v>4.3338297041866812E-7</v>
      </c>
      <c r="Z74">
        <f t="shared" si="44"/>
        <v>2.1760760653637457E-5</v>
      </c>
      <c r="AB74">
        <f t="shared" si="45"/>
        <v>-1.5289900152739277</v>
      </c>
      <c r="AC74">
        <f t="shared" si="46"/>
        <v>-1.3666455192521056</v>
      </c>
      <c r="AE74">
        <f t="shared" si="30"/>
        <v>0</v>
      </c>
      <c r="AF74">
        <f t="shared" si="31"/>
        <v>0</v>
      </c>
      <c r="AG74">
        <f t="shared" si="31"/>
        <v>-2.7200950817046819E-4</v>
      </c>
      <c r="AH74">
        <f t="shared" si="32"/>
        <v>-1.0572076708905342</v>
      </c>
      <c r="AI74">
        <f t="shared" si="33"/>
        <v>-1.0574796803987048</v>
      </c>
      <c r="AJ74">
        <f t="shared" si="34"/>
        <v>-0.1623444960218221</v>
      </c>
      <c r="AK74">
        <f t="shared" si="47"/>
        <v>-0.10702930106917495</v>
      </c>
      <c r="AL74">
        <f t="shared" si="23"/>
        <v>-1.3268534774897018</v>
      </c>
      <c r="AN74">
        <f t="shared" si="35"/>
        <v>0</v>
      </c>
      <c r="AO74">
        <f t="shared" si="35"/>
        <v>0</v>
      </c>
      <c r="AP74">
        <f t="shared" si="35"/>
        <v>-2.2284290813077187E-7</v>
      </c>
      <c r="AQ74">
        <f t="shared" si="35"/>
        <v>-8.6611395853030901E-4</v>
      </c>
      <c r="AR74">
        <f t="shared" si="35"/>
        <v>-8.663368014384398E-4</v>
      </c>
      <c r="AS74">
        <f t="shared" si="35"/>
        <v>-1.3300020229386637E-4</v>
      </c>
      <c r="AT74">
        <f t="shared" si="35"/>
        <v>-8.7683408075984036E-5</v>
      </c>
      <c r="AU74">
        <f t="shared" si="24"/>
        <v>-1.0870204118082901E-3</v>
      </c>
      <c r="AW74">
        <v>71</v>
      </c>
      <c r="AX74">
        <f>IF(Z74&gt;0, (R74*SUMPRODUCT(K74:$K$98, X74:$X$98)-K74*$AZ$3)/Z74, 0)</f>
        <v>-62803.205320107307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0.500352354</v>
      </c>
      <c r="Q75" s="4">
        <f t="shared" si="49"/>
        <v>12.5</v>
      </c>
      <c r="R75">
        <f t="shared" si="28"/>
        <v>50000</v>
      </c>
      <c r="S75">
        <f t="shared" si="29"/>
        <v>-114585.11169469637</v>
      </c>
      <c r="U75">
        <f t="shared" si="39"/>
        <v>0.500352354</v>
      </c>
      <c r="V75">
        <f t="shared" si="40"/>
        <v>0.01</v>
      </c>
      <c r="W75">
        <f t="shared" si="41"/>
        <v>2.1760760653637457E-5</v>
      </c>
      <c r="X75">
        <f t="shared" si="42"/>
        <v>1.088804781787808E-5</v>
      </c>
      <c r="Y75">
        <f t="shared" si="43"/>
        <v>2.1760760653637459E-7</v>
      </c>
      <c r="Z75">
        <f t="shared" si="44"/>
        <v>1.0655105229223002E-5</v>
      </c>
      <c r="AB75">
        <f t="shared" si="45"/>
        <v>-1.3666455192521056</v>
      </c>
      <c r="AC75">
        <f t="shared" si="46"/>
        <v>-1.220916422809261</v>
      </c>
      <c r="AE75">
        <f t="shared" si="30"/>
        <v>0</v>
      </c>
      <c r="AF75">
        <f t="shared" si="31"/>
        <v>0</v>
      </c>
      <c r="AG75">
        <f t="shared" si="31"/>
        <v>-1.3318881536528753E-4</v>
      </c>
      <c r="AH75">
        <f t="shared" si="32"/>
        <v>-0.54440239089390396</v>
      </c>
      <c r="AI75">
        <f t="shared" si="33"/>
        <v>-0.54453557970926925</v>
      </c>
      <c r="AJ75">
        <f t="shared" si="34"/>
        <v>-0.1457290964428446</v>
      </c>
      <c r="AK75">
        <f t="shared" si="47"/>
        <v>-9.566518634764741E-2</v>
      </c>
      <c r="AL75">
        <f t="shared" si="23"/>
        <v>-0.78592986249976127</v>
      </c>
      <c r="AN75">
        <f t="shared" si="35"/>
        <v>0</v>
      </c>
      <c r="AO75">
        <f t="shared" si="35"/>
        <v>0</v>
      </c>
      <c r="AP75">
        <f t="shared" si="35"/>
        <v>-9.7423665530380998E-8</v>
      </c>
      <c r="AQ75">
        <f t="shared" si="35"/>
        <v>-3.9821419162656225E-4</v>
      </c>
      <c r="AR75">
        <f t="shared" si="35"/>
        <v>-3.9831161529209266E-4</v>
      </c>
      <c r="AS75">
        <f t="shared" si="35"/>
        <v>-1.0659650895575541E-4</v>
      </c>
      <c r="AT75">
        <f t="shared" si="35"/>
        <v>-6.9976244567333381E-5</v>
      </c>
      <c r="AU75">
        <f t="shared" si="24"/>
        <v>-5.7488436881518142E-4</v>
      </c>
      <c r="AW75">
        <v>72</v>
      </c>
      <c r="AX75">
        <f>IF(Z75&gt;0, (R75*SUMPRODUCT(K75:$K$98, X75:$X$98)-K75*$AZ$3)/Z75, 0)</f>
        <v>-114585.11169469637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0.513549331</v>
      </c>
      <c r="Q76" s="4">
        <f t="shared" si="49"/>
        <v>12.5</v>
      </c>
      <c r="R76">
        <f t="shared" si="28"/>
        <v>50000</v>
      </c>
      <c r="S76">
        <f t="shared" si="29"/>
        <v>-214793.20406161997</v>
      </c>
      <c r="U76">
        <f t="shared" si="39"/>
        <v>0.513549331</v>
      </c>
      <c r="V76">
        <f t="shared" si="40"/>
        <v>0.01</v>
      </c>
      <c r="W76">
        <f t="shared" si="41"/>
        <v>1.0655105229223002E-5</v>
      </c>
      <c r="X76">
        <f t="shared" si="42"/>
        <v>5.4719221622020739E-6</v>
      </c>
      <c r="Y76">
        <f t="shared" si="43"/>
        <v>1.0655105229223002E-7</v>
      </c>
      <c r="Z76">
        <f t="shared" si="44"/>
        <v>5.0766320147286983E-6</v>
      </c>
      <c r="AB76">
        <f t="shared" si="45"/>
        <v>-1.220916422809261</v>
      </c>
      <c r="AC76">
        <f t="shared" si="46"/>
        <v>-1.0904260562853743</v>
      </c>
      <c r="AE76">
        <f t="shared" si="30"/>
        <v>0</v>
      </c>
      <c r="AF76">
        <f t="shared" si="31"/>
        <v>0</v>
      </c>
      <c r="AG76">
        <f t="shared" si="31"/>
        <v>-6.3457900184108731E-5</v>
      </c>
      <c r="AH76">
        <f t="shared" si="32"/>
        <v>-0.27359610811010371</v>
      </c>
      <c r="AI76">
        <f t="shared" si="33"/>
        <v>-0.27365956601028779</v>
      </c>
      <c r="AJ76">
        <f t="shared" si="34"/>
        <v>-0.13049036652388679</v>
      </c>
      <c r="AK76">
        <f t="shared" si="47"/>
        <v>-8.5464149596648276E-2</v>
      </c>
      <c r="AL76">
        <f t="shared" si="23"/>
        <v>-0.48961408213082286</v>
      </c>
      <c r="AN76">
        <f t="shared" si="35"/>
        <v>0</v>
      </c>
      <c r="AO76">
        <f t="shared" si="35"/>
        <v>0</v>
      </c>
      <c r="AP76">
        <f t="shared" si="35"/>
        <v>-4.1444259480698454E-8</v>
      </c>
      <c r="AQ76">
        <f t="shared" si="35"/>
        <v>-1.7868520805962469E-4</v>
      </c>
      <c r="AR76">
        <f t="shared" si="35"/>
        <v>-1.7872665231910537E-4</v>
      </c>
      <c r="AS76">
        <f t="shared" si="35"/>
        <v>-8.5223062759043412E-5</v>
      </c>
      <c r="AT76">
        <f t="shared" si="35"/>
        <v>-5.5816507982527227E-5</v>
      </c>
      <c r="AU76">
        <f t="shared" si="24"/>
        <v>-3.1976622306067602E-4</v>
      </c>
      <c r="AW76">
        <v>73</v>
      </c>
      <c r="AX76">
        <f>IF(Z76&gt;0, (R76*SUMPRODUCT(K76:$K$98, X76:$X$98)-K76*$AZ$3)/Z76, 0)</f>
        <v>-214793.20406161997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0.52698988800000002</v>
      </c>
      <c r="Q77" s="4">
        <f t="shared" si="49"/>
        <v>12.5</v>
      </c>
      <c r="R77">
        <f t="shared" si="28"/>
        <v>50000</v>
      </c>
      <c r="S77">
        <f t="shared" si="29"/>
        <v>-414263.64533529436</v>
      </c>
      <c r="U77">
        <f t="shared" si="39"/>
        <v>0.52698988800000002</v>
      </c>
      <c r="V77">
        <f t="shared" si="40"/>
        <v>0.01</v>
      </c>
      <c r="W77">
        <f t="shared" si="41"/>
        <v>5.0766320147286983E-6</v>
      </c>
      <c r="X77">
        <f t="shared" si="42"/>
        <v>2.6753337368590913E-6</v>
      </c>
      <c r="Y77">
        <f t="shared" si="43"/>
        <v>5.0766320147286981E-8</v>
      </c>
      <c r="Z77">
        <f t="shared" si="44"/>
        <v>2.35053195772232E-6</v>
      </c>
      <c r="AB77">
        <f t="shared" si="45"/>
        <v>-1.0904260562853743</v>
      </c>
      <c r="AC77">
        <f t="shared" si="46"/>
        <v>-0.97373993728315433</v>
      </c>
      <c r="AE77">
        <f t="shared" si="30"/>
        <v>0</v>
      </c>
      <c r="AF77">
        <f t="shared" si="31"/>
        <v>0</v>
      </c>
      <c r="AG77">
        <f t="shared" si="31"/>
        <v>-2.9381649471528999E-5</v>
      </c>
      <c r="AH77">
        <f t="shared" si="32"/>
        <v>-0.13376668684295456</v>
      </c>
      <c r="AI77">
        <f t="shared" si="33"/>
        <v>-0.13379606849242609</v>
      </c>
      <c r="AJ77">
        <f t="shared" si="34"/>
        <v>-0.11668611900221992</v>
      </c>
      <c r="AK77">
        <f t="shared" si="47"/>
        <v>-7.6329823939976199E-2</v>
      </c>
      <c r="AL77">
        <f t="shared" si="23"/>
        <v>-0.32681201143462224</v>
      </c>
      <c r="AN77">
        <f t="shared" si="35"/>
        <v>0</v>
      </c>
      <c r="AO77">
        <f t="shared" si="35"/>
        <v>0</v>
      </c>
      <c r="AP77">
        <f t="shared" si="35"/>
        <v>-1.7133135021352899E-8</v>
      </c>
      <c r="AQ77">
        <f t="shared" si="35"/>
        <v>-7.8002520221343626E-5</v>
      </c>
      <c r="AR77">
        <f t="shared" si="35"/>
        <v>-7.8019653356364981E-5</v>
      </c>
      <c r="AS77">
        <f t="shared" si="35"/>
        <v>-6.8042436961203369E-5</v>
      </c>
      <c r="AT77">
        <f t="shared" si="35"/>
        <v>-4.4509726419101951E-5</v>
      </c>
      <c r="AU77">
        <f t="shared" si="24"/>
        <v>-1.9057181673667032E-4</v>
      </c>
      <c r="AW77">
        <v>74</v>
      </c>
      <c r="AX77">
        <f>IF(Z77&gt;0, (R77*SUMPRODUCT(K77:$K$98, X77:$X$98)-K77*$AZ$3)/Z77, 0)</f>
        <v>-414263.64533529436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0.54103594799999999</v>
      </c>
      <c r="Q78" s="4">
        <f t="shared" si="49"/>
        <v>12.5</v>
      </c>
      <c r="R78">
        <f t="shared" si="28"/>
        <v>50000</v>
      </c>
      <c r="S78">
        <f t="shared" si="29"/>
        <v>-823908.63156201795</v>
      </c>
      <c r="U78">
        <f t="shared" si="39"/>
        <v>0.54103594799999999</v>
      </c>
      <c r="V78">
        <f t="shared" si="40"/>
        <v>0.01</v>
      </c>
      <c r="W78">
        <f t="shared" si="41"/>
        <v>2.35053195772232E-6</v>
      </c>
      <c r="X78">
        <f t="shared" si="42"/>
        <v>1.2717222860505914E-6</v>
      </c>
      <c r="Y78">
        <f t="shared" si="43"/>
        <v>2.3505319577223202E-8</v>
      </c>
      <c r="Z78">
        <f t="shared" si="44"/>
        <v>1.0553043520945054E-6</v>
      </c>
      <c r="AB78">
        <f t="shared" si="45"/>
        <v>-0.97373993728315433</v>
      </c>
      <c r="AC78">
        <f t="shared" si="46"/>
        <v>-0.86947436461562588</v>
      </c>
      <c r="AE78">
        <f t="shared" si="30"/>
        <v>0</v>
      </c>
      <c r="AF78">
        <f t="shared" si="31"/>
        <v>0</v>
      </c>
      <c r="AG78">
        <f t="shared" si="31"/>
        <v>-1.3191304401181317E-5</v>
      </c>
      <c r="AH78">
        <f t="shared" si="32"/>
        <v>-6.358611430252957E-2</v>
      </c>
      <c r="AI78">
        <f t="shared" si="33"/>
        <v>-6.3599305606930751E-2</v>
      </c>
      <c r="AJ78">
        <f t="shared" si="34"/>
        <v>-0.10426557266752845</v>
      </c>
      <c r="AK78">
        <f t="shared" si="47"/>
        <v>-6.8161795609820816E-2</v>
      </c>
      <c r="AL78">
        <f t="shared" si="23"/>
        <v>-0.23602667388428</v>
      </c>
      <c r="AN78">
        <f t="shared" si="35"/>
        <v>0</v>
      </c>
      <c r="AO78">
        <f t="shared" si="35"/>
        <v>0</v>
      </c>
      <c r="AP78">
        <f t="shared" si="35"/>
        <v>-6.8680015380800928E-9</v>
      </c>
      <c r="AQ78">
        <f t="shared" si="35"/>
        <v>-3.3105864101748809E-5</v>
      </c>
      <c r="AR78">
        <f t="shared" si="35"/>
        <v>-3.3112732103286892E-5</v>
      </c>
      <c r="AS78">
        <f t="shared" si="35"/>
        <v>-5.4285466521814079E-5</v>
      </c>
      <c r="AT78">
        <f t="shared" si="35"/>
        <v>-3.5488174849837256E-5</v>
      </c>
      <c r="AU78">
        <f t="shared" si="24"/>
        <v>-1.2288637347493821E-4</v>
      </c>
      <c r="AW78">
        <v>75</v>
      </c>
      <c r="AX78">
        <f>IF(Z78&gt;0, (R78*SUMPRODUCT(K78:$K$98, X78:$X$98)-K78*$AZ$3)/Z78, 0)</f>
        <v>-823908.63156201795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0.55517679799999997</v>
      </c>
      <c r="Q79" s="4">
        <f t="shared" si="49"/>
        <v>12.5</v>
      </c>
      <c r="R79">
        <f t="shared" si="28"/>
        <v>50000</v>
      </c>
      <c r="S79">
        <f t="shared" si="29"/>
        <v>-1691856.4757627684</v>
      </c>
      <c r="U79">
        <f t="shared" si="39"/>
        <v>0.55517679799999997</v>
      </c>
      <c r="V79">
        <f t="shared" si="40"/>
        <v>0.01</v>
      </c>
      <c r="W79">
        <f t="shared" si="41"/>
        <v>1.0553043520945054E-6</v>
      </c>
      <c r="X79">
        <f t="shared" si="42"/>
        <v>5.8588049111129201E-7</v>
      </c>
      <c r="Y79">
        <f t="shared" si="43"/>
        <v>1.0553043520945054E-8</v>
      </c>
      <c r="Z79">
        <f t="shared" si="44"/>
        <v>4.5887081746226831E-7</v>
      </c>
      <c r="AB79">
        <f t="shared" si="45"/>
        <v>-0.86947436461562588</v>
      </c>
      <c r="AC79">
        <f t="shared" si="46"/>
        <v>-0.77634356406209393</v>
      </c>
      <c r="AE79">
        <f t="shared" si="30"/>
        <v>0</v>
      </c>
      <c r="AF79">
        <f t="shared" si="31"/>
        <v>0</v>
      </c>
      <c r="AG79">
        <f t="shared" si="31"/>
        <v>-5.7358852182783536E-6</v>
      </c>
      <c r="AH79">
        <f t="shared" si="32"/>
        <v>-2.92940245555646E-2</v>
      </c>
      <c r="AI79">
        <f t="shared" si="33"/>
        <v>-2.9299760440782877E-2</v>
      </c>
      <c r="AJ79">
        <f t="shared" si="34"/>
        <v>-9.3130800553531956E-2</v>
      </c>
      <c r="AK79">
        <f t="shared" si="47"/>
        <v>-6.0863205523093815E-2</v>
      </c>
      <c r="AL79">
        <f t="shared" si="23"/>
        <v>-0.18329376651740864</v>
      </c>
      <c r="AN79">
        <f t="shared" si="35"/>
        <v>0</v>
      </c>
      <c r="AO79">
        <f t="shared" si="35"/>
        <v>0</v>
      </c>
      <c r="AP79">
        <f t="shared" si="35"/>
        <v>-2.6663985894008135E-9</v>
      </c>
      <c r="AQ79">
        <f t="shared" si="35"/>
        <v>-1.3617696794894214E-5</v>
      </c>
      <c r="AR79">
        <f t="shared" si="35"/>
        <v>-1.3620363193483614E-5</v>
      </c>
      <c r="AS79">
        <f t="shared" si="35"/>
        <v>-4.3293027279273445E-5</v>
      </c>
      <c r="AT79">
        <f t="shared" si="35"/>
        <v>-2.8293028744027017E-5</v>
      </c>
      <c r="AU79">
        <f t="shared" si="24"/>
        <v>-8.5206419216784073E-5</v>
      </c>
      <c r="AW79">
        <v>76</v>
      </c>
      <c r="AX79">
        <f>IF(Z79&gt;0, (R79*SUMPRODUCT(K79:$K$98, X79:$X$98)-K79*$AZ$3)/Z79, 0)</f>
        <v>-1691856.4757627684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0.56908613200000002</v>
      </c>
      <c r="Q80" s="4">
        <f t="shared" si="49"/>
        <v>12.5</v>
      </c>
      <c r="R80">
        <f t="shared" si="28"/>
        <v>50000</v>
      </c>
      <c r="S80">
        <f t="shared" si="29"/>
        <v>-3588882.9479423482</v>
      </c>
      <c r="U80">
        <f t="shared" si="39"/>
        <v>0.56908613200000002</v>
      </c>
      <c r="V80">
        <f t="shared" si="40"/>
        <v>0.01</v>
      </c>
      <c r="W80">
        <f t="shared" si="41"/>
        <v>4.5887081746226831E-7</v>
      </c>
      <c r="X80">
        <f t="shared" si="42"/>
        <v>2.6113701859728036E-7</v>
      </c>
      <c r="Y80">
        <f t="shared" si="43"/>
        <v>4.588708174622683E-9</v>
      </c>
      <c r="Z80">
        <f t="shared" si="44"/>
        <v>1.9314509069036527E-7</v>
      </c>
      <c r="AB80">
        <f t="shared" si="45"/>
        <v>-0.77634356406209393</v>
      </c>
      <c r="AC80">
        <f t="shared" si="46"/>
        <v>-0.69317512245743029</v>
      </c>
      <c r="AE80">
        <f t="shared" si="30"/>
        <v>0</v>
      </c>
      <c r="AF80">
        <f t="shared" si="31"/>
        <v>0</v>
      </c>
      <c r="AG80">
        <f t="shared" si="31"/>
        <v>-2.4143136336295658E-6</v>
      </c>
      <c r="AH80">
        <f t="shared" si="32"/>
        <v>-1.3056850929864017E-2</v>
      </c>
      <c r="AI80">
        <f t="shared" si="33"/>
        <v>-1.3059265243497648E-2</v>
      </c>
      <c r="AJ80">
        <f t="shared" si="34"/>
        <v>-8.3168441604663634E-2</v>
      </c>
      <c r="AK80">
        <f t="shared" si="47"/>
        <v>-5.4344049484346582E-2</v>
      </c>
      <c r="AL80">
        <f t="shared" si="23"/>
        <v>-0.15057175633250786</v>
      </c>
      <c r="AN80">
        <f t="shared" si="35"/>
        <v>0</v>
      </c>
      <c r="AO80">
        <f t="shared" si="35"/>
        <v>0</v>
      </c>
      <c r="AP80">
        <f t="shared" si="35"/>
        <v>-1.0020751284771786E-9</v>
      </c>
      <c r="AQ80">
        <f t="shared" si="35"/>
        <v>-5.4193230700441609E-6</v>
      </c>
      <c r="AR80">
        <f t="shared" si="35"/>
        <v>-5.4203251451726385E-6</v>
      </c>
      <c r="AS80">
        <f t="shared" si="35"/>
        <v>-3.4519552739694821E-5</v>
      </c>
      <c r="AT80">
        <f t="shared" si="35"/>
        <v>-2.255581860221239E-5</v>
      </c>
      <c r="AU80">
        <f t="shared" si="24"/>
        <v>-6.2495696487079846E-5</v>
      </c>
      <c r="AW80">
        <v>77</v>
      </c>
      <c r="AX80">
        <f>IF(Z80&gt;0, (R80*SUMPRODUCT(K80:$K$98, X80:$X$98)-K80*$AZ$3)/Z80, 0)</f>
        <v>-3588882.9479423482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0.58332808999999997</v>
      </c>
      <c r="Q81" s="4">
        <f t="shared" si="49"/>
        <v>12.5</v>
      </c>
      <c r="R81">
        <f t="shared" si="28"/>
        <v>50000</v>
      </c>
      <c r="S81">
        <f t="shared" si="29"/>
        <v>-7879528.7442346318</v>
      </c>
      <c r="U81">
        <f t="shared" si="39"/>
        <v>0.58332808999999997</v>
      </c>
      <c r="V81">
        <f t="shared" si="40"/>
        <v>0.01</v>
      </c>
      <c r="W81">
        <f t="shared" si="41"/>
        <v>1.9314509069036527E-7</v>
      </c>
      <c r="X81">
        <f t="shared" si="42"/>
        <v>1.1266695684528754E-7</v>
      </c>
      <c r="Y81">
        <f t="shared" si="43"/>
        <v>1.9314509069036526E-9</v>
      </c>
      <c r="Z81">
        <f t="shared" si="44"/>
        <v>7.8546682938174069E-8</v>
      </c>
      <c r="AB81">
        <f t="shared" si="45"/>
        <v>-0.69317512245743029</v>
      </c>
      <c r="AC81">
        <f t="shared" si="46"/>
        <v>-0.61891084597562651</v>
      </c>
      <c r="AE81">
        <f t="shared" si="30"/>
        <v>0</v>
      </c>
      <c r="AF81">
        <f t="shared" si="31"/>
        <v>0</v>
      </c>
      <c r="AG81">
        <f t="shared" si="31"/>
        <v>-9.8183353672717584E-7</v>
      </c>
      <c r="AH81">
        <f t="shared" si="32"/>
        <v>-5.6333478422643767E-3</v>
      </c>
      <c r="AI81">
        <f t="shared" si="33"/>
        <v>-5.6343296758011039E-3</v>
      </c>
      <c r="AJ81">
        <f t="shared" si="34"/>
        <v>-7.4264276481803781E-2</v>
      </c>
      <c r="AK81">
        <f t="shared" si="47"/>
        <v>-4.8522258572020124E-2</v>
      </c>
      <c r="AL81">
        <f t="shared" si="23"/>
        <v>-0.12842086472962499</v>
      </c>
      <c r="AN81">
        <f t="shared" si="35"/>
        <v>0</v>
      </c>
      <c r="AO81">
        <f t="shared" si="35"/>
        <v>0</v>
      </c>
      <c r="AP81">
        <f t="shared" si="35"/>
        <v>-3.6385339862616926E-10</v>
      </c>
      <c r="AQ81">
        <f t="shared" si="35"/>
        <v>-2.0876377526110609E-6</v>
      </c>
      <c r="AR81">
        <f t="shared" si="35"/>
        <v>-2.0880016060096869E-6</v>
      </c>
      <c r="AS81">
        <f t="shared" si="35"/>
        <v>-2.7521273600502676E-5</v>
      </c>
      <c r="AT81">
        <f t="shared" si="35"/>
        <v>-1.798165170574442E-5</v>
      </c>
      <c r="AU81">
        <f t="shared" si="24"/>
        <v>-4.7590926912256778E-5</v>
      </c>
      <c r="AW81">
        <v>78</v>
      </c>
      <c r="AX81">
        <f>IF(Z81&gt;0, (R81*SUMPRODUCT(K81:$K$98, X81:$X$98)-K81*$AZ$3)/Z81, 0)</f>
        <v>-7879528.7442346318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0.59781937299999999</v>
      </c>
      <c r="Q82" s="4">
        <f t="shared" si="49"/>
        <v>12.5</v>
      </c>
      <c r="R82">
        <f t="shared" si="28"/>
        <v>50000</v>
      </c>
      <c r="S82">
        <f t="shared" si="29"/>
        <v>-17938967.745056547</v>
      </c>
      <c r="U82">
        <f t="shared" si="39"/>
        <v>0.59781937299999999</v>
      </c>
      <c r="V82">
        <f t="shared" si="40"/>
        <v>0.01</v>
      </c>
      <c r="W82">
        <f t="shared" si="41"/>
        <v>7.8546682938174069E-8</v>
      </c>
      <c r="X82">
        <f t="shared" si="42"/>
        <v>4.6956728745329021E-8</v>
      </c>
      <c r="Y82">
        <f t="shared" si="43"/>
        <v>7.8546682938174073E-10</v>
      </c>
      <c r="Z82">
        <f t="shared" si="44"/>
        <v>3.0804487363463309E-8</v>
      </c>
      <c r="AB82">
        <f t="shared" si="45"/>
        <v>-0.61891084597562651</v>
      </c>
      <c r="AC82">
        <f t="shared" si="46"/>
        <v>-0.55260070521617033</v>
      </c>
      <c r="AE82">
        <f t="shared" si="30"/>
        <v>0</v>
      </c>
      <c r="AF82">
        <f t="shared" si="31"/>
        <v>0</v>
      </c>
      <c r="AG82">
        <f t="shared" si="31"/>
        <v>-3.8505609204329137E-7</v>
      </c>
      <c r="AH82">
        <f t="shared" si="32"/>
        <v>-2.3478364372664512E-3</v>
      </c>
      <c r="AI82">
        <f t="shared" si="33"/>
        <v>-2.3482214933584944E-3</v>
      </c>
      <c r="AJ82">
        <f t="shared" si="34"/>
        <v>-6.6310140759456182E-2</v>
      </c>
      <c r="AK82">
        <f t="shared" si="47"/>
        <v>-4.3323759218293859E-2</v>
      </c>
      <c r="AL82">
        <f t="shared" si="23"/>
        <v>-0.11198212147110853</v>
      </c>
      <c r="AN82">
        <f t="shared" si="35"/>
        <v>0</v>
      </c>
      <c r="AO82">
        <f t="shared" si="35"/>
        <v>0</v>
      </c>
      <c r="AP82">
        <f t="shared" si="35"/>
        <v>-1.2740736965115358E-10</v>
      </c>
      <c r="AQ82">
        <f t="shared" si="35"/>
        <v>-7.7685218082362709E-7</v>
      </c>
      <c r="AR82">
        <f t="shared" si="35"/>
        <v>-7.769795881932782E-7</v>
      </c>
      <c r="AS82">
        <f t="shared" si="35"/>
        <v>-2.1940701082091219E-5</v>
      </c>
      <c r="AT82">
        <f t="shared" si="35"/>
        <v>-1.4334966565811813E-5</v>
      </c>
      <c r="AU82">
        <f t="shared" si="24"/>
        <v>-3.7052647236096306E-5</v>
      </c>
      <c r="AW82">
        <v>79</v>
      </c>
      <c r="AX82">
        <f>IF(Z82&gt;0, (R82*SUMPRODUCT(K82:$K$98, X82:$X$98)-K82*$AZ$3)/Z82, 0)</f>
        <v>-17938967.745056547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0.61246634</v>
      </c>
      <c r="Q83" s="4">
        <f t="shared" si="49"/>
        <v>12.5</v>
      </c>
      <c r="R83">
        <f t="shared" si="28"/>
        <v>50000</v>
      </c>
      <c r="S83">
        <f t="shared" si="29"/>
        <v>-42425241.072008222</v>
      </c>
      <c r="U83">
        <f t="shared" si="39"/>
        <v>0.61246634</v>
      </c>
      <c r="V83">
        <f t="shared" si="40"/>
        <v>0.01</v>
      </c>
      <c r="W83">
        <f t="shared" si="41"/>
        <v>3.0804487363463309E-8</v>
      </c>
      <c r="X83">
        <f t="shared" si="42"/>
        <v>1.8866711631076623E-8</v>
      </c>
      <c r="Y83">
        <f t="shared" si="43"/>
        <v>3.0804487363463309E-10</v>
      </c>
      <c r="Z83">
        <f t="shared" si="44"/>
        <v>1.1629730858752052E-8</v>
      </c>
      <c r="AB83">
        <f t="shared" si="45"/>
        <v>-0.55260070521617033</v>
      </c>
      <c r="AC83">
        <f t="shared" si="46"/>
        <v>-0.49339413528512904</v>
      </c>
      <c r="AE83">
        <f t="shared" si="30"/>
        <v>0</v>
      </c>
      <c r="AF83">
        <f t="shared" si="31"/>
        <v>0</v>
      </c>
      <c r="AG83">
        <f t="shared" si="31"/>
        <v>-1.4537163573440066E-7</v>
      </c>
      <c r="AH83">
        <f t="shared" si="32"/>
        <v>-9.4333558155383114E-4</v>
      </c>
      <c r="AI83">
        <f t="shared" si="33"/>
        <v>-9.4348095318956559E-4</v>
      </c>
      <c r="AJ83">
        <f t="shared" si="34"/>
        <v>-5.9206569931041286E-2</v>
      </c>
      <c r="AK83">
        <f t="shared" si="47"/>
        <v>-3.8682049365131928E-2</v>
      </c>
      <c r="AL83">
        <f t="shared" si="23"/>
        <v>-9.8832100249362786E-2</v>
      </c>
      <c r="AN83">
        <f t="shared" si="35"/>
        <v>0</v>
      </c>
      <c r="AO83">
        <f t="shared" si="35"/>
        <v>0</v>
      </c>
      <c r="AP83">
        <f t="shared" si="35"/>
        <v>-4.2946938013725822E-11</v>
      </c>
      <c r="AQ83">
        <f t="shared" si="35"/>
        <v>-2.7868830492596102E-7</v>
      </c>
      <c r="AR83">
        <f t="shared" si="35"/>
        <v>-2.7873125186397476E-7</v>
      </c>
      <c r="AS83">
        <f t="shared" si="35"/>
        <v>-1.7491313735228476E-5</v>
      </c>
      <c r="AT83">
        <f t="shared" si="35"/>
        <v>-1.1427783473272701E-5</v>
      </c>
      <c r="AU83">
        <f t="shared" si="24"/>
        <v>-2.9197828460365155E-5</v>
      </c>
      <c r="AW83">
        <v>80</v>
      </c>
      <c r="AX83">
        <f>IF(Z83&gt;0, (R83*SUMPRODUCT(K83:$K$98, X83:$X$98)-K83*$AZ$3)/Z83, 0)</f>
        <v>-42425241.072008222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0.62717650000000003</v>
      </c>
      <c r="Q84" s="4">
        <f t="shared" si="49"/>
        <v>12.5</v>
      </c>
      <c r="R84">
        <f t="shared" si="28"/>
        <v>50000</v>
      </c>
      <c r="S84">
        <f t="shared" si="29"/>
        <v>-104402552.78718549</v>
      </c>
      <c r="U84">
        <f t="shared" si="39"/>
        <v>0.62717650000000003</v>
      </c>
      <c r="V84">
        <f t="shared" si="40"/>
        <v>0.01</v>
      </c>
      <c r="W84">
        <f t="shared" si="41"/>
        <v>1.1629730858752052E-8</v>
      </c>
      <c r="X84">
        <f t="shared" si="42"/>
        <v>7.2938938959341069E-9</v>
      </c>
      <c r="Y84">
        <f t="shared" si="43"/>
        <v>1.1629730858752053E-10</v>
      </c>
      <c r="Z84">
        <f t="shared" si="44"/>
        <v>4.2195396542304246E-9</v>
      </c>
      <c r="AB84">
        <f t="shared" si="45"/>
        <v>-0.49339413528512904</v>
      </c>
      <c r="AC84">
        <f t="shared" si="46"/>
        <v>-0.44053071148841433</v>
      </c>
      <c r="AE84">
        <f t="shared" si="30"/>
        <v>0</v>
      </c>
      <c r="AF84">
        <f t="shared" si="31"/>
        <v>0</v>
      </c>
      <c r="AG84">
        <f t="shared" si="31"/>
        <v>-5.274424567788031E-8</v>
      </c>
      <c r="AH84">
        <f t="shared" si="32"/>
        <v>-3.6469469479670535E-4</v>
      </c>
      <c r="AI84">
        <f t="shared" si="33"/>
        <v>-3.6474743904238324E-4</v>
      </c>
      <c r="AJ84">
        <f t="shared" si="34"/>
        <v>-5.2863423796714715E-2</v>
      </c>
      <c r="AK84">
        <f t="shared" si="47"/>
        <v>-3.4537589469959037E-2</v>
      </c>
      <c r="AL84">
        <f t="shared" si="23"/>
        <v>-8.7765760705716137E-2</v>
      </c>
      <c r="AN84">
        <f t="shared" si="35"/>
        <v>0</v>
      </c>
      <c r="AO84">
        <f t="shared" si="35"/>
        <v>0</v>
      </c>
      <c r="AP84">
        <f t="shared" si="35"/>
        <v>-1.3912641396806293E-11</v>
      </c>
      <c r="AQ84">
        <f t="shared" si="35"/>
        <v>-9.6197536675591119E-8</v>
      </c>
      <c r="AR84">
        <f t="shared" si="35"/>
        <v>-9.6211449316987934E-8</v>
      </c>
      <c r="AS84">
        <f t="shared" si="35"/>
        <v>-1.3944077668353625E-5</v>
      </c>
      <c r="AT84">
        <f t="shared" si="35"/>
        <v>-9.1101709926845613E-6</v>
      </c>
      <c r="AU84">
        <f t="shared" si="24"/>
        <v>-2.3150460110355174E-5</v>
      </c>
      <c r="AW84">
        <v>81</v>
      </c>
      <c r="AX84">
        <f>IF(Z84&gt;0, (R84*SUMPRODUCT(K84:$K$98, X84:$X$98)-K84*$AZ$3)/Z84, 0)</f>
        <v>-104402552.78718549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0.64196478899999998</v>
      </c>
      <c r="Q85" s="4">
        <f t="shared" si="49"/>
        <v>12.5</v>
      </c>
      <c r="R85">
        <f t="shared" si="28"/>
        <v>50000</v>
      </c>
      <c r="S85">
        <f t="shared" si="29"/>
        <v>-267836647.61708131</v>
      </c>
      <c r="U85">
        <f t="shared" si="39"/>
        <v>0.64196478899999998</v>
      </c>
      <c r="V85">
        <f t="shared" si="40"/>
        <v>0.01</v>
      </c>
      <c r="W85">
        <f t="shared" si="41"/>
        <v>4.2195396542304246E-9</v>
      </c>
      <c r="X85">
        <f t="shared" si="42"/>
        <v>2.7087958838051676E-9</v>
      </c>
      <c r="Y85">
        <f t="shared" si="43"/>
        <v>4.2195396542304248E-11</v>
      </c>
      <c r="Z85">
        <f t="shared" si="44"/>
        <v>1.4685483738829527E-9</v>
      </c>
      <c r="AB85">
        <f t="shared" si="45"/>
        <v>-0.44053071148841433</v>
      </c>
      <c r="AC85">
        <f t="shared" si="46"/>
        <v>-0.39333107332432621</v>
      </c>
      <c r="AE85">
        <f t="shared" si="30"/>
        <v>0</v>
      </c>
      <c r="AF85">
        <f t="shared" si="31"/>
        <v>0</v>
      </c>
      <c r="AG85">
        <f t="shared" si="31"/>
        <v>-1.8356854673536909E-8</v>
      </c>
      <c r="AH85">
        <f t="shared" si="32"/>
        <v>-1.3543979419025837E-4</v>
      </c>
      <c r="AI85">
        <f t="shared" si="33"/>
        <v>-1.3545815104493191E-4</v>
      </c>
      <c r="AJ85">
        <f t="shared" si="34"/>
        <v>-4.719963816408812E-2</v>
      </c>
      <c r="AK85">
        <f t="shared" si="47"/>
        <v>-3.0837149804189005E-2</v>
      </c>
      <c r="AL85">
        <f t="shared" si="23"/>
        <v>-7.8172246119322053E-2</v>
      </c>
      <c r="AN85">
        <f t="shared" si="35"/>
        <v>0</v>
      </c>
      <c r="AO85">
        <f t="shared" si="35"/>
        <v>0</v>
      </c>
      <c r="AP85">
        <f t="shared" si="35"/>
        <v>-4.3232938250935821E-12</v>
      </c>
      <c r="AQ85">
        <f t="shared" si="35"/>
        <v>-3.189794963833363E-8</v>
      </c>
      <c r="AR85">
        <f t="shared" si="35"/>
        <v>-3.1902272932158724E-8</v>
      </c>
      <c r="AS85">
        <f t="shared" si="35"/>
        <v>-1.1116169292096741E-5</v>
      </c>
      <c r="AT85">
        <f t="shared" si="35"/>
        <v>-7.2625763891962554E-6</v>
      </c>
      <c r="AU85">
        <f t="shared" si="24"/>
        <v>-1.8410647954225155E-5</v>
      </c>
      <c r="AW85">
        <v>82</v>
      </c>
      <c r="AX85">
        <f>IF(Z85&gt;0, (R85*SUMPRODUCT(K85:$K$98, X85:$X$98)-K85*$AZ$3)/Z85, 0)</f>
        <v>-267836647.61708131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0.65685820900000003</v>
      </c>
      <c r="Q86" s="4">
        <f t="shared" si="49"/>
        <v>12.5</v>
      </c>
      <c r="R86">
        <f t="shared" si="28"/>
        <v>50000</v>
      </c>
      <c r="S86">
        <f t="shared" si="29"/>
        <v>-717832132.57237089</v>
      </c>
      <c r="U86">
        <f t="shared" si="39"/>
        <v>0.65685820900000003</v>
      </c>
      <c r="V86">
        <f t="shared" si="40"/>
        <v>0.01</v>
      </c>
      <c r="W86">
        <f t="shared" si="41"/>
        <v>1.4685483738829527E-9</v>
      </c>
      <c r="X86">
        <f t="shared" si="42"/>
        <v>9.6462805469861874E-10</v>
      </c>
      <c r="Y86">
        <f t="shared" si="43"/>
        <v>1.4685483738829529E-11</v>
      </c>
      <c r="Z86">
        <f t="shared" si="44"/>
        <v>4.8923483544550449E-10</v>
      </c>
      <c r="AB86">
        <f t="shared" si="45"/>
        <v>-0.39333107332432621</v>
      </c>
      <c r="AC86">
        <f t="shared" si="46"/>
        <v>-0.35118848525653945</v>
      </c>
      <c r="AE86">
        <f t="shared" si="30"/>
        <v>0</v>
      </c>
      <c r="AF86">
        <f t="shared" si="31"/>
        <v>0</v>
      </c>
      <c r="AG86">
        <f t="shared" si="31"/>
        <v>-6.1154354430688058E-9</v>
      </c>
      <c r="AH86">
        <f t="shared" si="32"/>
        <v>-4.8231402734930934E-5</v>
      </c>
      <c r="AI86">
        <f t="shared" si="33"/>
        <v>-4.8237518170374006E-5</v>
      </c>
      <c r="AJ86">
        <f t="shared" si="34"/>
        <v>-4.2142588067786757E-2</v>
      </c>
      <c r="AK86">
        <f t="shared" si="47"/>
        <v>-2.7533175132702838E-2</v>
      </c>
      <c r="AL86">
        <f t="shared" si="23"/>
        <v>-6.9724000718659973E-2</v>
      </c>
      <c r="AN86">
        <f t="shared" si="35"/>
        <v>0</v>
      </c>
      <c r="AO86">
        <f t="shared" si="35"/>
        <v>0</v>
      </c>
      <c r="AP86">
        <f t="shared" si="35"/>
        <v>-1.2859552213490326E-12</v>
      </c>
      <c r="AQ86">
        <f t="shared" si="35"/>
        <v>-1.0142110853327606E-8</v>
      </c>
      <c r="AR86">
        <f t="shared" si="35"/>
        <v>-1.0143396808548954E-8</v>
      </c>
      <c r="AS86">
        <f t="shared" si="35"/>
        <v>-8.8617534550796963E-6</v>
      </c>
      <c r="AT86">
        <f t="shared" si="35"/>
        <v>-5.7896826238834672E-6</v>
      </c>
      <c r="AU86">
        <f t="shared" si="24"/>
        <v>-1.4661579475771713E-5</v>
      </c>
      <c r="AW86">
        <v>83</v>
      </c>
      <c r="AX86">
        <f>IF(Z86&gt;0, (R86*SUMPRODUCT(K86:$K$98, X86:$X$98)-K86*$AZ$3)/Z86, 0)</f>
        <v>-717832132.57237089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0.67177231000000004</v>
      </c>
      <c r="Q87" s="4">
        <f t="shared" si="49"/>
        <v>12.5</v>
      </c>
      <c r="R87">
        <f t="shared" si="28"/>
        <v>50000</v>
      </c>
      <c r="S87">
        <f t="shared" si="29"/>
        <v>-2014034556.5273564</v>
      </c>
      <c r="U87">
        <f t="shared" si="39"/>
        <v>0.67177231000000004</v>
      </c>
      <c r="V87">
        <f t="shared" si="40"/>
        <v>0.01</v>
      </c>
      <c r="W87">
        <f t="shared" si="41"/>
        <v>4.8923483544550449E-10</v>
      </c>
      <c r="X87">
        <f t="shared" si="42"/>
        <v>3.2865441553969644E-10</v>
      </c>
      <c r="Y87">
        <f t="shared" si="43"/>
        <v>4.892348354455045E-12</v>
      </c>
      <c r="Z87">
        <f t="shared" si="44"/>
        <v>1.5568807155135301E-10</v>
      </c>
      <c r="AB87">
        <f t="shared" si="45"/>
        <v>-0.35118848525653945</v>
      </c>
      <c r="AC87">
        <f t="shared" si="46"/>
        <v>-0.31356115614352859</v>
      </c>
      <c r="AE87">
        <f t="shared" si="30"/>
        <v>0</v>
      </c>
      <c r="AF87">
        <f t="shared" si="31"/>
        <v>0</v>
      </c>
      <c r="AG87">
        <f t="shared" si="31"/>
        <v>-1.9461008943919127E-9</v>
      </c>
      <c r="AH87">
        <f t="shared" si="32"/>
        <v>-1.6432720776984821E-5</v>
      </c>
      <c r="AI87">
        <f t="shared" si="33"/>
        <v>-1.6434666877879211E-5</v>
      </c>
      <c r="AJ87">
        <f t="shared" si="34"/>
        <v>-3.7627329113010866E-2</v>
      </c>
      <c r="AK87">
        <f t="shared" si="47"/>
        <v>-2.4583193967957762E-2</v>
      </c>
      <c r="AL87">
        <f t="shared" si="23"/>
        <v>-6.2226957747846506E-2</v>
      </c>
      <c r="AN87">
        <f t="shared" si="35"/>
        <v>0</v>
      </c>
      <c r="AO87">
        <f t="shared" si="35"/>
        <v>0</v>
      </c>
      <c r="AP87">
        <f t="shared" si="35"/>
        <v>-3.6538085672619763E-13</v>
      </c>
      <c r="AQ87">
        <f t="shared" si="35"/>
        <v>-3.0852468200078605E-9</v>
      </c>
      <c r="AR87">
        <f t="shared" si="35"/>
        <v>-3.0856122008645865E-9</v>
      </c>
      <c r="AS87">
        <f t="shared" si="35"/>
        <v>-7.0645390417573207E-6</v>
      </c>
      <c r="AT87">
        <f t="shared" si="35"/>
        <v>-4.6154998946677567E-6</v>
      </c>
      <c r="AU87">
        <f t="shared" si="24"/>
        <v>-1.1683124548625943E-5</v>
      </c>
      <c r="AW87">
        <v>84</v>
      </c>
      <c r="AX87">
        <f>IF(Z87&gt;0, (R87*SUMPRODUCT(K87:$K$98, X87:$X$98)-K87*$AZ$3)/Z87, 0)</f>
        <v>-2014034556.5273564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0.68662034599999999</v>
      </c>
      <c r="Q88" s="4">
        <f t="shared" si="49"/>
        <v>12.5</v>
      </c>
      <c r="R88">
        <f t="shared" si="28"/>
        <v>50000</v>
      </c>
      <c r="S88">
        <f t="shared" si="29"/>
        <v>-5927375593.2338018</v>
      </c>
      <c r="U88">
        <f t="shared" si="39"/>
        <v>0.68662034599999999</v>
      </c>
      <c r="V88">
        <f t="shared" si="40"/>
        <v>0.01</v>
      </c>
      <c r="W88">
        <f t="shared" si="41"/>
        <v>1.5568807155135301E-10</v>
      </c>
      <c r="X88">
        <f t="shared" si="42"/>
        <v>1.0689859755666276E-10</v>
      </c>
      <c r="Y88">
        <f t="shared" si="43"/>
        <v>1.5568807155135302E-12</v>
      </c>
      <c r="Z88">
        <f t="shared" si="44"/>
        <v>4.7232593279176719E-11</v>
      </c>
      <c r="AB88">
        <f t="shared" si="45"/>
        <v>-0.31356115614352859</v>
      </c>
      <c r="AC88">
        <f t="shared" si="46"/>
        <v>-0.27996532060813101</v>
      </c>
      <c r="AE88">
        <f t="shared" si="30"/>
        <v>0</v>
      </c>
      <c r="AF88">
        <f t="shared" si="31"/>
        <v>0</v>
      </c>
      <c r="AG88">
        <f t="shared" si="31"/>
        <v>-5.9040741598970898E-10</v>
      </c>
      <c r="AH88">
        <f t="shared" si="32"/>
        <v>-5.3449298778331383E-6</v>
      </c>
      <c r="AI88">
        <f t="shared" si="33"/>
        <v>-5.3455202852491282E-6</v>
      </c>
      <c r="AJ88">
        <f t="shared" si="34"/>
        <v>-3.3595835535397578E-2</v>
      </c>
      <c r="AK88">
        <f t="shared" si="47"/>
        <v>-2.1949280930047003E-2</v>
      </c>
      <c r="AL88">
        <f t="shared" ref="AL88:AL98" si="50">SUM(AI88:AK88)</f>
        <v>-5.5550461985729827E-2</v>
      </c>
      <c r="AN88">
        <f t="shared" si="35"/>
        <v>0</v>
      </c>
      <c r="AO88">
        <f t="shared" si="35"/>
        <v>0</v>
      </c>
      <c r="AP88">
        <f t="shared" si="35"/>
        <v>-9.8972426689122683E-14</v>
      </c>
      <c r="AQ88">
        <f t="shared" si="35"/>
        <v>-8.9599260809685084E-10</v>
      </c>
      <c r="AR88">
        <f t="shared" si="35"/>
        <v>-8.9609158052354004E-10</v>
      </c>
      <c r="AS88">
        <f t="shared" si="35"/>
        <v>-5.6318082726198625E-6</v>
      </c>
      <c r="AT88">
        <f t="shared" si="35"/>
        <v>-3.679448358700665E-6</v>
      </c>
      <c r="AU88">
        <f t="shared" si="24"/>
        <v>-9.3121527229010506E-6</v>
      </c>
      <c r="AW88">
        <v>85</v>
      </c>
      <c r="AX88">
        <f>IF(Z88&gt;0, (R88*SUMPRODUCT(K88:$K$98, X88:$X$98)-K88*$AZ$3)/Z88, 0)</f>
        <v>-5927375593.2338018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0.70385879699999998</v>
      </c>
      <c r="Q89" s="4">
        <f t="shared" si="49"/>
        <v>12.5</v>
      </c>
      <c r="R89">
        <f t="shared" si="28"/>
        <v>50000</v>
      </c>
      <c r="S89">
        <f t="shared" si="29"/>
        <v>-18495412745.553627</v>
      </c>
      <c r="U89">
        <f t="shared" si="39"/>
        <v>0.70385879699999998</v>
      </c>
      <c r="V89">
        <f t="shared" si="40"/>
        <v>0.01</v>
      </c>
      <c r="W89">
        <f t="shared" si="41"/>
        <v>4.7232593279176719E-11</v>
      </c>
      <c r="X89">
        <f t="shared" si="42"/>
        <v>3.3245076284671612E-11</v>
      </c>
      <c r="Y89">
        <f t="shared" si="43"/>
        <v>4.7232593279176716E-13</v>
      </c>
      <c r="Z89">
        <f t="shared" si="44"/>
        <v>1.351519106171334E-11</v>
      </c>
      <c r="AB89">
        <f t="shared" si="45"/>
        <v>-0.27996532060813101</v>
      </c>
      <c r="AC89">
        <f t="shared" si="46"/>
        <v>-0.24996903702140535</v>
      </c>
      <c r="AE89">
        <f t="shared" si="30"/>
        <v>0</v>
      </c>
      <c r="AF89">
        <f t="shared" si="31"/>
        <v>0</v>
      </c>
      <c r="AG89">
        <f t="shared" si="31"/>
        <v>-1.6893988827141675E-10</v>
      </c>
      <c r="AH89">
        <f t="shared" si="32"/>
        <v>-1.6622538142335807E-6</v>
      </c>
      <c r="AI89">
        <f t="shared" si="33"/>
        <v>-1.6624227541218522E-6</v>
      </c>
      <c r="AJ89">
        <f t="shared" si="34"/>
        <v>-2.9996283586725653E-2</v>
      </c>
      <c r="AK89">
        <f t="shared" si="47"/>
        <v>-1.9597572442569173E-2</v>
      </c>
      <c r="AL89">
        <f t="shared" si="50"/>
        <v>-4.9595518452048945E-2</v>
      </c>
      <c r="AN89">
        <f t="shared" si="35"/>
        <v>0</v>
      </c>
      <c r="AO89">
        <f t="shared" si="35"/>
        <v>0</v>
      </c>
      <c r="AP89">
        <f t="shared" si="35"/>
        <v>-2.5285793961298988E-14</v>
      </c>
      <c r="AQ89">
        <f t="shared" si="35"/>
        <v>-2.4879504709134493E-10</v>
      </c>
      <c r="AR89">
        <f t="shared" si="35"/>
        <v>-2.4882033288530622E-10</v>
      </c>
      <c r="AS89">
        <f t="shared" si="35"/>
        <v>-4.4896433526703596E-6</v>
      </c>
      <c r="AT89">
        <f t="shared" si="35"/>
        <v>-2.9332337318011375E-6</v>
      </c>
      <c r="AU89">
        <f t="shared" si="24"/>
        <v>-7.4231259048043815E-6</v>
      </c>
      <c r="AW89">
        <v>86</v>
      </c>
      <c r="AX89">
        <f>IF(Z89&gt;0, (R89*SUMPRODUCT(K89:$K$98, X89:$X$98)-K89*$AZ$3)/Z89, 0)</f>
        <v>-18495412745.553627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0.72100360699999999</v>
      </c>
      <c r="Q90" s="4">
        <f t="shared" si="49"/>
        <v>12.5</v>
      </c>
      <c r="R90">
        <f t="shared" si="28"/>
        <v>50000</v>
      </c>
      <c r="S90">
        <f t="shared" si="29"/>
        <v>-61390270745.060623</v>
      </c>
      <c r="U90">
        <f t="shared" si="39"/>
        <v>0.72100360699999999</v>
      </c>
      <c r="V90">
        <f t="shared" si="40"/>
        <v>0.01</v>
      </c>
      <c r="W90">
        <f t="shared" si="41"/>
        <v>1.351519106171334E-11</v>
      </c>
      <c r="X90">
        <f t="shared" si="42"/>
        <v>9.7445015047894767E-12</v>
      </c>
      <c r="Y90">
        <f t="shared" si="43"/>
        <v>1.3515191061713339E-13</v>
      </c>
      <c r="Z90">
        <f t="shared" si="44"/>
        <v>3.6355376463067294E-12</v>
      </c>
      <c r="AB90">
        <f t="shared" si="45"/>
        <v>-0.24996903702140535</v>
      </c>
      <c r="AC90">
        <f t="shared" si="46"/>
        <v>-0.22318664041063058</v>
      </c>
      <c r="AE90">
        <f t="shared" si="30"/>
        <v>0</v>
      </c>
      <c r="AF90">
        <f t="shared" si="31"/>
        <v>0</v>
      </c>
      <c r="AG90">
        <f t="shared" si="31"/>
        <v>-4.5444220578834116E-11</v>
      </c>
      <c r="AH90">
        <f t="shared" si="32"/>
        <v>-4.8722507523947387E-7</v>
      </c>
      <c r="AI90">
        <f t="shared" si="33"/>
        <v>-4.8727051946005268E-7</v>
      </c>
      <c r="AJ90">
        <f t="shared" si="34"/>
        <v>-2.6782396610774778E-2</v>
      </c>
      <c r="AK90">
        <f t="shared" si="47"/>
        <v>-1.7497832591498376E-2</v>
      </c>
      <c r="AL90">
        <f t="shared" si="50"/>
        <v>-4.4280716472792615E-2</v>
      </c>
      <c r="AN90">
        <f t="shared" si="35"/>
        <v>0</v>
      </c>
      <c r="AO90">
        <f t="shared" si="35"/>
        <v>0</v>
      </c>
      <c r="AP90">
        <f t="shared" si="35"/>
        <v>-6.073024437259473E-15</v>
      </c>
      <c r="AQ90">
        <f t="shared" si="35"/>
        <v>-6.5111245185554948E-11</v>
      </c>
      <c r="AR90">
        <f t="shared" si="35"/>
        <v>-6.5117318209992213E-11</v>
      </c>
      <c r="AS90">
        <f t="shared" si="35"/>
        <v>-3.5791162667968756E-6</v>
      </c>
      <c r="AT90">
        <f t="shared" si="35"/>
        <v>-2.338355979566261E-6</v>
      </c>
      <c r="AU90">
        <f t="shared" si="24"/>
        <v>-5.9175373636813472E-6</v>
      </c>
      <c r="AW90">
        <v>87</v>
      </c>
      <c r="AX90">
        <f>IF(Z90&gt;0, (R90*SUMPRODUCT(K90:$K$98, X90:$X$98)-K90*$AZ$3)/Z90, 0)</f>
        <v>-61390270745.060623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0.73803352099999997</v>
      </c>
      <c r="Q91" s="4">
        <f t="shared" si="49"/>
        <v>12.5</v>
      </c>
      <c r="R91">
        <f t="shared" si="28"/>
        <v>50000</v>
      </c>
      <c r="S91">
        <f t="shared" si="29"/>
        <v>-217539817080.36154</v>
      </c>
      <c r="U91">
        <f t="shared" si="39"/>
        <v>0.73803352099999997</v>
      </c>
      <c r="V91">
        <f t="shared" si="40"/>
        <v>0.01</v>
      </c>
      <c r="W91">
        <f t="shared" si="41"/>
        <v>3.6355376463067294E-12</v>
      </c>
      <c r="X91">
        <f t="shared" si="42"/>
        <v>2.683148649831808E-12</v>
      </c>
      <c r="Y91">
        <f t="shared" si="43"/>
        <v>3.6355376463067292E-14</v>
      </c>
      <c r="Z91">
        <f t="shared" si="44"/>
        <v>9.1603362001185408E-13</v>
      </c>
      <c r="AB91">
        <f t="shared" si="45"/>
        <v>-0.22318664041063058</v>
      </c>
      <c r="AC91">
        <f t="shared" si="46"/>
        <v>-0.19927378613684016</v>
      </c>
      <c r="AE91">
        <f t="shared" si="30"/>
        <v>0</v>
      </c>
      <c r="AF91">
        <f t="shared" si="31"/>
        <v>0</v>
      </c>
      <c r="AG91">
        <f t="shared" si="31"/>
        <v>-1.1450420250148175E-11</v>
      </c>
      <c r="AH91">
        <f t="shared" si="32"/>
        <v>-1.341574324915904E-7</v>
      </c>
      <c r="AI91">
        <f t="shared" si="33"/>
        <v>-1.3416888291184056E-7</v>
      </c>
      <c r="AJ91">
        <f t="shared" si="34"/>
        <v>-2.3912854273790418E-2</v>
      </c>
      <c r="AK91">
        <f t="shared" si="47"/>
        <v>-1.5623064828744142E-2</v>
      </c>
      <c r="AL91">
        <f t="shared" si="50"/>
        <v>-3.9536053271417473E-2</v>
      </c>
      <c r="AN91">
        <f t="shared" si="35"/>
        <v>0</v>
      </c>
      <c r="AO91">
        <f t="shared" si="35"/>
        <v>0</v>
      </c>
      <c r="AP91">
        <f t="shared" si="35"/>
        <v>-1.3662487360153802E-15</v>
      </c>
      <c r="AQ91">
        <f t="shared" si="35"/>
        <v>-1.6007484316248758E-11</v>
      </c>
      <c r="AR91">
        <f t="shared" si="35"/>
        <v>-1.6008850564984773E-11</v>
      </c>
      <c r="AS91">
        <f t="shared" si="35"/>
        <v>-2.8532495936700105E-6</v>
      </c>
      <c r="AT91">
        <f t="shared" si="35"/>
        <v>-1.8641230722236424E-6</v>
      </c>
      <c r="AU91">
        <f t="shared" si="24"/>
        <v>-4.7173886747442185E-6</v>
      </c>
      <c r="AW91">
        <v>88</v>
      </c>
      <c r="AX91">
        <f>IF(Z91&gt;0, (R91*SUMPRODUCT(K91:$K$98, X91:$X$98)-K91*$AZ$3)/Z91, 0)</f>
        <v>-217539817080.36154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0.75492728399999998</v>
      </c>
      <c r="Q92" s="4">
        <f t="shared" si="49"/>
        <v>12.5</v>
      </c>
      <c r="R92">
        <f t="shared" si="28"/>
        <v>50000</v>
      </c>
      <c r="S92">
        <f t="shared" si="29"/>
        <v>-826263391414.14355</v>
      </c>
      <c r="U92">
        <f t="shared" si="39"/>
        <v>0.75492728399999998</v>
      </c>
      <c r="V92">
        <f t="shared" si="40"/>
        <v>0.01</v>
      </c>
      <c r="W92">
        <f t="shared" si="41"/>
        <v>9.1603362001185408E-13</v>
      </c>
      <c r="X92">
        <f t="shared" si="42"/>
        <v>6.9153877280823704E-13</v>
      </c>
      <c r="Y92">
        <f t="shared" si="43"/>
        <v>9.1603362001185405E-15</v>
      </c>
      <c r="Z92">
        <f t="shared" si="44"/>
        <v>2.1533451100349851E-13</v>
      </c>
      <c r="AB92">
        <f t="shared" si="45"/>
        <v>-0.19927378613684016</v>
      </c>
      <c r="AC92">
        <f t="shared" si="46"/>
        <v>-0.17792302335025689</v>
      </c>
      <c r="AE92">
        <f t="shared" si="30"/>
        <v>0</v>
      </c>
      <c r="AF92">
        <f t="shared" si="31"/>
        <v>0</v>
      </c>
      <c r="AG92">
        <f t="shared" si="31"/>
        <v>-2.6916813875437312E-12</v>
      </c>
      <c r="AH92">
        <f t="shared" si="32"/>
        <v>-3.4576938640411852E-8</v>
      </c>
      <c r="AI92">
        <f t="shared" si="33"/>
        <v>-3.4579630321799394E-8</v>
      </c>
      <c r="AJ92">
        <f t="shared" si="34"/>
        <v>-2.1350762786583266E-2</v>
      </c>
      <c r="AK92">
        <f t="shared" si="47"/>
        <v>-1.3949165029578813E-2</v>
      </c>
      <c r="AL92">
        <f t="shared" si="50"/>
        <v>-3.5299962395792403E-2</v>
      </c>
      <c r="AN92">
        <f t="shared" si="35"/>
        <v>0</v>
      </c>
      <c r="AO92">
        <f t="shared" si="35"/>
        <v>0</v>
      </c>
      <c r="AP92">
        <f t="shared" si="35"/>
        <v>-2.8675696527384148E-16</v>
      </c>
      <c r="AQ92">
        <f t="shared" si="35"/>
        <v>-3.6836373126733003E-12</v>
      </c>
      <c r="AR92">
        <f t="shared" si="35"/>
        <v>-3.6839240696385738E-12</v>
      </c>
      <c r="AS92">
        <f t="shared" si="35"/>
        <v>-2.2745931116867056E-6</v>
      </c>
      <c r="AT92">
        <f t="shared" si="35"/>
        <v>-1.4860675005953052E-6</v>
      </c>
      <c r="AU92">
        <f t="shared" si="24"/>
        <v>-3.7606642962060805E-6</v>
      </c>
      <c r="AW92">
        <v>89</v>
      </c>
      <c r="AX92">
        <f>IF(Z92&gt;0, (R92*SUMPRODUCT(K92:$K$98, X92:$X$98)-K92*$AZ$3)/Z92, 0)</f>
        <v>-826263391414.14355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0.77166421299999999</v>
      </c>
      <c r="Q93" s="4">
        <f t="shared" si="49"/>
        <v>12.5</v>
      </c>
      <c r="R93">
        <f t="shared" si="28"/>
        <v>50000</v>
      </c>
      <c r="S93">
        <f t="shared" si="29"/>
        <v>-3378901741473.4219</v>
      </c>
      <c r="U93">
        <f t="shared" si="39"/>
        <v>0.77166421299999999</v>
      </c>
      <c r="V93">
        <f t="shared" si="40"/>
        <v>0.01</v>
      </c>
      <c r="W93">
        <f t="shared" si="41"/>
        <v>2.1533451100349851E-13</v>
      </c>
      <c r="X93">
        <f t="shared" si="42"/>
        <v>1.6616593596525451E-13</v>
      </c>
      <c r="Y93">
        <f t="shared" si="43"/>
        <v>2.1533451100349851E-15</v>
      </c>
      <c r="Z93">
        <f t="shared" si="44"/>
        <v>4.7015229928209011E-14</v>
      </c>
      <c r="AB93">
        <f t="shared" si="45"/>
        <v>-0.17792302335025689</v>
      </c>
      <c r="AC93">
        <f t="shared" si="46"/>
        <v>-0.15885984228019878</v>
      </c>
      <c r="AE93">
        <f t="shared" si="30"/>
        <v>0</v>
      </c>
      <c r="AF93">
        <f t="shared" si="31"/>
        <v>0</v>
      </c>
      <c r="AG93">
        <f t="shared" si="31"/>
        <v>-5.8769037410261264E-13</v>
      </c>
      <c r="AH93">
        <f t="shared" si="32"/>
        <v>-8.3082967982627265E-9</v>
      </c>
      <c r="AI93">
        <f t="shared" si="33"/>
        <v>-8.3088844886368294E-9</v>
      </c>
      <c r="AJ93">
        <f t="shared" si="34"/>
        <v>-1.9063181070058111E-2</v>
      </c>
      <c r="AK93">
        <f t="shared" si="47"/>
        <v>-1.2454611634517984E-2</v>
      </c>
      <c r="AL93">
        <f t="shared" si="50"/>
        <v>-3.1517801013460585E-2</v>
      </c>
      <c r="AN93">
        <f t="shared" si="35"/>
        <v>0</v>
      </c>
      <c r="AO93">
        <f t="shared" si="35"/>
        <v>0</v>
      </c>
      <c r="AP93">
        <f t="shared" si="35"/>
        <v>-5.5901167581067728E-17</v>
      </c>
      <c r="AQ93">
        <f t="shared" si="35"/>
        <v>-7.9028602832252581E-13</v>
      </c>
      <c r="AR93">
        <f t="shared" si="35"/>
        <v>-7.9034192949010695E-13</v>
      </c>
      <c r="AS93">
        <f t="shared" si="35"/>
        <v>-1.8132917035654728E-6</v>
      </c>
      <c r="AT93">
        <f t="shared" si="35"/>
        <v>-1.1846839131939604E-6</v>
      </c>
      <c r="AU93">
        <f t="shared" si="24"/>
        <v>-2.9979764071013627E-6</v>
      </c>
      <c r="AW93">
        <v>90</v>
      </c>
      <c r="AX93">
        <f>IF(Z93&gt;0, (R93*SUMPRODUCT(K93:$K$98, X93:$X$98)-K93*$AZ$3)/Z93, 0)</f>
        <v>-3378901741473.4219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0.78831611899999998</v>
      </c>
      <c r="Q94" s="4">
        <f t="shared" si="49"/>
        <v>12.5</v>
      </c>
      <c r="R94">
        <f t="shared" si="28"/>
        <v>50000</v>
      </c>
      <c r="S94">
        <f t="shared" si="29"/>
        <v>-14958441596537.67</v>
      </c>
      <c r="U94">
        <f t="shared" si="39"/>
        <v>0.78831611899999998</v>
      </c>
      <c r="V94">
        <f t="shared" si="40"/>
        <v>0.01</v>
      </c>
      <c r="W94">
        <f t="shared" si="41"/>
        <v>4.7015229928209011E-14</v>
      </c>
      <c r="X94">
        <f t="shared" si="42"/>
        <v>3.7062863590898373E-14</v>
      </c>
      <c r="Y94">
        <f t="shared" si="43"/>
        <v>4.7015229928209017E-16</v>
      </c>
      <c r="Z94">
        <f t="shared" si="44"/>
        <v>9.4822140380285482E-15</v>
      </c>
      <c r="AB94">
        <f t="shared" si="45"/>
        <v>-0.15885984228019878</v>
      </c>
      <c r="AC94">
        <f t="shared" si="46"/>
        <v>-0.14183914489371965</v>
      </c>
      <c r="AE94">
        <f t="shared" si="30"/>
        <v>0</v>
      </c>
      <c r="AF94">
        <f t="shared" si="31"/>
        <v>0</v>
      </c>
      <c r="AG94">
        <f t="shared" si="31"/>
        <v>-1.1852767547535685E-13</v>
      </c>
      <c r="AH94">
        <f t="shared" si="32"/>
        <v>-1.8531431795449187E-9</v>
      </c>
      <c r="AI94">
        <f t="shared" si="33"/>
        <v>-1.853261707220394E-9</v>
      </c>
      <c r="AJ94">
        <f t="shared" si="34"/>
        <v>-1.7020697386479128E-2</v>
      </c>
      <c r="AK94">
        <f t="shared" si="47"/>
        <v>-1.1120188959613916E-2</v>
      </c>
      <c r="AL94">
        <f t="shared" si="50"/>
        <v>-2.8140888199354751E-2</v>
      </c>
      <c r="AN94">
        <f t="shared" si="35"/>
        <v>0</v>
      </c>
      <c r="AO94">
        <f t="shared" si="35"/>
        <v>0</v>
      </c>
      <c r="AP94">
        <f t="shared" si="35"/>
        <v>-1.0066396812661718E-17</v>
      </c>
      <c r="AQ94">
        <f t="shared" si="35"/>
        <v>-1.573849695538426E-13</v>
      </c>
      <c r="AR94">
        <f t="shared" si="35"/>
        <v>-1.5739503595065525E-13</v>
      </c>
      <c r="AS94">
        <f t="shared" si="35"/>
        <v>-1.4455450445086635E-6</v>
      </c>
      <c r="AT94">
        <f t="shared" si="35"/>
        <v>-9.4442276245033682E-7</v>
      </c>
      <c r="AU94">
        <f t="shared" si="24"/>
        <v>-2.3899679643540363E-6</v>
      </c>
      <c r="AW94">
        <v>91</v>
      </c>
      <c r="AX94">
        <f>IF(Z94&gt;0, (R94*SUMPRODUCT(K94:$K$98, X94:$X$98)-K94*$AZ$3)/Z94, 0)</f>
        <v>-14958441596537.67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0.80496745000000003</v>
      </c>
      <c r="Q95" s="4">
        <f t="shared" si="49"/>
        <v>12.5</v>
      </c>
      <c r="R95">
        <f t="shared" si="28"/>
        <v>50000</v>
      </c>
      <c r="S95">
        <f t="shared" si="29"/>
        <v>-72180551073281.391</v>
      </c>
      <c r="U95">
        <f t="shared" si="39"/>
        <v>0.80496745000000003</v>
      </c>
      <c r="V95">
        <f t="shared" si="40"/>
        <v>0.01</v>
      </c>
      <c r="W95">
        <f t="shared" si="41"/>
        <v>9.4822140380285482E-15</v>
      </c>
      <c r="X95">
        <f t="shared" si="42"/>
        <v>7.6328736545460443E-15</v>
      </c>
      <c r="Y95">
        <f t="shared" si="43"/>
        <v>9.4822140380285489E-17</v>
      </c>
      <c r="Z95">
        <f t="shared" si="44"/>
        <v>1.7545182431022185E-15</v>
      </c>
      <c r="AB95">
        <f t="shared" si="45"/>
        <v>-0.14183914489371965</v>
      </c>
      <c r="AC95">
        <f t="shared" si="46"/>
        <v>-0.12664209365524362</v>
      </c>
      <c r="AE95">
        <f t="shared" si="30"/>
        <v>0</v>
      </c>
      <c r="AF95">
        <f t="shared" si="31"/>
        <v>0</v>
      </c>
      <c r="AG95">
        <f t="shared" si="31"/>
        <v>-2.1931478038777729E-14</v>
      </c>
      <c r="AH95">
        <f t="shared" si="32"/>
        <v>-3.816436827273022E-10</v>
      </c>
      <c r="AI95">
        <f t="shared" si="33"/>
        <v>-3.8166561420534097E-10</v>
      </c>
      <c r="AJ95">
        <f t="shared" si="34"/>
        <v>-1.5197051238476034E-2</v>
      </c>
      <c r="AK95">
        <f t="shared" si="47"/>
        <v>-9.9287401425603768E-3</v>
      </c>
      <c r="AL95">
        <f t="shared" si="50"/>
        <v>-2.5125791762702025E-2</v>
      </c>
      <c r="AN95">
        <f t="shared" si="35"/>
        <v>0</v>
      </c>
      <c r="AO95">
        <f t="shared" si="35"/>
        <v>0</v>
      </c>
      <c r="AP95">
        <f t="shared" si="35"/>
        <v>-1.6630455996059542E-18</v>
      </c>
      <c r="AQ95">
        <f t="shared" si="35"/>
        <v>-2.8939720617772967E-14</v>
      </c>
      <c r="AR95">
        <f t="shared" si="35"/>
        <v>-2.8941383663372571E-14</v>
      </c>
      <c r="AS95">
        <f t="shared" si="35"/>
        <v>-1.1523796592480964E-6</v>
      </c>
      <c r="AT95">
        <f t="shared" si="35"/>
        <v>-7.5288804404886624E-7</v>
      </c>
      <c r="AU95">
        <f t="shared" si="24"/>
        <v>-1.9052677322383462E-6</v>
      </c>
      <c r="AW95">
        <v>92</v>
      </c>
      <c r="AX95">
        <f>IF(Z95&gt;0, (R95*SUMPRODUCT(K95:$K$98, X95:$X$98)-K95*$AZ$3)/Z95, 0)</f>
        <v>-72180551073281.391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0.82161935600000002</v>
      </c>
      <c r="Q96" s="4">
        <f t="shared" si="49"/>
        <v>12.5</v>
      </c>
      <c r="R96">
        <f t="shared" si="28"/>
        <v>50000</v>
      </c>
      <c r="S96">
        <f t="shared" si="29"/>
        <v>-382745421743122</v>
      </c>
      <c r="U96">
        <f t="shared" si="39"/>
        <v>0.82161935600000002</v>
      </c>
      <c r="V96">
        <f t="shared" si="40"/>
        <v>0.01</v>
      </c>
      <c r="W96">
        <f t="shared" si="41"/>
        <v>1.7545182431022185E-15</v>
      </c>
      <c r="X96">
        <f t="shared" si="42"/>
        <v>1.4415461489878962E-15</v>
      </c>
      <c r="Y96">
        <f t="shared" si="43"/>
        <v>1.7545182431022186E-17</v>
      </c>
      <c r="Z96">
        <f t="shared" si="44"/>
        <v>2.9542691168330006E-16</v>
      </c>
      <c r="AB96">
        <f t="shared" si="45"/>
        <v>-0.12664209365524362</v>
      </c>
      <c r="AC96">
        <f t="shared" si="46"/>
        <v>-0.11307329790649273</v>
      </c>
      <c r="AE96">
        <f t="shared" si="30"/>
        <v>0</v>
      </c>
      <c r="AF96">
        <f t="shared" si="31"/>
        <v>0</v>
      </c>
      <c r="AG96">
        <f t="shared" si="31"/>
        <v>-3.6928363960412508E-15</v>
      </c>
      <c r="AH96">
        <f t="shared" si="32"/>
        <v>-7.2077307449394807E-11</v>
      </c>
      <c r="AI96">
        <f t="shared" si="33"/>
        <v>-7.2081000285790844E-11</v>
      </c>
      <c r="AJ96">
        <f t="shared" si="34"/>
        <v>-1.3568795748750889E-2</v>
      </c>
      <c r="AK96">
        <f t="shared" si="47"/>
        <v>-8.8649465558670541E-3</v>
      </c>
      <c r="AL96">
        <f t="shared" si="50"/>
        <v>-2.2433742376698942E-2</v>
      </c>
      <c r="AN96">
        <f t="shared" si="35"/>
        <v>0</v>
      </c>
      <c r="AO96">
        <f t="shared" si="35"/>
        <v>0</v>
      </c>
      <c r="AP96">
        <f t="shared" si="35"/>
        <v>-2.5002204380626489E-19</v>
      </c>
      <c r="AQ96">
        <f t="shared" si="35"/>
        <v>-4.8799659090959925E-15</v>
      </c>
      <c r="AR96">
        <f t="shared" si="35"/>
        <v>-4.8802159311397985E-15</v>
      </c>
      <c r="AS96">
        <f t="shared" si="35"/>
        <v>-9.186700089744674E-7</v>
      </c>
      <c r="AT96">
        <f t="shared" si="35"/>
        <v>-6.0019773919776731E-7</v>
      </c>
      <c r="AU96">
        <f t="shared" si="24"/>
        <v>-1.5188677530524506E-6</v>
      </c>
      <c r="AW96">
        <v>93</v>
      </c>
      <c r="AX96">
        <f>IF(Z96&gt;0, (R96*SUMPRODUCT(K96:$K$98, X96:$X$98)-K96*$AZ$3)/Z96, 0)</f>
        <v>-382745421743122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0.83827126200000002</v>
      </c>
      <c r="Q97" s="4">
        <f t="shared" si="49"/>
        <v>12.5</v>
      </c>
      <c r="R97">
        <f t="shared" si="28"/>
        <v>50000</v>
      </c>
      <c r="S97">
        <f t="shared" si="29"/>
        <v>-2252289106228713.5</v>
      </c>
      <c r="U97">
        <f t="shared" si="39"/>
        <v>0.83827126200000002</v>
      </c>
      <c r="V97">
        <f t="shared" si="40"/>
        <v>0.01</v>
      </c>
      <c r="W97">
        <f t="shared" si="41"/>
        <v>2.9542691168330006E-16</v>
      </c>
      <c r="X97">
        <f t="shared" si="42"/>
        <v>2.4764789008552251E-16</v>
      </c>
      <c r="Y97">
        <f t="shared" si="43"/>
        <v>2.9542691168330005E-18</v>
      </c>
      <c r="Z97">
        <f t="shared" si="44"/>
        <v>4.4824752480944548E-17</v>
      </c>
      <c r="AB97">
        <f t="shared" si="45"/>
        <v>-0.11307329790649273</v>
      </c>
      <c r="AC97">
        <f t="shared" si="46"/>
        <v>-0.1009583017022299</v>
      </c>
      <c r="AE97">
        <f t="shared" si="30"/>
        <v>0</v>
      </c>
      <c r="AF97">
        <f t="shared" si="31"/>
        <v>0</v>
      </c>
      <c r="AG97">
        <f t="shared" si="31"/>
        <v>-5.6030940601180684E-16</v>
      </c>
      <c r="AH97">
        <f t="shared" si="32"/>
        <v>-1.2382394504276126E-11</v>
      </c>
      <c r="AI97">
        <f t="shared" si="33"/>
        <v>-1.2382954813682137E-11</v>
      </c>
      <c r="AJ97">
        <f t="shared" si="34"/>
        <v>-1.2114996204262832E-2</v>
      </c>
      <c r="AK97">
        <f t="shared" si="47"/>
        <v>-7.9151308534544922E-3</v>
      </c>
      <c r="AL97">
        <f t="shared" si="50"/>
        <v>-2.0030127070100278E-2</v>
      </c>
      <c r="AN97">
        <f t="shared" si="35"/>
        <v>0</v>
      </c>
      <c r="AO97">
        <f t="shared" si="35"/>
        <v>0</v>
      </c>
      <c r="AP97">
        <f t="shared" si="35"/>
        <v>-3.3871008195451126E-20</v>
      </c>
      <c r="AQ97">
        <f t="shared" si="35"/>
        <v>-7.4852247924748914E-16</v>
      </c>
      <c r="AR97">
        <f t="shared" si="35"/>
        <v>-7.4855635025568466E-16</v>
      </c>
      <c r="AS97">
        <f t="shared" si="35"/>
        <v>-7.3235810664545376E-7</v>
      </c>
      <c r="AT97">
        <f t="shared" si="35"/>
        <v>-4.7847396300853094E-7</v>
      </c>
      <c r="AU97">
        <f t="shared" si="24"/>
        <v>-1.210832070402541E-6</v>
      </c>
      <c r="AW97">
        <v>94</v>
      </c>
      <c r="AX97">
        <f>IF(Z97&gt;0, (R97*SUMPRODUCT(K97:$K$98, X97:$X$98)-K97*$AZ$3)/Z97, 0)</f>
        <v>-2252289106228713.5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4.4824752480944548E-17</v>
      </c>
      <c r="X98">
        <f t="shared" si="42"/>
        <v>4.4824752480944548E-17</v>
      </c>
      <c r="Y98">
        <f t="shared" si="43"/>
        <v>4.4824752480944548E-19</v>
      </c>
      <c r="Z98">
        <f t="shared" si="44"/>
        <v>0</v>
      </c>
      <c r="AB98">
        <f t="shared" si="45"/>
        <v>-0.1009583017022299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-2.2412376240472274E-12</v>
      </c>
      <c r="AI98">
        <f t="shared" si="33"/>
        <v>-2.2412376240472274E-12</v>
      </c>
      <c r="AJ98">
        <f t="shared" si="34"/>
        <v>-0.1009583017022299</v>
      </c>
      <c r="AK98">
        <f t="shared" si="47"/>
        <v>-7.0670811191560932E-3</v>
      </c>
      <c r="AL98">
        <f t="shared" si="50"/>
        <v>-0.10802538282362723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-1.2096788641232544E-16</v>
      </c>
      <c r="AR98">
        <f t="shared" si="35"/>
        <v>-1.2096788641232544E-16</v>
      </c>
      <c r="AS98">
        <f t="shared" si="35"/>
        <v>-5.4490930553998605E-6</v>
      </c>
      <c r="AT98">
        <f t="shared" si="35"/>
        <v>-3.8143651387799021E-7</v>
      </c>
      <c r="AU98">
        <f t="shared" si="35"/>
        <v>-5.8305295693988182E-6</v>
      </c>
      <c r="AW98">
        <v>95</v>
      </c>
    </row>
    <row r="100" spans="5:50" x14ac:dyDescent="0.25">
      <c r="AN100" s="8">
        <f t="shared" ref="AN100:AP100" si="51">SUM(AN3:AN98)</f>
        <v>3671.9243635464031</v>
      </c>
      <c r="AO100" s="8">
        <f t="shared" si="51"/>
        <v>-367.19243635464034</v>
      </c>
      <c r="AP100" s="8">
        <f t="shared" si="51"/>
        <v>-224.85427626571183</v>
      </c>
      <c r="AQ100" s="8">
        <f>SUM(AQ3:AQ98)</f>
        <v>-1670.0974984953284</v>
      </c>
      <c r="AR100" s="8">
        <f t="shared" ref="AR100:AU100" si="52">SUM(AR3:AR98)</f>
        <v>1409.7801524307229</v>
      </c>
      <c r="AS100" s="8">
        <f t="shared" si="52"/>
        <v>-271.13297547219059</v>
      </c>
      <c r="AT100" s="8">
        <f t="shared" si="52"/>
        <v>99.986449123492449</v>
      </c>
      <c r="AU100" s="8">
        <f t="shared" si="52"/>
        <v>1238.6336260820231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04FF-2060-4CB4-9E91-FC9D67F919E7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7710.7938089533427</v>
      </c>
      <c r="K3">
        <v>1</v>
      </c>
      <c r="L3" s="2">
        <v>0</v>
      </c>
      <c r="O3">
        <f>$C$3</f>
        <v>7710.7938089533427</v>
      </c>
      <c r="P3">
        <f>O3*C5</f>
        <v>771.07938089533434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7710.7938089533427</v>
      </c>
      <c r="AF3">
        <f t="shared" ref="AF3:AG34" si="3">-$Z3*P3</f>
        <v>-771.07938089533434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6839.7144280580087</v>
      </c>
      <c r="AJ3">
        <f t="shared" ref="AJ3:AJ66" si="6">AB3-AC3</f>
        <v>0</v>
      </c>
      <c r="AL3">
        <f t="shared" ref="AL3:AL23" si="7">SUM(AI3:AK3)</f>
        <v>6839.7144280580087</v>
      </c>
      <c r="AN3">
        <f t="shared" ref="AN3:AU34" si="8">AE3*$K3</f>
        <v>7710.7938089533427</v>
      </c>
      <c r="AO3">
        <f t="shared" si="8"/>
        <v>-771.07938089533434</v>
      </c>
      <c r="AP3">
        <f t="shared" si="8"/>
        <v>-100</v>
      </c>
      <c r="AQ3">
        <f t="shared" si="8"/>
        <v>0</v>
      </c>
      <c r="AR3">
        <f t="shared" si="8"/>
        <v>6839.7144280580087</v>
      </c>
      <c r="AS3">
        <f t="shared" si="8"/>
        <v>0</v>
      </c>
      <c r="AT3">
        <f t="shared" si="8"/>
        <v>0</v>
      </c>
      <c r="AU3">
        <f t="shared" si="8"/>
        <v>6839.7144280580087</v>
      </c>
      <c r="AW3">
        <v>0</v>
      </c>
      <c r="AX3">
        <f>IF(Z3&gt;0, (R3*SUMPRODUCT(K3:$K$98, X3:$X$98)-K3*$AZ$3)/Z3, 0)</f>
        <v>0</v>
      </c>
      <c r="AZ3">
        <f>C6*SUMPRODUCT(X4:X89, K4:K89)/1</f>
        <v>3018.9703480027638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</v>
      </c>
      <c r="S4">
        <f t="shared" si="1"/>
        <v>204.93208312200838</v>
      </c>
      <c r="U4">
        <f t="shared" ref="U4:U67" si="12">M4</f>
        <v>1.84855E-3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1.84855E-3</v>
      </c>
      <c r="Y4">
        <f t="shared" ref="Y4:Y67" si="16">V4*W4</f>
        <v>0.01</v>
      </c>
      <c r="Z4">
        <f t="shared" ref="Z4:Z67" si="17">MAX(0, W4-X4-Y4)</f>
        <v>0.98815145000000004</v>
      </c>
      <c r="AB4">
        <f t="shared" ref="AB4:AB67" si="18">AC3</f>
        <v>0</v>
      </c>
      <c r="AC4">
        <f t="shared" ref="AC4:AC67" si="19">S4*Z4</f>
        <v>202.50393508853313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-92.427499999999995</v>
      </c>
      <c r="AI4">
        <f t="shared" si="5"/>
        <v>-92.427499999999995</v>
      </c>
      <c r="AJ4">
        <f t="shared" si="6"/>
        <v>-202.50393508853313</v>
      </c>
      <c r="AK4">
        <f t="shared" ref="AK4:AK67" si="20">G4*SUM(AB4:AB4, AE4:AF4)</f>
        <v>0</v>
      </c>
      <c r="AL4">
        <f t="shared" si="7"/>
        <v>-294.93143508853314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-86.227726467021171</v>
      </c>
      <c r="AR4">
        <f t="shared" si="8"/>
        <v>-86.227726467021171</v>
      </c>
      <c r="AS4">
        <f t="shared" si="8"/>
        <v>-188.92054770830592</v>
      </c>
      <c r="AT4">
        <f t="shared" si="8"/>
        <v>0</v>
      </c>
      <c r="AU4">
        <f t="shared" si="8"/>
        <v>-275.14827417532712</v>
      </c>
      <c r="AW4">
        <v>1</v>
      </c>
      <c r="AX4">
        <f>IF(Z4&gt;0, (R4*SUMPRODUCT(K4:$K$98, X4:$X$98)-K4*$AZ$3)/Z4, 0)</f>
        <v>204.93208312200838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1.8814719999999999E-3</v>
      </c>
      <c r="Q5" s="4">
        <f t="shared" ref="Q5:Q68" si="22">$C$8</f>
        <v>12.5</v>
      </c>
      <c r="R5">
        <f t="shared" si="0"/>
        <v>50000</v>
      </c>
      <c r="S5">
        <f t="shared" si="1"/>
        <v>359.68148610414363</v>
      </c>
      <c r="U5">
        <f t="shared" si="12"/>
        <v>1.8814719999999999E-3</v>
      </c>
      <c r="V5">
        <f t="shared" si="13"/>
        <v>0.01</v>
      </c>
      <c r="W5">
        <f t="shared" si="14"/>
        <v>0.98815145000000004</v>
      </c>
      <c r="X5">
        <f t="shared" si="15"/>
        <v>1.8591792849343999E-3</v>
      </c>
      <c r="Y5">
        <f t="shared" si="16"/>
        <v>9.8815145000000007E-3</v>
      </c>
      <c r="Z5">
        <f t="shared" si="17"/>
        <v>0.97641075621506568</v>
      </c>
      <c r="AB5">
        <f t="shared" si="18"/>
        <v>202.50393508853313</v>
      </c>
      <c r="AC5">
        <f t="shared" si="19"/>
        <v>351.19687184350551</v>
      </c>
      <c r="AE5">
        <f t="shared" si="2"/>
        <v>0</v>
      </c>
      <c r="AF5">
        <f t="shared" si="3"/>
        <v>0</v>
      </c>
      <c r="AG5">
        <f t="shared" si="3"/>
        <v>-12.205134452688322</v>
      </c>
      <c r="AH5">
        <f t="shared" si="4"/>
        <v>-92.958964246720001</v>
      </c>
      <c r="AI5">
        <f t="shared" si="5"/>
        <v>-105.16409869940833</v>
      </c>
      <c r="AJ5">
        <f t="shared" si="6"/>
        <v>-148.69293675497238</v>
      </c>
      <c r="AK5">
        <f t="shared" si="20"/>
        <v>8.3026613386298589</v>
      </c>
      <c r="AL5">
        <f t="shared" si="7"/>
        <v>-245.55437411575085</v>
      </c>
      <c r="AN5">
        <f t="shared" si="8"/>
        <v>0</v>
      </c>
      <c r="AO5">
        <f t="shared" si="8"/>
        <v>0</v>
      </c>
      <c r="AP5">
        <f t="shared" si="8"/>
        <v>-10.436708327262769</v>
      </c>
      <c r="AQ5">
        <f t="shared" si="8"/>
        <v>-79.489955641887263</v>
      </c>
      <c r="AR5">
        <f t="shared" si="8"/>
        <v>-89.926663969150042</v>
      </c>
      <c r="AS5">
        <f t="shared" si="8"/>
        <v>-127.14852239042402</v>
      </c>
      <c r="AT5">
        <f t="shared" si="8"/>
        <v>7.0996722786806092</v>
      </c>
      <c r="AU5">
        <f t="shared" si="8"/>
        <v>-209.97551408089345</v>
      </c>
      <c r="AW5">
        <v>2</v>
      </c>
      <c r="AX5">
        <f>IF(Z5&gt;0, (R5*SUMPRODUCT(K5:$K$98, X5:$X$98)-K5*$AZ$3)/Z5, 0)</f>
        <v>359.68148610414363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1.927022E-3</v>
      </c>
      <c r="Q6" s="4">
        <f t="shared" si="22"/>
        <v>12.5</v>
      </c>
      <c r="R6">
        <f t="shared" si="0"/>
        <v>50000</v>
      </c>
      <c r="S6">
        <f t="shared" si="1"/>
        <v>543.54025622253982</v>
      </c>
      <c r="U6">
        <f t="shared" si="12"/>
        <v>1.927022E-3</v>
      </c>
      <c r="V6">
        <f t="shared" si="13"/>
        <v>0.01</v>
      </c>
      <c r="W6">
        <f t="shared" si="14"/>
        <v>0.97641075621506568</v>
      </c>
      <c r="X6">
        <f t="shared" si="15"/>
        <v>1.8815650082630684E-3</v>
      </c>
      <c r="Y6">
        <f t="shared" si="16"/>
        <v>9.7641075621506569E-3</v>
      </c>
      <c r="Z6">
        <f t="shared" si="17"/>
        <v>0.96476508364465197</v>
      </c>
      <c r="AB6">
        <f t="shared" si="18"/>
        <v>351.19687184350551</v>
      </c>
      <c r="AC6">
        <f t="shared" si="19"/>
        <v>524.38866075877422</v>
      </c>
      <c r="AE6">
        <f t="shared" si="2"/>
        <v>0</v>
      </c>
      <c r="AF6">
        <f t="shared" si="3"/>
        <v>0</v>
      </c>
      <c r="AG6">
        <f t="shared" si="3"/>
        <v>-12.059563545558149</v>
      </c>
      <c r="AH6">
        <f t="shared" si="4"/>
        <v>-94.078250413153413</v>
      </c>
      <c r="AI6">
        <f t="shared" si="5"/>
        <v>-106.13781395871156</v>
      </c>
      <c r="AJ6">
        <f t="shared" si="6"/>
        <v>-173.19178891526872</v>
      </c>
      <c r="AK6">
        <f t="shared" si="20"/>
        <v>20.545017002845075</v>
      </c>
      <c r="AL6">
        <f t="shared" si="7"/>
        <v>-258.78458587113516</v>
      </c>
      <c r="AN6">
        <f t="shared" si="8"/>
        <v>0</v>
      </c>
      <c r="AO6">
        <f t="shared" si="8"/>
        <v>0</v>
      </c>
      <c r="AP6">
        <f t="shared" si="8"/>
        <v>-9.3028682701271279</v>
      </c>
      <c r="AQ6">
        <f t="shared" si="8"/>
        <v>-72.572905924108454</v>
      </c>
      <c r="AR6">
        <f t="shared" si="8"/>
        <v>-81.875774194235575</v>
      </c>
      <c r="AS6">
        <f t="shared" si="8"/>
        <v>-133.60188299184745</v>
      </c>
      <c r="AT6">
        <f t="shared" si="8"/>
        <v>15.848632171716286</v>
      </c>
      <c r="AU6">
        <f t="shared" si="8"/>
        <v>-199.6290250143667</v>
      </c>
      <c r="AW6">
        <v>3</v>
      </c>
      <c r="AX6">
        <f>IF(Z6&gt;0, (R6*SUMPRODUCT(K6:$K$98, X6:$X$98)-K6*$AZ$3)/Z6, 0)</f>
        <v>543.54025622253982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1.979789E-3</v>
      </c>
      <c r="Q7" s="4">
        <f t="shared" si="22"/>
        <v>12.5</v>
      </c>
      <c r="R7">
        <f t="shared" si="0"/>
        <v>50000</v>
      </c>
      <c r="S7">
        <f t="shared" si="1"/>
        <v>694.28440444691887</v>
      </c>
      <c r="U7">
        <f t="shared" si="12"/>
        <v>1.979789E-3</v>
      </c>
      <c r="V7">
        <f t="shared" si="13"/>
        <v>0.01</v>
      </c>
      <c r="W7">
        <f t="shared" si="14"/>
        <v>0.96476508364465197</v>
      </c>
      <c r="X7">
        <f t="shared" si="15"/>
        <v>1.9100313001837619E-3</v>
      </c>
      <c r="Y7">
        <f t="shared" si="16"/>
        <v>9.6476508364465204E-3</v>
      </c>
      <c r="Z7">
        <f t="shared" si="17"/>
        <v>0.95320740150802175</v>
      </c>
      <c r="AB7">
        <f t="shared" si="18"/>
        <v>524.38866075877422</v>
      </c>
      <c r="AC7">
        <f t="shared" si="19"/>
        <v>661.79703307039199</v>
      </c>
      <c r="AE7">
        <f t="shared" si="2"/>
        <v>0</v>
      </c>
      <c r="AF7">
        <f t="shared" si="3"/>
        <v>0</v>
      </c>
      <c r="AG7">
        <f t="shared" si="3"/>
        <v>-11.915092518850273</v>
      </c>
      <c r="AH7">
        <f t="shared" si="4"/>
        <v>-95.501565009188099</v>
      </c>
      <c r="AI7">
        <f t="shared" si="5"/>
        <v>-107.41665752803837</v>
      </c>
      <c r="AJ7">
        <f t="shared" si="6"/>
        <v>-137.40837231161777</v>
      </c>
      <c r="AK7">
        <f t="shared" si="20"/>
        <v>25.747483243255815</v>
      </c>
      <c r="AL7">
        <f t="shared" si="7"/>
        <v>-219.07754659640034</v>
      </c>
      <c r="AN7">
        <f t="shared" si="8"/>
        <v>0</v>
      </c>
      <c r="AO7">
        <f t="shared" si="8"/>
        <v>0</v>
      </c>
      <c r="AP7">
        <f t="shared" si="8"/>
        <v>-8.3626802576255237</v>
      </c>
      <c r="AQ7">
        <f t="shared" si="8"/>
        <v>-67.028355089242908</v>
      </c>
      <c r="AR7">
        <f t="shared" si="8"/>
        <v>-75.391035346868435</v>
      </c>
      <c r="AS7">
        <f t="shared" si="8"/>
        <v>-96.440903043336533</v>
      </c>
      <c r="AT7">
        <f t="shared" si="8"/>
        <v>18.071027938832668</v>
      </c>
      <c r="AU7">
        <f t="shared" si="8"/>
        <v>-153.7609104513723</v>
      </c>
      <c r="AW7">
        <v>4</v>
      </c>
      <c r="AX7">
        <f>IF(Z7&gt;0, (R7*SUMPRODUCT(K7:$K$98, X7:$X$98)-K7*$AZ$3)/Z7, 0)</f>
        <v>694.28440444691887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2.0334569999999998E-3</v>
      </c>
      <c r="Q8" s="4">
        <f t="shared" si="22"/>
        <v>12.5</v>
      </c>
      <c r="R8">
        <f t="shared" si="0"/>
        <v>50000</v>
      </c>
      <c r="S8">
        <f t="shared" si="1"/>
        <v>781.31173194567771</v>
      </c>
      <c r="U8">
        <f t="shared" si="12"/>
        <v>2.0334569999999998E-3</v>
      </c>
      <c r="V8">
        <f t="shared" si="13"/>
        <v>0.01</v>
      </c>
      <c r="W8">
        <f t="shared" si="14"/>
        <v>0.95320740150802175</v>
      </c>
      <c r="X8">
        <f t="shared" si="15"/>
        <v>1.9383062630482972E-3</v>
      </c>
      <c r="Y8">
        <f t="shared" si="16"/>
        <v>9.5320740150802181E-3</v>
      </c>
      <c r="Z8">
        <f t="shared" si="17"/>
        <v>0.94173702122989322</v>
      </c>
      <c r="AB8">
        <f t="shared" si="18"/>
        <v>661.79703307039199</v>
      </c>
      <c r="AC8">
        <f t="shared" si="19"/>
        <v>735.79018309449134</v>
      </c>
      <c r="AE8">
        <f t="shared" si="2"/>
        <v>0</v>
      </c>
      <c r="AF8">
        <f t="shared" si="3"/>
        <v>0</v>
      </c>
      <c r="AG8">
        <f t="shared" si="3"/>
        <v>-11.771712765373666</v>
      </c>
      <c r="AH8">
        <f t="shared" si="4"/>
        <v>-96.915313152414868</v>
      </c>
      <c r="AI8">
        <f t="shared" si="5"/>
        <v>-108.68702591778853</v>
      </c>
      <c r="AJ8">
        <f t="shared" si="6"/>
        <v>-73.99315002409935</v>
      </c>
      <c r="AK8">
        <f t="shared" si="20"/>
        <v>14.096276804399348</v>
      </c>
      <c r="AL8">
        <f t="shared" si="7"/>
        <v>-168.58389913748854</v>
      </c>
      <c r="AN8">
        <f t="shared" si="8"/>
        <v>0</v>
      </c>
      <c r="AO8">
        <f t="shared" si="8"/>
        <v>0</v>
      </c>
      <c r="AP8">
        <f t="shared" si="8"/>
        <v>-7.7121705445166047</v>
      </c>
      <c r="AQ8">
        <f t="shared" si="8"/>
        <v>-63.493515200711002</v>
      </c>
      <c r="AR8">
        <f t="shared" si="8"/>
        <v>-71.205685745227612</v>
      </c>
      <c r="AS8">
        <f t="shared" si="8"/>
        <v>-48.476190634757067</v>
      </c>
      <c r="AT8">
        <f t="shared" si="8"/>
        <v>9.2350954296148657</v>
      </c>
      <c r="AU8">
        <f t="shared" si="8"/>
        <v>-110.44678095036981</v>
      </c>
      <c r="AW8">
        <v>5</v>
      </c>
      <c r="AX8">
        <f>IF(Z8&gt;0, (R8*SUMPRODUCT(K8:$K$98, X8:$X$98)-K8*$AZ$3)/Z8, 0)</f>
        <v>781.31173194567771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2.08983E-3</v>
      </c>
      <c r="Q9" s="4">
        <f t="shared" si="22"/>
        <v>12.5</v>
      </c>
      <c r="R9">
        <f t="shared" si="0"/>
        <v>50000</v>
      </c>
      <c r="S9">
        <f t="shared" si="1"/>
        <v>835.17444598714462</v>
      </c>
      <c r="U9">
        <f t="shared" si="12"/>
        <v>2.08983E-3</v>
      </c>
      <c r="V9">
        <f t="shared" si="13"/>
        <v>0.01</v>
      </c>
      <c r="W9">
        <f t="shared" si="14"/>
        <v>0.94173702122989322</v>
      </c>
      <c r="X9">
        <f t="shared" si="15"/>
        <v>1.9680702790768677E-3</v>
      </c>
      <c r="Y9">
        <f t="shared" si="16"/>
        <v>9.4173702122989332E-3</v>
      </c>
      <c r="Z9">
        <f t="shared" si="17"/>
        <v>0.93035158073851743</v>
      </c>
      <c r="AB9">
        <f t="shared" si="18"/>
        <v>735.79018309449134</v>
      </c>
      <c r="AC9">
        <f t="shared" si="19"/>
        <v>777.0058660165555</v>
      </c>
      <c r="AE9">
        <f t="shared" si="2"/>
        <v>0</v>
      </c>
      <c r="AF9">
        <f t="shared" si="3"/>
        <v>0</v>
      </c>
      <c r="AG9">
        <f t="shared" si="3"/>
        <v>-11.629394759231468</v>
      </c>
      <c r="AH9">
        <f t="shared" si="4"/>
        <v>-98.403513953843387</v>
      </c>
      <c r="AI9">
        <f t="shared" si="5"/>
        <v>-110.03290871307486</v>
      </c>
      <c r="AJ9">
        <f t="shared" si="6"/>
        <v>-41.215682922064161</v>
      </c>
      <c r="AK9">
        <f t="shared" si="20"/>
        <v>4.3411620802574991</v>
      </c>
      <c r="AL9">
        <f t="shared" si="7"/>
        <v>-146.9074295548815</v>
      </c>
      <c r="AN9">
        <f t="shared" si="8"/>
        <v>0</v>
      </c>
      <c r="AO9">
        <f t="shared" si="8"/>
        <v>0</v>
      </c>
      <c r="AP9">
        <f t="shared" si="8"/>
        <v>-7.2155807497891757</v>
      </c>
      <c r="AQ9">
        <f t="shared" si="8"/>
        <v>-61.055499077742716</v>
      </c>
      <c r="AR9">
        <f t="shared" si="8"/>
        <v>-68.271079827531892</v>
      </c>
      <c r="AS9">
        <f t="shared" si="8"/>
        <v>-25.572705582617445</v>
      </c>
      <c r="AT9">
        <f t="shared" si="8"/>
        <v>2.6935198423078379</v>
      </c>
      <c r="AU9">
        <f t="shared" si="8"/>
        <v>-91.150265567841487</v>
      </c>
      <c r="AW9">
        <v>6</v>
      </c>
      <c r="AX9">
        <f>IF(Z9&gt;0, (R9*SUMPRODUCT(K9:$K$98, X9:$X$98)-K9*$AZ$3)/Z9, 0)</f>
        <v>835.17444598714462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2.1556750000000001E-3</v>
      </c>
      <c r="Q10" s="4">
        <f t="shared" si="22"/>
        <v>12.5</v>
      </c>
      <c r="R10">
        <f t="shared" si="0"/>
        <v>50000</v>
      </c>
      <c r="S10">
        <f t="shared" si="1"/>
        <v>883.62276918186785</v>
      </c>
      <c r="U10">
        <f t="shared" si="12"/>
        <v>2.1556750000000001E-3</v>
      </c>
      <c r="V10">
        <f t="shared" si="13"/>
        <v>0.01</v>
      </c>
      <c r="W10">
        <f t="shared" si="14"/>
        <v>0.93035158073851743</v>
      </c>
      <c r="X10">
        <f t="shared" si="15"/>
        <v>2.0055356438085036E-3</v>
      </c>
      <c r="Y10">
        <f t="shared" si="16"/>
        <v>9.3035158073851744E-3</v>
      </c>
      <c r="Z10">
        <f t="shared" si="17"/>
        <v>0.91904252928732377</v>
      </c>
      <c r="AB10">
        <f t="shared" si="18"/>
        <v>777.0058660165555</v>
      </c>
      <c r="AC10">
        <f t="shared" si="19"/>
        <v>812.08690472477292</v>
      </c>
      <c r="AE10">
        <f t="shared" si="2"/>
        <v>0</v>
      </c>
      <c r="AF10">
        <f t="shared" si="3"/>
        <v>0</v>
      </c>
      <c r="AG10">
        <f t="shared" si="3"/>
        <v>-11.488031616091547</v>
      </c>
      <c r="AH10">
        <f t="shared" si="4"/>
        <v>-100.27678219042518</v>
      </c>
      <c r="AI10">
        <f t="shared" si="5"/>
        <v>-111.76481380651673</v>
      </c>
      <c r="AJ10">
        <f t="shared" si="6"/>
        <v>-35.08103870821742</v>
      </c>
      <c r="AK10">
        <f t="shared" si="20"/>
        <v>3.1857240506678779</v>
      </c>
      <c r="AL10">
        <f t="shared" si="7"/>
        <v>-143.66012846406625</v>
      </c>
      <c r="AN10">
        <f t="shared" si="8"/>
        <v>0</v>
      </c>
      <c r="AO10">
        <f t="shared" si="8"/>
        <v>0</v>
      </c>
      <c r="AP10">
        <f t="shared" si="8"/>
        <v>-6.7620439192282342</v>
      </c>
      <c r="AQ10">
        <f t="shared" si="8"/>
        <v>-59.024559464194219</v>
      </c>
      <c r="AR10">
        <f t="shared" si="8"/>
        <v>-65.786603383422445</v>
      </c>
      <c r="AS10">
        <f t="shared" si="8"/>
        <v>-20.649275037233807</v>
      </c>
      <c r="AT10">
        <f t="shared" si="8"/>
        <v>1.8751694515693607</v>
      </c>
      <c r="AU10">
        <f t="shared" si="8"/>
        <v>-84.560708969086889</v>
      </c>
      <c r="AW10">
        <v>7</v>
      </c>
      <c r="AX10">
        <f>IF(Z10&gt;0, (R10*SUMPRODUCT(K10:$K$98, X10:$X$98)-K10*$AZ$3)/Z10, 0)</f>
        <v>883.62276918186785</v>
      </c>
    </row>
    <row r="11" spans="1:52" x14ac:dyDescent="0.25">
      <c r="A11" t="s">
        <v>33</v>
      </c>
      <c r="C11" s="12">
        <f>AU91</f>
        <v>3265.9522401615363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2.2206180000000002E-3</v>
      </c>
      <c r="Q11" s="4">
        <f t="shared" si="22"/>
        <v>12.5</v>
      </c>
      <c r="R11">
        <f t="shared" si="0"/>
        <v>50000</v>
      </c>
      <c r="S11">
        <f t="shared" si="1"/>
        <v>927.00066322068562</v>
      </c>
      <c r="U11">
        <f t="shared" si="12"/>
        <v>2.2206180000000002E-3</v>
      </c>
      <c r="V11">
        <f t="shared" si="13"/>
        <v>0.01</v>
      </c>
      <c r="W11">
        <f t="shared" si="14"/>
        <v>0.91904252928732377</v>
      </c>
      <c r="X11">
        <f t="shared" si="15"/>
        <v>2.0408423833009584E-3</v>
      </c>
      <c r="Y11">
        <f t="shared" si="16"/>
        <v>9.1904252928732381E-3</v>
      </c>
      <c r="Z11">
        <f t="shared" si="17"/>
        <v>0.90781126161114956</v>
      </c>
      <c r="AB11">
        <f t="shared" si="18"/>
        <v>812.08690472477292</v>
      </c>
      <c r="AC11">
        <f t="shared" si="19"/>
        <v>841.54164159274296</v>
      </c>
      <c r="AE11">
        <f t="shared" si="2"/>
        <v>0</v>
      </c>
      <c r="AF11">
        <f t="shared" si="3"/>
        <v>0</v>
      </c>
      <c r="AG11">
        <f t="shared" si="3"/>
        <v>-11.347640770139369</v>
      </c>
      <c r="AH11">
        <f t="shared" si="4"/>
        <v>-102.04211916504792</v>
      </c>
      <c r="AI11">
        <f t="shared" si="5"/>
        <v>-113.38975993518729</v>
      </c>
      <c r="AJ11">
        <f t="shared" si="6"/>
        <v>-29.454736867970041</v>
      </c>
      <c r="AK11">
        <f t="shared" si="20"/>
        <v>1.9490085713394549</v>
      </c>
      <c r="AL11">
        <f t="shared" si="7"/>
        <v>-140.89548823181786</v>
      </c>
      <c r="AN11">
        <f t="shared" si="8"/>
        <v>0</v>
      </c>
      <c r="AO11">
        <f t="shared" si="8"/>
        <v>0</v>
      </c>
      <c r="AP11">
        <f t="shared" si="8"/>
        <v>-6.3468334887800486</v>
      </c>
      <c r="AQ11">
        <f t="shared" si="8"/>
        <v>-57.073038555031417</v>
      </c>
      <c r="AR11">
        <f t="shared" si="8"/>
        <v>-63.419872043811459</v>
      </c>
      <c r="AS11">
        <f t="shared" si="8"/>
        <v>-16.474288721649462</v>
      </c>
      <c r="AT11">
        <f t="shared" si="8"/>
        <v>1.090097326930511</v>
      </c>
      <c r="AU11">
        <f t="shared" si="8"/>
        <v>-78.804063438530406</v>
      </c>
      <c r="AW11">
        <v>8</v>
      </c>
      <c r="AX11">
        <f>IF(Z11&gt;0, (R11*SUMPRODUCT(K11:$K$98, X11:$X$98)-K11*$AZ$3)/Z11, 0)</f>
        <v>927.00066322068562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2.2950319999999998E-3</v>
      </c>
      <c r="Q12" s="4">
        <f t="shared" si="22"/>
        <v>12.5</v>
      </c>
      <c r="R12">
        <f t="shared" si="0"/>
        <v>50000</v>
      </c>
      <c r="S12">
        <f t="shared" si="1"/>
        <v>968.48297113709123</v>
      </c>
      <c r="U12">
        <f t="shared" si="12"/>
        <v>2.2950319999999998E-3</v>
      </c>
      <c r="V12">
        <f t="shared" si="13"/>
        <v>0.01</v>
      </c>
      <c r="W12">
        <f t="shared" si="14"/>
        <v>0.90781126161114956</v>
      </c>
      <c r="X12">
        <f t="shared" si="15"/>
        <v>2.0834558953579598E-3</v>
      </c>
      <c r="Y12">
        <f t="shared" si="16"/>
        <v>9.0781126161114962E-3</v>
      </c>
      <c r="Z12">
        <f t="shared" si="17"/>
        <v>0.89664969309968012</v>
      </c>
      <c r="AB12">
        <f t="shared" si="18"/>
        <v>841.54164159274296</v>
      </c>
      <c r="AC12">
        <f t="shared" si="19"/>
        <v>868.38995884233918</v>
      </c>
      <c r="AE12">
        <f t="shared" si="2"/>
        <v>0</v>
      </c>
      <c r="AF12">
        <f t="shared" si="3"/>
        <v>0</v>
      </c>
      <c r="AG12">
        <f t="shared" si="3"/>
        <v>-11.208121163746002</v>
      </c>
      <c r="AH12">
        <f t="shared" si="4"/>
        <v>-104.17279476789798</v>
      </c>
      <c r="AI12">
        <f t="shared" si="5"/>
        <v>-115.38091593164398</v>
      </c>
      <c r="AJ12">
        <f t="shared" si="6"/>
        <v>-26.848317249596221</v>
      </c>
      <c r="AK12">
        <f t="shared" si="20"/>
        <v>1.9355457756633088</v>
      </c>
      <c r="AL12">
        <f t="shared" si="7"/>
        <v>-140.29368740557689</v>
      </c>
      <c r="AN12">
        <f t="shared" si="8"/>
        <v>0</v>
      </c>
      <c r="AO12">
        <f t="shared" si="8"/>
        <v>0</v>
      </c>
      <c r="AP12">
        <f t="shared" si="8"/>
        <v>-5.9572355487378381</v>
      </c>
      <c r="AQ12">
        <f t="shared" si="8"/>
        <v>-55.368947849175527</v>
      </c>
      <c r="AR12">
        <f t="shared" si="8"/>
        <v>-61.326183397913361</v>
      </c>
      <c r="AS12">
        <f t="shared" si="8"/>
        <v>-14.270166034646063</v>
      </c>
      <c r="AT12">
        <f t="shared" si="8"/>
        <v>1.0287631559772563</v>
      </c>
      <c r="AU12">
        <f t="shared" si="8"/>
        <v>-74.567586276582162</v>
      </c>
      <c r="AW12">
        <v>9</v>
      </c>
      <c r="AX12">
        <f>IF(Z12&gt;0, (R12*SUMPRODUCT(K12:$K$98, X12:$X$98)-K12*$AZ$3)/Z12, 0)</f>
        <v>968.48297113709123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2.375308E-3</v>
      </c>
      <c r="Q13" s="4">
        <f t="shared" si="22"/>
        <v>12.5</v>
      </c>
      <c r="R13">
        <f t="shared" si="0"/>
        <v>50000</v>
      </c>
      <c r="S13">
        <f t="shared" si="1"/>
        <v>1007.6598388240454</v>
      </c>
      <c r="U13">
        <f t="shared" si="12"/>
        <v>2.375308E-3</v>
      </c>
      <c r="V13">
        <f t="shared" si="13"/>
        <v>0.01</v>
      </c>
      <c r="W13">
        <f t="shared" si="14"/>
        <v>0.89664969309968012</v>
      </c>
      <c r="X13">
        <f t="shared" si="15"/>
        <v>2.1298191892172151E-3</v>
      </c>
      <c r="Y13">
        <f t="shared" si="16"/>
        <v>8.9664969309968014E-3</v>
      </c>
      <c r="Z13">
        <f t="shared" si="17"/>
        <v>0.88555337697946612</v>
      </c>
      <c r="AB13">
        <f t="shared" si="18"/>
        <v>868.38995884233918</v>
      </c>
      <c r="AC13">
        <f t="shared" si="19"/>
        <v>892.33657311721799</v>
      </c>
      <c r="AE13">
        <f t="shared" si="2"/>
        <v>0</v>
      </c>
      <c r="AF13">
        <f t="shared" si="3"/>
        <v>0</v>
      </c>
      <c r="AG13">
        <f t="shared" si="3"/>
        <v>-11.069417212243327</v>
      </c>
      <c r="AH13">
        <f t="shared" si="4"/>
        <v>-106.49095946086075</v>
      </c>
      <c r="AI13">
        <f t="shared" si="5"/>
        <v>-117.56037667310407</v>
      </c>
      <c r="AJ13">
        <f t="shared" si="6"/>
        <v>-23.946614274878812</v>
      </c>
      <c r="AK13">
        <f t="shared" si="20"/>
        <v>1.7367799176846783</v>
      </c>
      <c r="AL13">
        <f t="shared" si="7"/>
        <v>-139.77021103029821</v>
      </c>
      <c r="AN13">
        <f t="shared" si="8"/>
        <v>0</v>
      </c>
      <c r="AO13">
        <f t="shared" si="8"/>
        <v>0</v>
      </c>
      <c r="AP13">
        <f t="shared" si="8"/>
        <v>-5.5926928935300921</v>
      </c>
      <c r="AQ13">
        <f t="shared" si="8"/>
        <v>-53.803305158940589</v>
      </c>
      <c r="AR13">
        <f t="shared" si="8"/>
        <v>-59.395998052470674</v>
      </c>
      <c r="AS13">
        <f t="shared" si="8"/>
        <v>-12.098745300799767</v>
      </c>
      <c r="AT13">
        <f t="shared" si="8"/>
        <v>0.87748763254830719</v>
      </c>
      <c r="AU13">
        <f t="shared" si="8"/>
        <v>-70.617255720722142</v>
      </c>
      <c r="AW13">
        <v>10</v>
      </c>
      <c r="AX13">
        <f>IF(Z13&gt;0, (R13*SUMPRODUCT(K13:$K$98, X13:$X$98)-K13*$AZ$3)/Z13, 0)</f>
        <v>1007.6598388240454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2.4628010000000001E-3</v>
      </c>
      <c r="Q14" s="4">
        <f t="shared" si="22"/>
        <v>12.5</v>
      </c>
      <c r="R14">
        <f t="shared" si="0"/>
        <v>50000</v>
      </c>
      <c r="S14">
        <f t="shared" si="1"/>
        <v>1044.7512081761804</v>
      </c>
      <c r="U14">
        <f t="shared" si="12"/>
        <v>2.4628010000000001E-3</v>
      </c>
      <c r="V14">
        <f t="shared" si="13"/>
        <v>0.01</v>
      </c>
      <c r="W14">
        <f t="shared" si="14"/>
        <v>0.88555337697946612</v>
      </c>
      <c r="X14">
        <f t="shared" si="15"/>
        <v>2.1809417423784062E-3</v>
      </c>
      <c r="Y14">
        <f t="shared" si="16"/>
        <v>8.8555337697946608E-3</v>
      </c>
      <c r="Z14">
        <f t="shared" si="17"/>
        <v>0.87451690146729311</v>
      </c>
      <c r="AB14">
        <f t="shared" si="18"/>
        <v>892.33657311721799</v>
      </c>
      <c r="AC14">
        <f t="shared" si="19"/>
        <v>913.65258937844419</v>
      </c>
      <c r="AE14">
        <f t="shared" si="2"/>
        <v>0</v>
      </c>
      <c r="AF14">
        <f t="shared" si="3"/>
        <v>0</v>
      </c>
      <c r="AG14">
        <f t="shared" si="3"/>
        <v>-10.931461268341163</v>
      </c>
      <c r="AH14">
        <f t="shared" si="4"/>
        <v>-109.0470871189203</v>
      </c>
      <c r="AI14">
        <f t="shared" si="5"/>
        <v>-119.97854838726147</v>
      </c>
      <c r="AJ14">
        <f t="shared" si="6"/>
        <v>-21.316016261226196</v>
      </c>
      <c r="AK14">
        <f t="shared" si="20"/>
        <v>1.6062058316109924</v>
      </c>
      <c r="AL14">
        <f t="shared" si="7"/>
        <v>-139.68835881687667</v>
      </c>
      <c r="AN14">
        <f t="shared" si="8"/>
        <v>0</v>
      </c>
      <c r="AO14">
        <f t="shared" si="8"/>
        <v>0</v>
      </c>
      <c r="AP14">
        <f t="shared" si="8"/>
        <v>-5.2509909440425107</v>
      </c>
      <c r="AQ14">
        <f t="shared" si="8"/>
        <v>-52.381401980904371</v>
      </c>
      <c r="AR14">
        <f t="shared" si="8"/>
        <v>-57.632392924946885</v>
      </c>
      <c r="AS14">
        <f t="shared" si="8"/>
        <v>-10.239272280543599</v>
      </c>
      <c r="AT14">
        <f t="shared" si="8"/>
        <v>0.77155030503414723</v>
      </c>
      <c r="AU14">
        <f t="shared" si="8"/>
        <v>-67.100114900456333</v>
      </c>
      <c r="AW14">
        <v>11</v>
      </c>
      <c r="AX14">
        <f>IF(Z14&gt;0, (R14*SUMPRODUCT(K14:$K$98, X14:$X$98)-K14*$AZ$3)/Z14, 0)</f>
        <v>1044.7512081761804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2.5557050000000001E-3</v>
      </c>
      <c r="Q15" s="4">
        <f t="shared" si="22"/>
        <v>12.5</v>
      </c>
      <c r="R15">
        <f t="shared" si="0"/>
        <v>50000</v>
      </c>
      <c r="S15">
        <f t="shared" si="1"/>
        <v>1083.5663745330635</v>
      </c>
      <c r="U15">
        <f t="shared" si="12"/>
        <v>2.5557050000000001E-3</v>
      </c>
      <c r="V15">
        <f t="shared" si="13"/>
        <v>0.01</v>
      </c>
      <c r="W15">
        <f t="shared" si="14"/>
        <v>0.87451690146729311</v>
      </c>
      <c r="X15">
        <f t="shared" si="15"/>
        <v>2.2350072176644683E-3</v>
      </c>
      <c r="Y15">
        <f t="shared" si="16"/>
        <v>8.7451690146729318E-3</v>
      </c>
      <c r="Z15">
        <f t="shared" si="17"/>
        <v>0.86353672523495573</v>
      </c>
      <c r="AB15">
        <f t="shared" si="18"/>
        <v>913.65258937844419</v>
      </c>
      <c r="AC15">
        <f t="shared" si="19"/>
        <v>935.69935863899514</v>
      </c>
      <c r="AE15">
        <f t="shared" si="2"/>
        <v>0</v>
      </c>
      <c r="AF15">
        <f t="shared" si="3"/>
        <v>0</v>
      </c>
      <c r="AG15">
        <f t="shared" si="3"/>
        <v>-10.794209065436947</v>
      </c>
      <c r="AH15">
        <f t="shared" si="4"/>
        <v>-111.75036088322341</v>
      </c>
      <c r="AI15">
        <f t="shared" si="5"/>
        <v>-122.54456994866035</v>
      </c>
      <c r="AJ15">
        <f t="shared" si="6"/>
        <v>-22.046769260550946</v>
      </c>
      <c r="AK15">
        <f t="shared" si="20"/>
        <v>3.7459756164516214</v>
      </c>
      <c r="AL15">
        <f t="shared" si="7"/>
        <v>-140.84536359275967</v>
      </c>
      <c r="AN15">
        <f t="shared" si="8"/>
        <v>0</v>
      </c>
      <c r="AO15">
        <f t="shared" si="8"/>
        <v>0</v>
      </c>
      <c r="AP15">
        <f t="shared" si="8"/>
        <v>-4.9189460684863313</v>
      </c>
      <c r="AQ15">
        <f t="shared" si="8"/>
        <v>-50.924898247392711</v>
      </c>
      <c r="AR15">
        <f t="shared" si="8"/>
        <v>-55.843844315879039</v>
      </c>
      <c r="AS15">
        <f t="shared" si="8"/>
        <v>-10.046763808221874</v>
      </c>
      <c r="AT15">
        <f t="shared" si="8"/>
        <v>1.7070497633950055</v>
      </c>
      <c r="AU15">
        <f t="shared" si="8"/>
        <v>-64.183558360705902</v>
      </c>
      <c r="AW15">
        <v>12</v>
      </c>
      <c r="AX15">
        <f>IF(Z15&gt;0, (R15*SUMPRODUCT(K15:$K$98, X15:$X$98)-K15*$AZ$3)/Z15, 0)</f>
        <v>1083.5663745330635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2.6648449999999999E-3</v>
      </c>
      <c r="Q16" s="4">
        <f t="shared" si="22"/>
        <v>12.5</v>
      </c>
      <c r="R16">
        <f t="shared" si="0"/>
        <v>50000</v>
      </c>
      <c r="S16">
        <f t="shared" si="1"/>
        <v>1124.8961683135747</v>
      </c>
      <c r="U16">
        <f t="shared" si="12"/>
        <v>2.6648449999999999E-3</v>
      </c>
      <c r="V16">
        <f t="shared" si="13"/>
        <v>0.01</v>
      </c>
      <c r="W16">
        <f t="shared" si="14"/>
        <v>0.86353672523495573</v>
      </c>
      <c r="X16">
        <f t="shared" si="15"/>
        <v>2.3011915245587456E-3</v>
      </c>
      <c r="Y16">
        <f t="shared" si="16"/>
        <v>8.6353672523495576E-3</v>
      </c>
      <c r="Z16">
        <f t="shared" si="17"/>
        <v>0.85260016645804737</v>
      </c>
      <c r="AB16">
        <f t="shared" si="18"/>
        <v>935.69935863899514</v>
      </c>
      <c r="AC16">
        <f t="shared" si="19"/>
        <v>959.08666035217345</v>
      </c>
      <c r="AE16">
        <f t="shared" si="2"/>
        <v>0</v>
      </c>
      <c r="AF16">
        <f t="shared" si="3"/>
        <v>0</v>
      </c>
      <c r="AG16">
        <f t="shared" si="3"/>
        <v>-10.657502080725592</v>
      </c>
      <c r="AH16">
        <f t="shared" si="4"/>
        <v>-115.05957622793728</v>
      </c>
      <c r="AI16">
        <f t="shared" si="5"/>
        <v>-125.71707830866288</v>
      </c>
      <c r="AJ16">
        <f t="shared" si="6"/>
        <v>-23.387301713178317</v>
      </c>
      <c r="AK16">
        <f t="shared" si="20"/>
        <v>6.6434654463368661</v>
      </c>
      <c r="AL16">
        <f t="shared" si="7"/>
        <v>-142.46091457550432</v>
      </c>
      <c r="AN16">
        <f t="shared" si="8"/>
        <v>0</v>
      </c>
      <c r="AO16">
        <f t="shared" si="8"/>
        <v>0</v>
      </c>
      <c r="AP16">
        <f t="shared" si="8"/>
        <v>-4.5943131009039755</v>
      </c>
      <c r="AQ16">
        <f t="shared" si="8"/>
        <v>-49.600714543091321</v>
      </c>
      <c r="AR16">
        <f t="shared" si="8"/>
        <v>-54.195027643995296</v>
      </c>
      <c r="AS16">
        <f t="shared" si="8"/>
        <v>-10.081967222879841</v>
      </c>
      <c r="AT16">
        <f t="shared" si="8"/>
        <v>2.8639131481577254</v>
      </c>
      <c r="AU16">
        <f t="shared" si="8"/>
        <v>-61.413081718717407</v>
      </c>
      <c r="AW16">
        <v>13</v>
      </c>
      <c r="AX16">
        <f>IF(Z16&gt;0, (R16*SUMPRODUCT(K16:$K$98, X16:$X$98)-K16*$AZ$3)/Z16, 0)</f>
        <v>1124.8961683135747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2.7902209999999998E-3</v>
      </c>
      <c r="Q17" s="4">
        <f t="shared" si="22"/>
        <v>12.5</v>
      </c>
      <c r="R17">
        <f t="shared" si="0"/>
        <v>50000</v>
      </c>
      <c r="S17">
        <f t="shared" si="1"/>
        <v>1173.272747664513</v>
      </c>
      <c r="U17">
        <f t="shared" si="12"/>
        <v>2.7902209999999998E-3</v>
      </c>
      <c r="V17">
        <f t="shared" si="13"/>
        <v>0.01</v>
      </c>
      <c r="W17">
        <f t="shared" si="14"/>
        <v>0.85260016645804737</v>
      </c>
      <c r="X17">
        <f t="shared" si="15"/>
        <v>2.3789428890547393E-3</v>
      </c>
      <c r="Y17">
        <f t="shared" si="16"/>
        <v>8.5260016645804741E-3</v>
      </c>
      <c r="Z17">
        <f t="shared" si="17"/>
        <v>0.84169522190441215</v>
      </c>
      <c r="AB17">
        <f t="shared" si="18"/>
        <v>959.08666035217345</v>
      </c>
      <c r="AC17">
        <f t="shared" si="19"/>
        <v>987.5380656998816</v>
      </c>
      <c r="AE17">
        <f t="shared" si="2"/>
        <v>0</v>
      </c>
      <c r="AF17">
        <f t="shared" si="3"/>
        <v>0</v>
      </c>
      <c r="AG17">
        <f t="shared" si="3"/>
        <v>-10.521190273805152</v>
      </c>
      <c r="AH17">
        <f t="shared" si="4"/>
        <v>-118.94714445273696</v>
      </c>
      <c r="AI17">
        <f t="shared" si="5"/>
        <v>-129.46833472654211</v>
      </c>
      <c r="AJ17">
        <f t="shared" si="6"/>
        <v>-28.451405347708146</v>
      </c>
      <c r="AK17">
        <f t="shared" si="20"/>
        <v>13.235395912859994</v>
      </c>
      <c r="AL17">
        <f t="shared" si="7"/>
        <v>-144.68434416139027</v>
      </c>
      <c r="AN17">
        <f t="shared" si="8"/>
        <v>0</v>
      </c>
      <c r="AO17">
        <f t="shared" si="8"/>
        <v>0</v>
      </c>
      <c r="AP17">
        <f t="shared" si="8"/>
        <v>-4.2635371507804267</v>
      </c>
      <c r="AQ17">
        <f t="shared" si="8"/>
        <v>-48.201349481922875</v>
      </c>
      <c r="AR17">
        <f t="shared" si="8"/>
        <v>-52.464886632703298</v>
      </c>
      <c r="AS17">
        <f t="shared" si="8"/>
        <v>-11.52945822050942</v>
      </c>
      <c r="AT17">
        <f t="shared" si="8"/>
        <v>5.3634237867801016</v>
      </c>
      <c r="AU17">
        <f t="shared" si="8"/>
        <v>-58.63092106643262</v>
      </c>
      <c r="AW17">
        <v>14</v>
      </c>
      <c r="AX17">
        <f>IF(Z17&gt;0, (R17*SUMPRODUCT(K17:$K$98, X17:$X$98)-K17*$AZ$3)/Z17, 0)</f>
        <v>1173.272747664513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3.5816260000000001E-3</v>
      </c>
      <c r="Q18" s="4">
        <f t="shared" si="22"/>
        <v>12.5</v>
      </c>
      <c r="R18">
        <f t="shared" si="0"/>
        <v>50000</v>
      </c>
      <c r="S18">
        <f t="shared" si="1"/>
        <v>1229.8244844958608</v>
      </c>
      <c r="U18">
        <f t="shared" si="12"/>
        <v>3.5816260000000001E-3</v>
      </c>
      <c r="V18">
        <f t="shared" si="13"/>
        <v>0.01</v>
      </c>
      <c r="W18">
        <f t="shared" si="14"/>
        <v>0.84169522190441215</v>
      </c>
      <c r="X18">
        <f t="shared" si="15"/>
        <v>3.0146374908486123E-3</v>
      </c>
      <c r="Y18">
        <f t="shared" si="16"/>
        <v>8.4169522190441215E-3</v>
      </c>
      <c r="Z18">
        <f t="shared" si="17"/>
        <v>0.83026363219451937</v>
      </c>
      <c r="AB18">
        <f t="shared" si="18"/>
        <v>987.5380656998816</v>
      </c>
      <c r="AC18">
        <f t="shared" si="19"/>
        <v>1021.0785434592858</v>
      </c>
      <c r="AE18">
        <f t="shared" si="2"/>
        <v>0</v>
      </c>
      <c r="AF18">
        <f t="shared" si="3"/>
        <v>0</v>
      </c>
      <c r="AG18">
        <f t="shared" si="3"/>
        <v>-10.378295402431492</v>
      </c>
      <c r="AH18">
        <f t="shared" si="4"/>
        <v>-150.7318745424306</v>
      </c>
      <c r="AI18">
        <f t="shared" si="5"/>
        <v>-161.11016994486209</v>
      </c>
      <c r="AJ18">
        <f t="shared" si="6"/>
        <v>-33.540477759404212</v>
      </c>
      <c r="AK18">
        <f t="shared" si="20"/>
        <v>21.330822219117444</v>
      </c>
      <c r="AL18">
        <f t="shared" si="7"/>
        <v>-173.31982548514887</v>
      </c>
      <c r="AN18">
        <f t="shared" si="8"/>
        <v>0</v>
      </c>
      <c r="AO18">
        <f t="shared" si="8"/>
        <v>0</v>
      </c>
      <c r="AP18">
        <f t="shared" si="8"/>
        <v>-3.924628017694495</v>
      </c>
      <c r="AQ18">
        <f t="shared" si="8"/>
        <v>-57.000356518107857</v>
      </c>
      <c r="AR18">
        <f t="shared" si="8"/>
        <v>-60.924984535802352</v>
      </c>
      <c r="AS18">
        <f t="shared" si="8"/>
        <v>-12.683576024495972</v>
      </c>
      <c r="AT18">
        <f t="shared" si="8"/>
        <v>8.0664058282630098</v>
      </c>
      <c r="AU18">
        <f t="shared" si="8"/>
        <v>-65.542154732035314</v>
      </c>
      <c r="AW18">
        <v>15</v>
      </c>
      <c r="AX18">
        <f>IF(Z18&gt;0, (R18*SUMPRODUCT(K18:$K$98, X18:$X$98)-K18*$AZ$3)/Z18, 0)</f>
        <v>1229.8244844958608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4.4506370000000003E-3</v>
      </c>
      <c r="Q19" s="4">
        <f t="shared" si="22"/>
        <v>12.5</v>
      </c>
      <c r="R19">
        <f t="shared" si="0"/>
        <v>50000</v>
      </c>
      <c r="S19">
        <f t="shared" si="1"/>
        <v>1272.2685405808254</v>
      </c>
      <c r="U19">
        <f t="shared" si="12"/>
        <v>4.4506370000000003E-3</v>
      </c>
      <c r="V19">
        <f t="shared" si="13"/>
        <v>0.01</v>
      </c>
      <c r="W19">
        <f t="shared" si="14"/>
        <v>0.83026363219451937</v>
      </c>
      <c r="X19">
        <f t="shared" si="15"/>
        <v>3.6952020411993194E-3</v>
      </c>
      <c r="Y19">
        <f t="shared" si="16"/>
        <v>8.3026363219451931E-3</v>
      </c>
      <c r="Z19">
        <f t="shared" si="17"/>
        <v>0.81826579383137488</v>
      </c>
      <c r="AB19">
        <f t="shared" si="18"/>
        <v>1021.0785434592858</v>
      </c>
      <c r="AC19">
        <f t="shared" si="19"/>
        <v>1041.0538273250538</v>
      </c>
      <c r="AE19">
        <f t="shared" si="2"/>
        <v>0</v>
      </c>
      <c r="AF19">
        <f t="shared" si="3"/>
        <v>0</v>
      </c>
      <c r="AG19">
        <f t="shared" si="3"/>
        <v>-10.228322422892186</v>
      </c>
      <c r="AH19">
        <f t="shared" si="4"/>
        <v>-184.76010205996596</v>
      </c>
      <c r="AI19">
        <f t="shared" si="5"/>
        <v>-194.98842448285814</v>
      </c>
      <c r="AJ19">
        <f t="shared" si="6"/>
        <v>-19.975283865768006</v>
      </c>
      <c r="AK19">
        <f t="shared" si="20"/>
        <v>22.770051519142076</v>
      </c>
      <c r="AL19">
        <f t="shared" si="7"/>
        <v>-192.19365682948407</v>
      </c>
      <c r="AN19">
        <f t="shared" si="8"/>
        <v>0</v>
      </c>
      <c r="AO19">
        <f t="shared" si="8"/>
        <v>0</v>
      </c>
      <c r="AP19">
        <f t="shared" si="8"/>
        <v>-3.6071198758283711</v>
      </c>
      <c r="AQ19">
        <f t="shared" si="8"/>
        <v>-65.157491995851061</v>
      </c>
      <c r="AR19">
        <f t="shared" si="8"/>
        <v>-68.764611871679435</v>
      </c>
      <c r="AS19">
        <f t="shared" si="8"/>
        <v>-7.0444830030252019</v>
      </c>
      <c r="AT19">
        <f t="shared" si="8"/>
        <v>8.0300856790070636</v>
      </c>
      <c r="AU19">
        <f t="shared" si="8"/>
        <v>-67.779009195697569</v>
      </c>
      <c r="AW19">
        <v>16</v>
      </c>
      <c r="AX19">
        <f>IF(Z19&gt;0, (R19*SUMPRODUCT(K19:$K$98, X19:$X$98)-K19*$AZ$3)/Z19, 0)</f>
        <v>1272.2685405808254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5.383718E-3</v>
      </c>
      <c r="Q20" s="4">
        <f t="shared" si="22"/>
        <v>12.5</v>
      </c>
      <c r="R20">
        <f t="shared" si="0"/>
        <v>50000</v>
      </c>
      <c r="S20">
        <f t="shared" si="1"/>
        <v>1279.3332453776084</v>
      </c>
      <c r="U20">
        <f t="shared" si="12"/>
        <v>5.383718E-3</v>
      </c>
      <c r="V20">
        <f t="shared" si="13"/>
        <v>0.01</v>
      </c>
      <c r="W20">
        <f t="shared" si="14"/>
        <v>0.81826579383137488</v>
      </c>
      <c r="X20">
        <f t="shared" si="15"/>
        <v>4.4053122830342616E-3</v>
      </c>
      <c r="Y20">
        <f t="shared" si="16"/>
        <v>8.182657938313749E-3</v>
      </c>
      <c r="Z20">
        <f t="shared" si="17"/>
        <v>0.80567782361002682</v>
      </c>
      <c r="AB20">
        <f t="shared" si="18"/>
        <v>1041.0538273250538</v>
      </c>
      <c r="AC20">
        <f t="shared" si="19"/>
        <v>1030.7304248077839</v>
      </c>
      <c r="AE20">
        <f t="shared" si="2"/>
        <v>0</v>
      </c>
      <c r="AF20">
        <f t="shared" si="3"/>
        <v>0</v>
      </c>
      <c r="AG20">
        <f t="shared" si="3"/>
        <v>-10.070972795125336</v>
      </c>
      <c r="AH20">
        <f t="shared" si="4"/>
        <v>-220.26561415171307</v>
      </c>
      <c r="AI20">
        <f t="shared" si="5"/>
        <v>-230.33658694683839</v>
      </c>
      <c r="AJ20">
        <f t="shared" si="6"/>
        <v>10.323402517269869</v>
      </c>
      <c r="AK20">
        <f t="shared" si="20"/>
        <v>4.4765314574977317</v>
      </c>
      <c r="AL20">
        <f t="shared" si="7"/>
        <v>-215.53665297207078</v>
      </c>
      <c r="AN20">
        <f t="shared" si="8"/>
        <v>0</v>
      </c>
      <c r="AO20">
        <f t="shared" si="8"/>
        <v>0</v>
      </c>
      <c r="AP20">
        <f t="shared" si="8"/>
        <v>-3.368708110468019</v>
      </c>
      <c r="AQ20">
        <f t="shared" si="8"/>
        <v>-73.678141719263834</v>
      </c>
      <c r="AR20">
        <f t="shared" si="8"/>
        <v>-77.04684982973184</v>
      </c>
      <c r="AS20">
        <f t="shared" si="8"/>
        <v>3.453145043186483</v>
      </c>
      <c r="AT20">
        <f t="shared" si="8"/>
        <v>1.497385419900755</v>
      </c>
      <c r="AU20">
        <f t="shared" si="8"/>
        <v>-72.096319366644607</v>
      </c>
      <c r="AW20">
        <v>17</v>
      </c>
      <c r="AX20">
        <f>IF(Z20&gt;0, (R20*SUMPRODUCT(K20:$K$98, X20:$X$98)-K20*$AZ$3)/Z20, 0)</f>
        <v>1279.3332453776084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6.4575739999999998E-3</v>
      </c>
      <c r="Q21" s="4">
        <f t="shared" si="22"/>
        <v>12.5</v>
      </c>
      <c r="R21">
        <f t="shared" si="0"/>
        <v>50000</v>
      </c>
      <c r="S21">
        <f t="shared" si="1"/>
        <v>1270.2924348992608</v>
      </c>
      <c r="U21">
        <f t="shared" si="12"/>
        <v>6.4575739999999998E-3</v>
      </c>
      <c r="V21">
        <f t="shared" si="13"/>
        <v>0.01</v>
      </c>
      <c r="W21">
        <f t="shared" si="14"/>
        <v>0.80567782361002682</v>
      </c>
      <c r="X21">
        <f t="shared" si="15"/>
        <v>5.202724166120695E-3</v>
      </c>
      <c r="Y21">
        <f t="shared" si="16"/>
        <v>8.0567782361002684E-3</v>
      </c>
      <c r="Z21">
        <f t="shared" si="17"/>
        <v>0.79241832120780586</v>
      </c>
      <c r="AB21">
        <f t="shared" si="18"/>
        <v>1030.7304248077839</v>
      </c>
      <c r="AC21">
        <f t="shared" si="19"/>
        <v>1006.6029987058482</v>
      </c>
      <c r="AE21">
        <f t="shared" si="2"/>
        <v>0</v>
      </c>
      <c r="AF21">
        <f t="shared" si="3"/>
        <v>0</v>
      </c>
      <c r="AG21">
        <f t="shared" si="3"/>
        <v>-9.9052290150975733</v>
      </c>
      <c r="AH21">
        <f t="shared" si="4"/>
        <v>-260.13620830603475</v>
      </c>
      <c r="AI21">
        <f t="shared" si="5"/>
        <v>-270.04143732113232</v>
      </c>
      <c r="AJ21">
        <f t="shared" si="6"/>
        <v>24.127426101935725</v>
      </c>
      <c r="AK21">
        <f t="shared" si="20"/>
        <v>1.6491686796924543</v>
      </c>
      <c r="AL21">
        <f t="shared" si="7"/>
        <v>-244.26484253950414</v>
      </c>
      <c r="AN21">
        <f t="shared" si="8"/>
        <v>0</v>
      </c>
      <c r="AO21">
        <f t="shared" si="8"/>
        <v>0</v>
      </c>
      <c r="AP21">
        <f t="shared" si="8"/>
        <v>-3.1506916579075614</v>
      </c>
      <c r="AQ21">
        <f t="shared" si="8"/>
        <v>-82.745081429240798</v>
      </c>
      <c r="AR21">
        <f t="shared" si="8"/>
        <v>-85.895773087148356</v>
      </c>
      <c r="AS21">
        <f t="shared" si="8"/>
        <v>7.6745403897560678</v>
      </c>
      <c r="AT21">
        <f t="shared" si="8"/>
        <v>0.52457363617435337</v>
      </c>
      <c r="AU21">
        <f t="shared" si="8"/>
        <v>-77.696659061217943</v>
      </c>
      <c r="AW21">
        <v>18</v>
      </c>
      <c r="AX21">
        <f>IF(Z21&gt;0, (R21*SUMPRODUCT(K21:$K$98, X21:$X$98)-K21*$AZ$3)/Z21, 0)</f>
        <v>1270.2924348992608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7.6803260000000003E-3</v>
      </c>
      <c r="Q22" s="4">
        <f t="shared" si="22"/>
        <v>12.5</v>
      </c>
      <c r="R22">
        <f t="shared" si="0"/>
        <v>50000</v>
      </c>
      <c r="S22">
        <f t="shared" si="1"/>
        <v>1268.6382258126698</v>
      </c>
      <c r="U22">
        <f t="shared" si="12"/>
        <v>7.6803260000000003E-3</v>
      </c>
      <c r="V22">
        <f t="shared" si="13"/>
        <v>0.01</v>
      </c>
      <c r="W22">
        <f t="shared" si="14"/>
        <v>0.79241832120780586</v>
      </c>
      <c r="X22">
        <f t="shared" si="15"/>
        <v>6.0860310352486629E-3</v>
      </c>
      <c r="Y22">
        <f t="shared" si="16"/>
        <v>7.9241832120780595E-3</v>
      </c>
      <c r="Z22">
        <f t="shared" si="17"/>
        <v>0.77840810696047913</v>
      </c>
      <c r="AB22">
        <f t="shared" si="18"/>
        <v>1006.6029987058482</v>
      </c>
      <c r="AC22">
        <f t="shared" si="19"/>
        <v>987.51827977254118</v>
      </c>
      <c r="AE22">
        <f t="shared" si="2"/>
        <v>0</v>
      </c>
      <c r="AF22">
        <f t="shared" si="3"/>
        <v>0</v>
      </c>
      <c r="AG22">
        <f t="shared" si="3"/>
        <v>-9.7301013370059888</v>
      </c>
      <c r="AH22">
        <f t="shared" si="4"/>
        <v>-304.30155176243312</v>
      </c>
      <c r="AI22">
        <f t="shared" si="5"/>
        <v>-314.0316530994391</v>
      </c>
      <c r="AJ22">
        <f t="shared" si="6"/>
        <v>19.084718933307045</v>
      </c>
      <c r="AK22">
        <f t="shared" si="20"/>
        <v>21.138662972822814</v>
      </c>
      <c r="AL22">
        <f t="shared" si="7"/>
        <v>-273.80827119330922</v>
      </c>
      <c r="AN22">
        <f t="shared" si="8"/>
        <v>0</v>
      </c>
      <c r="AO22">
        <f t="shared" si="8"/>
        <v>0</v>
      </c>
      <c r="AP22">
        <f t="shared" si="8"/>
        <v>-2.8898098994120214</v>
      </c>
      <c r="AQ22">
        <f t="shared" si="8"/>
        <v>-90.376616463904938</v>
      </c>
      <c r="AR22">
        <f t="shared" si="8"/>
        <v>-93.266426363316953</v>
      </c>
      <c r="AS22">
        <f t="shared" si="8"/>
        <v>5.668102293160401</v>
      </c>
      <c r="AT22">
        <f t="shared" si="8"/>
        <v>6.2781172984159763</v>
      </c>
      <c r="AU22">
        <f t="shared" si="8"/>
        <v>-81.320206771740573</v>
      </c>
      <c r="AW22">
        <v>19</v>
      </c>
      <c r="AX22">
        <f>IF(Z22&gt;0, (R22*SUMPRODUCT(K22:$K$98, X22:$X$98)-K22*$AZ$3)/Z22, 0)</f>
        <v>1268.6382258126698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9.0334749999999991E-3</v>
      </c>
      <c r="Q23" s="4">
        <f t="shared" si="22"/>
        <v>12.5</v>
      </c>
      <c r="R23">
        <f t="shared" si="0"/>
        <v>50000</v>
      </c>
      <c r="S23">
        <f t="shared" si="1"/>
        <v>1300.7053820424228</v>
      </c>
      <c r="U23">
        <f t="shared" si="12"/>
        <v>9.0334749999999991E-3</v>
      </c>
      <c r="V23">
        <f t="shared" si="13"/>
        <v>0.01</v>
      </c>
      <c r="W23">
        <f t="shared" si="14"/>
        <v>0.77840810696047913</v>
      </c>
      <c r="X23">
        <f t="shared" si="15"/>
        <v>7.0317301740248136E-3</v>
      </c>
      <c r="Y23">
        <f t="shared" si="16"/>
        <v>7.7840810696047915E-3</v>
      </c>
      <c r="Z23">
        <f t="shared" si="17"/>
        <v>0.7635922957168495</v>
      </c>
      <c r="AB23">
        <f t="shared" si="18"/>
        <v>987.51827977254118</v>
      </c>
      <c r="AC23">
        <f t="shared" si="19"/>
        <v>993.20860872503545</v>
      </c>
      <c r="AE23">
        <f t="shared" si="2"/>
        <v>0</v>
      </c>
      <c r="AF23">
        <f t="shared" si="3"/>
        <v>0</v>
      </c>
      <c r="AG23">
        <f t="shared" si="3"/>
        <v>-9.5449036964606186</v>
      </c>
      <c r="AH23">
        <f t="shared" si="4"/>
        <v>-351.58650870124069</v>
      </c>
      <c r="AI23">
        <f t="shared" si="5"/>
        <v>-361.1314123977013</v>
      </c>
      <c r="AJ23">
        <f t="shared" si="6"/>
        <v>-5.6903289524942693</v>
      </c>
      <c r="AK23">
        <f t="shared" si="20"/>
        <v>69.126279584077892</v>
      </c>
      <c r="AL23">
        <f t="shared" si="7"/>
        <v>-297.69546176611766</v>
      </c>
      <c r="AN23">
        <f t="shared" si="8"/>
        <v>0</v>
      </c>
      <c r="AO23">
        <f t="shared" si="8"/>
        <v>0</v>
      </c>
      <c r="AP23">
        <f t="shared" si="8"/>
        <v>-2.5310774776221519</v>
      </c>
      <c r="AQ23">
        <f t="shared" si="8"/>
        <v>-93.232233861039319</v>
      </c>
      <c r="AR23">
        <f t="shared" si="8"/>
        <v>-95.763311338661467</v>
      </c>
      <c r="AS23">
        <f t="shared" si="8"/>
        <v>-1.5089375346196738</v>
      </c>
      <c r="AT23">
        <f t="shared" si="8"/>
        <v>18.330616518629785</v>
      </c>
      <c r="AU23">
        <f t="shared" si="8"/>
        <v>-78.941632354651347</v>
      </c>
      <c r="AW23">
        <v>20</v>
      </c>
      <c r="AX23">
        <f>IF(Z23&gt;0, (R23*SUMPRODUCT(K23:$K$98, X23:$X$98)-K23*$AZ$3)/Z23, 0)</f>
        <v>1300.7053820424228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1.0570714E-2</v>
      </c>
      <c r="Q24" s="4">
        <f t="shared" si="22"/>
        <v>12.5</v>
      </c>
      <c r="R24">
        <f t="shared" si="0"/>
        <v>50000</v>
      </c>
      <c r="S24">
        <f t="shared" si="1"/>
        <v>1318.051418837867</v>
      </c>
      <c r="U24">
        <f t="shared" si="12"/>
        <v>1.0570714E-2</v>
      </c>
      <c r="V24">
        <f t="shared" si="13"/>
        <v>0.01</v>
      </c>
      <c r="W24">
        <f t="shared" si="14"/>
        <v>0.7635922957168495</v>
      </c>
      <c r="X24">
        <f t="shared" si="15"/>
        <v>8.0717157706262418E-3</v>
      </c>
      <c r="Y24">
        <f t="shared" si="16"/>
        <v>7.6359229571684954E-3</v>
      </c>
      <c r="Z24">
        <f t="shared" si="17"/>
        <v>0.74788465698905471</v>
      </c>
      <c r="AB24">
        <f t="shared" si="18"/>
        <v>993.20860872503545</v>
      </c>
      <c r="AC24">
        <f t="shared" si="19"/>
        <v>985.75043327149501</v>
      </c>
      <c r="AE24">
        <f t="shared" si="2"/>
        <v>0</v>
      </c>
      <c r="AF24">
        <f t="shared" si="3"/>
        <v>0</v>
      </c>
      <c r="AG24">
        <f t="shared" si="3"/>
        <v>-9.3485582123631836</v>
      </c>
      <c r="AH24">
        <f t="shared" si="4"/>
        <v>-403.58578853131206</v>
      </c>
      <c r="AI24">
        <f t="shared" ref="AI24:AI87" si="23">SUM(AE24:AH24)</f>
        <v>-412.93434674367523</v>
      </c>
      <c r="AJ24">
        <f t="shared" si="6"/>
        <v>7.4581754535404343</v>
      </c>
      <c r="AK24">
        <f t="shared" si="20"/>
        <v>69.524602610752481</v>
      </c>
      <c r="AL24">
        <f t="shared" ref="AL24:AL87" si="24">SUM(AI24:AK24)</f>
        <v>-335.95156867938232</v>
      </c>
      <c r="AN24">
        <f t="shared" si="8"/>
        <v>0</v>
      </c>
      <c r="AO24">
        <f t="shared" si="8"/>
        <v>0</v>
      </c>
      <c r="AP24">
        <f t="shared" si="8"/>
        <v>-2.2134030417126294</v>
      </c>
      <c r="AQ24">
        <f t="shared" si="8"/>
        <v>-95.554629027804168</v>
      </c>
      <c r="AR24">
        <f t="shared" si="8"/>
        <v>-97.768032069516792</v>
      </c>
      <c r="AS24">
        <f t="shared" si="8"/>
        <v>1.7658282549561071</v>
      </c>
      <c r="AT24">
        <f t="shared" si="8"/>
        <v>16.460930487547465</v>
      </c>
      <c r="AU24">
        <f t="shared" si="8"/>
        <v>-79.541273327013215</v>
      </c>
      <c r="AW24">
        <v>21</v>
      </c>
      <c r="AX24">
        <f>IF(Z24&gt;0, (R24*SUMPRODUCT(K24:$K$98, X24:$X$98)-K24*$AZ$3)/Z24, 0)</f>
        <v>1318.051418837867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1.2312346E-2</v>
      </c>
      <c r="Q25" s="4">
        <f t="shared" si="22"/>
        <v>12.5</v>
      </c>
      <c r="R25">
        <f t="shared" si="0"/>
        <v>50000</v>
      </c>
      <c r="S25">
        <f t="shared" si="1"/>
        <v>1322.1867667213098</v>
      </c>
      <c r="U25">
        <f t="shared" si="12"/>
        <v>1.2312346E-2</v>
      </c>
      <c r="V25">
        <f t="shared" si="13"/>
        <v>0.01</v>
      </c>
      <c r="W25">
        <f t="shared" si="14"/>
        <v>0.74788465698905471</v>
      </c>
      <c r="X25">
        <f t="shared" si="15"/>
        <v>9.2082146649405602E-3</v>
      </c>
      <c r="Y25">
        <f t="shared" si="16"/>
        <v>7.478846569890547E-3</v>
      </c>
      <c r="Z25">
        <f t="shared" si="17"/>
        <v>0.73119759575422361</v>
      </c>
      <c r="AB25">
        <f t="shared" si="18"/>
        <v>985.75043327149501</v>
      </c>
      <c r="AC25">
        <f t="shared" si="19"/>
        <v>966.77978496467222</v>
      </c>
      <c r="AE25">
        <f t="shared" si="2"/>
        <v>0</v>
      </c>
      <c r="AF25">
        <f t="shared" si="3"/>
        <v>0</v>
      </c>
      <c r="AG25">
        <f t="shared" si="3"/>
        <v>-9.1399699469277955</v>
      </c>
      <c r="AH25">
        <f t="shared" si="4"/>
        <v>-460.41073324702802</v>
      </c>
      <c r="AI25">
        <f t="shared" si="23"/>
        <v>-469.55070319395583</v>
      </c>
      <c r="AJ25">
        <f t="shared" si="6"/>
        <v>18.970648306822795</v>
      </c>
      <c r="AK25">
        <f t="shared" si="20"/>
        <v>69.002530329004657</v>
      </c>
      <c r="AL25">
        <f t="shared" si="24"/>
        <v>-381.5775245581284</v>
      </c>
      <c r="AN25">
        <f t="shared" si="8"/>
        <v>0</v>
      </c>
      <c r="AO25">
        <f t="shared" si="8"/>
        <v>0</v>
      </c>
      <c r="AP25">
        <f t="shared" si="8"/>
        <v>-1.9321578814361471</v>
      </c>
      <c r="AQ25">
        <f t="shared" si="8"/>
        <v>-97.329228882208298</v>
      </c>
      <c r="AR25">
        <f t="shared" si="8"/>
        <v>-99.261386763644452</v>
      </c>
      <c r="AS25">
        <f t="shared" si="8"/>
        <v>4.0103291208634131</v>
      </c>
      <c r="AT25">
        <f t="shared" si="8"/>
        <v>14.586895097946908</v>
      </c>
      <c r="AU25">
        <f t="shared" si="8"/>
        <v>-80.664162544834141</v>
      </c>
      <c r="AW25">
        <v>22</v>
      </c>
      <c r="AX25">
        <f>IF(Z25&gt;0, (R25*SUMPRODUCT(K25:$K$98, X25:$X$98)-K25*$AZ$3)/Z25, 0)</f>
        <v>1322.1867667213098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1.4128425999999999E-2</v>
      </c>
      <c r="Q26" s="4">
        <f t="shared" si="22"/>
        <v>12.5</v>
      </c>
      <c r="R26">
        <f t="shared" si="0"/>
        <v>50000</v>
      </c>
      <c r="S26">
        <f t="shared" si="1"/>
        <v>1314.3053832655805</v>
      </c>
      <c r="U26">
        <f t="shared" si="12"/>
        <v>1.4128425999999999E-2</v>
      </c>
      <c r="V26">
        <f t="shared" si="13"/>
        <v>0.01</v>
      </c>
      <c r="W26">
        <f t="shared" si="14"/>
        <v>0.73119759575422361</v>
      </c>
      <c r="X26">
        <f t="shared" si="15"/>
        <v>1.0330671122991462E-2</v>
      </c>
      <c r="Y26">
        <f t="shared" si="16"/>
        <v>7.3119759575422365E-3</v>
      </c>
      <c r="Z26">
        <f t="shared" si="17"/>
        <v>0.71355494867368996</v>
      </c>
      <c r="AB26">
        <f t="shared" si="18"/>
        <v>966.77978496467222</v>
      </c>
      <c r="AC26">
        <f t="shared" si="19"/>
        <v>937.82911029762568</v>
      </c>
      <c r="AE26">
        <f t="shared" si="2"/>
        <v>0</v>
      </c>
      <c r="AF26">
        <f t="shared" si="3"/>
        <v>0</v>
      </c>
      <c r="AG26">
        <f t="shared" si="3"/>
        <v>-8.9194368584211237</v>
      </c>
      <c r="AH26">
        <f t="shared" si="4"/>
        <v>-516.53355614957309</v>
      </c>
      <c r="AI26">
        <f t="shared" si="23"/>
        <v>-525.45299300799422</v>
      </c>
      <c r="AJ26">
        <f t="shared" si="6"/>
        <v>28.950674667046542</v>
      </c>
      <c r="AK26">
        <f t="shared" si="20"/>
        <v>67.674584947527066</v>
      </c>
      <c r="AL26">
        <f t="shared" si="24"/>
        <v>-428.8277333934206</v>
      </c>
      <c r="AN26">
        <f t="shared" si="8"/>
        <v>0</v>
      </c>
      <c r="AO26">
        <f t="shared" si="8"/>
        <v>0</v>
      </c>
      <c r="AP26">
        <f t="shared" si="8"/>
        <v>-1.6835160294407125</v>
      </c>
      <c r="AQ26">
        <f t="shared" si="8"/>
        <v>-97.49410588638348</v>
      </c>
      <c r="AR26">
        <f t="shared" si="8"/>
        <v>-99.17762191582419</v>
      </c>
      <c r="AS26">
        <f t="shared" si="8"/>
        <v>5.4643500075994202</v>
      </c>
      <c r="AT26">
        <f t="shared" si="8"/>
        <v>12.773367910255777</v>
      </c>
      <c r="AU26">
        <f t="shared" si="8"/>
        <v>-80.939903997968997</v>
      </c>
      <c r="AW26">
        <v>23</v>
      </c>
      <c r="AX26">
        <f>IF(Z26&gt;0, (R26*SUMPRODUCT(K26:$K$98, X26:$X$98)-K26*$AZ$3)/Z26, 0)</f>
        <v>1314.3053832655805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1.6072195000000001E-2</v>
      </c>
      <c r="Q27" s="4">
        <f t="shared" si="22"/>
        <v>12.5</v>
      </c>
      <c r="R27">
        <f t="shared" si="0"/>
        <v>50000</v>
      </c>
      <c r="S27">
        <f t="shared" si="1"/>
        <v>1297.0515598851084</v>
      </c>
      <c r="U27">
        <f t="shared" si="12"/>
        <v>1.6072195000000001E-2</v>
      </c>
      <c r="V27">
        <f t="shared" si="13"/>
        <v>0.01</v>
      </c>
      <c r="W27">
        <f t="shared" si="14"/>
        <v>0.71355494867368996</v>
      </c>
      <c r="X27">
        <f t="shared" si="15"/>
        <v>1.1468394278298537E-2</v>
      </c>
      <c r="Y27">
        <f t="shared" si="16"/>
        <v>7.1355494867368996E-3</v>
      </c>
      <c r="Z27">
        <f t="shared" si="17"/>
        <v>0.69495100490865458</v>
      </c>
      <c r="AB27">
        <f t="shared" si="18"/>
        <v>937.82911029762568</v>
      </c>
      <c r="AC27">
        <f t="shared" si="19"/>
        <v>901.38728496049407</v>
      </c>
      <c r="AE27">
        <f t="shared" si="2"/>
        <v>0</v>
      </c>
      <c r="AF27">
        <f t="shared" si="3"/>
        <v>0</v>
      </c>
      <c r="AG27">
        <f t="shared" si="3"/>
        <v>-8.6868875613581817</v>
      </c>
      <c r="AH27">
        <f t="shared" si="4"/>
        <v>-573.41971391492689</v>
      </c>
      <c r="AI27">
        <f t="shared" si="23"/>
        <v>-582.10660147628505</v>
      </c>
      <c r="AJ27">
        <f t="shared" si="6"/>
        <v>36.441825337131604</v>
      </c>
      <c r="AK27">
        <f t="shared" si="20"/>
        <v>65.648037720833798</v>
      </c>
      <c r="AL27">
        <f t="shared" si="24"/>
        <v>-480.01673841831962</v>
      </c>
      <c r="AN27">
        <f t="shared" si="8"/>
        <v>0</v>
      </c>
      <c r="AO27">
        <f t="shared" si="8"/>
        <v>0</v>
      </c>
      <c r="AP27">
        <f t="shared" si="8"/>
        <v>-1.4639491707459897</v>
      </c>
      <c r="AQ27">
        <f t="shared" si="8"/>
        <v>-96.634992538560269</v>
      </c>
      <c r="AR27">
        <f t="shared" si="8"/>
        <v>-98.09894170930626</v>
      </c>
      <c r="AS27">
        <f t="shared" si="8"/>
        <v>6.1413227241567956</v>
      </c>
      <c r="AT27">
        <f t="shared" si="8"/>
        <v>11.06327090153912</v>
      </c>
      <c r="AU27">
        <f t="shared" si="8"/>
        <v>-80.894348083610339</v>
      </c>
      <c r="AW27">
        <v>24</v>
      </c>
      <c r="AX27">
        <f>IF(Z27&gt;0, (R27*SUMPRODUCT(K27:$K$98, X27:$X$98)-K27*$AZ$3)/Z27, 0)</f>
        <v>1297.0515598851084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1.8213139E-2</v>
      </c>
      <c r="Q28" s="4">
        <f t="shared" si="22"/>
        <v>12.5</v>
      </c>
      <c r="R28">
        <f t="shared" si="0"/>
        <v>50000</v>
      </c>
      <c r="S28">
        <f t="shared" si="1"/>
        <v>1272.3337024955213</v>
      </c>
      <c r="U28">
        <f t="shared" si="12"/>
        <v>1.8213139E-2</v>
      </c>
      <c r="V28">
        <f t="shared" si="13"/>
        <v>0.01</v>
      </c>
      <c r="W28">
        <f t="shared" si="14"/>
        <v>0.69495100490865458</v>
      </c>
      <c r="X28">
        <f t="shared" si="15"/>
        <v>1.2657239250591009E-2</v>
      </c>
      <c r="Y28">
        <f t="shared" si="16"/>
        <v>6.9495100490865463E-3</v>
      </c>
      <c r="Z28">
        <f t="shared" si="17"/>
        <v>0.67534425560897704</v>
      </c>
      <c r="AB28">
        <f t="shared" si="18"/>
        <v>901.38728496049407</v>
      </c>
      <c r="AC28">
        <f t="shared" si="19"/>
        <v>859.26325719805141</v>
      </c>
      <c r="AE28">
        <f t="shared" si="2"/>
        <v>0</v>
      </c>
      <c r="AF28">
        <f t="shared" si="3"/>
        <v>0</v>
      </c>
      <c r="AG28">
        <f t="shared" si="3"/>
        <v>-8.4418031951122128</v>
      </c>
      <c r="AH28">
        <f t="shared" si="4"/>
        <v>-632.8619625295504</v>
      </c>
      <c r="AI28">
        <f t="shared" si="23"/>
        <v>-641.30376572466264</v>
      </c>
      <c r="AJ28">
        <f t="shared" si="6"/>
        <v>42.124027762442665</v>
      </c>
      <c r="AK28">
        <f t="shared" si="20"/>
        <v>63.097109947234593</v>
      </c>
      <c r="AL28">
        <f t="shared" si="24"/>
        <v>-536.0826280149854</v>
      </c>
      <c r="AN28">
        <f t="shared" si="8"/>
        <v>0</v>
      </c>
      <c r="AO28">
        <f t="shared" si="8"/>
        <v>0</v>
      </c>
      <c r="AP28">
        <f t="shared" si="8"/>
        <v>-1.270220151163213</v>
      </c>
      <c r="AQ28">
        <f t="shared" si="8"/>
        <v>-95.225391913326604</v>
      </c>
      <c r="AR28">
        <f t="shared" si="8"/>
        <v>-96.495612064489819</v>
      </c>
      <c r="AS28">
        <f t="shared" si="8"/>
        <v>6.3383127603583116</v>
      </c>
      <c r="AT28">
        <f t="shared" si="8"/>
        <v>9.4940877775429868</v>
      </c>
      <c r="AU28">
        <f t="shared" si="8"/>
        <v>-80.663211526588526</v>
      </c>
      <c r="AW28">
        <v>25</v>
      </c>
      <c r="AX28">
        <f>IF(Z28&gt;0, (R28*SUMPRODUCT(K28:$K$98, X28:$X$98)-K28*$AZ$3)/Z28, 0)</f>
        <v>1272.3337024955213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2.0774602E-2</v>
      </c>
      <c r="Q29" s="4">
        <f t="shared" si="22"/>
        <v>12.5</v>
      </c>
      <c r="R29">
        <f t="shared" si="0"/>
        <v>50000</v>
      </c>
      <c r="S29">
        <f t="shared" si="1"/>
        <v>1241.6086686346803</v>
      </c>
      <c r="U29">
        <f t="shared" si="12"/>
        <v>2.0774602E-2</v>
      </c>
      <c r="V29">
        <f t="shared" si="13"/>
        <v>0.01</v>
      </c>
      <c r="W29">
        <f t="shared" si="14"/>
        <v>0.67534425560897704</v>
      </c>
      <c r="X29">
        <f t="shared" si="15"/>
        <v>1.4030008123262765E-2</v>
      </c>
      <c r="Y29">
        <f t="shared" si="16"/>
        <v>6.7534425560897707E-3</v>
      </c>
      <c r="Z29">
        <f t="shared" si="17"/>
        <v>0.65456080492962454</v>
      </c>
      <c r="AB29">
        <f t="shared" si="18"/>
        <v>859.26325719805141</v>
      </c>
      <c r="AC29">
        <f t="shared" si="19"/>
        <v>812.70836954911579</v>
      </c>
      <c r="AE29">
        <f t="shared" si="2"/>
        <v>0</v>
      </c>
      <c r="AF29">
        <f t="shared" si="3"/>
        <v>0</v>
      </c>
      <c r="AG29">
        <f t="shared" si="3"/>
        <v>-8.1820100616203071</v>
      </c>
      <c r="AH29">
        <f t="shared" si="4"/>
        <v>-701.50040616313822</v>
      </c>
      <c r="AI29">
        <f t="shared" si="23"/>
        <v>-709.68241622475853</v>
      </c>
      <c r="AJ29">
        <f t="shared" si="6"/>
        <v>46.554887648935619</v>
      </c>
      <c r="AK29">
        <f t="shared" si="20"/>
        <v>60.148428003863607</v>
      </c>
      <c r="AL29">
        <f t="shared" si="24"/>
        <v>-602.97910057195929</v>
      </c>
      <c r="AN29">
        <f t="shared" si="8"/>
        <v>0</v>
      </c>
      <c r="AO29">
        <f t="shared" si="8"/>
        <v>0</v>
      </c>
      <c r="AP29">
        <f t="shared" si="8"/>
        <v>-1.0992228853203441</v>
      </c>
      <c r="AQ29">
        <f t="shared" si="8"/>
        <v>-94.243993188555663</v>
      </c>
      <c r="AR29">
        <f t="shared" si="8"/>
        <v>-95.343216073876007</v>
      </c>
      <c r="AS29">
        <f t="shared" si="8"/>
        <v>6.2544775112502471</v>
      </c>
      <c r="AT29">
        <f t="shared" si="8"/>
        <v>8.080719539569559</v>
      </c>
      <c r="AU29">
        <f t="shared" si="8"/>
        <v>-81.008019023056193</v>
      </c>
      <c r="AW29">
        <v>26</v>
      </c>
      <c r="AX29">
        <f>IF(Z29&gt;0, (R29*SUMPRODUCT(K29:$K$98, X29:$X$98)-K29*$AZ$3)/Z29, 0)</f>
        <v>1241.6086686346803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2.3506165999999998E-2</v>
      </c>
      <c r="Q30" s="4">
        <f t="shared" si="22"/>
        <v>12.5</v>
      </c>
      <c r="R30">
        <f t="shared" si="0"/>
        <v>50000</v>
      </c>
      <c r="S30">
        <f t="shared" si="1"/>
        <v>1204.3712910526456</v>
      </c>
      <c r="U30">
        <f t="shared" si="12"/>
        <v>2.3506165999999998E-2</v>
      </c>
      <c r="V30">
        <f t="shared" si="13"/>
        <v>0.01</v>
      </c>
      <c r="W30">
        <f t="shared" si="14"/>
        <v>0.65456080492962454</v>
      </c>
      <c r="X30">
        <f t="shared" si="15"/>
        <v>1.5386214937769371E-2</v>
      </c>
      <c r="Y30">
        <f t="shared" si="16"/>
        <v>6.5456080492962455E-3</v>
      </c>
      <c r="Z30">
        <f t="shared" si="17"/>
        <v>0.6326289819425589</v>
      </c>
      <c r="AB30">
        <f t="shared" si="18"/>
        <v>812.70836954911579</v>
      </c>
      <c r="AC30">
        <f t="shared" si="19"/>
        <v>761.92018373948042</v>
      </c>
      <c r="AE30">
        <f t="shared" si="2"/>
        <v>0</v>
      </c>
      <c r="AF30">
        <f t="shared" si="3"/>
        <v>0</v>
      </c>
      <c r="AG30">
        <f t="shared" si="3"/>
        <v>-7.9078622742819862</v>
      </c>
      <c r="AH30">
        <f t="shared" si="4"/>
        <v>-769.31074688846854</v>
      </c>
      <c r="AI30">
        <f t="shared" si="23"/>
        <v>-777.21860916275057</v>
      </c>
      <c r="AJ30">
        <f t="shared" si="6"/>
        <v>50.788185809635365</v>
      </c>
      <c r="AK30">
        <f t="shared" si="20"/>
        <v>56.889585868438111</v>
      </c>
      <c r="AL30">
        <f t="shared" si="24"/>
        <v>-669.54083748467713</v>
      </c>
      <c r="AN30">
        <f t="shared" si="8"/>
        <v>0</v>
      </c>
      <c r="AO30">
        <f t="shared" si="8"/>
        <v>0</v>
      </c>
      <c r="AP30">
        <f t="shared" si="8"/>
        <v>-0.94856441147660853</v>
      </c>
      <c r="AQ30">
        <f t="shared" si="8"/>
        <v>-92.280412904782025</v>
      </c>
      <c r="AR30">
        <f t="shared" si="8"/>
        <v>-93.228977316258636</v>
      </c>
      <c r="AS30">
        <f t="shared" si="8"/>
        <v>6.0921477779347972</v>
      </c>
      <c r="AT30">
        <f t="shared" si="8"/>
        <v>6.824023315876822</v>
      </c>
      <c r="AU30">
        <f t="shared" si="8"/>
        <v>-80.312806222447023</v>
      </c>
      <c r="AW30">
        <v>27</v>
      </c>
      <c r="AX30">
        <f>IF(Z30&gt;0, (R30*SUMPRODUCT(K30:$K$98, X30:$X$98)-K30*$AZ$3)/Z30, 0)</f>
        <v>1204.3712910526456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2.6226451000000001E-2</v>
      </c>
      <c r="Q31" s="4">
        <f t="shared" si="22"/>
        <v>12.5</v>
      </c>
      <c r="R31">
        <f t="shared" si="0"/>
        <v>50000</v>
      </c>
      <c r="S31">
        <f t="shared" si="1"/>
        <v>1161.9267274360684</v>
      </c>
      <c r="U31">
        <f t="shared" si="12"/>
        <v>2.6226451000000001E-2</v>
      </c>
      <c r="V31">
        <f t="shared" si="13"/>
        <v>0.01</v>
      </c>
      <c r="W31">
        <f t="shared" si="14"/>
        <v>0.6326289819425589</v>
      </c>
      <c r="X31">
        <f t="shared" si="15"/>
        <v>1.6591612996096405E-2</v>
      </c>
      <c r="Y31">
        <f t="shared" si="16"/>
        <v>6.3262898194255887E-3</v>
      </c>
      <c r="Z31">
        <f t="shared" si="17"/>
        <v>0.60971107912703681</v>
      </c>
      <c r="AB31">
        <f t="shared" si="18"/>
        <v>761.92018373948042</v>
      </c>
      <c r="AC31">
        <f t="shared" si="19"/>
        <v>708.43959885159165</v>
      </c>
      <c r="AE31">
        <f t="shared" si="2"/>
        <v>0</v>
      </c>
      <c r="AF31">
        <f t="shared" si="3"/>
        <v>0</v>
      </c>
      <c r="AG31">
        <f t="shared" si="3"/>
        <v>-7.62138848908796</v>
      </c>
      <c r="AH31">
        <f t="shared" si="4"/>
        <v>-829.58064980482027</v>
      </c>
      <c r="AI31">
        <f t="shared" si="23"/>
        <v>-837.20203829390823</v>
      </c>
      <c r="AJ31">
        <f t="shared" si="6"/>
        <v>53.480584887888767</v>
      </c>
      <c r="AK31">
        <f t="shared" si="20"/>
        <v>53.334412861763631</v>
      </c>
      <c r="AL31">
        <f t="shared" si="24"/>
        <v>-730.3870405442558</v>
      </c>
      <c r="AN31">
        <f t="shared" si="8"/>
        <v>0</v>
      </c>
      <c r="AO31">
        <f t="shared" si="8"/>
        <v>0</v>
      </c>
      <c r="AP31">
        <f t="shared" si="8"/>
        <v>-0.81625115116420277</v>
      </c>
      <c r="AQ31">
        <f t="shared" si="8"/>
        <v>-88.848135921196814</v>
      </c>
      <c r="AR31">
        <f t="shared" si="8"/>
        <v>-89.664387072361023</v>
      </c>
      <c r="AS31">
        <f t="shared" si="8"/>
        <v>5.7277737569966112</v>
      </c>
      <c r="AT31">
        <f t="shared" si="8"/>
        <v>5.7121187244833793</v>
      </c>
      <c r="AU31">
        <f t="shared" si="8"/>
        <v>-78.224494590881022</v>
      </c>
      <c r="AW31">
        <v>28</v>
      </c>
      <c r="AX31">
        <f>IF(Z31&gt;0, (R31*SUMPRODUCT(K31:$K$98, X31:$X$98)-K31*$AZ$3)/Z31, 0)</f>
        <v>1161.9267274360684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2.9219711999999998E-2</v>
      </c>
      <c r="Q32" s="4">
        <f t="shared" si="22"/>
        <v>12.5</v>
      </c>
      <c r="R32">
        <f t="shared" si="0"/>
        <v>50000</v>
      </c>
      <c r="S32">
        <f t="shared" si="1"/>
        <v>1116.8248017211542</v>
      </c>
      <c r="U32">
        <f t="shared" si="12"/>
        <v>2.9219711999999998E-2</v>
      </c>
      <c r="V32">
        <f t="shared" si="13"/>
        <v>0.01</v>
      </c>
      <c r="W32">
        <f t="shared" si="14"/>
        <v>0.60971107912703681</v>
      </c>
      <c r="X32">
        <f t="shared" si="15"/>
        <v>1.7815582135301225E-2</v>
      </c>
      <c r="Y32">
        <f t="shared" si="16"/>
        <v>6.097110791270368E-3</v>
      </c>
      <c r="Z32">
        <f t="shared" si="17"/>
        <v>0.5857983862004652</v>
      </c>
      <c r="AB32">
        <f t="shared" si="18"/>
        <v>708.43959885159165</v>
      </c>
      <c r="AC32">
        <f t="shared" si="19"/>
        <v>654.23416651690673</v>
      </c>
      <c r="AE32">
        <f t="shared" si="2"/>
        <v>0</v>
      </c>
      <c r="AF32">
        <f t="shared" si="3"/>
        <v>0</v>
      </c>
      <c r="AG32">
        <f t="shared" si="3"/>
        <v>-7.3224798275058154</v>
      </c>
      <c r="AH32">
        <f t="shared" si="4"/>
        <v>-890.77910676506121</v>
      </c>
      <c r="AI32">
        <f t="shared" si="23"/>
        <v>-898.10158659256706</v>
      </c>
      <c r="AJ32">
        <f t="shared" si="6"/>
        <v>54.205432334684929</v>
      </c>
      <c r="AK32">
        <f t="shared" si="20"/>
        <v>49.59077191961142</v>
      </c>
      <c r="AL32">
        <f t="shared" si="24"/>
        <v>-794.30538233827076</v>
      </c>
      <c r="AN32">
        <f t="shared" si="8"/>
        <v>0</v>
      </c>
      <c r="AO32">
        <f t="shared" si="8"/>
        <v>0</v>
      </c>
      <c r="AP32">
        <f t="shared" si="8"/>
        <v>-0.70021251437131626</v>
      </c>
      <c r="AQ32">
        <f t="shared" si="8"/>
        <v>-85.180798416737375</v>
      </c>
      <c r="AR32">
        <f t="shared" si="8"/>
        <v>-85.88101093110869</v>
      </c>
      <c r="AS32">
        <f t="shared" si="8"/>
        <v>5.1833972864056808</v>
      </c>
      <c r="AT32">
        <f t="shared" si="8"/>
        <v>4.7421201441907286</v>
      </c>
      <c r="AU32">
        <f t="shared" si="8"/>
        <v>-75.95549350051229</v>
      </c>
      <c r="AW32">
        <v>29</v>
      </c>
      <c r="AX32">
        <f>IF(Z32&gt;0, (R32*SUMPRODUCT(K32:$K$98, X32:$X$98)-K32*$AZ$3)/Z32, 0)</f>
        <v>1116.8248017211542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3.2402927999999998E-2</v>
      </c>
      <c r="Q33" s="4">
        <f t="shared" si="22"/>
        <v>12.5</v>
      </c>
      <c r="R33">
        <f t="shared" si="0"/>
        <v>50000</v>
      </c>
      <c r="S33">
        <f t="shared" si="1"/>
        <v>1069.5693385809873</v>
      </c>
      <c r="U33">
        <f t="shared" si="12"/>
        <v>3.2402927999999998E-2</v>
      </c>
      <c r="V33">
        <f t="shared" si="13"/>
        <v>0.01</v>
      </c>
      <c r="W33">
        <f t="shared" si="14"/>
        <v>0.5857983862004652</v>
      </c>
      <c r="X33">
        <f t="shared" si="15"/>
        <v>1.8981582930569865E-2</v>
      </c>
      <c r="Y33">
        <f t="shared" si="16"/>
        <v>5.8579838620046523E-3</v>
      </c>
      <c r="Z33">
        <f t="shared" si="17"/>
        <v>0.56095881940789072</v>
      </c>
      <c r="AB33">
        <f t="shared" si="18"/>
        <v>654.23416651690673</v>
      </c>
      <c r="AC33">
        <f t="shared" si="19"/>
        <v>599.98435344526922</v>
      </c>
      <c r="AE33">
        <f t="shared" si="2"/>
        <v>0</v>
      </c>
      <c r="AF33">
        <f t="shared" si="3"/>
        <v>0</v>
      </c>
      <c r="AG33">
        <f t="shared" si="3"/>
        <v>-7.0119852425986338</v>
      </c>
      <c r="AH33">
        <f t="shared" si="4"/>
        <v>-949.0791465284932</v>
      </c>
      <c r="AI33">
        <f t="shared" si="23"/>
        <v>-956.0911317710918</v>
      </c>
      <c r="AJ33">
        <f t="shared" si="6"/>
        <v>54.249813071637504</v>
      </c>
      <c r="AK33">
        <f t="shared" si="20"/>
        <v>45.796391656183474</v>
      </c>
      <c r="AL33">
        <f t="shared" si="24"/>
        <v>-856.04492704327083</v>
      </c>
      <c r="AN33">
        <f t="shared" si="8"/>
        <v>0</v>
      </c>
      <c r="AO33">
        <f t="shared" si="8"/>
        <v>0</v>
      </c>
      <c r="AP33">
        <f t="shared" si="8"/>
        <v>-0.59867986923190208</v>
      </c>
      <c r="AQ33">
        <f t="shared" si="8"/>
        <v>-81.031913170973993</v>
      </c>
      <c r="AR33">
        <f t="shared" si="8"/>
        <v>-81.630593040205895</v>
      </c>
      <c r="AS33">
        <f t="shared" si="8"/>
        <v>4.6318224970403188</v>
      </c>
      <c r="AT33">
        <f t="shared" si="8"/>
        <v>3.9100735126270805</v>
      </c>
      <c r="AU33">
        <f t="shared" si="8"/>
        <v>-73.088697030538498</v>
      </c>
      <c r="AW33">
        <v>30</v>
      </c>
      <c r="AX33">
        <f>IF(Z33&gt;0, (R33*SUMPRODUCT(K33:$K$98, X33:$X$98)-K33*$AZ$3)/Z33, 0)</f>
        <v>1069.5693385809873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3.5947104000000001E-2</v>
      </c>
      <c r="Q34" s="4">
        <f t="shared" si="22"/>
        <v>12.5</v>
      </c>
      <c r="R34">
        <f t="shared" si="0"/>
        <v>50000</v>
      </c>
      <c r="S34">
        <f t="shared" si="1"/>
        <v>1021.2730520100326</v>
      </c>
      <c r="U34">
        <f t="shared" si="12"/>
        <v>3.5947104000000001E-2</v>
      </c>
      <c r="V34">
        <f t="shared" si="13"/>
        <v>0.01</v>
      </c>
      <c r="W34">
        <f t="shared" si="14"/>
        <v>0.56095881940789072</v>
      </c>
      <c r="X34">
        <f t="shared" si="15"/>
        <v>2.0164845020972665E-2</v>
      </c>
      <c r="Y34">
        <f t="shared" si="16"/>
        <v>5.609588194078907E-3</v>
      </c>
      <c r="Z34">
        <f t="shared" si="17"/>
        <v>0.53518438619283915</v>
      </c>
      <c r="AB34">
        <f t="shared" si="18"/>
        <v>599.98435344526922</v>
      </c>
      <c r="AC34">
        <f t="shared" si="19"/>
        <v>546.5693914752768</v>
      </c>
      <c r="AE34">
        <f t="shared" si="2"/>
        <v>0</v>
      </c>
      <c r="AF34">
        <f t="shared" si="3"/>
        <v>0</v>
      </c>
      <c r="AG34">
        <f t="shared" si="3"/>
        <v>-6.6898048274104891</v>
      </c>
      <c r="AH34">
        <f t="shared" si="4"/>
        <v>-1008.2422510486333</v>
      </c>
      <c r="AI34">
        <f t="shared" si="23"/>
        <v>-1014.9320558760438</v>
      </c>
      <c r="AJ34">
        <f t="shared" si="6"/>
        <v>53.414961969992419</v>
      </c>
      <c r="AK34">
        <f t="shared" si="20"/>
        <v>41.99890474116885</v>
      </c>
      <c r="AL34">
        <f t="shared" si="24"/>
        <v>-919.51818916488253</v>
      </c>
      <c r="AN34">
        <f t="shared" si="8"/>
        <v>0</v>
      </c>
      <c r="AO34">
        <f t="shared" si="8"/>
        <v>0</v>
      </c>
      <c r="AP34">
        <f t="shared" si="8"/>
        <v>-0.50997523483714058</v>
      </c>
      <c r="AQ34">
        <f t="shared" si="8"/>
        <v>-76.860026864234229</v>
      </c>
      <c r="AR34">
        <f t="shared" si="8"/>
        <v>-77.370002099071371</v>
      </c>
      <c r="AS34">
        <f t="shared" si="8"/>
        <v>4.0719136771899036</v>
      </c>
      <c r="AT34">
        <f t="shared" si="8"/>
        <v>3.2016481587805878</v>
      </c>
      <c r="AU34">
        <f t="shared" ref="AU34:AU89" si="25">AL34*$K34</f>
        <v>-70.096440263100874</v>
      </c>
      <c r="AW34">
        <v>31</v>
      </c>
      <c r="AX34">
        <f>IF(Z34&gt;0, (R34*SUMPRODUCT(K34:$K$98, X34:$X$98)-K34*$AZ$3)/Z34, 0)</f>
        <v>1021.2730520100326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4.0034525000000001E-2</v>
      </c>
      <c r="Q35" s="4">
        <f t="shared" si="22"/>
        <v>12.5</v>
      </c>
      <c r="R35">
        <f t="shared" si="0"/>
        <v>50000</v>
      </c>
      <c r="S35">
        <f t="shared" si="1"/>
        <v>972.38562518253605</v>
      </c>
      <c r="U35">
        <f t="shared" si="12"/>
        <v>4.0034525000000001E-2</v>
      </c>
      <c r="V35">
        <f t="shared" si="13"/>
        <v>0.01</v>
      </c>
      <c r="W35">
        <f t="shared" si="14"/>
        <v>0.53518438619283915</v>
      </c>
      <c r="X35">
        <f t="shared" si="15"/>
        <v>2.1425852688646874E-2</v>
      </c>
      <c r="Y35">
        <f t="shared" si="16"/>
        <v>5.3518438619283917E-3</v>
      </c>
      <c r="Z35">
        <f t="shared" si="17"/>
        <v>0.50840668964226388</v>
      </c>
      <c r="AB35">
        <f t="shared" si="18"/>
        <v>546.5693914752768</v>
      </c>
      <c r="AC35">
        <f t="shared" si="19"/>
        <v>494.36735675477632</v>
      </c>
      <c r="AE35">
        <f t="shared" si="2"/>
        <v>0</v>
      </c>
      <c r="AF35">
        <f t="shared" ref="AF35:AG66" si="26">-$Z35*P35</f>
        <v>0</v>
      </c>
      <c r="AG35">
        <f t="shared" si="26"/>
        <v>-6.3550836205282986</v>
      </c>
      <c r="AH35">
        <f t="shared" si="4"/>
        <v>-1071.2926344323437</v>
      </c>
      <c r="AI35">
        <f t="shared" si="23"/>
        <v>-1077.6477180528721</v>
      </c>
      <c r="AJ35">
        <f t="shared" si="6"/>
        <v>52.202034720500478</v>
      </c>
      <c r="AK35">
        <f t="shared" si="20"/>
        <v>38.259857403269379</v>
      </c>
      <c r="AL35">
        <f t="shared" si="24"/>
        <v>-987.18582592910218</v>
      </c>
      <c r="AN35">
        <f t="shared" ref="AN35:AT66" si="27">AE35*$K35</f>
        <v>0</v>
      </c>
      <c r="AO35">
        <f t="shared" si="27"/>
        <v>0</v>
      </c>
      <c r="AP35">
        <f t="shared" si="27"/>
        <v>-0.43255255910741142</v>
      </c>
      <c r="AQ35">
        <f t="shared" si="27"/>
        <v>-72.916486744529905</v>
      </c>
      <c r="AR35">
        <f t="shared" si="27"/>
        <v>-73.349039303637326</v>
      </c>
      <c r="AS35">
        <f t="shared" si="27"/>
        <v>3.5530805033041153</v>
      </c>
      <c r="AT35">
        <f t="shared" si="27"/>
        <v>2.6041198226582987</v>
      </c>
      <c r="AU35">
        <f t="shared" si="25"/>
        <v>-67.191838977674919</v>
      </c>
      <c r="AW35">
        <v>32</v>
      </c>
      <c r="AX35">
        <f>IF(Z35&gt;0, (R35*SUMPRODUCT(K35:$K$98, X35:$X$98)-K35*$AZ$3)/Z35, 0)</f>
        <v>972.38562518253605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4.4405750000000001E-2</v>
      </c>
      <c r="Q36" s="4">
        <f t="shared" si="22"/>
        <v>12.5</v>
      </c>
      <c r="R36">
        <f t="shared" si="0"/>
        <v>50000</v>
      </c>
      <c r="S36">
        <f t="shared" si="1"/>
        <v>922.45494781439379</v>
      </c>
      <c r="U36">
        <f t="shared" si="12"/>
        <v>4.4405750000000001E-2</v>
      </c>
      <c r="V36">
        <f t="shared" si="13"/>
        <v>0.01</v>
      </c>
      <c r="W36">
        <f t="shared" si="14"/>
        <v>0.50840668964226388</v>
      </c>
      <c r="X36">
        <f t="shared" si="15"/>
        <v>2.2576180358581961E-2</v>
      </c>
      <c r="Y36">
        <f t="shared" si="16"/>
        <v>5.0840668964226392E-3</v>
      </c>
      <c r="Z36">
        <f t="shared" si="17"/>
        <v>0.48074644238725928</v>
      </c>
      <c r="AB36">
        <f t="shared" si="18"/>
        <v>494.36735675477632</v>
      </c>
      <c r="AC36">
        <f t="shared" si="19"/>
        <v>443.46693442429472</v>
      </c>
      <c r="AE36">
        <f t="shared" si="2"/>
        <v>0</v>
      </c>
      <c r="AF36">
        <f t="shared" si="26"/>
        <v>0</v>
      </c>
      <c r="AG36">
        <f t="shared" si="26"/>
        <v>-6.0093305298407413</v>
      </c>
      <c r="AH36">
        <f t="shared" si="4"/>
        <v>-1128.809017929098</v>
      </c>
      <c r="AI36">
        <f t="shared" si="23"/>
        <v>-1134.8183484589388</v>
      </c>
      <c r="AJ36">
        <f t="shared" si="6"/>
        <v>50.900422330481604</v>
      </c>
      <c r="AK36">
        <f t="shared" si="20"/>
        <v>34.605714972834349</v>
      </c>
      <c r="AL36">
        <f t="shared" si="24"/>
        <v>-1049.3122111556227</v>
      </c>
      <c r="AN36">
        <f t="shared" si="27"/>
        <v>0</v>
      </c>
      <c r="AO36">
        <f t="shared" si="27"/>
        <v>0</v>
      </c>
      <c r="AP36">
        <f t="shared" si="27"/>
        <v>-0.36519572563817265</v>
      </c>
      <c r="AQ36">
        <f t="shared" si="27"/>
        <v>-68.599360005656905</v>
      </c>
      <c r="AR36">
        <f t="shared" si="27"/>
        <v>-68.964555731295079</v>
      </c>
      <c r="AS36">
        <f t="shared" si="27"/>
        <v>3.0932924351495621</v>
      </c>
      <c r="AT36">
        <f t="shared" si="27"/>
        <v>2.1030394530598309</v>
      </c>
      <c r="AU36">
        <f t="shared" si="25"/>
        <v>-63.768223843085678</v>
      </c>
      <c r="AW36">
        <v>33</v>
      </c>
      <c r="AX36">
        <f>IF(Z36&gt;0, (R36*SUMPRODUCT(K36:$K$98, X36:$X$98)-K36*$AZ$3)/Z36, 0)</f>
        <v>922.45494781439379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4.9048597999999999E-2</v>
      </c>
      <c r="Q37" s="4">
        <f t="shared" si="22"/>
        <v>12.5</v>
      </c>
      <c r="R37">
        <f t="shared" si="0"/>
        <v>50000</v>
      </c>
      <c r="S37">
        <f t="shared" si="1"/>
        <v>872.14964397735184</v>
      </c>
      <c r="U37">
        <f t="shared" si="12"/>
        <v>4.9048597999999999E-2</v>
      </c>
      <c r="V37">
        <f t="shared" si="13"/>
        <v>0.01</v>
      </c>
      <c r="W37">
        <f t="shared" si="14"/>
        <v>0.48074644238725928</v>
      </c>
      <c r="X37">
        <f t="shared" si="15"/>
        <v>2.3579938992582841E-2</v>
      </c>
      <c r="Y37">
        <f t="shared" si="16"/>
        <v>4.8074644238725933E-3</v>
      </c>
      <c r="Z37">
        <f t="shared" si="17"/>
        <v>0.45235903897080387</v>
      </c>
      <c r="AB37">
        <f t="shared" si="18"/>
        <v>443.46693442429472</v>
      </c>
      <c r="AC37">
        <f t="shared" si="19"/>
        <v>394.52477478832361</v>
      </c>
      <c r="AE37">
        <f t="shared" si="2"/>
        <v>0</v>
      </c>
      <c r="AF37">
        <f t="shared" si="26"/>
        <v>0</v>
      </c>
      <c r="AG37">
        <f t="shared" si="26"/>
        <v>-5.6544879871350489</v>
      </c>
      <c r="AH37">
        <f t="shared" si="4"/>
        <v>-1178.9969496291421</v>
      </c>
      <c r="AI37">
        <f t="shared" si="23"/>
        <v>-1184.6514376162772</v>
      </c>
      <c r="AJ37">
        <f t="shared" si="6"/>
        <v>48.942159635971109</v>
      </c>
      <c r="AK37">
        <f t="shared" si="20"/>
        <v>31.042685409700635</v>
      </c>
      <c r="AL37">
        <f t="shared" si="24"/>
        <v>-1104.6665925706054</v>
      </c>
      <c r="AN37">
        <f t="shared" si="27"/>
        <v>0</v>
      </c>
      <c r="AO37">
        <f t="shared" si="27"/>
        <v>0</v>
      </c>
      <c r="AP37">
        <f t="shared" si="27"/>
        <v>-0.30681377682468386</v>
      </c>
      <c r="AQ37">
        <f t="shared" si="27"/>
        <v>-63.97263692194651</v>
      </c>
      <c r="AR37">
        <f t="shared" si="27"/>
        <v>-64.2794506987712</v>
      </c>
      <c r="AS37">
        <f t="shared" si="27"/>
        <v>2.6556124759718678</v>
      </c>
      <c r="AT37">
        <f t="shared" si="27"/>
        <v>1.684383020178001</v>
      </c>
      <c r="AU37">
        <f t="shared" si="25"/>
        <v>-59.939455202621325</v>
      </c>
      <c r="AW37">
        <v>34</v>
      </c>
      <c r="AX37">
        <f>IF(Z37&gt;0, (R37*SUMPRODUCT(K37:$K$98, X37:$X$98)-K37*$AZ$3)/Z37, 0)</f>
        <v>872.14964397735184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5.4278005999999997E-2</v>
      </c>
      <c r="Q38" s="4">
        <f t="shared" si="22"/>
        <v>12.5</v>
      </c>
      <c r="R38">
        <f t="shared" si="0"/>
        <v>50000</v>
      </c>
      <c r="S38">
        <f t="shared" si="1"/>
        <v>822.39018267861354</v>
      </c>
      <c r="U38">
        <f t="shared" si="12"/>
        <v>5.4278005999999997E-2</v>
      </c>
      <c r="V38">
        <f t="shared" si="13"/>
        <v>0.01</v>
      </c>
      <c r="W38">
        <f t="shared" si="14"/>
        <v>0.45235903897080387</v>
      </c>
      <c r="X38">
        <f t="shared" si="15"/>
        <v>2.4553146631411525E-2</v>
      </c>
      <c r="Y38">
        <f t="shared" si="16"/>
        <v>4.5235903897080385E-3</v>
      </c>
      <c r="Z38">
        <f t="shared" si="17"/>
        <v>0.4232823019496843</v>
      </c>
      <c r="AB38">
        <f t="shared" si="18"/>
        <v>394.52477478832361</v>
      </c>
      <c r="AC38">
        <f t="shared" si="19"/>
        <v>348.10320962502493</v>
      </c>
      <c r="AE38">
        <f t="shared" si="2"/>
        <v>0</v>
      </c>
      <c r="AF38">
        <f t="shared" si="26"/>
        <v>0</v>
      </c>
      <c r="AG38">
        <f t="shared" si="26"/>
        <v>-5.2910287743710533</v>
      </c>
      <c r="AH38">
        <f t="shared" si="4"/>
        <v>-1227.6573315705762</v>
      </c>
      <c r="AI38">
        <f t="shared" si="23"/>
        <v>-1232.9483603449471</v>
      </c>
      <c r="AJ38">
        <f t="shared" si="6"/>
        <v>46.421565163298681</v>
      </c>
      <c r="AK38">
        <f t="shared" si="20"/>
        <v>27.616734235182655</v>
      </c>
      <c r="AL38">
        <f t="shared" si="24"/>
        <v>-1158.9100609464658</v>
      </c>
      <c r="AN38">
        <f t="shared" si="27"/>
        <v>0</v>
      </c>
      <c r="AO38">
        <f t="shared" si="27"/>
        <v>0</v>
      </c>
      <c r="AP38">
        <f t="shared" si="27"/>
        <v>-0.25633249914023581</v>
      </c>
      <c r="AQ38">
        <f t="shared" si="27"/>
        <v>-59.475857212045881</v>
      </c>
      <c r="AR38">
        <f t="shared" si="27"/>
        <v>-59.732189711186109</v>
      </c>
      <c r="AS38">
        <f t="shared" si="27"/>
        <v>2.2489682668044346</v>
      </c>
      <c r="AT38">
        <f t="shared" si="27"/>
        <v>1.3379376311249733</v>
      </c>
      <c r="AU38">
        <f t="shared" si="25"/>
        <v>-56.145283813256704</v>
      </c>
      <c r="AW38">
        <v>35</v>
      </c>
      <c r="AX38">
        <f>IF(Z38&gt;0, (R38*SUMPRODUCT(K38:$K$98, X38:$X$98)-K38*$AZ$3)/Z38, 0)</f>
        <v>822.39018267861354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6.0174738999999998E-2</v>
      </c>
      <c r="Q39" s="4">
        <f t="shared" si="22"/>
        <v>12.5</v>
      </c>
      <c r="R39">
        <f t="shared" si="0"/>
        <v>50000</v>
      </c>
      <c r="S39">
        <f t="shared" si="1"/>
        <v>773.15679782240124</v>
      </c>
      <c r="U39">
        <f t="shared" si="12"/>
        <v>6.0174738999999998E-2</v>
      </c>
      <c r="V39">
        <f t="shared" si="13"/>
        <v>0.01</v>
      </c>
      <c r="W39">
        <f t="shared" si="14"/>
        <v>0.4232823019496843</v>
      </c>
      <c r="X39">
        <f t="shared" si="15"/>
        <v>2.5470902043141442E-2</v>
      </c>
      <c r="Y39">
        <f t="shared" si="16"/>
        <v>4.2328230194968435E-3</v>
      </c>
      <c r="Z39">
        <f t="shared" si="17"/>
        <v>0.39357857688704601</v>
      </c>
      <c r="AB39">
        <f t="shared" si="18"/>
        <v>348.10320962502493</v>
      </c>
      <c r="AC39">
        <f t="shared" si="19"/>
        <v>304.29795219748621</v>
      </c>
      <c r="AE39">
        <f t="shared" si="2"/>
        <v>0</v>
      </c>
      <c r="AF39">
        <f t="shared" si="26"/>
        <v>0</v>
      </c>
      <c r="AG39">
        <f t="shared" si="26"/>
        <v>-4.9197322110880748</v>
      </c>
      <c r="AH39">
        <f t="shared" si="4"/>
        <v>-1273.5451021570721</v>
      </c>
      <c r="AI39">
        <f t="shared" si="23"/>
        <v>-1278.4648343681602</v>
      </c>
      <c r="AJ39">
        <f t="shared" si="6"/>
        <v>43.80525742753872</v>
      </c>
      <c r="AK39">
        <f t="shared" si="20"/>
        <v>24.367224673751746</v>
      </c>
      <c r="AL39">
        <f t="shared" si="24"/>
        <v>-1210.2923522668698</v>
      </c>
      <c r="AN39">
        <f t="shared" si="27"/>
        <v>0</v>
      </c>
      <c r="AO39">
        <f t="shared" si="27"/>
        <v>0</v>
      </c>
      <c r="AP39">
        <f t="shared" si="27"/>
        <v>-0.21280752938915357</v>
      </c>
      <c r="AQ39">
        <f t="shared" si="27"/>
        <v>-55.088361546362187</v>
      </c>
      <c r="AR39">
        <f t="shared" si="27"/>
        <v>-55.301169075751339</v>
      </c>
      <c r="AS39">
        <f t="shared" si="27"/>
        <v>1.8948365901705573</v>
      </c>
      <c r="AT39">
        <f t="shared" si="27"/>
        <v>1.0540266539720204</v>
      </c>
      <c r="AU39">
        <f t="shared" si="25"/>
        <v>-52.352305831608767</v>
      </c>
      <c r="AW39">
        <v>36</v>
      </c>
      <c r="AX39">
        <f>IF(Z39&gt;0, (R39*SUMPRODUCT(K39:$K$98, X39:$X$98)-K39*$AZ$3)/Z39, 0)</f>
        <v>773.15679782240124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6.6923788999999997E-2</v>
      </c>
      <c r="Q40" s="4">
        <f t="shared" si="22"/>
        <v>12.5</v>
      </c>
      <c r="R40">
        <f t="shared" si="0"/>
        <v>50000</v>
      </c>
      <c r="S40">
        <f t="shared" si="1"/>
        <v>724.46740609728135</v>
      </c>
      <c r="U40">
        <f t="shared" si="12"/>
        <v>6.6923788999999997E-2</v>
      </c>
      <c r="V40">
        <f t="shared" si="13"/>
        <v>0.01</v>
      </c>
      <c r="W40">
        <f t="shared" si="14"/>
        <v>0.39357857688704601</v>
      </c>
      <c r="X40">
        <f t="shared" si="15"/>
        <v>2.6339769634508944E-2</v>
      </c>
      <c r="Y40">
        <f t="shared" si="16"/>
        <v>3.9357857688704602E-3</v>
      </c>
      <c r="Z40">
        <f t="shared" si="17"/>
        <v>0.36330302148366661</v>
      </c>
      <c r="AB40">
        <f t="shared" si="18"/>
        <v>304.29795219748621</v>
      </c>
      <c r="AC40">
        <f t="shared" si="19"/>
        <v>263.20119760157684</v>
      </c>
      <c r="AE40">
        <f t="shared" si="2"/>
        <v>0</v>
      </c>
      <c r="AF40">
        <f t="shared" si="26"/>
        <v>0</v>
      </c>
      <c r="AG40">
        <f t="shared" si="26"/>
        <v>-4.5412877685458328</v>
      </c>
      <c r="AH40">
        <f t="shared" si="4"/>
        <v>-1316.9884817254472</v>
      </c>
      <c r="AI40">
        <f t="shared" si="23"/>
        <v>-1321.5297694939929</v>
      </c>
      <c r="AJ40">
        <f t="shared" si="6"/>
        <v>41.096754595909374</v>
      </c>
      <c r="AK40">
        <f t="shared" si="20"/>
        <v>21.300856653824038</v>
      </c>
      <c r="AL40">
        <f t="shared" si="24"/>
        <v>-1259.1321582442595</v>
      </c>
      <c r="AN40">
        <f t="shared" si="27"/>
        <v>0</v>
      </c>
      <c r="AO40">
        <f t="shared" si="27"/>
        <v>0</v>
      </c>
      <c r="AP40">
        <f t="shared" si="27"/>
        <v>-0.17539068562572413</v>
      </c>
      <c r="AQ40">
        <f t="shared" si="27"/>
        <v>-50.863879265896472</v>
      </c>
      <c r="AR40">
        <f t="shared" si="27"/>
        <v>-51.039269951522193</v>
      </c>
      <c r="AS40">
        <f t="shared" si="27"/>
        <v>1.5872123355610972</v>
      </c>
      <c r="AT40">
        <f t="shared" si="27"/>
        <v>0.82266793987507258</v>
      </c>
      <c r="AU40">
        <f t="shared" si="25"/>
        <v>-48.629389676086021</v>
      </c>
      <c r="AW40">
        <v>37</v>
      </c>
      <c r="AX40">
        <f>IF(Z40&gt;0, (R40*SUMPRODUCT(K40:$K$98, X40:$X$98)-K40*$AZ$3)/Z40, 0)</f>
        <v>724.46740609728135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7.4711050000000001E-2</v>
      </c>
      <c r="Q41" s="4">
        <f t="shared" si="22"/>
        <v>12.5</v>
      </c>
      <c r="R41">
        <f t="shared" si="0"/>
        <v>50000</v>
      </c>
      <c r="S41">
        <f t="shared" si="1"/>
        <v>676.12452989100996</v>
      </c>
      <c r="U41">
        <f t="shared" si="12"/>
        <v>7.4711050000000001E-2</v>
      </c>
      <c r="V41">
        <f t="shared" si="13"/>
        <v>0.01</v>
      </c>
      <c r="W41">
        <f t="shared" si="14"/>
        <v>0.36330302148366661</v>
      </c>
      <c r="X41">
        <f t="shared" si="15"/>
        <v>2.714275020321729E-2</v>
      </c>
      <c r="Y41">
        <f t="shared" si="16"/>
        <v>3.633030214836666E-3</v>
      </c>
      <c r="Z41">
        <f t="shared" si="17"/>
        <v>0.33252724106561266</v>
      </c>
      <c r="AB41">
        <f t="shared" si="18"/>
        <v>263.20119760157684</v>
      </c>
      <c r="AC41">
        <f t="shared" si="19"/>
        <v>224.82982454144189</v>
      </c>
      <c r="AE41">
        <f t="shared" si="2"/>
        <v>0</v>
      </c>
      <c r="AF41">
        <f t="shared" si="26"/>
        <v>0</v>
      </c>
      <c r="AG41">
        <f t="shared" si="26"/>
        <v>-4.1565905133201584</v>
      </c>
      <c r="AH41">
        <f t="shared" si="4"/>
        <v>-1357.1375101608646</v>
      </c>
      <c r="AI41">
        <f t="shared" si="23"/>
        <v>-1361.2941006741848</v>
      </c>
      <c r="AJ41">
        <f t="shared" si="6"/>
        <v>38.371373060134943</v>
      </c>
      <c r="AK41">
        <f t="shared" si="20"/>
        <v>18.42408383211038</v>
      </c>
      <c r="AL41">
        <f t="shared" si="24"/>
        <v>-1304.4986437819396</v>
      </c>
      <c r="AN41">
        <f t="shared" si="27"/>
        <v>0</v>
      </c>
      <c r="AO41">
        <f t="shared" si="27"/>
        <v>0</v>
      </c>
      <c r="AP41">
        <f t="shared" si="27"/>
        <v>-0.14333317543406171</v>
      </c>
      <c r="AQ41">
        <f t="shared" si="27"/>
        <v>-46.798651011849131</v>
      </c>
      <c r="AR41">
        <f t="shared" si="27"/>
        <v>-46.94198418728319</v>
      </c>
      <c r="AS41">
        <f t="shared" si="27"/>
        <v>1.3231735791267554</v>
      </c>
      <c r="AT41">
        <f t="shared" si="27"/>
        <v>0.6353241753444604</v>
      </c>
      <c r="AU41">
        <f t="shared" si="25"/>
        <v>-44.983486432811979</v>
      </c>
      <c r="AW41">
        <v>38</v>
      </c>
      <c r="AX41">
        <f>IF(Z41&gt;0, (R41*SUMPRODUCT(K41:$K$98, X41:$X$98)-K41*$AZ$3)/Z41, 0)</f>
        <v>676.12452989100996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8.3689026999999999E-2</v>
      </c>
      <c r="Q42" s="4">
        <f t="shared" si="22"/>
        <v>12.5</v>
      </c>
      <c r="R42">
        <f t="shared" si="0"/>
        <v>50000</v>
      </c>
      <c r="S42">
        <f t="shared" si="1"/>
        <v>627.74416441840594</v>
      </c>
      <c r="U42">
        <f t="shared" si="12"/>
        <v>8.3689026999999999E-2</v>
      </c>
      <c r="V42">
        <f t="shared" si="13"/>
        <v>0.01</v>
      </c>
      <c r="W42">
        <f t="shared" si="14"/>
        <v>0.33252724106561266</v>
      </c>
      <c r="X42">
        <f t="shared" si="15"/>
        <v>2.7828881255775567E-2</v>
      </c>
      <c r="Y42">
        <f t="shared" si="16"/>
        <v>3.3252724106561265E-3</v>
      </c>
      <c r="Z42">
        <f t="shared" si="17"/>
        <v>0.30137308739918095</v>
      </c>
      <c r="AB42">
        <f t="shared" si="18"/>
        <v>224.82982454144189</v>
      </c>
      <c r="AC42">
        <f t="shared" si="19"/>
        <v>189.18519692759406</v>
      </c>
      <c r="AE42">
        <f t="shared" si="2"/>
        <v>0</v>
      </c>
      <c r="AF42">
        <f t="shared" si="26"/>
        <v>0</v>
      </c>
      <c r="AG42">
        <f t="shared" si="26"/>
        <v>-3.7671635924897617</v>
      </c>
      <c r="AH42">
        <f t="shared" si="4"/>
        <v>-1391.4440627887784</v>
      </c>
      <c r="AI42">
        <f t="shared" si="23"/>
        <v>-1395.2112263812683</v>
      </c>
      <c r="AJ42">
        <f t="shared" si="6"/>
        <v>35.644627613847831</v>
      </c>
      <c r="AK42">
        <f t="shared" si="20"/>
        <v>15.738087717900934</v>
      </c>
      <c r="AL42">
        <f t="shared" si="24"/>
        <v>-1343.8285110495194</v>
      </c>
      <c r="AN42">
        <f t="shared" si="27"/>
        <v>0</v>
      </c>
      <c r="AO42">
        <f t="shared" si="27"/>
        <v>0</v>
      </c>
      <c r="AP42">
        <f t="shared" si="27"/>
        <v>-0.11598609793823583</v>
      </c>
      <c r="AQ42">
        <f t="shared" si="27"/>
        <v>-42.840764246060452</v>
      </c>
      <c r="AR42">
        <f t="shared" si="27"/>
        <v>-42.956750343998692</v>
      </c>
      <c r="AS42">
        <f t="shared" si="27"/>
        <v>1.0974520134017611</v>
      </c>
      <c r="AT42">
        <f t="shared" si="27"/>
        <v>0.48455537929070314</v>
      </c>
      <c r="AU42">
        <f t="shared" si="25"/>
        <v>-41.374742951306224</v>
      </c>
      <c r="AW42">
        <v>39</v>
      </c>
      <c r="AX42">
        <f>IF(Z42&gt;0, (R42*SUMPRODUCT(K42:$K$98, X42:$X$98)-K42*$AZ$3)/Z42, 0)</f>
        <v>627.74416441840594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9.4384723000000004E-2</v>
      </c>
      <c r="Q43" s="4">
        <f t="shared" si="22"/>
        <v>12.5</v>
      </c>
      <c r="R43">
        <f t="shared" si="0"/>
        <v>50000</v>
      </c>
      <c r="S43">
        <f t="shared" si="1"/>
        <v>579.08513299922413</v>
      </c>
      <c r="U43">
        <f t="shared" si="12"/>
        <v>9.4384723000000004E-2</v>
      </c>
      <c r="V43">
        <f t="shared" si="13"/>
        <v>0.01</v>
      </c>
      <c r="W43">
        <f t="shared" si="14"/>
        <v>0.30137308739918095</v>
      </c>
      <c r="X43">
        <f t="shared" si="15"/>
        <v>2.8445015373826484E-2</v>
      </c>
      <c r="Y43">
        <f t="shared" si="16"/>
        <v>3.0137308739918095E-3</v>
      </c>
      <c r="Z43">
        <f t="shared" si="17"/>
        <v>0.26991434115136265</v>
      </c>
      <c r="AB43">
        <f t="shared" si="18"/>
        <v>189.18519692759406</v>
      </c>
      <c r="AC43">
        <f t="shared" si="19"/>
        <v>156.3033821440348</v>
      </c>
      <c r="AE43">
        <f t="shared" si="2"/>
        <v>0</v>
      </c>
      <c r="AF43">
        <f t="shared" si="26"/>
        <v>0</v>
      </c>
      <c r="AG43">
        <f t="shared" si="26"/>
        <v>-3.3739292643920331</v>
      </c>
      <c r="AH43">
        <f t="shared" si="4"/>
        <v>-1422.2507686913243</v>
      </c>
      <c r="AI43">
        <f t="shared" si="23"/>
        <v>-1425.6246979557163</v>
      </c>
      <c r="AJ43">
        <f t="shared" si="6"/>
        <v>32.881814783559264</v>
      </c>
      <c r="AK43">
        <f t="shared" si="20"/>
        <v>13.242963784931586</v>
      </c>
      <c r="AL43">
        <f t="shared" si="24"/>
        <v>-1379.4999193872254</v>
      </c>
      <c r="AN43">
        <f t="shared" si="27"/>
        <v>0</v>
      </c>
      <c r="AO43">
        <f t="shared" si="27"/>
        <v>0</v>
      </c>
      <c r="AP43">
        <f t="shared" si="27"/>
        <v>-9.2749036815269845E-2</v>
      </c>
      <c r="AQ43">
        <f t="shared" si="27"/>
        <v>-39.097556163397364</v>
      </c>
      <c r="AR43">
        <f t="shared" si="27"/>
        <v>-39.190305200212634</v>
      </c>
      <c r="AS43">
        <f t="shared" si="27"/>
        <v>0.9039183725930231</v>
      </c>
      <c r="AT43">
        <f t="shared" si="27"/>
        <v>0.36404798067194633</v>
      </c>
      <c r="AU43">
        <f t="shared" si="25"/>
        <v>-37.92233884694766</v>
      </c>
      <c r="AW43">
        <v>40</v>
      </c>
      <c r="AX43">
        <f>IF(Z43&gt;0, (R43*SUMPRODUCT(K43:$K$98, X43:$X$98)-K43*$AZ$3)/Z43, 0)</f>
        <v>579.08513299922413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0.106719178</v>
      </c>
      <c r="Q44" s="4">
        <f t="shared" si="22"/>
        <v>12.5</v>
      </c>
      <c r="R44">
        <f t="shared" si="0"/>
        <v>50000</v>
      </c>
      <c r="S44">
        <f t="shared" si="1"/>
        <v>528.91095140522384</v>
      </c>
      <c r="U44">
        <f t="shared" si="12"/>
        <v>0.106719178</v>
      </c>
      <c r="V44">
        <f t="shared" si="13"/>
        <v>0.01</v>
      </c>
      <c r="W44">
        <f t="shared" si="14"/>
        <v>0.26991434115136265</v>
      </c>
      <c r="X44">
        <f t="shared" si="15"/>
        <v>2.8805036618084996E-2</v>
      </c>
      <c r="Y44">
        <f t="shared" si="16"/>
        <v>2.6991434115136263E-3</v>
      </c>
      <c r="Z44">
        <f t="shared" si="17"/>
        <v>0.23841016112176402</v>
      </c>
      <c r="AB44">
        <f t="shared" si="18"/>
        <v>156.3033821440348</v>
      </c>
      <c r="AC44">
        <f t="shared" si="19"/>
        <v>126.09774514358492</v>
      </c>
      <c r="AE44">
        <f t="shared" si="2"/>
        <v>0</v>
      </c>
      <c r="AF44">
        <f t="shared" si="26"/>
        <v>0</v>
      </c>
      <c r="AG44">
        <f t="shared" si="26"/>
        <v>-2.9801270140220502</v>
      </c>
      <c r="AH44">
        <f t="shared" si="4"/>
        <v>-1440.2518309042498</v>
      </c>
      <c r="AI44">
        <f t="shared" si="23"/>
        <v>-1443.2319579182717</v>
      </c>
      <c r="AJ44">
        <f t="shared" si="6"/>
        <v>30.205637000449883</v>
      </c>
      <c r="AK44">
        <f t="shared" si="20"/>
        <v>10.941236750082437</v>
      </c>
      <c r="AL44">
        <f t="shared" si="24"/>
        <v>-1402.0850841677395</v>
      </c>
      <c r="AN44">
        <f t="shared" si="27"/>
        <v>0</v>
      </c>
      <c r="AO44">
        <f t="shared" si="27"/>
        <v>0</v>
      </c>
      <c r="AP44">
        <f t="shared" si="27"/>
        <v>-7.3145933462410537E-2</v>
      </c>
      <c r="AQ44">
        <f t="shared" si="27"/>
        <v>-35.350360604347621</v>
      </c>
      <c r="AR44">
        <f t="shared" si="27"/>
        <v>-35.423506537810034</v>
      </c>
      <c r="AS44">
        <f t="shared" si="27"/>
        <v>0.74138434497217875</v>
      </c>
      <c r="AT44">
        <f t="shared" si="27"/>
        <v>0.26854794159860235</v>
      </c>
      <c r="AU44">
        <f t="shared" si="25"/>
        <v>-34.413574251239254</v>
      </c>
      <c r="AW44">
        <v>41</v>
      </c>
      <c r="AX44">
        <f>IF(Z44&gt;0, (R44*SUMPRODUCT(K44:$K$98, X44:$X$98)-K44*$AZ$3)/Z44, 0)</f>
        <v>528.91095140522384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0.12088460199999999</v>
      </c>
      <c r="Q45" s="4">
        <f t="shared" si="22"/>
        <v>12.5</v>
      </c>
      <c r="R45">
        <f t="shared" si="0"/>
        <v>50000</v>
      </c>
      <c r="S45">
        <f t="shared" si="1"/>
        <v>476.27301172649288</v>
      </c>
      <c r="U45">
        <f t="shared" si="12"/>
        <v>0.12088460199999999</v>
      </c>
      <c r="V45">
        <f t="shared" si="13"/>
        <v>0.01</v>
      </c>
      <c r="W45">
        <f t="shared" si="14"/>
        <v>0.23841016112176402</v>
      </c>
      <c r="X45">
        <f t="shared" si="15"/>
        <v>2.8820117439960317E-2</v>
      </c>
      <c r="Y45">
        <f t="shared" si="16"/>
        <v>2.3841016112176403E-3</v>
      </c>
      <c r="Z45">
        <f t="shared" si="17"/>
        <v>0.20720594207058607</v>
      </c>
      <c r="AB45">
        <f t="shared" si="18"/>
        <v>126.09774514358492</v>
      </c>
      <c r="AC45">
        <f t="shared" si="19"/>
        <v>98.686598077583241</v>
      </c>
      <c r="AE45">
        <f t="shared" si="2"/>
        <v>0</v>
      </c>
      <c r="AF45">
        <f t="shared" si="26"/>
        <v>0</v>
      </c>
      <c r="AG45">
        <f t="shared" si="26"/>
        <v>-2.5900742758823259</v>
      </c>
      <c r="AH45">
        <f t="shared" si="4"/>
        <v>-1441.0058719980159</v>
      </c>
      <c r="AI45">
        <f t="shared" si="23"/>
        <v>-1443.5959462738981</v>
      </c>
      <c r="AJ45">
        <f t="shared" si="6"/>
        <v>27.411147066001675</v>
      </c>
      <c r="AK45">
        <f t="shared" si="20"/>
        <v>8.8268421600509441</v>
      </c>
      <c r="AL45">
        <f t="shared" si="24"/>
        <v>-1407.3579570478455</v>
      </c>
      <c r="AN45">
        <f t="shared" si="27"/>
        <v>0</v>
      </c>
      <c r="AO45">
        <f t="shared" si="27"/>
        <v>0</v>
      </c>
      <c r="AP45">
        <f t="shared" si="27"/>
        <v>-5.6760943815414681E-2</v>
      </c>
      <c r="AQ45">
        <f t="shared" si="27"/>
        <v>-31.579346623292782</v>
      </c>
      <c r="AR45">
        <f t="shared" si="27"/>
        <v>-31.636107567108194</v>
      </c>
      <c r="AS45">
        <f t="shared" si="27"/>
        <v>0.60070963717801817</v>
      </c>
      <c r="AT45">
        <f t="shared" si="27"/>
        <v>0.19343842629513375</v>
      </c>
      <c r="AU45">
        <f t="shared" si="25"/>
        <v>-30.841959503635042</v>
      </c>
      <c r="AW45">
        <v>42</v>
      </c>
      <c r="AX45">
        <f>IF(Z45&gt;0, (R45*SUMPRODUCT(K45:$K$98, X45:$X$98)-K45*$AZ$3)/Z45, 0)</f>
        <v>476.27301172649288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0.13724737000000001</v>
      </c>
      <c r="Q46" s="4">
        <f t="shared" si="22"/>
        <v>12.5</v>
      </c>
      <c r="R46">
        <f t="shared" si="0"/>
        <v>50000</v>
      </c>
      <c r="S46">
        <f t="shared" si="1"/>
        <v>419.9081012284646</v>
      </c>
      <c r="U46">
        <f t="shared" si="12"/>
        <v>0.13724737000000001</v>
      </c>
      <c r="V46">
        <f t="shared" si="13"/>
        <v>0.01</v>
      </c>
      <c r="W46">
        <f t="shared" si="14"/>
        <v>0.20720594207058607</v>
      </c>
      <c r="X46">
        <f t="shared" si="15"/>
        <v>2.8438470597560293E-2</v>
      </c>
      <c r="Y46">
        <f t="shared" si="16"/>
        <v>2.0720594207058606E-3</v>
      </c>
      <c r="Z46">
        <f t="shared" si="17"/>
        <v>0.17669541205231989</v>
      </c>
      <c r="AB46">
        <f t="shared" si="18"/>
        <v>98.686598077583241</v>
      </c>
      <c r="AC46">
        <f t="shared" si="19"/>
        <v>74.195834970670802</v>
      </c>
      <c r="AE46">
        <f t="shared" si="2"/>
        <v>0</v>
      </c>
      <c r="AF46">
        <f t="shared" si="26"/>
        <v>0</v>
      </c>
      <c r="AG46">
        <f t="shared" si="26"/>
        <v>-2.2086926506539988</v>
      </c>
      <c r="AH46">
        <f t="shared" si="4"/>
        <v>-1421.9235298780147</v>
      </c>
      <c r="AI46">
        <f t="shared" si="23"/>
        <v>-1424.1322225286688</v>
      </c>
      <c r="AJ46">
        <f t="shared" si="6"/>
        <v>24.490763106912439</v>
      </c>
      <c r="AK46">
        <f t="shared" si="20"/>
        <v>6.9080618654308275</v>
      </c>
      <c r="AL46">
        <f t="shared" si="24"/>
        <v>-1392.7333975563254</v>
      </c>
      <c r="AN46">
        <f t="shared" si="27"/>
        <v>0</v>
      </c>
      <c r="AO46">
        <f t="shared" si="27"/>
        <v>0</v>
      </c>
      <c r="AP46">
        <f t="shared" si="27"/>
        <v>-4.3217003678461693E-2</v>
      </c>
      <c r="AQ46">
        <f t="shared" si="27"/>
        <v>-27.822465204940823</v>
      </c>
      <c r="AR46">
        <f t="shared" si="27"/>
        <v>-27.865682208619283</v>
      </c>
      <c r="AS46">
        <f t="shared" si="27"/>
        <v>0.47920537923932921</v>
      </c>
      <c r="AT46">
        <f t="shared" si="27"/>
        <v>0.13516852829702899</v>
      </c>
      <c r="AU46">
        <f t="shared" si="25"/>
        <v>-27.251308301082922</v>
      </c>
      <c r="AW46">
        <v>43</v>
      </c>
      <c r="AX46">
        <f>IF(Z46&gt;0, (R46*SUMPRODUCT(K46:$K$98, X46:$X$98)-K46*$AZ$3)/Z46, 0)</f>
        <v>419.9081012284646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0.155543078</v>
      </c>
      <c r="Q47" s="4">
        <f t="shared" si="22"/>
        <v>12.5</v>
      </c>
      <c r="R47">
        <f t="shared" si="0"/>
        <v>50000</v>
      </c>
      <c r="S47">
        <f t="shared" si="1"/>
        <v>357.43881423795432</v>
      </c>
      <c r="U47">
        <f t="shared" si="12"/>
        <v>0.155543078</v>
      </c>
      <c r="V47">
        <f t="shared" si="13"/>
        <v>0.01</v>
      </c>
      <c r="W47">
        <f t="shared" si="14"/>
        <v>0.17669541205231989</v>
      </c>
      <c r="X47">
        <f t="shared" si="15"/>
        <v>2.7483748259096132E-2</v>
      </c>
      <c r="Y47">
        <f t="shared" si="16"/>
        <v>1.7669541205231989E-3</v>
      </c>
      <c r="Z47">
        <f t="shared" si="17"/>
        <v>0.14744470967270057</v>
      </c>
      <c r="AB47">
        <f t="shared" si="18"/>
        <v>74.195834970670802</v>
      </c>
      <c r="AC47">
        <f t="shared" si="19"/>
        <v>52.702462191069522</v>
      </c>
      <c r="AE47">
        <f t="shared" si="2"/>
        <v>0</v>
      </c>
      <c r="AF47">
        <f t="shared" si="26"/>
        <v>0</v>
      </c>
      <c r="AG47">
        <f t="shared" si="26"/>
        <v>-1.8430588709087572</v>
      </c>
      <c r="AH47">
        <f t="shared" si="4"/>
        <v>-1374.1874129548066</v>
      </c>
      <c r="AI47">
        <f t="shared" si="23"/>
        <v>-1376.0304718257155</v>
      </c>
      <c r="AJ47">
        <f t="shared" si="6"/>
        <v>21.49337277960128</v>
      </c>
      <c r="AK47">
        <f t="shared" si="20"/>
        <v>5.1937084479469569</v>
      </c>
      <c r="AL47">
        <f t="shared" si="24"/>
        <v>-1349.3433905981674</v>
      </c>
      <c r="AN47">
        <f t="shared" si="27"/>
        <v>0</v>
      </c>
      <c r="AO47">
        <f t="shared" si="27"/>
        <v>0</v>
      </c>
      <c r="AP47">
        <f t="shared" si="27"/>
        <v>-3.2198864167492694E-2</v>
      </c>
      <c r="AQ47">
        <f t="shared" si="27"/>
        <v>-24.007520621733047</v>
      </c>
      <c r="AR47">
        <f t="shared" si="27"/>
        <v>-24.039719485900541</v>
      </c>
      <c r="AS47">
        <f t="shared" si="27"/>
        <v>0.37549651915916898</v>
      </c>
      <c r="AT47">
        <f t="shared" si="27"/>
        <v>9.0735849777032085E-2</v>
      </c>
      <c r="AU47">
        <f t="shared" si="25"/>
        <v>-23.573487116964341</v>
      </c>
      <c r="AW47">
        <v>44</v>
      </c>
      <c r="AX47">
        <f>IF(Z47&gt;0, (R47*SUMPRODUCT(K47:$K$98, X47:$X$98)-K47*$AZ$3)/Z47, 0)</f>
        <v>357.43881423795432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0.175905283</v>
      </c>
      <c r="Q48" s="4">
        <f t="shared" si="22"/>
        <v>12.5</v>
      </c>
      <c r="R48">
        <f t="shared" si="0"/>
        <v>50000</v>
      </c>
      <c r="S48">
        <f t="shared" si="1"/>
        <v>286.13500029231301</v>
      </c>
      <c r="U48">
        <f t="shared" si="12"/>
        <v>0.175905283</v>
      </c>
      <c r="V48">
        <f t="shared" si="13"/>
        <v>0.01</v>
      </c>
      <c r="W48">
        <f t="shared" si="14"/>
        <v>0.14744470967270057</v>
      </c>
      <c r="X48">
        <f t="shared" si="15"/>
        <v>2.5936303381829229E-2</v>
      </c>
      <c r="Y48">
        <f t="shared" si="16"/>
        <v>1.4744470967270058E-3</v>
      </c>
      <c r="Z48">
        <f t="shared" si="17"/>
        <v>0.12003395919414434</v>
      </c>
      <c r="AB48">
        <f t="shared" si="18"/>
        <v>52.702462191069522</v>
      </c>
      <c r="AC48">
        <f t="shared" si="19"/>
        <v>34.34591694910398</v>
      </c>
      <c r="AE48">
        <f t="shared" si="2"/>
        <v>0</v>
      </c>
      <c r="AF48">
        <f t="shared" si="26"/>
        <v>0</v>
      </c>
      <c r="AG48">
        <f t="shared" si="26"/>
        <v>-1.5004244899268042</v>
      </c>
      <c r="AH48">
        <f t="shared" si="4"/>
        <v>-1296.8151690914615</v>
      </c>
      <c r="AI48">
        <f t="shared" si="23"/>
        <v>-1298.3155935813884</v>
      </c>
      <c r="AJ48">
        <f t="shared" si="6"/>
        <v>18.356545241965541</v>
      </c>
      <c r="AK48">
        <f t="shared" si="20"/>
        <v>3.6891723533748668</v>
      </c>
      <c r="AL48">
        <f t="shared" si="24"/>
        <v>-1276.269875986048</v>
      </c>
      <c r="AN48">
        <f t="shared" si="27"/>
        <v>0</v>
      </c>
      <c r="AO48">
        <f t="shared" si="27"/>
        <v>0</v>
      </c>
      <c r="AP48">
        <f t="shared" si="27"/>
        <v>-2.3404397510853932E-2</v>
      </c>
      <c r="AQ48">
        <f t="shared" si="27"/>
        <v>-20.228393977362003</v>
      </c>
      <c r="AR48">
        <f t="shared" si="27"/>
        <v>-20.251798374872859</v>
      </c>
      <c r="AS48">
        <f t="shared" si="27"/>
        <v>0.28633489032819937</v>
      </c>
      <c r="AT48">
        <f t="shared" si="27"/>
        <v>5.7545619139187723E-2</v>
      </c>
      <c r="AU48">
        <f t="shared" si="25"/>
        <v>-19.907917865405473</v>
      </c>
      <c r="AW48">
        <v>45</v>
      </c>
      <c r="AX48">
        <f>IF(Z48&gt;0, (R48*SUMPRODUCT(K48:$K$98, X48:$X$98)-K48*$AZ$3)/Z48, 0)</f>
        <v>286.13500029231301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0.19813004200000001</v>
      </c>
      <c r="Q49" s="4">
        <f t="shared" si="22"/>
        <v>12.5</v>
      </c>
      <c r="R49">
        <f t="shared" si="0"/>
        <v>50000</v>
      </c>
      <c r="S49">
        <f t="shared" si="1"/>
        <v>201.60733709785245</v>
      </c>
      <c r="U49">
        <f t="shared" si="12"/>
        <v>0.19813004200000001</v>
      </c>
      <c r="V49">
        <f t="shared" si="13"/>
        <v>0.01</v>
      </c>
      <c r="W49">
        <f t="shared" si="14"/>
        <v>0.12003395919414434</v>
      </c>
      <c r="X49">
        <f t="shared" si="15"/>
        <v>2.3782333376562104E-2</v>
      </c>
      <c r="Y49">
        <f t="shared" si="16"/>
        <v>1.2003395919414435E-3</v>
      </c>
      <c r="Z49">
        <f t="shared" si="17"/>
        <v>9.5051286225640783E-2</v>
      </c>
      <c r="AB49">
        <f t="shared" si="18"/>
        <v>34.34591694910398</v>
      </c>
      <c r="AC49">
        <f t="shared" si="19"/>
        <v>19.163036703677221</v>
      </c>
      <c r="AE49">
        <f t="shared" si="2"/>
        <v>0</v>
      </c>
      <c r="AF49">
        <f t="shared" si="26"/>
        <v>0</v>
      </c>
      <c r="AG49">
        <f t="shared" si="26"/>
        <v>-1.1881410778205097</v>
      </c>
      <c r="AH49">
        <f t="shared" si="4"/>
        <v>-1189.1166688281053</v>
      </c>
      <c r="AI49">
        <f t="shared" si="23"/>
        <v>-1190.3048099059258</v>
      </c>
      <c r="AJ49">
        <f t="shared" si="6"/>
        <v>15.182880245426759</v>
      </c>
      <c r="AK49">
        <f t="shared" si="20"/>
        <v>2.404214186437279</v>
      </c>
      <c r="AL49">
        <f t="shared" si="24"/>
        <v>-1172.7177154740618</v>
      </c>
      <c r="AN49">
        <f t="shared" si="27"/>
        <v>0</v>
      </c>
      <c r="AO49">
        <f t="shared" si="27"/>
        <v>0</v>
      </c>
      <c r="AP49">
        <f t="shared" si="27"/>
        <v>-1.6547535066013575E-2</v>
      </c>
      <c r="AQ49">
        <f t="shared" si="27"/>
        <v>-16.561122363607804</v>
      </c>
      <c r="AR49">
        <f t="shared" si="27"/>
        <v>-16.577669898673818</v>
      </c>
      <c r="AS49">
        <f t="shared" si="27"/>
        <v>0.2114557336281562</v>
      </c>
      <c r="AT49">
        <f t="shared" si="27"/>
        <v>3.3484086443048004E-2</v>
      </c>
      <c r="AU49">
        <f t="shared" si="25"/>
        <v>-16.332730078602616</v>
      </c>
      <c r="AW49">
        <v>46</v>
      </c>
      <c r="AX49">
        <f>IF(Z49&gt;0, (R49*SUMPRODUCT(K49:$K$98, X49:$X$98)-K49*$AZ$3)/Z49, 0)</f>
        <v>201.60733709785245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0.22255936300000001</v>
      </c>
      <c r="Q50" s="4">
        <f t="shared" si="22"/>
        <v>12.5</v>
      </c>
      <c r="R50">
        <f t="shared" si="0"/>
        <v>50000</v>
      </c>
      <c r="S50">
        <f t="shared" si="1"/>
        <v>97.425711013396722</v>
      </c>
      <c r="U50">
        <f t="shared" si="12"/>
        <v>0.22255936300000001</v>
      </c>
      <c r="V50">
        <f t="shared" si="13"/>
        <v>0.01</v>
      </c>
      <c r="W50">
        <f t="shared" si="14"/>
        <v>9.5051286225640783E-2</v>
      </c>
      <c r="X50">
        <f t="shared" si="15"/>
        <v>2.1154553714709288E-2</v>
      </c>
      <c r="Y50">
        <f t="shared" si="16"/>
        <v>9.505128622564078E-4</v>
      </c>
      <c r="Z50">
        <f t="shared" si="17"/>
        <v>7.2946219648675092E-2</v>
      </c>
      <c r="AB50">
        <f t="shared" si="18"/>
        <v>19.163036703677221</v>
      </c>
      <c r="AC50">
        <f t="shared" si="19"/>
        <v>7.1068373150115809</v>
      </c>
      <c r="AE50">
        <f t="shared" si="2"/>
        <v>0</v>
      </c>
      <c r="AF50">
        <f t="shared" si="26"/>
        <v>0</v>
      </c>
      <c r="AG50">
        <f t="shared" si="26"/>
        <v>-0.91182774560843871</v>
      </c>
      <c r="AH50">
        <f t="shared" si="4"/>
        <v>-1057.7276857354643</v>
      </c>
      <c r="AI50">
        <f t="shared" si="23"/>
        <v>-1058.6395134810728</v>
      </c>
      <c r="AJ50">
        <f t="shared" si="6"/>
        <v>12.05619938866564</v>
      </c>
      <c r="AK50">
        <f t="shared" si="20"/>
        <v>1.3414125692574057</v>
      </c>
      <c r="AL50">
        <f t="shared" si="24"/>
        <v>-1045.2419015231496</v>
      </c>
      <c r="AN50">
        <f t="shared" si="27"/>
        <v>0</v>
      </c>
      <c r="AO50">
        <f t="shared" si="27"/>
        <v>0</v>
      </c>
      <c r="AP50">
        <f t="shared" si="27"/>
        <v>-1.1338616832001158E-2</v>
      </c>
      <c r="AQ50">
        <f t="shared" si="27"/>
        <v>-13.152888798257658</v>
      </c>
      <c r="AR50">
        <f t="shared" si="27"/>
        <v>-13.164227415089659</v>
      </c>
      <c r="AS50">
        <f t="shared" si="27"/>
        <v>0.14991935261530076</v>
      </c>
      <c r="AT50">
        <f t="shared" si="27"/>
        <v>1.6680522400961666E-2</v>
      </c>
      <c r="AU50">
        <f t="shared" si="25"/>
        <v>-12.997627540073395</v>
      </c>
      <c r="AW50">
        <v>47</v>
      </c>
      <c r="AX50">
        <f>IF(Z50&gt;0, (R50*SUMPRODUCT(K50:$K$98, X50:$X$98)-K50*$AZ$3)/Z50, 0)</f>
        <v>97.425711013396722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0.25004150400000003</v>
      </c>
      <c r="Q51" s="4">
        <f t="shared" si="22"/>
        <v>12.5</v>
      </c>
      <c r="R51">
        <f t="shared" si="0"/>
        <v>50000</v>
      </c>
      <c r="S51">
        <f t="shared" si="1"/>
        <v>-37.493604061218647</v>
      </c>
      <c r="U51">
        <f t="shared" si="12"/>
        <v>0.25004150400000003</v>
      </c>
      <c r="V51">
        <f t="shared" si="13"/>
        <v>0.01</v>
      </c>
      <c r="W51">
        <f t="shared" si="14"/>
        <v>7.2946219648675092E-2</v>
      </c>
      <c r="X51">
        <f t="shared" si="15"/>
        <v>1.8239582472069072E-2</v>
      </c>
      <c r="Y51">
        <f t="shared" si="16"/>
        <v>7.2946219648675097E-4</v>
      </c>
      <c r="Z51">
        <f t="shared" si="17"/>
        <v>5.3977174980119273E-2</v>
      </c>
      <c r="AB51">
        <f t="shared" si="18"/>
        <v>7.1068373150115809</v>
      </c>
      <c r="AC51">
        <f t="shared" si="19"/>
        <v>-2.0237988270477096</v>
      </c>
      <c r="AE51">
        <f t="shared" si="2"/>
        <v>0</v>
      </c>
      <c r="AF51">
        <f t="shared" si="26"/>
        <v>0</v>
      </c>
      <c r="AG51">
        <f t="shared" si="26"/>
        <v>-0.67471468725149086</v>
      </c>
      <c r="AH51">
        <f t="shared" si="4"/>
        <v>-911.97912360345356</v>
      </c>
      <c r="AI51">
        <f t="shared" si="23"/>
        <v>-912.65383829070504</v>
      </c>
      <c r="AJ51">
        <f t="shared" si="6"/>
        <v>9.1306361420592914</v>
      </c>
      <c r="AK51">
        <f t="shared" si="20"/>
        <v>0.49747861205081073</v>
      </c>
      <c r="AL51">
        <f t="shared" si="24"/>
        <v>-903.02572353659491</v>
      </c>
      <c r="AN51">
        <f t="shared" si="27"/>
        <v>0</v>
      </c>
      <c r="AO51">
        <f t="shared" si="27"/>
        <v>0</v>
      </c>
      <c r="AP51">
        <f t="shared" si="27"/>
        <v>-7.4911659443998753E-3</v>
      </c>
      <c r="AQ51">
        <f t="shared" si="27"/>
        <v>-10.125445735547444</v>
      </c>
      <c r="AR51">
        <f t="shared" si="27"/>
        <v>-10.132936901491844</v>
      </c>
      <c r="AS51">
        <f t="shared" si="27"/>
        <v>0.10137486527339573</v>
      </c>
      <c r="AT51">
        <f t="shared" si="27"/>
        <v>5.5233640338309027E-3</v>
      </c>
      <c r="AU51">
        <f t="shared" si="25"/>
        <v>-10.026038672184617</v>
      </c>
      <c r="AW51">
        <v>48</v>
      </c>
      <c r="AX51">
        <f>IF(Z51&gt;0, (R51*SUMPRODUCT(K51:$K$98, X51:$X$98)-K51*$AZ$3)/Z51, 0)</f>
        <v>-37.493604061218647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0.28092614399999999</v>
      </c>
      <c r="Q52" s="4">
        <f t="shared" si="22"/>
        <v>12.5</v>
      </c>
      <c r="R52">
        <f t="shared" si="0"/>
        <v>50000</v>
      </c>
      <c r="S52">
        <f t="shared" si="1"/>
        <v>-223.59804209071666</v>
      </c>
      <c r="U52">
        <f t="shared" si="12"/>
        <v>0.28092614399999999</v>
      </c>
      <c r="V52">
        <f t="shared" si="13"/>
        <v>0.01</v>
      </c>
      <c r="W52">
        <f t="shared" si="14"/>
        <v>5.3977174980119273E-2</v>
      </c>
      <c r="X52">
        <f t="shared" si="15"/>
        <v>1.5163599631178184E-2</v>
      </c>
      <c r="Y52">
        <f t="shared" si="16"/>
        <v>5.3977174980119279E-4</v>
      </c>
      <c r="Z52">
        <f t="shared" si="17"/>
        <v>3.8273803599139893E-2</v>
      </c>
      <c r="AB52">
        <f t="shared" si="18"/>
        <v>-2.0237988270477096</v>
      </c>
      <c r="AC52">
        <f t="shared" si="19"/>
        <v>-8.5579475481323044</v>
      </c>
      <c r="AE52">
        <f t="shared" si="2"/>
        <v>0</v>
      </c>
      <c r="AF52">
        <f t="shared" si="26"/>
        <v>0</v>
      </c>
      <c r="AG52">
        <f t="shared" si="26"/>
        <v>-0.47842254498924863</v>
      </c>
      <c r="AH52">
        <f t="shared" si="4"/>
        <v>-758.17998155890916</v>
      </c>
      <c r="AI52">
        <f t="shared" si="23"/>
        <v>-758.65840410389842</v>
      </c>
      <c r="AJ52">
        <f t="shared" si="6"/>
        <v>6.5341487210845948</v>
      </c>
      <c r="AK52">
        <f t="shared" si="20"/>
        <v>-0.14166591789333968</v>
      </c>
      <c r="AL52">
        <f t="shared" si="24"/>
        <v>-752.26592130070708</v>
      </c>
      <c r="AN52">
        <f t="shared" si="27"/>
        <v>0</v>
      </c>
      <c r="AO52">
        <f t="shared" si="27"/>
        <v>0</v>
      </c>
      <c r="AP52">
        <f t="shared" si="27"/>
        <v>-4.7426695733316969E-3</v>
      </c>
      <c r="AQ52">
        <f t="shared" si="27"/>
        <v>-7.515944152944197</v>
      </c>
      <c r="AR52">
        <f t="shared" si="27"/>
        <v>-7.5206868225175292</v>
      </c>
      <c r="AS52">
        <f t="shared" si="27"/>
        <v>6.4773929764970706E-2</v>
      </c>
      <c r="AT52">
        <f t="shared" si="27"/>
        <v>-1.40435404938107E-3</v>
      </c>
      <c r="AU52">
        <f t="shared" si="25"/>
        <v>-7.4573172468019386</v>
      </c>
      <c r="AW52">
        <v>49</v>
      </c>
      <c r="AX52">
        <f>IF(Z52&gt;0, (R52*SUMPRODUCT(K52:$K$98, X52:$X$98)-K52*$AZ$3)/Z52, 0)</f>
        <v>-223.59804209071666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0.31575788199999999</v>
      </c>
      <c r="Q53" s="4">
        <f t="shared" si="22"/>
        <v>12.5</v>
      </c>
      <c r="R53">
        <f t="shared" si="0"/>
        <v>50000</v>
      </c>
      <c r="S53">
        <f t="shared" si="1"/>
        <v>-498.62322898781571</v>
      </c>
      <c r="U53">
        <f t="shared" si="12"/>
        <v>0.31575788199999999</v>
      </c>
      <c r="V53">
        <f t="shared" si="13"/>
        <v>0.01</v>
      </c>
      <c r="W53">
        <f t="shared" si="14"/>
        <v>3.8273803599139893E-2</v>
      </c>
      <c r="X53">
        <f t="shared" si="15"/>
        <v>1.2085255160548388E-2</v>
      </c>
      <c r="Y53">
        <f t="shared" si="16"/>
        <v>3.8273803599139891E-4</v>
      </c>
      <c r="Z53">
        <f t="shared" si="17"/>
        <v>2.5805810402600105E-2</v>
      </c>
      <c r="AB53">
        <f t="shared" si="18"/>
        <v>-8.5579475481323044</v>
      </c>
      <c r="AC53">
        <f t="shared" si="19"/>
        <v>-12.867376509591828</v>
      </c>
      <c r="AE53">
        <f t="shared" si="2"/>
        <v>0</v>
      </c>
      <c r="AF53">
        <f t="shared" si="26"/>
        <v>0</v>
      </c>
      <c r="AG53">
        <f t="shared" si="26"/>
        <v>-0.32257263003250131</v>
      </c>
      <c r="AH53">
        <f t="shared" si="4"/>
        <v>-604.26275802741941</v>
      </c>
      <c r="AI53">
        <f t="shared" si="23"/>
        <v>-604.58533065745189</v>
      </c>
      <c r="AJ53">
        <f t="shared" si="6"/>
        <v>4.309428961459524</v>
      </c>
      <c r="AK53">
        <f t="shared" si="20"/>
        <v>-0.59905632836926137</v>
      </c>
      <c r="AL53">
        <f t="shared" si="24"/>
        <v>-600.8749580243616</v>
      </c>
      <c r="AN53">
        <f t="shared" si="27"/>
        <v>0</v>
      </c>
      <c r="AO53">
        <f t="shared" si="27"/>
        <v>0</v>
      </c>
      <c r="AP53">
        <f t="shared" si="27"/>
        <v>-2.8550960518726061E-3</v>
      </c>
      <c r="AQ53">
        <f t="shared" si="27"/>
        <v>-5.3483403553609277</v>
      </c>
      <c r="AR53">
        <f t="shared" si="27"/>
        <v>-5.3511954514128002</v>
      </c>
      <c r="AS53">
        <f t="shared" si="27"/>
        <v>3.8142831933536521E-2</v>
      </c>
      <c r="AT53">
        <f t="shared" si="27"/>
        <v>-5.3022581544009094E-3</v>
      </c>
      <c r="AU53">
        <f t="shared" si="25"/>
        <v>-5.3183548776336647</v>
      </c>
      <c r="AW53">
        <v>50</v>
      </c>
      <c r="AX53">
        <f>IF(Z53&gt;0, (R53*SUMPRODUCT(K53:$K$98, X53:$X$98)-K53*$AZ$3)/Z53, 0)</f>
        <v>-498.62322898781571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0.35338435200000001</v>
      </c>
      <c r="Q54" s="4">
        <f t="shared" si="22"/>
        <v>12.5</v>
      </c>
      <c r="R54">
        <f t="shared" si="0"/>
        <v>50000</v>
      </c>
      <c r="S54">
        <f t="shared" si="1"/>
        <v>-934.52637073641495</v>
      </c>
      <c r="U54">
        <f t="shared" si="12"/>
        <v>0.35338435200000001</v>
      </c>
      <c r="V54">
        <f t="shared" si="13"/>
        <v>0.01</v>
      </c>
      <c r="W54">
        <f t="shared" si="14"/>
        <v>2.5805810402600105E-2</v>
      </c>
      <c r="X54">
        <f t="shared" si="15"/>
        <v>9.1193695869576982E-3</v>
      </c>
      <c r="Y54">
        <f t="shared" si="16"/>
        <v>2.5805810402600106E-4</v>
      </c>
      <c r="Z54">
        <f t="shared" si="17"/>
        <v>1.6428382711616403E-2</v>
      </c>
      <c r="AB54">
        <f t="shared" si="18"/>
        <v>-12.867376509591828</v>
      </c>
      <c r="AC54">
        <f t="shared" si="19"/>
        <v>-15.352756872555741</v>
      </c>
      <c r="AE54">
        <f t="shared" si="2"/>
        <v>0</v>
      </c>
      <c r="AF54">
        <f t="shared" si="26"/>
        <v>0</v>
      </c>
      <c r="AG54">
        <f t="shared" si="26"/>
        <v>-0.20535478389520503</v>
      </c>
      <c r="AH54">
        <f t="shared" si="4"/>
        <v>-455.96847934788491</v>
      </c>
      <c r="AI54">
        <f t="shared" si="23"/>
        <v>-456.1738341317801</v>
      </c>
      <c r="AJ54">
        <f t="shared" si="6"/>
        <v>2.4853803629639124</v>
      </c>
      <c r="AK54">
        <f t="shared" si="20"/>
        <v>-0.90071635567142805</v>
      </c>
      <c r="AL54">
        <f t="shared" si="24"/>
        <v>-454.58917012448762</v>
      </c>
      <c r="AN54">
        <f t="shared" si="27"/>
        <v>0</v>
      </c>
      <c r="AO54">
        <f t="shared" si="27"/>
        <v>0</v>
      </c>
      <c r="AP54">
        <f t="shared" si="27"/>
        <v>-1.6228560921117147E-3</v>
      </c>
      <c r="AQ54">
        <f t="shared" si="27"/>
        <v>-3.6033795292455699</v>
      </c>
      <c r="AR54">
        <f t="shared" si="27"/>
        <v>-3.6050023853376811</v>
      </c>
      <c r="AS54">
        <f t="shared" si="27"/>
        <v>1.9641201372299702E-2</v>
      </c>
      <c r="AT54">
        <f t="shared" si="27"/>
        <v>-7.1180860622754166E-3</v>
      </c>
      <c r="AU54">
        <f t="shared" si="25"/>
        <v>-3.5924792700276571</v>
      </c>
      <c r="AW54">
        <v>51</v>
      </c>
      <c r="AX54">
        <f>IF(Z54&gt;0, (R54*SUMPRODUCT(K54:$K$98, X54:$X$98)-K54*$AZ$3)/Z54, 0)</f>
        <v>-934.52637073641495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0.39269921299999999</v>
      </c>
      <c r="Q55" s="4">
        <f t="shared" si="22"/>
        <v>12.5</v>
      </c>
      <c r="R55">
        <f t="shared" si="0"/>
        <v>50000</v>
      </c>
      <c r="S55">
        <f t="shared" si="1"/>
        <v>-1671.2979761019087</v>
      </c>
      <c r="U55">
        <f t="shared" si="12"/>
        <v>0.39269921299999999</v>
      </c>
      <c r="V55">
        <f t="shared" si="13"/>
        <v>0.01</v>
      </c>
      <c r="W55">
        <f t="shared" si="14"/>
        <v>1.6428382711616403E-2</v>
      </c>
      <c r="X55">
        <f t="shared" si="15"/>
        <v>6.4514129617145675E-3</v>
      </c>
      <c r="Y55">
        <f t="shared" si="16"/>
        <v>1.6428382711616404E-4</v>
      </c>
      <c r="Z55">
        <f t="shared" si="17"/>
        <v>9.8126859227856723E-3</v>
      </c>
      <c r="AB55">
        <f t="shared" si="18"/>
        <v>-15.352756872555741</v>
      </c>
      <c r="AC55">
        <f t="shared" si="19"/>
        <v>-16.399922122875385</v>
      </c>
      <c r="AE55">
        <f t="shared" si="2"/>
        <v>0</v>
      </c>
      <c r="AF55">
        <f t="shared" si="26"/>
        <v>0</v>
      </c>
      <c r="AG55">
        <f t="shared" si="26"/>
        <v>-0.1226585740348209</v>
      </c>
      <c r="AH55">
        <f t="shared" si="4"/>
        <v>-322.57064808572835</v>
      </c>
      <c r="AI55">
        <f t="shared" si="23"/>
        <v>-322.69330665976315</v>
      </c>
      <c r="AJ55">
        <f t="shared" si="6"/>
        <v>1.0471652503196438</v>
      </c>
      <c r="AK55">
        <f t="shared" si="20"/>
        <v>-1.0746929810789019</v>
      </c>
      <c r="AL55">
        <f t="shared" si="24"/>
        <v>-322.72083439052238</v>
      </c>
      <c r="AN55">
        <f t="shared" si="27"/>
        <v>0</v>
      </c>
      <c r="AO55">
        <f t="shared" si="27"/>
        <v>0</v>
      </c>
      <c r="AP55">
        <f t="shared" si="27"/>
        <v>-8.6547609018399255E-4</v>
      </c>
      <c r="AQ55">
        <f t="shared" si="27"/>
        <v>-2.2760511078018779</v>
      </c>
      <c r="AR55">
        <f t="shared" si="27"/>
        <v>-2.2769165838920618</v>
      </c>
      <c r="AS55">
        <f t="shared" si="27"/>
        <v>7.388774031939287E-3</v>
      </c>
      <c r="AT55">
        <f t="shared" si="27"/>
        <v>-7.5830090699432091E-3</v>
      </c>
      <c r="AU55">
        <f t="shared" si="25"/>
        <v>-2.2771108189300655</v>
      </c>
      <c r="AW55">
        <v>52</v>
      </c>
      <c r="AX55">
        <f>IF(Z55&gt;0, (R55*SUMPRODUCT(K55:$K$98, X55:$X$98)-K55*$AZ$3)/Z55, 0)</f>
        <v>-1671.2979761019087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0.39967743300000003</v>
      </c>
      <c r="Q56" s="4">
        <f t="shared" si="22"/>
        <v>12.5</v>
      </c>
      <c r="R56">
        <f t="shared" si="0"/>
        <v>50000</v>
      </c>
      <c r="S56">
        <f t="shared" si="1"/>
        <v>-2830.0759089684279</v>
      </c>
      <c r="U56">
        <f t="shared" si="12"/>
        <v>0.39967743300000003</v>
      </c>
      <c r="V56">
        <f t="shared" si="13"/>
        <v>0.01</v>
      </c>
      <c r="W56">
        <f t="shared" si="14"/>
        <v>9.8126859227856723E-3</v>
      </c>
      <c r="X56">
        <f t="shared" si="15"/>
        <v>3.9219091204542138E-3</v>
      </c>
      <c r="Y56">
        <f t="shared" si="16"/>
        <v>9.8126859227856727E-5</v>
      </c>
      <c r="Z56">
        <f t="shared" si="17"/>
        <v>5.7926499431036017E-3</v>
      </c>
      <c r="AB56">
        <f t="shared" si="18"/>
        <v>-16.399922122875385</v>
      </c>
      <c r="AC56">
        <f t="shared" si="19"/>
        <v>-16.393639053064838</v>
      </c>
      <c r="AE56">
        <f t="shared" si="2"/>
        <v>0</v>
      </c>
      <c r="AF56">
        <f t="shared" si="26"/>
        <v>0</v>
      </c>
      <c r="AG56">
        <f t="shared" si="26"/>
        <v>-7.240812428879502E-2</v>
      </c>
      <c r="AH56">
        <f t="shared" si="4"/>
        <v>-196.09545602271069</v>
      </c>
      <c r="AI56">
        <f t="shared" si="23"/>
        <v>-196.16786414699948</v>
      </c>
      <c r="AJ56">
        <f t="shared" si="6"/>
        <v>-6.2830698105464933E-3</v>
      </c>
      <c r="AK56">
        <f t="shared" si="20"/>
        <v>-1.147994548601277</v>
      </c>
      <c r="AL56">
        <f t="shared" si="24"/>
        <v>-197.32214176541129</v>
      </c>
      <c r="AN56">
        <f t="shared" si="27"/>
        <v>0</v>
      </c>
      <c r="AO56">
        <f t="shared" si="27"/>
        <v>0</v>
      </c>
      <c r="AP56">
        <f t="shared" si="27"/>
        <v>-4.5616970288798027E-4</v>
      </c>
      <c r="AQ56">
        <f t="shared" si="27"/>
        <v>-1.2353973644557665</v>
      </c>
      <c r="AR56">
        <f t="shared" si="27"/>
        <v>-1.2358535341586545</v>
      </c>
      <c r="AS56">
        <f t="shared" si="27"/>
        <v>-3.9583211371005799E-5</v>
      </c>
      <c r="AT56">
        <f t="shared" si="27"/>
        <v>-7.2323421894454993E-3</v>
      </c>
      <c r="AU56">
        <f t="shared" si="25"/>
        <v>-1.243125459559471</v>
      </c>
      <c r="AW56">
        <v>53</v>
      </c>
      <c r="AX56">
        <f>IF(Z56&gt;0, (R56*SUMPRODUCT(K56:$K$98, X56:$X$98)-K56*$AZ$3)/Z56, 0)</f>
        <v>-2830.0759089684279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0.407215198</v>
      </c>
      <c r="Q57" s="4">
        <f t="shared" si="22"/>
        <v>12.5</v>
      </c>
      <c r="R57">
        <f t="shared" si="0"/>
        <v>50000</v>
      </c>
      <c r="S57">
        <f t="shared" si="1"/>
        <v>-4618.4378143696622</v>
      </c>
      <c r="U57">
        <f t="shared" si="12"/>
        <v>0.407215198</v>
      </c>
      <c r="V57">
        <f t="shared" si="13"/>
        <v>0.01</v>
      </c>
      <c r="W57">
        <f t="shared" si="14"/>
        <v>5.7926499431036017E-3</v>
      </c>
      <c r="X57">
        <f t="shared" si="15"/>
        <v>2.3588550935256217E-3</v>
      </c>
      <c r="Y57">
        <f t="shared" si="16"/>
        <v>5.7926499431036018E-5</v>
      </c>
      <c r="Z57">
        <f t="shared" si="17"/>
        <v>3.3758683501469442E-3</v>
      </c>
      <c r="AB57">
        <f t="shared" si="18"/>
        <v>-16.393639053064838</v>
      </c>
      <c r="AC57">
        <f t="shared" si="19"/>
        <v>-15.59123804465237</v>
      </c>
      <c r="AE57">
        <f t="shared" si="2"/>
        <v>0</v>
      </c>
      <c r="AF57">
        <f t="shared" si="26"/>
        <v>0</v>
      </c>
      <c r="AG57">
        <f t="shared" si="26"/>
        <v>-4.2198354376836805E-2</v>
      </c>
      <c r="AH57">
        <f t="shared" si="4"/>
        <v>-117.94275467628108</v>
      </c>
      <c r="AI57">
        <f t="shared" si="23"/>
        <v>-117.98495303065792</v>
      </c>
      <c r="AJ57">
        <f t="shared" si="6"/>
        <v>-0.80240100841246864</v>
      </c>
      <c r="AK57">
        <f t="shared" si="20"/>
        <v>-1.1475547337145389</v>
      </c>
      <c r="AL57">
        <f t="shared" si="24"/>
        <v>-119.93490877278494</v>
      </c>
      <c r="AN57">
        <f t="shared" si="27"/>
        <v>0</v>
      </c>
      <c r="AO57">
        <f t="shared" si="27"/>
        <v>0</v>
      </c>
      <c r="AP57">
        <f t="shared" si="27"/>
        <v>-2.3736497319283076E-4</v>
      </c>
      <c r="AQ57">
        <f t="shared" si="27"/>
        <v>-0.66342584243975011</v>
      </c>
      <c r="AR57">
        <f t="shared" si="27"/>
        <v>-0.66366320741294293</v>
      </c>
      <c r="AS57">
        <f t="shared" si="27"/>
        <v>-4.5134910274196105E-3</v>
      </c>
      <c r="AT57">
        <f t="shared" si="27"/>
        <v>-6.454974432722793E-3</v>
      </c>
      <c r="AU57">
        <f t="shared" si="25"/>
        <v>-0.67463167287308545</v>
      </c>
      <c r="AW57">
        <v>54</v>
      </c>
      <c r="AX57">
        <f>IF(Z57&gt;0, (R57*SUMPRODUCT(K57:$K$98, X57:$X$98)-K57*$AZ$3)/Z57, 0)</f>
        <v>-4618.4378143696622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0.41552104400000001</v>
      </c>
      <c r="Q58" s="4">
        <f t="shared" si="22"/>
        <v>12.5</v>
      </c>
      <c r="R58">
        <f t="shared" si="0"/>
        <v>50000</v>
      </c>
      <c r="S58">
        <f t="shared" si="1"/>
        <v>-7443.2603621506978</v>
      </c>
      <c r="U58">
        <f t="shared" si="12"/>
        <v>0.41552104400000001</v>
      </c>
      <c r="V58">
        <f t="shared" si="13"/>
        <v>0.01</v>
      </c>
      <c r="W58">
        <f t="shared" si="14"/>
        <v>3.3758683501469442E-3</v>
      </c>
      <c r="X58">
        <f t="shared" si="15"/>
        <v>1.4027443412596159E-3</v>
      </c>
      <c r="Y58">
        <f t="shared" si="16"/>
        <v>3.3758683501469444E-5</v>
      </c>
      <c r="Z58">
        <f t="shared" si="17"/>
        <v>1.9393653253858586E-3</v>
      </c>
      <c r="AB58">
        <f t="shared" si="18"/>
        <v>-15.59123804465237</v>
      </c>
      <c r="AC58">
        <f t="shared" si="19"/>
        <v>-14.435201054174051</v>
      </c>
      <c r="AE58">
        <f t="shared" si="2"/>
        <v>0</v>
      </c>
      <c r="AF58">
        <f t="shared" si="26"/>
        <v>0</v>
      </c>
      <c r="AG58">
        <f t="shared" si="26"/>
        <v>-2.4242066567323233E-2</v>
      </c>
      <c r="AH58">
        <f t="shared" si="4"/>
        <v>-70.137217062980795</v>
      </c>
      <c r="AI58">
        <f t="shared" si="23"/>
        <v>-70.16145912954812</v>
      </c>
      <c r="AJ58">
        <f t="shared" si="6"/>
        <v>-1.1560369904783183</v>
      </c>
      <c r="AK58">
        <f t="shared" si="20"/>
        <v>-1.0913866631256659</v>
      </c>
      <c r="AL58">
        <f t="shared" si="24"/>
        <v>-72.408882783152094</v>
      </c>
      <c r="AN58">
        <f t="shared" si="27"/>
        <v>0</v>
      </c>
      <c r="AO58">
        <f t="shared" si="27"/>
        <v>0</v>
      </c>
      <c r="AP58">
        <f t="shared" si="27"/>
        <v>-1.2175105534891551E-4</v>
      </c>
      <c r="AQ58">
        <f t="shared" si="27"/>
        <v>-0.35225050525041807</v>
      </c>
      <c r="AR58">
        <f t="shared" si="27"/>
        <v>-0.35237225630576696</v>
      </c>
      <c r="AS58">
        <f t="shared" si="27"/>
        <v>-5.8059705108985957E-3</v>
      </c>
      <c r="AT58">
        <f t="shared" si="27"/>
        <v>-5.4812768400030534E-3</v>
      </c>
      <c r="AU58">
        <f t="shared" si="25"/>
        <v>-0.36365950365666855</v>
      </c>
      <c r="AW58">
        <v>55</v>
      </c>
      <c r="AX58">
        <f>IF(Z58&gt;0, (R58*SUMPRODUCT(K58:$K$98, X58:$X$98)-K58*$AZ$3)/Z58, 0)</f>
        <v>-7443.2603621506978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0.424706421</v>
      </c>
      <c r="Q59" s="4">
        <f t="shared" si="22"/>
        <v>12.5</v>
      </c>
      <c r="R59">
        <f t="shared" si="0"/>
        <v>50000</v>
      </c>
      <c r="S59">
        <f t="shared" si="1"/>
        <v>-12006.569290209351</v>
      </c>
      <c r="U59">
        <f t="shared" si="12"/>
        <v>0.424706421</v>
      </c>
      <c r="V59">
        <f t="shared" si="13"/>
        <v>0.01</v>
      </c>
      <c r="W59">
        <f t="shared" si="14"/>
        <v>1.9393653253858586E-3</v>
      </c>
      <c r="X59">
        <f t="shared" si="15"/>
        <v>8.2366090635612843E-4</v>
      </c>
      <c r="Y59">
        <f t="shared" si="16"/>
        <v>1.9393653253858588E-5</v>
      </c>
      <c r="Z59">
        <f t="shared" si="17"/>
        <v>1.0963107657758716E-3</v>
      </c>
      <c r="AB59">
        <f t="shared" si="18"/>
        <v>-14.435201054174051</v>
      </c>
      <c r="AC59">
        <f t="shared" si="19"/>
        <v>-13.162931172890476</v>
      </c>
      <c r="AE59">
        <f t="shared" si="2"/>
        <v>0</v>
      </c>
      <c r="AF59">
        <f t="shared" si="26"/>
        <v>0</v>
      </c>
      <c r="AG59">
        <f t="shared" si="26"/>
        <v>-1.3703884572198396E-2</v>
      </c>
      <c r="AH59">
        <f t="shared" si="4"/>
        <v>-41.183045317806425</v>
      </c>
      <c r="AI59">
        <f t="shared" si="23"/>
        <v>-41.196749202378626</v>
      </c>
      <c r="AJ59">
        <f t="shared" si="6"/>
        <v>-1.2722698812835755</v>
      </c>
      <c r="AK59">
        <f t="shared" si="20"/>
        <v>-1.0104640737921837</v>
      </c>
      <c r="AL59">
        <f t="shared" si="24"/>
        <v>-43.479483157454389</v>
      </c>
      <c r="AN59">
        <f t="shared" si="27"/>
        <v>0</v>
      </c>
      <c r="AO59">
        <f t="shared" si="27"/>
        <v>0</v>
      </c>
      <c r="AP59">
        <f t="shared" si="27"/>
        <v>-6.1450973058228166E-5</v>
      </c>
      <c r="AQ59">
        <f t="shared" si="27"/>
        <v>-0.18467305346503859</v>
      </c>
      <c r="AR59">
        <f t="shared" si="27"/>
        <v>-0.18473450443809686</v>
      </c>
      <c r="AS59">
        <f t="shared" si="27"/>
        <v>-5.7051138883761074E-3</v>
      </c>
      <c r="AT59">
        <f t="shared" si="27"/>
        <v>-4.5311240216429922E-3</v>
      </c>
      <c r="AU59">
        <f t="shared" si="25"/>
        <v>-0.19497074234811596</v>
      </c>
      <c r="AW59">
        <v>56</v>
      </c>
      <c r="AX59">
        <f>IF(Z59&gt;0, (R59*SUMPRODUCT(K59:$K$98, X59:$X$98)-K59*$AZ$3)/Z59, 0)</f>
        <v>-12006.569290209351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0.43382917900000001</v>
      </c>
      <c r="Q60" s="4">
        <f t="shared" si="22"/>
        <v>12.5</v>
      </c>
      <c r="R60">
        <f t="shared" si="0"/>
        <v>50000</v>
      </c>
      <c r="S60">
        <f t="shared" si="1"/>
        <v>-19511.950173030127</v>
      </c>
      <c r="U60">
        <f t="shared" si="12"/>
        <v>0.43382917900000001</v>
      </c>
      <c r="V60">
        <f t="shared" si="13"/>
        <v>0.01</v>
      </c>
      <c r="W60">
        <f t="shared" si="14"/>
        <v>1.0963107657758716E-3</v>
      </c>
      <c r="X60">
        <f t="shared" si="15"/>
        <v>4.7561159944540767E-4</v>
      </c>
      <c r="Y60">
        <f t="shared" si="16"/>
        <v>1.0963107657758716E-5</v>
      </c>
      <c r="Z60">
        <f t="shared" si="17"/>
        <v>6.0973605867270519E-4</v>
      </c>
      <c r="AB60">
        <f t="shared" si="18"/>
        <v>-13.162931172890476</v>
      </c>
      <c r="AC60">
        <f t="shared" si="19"/>
        <v>-11.897139595521597</v>
      </c>
      <c r="AE60">
        <f t="shared" si="2"/>
        <v>0</v>
      </c>
      <c r="AF60">
        <f t="shared" si="26"/>
        <v>0</v>
      </c>
      <c r="AG60">
        <f t="shared" si="26"/>
        <v>-7.6217007334088149E-3</v>
      </c>
      <c r="AH60">
        <f t="shared" si="4"/>
        <v>-23.780579972270385</v>
      </c>
      <c r="AI60">
        <f t="shared" si="23"/>
        <v>-23.788201673003794</v>
      </c>
      <c r="AJ60">
        <f t="shared" si="6"/>
        <v>-1.2657915773688782</v>
      </c>
      <c r="AK60">
        <f t="shared" si="20"/>
        <v>-0.92140518210233335</v>
      </c>
      <c r="AL60">
        <f t="shared" si="24"/>
        <v>-25.975398432475004</v>
      </c>
      <c r="AN60">
        <f t="shared" si="27"/>
        <v>0</v>
      </c>
      <c r="AO60">
        <f t="shared" si="27"/>
        <v>0</v>
      </c>
      <c r="AP60">
        <f t="shared" si="27"/>
        <v>-3.0515391193788959E-5</v>
      </c>
      <c r="AQ60">
        <f t="shared" si="27"/>
        <v>-9.521151853786515E-2</v>
      </c>
      <c r="AR60">
        <f t="shared" si="27"/>
        <v>-9.5242033929058945E-2</v>
      </c>
      <c r="AS60">
        <f t="shared" si="27"/>
        <v>-5.0679141709017109E-3</v>
      </c>
      <c r="AT60">
        <f t="shared" si="27"/>
        <v>-3.6890768298720217E-3</v>
      </c>
      <c r="AU60">
        <f t="shared" si="25"/>
        <v>-0.10399902492983266</v>
      </c>
      <c r="AW60">
        <v>57</v>
      </c>
      <c r="AX60">
        <f>IF(Z60&gt;0, (R60*SUMPRODUCT(K60:$K$98, X60:$X$98)-K60*$AZ$3)/Z60, 0)</f>
        <v>-19511.950173030127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0.44368152799999999</v>
      </c>
      <c r="Q61" s="4">
        <f t="shared" si="22"/>
        <v>12.5</v>
      </c>
      <c r="R61">
        <f t="shared" si="0"/>
        <v>50000</v>
      </c>
      <c r="S61">
        <f t="shared" si="1"/>
        <v>-32113.389268077721</v>
      </c>
      <c r="U61">
        <f t="shared" si="12"/>
        <v>0.44368152799999999</v>
      </c>
      <c r="V61">
        <f t="shared" si="13"/>
        <v>0.01</v>
      </c>
      <c r="W61">
        <f t="shared" si="14"/>
        <v>6.0973605867270519E-4</v>
      </c>
      <c r="X61">
        <f t="shared" si="15"/>
        <v>2.7052862618860349E-4</v>
      </c>
      <c r="Y61">
        <f t="shared" si="16"/>
        <v>6.0973605867270518E-6</v>
      </c>
      <c r="Z61">
        <f t="shared" si="17"/>
        <v>3.3311007189737468E-4</v>
      </c>
      <c r="AB61">
        <f t="shared" si="18"/>
        <v>-11.897139595521597</v>
      </c>
      <c r="AC61">
        <f t="shared" si="19"/>
        <v>-10.69729340795775</v>
      </c>
      <c r="AE61">
        <f t="shared" si="2"/>
        <v>0</v>
      </c>
      <c r="AF61">
        <f t="shared" si="26"/>
        <v>0</v>
      </c>
      <c r="AG61">
        <f t="shared" si="26"/>
        <v>-4.1638758987171832E-3</v>
      </c>
      <c r="AH61">
        <f t="shared" si="4"/>
        <v>-13.526431309430174</v>
      </c>
      <c r="AI61">
        <f t="shared" si="23"/>
        <v>-13.530595185328892</v>
      </c>
      <c r="AJ61">
        <f t="shared" si="6"/>
        <v>-1.199846187563848</v>
      </c>
      <c r="AK61">
        <f t="shared" si="20"/>
        <v>-0.83279977168651187</v>
      </c>
      <c r="AL61">
        <f t="shared" si="24"/>
        <v>-15.563241144579251</v>
      </c>
      <c r="AN61">
        <f t="shared" si="27"/>
        <v>0</v>
      </c>
      <c r="AO61">
        <f t="shared" si="27"/>
        <v>0</v>
      </c>
      <c r="AP61">
        <f t="shared" si="27"/>
        <v>-1.4884930258458071E-5</v>
      </c>
      <c r="AQ61">
        <f t="shared" si="27"/>
        <v>-4.8353983544207245E-2</v>
      </c>
      <c r="AR61">
        <f t="shared" si="27"/>
        <v>-4.8368868474465705E-2</v>
      </c>
      <c r="AS61">
        <f t="shared" si="27"/>
        <v>-4.2891832651080963E-3</v>
      </c>
      <c r="AT61">
        <f t="shared" si="27"/>
        <v>-2.9770739624186623E-3</v>
      </c>
      <c r="AU61">
        <f t="shared" si="25"/>
        <v>-5.5635125701992458E-2</v>
      </c>
      <c r="AW61">
        <v>58</v>
      </c>
      <c r="AX61">
        <f>IF(Z61&gt;0, (R61*SUMPRODUCT(K61:$K$98, X61:$X$98)-K61*$AZ$3)/Z61, 0)</f>
        <v>-32113.389268077721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0.45400495099999999</v>
      </c>
      <c r="Q62" s="4">
        <f t="shared" si="22"/>
        <v>12.5</v>
      </c>
      <c r="R62">
        <f t="shared" si="0"/>
        <v>50000</v>
      </c>
      <c r="S62">
        <f t="shared" si="1"/>
        <v>-53708.180612420125</v>
      </c>
      <c r="U62">
        <f t="shared" si="12"/>
        <v>0.45400495099999999</v>
      </c>
      <c r="V62">
        <f t="shared" si="13"/>
        <v>0.01</v>
      </c>
      <c r="W62">
        <f t="shared" si="14"/>
        <v>3.3311007189737468E-4</v>
      </c>
      <c r="X62">
        <f t="shared" si="15"/>
        <v>1.5123362186937408E-4</v>
      </c>
      <c r="Y62">
        <f t="shared" si="16"/>
        <v>3.331100718973747E-6</v>
      </c>
      <c r="Z62">
        <f t="shared" si="17"/>
        <v>1.7854534930902686E-4</v>
      </c>
      <c r="AB62">
        <f t="shared" si="18"/>
        <v>-10.69729340795775</v>
      </c>
      <c r="AC62">
        <f t="shared" si="19"/>
        <v>-9.5893458681968546</v>
      </c>
      <c r="AE62">
        <f t="shared" si="2"/>
        <v>0</v>
      </c>
      <c r="AF62">
        <f t="shared" si="26"/>
        <v>0</v>
      </c>
      <c r="AG62">
        <f t="shared" si="26"/>
        <v>-2.2318168663628358E-3</v>
      </c>
      <c r="AH62">
        <f t="shared" si="4"/>
        <v>-7.561681093468704</v>
      </c>
      <c r="AI62">
        <f t="shared" si="23"/>
        <v>-7.5639129103350671</v>
      </c>
      <c r="AJ62">
        <f t="shared" si="6"/>
        <v>-1.1079475397608949</v>
      </c>
      <c r="AK62">
        <f t="shared" si="20"/>
        <v>-0.74881053855704249</v>
      </c>
      <c r="AL62">
        <f t="shared" si="24"/>
        <v>-9.420670988653006</v>
      </c>
      <c r="AN62">
        <f t="shared" si="27"/>
        <v>0</v>
      </c>
      <c r="AO62">
        <f t="shared" si="27"/>
        <v>0</v>
      </c>
      <c r="AP62">
        <f t="shared" si="27"/>
        <v>-7.1234365386105503E-6</v>
      </c>
      <c r="AQ62">
        <f t="shared" si="27"/>
        <v>-2.4135114402248834E-2</v>
      </c>
      <c r="AR62">
        <f t="shared" si="27"/>
        <v>-2.4142237838787446E-2</v>
      </c>
      <c r="AS62">
        <f t="shared" si="27"/>
        <v>-3.536308962687678E-3</v>
      </c>
      <c r="AT62">
        <f t="shared" si="27"/>
        <v>-2.3900277980902634E-3</v>
      </c>
      <c r="AU62">
        <f t="shared" si="25"/>
        <v>-3.0068574599565395E-2</v>
      </c>
      <c r="AW62">
        <v>59</v>
      </c>
      <c r="AX62">
        <f>IF(Z62&gt;0, (R62*SUMPRODUCT(K62:$K$98, X62:$X$98)-K62*$AZ$3)/Z62, 0)</f>
        <v>-53708.180612420125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0.46467133999999999</v>
      </c>
      <c r="Q63" s="4">
        <f t="shared" si="22"/>
        <v>12.5</v>
      </c>
      <c r="R63">
        <f t="shared" si="0"/>
        <v>50000</v>
      </c>
      <c r="S63">
        <f t="shared" si="1"/>
        <v>-91487.498323725333</v>
      </c>
      <c r="U63">
        <f t="shared" si="12"/>
        <v>0.46467133999999999</v>
      </c>
      <c r="V63">
        <f t="shared" si="13"/>
        <v>0.01</v>
      </c>
      <c r="W63">
        <f t="shared" si="14"/>
        <v>1.7854534930902686E-4</v>
      </c>
      <c r="X63">
        <f t="shared" si="15"/>
        <v>8.2964906714193582E-5</v>
      </c>
      <c r="Y63">
        <f t="shared" si="16"/>
        <v>1.7854534930902686E-6</v>
      </c>
      <c r="Z63">
        <f t="shared" si="17"/>
        <v>9.3794989101743005E-5</v>
      </c>
      <c r="AB63">
        <f t="shared" si="18"/>
        <v>-9.5893458681968546</v>
      </c>
      <c r="AC63">
        <f t="shared" si="19"/>
        <v>-8.5810689082195495</v>
      </c>
      <c r="AE63">
        <f t="shared" si="2"/>
        <v>0</v>
      </c>
      <c r="AF63">
        <f t="shared" si="26"/>
        <v>0</v>
      </c>
      <c r="AG63">
        <f t="shared" si="26"/>
        <v>-1.1724373637717876E-3</v>
      </c>
      <c r="AH63">
        <f t="shared" si="4"/>
        <v>-4.1482453357096789</v>
      </c>
      <c r="AI63">
        <f t="shared" si="23"/>
        <v>-4.1494177730734503</v>
      </c>
      <c r="AJ63">
        <f t="shared" si="6"/>
        <v>-1.0082769599773052</v>
      </c>
      <c r="AK63">
        <f t="shared" si="20"/>
        <v>-0.67125421077377989</v>
      </c>
      <c r="AL63">
        <f t="shared" si="24"/>
        <v>-5.8289489438245354</v>
      </c>
      <c r="AN63">
        <f t="shared" si="27"/>
        <v>0</v>
      </c>
      <c r="AO63">
        <f t="shared" si="27"/>
        <v>0</v>
      </c>
      <c r="AP63">
        <f t="shared" si="27"/>
        <v>-3.3412012244851056E-6</v>
      </c>
      <c r="AQ63">
        <f t="shared" si="27"/>
        <v>-1.182163143500402E-2</v>
      </c>
      <c r="AR63">
        <f t="shared" si="27"/>
        <v>-1.1824972636228503E-2</v>
      </c>
      <c r="AS63">
        <f t="shared" si="27"/>
        <v>-2.8733784143986324E-3</v>
      </c>
      <c r="AT63">
        <f t="shared" si="27"/>
        <v>-1.9129340809840413E-3</v>
      </c>
      <c r="AU63">
        <f t="shared" si="25"/>
        <v>-1.6611285131611177E-2</v>
      </c>
      <c r="AW63">
        <v>60</v>
      </c>
      <c r="AX63">
        <f>IF(Z63&gt;0, (R63*SUMPRODUCT(K63:$K$98, X63:$X$98)-K63*$AZ$3)/Z63, 0)</f>
        <v>-91487.498323725333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0.47611615000000002</v>
      </c>
      <c r="Q64" s="4">
        <f t="shared" si="22"/>
        <v>12.5</v>
      </c>
      <c r="R64">
        <f t="shared" si="0"/>
        <v>50000</v>
      </c>
      <c r="S64">
        <f t="shared" si="1"/>
        <v>-159152.21987999624</v>
      </c>
      <c r="U64">
        <f t="shared" si="12"/>
        <v>0.47611615000000002</v>
      </c>
      <c r="V64">
        <f t="shared" si="13"/>
        <v>0.01</v>
      </c>
      <c r="W64">
        <f t="shared" si="14"/>
        <v>9.3794989101743005E-5</v>
      </c>
      <c r="X64">
        <f t="shared" si="15"/>
        <v>4.465730910041384E-5</v>
      </c>
      <c r="Y64">
        <f t="shared" si="16"/>
        <v>9.3794989101743012E-7</v>
      </c>
      <c r="Z64">
        <f t="shared" si="17"/>
        <v>4.8199730110311737E-5</v>
      </c>
      <c r="AB64">
        <f t="shared" si="18"/>
        <v>-8.5810689082195495</v>
      </c>
      <c r="AC64">
        <f t="shared" si="19"/>
        <v>-7.6710940446728086</v>
      </c>
      <c r="AE64">
        <f t="shared" si="2"/>
        <v>0</v>
      </c>
      <c r="AF64">
        <f t="shared" si="26"/>
        <v>0</v>
      </c>
      <c r="AG64">
        <f t="shared" si="26"/>
        <v>-6.0249662637889667E-4</v>
      </c>
      <c r="AH64">
        <f t="shared" si="4"/>
        <v>-2.2328654550206921</v>
      </c>
      <c r="AI64">
        <f t="shared" si="23"/>
        <v>-2.233467951647071</v>
      </c>
      <c r="AJ64">
        <f t="shared" si="6"/>
        <v>-0.90997486354674084</v>
      </c>
      <c r="AK64">
        <f t="shared" si="20"/>
        <v>-0.6006748235753685</v>
      </c>
      <c r="AL64">
        <f t="shared" si="24"/>
        <v>-3.7441176387691804</v>
      </c>
      <c r="AN64">
        <f t="shared" si="27"/>
        <v>0</v>
      </c>
      <c r="AO64">
        <f t="shared" si="27"/>
        <v>0</v>
      </c>
      <c r="AP64">
        <f t="shared" si="27"/>
        <v>-1.5330262043420717E-6</v>
      </c>
      <c r="AQ64">
        <f t="shared" si="27"/>
        <v>-5.681428083489766E-3</v>
      </c>
      <c r="AR64">
        <f t="shared" si="27"/>
        <v>-5.6829611096941074E-3</v>
      </c>
      <c r="AS64">
        <f t="shared" si="27"/>
        <v>-2.3153910744596611E-3</v>
      </c>
      <c r="AT64">
        <f t="shared" si="27"/>
        <v>-1.5283907071215509E-3</v>
      </c>
      <c r="AU64">
        <f t="shared" si="25"/>
        <v>-9.5267428912753204E-3</v>
      </c>
      <c r="AW64">
        <v>61</v>
      </c>
      <c r="AX64">
        <f>IF(Z64&gt;0, (R64*SUMPRODUCT(K64:$K$98, X64:$X$98)-K64*$AZ$3)/Z64, 0)</f>
        <v>-159152.21987999624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0.48788611599999998</v>
      </c>
      <c r="Q65" s="4">
        <f t="shared" si="22"/>
        <v>12.5</v>
      </c>
      <c r="R65">
        <f t="shared" si="0"/>
        <v>50000</v>
      </c>
      <c r="S65">
        <f t="shared" si="1"/>
        <v>-283191.9940499519</v>
      </c>
      <c r="U65">
        <f t="shared" si="12"/>
        <v>0.48788611599999998</v>
      </c>
      <c r="V65">
        <f t="shared" si="13"/>
        <v>0.01</v>
      </c>
      <c r="W65">
        <f t="shared" si="14"/>
        <v>4.8199730110311737E-5</v>
      </c>
      <c r="X65">
        <f t="shared" si="15"/>
        <v>2.3515979115768244E-5</v>
      </c>
      <c r="Y65">
        <f t="shared" si="16"/>
        <v>4.8199730110311743E-7</v>
      </c>
      <c r="Z65">
        <f t="shared" si="17"/>
        <v>2.4201753693440376E-5</v>
      </c>
      <c r="AB65">
        <f t="shared" si="18"/>
        <v>-7.6710940446728086</v>
      </c>
      <c r="AC65">
        <f t="shared" si="19"/>
        <v>-6.8537428879511682</v>
      </c>
      <c r="AE65">
        <f t="shared" si="2"/>
        <v>0</v>
      </c>
      <c r="AF65">
        <f t="shared" si="26"/>
        <v>0</v>
      </c>
      <c r="AG65">
        <f t="shared" si="26"/>
        <v>-3.0252192116800471E-4</v>
      </c>
      <c r="AH65">
        <f t="shared" si="4"/>
        <v>-1.1757989557884121</v>
      </c>
      <c r="AI65">
        <f t="shared" si="23"/>
        <v>-1.1761014777095802</v>
      </c>
      <c r="AJ65">
        <f t="shared" si="6"/>
        <v>-0.81735115672164049</v>
      </c>
      <c r="AK65">
        <f t="shared" si="20"/>
        <v>-0.53697658312709662</v>
      </c>
      <c r="AL65">
        <f t="shared" si="24"/>
        <v>-2.5304292175583174</v>
      </c>
      <c r="AN65">
        <f t="shared" si="27"/>
        <v>0</v>
      </c>
      <c r="AO65">
        <f t="shared" si="27"/>
        <v>0</v>
      </c>
      <c r="AP65">
        <f t="shared" si="27"/>
        <v>-6.8728012654997794E-7</v>
      </c>
      <c r="AQ65">
        <f t="shared" si="27"/>
        <v>-2.6712221448666985E-3</v>
      </c>
      <c r="AR65">
        <f t="shared" si="27"/>
        <v>-2.6719094249932486E-3</v>
      </c>
      <c r="AS65">
        <f t="shared" si="27"/>
        <v>-1.856887607544493E-3</v>
      </c>
      <c r="AT65">
        <f t="shared" si="27"/>
        <v>-1.2199226177762271E-3</v>
      </c>
      <c r="AU65">
        <f t="shared" si="25"/>
        <v>-5.7487196503139696E-3</v>
      </c>
      <c r="AW65">
        <v>62</v>
      </c>
      <c r="AX65">
        <f>IF(Z65&gt;0, (R65*SUMPRODUCT(K65:$K$98, X65:$X$98)-K65*$AZ$3)/Z65, 0)</f>
        <v>-283191.9940499519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0.500352354</v>
      </c>
      <c r="Q66" s="4">
        <f t="shared" si="22"/>
        <v>12.5</v>
      </c>
      <c r="R66">
        <f t="shared" si="0"/>
        <v>50000</v>
      </c>
      <c r="S66">
        <f t="shared" si="1"/>
        <v>-516573.18377010076</v>
      </c>
      <c r="U66">
        <f t="shared" si="12"/>
        <v>0.500352354</v>
      </c>
      <c r="V66">
        <f t="shared" si="13"/>
        <v>0.01</v>
      </c>
      <c r="W66">
        <f t="shared" si="14"/>
        <v>2.4201753693440376E-5</v>
      </c>
      <c r="X66">
        <f t="shared" si="15"/>
        <v>1.2109404431441086E-5</v>
      </c>
      <c r="Y66">
        <f t="shared" si="16"/>
        <v>2.4201753693440376E-7</v>
      </c>
      <c r="Z66">
        <f t="shared" si="17"/>
        <v>1.1850331725064886E-5</v>
      </c>
      <c r="AB66">
        <f t="shared" si="18"/>
        <v>-6.8537428879511682</v>
      </c>
      <c r="AC66">
        <f t="shared" si="19"/>
        <v>-6.1215635879485983</v>
      </c>
      <c r="AE66">
        <f t="shared" si="2"/>
        <v>0</v>
      </c>
      <c r="AF66">
        <f t="shared" si="26"/>
        <v>0</v>
      </c>
      <c r="AG66">
        <f t="shared" si="26"/>
        <v>-1.4812914656331107E-4</v>
      </c>
      <c r="AH66">
        <f t="shared" si="4"/>
        <v>-0.60547022157205432</v>
      </c>
      <c r="AI66">
        <f t="shared" si="23"/>
        <v>-0.60561835071861758</v>
      </c>
      <c r="AJ66">
        <f t="shared" si="6"/>
        <v>-0.73217930000256981</v>
      </c>
      <c r="AK66">
        <f t="shared" si="20"/>
        <v>-0.47976200215658182</v>
      </c>
      <c r="AL66">
        <f t="shared" si="24"/>
        <v>-1.8175596528777691</v>
      </c>
      <c r="AN66">
        <f t="shared" si="27"/>
        <v>0</v>
      </c>
      <c r="AO66">
        <f t="shared" si="27"/>
        <v>0</v>
      </c>
      <c r="AP66">
        <f t="shared" si="27"/>
        <v>-3.0046883581051672E-7</v>
      </c>
      <c r="AQ66">
        <f t="shared" si="27"/>
        <v>-1.2281508184882118E-3</v>
      </c>
      <c r="AR66">
        <f t="shared" si="27"/>
        <v>-1.2284512873240222E-3</v>
      </c>
      <c r="AS66">
        <f t="shared" si="27"/>
        <v>-1.4851706566897927E-3</v>
      </c>
      <c r="AT66">
        <f t="shared" si="27"/>
        <v>-9.7316114754295762E-4</v>
      </c>
      <c r="AU66">
        <f t="shared" si="25"/>
        <v>-3.6867830915567725E-3</v>
      </c>
      <c r="AW66">
        <v>63</v>
      </c>
      <c r="AX66">
        <f>IF(Z66&gt;0, (R66*SUMPRODUCT(K66:$K$98, X66:$X$98)-K66*$AZ$3)/Z66, 0)</f>
        <v>-516573.18377010076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0.513549331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-968221.72375598887</v>
      </c>
      <c r="U67">
        <f t="shared" si="12"/>
        <v>0.513549331</v>
      </c>
      <c r="V67">
        <f t="shared" si="13"/>
        <v>0.01</v>
      </c>
      <c r="W67">
        <f t="shared" si="14"/>
        <v>1.1850331725064886E-5</v>
      </c>
      <c r="X67">
        <f t="shared" si="15"/>
        <v>6.0857299295351483E-6</v>
      </c>
      <c r="Y67">
        <f t="shared" si="16"/>
        <v>1.1850331725064887E-7</v>
      </c>
      <c r="Z67">
        <f t="shared" si="17"/>
        <v>5.6460984782790887E-6</v>
      </c>
      <c r="AB67">
        <f t="shared" si="18"/>
        <v>-6.1215635879485983</v>
      </c>
      <c r="AC67">
        <f t="shared" si="19"/>
        <v>-5.4666752011354447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-7.0576230978488611E-5</v>
      </c>
      <c r="AH67">
        <f t="shared" ref="AH67:AH89" si="32">-X67*R67</f>
        <v>-0.30428649647675743</v>
      </c>
      <c r="AI67">
        <f t="shared" si="23"/>
        <v>-0.30435707270773593</v>
      </c>
      <c r="AJ67">
        <f t="shared" ref="AJ67:AJ89" si="33">AB67-AC67</f>
        <v>-0.65488838681315364</v>
      </c>
      <c r="AK67">
        <f t="shared" si="20"/>
        <v>-0.42850945115640193</v>
      </c>
      <c r="AL67">
        <f t="shared" si="24"/>
        <v>-1.3877549106772915</v>
      </c>
      <c r="AN67">
        <f t="shared" ref="AN67:AT89" si="34">AE67*$K67</f>
        <v>0</v>
      </c>
      <c r="AO67">
        <f t="shared" si="34"/>
        <v>0</v>
      </c>
      <c r="AP67">
        <f t="shared" si="34"/>
        <v>-1.2782015878176057E-7</v>
      </c>
      <c r="AQ67">
        <f t="shared" si="34"/>
        <v>-5.5109132006014188E-4</v>
      </c>
      <c r="AR67">
        <f t="shared" si="34"/>
        <v>-5.5121914021892364E-4</v>
      </c>
      <c r="AS67">
        <f t="shared" si="34"/>
        <v>-1.186064152565787E-3</v>
      </c>
      <c r="AT67">
        <f t="shared" si="34"/>
        <v>-7.7607071569167152E-4</v>
      </c>
      <c r="AU67">
        <f t="shared" si="25"/>
        <v>-2.5133540084763821E-3</v>
      </c>
      <c r="AW67">
        <v>64</v>
      </c>
      <c r="AX67">
        <f>IF(Z67&gt;0, (R67*SUMPRODUCT(K67:$K$98, X67:$X$98)-K67*$AZ$3)/Z67, 0)</f>
        <v>-968221.72375598887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0.52698988800000002</v>
      </c>
      <c r="Q68" s="4">
        <f t="shared" si="22"/>
        <v>12.5</v>
      </c>
      <c r="R68">
        <f t="shared" si="28"/>
        <v>50000</v>
      </c>
      <c r="S68">
        <f t="shared" si="29"/>
        <v>-1867265.9586597639</v>
      </c>
      <c r="U68">
        <f t="shared" ref="U68:U89" si="38">M68</f>
        <v>0.52698988800000002</v>
      </c>
      <c r="V68">
        <f t="shared" ref="V68:V89" si="39">$C$10</f>
        <v>0.01</v>
      </c>
      <c r="W68">
        <f t="shared" ref="W68:W89" si="40">Z67</f>
        <v>5.6460984782790887E-6</v>
      </c>
      <c r="X68">
        <f t="shared" ref="X68:X89" si="41">U68*W68</f>
        <v>2.9754368047052676E-6</v>
      </c>
      <c r="Y68">
        <f t="shared" ref="Y68:Y89" si="42">V68*W68</f>
        <v>5.6460984782790885E-8</v>
      </c>
      <c r="Z68">
        <f t="shared" ref="Z68:Z89" si="43">MAX(0, W68-X68-Y68)</f>
        <v>2.6142006887910304E-6</v>
      </c>
      <c r="AB68">
        <f t="shared" ref="AB68:AB89" si="44">AC67</f>
        <v>-5.4666752011354447</v>
      </c>
      <c r="AC68">
        <f t="shared" ref="AC68:AC89" si="45">S68*Z68</f>
        <v>-4.8814079552843985</v>
      </c>
      <c r="AE68">
        <f t="shared" si="30"/>
        <v>0</v>
      </c>
      <c r="AF68">
        <f t="shared" si="31"/>
        <v>0</v>
      </c>
      <c r="AG68">
        <f t="shared" si="31"/>
        <v>-3.2677508609887881E-5</v>
      </c>
      <c r="AH68">
        <f t="shared" si="32"/>
        <v>-0.14877184023526338</v>
      </c>
      <c r="AI68">
        <f t="shared" si="23"/>
        <v>-0.14880451774387327</v>
      </c>
      <c r="AJ68">
        <f t="shared" si="33"/>
        <v>-0.58526724585104617</v>
      </c>
      <c r="AK68">
        <f t="shared" ref="AK68:AK89" si="46">G68*SUM(AB68:AB68, AE68:AF68)</f>
        <v>-0.38266726407948115</v>
      </c>
      <c r="AL68">
        <f t="shared" si="24"/>
        <v>-1.1167390276744005</v>
      </c>
      <c r="AN68">
        <f t="shared" si="34"/>
        <v>0</v>
      </c>
      <c r="AO68">
        <f t="shared" si="34"/>
        <v>0</v>
      </c>
      <c r="AP68">
        <f t="shared" si="34"/>
        <v>-5.2841094672679235E-8</v>
      </c>
      <c r="AQ68">
        <f t="shared" si="34"/>
        <v>-2.4057118271622222E-4</v>
      </c>
      <c r="AR68">
        <f t="shared" si="34"/>
        <v>-2.406240238108949E-4</v>
      </c>
      <c r="AS68">
        <f t="shared" si="34"/>
        <v>-9.4640513498251897E-4</v>
      </c>
      <c r="AT68">
        <f t="shared" si="34"/>
        <v>-6.1879127233220208E-4</v>
      </c>
      <c r="AU68">
        <f t="shared" si="25"/>
        <v>-1.8058204311256158E-3</v>
      </c>
      <c r="AW68">
        <v>65</v>
      </c>
      <c r="AX68">
        <f>IF(Z68&gt;0, (R68*SUMPRODUCT(K68:$K$98, X68:$X$98)-K68*$AZ$3)/Z68, 0)</f>
        <v>-1867265.9586597639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8"/>
        <v>50000</v>
      </c>
      <c r="S69">
        <f t="shared" si="29"/>
        <v>-3713608.9180500843</v>
      </c>
      <c r="U69">
        <f t="shared" si="38"/>
        <v>0.54103594799999999</v>
      </c>
      <c r="V69">
        <f t="shared" si="39"/>
        <v>0.01</v>
      </c>
      <c r="W69">
        <f t="shared" si="40"/>
        <v>2.6142006887910304E-6</v>
      </c>
      <c r="X69">
        <f t="shared" si="41"/>
        <v>1.414376547922308E-6</v>
      </c>
      <c r="Y69">
        <f t="shared" si="42"/>
        <v>2.6142006887910303E-8</v>
      </c>
      <c r="Z69">
        <f t="shared" si="43"/>
        <v>1.173682133980812E-6</v>
      </c>
      <c r="AB69">
        <f t="shared" si="44"/>
        <v>-4.8814079552843985</v>
      </c>
      <c r="AC69">
        <f t="shared" si="45"/>
        <v>-4.3585964397071972</v>
      </c>
      <c r="AE69">
        <f t="shared" si="30"/>
        <v>0</v>
      </c>
      <c r="AF69">
        <f t="shared" si="31"/>
        <v>0</v>
      </c>
      <c r="AG69">
        <f t="shared" si="31"/>
        <v>-1.4671026674760151E-5</v>
      </c>
      <c r="AH69">
        <f t="shared" si="32"/>
        <v>-7.0718827396115402E-2</v>
      </c>
      <c r="AI69">
        <f t="shared" si="23"/>
        <v>-7.0733498422790156E-2</v>
      </c>
      <c r="AJ69">
        <f t="shared" si="33"/>
        <v>-0.52281151557720129</v>
      </c>
      <c r="AK69">
        <f t="shared" si="46"/>
        <v>-0.34169855686990791</v>
      </c>
      <c r="AL69">
        <f t="shared" si="24"/>
        <v>-0.9352435708698994</v>
      </c>
      <c r="AN69">
        <f t="shared" si="34"/>
        <v>0</v>
      </c>
      <c r="AO69">
        <f t="shared" si="34"/>
        <v>0</v>
      </c>
      <c r="AP69">
        <f t="shared" si="34"/>
        <v>-2.118192140746579E-8</v>
      </c>
      <c r="AQ69">
        <f t="shared" si="34"/>
        <v>-1.0210332767710985E-4</v>
      </c>
      <c r="AR69">
        <f t="shared" si="34"/>
        <v>-1.021245095985173E-4</v>
      </c>
      <c r="AS69">
        <f t="shared" si="34"/>
        <v>-7.5483145654190549E-4</v>
      </c>
      <c r="AT69">
        <f t="shared" si="34"/>
        <v>-4.9334188650305868E-4</v>
      </c>
      <c r="AU69">
        <f t="shared" si="25"/>
        <v>-1.3502978526434815E-3</v>
      </c>
      <c r="AW69">
        <v>66</v>
      </c>
      <c r="AX69">
        <f>IF(Z69&gt;0, (R69*SUMPRODUCT(K69:$K$98, X69:$X$98)-K69*$AZ$3)/Z69, 0)</f>
        <v>-3713608.9180500843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8"/>
        <v>50000</v>
      </c>
      <c r="S70">
        <f t="shared" si="29"/>
        <v>-7625613.4019138766</v>
      </c>
      <c r="U70">
        <f t="shared" si="38"/>
        <v>0.55517679799999997</v>
      </c>
      <c r="V70">
        <f t="shared" si="39"/>
        <v>0.01</v>
      </c>
      <c r="W70">
        <f t="shared" si="40"/>
        <v>1.173682133980812E-6</v>
      </c>
      <c r="X70">
        <f t="shared" si="41"/>
        <v>6.5160108901327414E-7</v>
      </c>
      <c r="Y70">
        <f t="shared" si="42"/>
        <v>1.173682133980812E-8</v>
      </c>
      <c r="Z70">
        <f t="shared" si="43"/>
        <v>5.1034422362772979E-7</v>
      </c>
      <c r="AB70">
        <f t="shared" si="44"/>
        <v>-4.3585964397071972</v>
      </c>
      <c r="AC70">
        <f t="shared" si="45"/>
        <v>-3.8916877512849486</v>
      </c>
      <c r="AE70">
        <f t="shared" si="30"/>
        <v>0</v>
      </c>
      <c r="AF70">
        <f t="shared" si="31"/>
        <v>0</v>
      </c>
      <c r="AG70">
        <f t="shared" si="31"/>
        <v>-6.3793027953466221E-6</v>
      </c>
      <c r="AH70">
        <f t="shared" si="32"/>
        <v>-3.2580054450663705E-2</v>
      </c>
      <c r="AI70">
        <f t="shared" si="23"/>
        <v>-3.258643375345905E-2</v>
      </c>
      <c r="AJ70">
        <f t="shared" si="33"/>
        <v>-0.46690868842224864</v>
      </c>
      <c r="AK70">
        <f t="shared" si="46"/>
        <v>-0.30510175077950386</v>
      </c>
      <c r="AL70">
        <f t="shared" si="24"/>
        <v>-0.80459687295521154</v>
      </c>
      <c r="AN70">
        <f t="shared" si="34"/>
        <v>0</v>
      </c>
      <c r="AO70">
        <f t="shared" si="34"/>
        <v>0</v>
      </c>
      <c r="AP70">
        <f t="shared" si="34"/>
        <v>-8.2235632954523408E-9</v>
      </c>
      <c r="AQ70">
        <f t="shared" si="34"/>
        <v>-4.1998968937444669E-5</v>
      </c>
      <c r="AR70">
        <f t="shared" si="34"/>
        <v>-4.200719250074012E-5</v>
      </c>
      <c r="AS70">
        <f t="shared" si="34"/>
        <v>-6.018922875455653E-4</v>
      </c>
      <c r="AT70">
        <f t="shared" si="34"/>
        <v>-3.9330686120100477E-4</v>
      </c>
      <c r="AU70">
        <f t="shared" si="25"/>
        <v>-1.0372063412473101E-3</v>
      </c>
      <c r="AW70">
        <v>67</v>
      </c>
      <c r="AX70">
        <f>IF(Z70&gt;0, (R70*SUMPRODUCT(K70:$K$98, X70:$X$98)-K70*$AZ$3)/Z70, 0)</f>
        <v>-7625613.4019138766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8"/>
        <v>50000</v>
      </c>
      <c r="S71">
        <f t="shared" si="29"/>
        <v>-16175877.664638847</v>
      </c>
      <c r="U71">
        <f t="shared" si="38"/>
        <v>0.56908613200000002</v>
      </c>
      <c r="V71">
        <f t="shared" si="39"/>
        <v>0.01</v>
      </c>
      <c r="W71">
        <f t="shared" si="40"/>
        <v>5.1034422362772979E-7</v>
      </c>
      <c r="X71">
        <f t="shared" si="41"/>
        <v>2.9042982021284776E-7</v>
      </c>
      <c r="Y71">
        <f t="shared" si="42"/>
        <v>5.1034422362772976E-9</v>
      </c>
      <c r="Z71">
        <f t="shared" si="43"/>
        <v>2.1481096117860473E-7</v>
      </c>
      <c r="AB71">
        <f t="shared" si="44"/>
        <v>-3.8916877512849486</v>
      </c>
      <c r="AC71">
        <f t="shared" si="45"/>
        <v>-3.4747558290485947</v>
      </c>
      <c r="AE71">
        <f t="shared" si="30"/>
        <v>0</v>
      </c>
      <c r="AF71">
        <f t="shared" si="31"/>
        <v>0</v>
      </c>
      <c r="AG71">
        <f t="shared" si="31"/>
        <v>-2.6851370147325591E-6</v>
      </c>
      <c r="AH71">
        <f t="shared" si="32"/>
        <v>-1.4521491010642387E-2</v>
      </c>
      <c r="AI71">
        <f t="shared" si="23"/>
        <v>-1.4524176147657119E-2</v>
      </c>
      <c r="AJ71">
        <f t="shared" si="33"/>
        <v>-0.41693192223635389</v>
      </c>
      <c r="AK71">
        <f t="shared" si="46"/>
        <v>-0.27241814258994645</v>
      </c>
      <c r="AL71">
        <f t="shared" si="24"/>
        <v>-0.70387424097395745</v>
      </c>
      <c r="AN71">
        <f t="shared" si="34"/>
        <v>0</v>
      </c>
      <c r="AO71">
        <f t="shared" si="34"/>
        <v>0</v>
      </c>
      <c r="AP71">
        <f t="shared" si="34"/>
        <v>-3.0905462816354211E-9</v>
      </c>
      <c r="AQ71">
        <f t="shared" si="34"/>
        <v>-1.6713985096664808E-5</v>
      </c>
      <c r="AR71">
        <f t="shared" si="34"/>
        <v>-1.6717075642946442E-5</v>
      </c>
      <c r="AS71">
        <f t="shared" si="34"/>
        <v>-4.7988143431519154E-4</v>
      </c>
      <c r="AT71">
        <f t="shared" si="34"/>
        <v>-3.1354857238644214E-4</v>
      </c>
      <c r="AU71">
        <f t="shared" si="25"/>
        <v>-8.1014708234458004E-4</v>
      </c>
      <c r="AW71">
        <v>68</v>
      </c>
      <c r="AX71">
        <f>IF(Z71&gt;0, (R71*SUMPRODUCT(K71:$K$98, X71:$X$98)-K71*$AZ$3)/Z71, 0)</f>
        <v>-16175877.664638847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8"/>
        <v>50000</v>
      </c>
      <c r="S72">
        <f t="shared" si="29"/>
        <v>-35514654.384972386</v>
      </c>
      <c r="U72">
        <f t="shared" si="38"/>
        <v>0.58332808999999997</v>
      </c>
      <c r="V72">
        <f t="shared" si="39"/>
        <v>0.01</v>
      </c>
      <c r="W72">
        <f t="shared" si="40"/>
        <v>2.1481096117860473E-7</v>
      </c>
      <c r="X72">
        <f t="shared" si="41"/>
        <v>1.2530526769537962E-7</v>
      </c>
      <c r="Y72">
        <f t="shared" si="42"/>
        <v>2.1481096117860472E-9</v>
      </c>
      <c r="Z72">
        <f t="shared" si="43"/>
        <v>8.7357583871439053E-8</v>
      </c>
      <c r="AB72">
        <f t="shared" si="44"/>
        <v>-3.4747558290485947</v>
      </c>
      <c r="AC72">
        <f t="shared" si="45"/>
        <v>-3.1024743991003958</v>
      </c>
      <c r="AE72">
        <f t="shared" si="30"/>
        <v>0</v>
      </c>
      <c r="AF72">
        <f t="shared" si="31"/>
        <v>0</v>
      </c>
      <c r="AG72">
        <f t="shared" si="31"/>
        <v>-1.0919697983929881E-6</v>
      </c>
      <c r="AH72">
        <f t="shared" si="32"/>
        <v>-6.2652633847689815E-3</v>
      </c>
      <c r="AI72">
        <f t="shared" si="23"/>
        <v>-6.2663553545673741E-3</v>
      </c>
      <c r="AJ72">
        <f t="shared" si="33"/>
        <v>-0.37228142994819891</v>
      </c>
      <c r="AK72">
        <f t="shared" si="46"/>
        <v>-0.24323290803340164</v>
      </c>
      <c r="AL72">
        <f t="shared" si="24"/>
        <v>-0.62178069333616792</v>
      </c>
      <c r="AN72">
        <f t="shared" si="34"/>
        <v>0</v>
      </c>
      <c r="AO72">
        <f t="shared" si="34"/>
        <v>0</v>
      </c>
      <c r="AP72">
        <f t="shared" si="34"/>
        <v>-1.1221771065143524E-9</v>
      </c>
      <c r="AQ72">
        <f t="shared" si="34"/>
        <v>-6.4385802125821135E-6</v>
      </c>
      <c r="AR72">
        <f t="shared" si="34"/>
        <v>-6.4397023896886281E-6</v>
      </c>
      <c r="AS72">
        <f t="shared" si="34"/>
        <v>-3.8257990146165752E-4</v>
      </c>
      <c r="AT72">
        <f t="shared" si="34"/>
        <v>-2.4996149284319522E-4</v>
      </c>
      <c r="AU72">
        <f t="shared" si="25"/>
        <v>-6.3898109669454143E-4</v>
      </c>
      <c r="AW72">
        <v>69</v>
      </c>
      <c r="AX72">
        <f>IF(Z72&gt;0, (R72*SUMPRODUCT(K72:$K$98, X72:$X$98)-K72*$AZ$3)/Z72, 0)</f>
        <v>-35514654.384972386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8"/>
        <v>50000</v>
      </c>
      <c r="S73">
        <f t="shared" si="29"/>
        <v>-80854514.311964944</v>
      </c>
      <c r="U73">
        <f t="shared" si="38"/>
        <v>0.59781937299999999</v>
      </c>
      <c r="V73">
        <f t="shared" si="39"/>
        <v>0.01</v>
      </c>
      <c r="W73">
        <f t="shared" si="40"/>
        <v>8.7357583871439053E-8</v>
      </c>
      <c r="X73">
        <f t="shared" si="41"/>
        <v>5.2224056016818603E-8</v>
      </c>
      <c r="Y73">
        <f t="shared" si="42"/>
        <v>8.7357583871439059E-10</v>
      </c>
      <c r="Z73">
        <f t="shared" si="43"/>
        <v>3.4259952015906063E-8</v>
      </c>
      <c r="AB73">
        <f t="shared" si="44"/>
        <v>-3.1024743991003958</v>
      </c>
      <c r="AC73">
        <f t="shared" si="45"/>
        <v>-2.7700717805973092</v>
      </c>
      <c r="AE73">
        <f t="shared" si="30"/>
        <v>0</v>
      </c>
      <c r="AF73">
        <f t="shared" si="31"/>
        <v>0</v>
      </c>
      <c r="AG73">
        <f t="shared" si="31"/>
        <v>-4.2824940019882577E-7</v>
      </c>
      <c r="AH73">
        <f t="shared" si="32"/>
        <v>-2.61120280084093E-3</v>
      </c>
      <c r="AI73">
        <f t="shared" si="23"/>
        <v>-2.6116310502411286E-3</v>
      </c>
      <c r="AJ73">
        <f t="shared" si="33"/>
        <v>-0.33240261850308661</v>
      </c>
      <c r="AK73">
        <f t="shared" si="46"/>
        <v>-0.21717320793702774</v>
      </c>
      <c r="AL73">
        <f t="shared" si="24"/>
        <v>-0.55218745749035547</v>
      </c>
      <c r="AN73">
        <f t="shared" si="34"/>
        <v>0</v>
      </c>
      <c r="AO73">
        <f t="shared" si="34"/>
        <v>0</v>
      </c>
      <c r="AP73">
        <f t="shared" si="34"/>
        <v>-3.9294296539093271E-10</v>
      </c>
      <c r="AQ73">
        <f t="shared" si="34"/>
        <v>-2.3959257650405868E-6</v>
      </c>
      <c r="AR73">
        <f t="shared" si="34"/>
        <v>-2.3963187080059774E-6</v>
      </c>
      <c r="AS73">
        <f t="shared" si="34"/>
        <v>-3.0499814023714282E-4</v>
      </c>
      <c r="AT73">
        <f t="shared" si="34"/>
        <v>-1.9926866048292788E-4</v>
      </c>
      <c r="AU73">
        <f t="shared" si="25"/>
        <v>-5.0666311942807666E-4</v>
      </c>
      <c r="AW73">
        <v>70</v>
      </c>
      <c r="AX73">
        <f>IF(Z73&gt;0, (R73*SUMPRODUCT(K73:$K$98, X73:$X$98)-K73*$AZ$3)/Z73, 0)</f>
        <v>-80854514.311964944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8"/>
        <v>50000</v>
      </c>
      <c r="S74">
        <f t="shared" si="29"/>
        <v>-191218947.24178651</v>
      </c>
      <c r="U74">
        <f t="shared" si="38"/>
        <v>0.61246634</v>
      </c>
      <c r="V74">
        <f t="shared" si="39"/>
        <v>0.01</v>
      </c>
      <c r="W74">
        <f t="shared" si="40"/>
        <v>3.4259952015906063E-8</v>
      </c>
      <c r="X74">
        <f t="shared" si="41"/>
        <v>2.0983067419757608E-8</v>
      </c>
      <c r="Y74">
        <f t="shared" si="42"/>
        <v>3.4259952015906065E-10</v>
      </c>
      <c r="Z74">
        <f t="shared" si="43"/>
        <v>1.2934285075989394E-8</v>
      </c>
      <c r="AB74">
        <f t="shared" si="44"/>
        <v>-2.7700717805973092</v>
      </c>
      <c r="AC74">
        <f t="shared" si="45"/>
        <v>-2.4732803755558423</v>
      </c>
      <c r="AE74">
        <f t="shared" si="30"/>
        <v>0</v>
      </c>
      <c r="AF74">
        <f t="shared" si="31"/>
        <v>0</v>
      </c>
      <c r="AG74">
        <f t="shared" si="31"/>
        <v>-1.6167856344986743E-7</v>
      </c>
      <c r="AH74">
        <f t="shared" si="32"/>
        <v>-1.0491533709878803E-3</v>
      </c>
      <c r="AI74">
        <f t="shared" si="23"/>
        <v>-1.0493150495513302E-3</v>
      </c>
      <c r="AJ74">
        <f t="shared" si="33"/>
        <v>-0.29679140504146684</v>
      </c>
      <c r="AK74">
        <f t="shared" si="46"/>
        <v>-0.19390502464181167</v>
      </c>
      <c r="AL74">
        <f t="shared" si="24"/>
        <v>-0.49174574473282984</v>
      </c>
      <c r="AN74">
        <f t="shared" si="34"/>
        <v>0</v>
      </c>
      <c r="AO74">
        <f t="shared" si="34"/>
        <v>0</v>
      </c>
      <c r="AP74">
        <f t="shared" si="34"/>
        <v>-1.3245463919222513E-10</v>
      </c>
      <c r="AQ74">
        <f t="shared" si="34"/>
        <v>-8.5951549943475426E-7</v>
      </c>
      <c r="AR74">
        <f t="shared" si="34"/>
        <v>-8.5964795407394649E-7</v>
      </c>
      <c r="AS74">
        <f t="shared" si="34"/>
        <v>-2.4314539683741401E-4</v>
      </c>
      <c r="AT74">
        <f t="shared" si="34"/>
        <v>-1.5885606309493561E-4</v>
      </c>
      <c r="AU74">
        <f t="shared" si="25"/>
        <v>-4.0286110788642355E-4</v>
      </c>
      <c r="AW74">
        <v>71</v>
      </c>
      <c r="AX74">
        <f>IF(Z74&gt;0, (R74*SUMPRODUCT(K74:$K$98, X74:$X$98)-K74*$AZ$3)/Z74, 0)</f>
        <v>-191218947.24178651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8"/>
        <v>50000</v>
      </c>
      <c r="S75">
        <f t="shared" si="29"/>
        <v>-470562845.52982616</v>
      </c>
      <c r="U75">
        <f t="shared" si="38"/>
        <v>0.62717650000000003</v>
      </c>
      <c r="V75">
        <f t="shared" si="39"/>
        <v>0.01</v>
      </c>
      <c r="W75">
        <f t="shared" si="40"/>
        <v>1.2934285075989394E-8</v>
      </c>
      <c r="X75">
        <f t="shared" si="41"/>
        <v>8.1120796439612621E-9</v>
      </c>
      <c r="Y75">
        <f t="shared" si="42"/>
        <v>1.2934285075989394E-10</v>
      </c>
      <c r="Z75">
        <f t="shared" si="43"/>
        <v>4.6928625812682381E-9</v>
      </c>
      <c r="AB75">
        <f t="shared" si="44"/>
        <v>-2.4732803755558423</v>
      </c>
      <c r="AC75">
        <f t="shared" si="45"/>
        <v>-2.2082867699220272</v>
      </c>
      <c r="AE75">
        <f t="shared" si="30"/>
        <v>0</v>
      </c>
      <c r="AF75">
        <f t="shared" si="31"/>
        <v>0</v>
      </c>
      <c r="AG75">
        <f t="shared" si="31"/>
        <v>-5.8660782265852979E-8</v>
      </c>
      <c r="AH75">
        <f t="shared" si="32"/>
        <v>-4.056039821980631E-4</v>
      </c>
      <c r="AI75">
        <f t="shared" si="23"/>
        <v>-4.0566264298032897E-4</v>
      </c>
      <c r="AJ75">
        <f t="shared" si="33"/>
        <v>-0.26499360563381513</v>
      </c>
      <c r="AK75">
        <f t="shared" si="46"/>
        <v>-0.17312962628890899</v>
      </c>
      <c r="AL75">
        <f t="shared" si="24"/>
        <v>-0.43852889456570443</v>
      </c>
      <c r="AN75">
        <f t="shared" si="34"/>
        <v>0</v>
      </c>
      <c r="AO75">
        <f t="shared" si="34"/>
        <v>0</v>
      </c>
      <c r="AP75">
        <f t="shared" si="34"/>
        <v>-4.2908621234785978E-11</v>
      </c>
      <c r="AQ75">
        <f t="shared" si="34"/>
        <v>-2.9668727506193776E-7</v>
      </c>
      <c r="AR75">
        <f t="shared" si="34"/>
        <v>-2.9673018368317258E-7</v>
      </c>
      <c r="AS75">
        <f t="shared" si="34"/>
        <v>-1.938349577789471E-4</v>
      </c>
      <c r="AT75">
        <f t="shared" si="34"/>
        <v>-1.2663918331813981E-4</v>
      </c>
      <c r="AU75">
        <f t="shared" si="25"/>
        <v>-3.2077087128077009E-4</v>
      </c>
      <c r="AW75">
        <v>72</v>
      </c>
      <c r="AX75">
        <f>IF(Z75&gt;0, (R75*SUMPRODUCT(K75:$K$98, X75:$X$98)-K75*$AZ$3)/Z75, 0)</f>
        <v>-470562845.52982616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8"/>
        <v>50000</v>
      </c>
      <c r="S76">
        <f t="shared" si="29"/>
        <v>-1207192369.3308718</v>
      </c>
      <c r="U76">
        <f t="shared" si="38"/>
        <v>0.64196478899999998</v>
      </c>
      <c r="V76">
        <f t="shared" si="39"/>
        <v>0.01</v>
      </c>
      <c r="W76">
        <f t="shared" si="40"/>
        <v>4.6928625812682381E-9</v>
      </c>
      <c r="X76">
        <f t="shared" si="41"/>
        <v>3.0126525367898598E-9</v>
      </c>
      <c r="Y76">
        <f t="shared" si="42"/>
        <v>4.692862581268238E-11</v>
      </c>
      <c r="Z76">
        <f t="shared" si="43"/>
        <v>1.6332814186656959E-9</v>
      </c>
      <c r="AB76">
        <f t="shared" si="44"/>
        <v>-2.2082867699220272</v>
      </c>
      <c r="AC76">
        <f t="shared" si="45"/>
        <v>-1.9716848655831292</v>
      </c>
      <c r="AE76">
        <f t="shared" si="30"/>
        <v>0</v>
      </c>
      <c r="AF76">
        <f t="shared" si="31"/>
        <v>0</v>
      </c>
      <c r="AG76">
        <f t="shared" si="31"/>
        <v>-2.04160177333212E-8</v>
      </c>
      <c r="AH76">
        <f t="shared" si="32"/>
        <v>-1.5063262683949298E-4</v>
      </c>
      <c r="AI76">
        <f t="shared" si="23"/>
        <v>-1.5065304285722631E-4</v>
      </c>
      <c r="AJ76">
        <f t="shared" si="33"/>
        <v>-0.23660190433889805</v>
      </c>
      <c r="AK76">
        <f t="shared" si="46"/>
        <v>-0.15458007389454193</v>
      </c>
      <c r="AL76">
        <f t="shared" si="24"/>
        <v>-0.39133263127629719</v>
      </c>
      <c r="AN76">
        <f t="shared" si="34"/>
        <v>0</v>
      </c>
      <c r="AO76">
        <f t="shared" si="34"/>
        <v>0</v>
      </c>
      <c r="AP76">
        <f t="shared" si="34"/>
        <v>-1.3333670576042694E-11</v>
      </c>
      <c r="AQ76">
        <f t="shared" si="34"/>
        <v>-9.8377942775965332E-8</v>
      </c>
      <c r="AR76">
        <f t="shared" si="34"/>
        <v>-9.8391276446541389E-8</v>
      </c>
      <c r="AS76">
        <f t="shared" si="34"/>
        <v>-1.5452434903454734E-4</v>
      </c>
      <c r="AT76">
        <f t="shared" si="34"/>
        <v>-1.0095601453001207E-4</v>
      </c>
      <c r="AU76">
        <f t="shared" si="25"/>
        <v>-2.5557875484100596E-4</v>
      </c>
      <c r="AW76">
        <v>73</v>
      </c>
      <c r="AX76">
        <f>IF(Z76&gt;0, (R76*SUMPRODUCT(K76:$K$98, X76:$X$98)-K76*$AZ$3)/Z76, 0)</f>
        <v>-1207192369.3308718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8"/>
        <v>50000</v>
      </c>
      <c r="S77">
        <f t="shared" si="29"/>
        <v>-3235410295.955121</v>
      </c>
      <c r="U77">
        <f t="shared" si="38"/>
        <v>0.65685820900000003</v>
      </c>
      <c r="V77">
        <f t="shared" si="39"/>
        <v>0.01</v>
      </c>
      <c r="W77">
        <f t="shared" si="40"/>
        <v>1.6332814186656959E-9</v>
      </c>
      <c r="X77">
        <f t="shared" si="41"/>
        <v>1.0728343074577283E-9</v>
      </c>
      <c r="Y77">
        <f t="shared" si="42"/>
        <v>1.6332814186656959E-11</v>
      </c>
      <c r="Z77">
        <f t="shared" si="43"/>
        <v>5.4411429702131064E-10</v>
      </c>
      <c r="AB77">
        <f t="shared" si="44"/>
        <v>-1.9716848655831292</v>
      </c>
      <c r="AC77">
        <f t="shared" si="45"/>
        <v>-1.7604329987591314</v>
      </c>
      <c r="AE77">
        <f t="shared" si="30"/>
        <v>0</v>
      </c>
      <c r="AF77">
        <f t="shared" si="31"/>
        <v>0</v>
      </c>
      <c r="AG77">
        <f t="shared" si="31"/>
        <v>-6.8014287127663831E-9</v>
      </c>
      <c r="AH77">
        <f t="shared" si="32"/>
        <v>-5.3641715372886414E-5</v>
      </c>
      <c r="AI77">
        <f t="shared" si="23"/>
        <v>-5.3648516801599181E-5</v>
      </c>
      <c r="AJ77">
        <f t="shared" si="33"/>
        <v>-0.21125186682399777</v>
      </c>
      <c r="AK77">
        <f t="shared" si="46"/>
        <v>-0.13801794059081907</v>
      </c>
      <c r="AL77">
        <f t="shared" si="24"/>
        <v>-0.3493234559316184</v>
      </c>
      <c r="AN77">
        <f t="shared" si="34"/>
        <v>0</v>
      </c>
      <c r="AO77">
        <f t="shared" si="34"/>
        <v>0</v>
      </c>
      <c r="AP77">
        <f t="shared" si="34"/>
        <v>-3.9660740145596993E-12</v>
      </c>
      <c r="AQ77">
        <f t="shared" si="34"/>
        <v>-3.1279753478483582E-8</v>
      </c>
      <c r="AR77">
        <f t="shared" si="34"/>
        <v>-3.1283719552498142E-8</v>
      </c>
      <c r="AS77">
        <f t="shared" si="34"/>
        <v>-1.2318596208547251E-4</v>
      </c>
      <c r="AT77">
        <f t="shared" si="34"/>
        <v>-8.0481526872851558E-5</v>
      </c>
      <c r="AU77">
        <f t="shared" si="25"/>
        <v>-2.0369877267787656E-4</v>
      </c>
      <c r="AW77">
        <v>74</v>
      </c>
      <c r="AX77">
        <f>IF(Z77&gt;0, (R77*SUMPRODUCT(K77:$K$98, X77:$X$98)-K77*$AZ$3)/Z77, 0)</f>
        <v>-3235410295.955121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8"/>
        <v>50000</v>
      </c>
      <c r="S78">
        <f t="shared" si="29"/>
        <v>-9077648904.544239</v>
      </c>
      <c r="U78">
        <f t="shared" si="38"/>
        <v>0.67177231000000004</v>
      </c>
      <c r="V78">
        <f t="shared" si="39"/>
        <v>0.01</v>
      </c>
      <c r="W78">
        <f t="shared" si="40"/>
        <v>5.4411429702131064E-10</v>
      </c>
      <c r="X78">
        <f t="shared" si="41"/>
        <v>3.6552091821403197E-10</v>
      </c>
      <c r="Y78">
        <f t="shared" si="42"/>
        <v>5.4411429702131067E-12</v>
      </c>
      <c r="Z78">
        <f t="shared" si="43"/>
        <v>1.7315223583706557E-10</v>
      </c>
      <c r="AB78">
        <f t="shared" si="44"/>
        <v>-1.7604329987591314</v>
      </c>
      <c r="AC78">
        <f t="shared" si="45"/>
        <v>-1.5718152039657241</v>
      </c>
      <c r="AE78">
        <f t="shared" si="30"/>
        <v>0</v>
      </c>
      <c r="AF78">
        <f t="shared" si="31"/>
        <v>0</v>
      </c>
      <c r="AG78">
        <f t="shared" si="31"/>
        <v>-2.1644029479633198E-9</v>
      </c>
      <c r="AH78">
        <f t="shared" si="32"/>
        <v>-1.8276045910701597E-5</v>
      </c>
      <c r="AI78">
        <f t="shared" si="23"/>
        <v>-1.8278210313649559E-5</v>
      </c>
      <c r="AJ78">
        <f t="shared" si="33"/>
        <v>-0.18861779479340735</v>
      </c>
      <c r="AK78">
        <f t="shared" si="46"/>
        <v>-0.12323030991313921</v>
      </c>
      <c r="AL78">
        <f t="shared" si="24"/>
        <v>-0.3118663829168602</v>
      </c>
      <c r="AN78">
        <f t="shared" si="34"/>
        <v>0</v>
      </c>
      <c r="AO78">
        <f t="shared" si="34"/>
        <v>0</v>
      </c>
      <c r="AP78">
        <f t="shared" si="34"/>
        <v>-1.1268880107342496E-12</v>
      </c>
      <c r="AQ78">
        <f t="shared" si="34"/>
        <v>-9.5153525085419379E-9</v>
      </c>
      <c r="AR78">
        <f t="shared" si="34"/>
        <v>-9.5164793965526715E-9</v>
      </c>
      <c r="AS78">
        <f t="shared" si="34"/>
        <v>-9.8203124221315669E-5</v>
      </c>
      <c r="AT78">
        <f t="shared" si="34"/>
        <v>-6.4159383506132579E-5</v>
      </c>
      <c r="AU78">
        <f t="shared" si="25"/>
        <v>-1.6237202420684479E-4</v>
      </c>
      <c r="AW78">
        <v>75</v>
      </c>
      <c r="AX78">
        <f>IF(Z78&gt;0, (R78*SUMPRODUCT(K78:$K$98, X78:$X$98)-K78*$AZ$3)/Z78, 0)</f>
        <v>-9077648904.544239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8"/>
        <v>50000</v>
      </c>
      <c r="S79">
        <f t="shared" si="29"/>
        <v>-26715844667.31905</v>
      </c>
      <c r="U79">
        <f t="shared" si="38"/>
        <v>0.68662034599999999</v>
      </c>
      <c r="V79">
        <f t="shared" si="39"/>
        <v>0.01</v>
      </c>
      <c r="W79">
        <f t="shared" si="40"/>
        <v>1.7315223583706557E-10</v>
      </c>
      <c r="X79">
        <f t="shared" si="41"/>
        <v>1.1888984808111957E-10</v>
      </c>
      <c r="Y79">
        <f t="shared" si="42"/>
        <v>1.7315223583706558E-12</v>
      </c>
      <c r="Z79">
        <f t="shared" si="43"/>
        <v>5.2530865397575353E-11</v>
      </c>
      <c r="AB79">
        <f t="shared" si="44"/>
        <v>-1.5718152039657241</v>
      </c>
      <c r="AC79">
        <f t="shared" si="45"/>
        <v>-1.4034064402014683</v>
      </c>
      <c r="AE79">
        <f t="shared" si="30"/>
        <v>0</v>
      </c>
      <c r="AF79">
        <f t="shared" si="31"/>
        <v>0</v>
      </c>
      <c r="AG79">
        <f t="shared" si="31"/>
        <v>-6.5663581746969195E-10</v>
      </c>
      <c r="AH79">
        <f t="shared" si="32"/>
        <v>-5.9444924040559783E-6</v>
      </c>
      <c r="AI79">
        <f t="shared" si="23"/>
        <v>-5.9451490398734483E-6</v>
      </c>
      <c r="AJ79">
        <f t="shared" si="33"/>
        <v>-0.16840876376425573</v>
      </c>
      <c r="AK79">
        <f t="shared" si="46"/>
        <v>-0.1100270642776007</v>
      </c>
      <c r="AL79">
        <f t="shared" si="24"/>
        <v>-0.2784417731908963</v>
      </c>
      <c r="AN79">
        <f t="shared" si="34"/>
        <v>0</v>
      </c>
      <c r="AO79">
        <f t="shared" si="34"/>
        <v>0</v>
      </c>
      <c r="AP79">
        <f t="shared" si="34"/>
        <v>-3.0524544177973654E-13</v>
      </c>
      <c r="AQ79">
        <f t="shared" si="34"/>
        <v>-2.7633722708342933E-9</v>
      </c>
      <c r="AR79">
        <f t="shared" si="34"/>
        <v>-2.7636775162760732E-9</v>
      </c>
      <c r="AS79">
        <f t="shared" si="34"/>
        <v>-7.8286937945130068E-5</v>
      </c>
      <c r="AT79">
        <f t="shared" si="34"/>
        <v>-5.1147468580928992E-5</v>
      </c>
      <c r="AU79">
        <f t="shared" si="25"/>
        <v>-1.2943717020357534E-4</v>
      </c>
      <c r="AW79">
        <v>76</v>
      </c>
      <c r="AX79">
        <f>IF(Z79&gt;0, (R79*SUMPRODUCT(K79:$K$98, X79:$X$98)-K79*$AZ$3)/Z79, 0)</f>
        <v>-26715844667.31905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8"/>
        <v>50000</v>
      </c>
      <c r="S80">
        <f t="shared" si="29"/>
        <v>-83362453688.787933</v>
      </c>
      <c r="U80">
        <f t="shared" si="38"/>
        <v>0.70385879699999998</v>
      </c>
      <c r="V80">
        <f t="shared" si="39"/>
        <v>0.01</v>
      </c>
      <c r="W80">
        <f t="shared" si="40"/>
        <v>5.2530865397575353E-11</v>
      </c>
      <c r="X80">
        <f t="shared" si="41"/>
        <v>3.6974311724106312E-11</v>
      </c>
      <c r="Y80">
        <f t="shared" si="42"/>
        <v>5.2530865397575358E-13</v>
      </c>
      <c r="Z80">
        <f t="shared" si="43"/>
        <v>1.5031245019493287E-11</v>
      </c>
      <c r="AB80">
        <f t="shared" si="44"/>
        <v>-1.4034064402014683</v>
      </c>
      <c r="AC80">
        <f t="shared" si="45"/>
        <v>-1.2530414668223333</v>
      </c>
      <c r="AE80">
        <f t="shared" si="30"/>
        <v>0</v>
      </c>
      <c r="AF80">
        <f t="shared" si="31"/>
        <v>0</v>
      </c>
      <c r="AG80">
        <f t="shared" si="31"/>
        <v>-1.8789056274366609E-10</v>
      </c>
      <c r="AH80">
        <f t="shared" si="32"/>
        <v>-1.8487155862053157E-6</v>
      </c>
      <c r="AI80">
        <f t="shared" si="23"/>
        <v>-1.8489034767680593E-6</v>
      </c>
      <c r="AJ80">
        <f t="shared" si="33"/>
        <v>-0.15036497337913501</v>
      </c>
      <c r="AK80">
        <f t="shared" si="46"/>
        <v>-9.823845081410279E-2</v>
      </c>
      <c r="AL80">
        <f t="shared" si="24"/>
        <v>-0.24860527309671457</v>
      </c>
      <c r="AN80">
        <f t="shared" si="34"/>
        <v>0</v>
      </c>
      <c r="AO80">
        <f t="shared" si="34"/>
        <v>0</v>
      </c>
      <c r="AP80">
        <f t="shared" si="34"/>
        <v>-7.798508742957168E-14</v>
      </c>
      <c r="AQ80">
        <f t="shared" si="34"/>
        <v>-7.673203194314959E-10</v>
      </c>
      <c r="AR80">
        <f t="shared" si="34"/>
        <v>-7.6739830451892546E-10</v>
      </c>
      <c r="AS80">
        <f t="shared" si="34"/>
        <v>-6.2409870001373235E-5</v>
      </c>
      <c r="AT80">
        <f t="shared" si="34"/>
        <v>-4.0774449039973105E-5</v>
      </c>
      <c r="AU80">
        <f t="shared" si="25"/>
        <v>-1.0318508643965086E-4</v>
      </c>
      <c r="AW80">
        <v>77</v>
      </c>
      <c r="AX80">
        <f>IF(Z80&gt;0, (R80*SUMPRODUCT(K80:$K$98, X80:$X$98)-K80*$AZ$3)/Z80, 0)</f>
        <v>-83362453688.787933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8"/>
        <v>50000</v>
      </c>
      <c r="S81">
        <f t="shared" si="29"/>
        <v>-276697993737.87543</v>
      </c>
      <c r="U81">
        <f t="shared" si="38"/>
        <v>0.72100360699999999</v>
      </c>
      <c r="V81">
        <f t="shared" si="39"/>
        <v>0.01</v>
      </c>
      <c r="W81">
        <f t="shared" si="40"/>
        <v>1.5031245019493287E-11</v>
      </c>
      <c r="X81">
        <f t="shared" si="41"/>
        <v>1.0837581876755444E-11</v>
      </c>
      <c r="Y81">
        <f t="shared" si="42"/>
        <v>1.5031245019493287E-13</v>
      </c>
      <c r="Z81">
        <f t="shared" si="43"/>
        <v>4.0433506925429096E-12</v>
      </c>
      <c r="AB81">
        <f t="shared" si="44"/>
        <v>-1.2530414668223333</v>
      </c>
      <c r="AC81">
        <f t="shared" si="45"/>
        <v>-1.1187870246052722</v>
      </c>
      <c r="AE81">
        <f t="shared" si="30"/>
        <v>0</v>
      </c>
      <c r="AF81">
        <f t="shared" si="31"/>
        <v>0</v>
      </c>
      <c r="AG81">
        <f t="shared" si="31"/>
        <v>-5.0541883656786371E-11</v>
      </c>
      <c r="AH81">
        <f t="shared" si="32"/>
        <v>-5.4187909383777225E-7</v>
      </c>
      <c r="AI81">
        <f t="shared" si="23"/>
        <v>-5.4192963572142906E-7</v>
      </c>
      <c r="AJ81">
        <f t="shared" si="33"/>
        <v>-0.13425444221706107</v>
      </c>
      <c r="AK81">
        <f t="shared" si="46"/>
        <v>-8.7712902677563334E-2</v>
      </c>
      <c r="AL81">
        <f t="shared" si="24"/>
        <v>-0.22196788682426011</v>
      </c>
      <c r="AN81">
        <f t="shared" si="34"/>
        <v>0</v>
      </c>
      <c r="AO81">
        <f t="shared" si="34"/>
        <v>0</v>
      </c>
      <c r="AP81">
        <f t="shared" si="34"/>
        <v>-1.8730095737807523E-14</v>
      </c>
      <c r="AQ81">
        <f t="shared" si="34"/>
        <v>-2.0081260474618405E-10</v>
      </c>
      <c r="AR81">
        <f t="shared" si="34"/>
        <v>-2.0083133484192185E-10</v>
      </c>
      <c r="AS81">
        <f t="shared" si="34"/>
        <v>-4.9752766893836596E-5</v>
      </c>
      <c r="AT81">
        <f t="shared" si="34"/>
        <v>-3.2505141196318731E-5</v>
      </c>
      <c r="AU81">
        <f t="shared" si="25"/>
        <v>-8.2258108921490165E-5</v>
      </c>
      <c r="AW81">
        <v>78</v>
      </c>
      <c r="AX81">
        <f>IF(Z81&gt;0, (R81*SUMPRODUCT(K81:$K$98, X81:$X$98)-K81*$AZ$3)/Z81, 0)</f>
        <v>-276697993737.87543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8"/>
        <v>50000</v>
      </c>
      <c r="S82">
        <f t="shared" si="29"/>
        <v>-980494632247.32007</v>
      </c>
      <c r="U82">
        <f t="shared" si="38"/>
        <v>0.73803352099999997</v>
      </c>
      <c r="V82">
        <f t="shared" si="39"/>
        <v>0.01</v>
      </c>
      <c r="W82">
        <f t="shared" si="40"/>
        <v>4.0433506925429096E-12</v>
      </c>
      <c r="X82">
        <f t="shared" si="41"/>
        <v>2.9841283482552317E-12</v>
      </c>
      <c r="Y82">
        <f t="shared" si="42"/>
        <v>4.0433506925429096E-14</v>
      </c>
      <c r="Z82">
        <f t="shared" si="43"/>
        <v>1.0187888373622487E-12</v>
      </c>
      <c r="AB82">
        <f t="shared" si="44"/>
        <v>-1.1187870246052722</v>
      </c>
      <c r="AC82">
        <f t="shared" si="45"/>
        <v>-0.99891698642717275</v>
      </c>
      <c r="AE82">
        <f t="shared" si="30"/>
        <v>0</v>
      </c>
      <c r="AF82">
        <f t="shared" si="31"/>
        <v>0</v>
      </c>
      <c r="AG82">
        <f t="shared" si="31"/>
        <v>-1.2734860467028108E-11</v>
      </c>
      <c r="AH82">
        <f t="shared" si="32"/>
        <v>-1.4920641741276159E-7</v>
      </c>
      <c r="AI82">
        <f t="shared" si="23"/>
        <v>-1.4921915227322861E-7</v>
      </c>
      <c r="AJ82">
        <f t="shared" si="33"/>
        <v>-0.11987003817809949</v>
      </c>
      <c r="AK82">
        <f t="shared" si="46"/>
        <v>-7.8315091722369071E-2</v>
      </c>
      <c r="AL82">
        <f t="shared" si="24"/>
        <v>-0.19818527911962083</v>
      </c>
      <c r="AN82">
        <f t="shared" si="34"/>
        <v>0</v>
      </c>
      <c r="AO82">
        <f t="shared" si="34"/>
        <v>0</v>
      </c>
      <c r="AP82">
        <f t="shared" si="34"/>
        <v>-4.2137109592752398E-15</v>
      </c>
      <c r="AQ82">
        <f t="shared" si="34"/>
        <v>-4.9369423235861339E-11</v>
      </c>
      <c r="AR82">
        <f t="shared" si="34"/>
        <v>-4.9373636946820616E-11</v>
      </c>
      <c r="AS82">
        <f t="shared" si="34"/>
        <v>-3.9662601319233157E-5</v>
      </c>
      <c r="AT82">
        <f t="shared" si="34"/>
        <v>-2.5912899565848364E-5</v>
      </c>
      <c r="AU82">
        <f t="shared" si="25"/>
        <v>-6.5575550258718468E-5</v>
      </c>
      <c r="AW82">
        <v>79</v>
      </c>
      <c r="AX82">
        <f>IF(Z82&gt;0, (R82*SUMPRODUCT(K82:$K$98, X82:$X$98)-K82*$AZ$3)/Z82, 0)</f>
        <v>-980494632247.32007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8"/>
        <v>50000</v>
      </c>
      <c r="S83">
        <f t="shared" si="29"/>
        <v>-3724131200223.4263</v>
      </c>
      <c r="U83">
        <f t="shared" si="38"/>
        <v>0.75492728399999998</v>
      </c>
      <c r="V83">
        <f t="shared" si="39"/>
        <v>0.01</v>
      </c>
      <c r="W83">
        <f t="shared" si="40"/>
        <v>1.0187888373622487E-12</v>
      </c>
      <c r="X83">
        <f t="shared" si="41"/>
        <v>7.6911148995940011E-13</v>
      </c>
      <c r="Y83">
        <f t="shared" si="42"/>
        <v>1.0187888373622487E-14</v>
      </c>
      <c r="Z83">
        <f t="shared" si="43"/>
        <v>2.3948945902922605E-13</v>
      </c>
      <c r="AB83">
        <f t="shared" si="44"/>
        <v>-0.99891698642717275</v>
      </c>
      <c r="AC83">
        <f t="shared" si="45"/>
        <v>-0.89189016649537067</v>
      </c>
      <c r="AE83">
        <f t="shared" si="30"/>
        <v>0</v>
      </c>
      <c r="AF83">
        <f t="shared" si="31"/>
        <v>0</v>
      </c>
      <c r="AG83">
        <f t="shared" si="31"/>
        <v>-2.9936182378653256E-12</v>
      </c>
      <c r="AH83">
        <f t="shared" si="32"/>
        <v>-3.8455574497970008E-8</v>
      </c>
      <c r="AI83">
        <f t="shared" si="23"/>
        <v>-3.8458568116207873E-8</v>
      </c>
      <c r="AJ83">
        <f t="shared" si="33"/>
        <v>-0.10702681993180208</v>
      </c>
      <c r="AK83">
        <f t="shared" si="46"/>
        <v>-6.9924189049902094E-2</v>
      </c>
      <c r="AL83">
        <f t="shared" si="24"/>
        <v>-0.17695104744027229</v>
      </c>
      <c r="AN83">
        <f t="shared" si="34"/>
        <v>0</v>
      </c>
      <c r="AO83">
        <f t="shared" si="34"/>
        <v>0</v>
      </c>
      <c r="AP83">
        <f t="shared" si="34"/>
        <v>-8.844004282462463E-16</v>
      </c>
      <c r="AQ83">
        <f t="shared" si="34"/>
        <v>-1.1360876321595326E-11</v>
      </c>
      <c r="AR83">
        <f t="shared" si="34"/>
        <v>-1.1361760722023573E-11</v>
      </c>
      <c r="AS83">
        <f t="shared" si="34"/>
        <v>-3.1618782977824003E-5</v>
      </c>
      <c r="AT83">
        <f t="shared" si="34"/>
        <v>-2.0657604887055391E-5</v>
      </c>
      <c r="AU83">
        <f t="shared" si="25"/>
        <v>-5.2276399226640115E-5</v>
      </c>
      <c r="AW83">
        <v>80</v>
      </c>
      <c r="AX83">
        <f>IF(Z83&gt;0, (R83*SUMPRODUCT(K83:$K$98, X83:$X$98)-K83*$AZ$3)/Z83, 0)</f>
        <v>-3724131200223.4263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8"/>
        <v>50000</v>
      </c>
      <c r="S84">
        <f t="shared" si="29"/>
        <v>-15229373016607.811</v>
      </c>
      <c r="U84">
        <f t="shared" si="38"/>
        <v>0.77166421299999999</v>
      </c>
      <c r="V84">
        <f t="shared" si="39"/>
        <v>0.01</v>
      </c>
      <c r="W84">
        <f t="shared" si="40"/>
        <v>2.3948945902922605E-13</v>
      </c>
      <c r="X84">
        <f t="shared" si="41"/>
        <v>1.8480544492358346E-13</v>
      </c>
      <c r="Y84">
        <f t="shared" si="42"/>
        <v>2.3948945902922605E-15</v>
      </c>
      <c r="Z84">
        <f t="shared" si="43"/>
        <v>5.2289119515350326E-14</v>
      </c>
      <c r="AB84">
        <f t="shared" si="44"/>
        <v>-0.89189016649537067</v>
      </c>
      <c r="AC84">
        <f t="shared" si="45"/>
        <v>-0.79633050580925713</v>
      </c>
      <c r="AE84">
        <f t="shared" si="30"/>
        <v>0</v>
      </c>
      <c r="AF84">
        <f t="shared" si="31"/>
        <v>0</v>
      </c>
      <c r="AG84">
        <f t="shared" si="31"/>
        <v>-6.5361399394187911E-13</v>
      </c>
      <c r="AH84">
        <f t="shared" si="32"/>
        <v>-9.2402722461791736E-9</v>
      </c>
      <c r="AI84">
        <f t="shared" si="23"/>
        <v>-9.2409258601731157E-9</v>
      </c>
      <c r="AJ84">
        <f t="shared" si="33"/>
        <v>-9.5559660686113546E-2</v>
      </c>
      <c r="AK84">
        <f t="shared" si="46"/>
        <v>-6.243231165467595E-2</v>
      </c>
      <c r="AL84">
        <f t="shared" si="24"/>
        <v>-0.15799198158171535</v>
      </c>
      <c r="AN84">
        <f t="shared" si="34"/>
        <v>0</v>
      </c>
      <c r="AO84">
        <f t="shared" si="34"/>
        <v>0</v>
      </c>
      <c r="AP84">
        <f t="shared" si="34"/>
        <v>-1.7240737814667965E-16</v>
      </c>
      <c r="AQ84">
        <f t="shared" si="34"/>
        <v>-2.4373577158553664E-12</v>
      </c>
      <c r="AR84">
        <f t="shared" si="34"/>
        <v>-2.4375301232335135E-12</v>
      </c>
      <c r="AS84">
        <f t="shared" si="34"/>
        <v>-2.5206300214166144E-5</v>
      </c>
      <c r="AT84">
        <f t="shared" si="34"/>
        <v>-1.6468116141614029E-5</v>
      </c>
      <c r="AU84">
        <f t="shared" si="25"/>
        <v>-4.1674418793310294E-5</v>
      </c>
      <c r="AW84">
        <v>81</v>
      </c>
      <c r="AX84">
        <f>IF(Z84&gt;0, (R84*SUMPRODUCT(K84:$K$98, X84:$X$98)-K84*$AZ$3)/Z84, 0)</f>
        <v>-15229373016607.811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8"/>
        <v>50000</v>
      </c>
      <c r="S85">
        <f t="shared" si="29"/>
        <v>-67420630799714.297</v>
      </c>
      <c r="U85">
        <f t="shared" si="38"/>
        <v>0.78831611899999998</v>
      </c>
      <c r="V85">
        <f t="shared" si="39"/>
        <v>0.01</v>
      </c>
      <c r="W85">
        <f t="shared" si="40"/>
        <v>5.2289119515350326E-14</v>
      </c>
      <c r="X85">
        <f t="shared" si="41"/>
        <v>4.1220355762268126E-14</v>
      </c>
      <c r="Y85">
        <f t="shared" si="42"/>
        <v>5.2289119515350324E-16</v>
      </c>
      <c r="Z85">
        <f t="shared" si="43"/>
        <v>1.0545872557928697E-14</v>
      </c>
      <c r="AB85">
        <f t="shared" si="44"/>
        <v>-0.79633050580925713</v>
      </c>
      <c r="AC85">
        <f t="shared" si="45"/>
        <v>-0.71100938018894932</v>
      </c>
      <c r="AE85">
        <f t="shared" si="30"/>
        <v>0</v>
      </c>
      <c r="AF85">
        <f t="shared" si="31"/>
        <v>0</v>
      </c>
      <c r="AG85">
        <f t="shared" si="31"/>
        <v>-1.3182340697410871E-13</v>
      </c>
      <c r="AH85">
        <f t="shared" si="32"/>
        <v>-2.0610177881134064E-9</v>
      </c>
      <c r="AI85">
        <f t="shared" si="23"/>
        <v>-2.0611496115203805E-9</v>
      </c>
      <c r="AJ85">
        <f t="shared" si="33"/>
        <v>-8.5321125620307803E-2</v>
      </c>
      <c r="AK85">
        <f t="shared" si="46"/>
        <v>-5.5743135406648006E-2</v>
      </c>
      <c r="AL85">
        <f t="shared" si="24"/>
        <v>-0.14106426308810543</v>
      </c>
      <c r="AN85">
        <f t="shared" si="34"/>
        <v>0</v>
      </c>
      <c r="AO85">
        <f t="shared" si="34"/>
        <v>0</v>
      </c>
      <c r="AP85">
        <f t="shared" si="34"/>
        <v>-3.1046240301479421E-17</v>
      </c>
      <c r="AQ85">
        <f t="shared" si="34"/>
        <v>-4.8539826866984248E-13</v>
      </c>
      <c r="AR85">
        <f t="shared" si="34"/>
        <v>-4.8542931491014398E-13</v>
      </c>
      <c r="AS85">
        <f t="shared" si="34"/>
        <v>-2.0094308208261194E-5</v>
      </c>
      <c r="AT85">
        <f t="shared" si="34"/>
        <v>-1.3128281363055711E-5</v>
      </c>
      <c r="AU85">
        <f t="shared" si="25"/>
        <v>-3.3222590056746222E-5</v>
      </c>
      <c r="AW85">
        <v>82</v>
      </c>
      <c r="AX85">
        <f>IF(Z85&gt;0, (R85*SUMPRODUCT(K85:$K$98, X85:$X$98)-K85*$AZ$3)/Z85, 0)</f>
        <v>-67420630799714.297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8"/>
        <v>50000</v>
      </c>
      <c r="S86">
        <f t="shared" si="29"/>
        <v>-325331903956894.19</v>
      </c>
      <c r="U86">
        <f t="shared" si="38"/>
        <v>0.80496745000000003</v>
      </c>
      <c r="V86">
        <f t="shared" si="39"/>
        <v>0.01</v>
      </c>
      <c r="W86">
        <f t="shared" si="40"/>
        <v>1.0545872557928697E-14</v>
      </c>
      <c r="X86">
        <f t="shared" si="41"/>
        <v>8.4890841409808408E-15</v>
      </c>
      <c r="Y86">
        <f t="shared" si="42"/>
        <v>1.0545872557928698E-16</v>
      </c>
      <c r="Z86">
        <f t="shared" si="43"/>
        <v>1.9513296913685693E-15</v>
      </c>
      <c r="AB86">
        <f t="shared" si="44"/>
        <v>-0.71100938018894932</v>
      </c>
      <c r="AC86">
        <f t="shared" si="45"/>
        <v>-0.63482980374055531</v>
      </c>
      <c r="AE86">
        <f t="shared" si="30"/>
        <v>0</v>
      </c>
      <c r="AF86">
        <f t="shared" si="31"/>
        <v>0</v>
      </c>
      <c r="AG86">
        <f t="shared" si="31"/>
        <v>-2.4391621142107116E-14</v>
      </c>
      <c r="AH86">
        <f t="shared" si="32"/>
        <v>-4.2445420704904206E-10</v>
      </c>
      <c r="AI86">
        <f t="shared" si="23"/>
        <v>-4.2447859867018416E-10</v>
      </c>
      <c r="AJ86">
        <f t="shared" si="33"/>
        <v>-7.6179576448394015E-2</v>
      </c>
      <c r="AK86">
        <f t="shared" si="46"/>
        <v>-4.9770656613226459E-2</v>
      </c>
      <c r="AL86">
        <f t="shared" si="24"/>
        <v>-0.12595023348609907</v>
      </c>
      <c r="AN86">
        <f t="shared" si="34"/>
        <v>0</v>
      </c>
      <c r="AO86">
        <f t="shared" si="34"/>
        <v>0</v>
      </c>
      <c r="AP86">
        <f t="shared" si="34"/>
        <v>-5.1290759025852725E-18</v>
      </c>
      <c r="AQ86">
        <f t="shared" si="34"/>
        <v>-8.9254331741318285E-14</v>
      </c>
      <c r="AR86">
        <f t="shared" si="34"/>
        <v>-8.925946081722087E-14</v>
      </c>
      <c r="AS86">
        <f t="shared" si="34"/>
        <v>-1.601905947760454E-5</v>
      </c>
      <c r="AT86">
        <f t="shared" si="34"/>
        <v>-1.0465785525426275E-5</v>
      </c>
      <c r="AU86">
        <f t="shared" si="25"/>
        <v>-2.6484845092290275E-5</v>
      </c>
      <c r="AW86">
        <v>83</v>
      </c>
      <c r="AX86">
        <f>IF(Z86&gt;0, (R86*SUMPRODUCT(K86:$K$98, X86:$X$98)-K86*$AZ$3)/Z86, 0)</f>
        <v>-325331903956894.19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8"/>
        <v>50000</v>
      </c>
      <c r="S87">
        <f t="shared" si="29"/>
        <v>-1725108702204909.5</v>
      </c>
      <c r="U87">
        <f t="shared" si="38"/>
        <v>0.82161935600000002</v>
      </c>
      <c r="V87">
        <f t="shared" si="39"/>
        <v>0.01</v>
      </c>
      <c r="W87">
        <f t="shared" si="40"/>
        <v>1.9513296913685693E-15</v>
      </c>
      <c r="X87">
        <f t="shared" si="41"/>
        <v>1.6032502443659228E-15</v>
      </c>
      <c r="Y87">
        <f t="shared" si="42"/>
        <v>1.9513296913685692E-17</v>
      </c>
      <c r="Z87">
        <f t="shared" si="43"/>
        <v>3.2856615008896082E-16</v>
      </c>
      <c r="AB87">
        <f t="shared" si="44"/>
        <v>-0.63482980374055531</v>
      </c>
      <c r="AC87">
        <f t="shared" si="45"/>
        <v>-0.56681232476843069</v>
      </c>
      <c r="AE87">
        <f t="shared" si="30"/>
        <v>0</v>
      </c>
      <c r="AF87">
        <f t="shared" si="31"/>
        <v>0</v>
      </c>
      <c r="AG87">
        <f t="shared" si="31"/>
        <v>-4.1070768761120101E-15</v>
      </c>
      <c r="AH87">
        <f t="shared" si="32"/>
        <v>-8.0162512218296143E-11</v>
      </c>
      <c r="AI87">
        <f t="shared" si="23"/>
        <v>-8.0166619295172254E-11</v>
      </c>
      <c r="AJ87">
        <f t="shared" si="33"/>
        <v>-6.8017478972124623E-2</v>
      </c>
      <c r="AK87">
        <f t="shared" si="46"/>
        <v>-4.4438086261838879E-2</v>
      </c>
      <c r="AL87">
        <f t="shared" si="24"/>
        <v>-0.11245556531413012</v>
      </c>
      <c r="AN87">
        <f t="shared" si="34"/>
        <v>0</v>
      </c>
      <c r="AO87">
        <f t="shared" si="34"/>
        <v>0</v>
      </c>
      <c r="AP87">
        <f t="shared" si="34"/>
        <v>-7.7110455678766884E-19</v>
      </c>
      <c r="AQ87">
        <f t="shared" si="34"/>
        <v>-1.5050528714132966E-14</v>
      </c>
      <c r="AR87">
        <f t="shared" si="34"/>
        <v>-1.5051299818689755E-14</v>
      </c>
      <c r="AS87">
        <f t="shared" si="34"/>
        <v>-1.2770296139736621E-5</v>
      </c>
      <c r="AT87">
        <f t="shared" si="34"/>
        <v>-8.3432601446374614E-6</v>
      </c>
      <c r="AU87">
        <f t="shared" si="25"/>
        <v>-2.1113556299425381E-5</v>
      </c>
      <c r="AW87">
        <v>84</v>
      </c>
      <c r="AX87">
        <f>IF(Z87&gt;0, (R87*SUMPRODUCT(K87:$K$98, X87:$X$98)-K87*$AZ$3)/Z87, 0)</f>
        <v>-1725108702204909.5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8"/>
        <v>50000</v>
      </c>
      <c r="S88">
        <f t="shared" si="29"/>
        <v>-1.0151508852388332E+16</v>
      </c>
      <c r="U88">
        <f t="shared" si="38"/>
        <v>0.83827126200000002</v>
      </c>
      <c r="V88">
        <f t="shared" si="39"/>
        <v>0.01</v>
      </c>
      <c r="W88">
        <f t="shared" si="40"/>
        <v>3.2856615008896082E-16</v>
      </c>
      <c r="X88">
        <f t="shared" si="41"/>
        <v>2.7542756128555462E-16</v>
      </c>
      <c r="Y88">
        <f t="shared" si="42"/>
        <v>3.2856615008896083E-18</v>
      </c>
      <c r="Z88">
        <f t="shared" si="43"/>
        <v>4.9852927302516588E-17</v>
      </c>
      <c r="AB88">
        <f t="shared" si="44"/>
        <v>-0.56681232476843069</v>
      </c>
      <c r="AC88">
        <f t="shared" si="45"/>
        <v>-0.50608243282896914</v>
      </c>
      <c r="AE88">
        <f t="shared" si="30"/>
        <v>0</v>
      </c>
      <c r="AF88">
        <f t="shared" si="31"/>
        <v>0</v>
      </c>
      <c r="AG88">
        <f t="shared" si="31"/>
        <v>-6.2316159128145737E-16</v>
      </c>
      <c r="AH88">
        <f t="shared" si="32"/>
        <v>-1.3771378064277731E-11</v>
      </c>
      <c r="AI88">
        <f t="shared" ref="AI88:AI89" si="49">SUM(AE88:AH88)</f>
        <v>-1.3772001225869012E-11</v>
      </c>
      <c r="AJ88">
        <f t="shared" si="33"/>
        <v>-6.0729891939461544E-2</v>
      </c>
      <c r="AK88">
        <f t="shared" si="46"/>
        <v>-3.9676862733790154E-2</v>
      </c>
      <c r="AL88">
        <f t="shared" ref="AL88:AL89" si="50">SUM(AI88:AK88)</f>
        <v>-0.1004067546870237</v>
      </c>
      <c r="AN88">
        <f t="shared" si="34"/>
        <v>0</v>
      </c>
      <c r="AO88">
        <f t="shared" si="34"/>
        <v>0</v>
      </c>
      <c r="AP88">
        <f t="shared" si="34"/>
        <v>-1.0446314398878774E-19</v>
      </c>
      <c r="AQ88">
        <f t="shared" si="34"/>
        <v>-2.3085528212583924E-15</v>
      </c>
      <c r="AR88">
        <f t="shared" si="34"/>
        <v>-2.3086572844023811E-15</v>
      </c>
      <c r="AS88">
        <f t="shared" si="34"/>
        <v>-1.0180401897122286E-5</v>
      </c>
      <c r="AT88">
        <f t="shared" si="34"/>
        <v>-6.6511959061213368E-6</v>
      </c>
      <c r="AU88">
        <f t="shared" si="25"/>
        <v>-1.6831597805552282E-5</v>
      </c>
      <c r="AW88">
        <v>85</v>
      </c>
      <c r="AX88">
        <f>IF(Z88&gt;0, (R88*SUMPRODUCT(K88:$K$98, X88:$X$98)-K88*$AZ$3)/Z88, 0)</f>
        <v>-1.0151508852388332E+16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4.9852927302516588E-17</v>
      </c>
      <c r="X89">
        <f t="shared" si="41"/>
        <v>4.9852927302516588E-17</v>
      </c>
      <c r="Y89">
        <f t="shared" si="42"/>
        <v>4.9852927302516584E-19</v>
      </c>
      <c r="Z89">
        <f t="shared" si="43"/>
        <v>0</v>
      </c>
      <c r="AB89">
        <f t="shared" si="44"/>
        <v>-0.50608243282896914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-2.4926463651258293E-12</v>
      </c>
      <c r="AI89">
        <f t="shared" si="49"/>
        <v>-2.4926463651258293E-12</v>
      </c>
      <c r="AJ89">
        <f t="shared" si="33"/>
        <v>-0.50608243282896914</v>
      </c>
      <c r="AK89">
        <f t="shared" si="46"/>
        <v>-3.5425770298027841E-2</v>
      </c>
      <c r="AL89">
        <f t="shared" si="50"/>
        <v>-0.54150820312948966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-3.7308265710281327E-16</v>
      </c>
      <c r="AR89">
        <f t="shared" si="34"/>
        <v>-3.7308265710281327E-16</v>
      </c>
      <c r="AS89">
        <f t="shared" si="34"/>
        <v>-7.5747037925035405E-5</v>
      </c>
      <c r="AT89">
        <f t="shared" si="34"/>
        <v>-5.3022926547524785E-6</v>
      </c>
      <c r="AU89">
        <f t="shared" si="25"/>
        <v>-8.1049330580160972E-5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7710.7938089533427</v>
      </c>
      <c r="AO91" s="8">
        <f t="shared" ref="AO91:AU91" si="51">SUM(AO3:AO89)</f>
        <v>-771.07938089533434</v>
      </c>
      <c r="AP91" s="8">
        <f t="shared" si="51"/>
        <v>-221.80107562514647</v>
      </c>
      <c r="AQ91" s="8">
        <f t="shared" si="51"/>
        <v>-3018.9703480027606</v>
      </c>
      <c r="AR91" s="8">
        <f t="shared" si="51"/>
        <v>3698.943004430098</v>
      </c>
      <c r="AS91" s="8">
        <f t="shared" si="51"/>
        <v>-652.92022809492948</v>
      </c>
      <c r="AT91" s="8">
        <f t="shared" si="51"/>
        <v>219.9294638263647</v>
      </c>
      <c r="AU91" s="8">
        <f t="shared" si="51"/>
        <v>3265.9522401615363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6CC9-EFD9-449C-8EDC-F9F6E8F4B12A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17347.697428611522</v>
      </c>
      <c r="K3">
        <v>1</v>
      </c>
      <c r="L3" s="2">
        <v>0</v>
      </c>
      <c r="O3">
        <f>$C$3</f>
        <v>17347.697428611522</v>
      </c>
      <c r="P3">
        <f>O3*C5</f>
        <v>1734.7697428611523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17347.697428611522</v>
      </c>
      <c r="AF3">
        <f t="shared" ref="AF3:AG34" si="3">-$Z3*P3</f>
        <v>-1734.7697428611523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15512.92768575037</v>
      </c>
      <c r="AJ3">
        <f t="shared" ref="AJ3:AJ66" si="6">AB3-AC3</f>
        <v>0</v>
      </c>
      <c r="AL3">
        <f t="shared" ref="AL3:AL23" si="7">SUM(AI3:AK3)</f>
        <v>15512.92768575037</v>
      </c>
      <c r="AN3">
        <f t="shared" ref="AN3:AU34" si="8">AE3*$K3</f>
        <v>17347.697428611522</v>
      </c>
      <c r="AO3">
        <f t="shared" si="8"/>
        <v>-1734.7697428611523</v>
      </c>
      <c r="AP3">
        <f t="shared" si="8"/>
        <v>-100</v>
      </c>
      <c r="AQ3">
        <f t="shared" si="8"/>
        <v>0</v>
      </c>
      <c r="AR3">
        <f t="shared" si="8"/>
        <v>15512.92768575037</v>
      </c>
      <c r="AS3">
        <f t="shared" si="8"/>
        <v>0</v>
      </c>
      <c r="AT3">
        <f t="shared" si="8"/>
        <v>0</v>
      </c>
      <c r="AU3">
        <f t="shared" si="8"/>
        <v>15512.92768575037</v>
      </c>
      <c r="AW3">
        <v>0</v>
      </c>
      <c r="AX3">
        <f>IF(Z3&gt;0, (R3*SUMPRODUCT(K3:$K$98, X3:$X$98)-K3*$AZ$3)/Z3, 0)</f>
        <v>0</v>
      </c>
      <c r="AZ3">
        <f>C6*ABS(SUMPRODUCT(X4:X79, K4:K79))/1</f>
        <v>6767.1308147377522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</v>
      </c>
      <c r="S4">
        <f t="shared" si="1"/>
        <v>459.64837333970314</v>
      </c>
      <c r="U4">
        <f t="shared" ref="U4:U67" si="12">M4</f>
        <v>2.4628010000000001E-3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2.4628010000000001E-3</v>
      </c>
      <c r="Y4">
        <f t="shared" ref="Y4:Y67" si="16">V4*W4</f>
        <v>0.01</v>
      </c>
      <c r="Z4">
        <f t="shared" ref="Z4:Z67" si="17">MAX(0, W4-X4-Y4)</f>
        <v>0.98753719900000003</v>
      </c>
      <c r="AB4">
        <f t="shared" ref="AB4:AB67" si="18">AC3</f>
        <v>0</v>
      </c>
      <c r="AC4">
        <f t="shared" ref="AC4:AC67" si="19">S4*Z4</f>
        <v>453.91986713279675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-123.14005</v>
      </c>
      <c r="AI4">
        <f t="shared" si="5"/>
        <v>-123.14005</v>
      </c>
      <c r="AJ4">
        <f t="shared" si="6"/>
        <v>-453.91986713279675</v>
      </c>
      <c r="AK4">
        <f t="shared" ref="AK4:AK67" si="20">G4*SUM(AB4:AB4, AE4:AF4)</f>
        <v>0</v>
      </c>
      <c r="AL4">
        <f t="shared" si="7"/>
        <v>-577.05991713279673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-114.88016606026682</v>
      </c>
      <c r="AR4">
        <f t="shared" si="8"/>
        <v>-114.88016606026682</v>
      </c>
      <c r="AS4">
        <f t="shared" si="8"/>
        <v>-423.47221488272857</v>
      </c>
      <c r="AT4">
        <f t="shared" si="8"/>
        <v>0</v>
      </c>
      <c r="AU4">
        <f t="shared" si="8"/>
        <v>-538.3523809429953</v>
      </c>
      <c r="AW4">
        <v>1</v>
      </c>
      <c r="AX4">
        <f>IF(Z4&gt;0, (R4*SUMPRODUCT(K4:$K$98, X4:$X$98)-K4*$AZ$3)/Z4, 0)</f>
        <v>459.64837333970314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2.5557050000000001E-3</v>
      </c>
      <c r="Q5" s="4">
        <f t="shared" ref="Q5:Q68" si="22">$C$8</f>
        <v>12.5</v>
      </c>
      <c r="R5">
        <f t="shared" si="0"/>
        <v>50000</v>
      </c>
      <c r="S5">
        <f t="shared" si="1"/>
        <v>887.69267129462742</v>
      </c>
      <c r="U5">
        <f t="shared" si="12"/>
        <v>2.5557050000000001E-3</v>
      </c>
      <c r="V5">
        <f t="shared" si="13"/>
        <v>0.01</v>
      </c>
      <c r="W5">
        <f t="shared" si="14"/>
        <v>0.98753719900000003</v>
      </c>
      <c r="X5">
        <f t="shared" si="15"/>
        <v>2.5238537571702952E-3</v>
      </c>
      <c r="Y5">
        <f t="shared" si="16"/>
        <v>9.8753719900000012E-3</v>
      </c>
      <c r="Z5">
        <f t="shared" si="17"/>
        <v>0.97513797325282969</v>
      </c>
      <c r="AB5">
        <f t="shared" si="18"/>
        <v>453.91986713279675</v>
      </c>
      <c r="AC5">
        <f t="shared" si="19"/>
        <v>865.62283235763334</v>
      </c>
      <c r="AE5">
        <f t="shared" si="2"/>
        <v>0</v>
      </c>
      <c r="AF5">
        <f t="shared" si="3"/>
        <v>0</v>
      </c>
      <c r="AG5">
        <f t="shared" si="3"/>
        <v>-12.189224665660371</v>
      </c>
      <c r="AH5">
        <f t="shared" si="4"/>
        <v>-126.19268785851476</v>
      </c>
      <c r="AI5">
        <f t="shared" si="5"/>
        <v>-138.38191252417514</v>
      </c>
      <c r="AJ5">
        <f t="shared" si="6"/>
        <v>-411.70296522483659</v>
      </c>
      <c r="AK5">
        <f t="shared" si="20"/>
        <v>18.610714552444669</v>
      </c>
      <c r="AL5">
        <f t="shared" si="7"/>
        <v>-531.47416319656713</v>
      </c>
      <c r="AN5">
        <f t="shared" si="8"/>
        <v>0</v>
      </c>
      <c r="AO5">
        <f t="shared" si="8"/>
        <v>0</v>
      </c>
      <c r="AP5">
        <f t="shared" si="8"/>
        <v>-10.42310374081571</v>
      </c>
      <c r="AQ5">
        <f t="shared" si="8"/>
        <v>-107.90837915943973</v>
      </c>
      <c r="AR5">
        <f t="shared" si="8"/>
        <v>-118.33148290025545</v>
      </c>
      <c r="AS5">
        <f t="shared" si="8"/>
        <v>-352.05050646323701</v>
      </c>
      <c r="AT5">
        <f t="shared" si="8"/>
        <v>15.914171228406852</v>
      </c>
      <c r="AU5">
        <f t="shared" si="8"/>
        <v>-454.46781813508568</v>
      </c>
      <c r="AW5">
        <v>2</v>
      </c>
      <c r="AX5">
        <f>IF(Z5&gt;0, (R5*SUMPRODUCT(K5:$K$98, X5:$X$98)-K5*$AZ$3)/Z5, 0)</f>
        <v>887.69267129462742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2.6648449999999999E-3</v>
      </c>
      <c r="Q6" s="4">
        <f t="shared" si="22"/>
        <v>12.5</v>
      </c>
      <c r="R6">
        <f t="shared" si="0"/>
        <v>50000</v>
      </c>
      <c r="S6">
        <f t="shared" si="1"/>
        <v>1375.2868601994551</v>
      </c>
      <c r="U6">
        <f t="shared" si="12"/>
        <v>2.6648449999999999E-3</v>
      </c>
      <c r="V6">
        <f t="shared" si="13"/>
        <v>0.01</v>
      </c>
      <c r="W6">
        <f t="shared" si="14"/>
        <v>0.97513797325282969</v>
      </c>
      <c r="X6">
        <f t="shared" si="15"/>
        <v>2.5985915523329367E-3</v>
      </c>
      <c r="Y6">
        <f t="shared" si="16"/>
        <v>9.7513797325282977E-3</v>
      </c>
      <c r="Z6">
        <f t="shared" si="17"/>
        <v>0.96278800196796854</v>
      </c>
      <c r="AB6">
        <f t="shared" si="18"/>
        <v>865.62283235763334</v>
      </c>
      <c r="AC6">
        <f t="shared" si="19"/>
        <v>1324.1096882642341</v>
      </c>
      <c r="AE6">
        <f t="shared" si="2"/>
        <v>0</v>
      </c>
      <c r="AF6">
        <f t="shared" si="3"/>
        <v>0</v>
      </c>
      <c r="AG6">
        <f t="shared" si="3"/>
        <v>-12.034850024599606</v>
      </c>
      <c r="AH6">
        <f t="shared" si="4"/>
        <v>-129.92957761664684</v>
      </c>
      <c r="AI6">
        <f t="shared" si="5"/>
        <v>-141.96442764124646</v>
      </c>
      <c r="AJ6">
        <f t="shared" si="6"/>
        <v>-458.48685590660079</v>
      </c>
      <c r="AK6">
        <f t="shared" si="20"/>
        <v>50.638935692921557</v>
      </c>
      <c r="AL6">
        <f t="shared" si="7"/>
        <v>-549.81234785492563</v>
      </c>
      <c r="AN6">
        <f t="shared" si="8"/>
        <v>0</v>
      </c>
      <c r="AO6">
        <f t="shared" si="8"/>
        <v>0</v>
      </c>
      <c r="AP6">
        <f t="shared" si="8"/>
        <v>-9.2838040121960841</v>
      </c>
      <c r="AQ6">
        <f t="shared" si="8"/>
        <v>-100.22897929885083</v>
      </c>
      <c r="AR6">
        <f t="shared" si="8"/>
        <v>-109.51278331104693</v>
      </c>
      <c r="AS6">
        <f t="shared" si="8"/>
        <v>-353.68135902852515</v>
      </c>
      <c r="AT6">
        <f t="shared" si="8"/>
        <v>39.063382875427678</v>
      </c>
      <c r="AU6">
        <f t="shared" si="8"/>
        <v>-424.13075946414432</v>
      </c>
      <c r="AW6">
        <v>3</v>
      </c>
      <c r="AX6">
        <f>IF(Z6&gt;0, (R6*SUMPRODUCT(K6:$K$98, X6:$X$98)-K6*$AZ$3)/Z6, 0)</f>
        <v>1375.2868601994551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2.7902209999999998E-3</v>
      </c>
      <c r="Q7" s="4">
        <f t="shared" si="22"/>
        <v>12.5</v>
      </c>
      <c r="R7">
        <f t="shared" si="0"/>
        <v>50000</v>
      </c>
      <c r="S7">
        <f t="shared" si="1"/>
        <v>1782.8596999032548</v>
      </c>
      <c r="U7">
        <f t="shared" si="12"/>
        <v>2.7902209999999998E-3</v>
      </c>
      <c r="V7">
        <f t="shared" si="13"/>
        <v>0.01</v>
      </c>
      <c r="W7">
        <f t="shared" si="14"/>
        <v>0.96278800196796854</v>
      </c>
      <c r="X7">
        <f t="shared" si="15"/>
        <v>2.6863913016390668E-3</v>
      </c>
      <c r="Y7">
        <f t="shared" si="16"/>
        <v>9.6278800196796851E-3</v>
      </c>
      <c r="Z7">
        <f t="shared" si="17"/>
        <v>0.95047373064664975</v>
      </c>
      <c r="AB7">
        <f t="shared" si="18"/>
        <v>1324.1096882642341</v>
      </c>
      <c r="AC7">
        <f t="shared" si="19"/>
        <v>1694.5613101866129</v>
      </c>
      <c r="AE7">
        <f t="shared" si="2"/>
        <v>0</v>
      </c>
      <c r="AF7">
        <f t="shared" si="3"/>
        <v>0</v>
      </c>
      <c r="AG7">
        <f t="shared" si="3"/>
        <v>-11.880921633083123</v>
      </c>
      <c r="AH7">
        <f t="shared" si="4"/>
        <v>-134.31956508195333</v>
      </c>
      <c r="AI7">
        <f t="shared" si="5"/>
        <v>-146.20048671503645</v>
      </c>
      <c r="AJ7">
        <f t="shared" si="6"/>
        <v>-370.45162192237876</v>
      </c>
      <c r="AK7">
        <f t="shared" si="20"/>
        <v>65.013785693773897</v>
      </c>
      <c r="AL7">
        <f t="shared" si="7"/>
        <v>-451.63832294364136</v>
      </c>
      <c r="AN7">
        <f t="shared" si="8"/>
        <v>0</v>
      </c>
      <c r="AO7">
        <f t="shared" si="8"/>
        <v>0</v>
      </c>
      <c r="AP7">
        <f t="shared" si="8"/>
        <v>-8.3386972133194526</v>
      </c>
      <c r="AQ7">
        <f t="shared" si="8"/>
        <v>-94.27300487567561</v>
      </c>
      <c r="AR7">
        <f t="shared" si="8"/>
        <v>-102.61170208899506</v>
      </c>
      <c r="AS7">
        <f t="shared" si="8"/>
        <v>-260.00372721860873</v>
      </c>
      <c r="AT7">
        <f t="shared" si="8"/>
        <v>45.630321479642369</v>
      </c>
      <c r="AU7">
        <f t="shared" si="8"/>
        <v>-316.98510782796143</v>
      </c>
      <c r="AW7">
        <v>4</v>
      </c>
      <c r="AX7">
        <f>IF(Z7&gt;0, (R7*SUMPRODUCT(K7:$K$98, X7:$X$98)-K7*$AZ$3)/Z7, 0)</f>
        <v>1782.8596999032548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3.5816260000000001E-3</v>
      </c>
      <c r="Q8" s="4">
        <f t="shared" si="22"/>
        <v>12.5</v>
      </c>
      <c r="R8">
        <f t="shared" si="0"/>
        <v>50000</v>
      </c>
      <c r="S8">
        <f t="shared" si="1"/>
        <v>2044.0114524396961</v>
      </c>
      <c r="U8">
        <f t="shared" si="12"/>
        <v>3.5816260000000001E-3</v>
      </c>
      <c r="V8">
        <f t="shared" si="13"/>
        <v>0.01</v>
      </c>
      <c r="W8">
        <f t="shared" si="14"/>
        <v>0.95047373064664975</v>
      </c>
      <c r="X8">
        <f t="shared" si="15"/>
        <v>3.4042414260010375E-3</v>
      </c>
      <c r="Y8">
        <f t="shared" si="16"/>
        <v>9.5047373064664972E-3</v>
      </c>
      <c r="Z8">
        <f t="shared" si="17"/>
        <v>0.9375647519141822</v>
      </c>
      <c r="AB8">
        <f t="shared" si="18"/>
        <v>1694.5613101866129</v>
      </c>
      <c r="AC8">
        <f t="shared" si="19"/>
        <v>1916.3930903163709</v>
      </c>
      <c r="AE8">
        <f t="shared" si="2"/>
        <v>0</v>
      </c>
      <c r="AF8">
        <f t="shared" si="3"/>
        <v>0</v>
      </c>
      <c r="AG8">
        <f t="shared" si="3"/>
        <v>-11.719559398927277</v>
      </c>
      <c r="AH8">
        <f t="shared" si="4"/>
        <v>-170.21207130005189</v>
      </c>
      <c r="AI8">
        <f t="shared" si="5"/>
        <v>-181.93163069897918</v>
      </c>
      <c r="AJ8">
        <f t="shared" si="6"/>
        <v>-221.83178012975804</v>
      </c>
      <c r="AK8">
        <f t="shared" si="20"/>
        <v>36.094155906974855</v>
      </c>
      <c r="AL8">
        <f t="shared" si="7"/>
        <v>-367.66925492176239</v>
      </c>
      <c r="AN8">
        <f t="shared" si="8"/>
        <v>0</v>
      </c>
      <c r="AO8">
        <f t="shared" si="8"/>
        <v>0</v>
      </c>
      <c r="AP8">
        <f t="shared" si="8"/>
        <v>-7.6780025636524831</v>
      </c>
      <c r="AQ8">
        <f t="shared" si="8"/>
        <v>-111.51346866555586</v>
      </c>
      <c r="AR8">
        <f t="shared" si="8"/>
        <v>-119.19147122920836</v>
      </c>
      <c r="AS8">
        <f t="shared" si="8"/>
        <v>-145.3318267828206</v>
      </c>
      <c r="AT8">
        <f t="shared" si="8"/>
        <v>23.646880582557728</v>
      </c>
      <c r="AU8">
        <f t="shared" si="8"/>
        <v>-240.87641742947125</v>
      </c>
      <c r="AW8">
        <v>5</v>
      </c>
      <c r="AX8">
        <f>IF(Z8&gt;0, (R8*SUMPRODUCT(K8:$K$98, X8:$X$98)-K8*$AZ$3)/Z8, 0)</f>
        <v>2044.0114524396961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4.4506370000000003E-3</v>
      </c>
      <c r="Q9" s="4">
        <f t="shared" si="22"/>
        <v>12.5</v>
      </c>
      <c r="R9">
        <f t="shared" si="0"/>
        <v>50000</v>
      </c>
      <c r="S9">
        <f t="shared" si="1"/>
        <v>2207.3084262298366</v>
      </c>
      <c r="U9">
        <f t="shared" si="12"/>
        <v>4.4506370000000003E-3</v>
      </c>
      <c r="V9">
        <f t="shared" si="13"/>
        <v>0.01</v>
      </c>
      <c r="W9">
        <f t="shared" si="14"/>
        <v>0.9375647519141822</v>
      </c>
      <c r="X9">
        <f t="shared" si="15"/>
        <v>4.1727603747650803E-3</v>
      </c>
      <c r="Y9">
        <f t="shared" si="16"/>
        <v>9.3756475191418224E-3</v>
      </c>
      <c r="Z9">
        <f t="shared" si="17"/>
        <v>0.92401634402027533</v>
      </c>
      <c r="AB9">
        <f t="shared" si="18"/>
        <v>1916.3930903163709</v>
      </c>
      <c r="AC9">
        <f t="shared" si="19"/>
        <v>2039.5890621300412</v>
      </c>
      <c r="AE9">
        <f t="shared" si="2"/>
        <v>0</v>
      </c>
      <c r="AF9">
        <f t="shared" si="3"/>
        <v>0</v>
      </c>
      <c r="AG9">
        <f t="shared" si="3"/>
        <v>-11.550204300253441</v>
      </c>
      <c r="AH9">
        <f t="shared" si="4"/>
        <v>-208.638018738254</v>
      </c>
      <c r="AI9">
        <f t="shared" si="5"/>
        <v>-220.18822303850743</v>
      </c>
      <c r="AJ9">
        <f t="shared" si="6"/>
        <v>-123.19597181367021</v>
      </c>
      <c r="AK9">
        <f t="shared" si="20"/>
        <v>11.306719232866588</v>
      </c>
      <c r="AL9">
        <f t="shared" si="7"/>
        <v>-332.07747561931103</v>
      </c>
      <c r="AN9">
        <f t="shared" si="8"/>
        <v>0</v>
      </c>
      <c r="AO9">
        <f t="shared" si="8"/>
        <v>0</v>
      </c>
      <c r="AP9">
        <f t="shared" si="8"/>
        <v>-7.1664461935032397</v>
      </c>
      <c r="AQ9">
        <f t="shared" si="8"/>
        <v>-129.45166131598293</v>
      </c>
      <c r="AR9">
        <f t="shared" si="8"/>
        <v>-136.61810750948615</v>
      </c>
      <c r="AS9">
        <f t="shared" si="8"/>
        <v>-76.438241290644243</v>
      </c>
      <c r="AT9">
        <f t="shared" si="8"/>
        <v>7.0153733129732299</v>
      </c>
      <c r="AU9">
        <f t="shared" si="8"/>
        <v>-206.04097548715717</v>
      </c>
      <c r="AW9">
        <v>6</v>
      </c>
      <c r="AX9">
        <f>IF(Z9&gt;0, (R9*SUMPRODUCT(K9:$K$98, X9:$X$98)-K9*$AZ$3)/Z9, 0)</f>
        <v>2207.3084262298366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5.383718E-3</v>
      </c>
      <c r="Q10" s="4">
        <f t="shared" si="22"/>
        <v>12.5</v>
      </c>
      <c r="R10">
        <f t="shared" si="0"/>
        <v>50000</v>
      </c>
      <c r="S10">
        <f t="shared" si="1"/>
        <v>2336.367688387636</v>
      </c>
      <c r="U10">
        <f t="shared" si="12"/>
        <v>5.383718E-3</v>
      </c>
      <c r="V10">
        <f t="shared" si="13"/>
        <v>0.01</v>
      </c>
      <c r="W10">
        <f t="shared" si="14"/>
        <v>0.92401634402027533</v>
      </c>
      <c r="X10">
        <f t="shared" si="15"/>
        <v>4.9746434235961486E-3</v>
      </c>
      <c r="Y10">
        <f t="shared" si="16"/>
        <v>9.2401634402027536E-3</v>
      </c>
      <c r="Z10">
        <f t="shared" si="17"/>
        <v>0.90980153715647649</v>
      </c>
      <c r="AB10">
        <f t="shared" si="18"/>
        <v>2039.5890621300412</v>
      </c>
      <c r="AC10">
        <f t="shared" si="19"/>
        <v>2125.6309142577948</v>
      </c>
      <c r="AE10">
        <f t="shared" si="2"/>
        <v>0</v>
      </c>
      <c r="AF10">
        <f t="shared" si="3"/>
        <v>0</v>
      </c>
      <c r="AG10">
        <f t="shared" si="3"/>
        <v>-11.372519214455956</v>
      </c>
      <c r="AH10">
        <f t="shared" si="4"/>
        <v>-248.73217117980744</v>
      </c>
      <c r="AI10">
        <f t="shared" si="5"/>
        <v>-260.1046903942634</v>
      </c>
      <c r="AJ10">
        <f t="shared" si="6"/>
        <v>-86.0418521277536</v>
      </c>
      <c r="AK10">
        <f t="shared" si="20"/>
        <v>8.3623151547331691</v>
      </c>
      <c r="AL10">
        <f t="shared" si="7"/>
        <v>-337.78422736728385</v>
      </c>
      <c r="AN10">
        <f t="shared" si="8"/>
        <v>0</v>
      </c>
      <c r="AO10">
        <f t="shared" si="8"/>
        <v>0</v>
      </c>
      <c r="AP10">
        <f t="shared" si="8"/>
        <v>-6.6940514241535087</v>
      </c>
      <c r="AQ10">
        <f t="shared" si="8"/>
        <v>-146.4078374651167</v>
      </c>
      <c r="AR10">
        <f t="shared" si="8"/>
        <v>-153.10188888927021</v>
      </c>
      <c r="AS10">
        <f t="shared" si="8"/>
        <v>-50.645646044762302</v>
      </c>
      <c r="AT10">
        <f t="shared" si="8"/>
        <v>4.9221959194060529</v>
      </c>
      <c r="AU10">
        <f t="shared" si="8"/>
        <v>-198.82533901462648</v>
      </c>
      <c r="AW10">
        <v>7</v>
      </c>
      <c r="AX10">
        <f>IF(Z10&gt;0, (R10*SUMPRODUCT(K10:$K$98, X10:$X$98)-K10*$AZ$3)/Z10, 0)</f>
        <v>2336.367688387636</v>
      </c>
    </row>
    <row r="11" spans="1:52" x14ac:dyDescent="0.25">
      <c r="A11" t="s">
        <v>33</v>
      </c>
      <c r="C11" s="12">
        <f>AU81</f>
        <v>7767.1518011181133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6.4575739999999998E-3</v>
      </c>
      <c r="Q11" s="4">
        <f t="shared" si="22"/>
        <v>12.5</v>
      </c>
      <c r="R11">
        <f t="shared" si="0"/>
        <v>50000</v>
      </c>
      <c r="S11">
        <f t="shared" si="1"/>
        <v>2433.486220108764</v>
      </c>
      <c r="U11">
        <f t="shared" si="12"/>
        <v>6.4575739999999998E-3</v>
      </c>
      <c r="V11">
        <f t="shared" si="13"/>
        <v>0.01</v>
      </c>
      <c r="W11">
        <f t="shared" si="14"/>
        <v>0.90980153715647649</v>
      </c>
      <c r="X11">
        <f t="shared" si="15"/>
        <v>5.8751107515016962E-3</v>
      </c>
      <c r="Y11">
        <f t="shared" si="16"/>
        <v>9.0980153715647643E-3</v>
      </c>
      <c r="Z11">
        <f t="shared" si="17"/>
        <v>0.89482841103341004</v>
      </c>
      <c r="AB11">
        <f t="shared" si="18"/>
        <v>2125.6309142577948</v>
      </c>
      <c r="AC11">
        <f t="shared" si="19"/>
        <v>2177.5526076116244</v>
      </c>
      <c r="AE11">
        <f t="shared" si="2"/>
        <v>0</v>
      </c>
      <c r="AF11">
        <f t="shared" si="3"/>
        <v>0</v>
      </c>
      <c r="AG11">
        <f t="shared" si="3"/>
        <v>-11.185355137917625</v>
      </c>
      <c r="AH11">
        <f t="shared" si="4"/>
        <v>-293.75553757508482</v>
      </c>
      <c r="AI11">
        <f t="shared" si="5"/>
        <v>-304.94089271300243</v>
      </c>
      <c r="AJ11">
        <f t="shared" si="6"/>
        <v>-51.921693353829596</v>
      </c>
      <c r="AK11">
        <f t="shared" si="20"/>
        <v>5.1015141942187068</v>
      </c>
      <c r="AL11">
        <f t="shared" si="7"/>
        <v>-351.76107187261334</v>
      </c>
      <c r="AN11">
        <f t="shared" si="8"/>
        <v>0</v>
      </c>
      <c r="AO11">
        <f t="shared" si="8"/>
        <v>0</v>
      </c>
      <c r="AP11">
        <f t="shared" si="8"/>
        <v>-6.2560657330679375</v>
      </c>
      <c r="AQ11">
        <f t="shared" si="8"/>
        <v>-164.30000924088435</v>
      </c>
      <c r="AR11">
        <f t="shared" si="8"/>
        <v>-170.55607497395226</v>
      </c>
      <c r="AS11">
        <f t="shared" si="8"/>
        <v>-29.040251524300487</v>
      </c>
      <c r="AT11">
        <f t="shared" si="8"/>
        <v>2.8533209490166467</v>
      </c>
      <c r="AU11">
        <f t="shared" si="8"/>
        <v>-196.74300554923613</v>
      </c>
      <c r="AW11">
        <v>8</v>
      </c>
      <c r="AX11">
        <f>IF(Z11&gt;0, (R11*SUMPRODUCT(K11:$K$98, X11:$X$98)-K11*$AZ$3)/Z11, 0)</f>
        <v>2433.486220108764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7.6803260000000003E-3</v>
      </c>
      <c r="Q12" s="4">
        <f t="shared" si="22"/>
        <v>12.5</v>
      </c>
      <c r="R12">
        <f t="shared" si="0"/>
        <v>50000</v>
      </c>
      <c r="S12">
        <f t="shared" si="1"/>
        <v>2504.3759109024704</v>
      </c>
      <c r="U12">
        <f t="shared" si="12"/>
        <v>7.6803260000000003E-3</v>
      </c>
      <c r="V12">
        <f t="shared" si="13"/>
        <v>0.01</v>
      </c>
      <c r="W12">
        <f t="shared" si="14"/>
        <v>0.89482841103341004</v>
      </c>
      <c r="X12">
        <f t="shared" si="15"/>
        <v>6.8725739107985866E-3</v>
      </c>
      <c r="Y12">
        <f t="shared" si="16"/>
        <v>8.9482841103341003E-3</v>
      </c>
      <c r="Z12">
        <f t="shared" si="17"/>
        <v>0.8790075530122774</v>
      </c>
      <c r="AB12">
        <f t="shared" si="18"/>
        <v>2177.5526076116244</v>
      </c>
      <c r="AC12">
        <f t="shared" si="19"/>
        <v>2201.3653412652739</v>
      </c>
      <c r="AE12">
        <f t="shared" si="2"/>
        <v>0</v>
      </c>
      <c r="AF12">
        <f t="shared" si="3"/>
        <v>0</v>
      </c>
      <c r="AG12">
        <f t="shared" si="3"/>
        <v>-10.987594412653468</v>
      </c>
      <c r="AH12">
        <f t="shared" si="4"/>
        <v>-343.62869553992931</v>
      </c>
      <c r="AI12">
        <f t="shared" si="5"/>
        <v>-354.6162899525828</v>
      </c>
      <c r="AJ12">
        <f t="shared" si="6"/>
        <v>-23.812733653649502</v>
      </c>
      <c r="AK12">
        <f t="shared" si="20"/>
        <v>5.0083709975067361</v>
      </c>
      <c r="AL12">
        <f t="shared" si="7"/>
        <v>-373.42065260872556</v>
      </c>
      <c r="AN12">
        <f t="shared" si="8"/>
        <v>0</v>
      </c>
      <c r="AO12">
        <f t="shared" si="8"/>
        <v>0</v>
      </c>
      <c r="AP12">
        <f t="shared" si="8"/>
        <v>-5.8400232361777702</v>
      </c>
      <c r="AQ12">
        <f t="shared" si="8"/>
        <v>-182.64230469406343</v>
      </c>
      <c r="AR12">
        <f t="shared" si="8"/>
        <v>-188.48232793024121</v>
      </c>
      <c r="AS12">
        <f t="shared" si="8"/>
        <v>-12.656721083012862</v>
      </c>
      <c r="AT12">
        <f t="shared" si="8"/>
        <v>2.6620024276792211</v>
      </c>
      <c r="AU12">
        <f t="shared" si="8"/>
        <v>-198.47704658557487</v>
      </c>
      <c r="AW12">
        <v>9</v>
      </c>
      <c r="AX12">
        <f>IF(Z12&gt;0, (R12*SUMPRODUCT(K12:$K$98, X12:$X$98)-K12*$AZ$3)/Z12, 0)</f>
        <v>2504.3759109024704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9.0334749999999991E-3</v>
      </c>
      <c r="Q13" s="4">
        <f t="shared" si="22"/>
        <v>12.5</v>
      </c>
      <c r="R13">
        <f t="shared" si="0"/>
        <v>50000</v>
      </c>
      <c r="S13">
        <f t="shared" si="1"/>
        <v>2547.3389245909761</v>
      </c>
      <c r="U13">
        <f t="shared" si="12"/>
        <v>9.0334749999999991E-3</v>
      </c>
      <c r="V13">
        <f t="shared" si="13"/>
        <v>0.01</v>
      </c>
      <c r="W13">
        <f t="shared" si="14"/>
        <v>0.8790075530122774</v>
      </c>
      <c r="X13">
        <f t="shared" si="15"/>
        <v>7.9404927549475823E-3</v>
      </c>
      <c r="Y13">
        <f t="shared" si="16"/>
        <v>8.7900755301227734E-3</v>
      </c>
      <c r="Z13">
        <f t="shared" si="17"/>
        <v>0.86227698472720704</v>
      </c>
      <c r="AB13">
        <f t="shared" si="18"/>
        <v>2201.3653412652739</v>
      </c>
      <c r="AC13">
        <f t="shared" si="19"/>
        <v>2196.5117269745533</v>
      </c>
      <c r="AE13">
        <f t="shared" si="2"/>
        <v>0</v>
      </c>
      <c r="AF13">
        <f t="shared" si="3"/>
        <v>0</v>
      </c>
      <c r="AG13">
        <f t="shared" si="3"/>
        <v>-10.778462309090088</v>
      </c>
      <c r="AH13">
        <f t="shared" si="4"/>
        <v>-397.02463774737913</v>
      </c>
      <c r="AI13">
        <f t="shared" si="5"/>
        <v>-407.80310005646925</v>
      </c>
      <c r="AJ13">
        <f t="shared" si="6"/>
        <v>4.8536142907205431</v>
      </c>
      <c r="AK13">
        <f t="shared" si="20"/>
        <v>4.4027306825305477</v>
      </c>
      <c r="AL13">
        <f t="shared" si="7"/>
        <v>-398.54675508321816</v>
      </c>
      <c r="AN13">
        <f t="shared" si="8"/>
        <v>0</v>
      </c>
      <c r="AO13">
        <f t="shared" si="8"/>
        <v>0</v>
      </c>
      <c r="AP13">
        <f t="shared" si="8"/>
        <v>-5.4456913497267685</v>
      </c>
      <c r="AQ13">
        <f t="shared" si="8"/>
        <v>-200.59203005106835</v>
      </c>
      <c r="AR13">
        <f t="shared" si="8"/>
        <v>-206.03772140079514</v>
      </c>
      <c r="AS13">
        <f t="shared" si="8"/>
        <v>2.4522315521385725</v>
      </c>
      <c r="AT13">
        <f t="shared" si="8"/>
        <v>2.2244279105390561</v>
      </c>
      <c r="AU13">
        <f t="shared" si="8"/>
        <v>-201.3610619381175</v>
      </c>
      <c r="AW13">
        <v>10</v>
      </c>
      <c r="AX13">
        <f>IF(Z13&gt;0, (R13*SUMPRODUCT(K13:$K$98, X13:$X$98)-K13*$AZ$3)/Z13, 0)</f>
        <v>2547.3389245909761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1.0570714E-2</v>
      </c>
      <c r="Q14" s="4">
        <f t="shared" si="22"/>
        <v>12.5</v>
      </c>
      <c r="R14">
        <f t="shared" si="0"/>
        <v>50000</v>
      </c>
      <c r="S14">
        <f t="shared" si="1"/>
        <v>2562.7016787752868</v>
      </c>
      <c r="U14">
        <f t="shared" si="12"/>
        <v>1.0570714E-2</v>
      </c>
      <c r="V14">
        <f t="shared" si="13"/>
        <v>0.01</v>
      </c>
      <c r="W14">
        <f t="shared" si="14"/>
        <v>0.86227698472720704</v>
      </c>
      <c r="X14">
        <f t="shared" si="15"/>
        <v>9.1148833943336741E-3</v>
      </c>
      <c r="Y14">
        <f t="shared" si="16"/>
        <v>8.6227698472720708E-3</v>
      </c>
      <c r="Z14">
        <f t="shared" si="17"/>
        <v>0.84453933148560134</v>
      </c>
      <c r="AB14">
        <f t="shared" si="18"/>
        <v>2196.5117269745533</v>
      </c>
      <c r="AC14">
        <f t="shared" si="19"/>
        <v>2164.3023625899091</v>
      </c>
      <c r="AE14">
        <f t="shared" si="2"/>
        <v>0</v>
      </c>
      <c r="AF14">
        <f t="shared" si="3"/>
        <v>0</v>
      </c>
      <c r="AG14">
        <f t="shared" si="3"/>
        <v>-10.556741643570017</v>
      </c>
      <c r="AH14">
        <f t="shared" si="4"/>
        <v>-455.7441697166837</v>
      </c>
      <c r="AI14">
        <f t="shared" si="5"/>
        <v>-466.30091136025374</v>
      </c>
      <c r="AJ14">
        <f t="shared" si="6"/>
        <v>32.209364384644232</v>
      </c>
      <c r="AK14">
        <f t="shared" si="20"/>
        <v>3.9537211085541957</v>
      </c>
      <c r="AL14">
        <f t="shared" si="7"/>
        <v>-430.13782586705531</v>
      </c>
      <c r="AN14">
        <f t="shared" si="8"/>
        <v>0</v>
      </c>
      <c r="AO14">
        <f t="shared" si="8"/>
        <v>0</v>
      </c>
      <c r="AP14">
        <f t="shared" si="8"/>
        <v>-5.070992194751156</v>
      </c>
      <c r="AQ14">
        <f t="shared" si="8"/>
        <v>-218.91936029753052</v>
      </c>
      <c r="AR14">
        <f t="shared" si="8"/>
        <v>-223.99035249228169</v>
      </c>
      <c r="AS14">
        <f t="shared" si="8"/>
        <v>15.471955353943057</v>
      </c>
      <c r="AT14">
        <f t="shared" si="8"/>
        <v>1.8991929099556009</v>
      </c>
      <c r="AU14">
        <f t="shared" si="8"/>
        <v>-206.61920422838304</v>
      </c>
      <c r="AW14">
        <v>11</v>
      </c>
      <c r="AX14">
        <f>IF(Z14&gt;0, (R14*SUMPRODUCT(K14:$K$98, X14:$X$98)-K14*$AZ$3)/Z14, 0)</f>
        <v>2562.7016787752868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1.2312346E-2</v>
      </c>
      <c r="Q15" s="4">
        <f t="shared" si="22"/>
        <v>12.5</v>
      </c>
      <c r="R15">
        <f t="shared" si="0"/>
        <v>50000</v>
      </c>
      <c r="S15">
        <f t="shared" si="1"/>
        <v>2558.1052280489816</v>
      </c>
      <c r="U15">
        <f t="shared" si="12"/>
        <v>1.2312346E-2</v>
      </c>
      <c r="V15">
        <f t="shared" si="13"/>
        <v>0.01</v>
      </c>
      <c r="W15">
        <f t="shared" si="14"/>
        <v>0.84453933148560134</v>
      </c>
      <c r="X15">
        <f t="shared" si="15"/>
        <v>1.0398260459859417E-2</v>
      </c>
      <c r="Y15">
        <f t="shared" si="16"/>
        <v>8.4453933148560135E-3</v>
      </c>
      <c r="Z15">
        <f t="shared" si="17"/>
        <v>0.82569567771088592</v>
      </c>
      <c r="AB15">
        <f t="shared" si="18"/>
        <v>2164.3023625899091</v>
      </c>
      <c r="AC15">
        <f t="shared" si="19"/>
        <v>2112.2164299296642</v>
      </c>
      <c r="AE15">
        <f t="shared" si="2"/>
        <v>0</v>
      </c>
      <c r="AF15">
        <f t="shared" si="3"/>
        <v>0</v>
      </c>
      <c r="AG15">
        <f t="shared" si="3"/>
        <v>-10.321195971386073</v>
      </c>
      <c r="AH15">
        <f t="shared" si="4"/>
        <v>-519.91302299297092</v>
      </c>
      <c r="AI15">
        <f t="shared" si="5"/>
        <v>-530.23421896435696</v>
      </c>
      <c r="AJ15">
        <f t="shared" si="6"/>
        <v>52.085932660244907</v>
      </c>
      <c r="AK15">
        <f t="shared" si="20"/>
        <v>8.8736396866186276</v>
      </c>
      <c r="AL15">
        <f t="shared" si="7"/>
        <v>-469.27464661749343</v>
      </c>
      <c r="AN15">
        <f t="shared" si="8"/>
        <v>0</v>
      </c>
      <c r="AO15">
        <f t="shared" si="8"/>
        <v>0</v>
      </c>
      <c r="AP15">
        <f t="shared" si="8"/>
        <v>-4.7033929061176059</v>
      </c>
      <c r="AQ15">
        <f t="shared" si="8"/>
        <v>-236.9255685990916</v>
      </c>
      <c r="AR15">
        <f t="shared" si="8"/>
        <v>-241.62896150520919</v>
      </c>
      <c r="AS15">
        <f t="shared" si="8"/>
        <v>23.735680134539273</v>
      </c>
      <c r="AT15">
        <f t="shared" si="8"/>
        <v>4.0437381548798159</v>
      </c>
      <c r="AU15">
        <f t="shared" si="8"/>
        <v>-213.84954321579011</v>
      </c>
      <c r="AW15">
        <v>12</v>
      </c>
      <c r="AX15">
        <f>IF(Z15&gt;0, (R15*SUMPRODUCT(K15:$K$98, X15:$X$98)-K15*$AZ$3)/Z15, 0)</f>
        <v>2558.1052280489816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1.4128425999999999E-2</v>
      </c>
      <c r="Q16" s="4">
        <f t="shared" si="22"/>
        <v>12.5</v>
      </c>
      <c r="R16">
        <f t="shared" si="0"/>
        <v>50000</v>
      </c>
      <c r="S16">
        <f t="shared" si="1"/>
        <v>2534.0443096898421</v>
      </c>
      <c r="U16">
        <f t="shared" si="12"/>
        <v>1.4128425999999999E-2</v>
      </c>
      <c r="V16">
        <f t="shared" si="13"/>
        <v>0.01</v>
      </c>
      <c r="W16">
        <f t="shared" si="14"/>
        <v>0.82569567771088592</v>
      </c>
      <c r="X16">
        <f t="shared" si="15"/>
        <v>1.1665780281058101E-2</v>
      </c>
      <c r="Y16">
        <f t="shared" si="16"/>
        <v>8.2569567771088592E-3</v>
      </c>
      <c r="Z16">
        <f t="shared" si="17"/>
        <v>0.80577294065271898</v>
      </c>
      <c r="AB16">
        <f t="shared" si="18"/>
        <v>2112.2164299296642</v>
      </c>
      <c r="AC16">
        <f t="shared" si="19"/>
        <v>2041.8643351630733</v>
      </c>
      <c r="AE16">
        <f t="shared" si="2"/>
        <v>0</v>
      </c>
      <c r="AF16">
        <f t="shared" si="3"/>
        <v>0</v>
      </c>
      <c r="AG16">
        <f t="shared" si="3"/>
        <v>-10.072161758158988</v>
      </c>
      <c r="AH16">
        <f t="shared" si="4"/>
        <v>-583.28901405290503</v>
      </c>
      <c r="AI16">
        <f t="shared" si="5"/>
        <v>-593.36117581106407</v>
      </c>
      <c r="AJ16">
        <f t="shared" si="6"/>
        <v>70.352094766590881</v>
      </c>
      <c r="AK16">
        <f t="shared" si="20"/>
        <v>14.996736652500616</v>
      </c>
      <c r="AL16">
        <f t="shared" si="7"/>
        <v>-508.01234439197259</v>
      </c>
      <c r="AN16">
        <f t="shared" si="8"/>
        <v>0</v>
      </c>
      <c r="AO16">
        <f t="shared" si="8"/>
        <v>0</v>
      </c>
      <c r="AP16">
        <f t="shared" si="8"/>
        <v>-4.3419803598840438</v>
      </c>
      <c r="AQ16">
        <f t="shared" si="8"/>
        <v>-251.44844810522198</v>
      </c>
      <c r="AR16">
        <f t="shared" si="8"/>
        <v>-255.79042846510606</v>
      </c>
      <c r="AS16">
        <f t="shared" si="8"/>
        <v>30.327889989037732</v>
      </c>
      <c r="AT16">
        <f t="shared" si="8"/>
        <v>6.4649017332117209</v>
      </c>
      <c r="AU16">
        <f t="shared" si="8"/>
        <v>-218.99763674285663</v>
      </c>
      <c r="AW16">
        <v>13</v>
      </c>
      <c r="AX16">
        <f>IF(Z16&gt;0, (R16*SUMPRODUCT(K16:$K$98, X16:$X$98)-K16*$AZ$3)/Z16, 0)</f>
        <v>2534.0443096898421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1.6072195000000001E-2</v>
      </c>
      <c r="Q17" s="4">
        <f t="shared" si="22"/>
        <v>12.5</v>
      </c>
      <c r="R17">
        <f t="shared" si="0"/>
        <v>50000</v>
      </c>
      <c r="S17">
        <f t="shared" si="1"/>
        <v>2504.4100451399536</v>
      </c>
      <c r="U17">
        <f t="shared" si="12"/>
        <v>1.6072195000000001E-2</v>
      </c>
      <c r="V17">
        <f t="shared" si="13"/>
        <v>0.01</v>
      </c>
      <c r="W17">
        <f t="shared" si="14"/>
        <v>0.80577294065271898</v>
      </c>
      <c r="X17">
        <f t="shared" si="15"/>
        <v>1.2950539827893928E-2</v>
      </c>
      <c r="Y17">
        <f t="shared" si="16"/>
        <v>8.05772940652719E-3</v>
      </c>
      <c r="Z17">
        <f t="shared" si="17"/>
        <v>0.78476467141829787</v>
      </c>
      <c r="AB17">
        <f t="shared" si="18"/>
        <v>2041.8643351630733</v>
      </c>
      <c r="AC17">
        <f t="shared" si="19"/>
        <v>1965.3725261709401</v>
      </c>
      <c r="AE17">
        <f t="shared" si="2"/>
        <v>0</v>
      </c>
      <c r="AF17">
        <f t="shared" si="3"/>
        <v>0</v>
      </c>
      <c r="AG17">
        <f t="shared" si="3"/>
        <v>-9.8095583927287233</v>
      </c>
      <c r="AH17">
        <f t="shared" si="4"/>
        <v>-647.52699139469632</v>
      </c>
      <c r="AI17">
        <f t="shared" si="5"/>
        <v>-657.33654978742504</v>
      </c>
      <c r="AJ17">
        <f t="shared" si="6"/>
        <v>76.491808992133201</v>
      </c>
      <c r="AK17">
        <f t="shared" si="20"/>
        <v>28.177727825250411</v>
      </c>
      <c r="AL17">
        <f t="shared" si="7"/>
        <v>-552.66701297004147</v>
      </c>
      <c r="AN17">
        <f t="shared" si="8"/>
        <v>0</v>
      </c>
      <c r="AO17">
        <f t="shared" si="8"/>
        <v>0</v>
      </c>
      <c r="AP17">
        <f t="shared" si="8"/>
        <v>-3.9751601816647644</v>
      </c>
      <c r="AQ17">
        <f t="shared" si="8"/>
        <v>-262.39953010049453</v>
      </c>
      <c r="AR17">
        <f t="shared" si="8"/>
        <v>-266.37469028215929</v>
      </c>
      <c r="AS17">
        <f t="shared" si="8"/>
        <v>30.997031788344586</v>
      </c>
      <c r="AT17">
        <f t="shared" si="8"/>
        <v>11.41855496204092</v>
      </c>
      <c r="AU17">
        <f t="shared" si="8"/>
        <v>-223.95910353177379</v>
      </c>
      <c r="AW17">
        <v>14</v>
      </c>
      <c r="AX17">
        <f>IF(Z17&gt;0, (R17*SUMPRODUCT(K17:$K$98, X17:$X$98)-K17*$AZ$3)/Z17, 0)</f>
        <v>2504.4100451399536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1.8213139E-2</v>
      </c>
      <c r="Q18" s="4">
        <f t="shared" si="22"/>
        <v>12.5</v>
      </c>
      <c r="R18">
        <f t="shared" si="0"/>
        <v>50000</v>
      </c>
      <c r="S18">
        <f t="shared" si="1"/>
        <v>2473.3030371652549</v>
      </c>
      <c r="U18">
        <f t="shared" si="12"/>
        <v>1.8213139E-2</v>
      </c>
      <c r="V18">
        <f t="shared" si="13"/>
        <v>0.01</v>
      </c>
      <c r="W18">
        <f t="shared" si="14"/>
        <v>0.78476467141829787</v>
      </c>
      <c r="X18">
        <f t="shared" si="15"/>
        <v>1.4293028042830785E-2</v>
      </c>
      <c r="Y18">
        <f t="shared" si="16"/>
        <v>7.8476467141829782E-3</v>
      </c>
      <c r="Z18">
        <f t="shared" si="17"/>
        <v>0.762623996661284</v>
      </c>
      <c r="AB18">
        <f t="shared" si="18"/>
        <v>1965.3725261709401</v>
      </c>
      <c r="AC18">
        <f t="shared" si="19"/>
        <v>1886.200247157459</v>
      </c>
      <c r="AE18">
        <f t="shared" si="2"/>
        <v>0</v>
      </c>
      <c r="AF18">
        <f t="shared" si="3"/>
        <v>0</v>
      </c>
      <c r="AG18">
        <f t="shared" si="3"/>
        <v>-9.5327999582660503</v>
      </c>
      <c r="AH18">
        <f t="shared" si="4"/>
        <v>-714.65140214153928</v>
      </c>
      <c r="AI18">
        <f t="shared" si="5"/>
        <v>-724.18420209980536</v>
      </c>
      <c r="AJ18">
        <f t="shared" si="6"/>
        <v>79.172279013481102</v>
      </c>
      <c r="AK18">
        <f t="shared" si="20"/>
        <v>42.452046565292306</v>
      </c>
      <c r="AL18">
        <f t="shared" si="7"/>
        <v>-602.55987652103192</v>
      </c>
      <c r="AN18">
        <f t="shared" si="8"/>
        <v>0</v>
      </c>
      <c r="AO18">
        <f t="shared" si="8"/>
        <v>0</v>
      </c>
      <c r="AP18">
        <f t="shared" si="8"/>
        <v>-3.6048977556104802</v>
      </c>
      <c r="AQ18">
        <f t="shared" si="8"/>
        <v>-270.2506343259634</v>
      </c>
      <c r="AR18">
        <f t="shared" si="8"/>
        <v>-273.85553208157393</v>
      </c>
      <c r="AS18">
        <f t="shared" si="8"/>
        <v>29.939574120065608</v>
      </c>
      <c r="AT18">
        <f t="shared" si="8"/>
        <v>16.053550693843562</v>
      </c>
      <c r="AU18">
        <f t="shared" si="8"/>
        <v>-227.86240726766474</v>
      </c>
      <c r="AW18">
        <v>15</v>
      </c>
      <c r="AX18">
        <f>IF(Z18&gt;0, (R18*SUMPRODUCT(K18:$K$98, X18:$X$98)-K18*$AZ$3)/Z18, 0)</f>
        <v>2473.3030371652549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2.0774602E-2</v>
      </c>
      <c r="Q19" s="4">
        <f t="shared" si="22"/>
        <v>12.5</v>
      </c>
      <c r="R19">
        <f t="shared" si="0"/>
        <v>50000</v>
      </c>
      <c r="S19">
        <f t="shared" si="1"/>
        <v>2419.6472745178885</v>
      </c>
      <c r="U19">
        <f t="shared" si="12"/>
        <v>2.0774602E-2</v>
      </c>
      <c r="V19">
        <f t="shared" si="13"/>
        <v>0.01</v>
      </c>
      <c r="W19">
        <f t="shared" si="14"/>
        <v>0.762623996661284</v>
      </c>
      <c r="X19">
        <f t="shared" si="15"/>
        <v>1.5843210006287505E-2</v>
      </c>
      <c r="Y19">
        <f t="shared" si="16"/>
        <v>7.6262399666128401E-3</v>
      </c>
      <c r="Z19">
        <f t="shared" si="17"/>
        <v>0.73915454668838365</v>
      </c>
      <c r="AB19">
        <f t="shared" si="18"/>
        <v>1886.200247157459</v>
      </c>
      <c r="AC19">
        <f t="shared" si="19"/>
        <v>1788.4932843420529</v>
      </c>
      <c r="AE19">
        <f t="shared" si="2"/>
        <v>0</v>
      </c>
      <c r="AF19">
        <f t="shared" si="3"/>
        <v>0</v>
      </c>
      <c r="AG19">
        <f t="shared" si="3"/>
        <v>-9.2394318336047956</v>
      </c>
      <c r="AH19">
        <f t="shared" si="4"/>
        <v>-792.16050031437521</v>
      </c>
      <c r="AI19">
        <f t="shared" si="5"/>
        <v>-801.39993214798005</v>
      </c>
      <c r="AJ19">
        <f t="shared" si="6"/>
        <v>97.706962815406087</v>
      </c>
      <c r="AK19">
        <f t="shared" si="20"/>
        <v>42.062265511611336</v>
      </c>
      <c r="AL19">
        <f t="shared" si="7"/>
        <v>-661.63070382096259</v>
      </c>
      <c r="AN19">
        <f t="shared" si="8"/>
        <v>0</v>
      </c>
      <c r="AO19">
        <f t="shared" si="8"/>
        <v>0</v>
      </c>
      <c r="AP19">
        <f t="shared" si="8"/>
        <v>-3.2583777505650233</v>
      </c>
      <c r="AQ19">
        <f t="shared" si="8"/>
        <v>-279.36329804532687</v>
      </c>
      <c r="AR19">
        <f t="shared" si="8"/>
        <v>-282.62167579589192</v>
      </c>
      <c r="AS19">
        <f t="shared" si="8"/>
        <v>34.457334546813968</v>
      </c>
      <c r="AT19">
        <f t="shared" si="8"/>
        <v>14.833677281205778</v>
      </c>
      <c r="AU19">
        <f t="shared" si="8"/>
        <v>-233.33066396787214</v>
      </c>
      <c r="AW19">
        <v>16</v>
      </c>
      <c r="AX19">
        <f>IF(Z19&gt;0, (R19*SUMPRODUCT(K19:$K$98, X19:$X$98)-K19*$AZ$3)/Z19, 0)</f>
        <v>2419.6472745178885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2.3506165999999998E-2</v>
      </c>
      <c r="Q20" s="4">
        <f t="shared" si="22"/>
        <v>12.5</v>
      </c>
      <c r="R20">
        <f t="shared" si="0"/>
        <v>50000</v>
      </c>
      <c r="S20">
        <f t="shared" si="1"/>
        <v>2284.5314611260078</v>
      </c>
      <c r="U20">
        <f t="shared" si="12"/>
        <v>2.3506165999999998E-2</v>
      </c>
      <c r="V20">
        <f t="shared" si="13"/>
        <v>0.01</v>
      </c>
      <c r="W20">
        <f t="shared" si="14"/>
        <v>0.73915454668838365</v>
      </c>
      <c r="X20">
        <f t="shared" si="15"/>
        <v>1.7374689474111894E-2</v>
      </c>
      <c r="Y20">
        <f t="shared" si="16"/>
        <v>7.3915454668838365E-3</v>
      </c>
      <c r="Z20">
        <f t="shared" si="17"/>
        <v>0.71438831174738793</v>
      </c>
      <c r="AB20">
        <f t="shared" si="18"/>
        <v>1788.4932843420529</v>
      </c>
      <c r="AC20">
        <f t="shared" si="19"/>
        <v>1632.042573647602</v>
      </c>
      <c r="AE20">
        <f t="shared" si="2"/>
        <v>0</v>
      </c>
      <c r="AF20">
        <f t="shared" si="3"/>
        <v>0</v>
      </c>
      <c r="AG20">
        <f t="shared" si="3"/>
        <v>-8.9298538968423493</v>
      </c>
      <c r="AH20">
        <f t="shared" si="4"/>
        <v>-868.73447370559472</v>
      </c>
      <c r="AI20">
        <f t="shared" si="5"/>
        <v>-877.66432760243708</v>
      </c>
      <c r="AJ20">
        <f t="shared" si="6"/>
        <v>156.45071069445089</v>
      </c>
      <c r="AK20">
        <f t="shared" si="20"/>
        <v>7.6905211226708277</v>
      </c>
      <c r="AL20">
        <f t="shared" si="7"/>
        <v>-713.52309578531538</v>
      </c>
      <c r="AN20">
        <f t="shared" si="8"/>
        <v>0</v>
      </c>
      <c r="AO20">
        <f t="shared" si="8"/>
        <v>0</v>
      </c>
      <c r="AP20">
        <f t="shared" si="8"/>
        <v>-2.9870074976419283</v>
      </c>
      <c r="AQ20">
        <f t="shared" si="8"/>
        <v>-290.58889612250033</v>
      </c>
      <c r="AR20">
        <f t="shared" si="8"/>
        <v>-293.57590362014224</v>
      </c>
      <c r="AS20">
        <f t="shared" si="8"/>
        <v>52.332261115826327</v>
      </c>
      <c r="AT20">
        <f t="shared" si="8"/>
        <v>2.5724546582239487</v>
      </c>
      <c r="AU20">
        <f t="shared" si="8"/>
        <v>-238.67118784609198</v>
      </c>
      <c r="AW20">
        <v>17</v>
      </c>
      <c r="AX20">
        <f>IF(Z20&gt;0, (R20*SUMPRODUCT(K20:$K$98, X20:$X$98)-K20*$AZ$3)/Z20, 0)</f>
        <v>2284.5314611260078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2.6226451000000001E-2</v>
      </c>
      <c r="Q21" s="4">
        <f t="shared" si="22"/>
        <v>12.5</v>
      </c>
      <c r="R21">
        <f t="shared" si="0"/>
        <v>50000</v>
      </c>
      <c r="S21">
        <f t="shared" si="1"/>
        <v>2109.6664288348984</v>
      </c>
      <c r="U21">
        <f t="shared" si="12"/>
        <v>2.6226451000000001E-2</v>
      </c>
      <c r="V21">
        <f t="shared" si="13"/>
        <v>0.01</v>
      </c>
      <c r="W21">
        <f t="shared" si="14"/>
        <v>0.71438831174738793</v>
      </c>
      <c r="X21">
        <f t="shared" si="15"/>
        <v>1.8735870053015594E-2</v>
      </c>
      <c r="Y21">
        <f t="shared" si="16"/>
        <v>7.1438831174738798E-3</v>
      </c>
      <c r="Z21">
        <f t="shared" si="17"/>
        <v>0.68850855857689852</v>
      </c>
      <c r="AB21">
        <f t="shared" si="18"/>
        <v>1632.042573647602</v>
      </c>
      <c r="AC21">
        <f t="shared" si="19"/>
        <v>1452.5233919951891</v>
      </c>
      <c r="AE21">
        <f t="shared" si="2"/>
        <v>0</v>
      </c>
      <c r="AF21">
        <f t="shared" si="3"/>
        <v>0</v>
      </c>
      <c r="AG21">
        <f t="shared" si="3"/>
        <v>-8.6063569822112314</v>
      </c>
      <c r="AH21">
        <f t="shared" si="4"/>
        <v>-936.79350265077971</v>
      </c>
      <c r="AI21">
        <f t="shared" si="5"/>
        <v>-945.39985963299091</v>
      </c>
      <c r="AJ21">
        <f t="shared" si="6"/>
        <v>179.51918165241295</v>
      </c>
      <c r="AK21">
        <f t="shared" si="20"/>
        <v>2.6112681178361634</v>
      </c>
      <c r="AL21">
        <f t="shared" si="7"/>
        <v>-763.26940986274178</v>
      </c>
      <c r="AN21">
        <f t="shared" si="8"/>
        <v>0</v>
      </c>
      <c r="AO21">
        <f t="shared" si="8"/>
        <v>0</v>
      </c>
      <c r="AP21">
        <f t="shared" si="8"/>
        <v>-2.7375416668809156</v>
      </c>
      <c r="AQ21">
        <f t="shared" si="8"/>
        <v>-297.97872108611131</v>
      </c>
      <c r="AR21">
        <f t="shared" si="8"/>
        <v>-300.71626275299218</v>
      </c>
      <c r="AS21">
        <f t="shared" si="8"/>
        <v>57.102121233597543</v>
      </c>
      <c r="AT21">
        <f t="shared" si="8"/>
        <v>0.83060176224964688</v>
      </c>
      <c r="AU21">
        <f t="shared" si="8"/>
        <v>-242.78353975714498</v>
      </c>
      <c r="AW21">
        <v>18</v>
      </c>
      <c r="AX21">
        <f>IF(Z21&gt;0, (R21*SUMPRODUCT(K21:$K$98, X21:$X$98)-K21*$AZ$3)/Z21, 0)</f>
        <v>2109.6664288348984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2.9219711999999998E-2</v>
      </c>
      <c r="Q22" s="4">
        <f t="shared" si="22"/>
        <v>12.5</v>
      </c>
      <c r="R22">
        <f t="shared" si="0"/>
        <v>50000</v>
      </c>
      <c r="S22">
        <f t="shared" si="1"/>
        <v>1961.0445611655175</v>
      </c>
      <c r="U22">
        <f t="shared" si="12"/>
        <v>2.9219711999999998E-2</v>
      </c>
      <c r="V22">
        <f t="shared" si="13"/>
        <v>0.01</v>
      </c>
      <c r="W22">
        <f t="shared" si="14"/>
        <v>0.68850855857689852</v>
      </c>
      <c r="X22">
        <f t="shared" si="15"/>
        <v>2.0118021791152102E-2</v>
      </c>
      <c r="Y22">
        <f t="shared" si="16"/>
        <v>6.8850855857689854E-3</v>
      </c>
      <c r="Z22">
        <f t="shared" si="17"/>
        <v>0.6615054511999775</v>
      </c>
      <c r="AB22">
        <f t="shared" si="18"/>
        <v>1452.5233919951891</v>
      </c>
      <c r="AC22">
        <f t="shared" si="19"/>
        <v>1297.2416672570575</v>
      </c>
      <c r="AE22">
        <f t="shared" si="2"/>
        <v>0</v>
      </c>
      <c r="AF22">
        <f t="shared" si="3"/>
        <v>0</v>
      </c>
      <c r="AG22">
        <f t="shared" si="3"/>
        <v>-8.268818139999718</v>
      </c>
      <c r="AH22">
        <f t="shared" si="4"/>
        <v>-1005.9010895576051</v>
      </c>
      <c r="AI22">
        <f t="shared" si="5"/>
        <v>-1014.1699076976048</v>
      </c>
      <c r="AJ22">
        <f t="shared" si="6"/>
        <v>155.28172473813152</v>
      </c>
      <c r="AK22">
        <f t="shared" si="20"/>
        <v>30.502991231898971</v>
      </c>
      <c r="AL22">
        <f t="shared" si="7"/>
        <v>-828.38519172757435</v>
      </c>
      <c r="AN22">
        <f t="shared" si="8"/>
        <v>0</v>
      </c>
      <c r="AO22">
        <f t="shared" si="8"/>
        <v>0</v>
      </c>
      <c r="AP22">
        <f t="shared" si="8"/>
        <v>-2.4558133250400056</v>
      </c>
      <c r="AQ22">
        <f t="shared" si="8"/>
        <v>-298.74950175260608</v>
      </c>
      <c r="AR22">
        <f t="shared" si="8"/>
        <v>-301.20531507764611</v>
      </c>
      <c r="AS22">
        <f t="shared" si="8"/>
        <v>46.118190325456915</v>
      </c>
      <c r="AT22">
        <f t="shared" si="8"/>
        <v>9.0592937288712108</v>
      </c>
      <c r="AU22">
        <f t="shared" si="8"/>
        <v>-246.02783102331796</v>
      </c>
      <c r="AW22">
        <v>19</v>
      </c>
      <c r="AX22">
        <f>IF(Z22&gt;0, (R22*SUMPRODUCT(K22:$K$98, X22:$X$98)-K22*$AZ$3)/Z22, 0)</f>
        <v>1961.0445611655175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3.2402927999999998E-2</v>
      </c>
      <c r="Q23" s="4">
        <f t="shared" si="22"/>
        <v>12.5</v>
      </c>
      <c r="R23">
        <f t="shared" si="0"/>
        <v>50000</v>
      </c>
      <c r="S23">
        <f t="shared" si="1"/>
        <v>1916.203007365182</v>
      </c>
      <c r="U23">
        <f t="shared" si="12"/>
        <v>3.2402927999999998E-2</v>
      </c>
      <c r="V23">
        <f t="shared" si="13"/>
        <v>0.01</v>
      </c>
      <c r="W23">
        <f t="shared" si="14"/>
        <v>0.6615054511999775</v>
      </c>
      <c r="X23">
        <f t="shared" si="15"/>
        <v>2.1434713506840383E-2</v>
      </c>
      <c r="Y23">
        <f t="shared" si="16"/>
        <v>6.6150545119997755E-3</v>
      </c>
      <c r="Z23">
        <f t="shared" si="17"/>
        <v>0.63345568318113743</v>
      </c>
      <c r="AB23">
        <f t="shared" si="18"/>
        <v>1297.2416672570575</v>
      </c>
      <c r="AC23">
        <f t="shared" si="19"/>
        <v>1213.8296851442615</v>
      </c>
      <c r="AE23">
        <f t="shared" si="2"/>
        <v>0</v>
      </c>
      <c r="AF23">
        <f t="shared" si="3"/>
        <v>0</v>
      </c>
      <c r="AG23">
        <f t="shared" si="3"/>
        <v>-7.9181960397642177</v>
      </c>
      <c r="AH23">
        <f t="shared" si="4"/>
        <v>-1071.7356753420192</v>
      </c>
      <c r="AI23">
        <f t="shared" si="5"/>
        <v>-1079.6538713817836</v>
      </c>
      <c r="AJ23">
        <f t="shared" si="6"/>
        <v>83.411982112796068</v>
      </c>
      <c r="AK23">
        <f t="shared" si="20"/>
        <v>90.806916707994034</v>
      </c>
      <c r="AL23">
        <f t="shared" si="7"/>
        <v>-905.43497256099351</v>
      </c>
      <c r="AN23">
        <f t="shared" si="8"/>
        <v>0</v>
      </c>
      <c r="AO23">
        <f t="shared" si="8"/>
        <v>0</v>
      </c>
      <c r="AP23">
        <f t="shared" si="8"/>
        <v>-2.0997139727115126</v>
      </c>
      <c r="AQ23">
        <f t="shared" si="8"/>
        <v>-284.19836554539967</v>
      </c>
      <c r="AR23">
        <f t="shared" si="8"/>
        <v>-286.29807951811125</v>
      </c>
      <c r="AS23">
        <f t="shared" si="8"/>
        <v>22.118839121216794</v>
      </c>
      <c r="AT23">
        <f t="shared" si="8"/>
        <v>24.079796821537546</v>
      </c>
      <c r="AU23">
        <f t="shared" si="8"/>
        <v>-240.0994435753569</v>
      </c>
      <c r="AW23">
        <v>20</v>
      </c>
      <c r="AX23">
        <f>IF(Z23&gt;0, (R23*SUMPRODUCT(K23:$K$98, X23:$X$98)-K23*$AZ$3)/Z23, 0)</f>
        <v>1916.203007365182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3.5947104000000001E-2</v>
      </c>
      <c r="Q24" s="4">
        <f t="shared" si="22"/>
        <v>12.5</v>
      </c>
      <c r="R24">
        <f t="shared" si="0"/>
        <v>50000</v>
      </c>
      <c r="S24">
        <f t="shared" si="1"/>
        <v>1856.3688871953473</v>
      </c>
      <c r="U24">
        <f t="shared" si="12"/>
        <v>3.5947104000000001E-2</v>
      </c>
      <c r="V24">
        <f t="shared" si="13"/>
        <v>0.01</v>
      </c>
      <c r="W24">
        <f t="shared" si="14"/>
        <v>0.63345568318113743</v>
      </c>
      <c r="X24">
        <f t="shared" si="15"/>
        <v>2.2770897322703397E-2</v>
      </c>
      <c r="Y24">
        <f t="shared" si="16"/>
        <v>6.3345568318113749E-3</v>
      </c>
      <c r="Z24">
        <f t="shared" si="17"/>
        <v>0.60435022902662261</v>
      </c>
      <c r="AB24">
        <f t="shared" si="18"/>
        <v>1213.8296851442615</v>
      </c>
      <c r="AC24">
        <f t="shared" si="19"/>
        <v>1121.8969621344047</v>
      </c>
      <c r="AE24">
        <f t="shared" si="2"/>
        <v>0</v>
      </c>
      <c r="AF24">
        <f t="shared" si="3"/>
        <v>0</v>
      </c>
      <c r="AG24">
        <f t="shared" si="3"/>
        <v>-7.5543778628327827</v>
      </c>
      <c r="AH24">
        <f t="shared" si="4"/>
        <v>-1138.5448661351697</v>
      </c>
      <c r="AI24">
        <f t="shared" ref="AI24:AI79" si="23">SUM(AE24:AH24)</f>
        <v>-1146.0992439980025</v>
      </c>
      <c r="AJ24">
        <f t="shared" si="6"/>
        <v>91.932723009856772</v>
      </c>
      <c r="AK24">
        <f t="shared" si="20"/>
        <v>84.968077960098313</v>
      </c>
      <c r="AL24">
        <f t="shared" ref="AL24:AL79" si="24">SUM(AI24:AK24)</f>
        <v>-969.19844302804745</v>
      </c>
      <c r="AN24">
        <f t="shared" si="8"/>
        <v>0</v>
      </c>
      <c r="AO24">
        <f t="shared" si="8"/>
        <v>0</v>
      </c>
      <c r="AP24">
        <f t="shared" si="8"/>
        <v>-1.7886055325331103</v>
      </c>
      <c r="AQ24">
        <f t="shared" si="8"/>
        <v>-269.5665590975496</v>
      </c>
      <c r="AR24">
        <f t="shared" si="8"/>
        <v>-271.35516463008275</v>
      </c>
      <c r="AS24">
        <f t="shared" si="8"/>
        <v>21.766369114955072</v>
      </c>
      <c r="AT24">
        <f t="shared" si="8"/>
        <v>20.117391145582474</v>
      </c>
      <c r="AU24">
        <f t="shared" si="8"/>
        <v>-229.47140436954518</v>
      </c>
      <c r="AW24">
        <v>21</v>
      </c>
      <c r="AX24">
        <f>IF(Z24&gt;0, (R24*SUMPRODUCT(K24:$K$98, X24:$X$98)-K24*$AZ$3)/Z24, 0)</f>
        <v>1856.3688871953473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4.0034525000000001E-2</v>
      </c>
      <c r="Q25" s="4">
        <f t="shared" si="22"/>
        <v>12.5</v>
      </c>
      <c r="R25">
        <f t="shared" si="0"/>
        <v>50000</v>
      </c>
      <c r="S25">
        <f t="shared" si="1"/>
        <v>1783.6178630509721</v>
      </c>
      <c r="U25">
        <f t="shared" si="12"/>
        <v>4.0034525000000001E-2</v>
      </c>
      <c r="V25">
        <f t="shared" si="13"/>
        <v>0.01</v>
      </c>
      <c r="W25">
        <f t="shared" si="14"/>
        <v>0.60435022902662261</v>
      </c>
      <c r="X25">
        <f t="shared" si="15"/>
        <v>2.4194874352722048E-2</v>
      </c>
      <c r="Y25">
        <f t="shared" si="16"/>
        <v>6.0435022902662261E-3</v>
      </c>
      <c r="Z25">
        <f t="shared" si="17"/>
        <v>0.57411185238363438</v>
      </c>
      <c r="AB25">
        <f t="shared" si="18"/>
        <v>1121.8969621344047</v>
      </c>
      <c r="AC25">
        <f t="shared" si="19"/>
        <v>1023.9961553007331</v>
      </c>
      <c r="AE25">
        <f t="shared" si="2"/>
        <v>0</v>
      </c>
      <c r="AF25">
        <f t="shared" si="3"/>
        <v>0</v>
      </c>
      <c r="AG25">
        <f t="shared" si="3"/>
        <v>-7.1763981547954296</v>
      </c>
      <c r="AH25">
        <f t="shared" si="4"/>
        <v>-1209.7437176361025</v>
      </c>
      <c r="AI25">
        <f t="shared" si="23"/>
        <v>-1216.9201157908979</v>
      </c>
      <c r="AJ25">
        <f t="shared" si="6"/>
        <v>97.900806833671595</v>
      </c>
      <c r="AK25">
        <f t="shared" si="20"/>
        <v>78.532787349408338</v>
      </c>
      <c r="AL25">
        <f t="shared" si="24"/>
        <v>-1040.4865216078178</v>
      </c>
      <c r="AN25">
        <f t="shared" si="8"/>
        <v>0</v>
      </c>
      <c r="AO25">
        <f t="shared" si="8"/>
        <v>0</v>
      </c>
      <c r="AP25">
        <f t="shared" si="8"/>
        <v>-1.5170656288396822</v>
      </c>
      <c r="AQ25">
        <f t="shared" si="8"/>
        <v>-255.73561752619682</v>
      </c>
      <c r="AR25">
        <f t="shared" si="8"/>
        <v>-257.25268315503649</v>
      </c>
      <c r="AS25">
        <f t="shared" si="8"/>
        <v>20.695890317037463</v>
      </c>
      <c r="AT25">
        <f t="shared" si="8"/>
        <v>16.601558310299659</v>
      </c>
      <c r="AU25">
        <f t="shared" si="8"/>
        <v>-219.95523452769936</v>
      </c>
      <c r="AW25">
        <v>22</v>
      </c>
      <c r="AX25">
        <f>IF(Z25&gt;0, (R25*SUMPRODUCT(K25:$K$98, X25:$X$98)-K25*$AZ$3)/Z25, 0)</f>
        <v>1783.6178630509721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4.4405750000000001E-2</v>
      </c>
      <c r="Q26" s="4">
        <f t="shared" si="22"/>
        <v>12.5</v>
      </c>
      <c r="R26">
        <f t="shared" si="0"/>
        <v>50000</v>
      </c>
      <c r="S26">
        <f t="shared" si="1"/>
        <v>1697.5000921628491</v>
      </c>
      <c r="U26">
        <f t="shared" si="12"/>
        <v>4.4405750000000001E-2</v>
      </c>
      <c r="V26">
        <f t="shared" si="13"/>
        <v>0.01</v>
      </c>
      <c r="W26">
        <f t="shared" si="14"/>
        <v>0.57411185238363438</v>
      </c>
      <c r="X26">
        <f t="shared" si="15"/>
        <v>2.5493867388984574E-2</v>
      </c>
      <c r="Y26">
        <f t="shared" si="16"/>
        <v>5.741118523836344E-3</v>
      </c>
      <c r="Z26">
        <f t="shared" si="17"/>
        <v>0.54287686647081346</v>
      </c>
      <c r="AB26">
        <f t="shared" si="18"/>
        <v>1023.9961553007331</v>
      </c>
      <c r="AC26">
        <f t="shared" si="19"/>
        <v>921.53353086728453</v>
      </c>
      <c r="AE26">
        <f t="shared" si="2"/>
        <v>0</v>
      </c>
      <c r="AF26">
        <f t="shared" si="3"/>
        <v>0</v>
      </c>
      <c r="AG26">
        <f t="shared" si="3"/>
        <v>-6.785960830885168</v>
      </c>
      <c r="AH26">
        <f t="shared" si="4"/>
        <v>-1274.6933694492286</v>
      </c>
      <c r="AI26">
        <f t="shared" si="23"/>
        <v>-1281.4793302801138</v>
      </c>
      <c r="AJ26">
        <f t="shared" si="6"/>
        <v>102.46262443344858</v>
      </c>
      <c r="AK26">
        <f t="shared" si="20"/>
        <v>71.679730871051319</v>
      </c>
      <c r="AL26">
        <f t="shared" si="24"/>
        <v>-1107.3369749756139</v>
      </c>
      <c r="AN26">
        <f t="shared" si="8"/>
        <v>0</v>
      </c>
      <c r="AO26">
        <f t="shared" si="8"/>
        <v>0</v>
      </c>
      <c r="AP26">
        <f t="shared" si="8"/>
        <v>-1.2808290495566406</v>
      </c>
      <c r="AQ26">
        <f t="shared" si="8"/>
        <v>-240.59441802802755</v>
      </c>
      <c r="AR26">
        <f t="shared" si="8"/>
        <v>-241.87524707758419</v>
      </c>
      <c r="AS26">
        <f t="shared" si="8"/>
        <v>19.339502413699353</v>
      </c>
      <c r="AT26">
        <f t="shared" si="8"/>
        <v>13.529326775095566</v>
      </c>
      <c r="AU26">
        <f t="shared" si="8"/>
        <v>-209.00641788878929</v>
      </c>
      <c r="AW26">
        <v>23</v>
      </c>
      <c r="AX26">
        <f>IF(Z26&gt;0, (R26*SUMPRODUCT(K26:$K$98, X26:$X$98)-K26*$AZ$3)/Z26, 0)</f>
        <v>1697.5000921628491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4.9048597999999999E-2</v>
      </c>
      <c r="Q27" s="4">
        <f t="shared" si="22"/>
        <v>12.5</v>
      </c>
      <c r="R27">
        <f t="shared" si="0"/>
        <v>50000</v>
      </c>
      <c r="S27">
        <f t="shared" si="1"/>
        <v>1600.9334032338611</v>
      </c>
      <c r="U27">
        <f t="shared" si="12"/>
        <v>4.9048597999999999E-2</v>
      </c>
      <c r="V27">
        <f t="shared" si="13"/>
        <v>0.01</v>
      </c>
      <c r="W27">
        <f t="shared" si="14"/>
        <v>0.54287686647081346</v>
      </c>
      <c r="X27">
        <f t="shared" si="15"/>
        <v>2.6627349187026608E-2</v>
      </c>
      <c r="Y27">
        <f t="shared" si="16"/>
        <v>5.4287686647081345E-3</v>
      </c>
      <c r="Z27">
        <f t="shared" si="17"/>
        <v>0.51082074861907878</v>
      </c>
      <c r="AB27">
        <f t="shared" si="18"/>
        <v>921.53353086728453</v>
      </c>
      <c r="AC27">
        <f t="shared" si="19"/>
        <v>817.78999952921049</v>
      </c>
      <c r="AE27">
        <f t="shared" si="2"/>
        <v>0</v>
      </c>
      <c r="AF27">
        <f t="shared" si="3"/>
        <v>0</v>
      </c>
      <c r="AG27">
        <f t="shared" si="3"/>
        <v>-6.3852593577384846</v>
      </c>
      <c r="AH27">
        <f t="shared" si="4"/>
        <v>-1331.3674593513304</v>
      </c>
      <c r="AI27">
        <f t="shared" si="23"/>
        <v>-1337.7527187090689</v>
      </c>
      <c r="AJ27">
        <f t="shared" si="6"/>
        <v>103.74353133807404</v>
      </c>
      <c r="AK27">
        <f t="shared" si="20"/>
        <v>64.507347160709926</v>
      </c>
      <c r="AL27">
        <f t="shared" si="24"/>
        <v>-1169.5018402102849</v>
      </c>
      <c r="AN27">
        <f t="shared" si="8"/>
        <v>0</v>
      </c>
      <c r="AO27">
        <f t="shared" si="8"/>
        <v>0</v>
      </c>
      <c r="AP27">
        <f t="shared" si="8"/>
        <v>-1.0760695445559363</v>
      </c>
      <c r="AQ27">
        <f t="shared" si="8"/>
        <v>-224.3673898515205</v>
      </c>
      <c r="AR27">
        <f t="shared" si="8"/>
        <v>-225.44345939607643</v>
      </c>
      <c r="AS27">
        <f t="shared" si="8"/>
        <v>17.483276443938298</v>
      </c>
      <c r="AT27">
        <f t="shared" si="8"/>
        <v>10.87103714833626</v>
      </c>
      <c r="AU27">
        <f t="shared" si="8"/>
        <v>-197.08914580380187</v>
      </c>
      <c r="AW27">
        <v>24</v>
      </c>
      <c r="AX27">
        <f>IF(Z27&gt;0, (R27*SUMPRODUCT(K27:$K$98, X27:$X$98)-K27*$AZ$3)/Z27, 0)</f>
        <v>1600.9334032338611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5.4278005999999997E-2</v>
      </c>
      <c r="Q28" s="4">
        <f t="shared" si="22"/>
        <v>12.5</v>
      </c>
      <c r="R28">
        <f t="shared" si="0"/>
        <v>50000</v>
      </c>
      <c r="S28">
        <f t="shared" si="1"/>
        <v>1497.1371290230707</v>
      </c>
      <c r="U28">
        <f t="shared" si="12"/>
        <v>5.4278005999999997E-2</v>
      </c>
      <c r="V28">
        <f t="shared" si="13"/>
        <v>0.01</v>
      </c>
      <c r="W28">
        <f t="shared" si="14"/>
        <v>0.51082074861907878</v>
      </c>
      <c r="X28">
        <f t="shared" si="15"/>
        <v>2.7726331658470847E-2</v>
      </c>
      <c r="Y28">
        <f t="shared" si="16"/>
        <v>5.1082074861907882E-3</v>
      </c>
      <c r="Z28">
        <f t="shared" si="17"/>
        <v>0.47798620947441717</v>
      </c>
      <c r="AB28">
        <f t="shared" si="18"/>
        <v>817.78999952921049</v>
      </c>
      <c r="AC28">
        <f t="shared" si="19"/>
        <v>715.61090136514895</v>
      </c>
      <c r="AE28">
        <f t="shared" si="2"/>
        <v>0</v>
      </c>
      <c r="AF28">
        <f t="shared" si="3"/>
        <v>0</v>
      </c>
      <c r="AG28">
        <f t="shared" si="3"/>
        <v>-5.9748276184302149</v>
      </c>
      <c r="AH28">
        <f t="shared" si="4"/>
        <v>-1386.3165829235425</v>
      </c>
      <c r="AI28">
        <f t="shared" si="23"/>
        <v>-1392.2914105419727</v>
      </c>
      <c r="AJ28">
        <f t="shared" si="6"/>
        <v>102.17909816406154</v>
      </c>
      <c r="AK28">
        <f t="shared" si="20"/>
        <v>57.245299967044737</v>
      </c>
      <c r="AL28">
        <f t="shared" si="24"/>
        <v>-1232.8670124108664</v>
      </c>
      <c r="AN28">
        <f t="shared" si="8"/>
        <v>0</v>
      </c>
      <c r="AO28">
        <f t="shared" si="8"/>
        <v>0</v>
      </c>
      <c r="AP28">
        <f t="shared" si="8"/>
        <v>-0.89901958920942204</v>
      </c>
      <c r="AQ28">
        <f t="shared" si="8"/>
        <v>-208.59610427080133</v>
      </c>
      <c r="AR28">
        <f t="shared" si="8"/>
        <v>-209.49512386001078</v>
      </c>
      <c r="AS28">
        <f t="shared" si="8"/>
        <v>15.374671325058035</v>
      </c>
      <c r="AT28">
        <f t="shared" si="8"/>
        <v>8.6135783904112309</v>
      </c>
      <c r="AU28">
        <f t="shared" si="8"/>
        <v>-185.50687414454151</v>
      </c>
      <c r="AW28">
        <v>25</v>
      </c>
      <c r="AX28">
        <f>IF(Z28&gt;0, (R28*SUMPRODUCT(K28:$K$98, X28:$X$98)-K28*$AZ$3)/Z28, 0)</f>
        <v>1497.1371290230707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6.0174738999999998E-2</v>
      </c>
      <c r="Q29" s="4">
        <f t="shared" si="22"/>
        <v>12.5</v>
      </c>
      <c r="R29">
        <f t="shared" si="0"/>
        <v>50000</v>
      </c>
      <c r="S29">
        <f t="shared" si="1"/>
        <v>1386.2533154825812</v>
      </c>
      <c r="U29">
        <f t="shared" si="12"/>
        <v>6.0174738999999998E-2</v>
      </c>
      <c r="V29">
        <f t="shared" si="13"/>
        <v>0.01</v>
      </c>
      <c r="W29">
        <f t="shared" si="14"/>
        <v>0.47798620947441717</v>
      </c>
      <c r="X29">
        <f t="shared" si="15"/>
        <v>2.876269540072238E-2</v>
      </c>
      <c r="Y29">
        <f t="shared" si="16"/>
        <v>4.7798620947441719E-3</v>
      </c>
      <c r="Z29">
        <f t="shared" si="17"/>
        <v>0.44444365197895058</v>
      </c>
      <c r="AB29">
        <f t="shared" si="18"/>
        <v>715.61090136514895</v>
      </c>
      <c r="AC29">
        <f t="shared" si="19"/>
        <v>616.11148610100668</v>
      </c>
      <c r="AE29">
        <f t="shared" si="2"/>
        <v>0</v>
      </c>
      <c r="AF29">
        <f t="shared" si="3"/>
        <v>0</v>
      </c>
      <c r="AG29">
        <f t="shared" si="3"/>
        <v>-5.5555456497368825</v>
      </c>
      <c r="AH29">
        <f t="shared" si="4"/>
        <v>-1438.1347700361191</v>
      </c>
      <c r="AI29">
        <f t="shared" si="23"/>
        <v>-1443.6903156858559</v>
      </c>
      <c r="AJ29">
        <f t="shared" si="6"/>
        <v>99.499415264142272</v>
      </c>
      <c r="AK29">
        <f t="shared" si="20"/>
        <v>50.092763095560429</v>
      </c>
      <c r="AL29">
        <f t="shared" si="24"/>
        <v>-1294.0981373261532</v>
      </c>
      <c r="AN29">
        <f t="shared" si="8"/>
        <v>0</v>
      </c>
      <c r="AO29">
        <f t="shared" si="8"/>
        <v>0</v>
      </c>
      <c r="AP29">
        <f t="shared" si="8"/>
        <v>-0.746367075161396</v>
      </c>
      <c r="AQ29">
        <f t="shared" si="8"/>
        <v>-193.20810405915779</v>
      </c>
      <c r="AR29">
        <f t="shared" si="8"/>
        <v>-193.95447113431919</v>
      </c>
      <c r="AS29">
        <f t="shared" si="8"/>
        <v>13.367379593844975</v>
      </c>
      <c r="AT29">
        <f t="shared" si="8"/>
        <v>6.7297780336224715</v>
      </c>
      <c r="AU29">
        <f t="shared" si="8"/>
        <v>-173.85731350685174</v>
      </c>
      <c r="AW29">
        <v>26</v>
      </c>
      <c r="AX29">
        <f>IF(Z29&gt;0, (R29*SUMPRODUCT(K29:$K$98, X29:$X$98)-K29*$AZ$3)/Z29, 0)</f>
        <v>1386.2533154825812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6.6923788999999997E-2</v>
      </c>
      <c r="Q30" s="4">
        <f t="shared" si="22"/>
        <v>12.5</v>
      </c>
      <c r="R30">
        <f t="shared" si="0"/>
        <v>50000</v>
      </c>
      <c r="S30">
        <f t="shared" si="1"/>
        <v>1268.2616436805558</v>
      </c>
      <c r="U30">
        <f t="shared" si="12"/>
        <v>6.6923788999999997E-2</v>
      </c>
      <c r="V30">
        <f t="shared" si="13"/>
        <v>0.01</v>
      </c>
      <c r="W30">
        <f t="shared" si="14"/>
        <v>0.44444365197895058</v>
      </c>
      <c r="X30">
        <f t="shared" si="15"/>
        <v>2.9743853187428719E-2</v>
      </c>
      <c r="Y30">
        <f t="shared" si="16"/>
        <v>4.4444365197895061E-3</v>
      </c>
      <c r="Z30">
        <f t="shared" si="17"/>
        <v>0.41025536227173237</v>
      </c>
      <c r="AB30">
        <f t="shared" si="18"/>
        <v>616.11148610100668</v>
      </c>
      <c r="AC30">
        <f t="shared" si="19"/>
        <v>520.31114008350914</v>
      </c>
      <c r="AE30">
        <f t="shared" si="2"/>
        <v>0</v>
      </c>
      <c r="AF30">
        <f t="shared" si="3"/>
        <v>0</v>
      </c>
      <c r="AG30">
        <f t="shared" si="3"/>
        <v>-5.1281920283966542</v>
      </c>
      <c r="AH30">
        <f t="shared" si="4"/>
        <v>-1487.1926593714359</v>
      </c>
      <c r="AI30">
        <f t="shared" si="23"/>
        <v>-1492.3208513998325</v>
      </c>
      <c r="AJ30">
        <f t="shared" si="6"/>
        <v>95.800346017497532</v>
      </c>
      <c r="AK30">
        <f t="shared" si="20"/>
        <v>43.127804027070468</v>
      </c>
      <c r="AL30">
        <f t="shared" si="24"/>
        <v>-1353.3927013552645</v>
      </c>
      <c r="AN30">
        <f t="shared" si="8"/>
        <v>0</v>
      </c>
      <c r="AO30">
        <f t="shared" si="8"/>
        <v>0</v>
      </c>
      <c r="AP30">
        <f t="shared" si="8"/>
        <v>-0.61513722478136923</v>
      </c>
      <c r="AQ30">
        <f t="shared" si="8"/>
        <v>-178.39183090945855</v>
      </c>
      <c r="AR30">
        <f t="shared" si="8"/>
        <v>-179.00696813423991</v>
      </c>
      <c r="AS30">
        <f t="shared" si="8"/>
        <v>11.491449356026376</v>
      </c>
      <c r="AT30">
        <f t="shared" si="8"/>
        <v>5.1732691625476095</v>
      </c>
      <c r="AU30">
        <f t="shared" si="8"/>
        <v>-162.34224961566593</v>
      </c>
      <c r="AW30">
        <v>27</v>
      </c>
      <c r="AX30">
        <f>IF(Z30&gt;0, (R30*SUMPRODUCT(K30:$K$98, X30:$X$98)-K30*$AZ$3)/Z30, 0)</f>
        <v>1268.2616436805558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7.4711050000000001E-2</v>
      </c>
      <c r="Q31" s="4">
        <f t="shared" si="22"/>
        <v>12.5</v>
      </c>
      <c r="R31">
        <f t="shared" si="0"/>
        <v>50000</v>
      </c>
      <c r="S31">
        <f t="shared" si="1"/>
        <v>1142.1784532261477</v>
      </c>
      <c r="U31">
        <f t="shared" si="12"/>
        <v>7.4711050000000001E-2</v>
      </c>
      <c r="V31">
        <f t="shared" si="13"/>
        <v>0.01</v>
      </c>
      <c r="W31">
        <f t="shared" si="14"/>
        <v>0.41025536227173237</v>
      </c>
      <c r="X31">
        <f t="shared" si="15"/>
        <v>3.0650608883451513E-2</v>
      </c>
      <c r="Y31">
        <f t="shared" si="16"/>
        <v>4.102553622717324E-3</v>
      </c>
      <c r="Z31">
        <f t="shared" si="17"/>
        <v>0.37550219976556354</v>
      </c>
      <c r="AB31">
        <f t="shared" si="18"/>
        <v>520.31114008350914</v>
      </c>
      <c r="AC31">
        <f t="shared" si="19"/>
        <v>428.89052171124729</v>
      </c>
      <c r="AE31">
        <f t="shared" si="2"/>
        <v>0</v>
      </c>
      <c r="AF31">
        <f t="shared" si="3"/>
        <v>0</v>
      </c>
      <c r="AG31">
        <f t="shared" si="3"/>
        <v>-4.6937774970695445</v>
      </c>
      <c r="AH31">
        <f t="shared" si="4"/>
        <v>-1532.5304441725757</v>
      </c>
      <c r="AI31">
        <f t="shared" si="23"/>
        <v>-1537.2242216696452</v>
      </c>
      <c r="AJ31">
        <f t="shared" si="6"/>
        <v>91.420618372261856</v>
      </c>
      <c r="AK31">
        <f t="shared" si="20"/>
        <v>36.421779805845645</v>
      </c>
      <c r="AL31">
        <f t="shared" si="24"/>
        <v>-1409.3818234915375</v>
      </c>
      <c r="AN31">
        <f t="shared" si="8"/>
        <v>0</v>
      </c>
      <c r="AO31">
        <f t="shared" si="8"/>
        <v>0</v>
      </c>
      <c r="AP31">
        <f t="shared" si="8"/>
        <v>-0.50270384337147633</v>
      </c>
      <c r="AQ31">
        <f t="shared" si="8"/>
        <v>-164.13409984822187</v>
      </c>
      <c r="AR31">
        <f t="shared" si="8"/>
        <v>-164.63680369159331</v>
      </c>
      <c r="AS31">
        <f t="shared" si="8"/>
        <v>9.7911535533641239</v>
      </c>
      <c r="AT31">
        <f t="shared" si="8"/>
        <v>3.9007747389515743</v>
      </c>
      <c r="AU31">
        <f t="shared" si="8"/>
        <v>-150.94487539927761</v>
      </c>
      <c r="AW31">
        <v>28</v>
      </c>
      <c r="AX31">
        <f>IF(Z31&gt;0, (R31*SUMPRODUCT(K31:$K$98, X31:$X$98)-K31*$AZ$3)/Z31, 0)</f>
        <v>1142.1784532261477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8.3689026999999999E-2</v>
      </c>
      <c r="Q32" s="4">
        <f t="shared" si="22"/>
        <v>12.5</v>
      </c>
      <c r="R32">
        <f t="shared" si="0"/>
        <v>50000</v>
      </c>
      <c r="S32">
        <f t="shared" si="1"/>
        <v>1006.1339778623046</v>
      </c>
      <c r="U32">
        <f t="shared" si="12"/>
        <v>8.3689026999999999E-2</v>
      </c>
      <c r="V32">
        <f t="shared" si="13"/>
        <v>0.01</v>
      </c>
      <c r="W32">
        <f t="shared" si="14"/>
        <v>0.37550219976556354</v>
      </c>
      <c r="X32">
        <f t="shared" si="15"/>
        <v>3.1425413734739643E-2</v>
      </c>
      <c r="Y32">
        <f t="shared" si="16"/>
        <v>3.7550219976556355E-3</v>
      </c>
      <c r="Z32">
        <f t="shared" si="17"/>
        <v>0.34032176403316827</v>
      </c>
      <c r="AB32">
        <f t="shared" si="18"/>
        <v>428.89052171124729</v>
      </c>
      <c r="AC32">
        <f t="shared" si="19"/>
        <v>342.4092901998082</v>
      </c>
      <c r="AE32">
        <f t="shared" si="2"/>
        <v>0</v>
      </c>
      <c r="AF32">
        <f t="shared" si="3"/>
        <v>0</v>
      </c>
      <c r="AG32">
        <f t="shared" si="3"/>
        <v>-4.2540220504146031</v>
      </c>
      <c r="AH32">
        <f t="shared" si="4"/>
        <v>-1571.2706867369823</v>
      </c>
      <c r="AI32">
        <f t="shared" si="23"/>
        <v>-1575.5247087873968</v>
      </c>
      <c r="AJ32">
        <f t="shared" si="6"/>
        <v>86.481231511439091</v>
      </c>
      <c r="AK32">
        <f t="shared" si="20"/>
        <v>30.022336519787313</v>
      </c>
      <c r="AL32">
        <f t="shared" si="24"/>
        <v>-1459.0211407561703</v>
      </c>
      <c r="AN32">
        <f t="shared" si="8"/>
        <v>0</v>
      </c>
      <c r="AO32">
        <f t="shared" si="8"/>
        <v>0</v>
      </c>
      <c r="AP32">
        <f t="shared" si="8"/>
        <v>-0.40679107983646623</v>
      </c>
      <c r="AQ32">
        <f t="shared" si="8"/>
        <v>-150.25284114614018</v>
      </c>
      <c r="AR32">
        <f t="shared" si="8"/>
        <v>-150.65963222597662</v>
      </c>
      <c r="AS32">
        <f t="shared" si="8"/>
        <v>8.2697722614524452</v>
      </c>
      <c r="AT32">
        <f t="shared" si="8"/>
        <v>2.8708874912643618</v>
      </c>
      <c r="AU32">
        <f t="shared" si="8"/>
        <v>-139.51897247325982</v>
      </c>
      <c r="AW32">
        <v>29</v>
      </c>
      <c r="AX32">
        <f>IF(Z32&gt;0, (R32*SUMPRODUCT(K32:$K$98, X32:$X$98)-K32*$AZ$3)/Z32, 0)</f>
        <v>1006.1339778623046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9.4384723000000004E-2</v>
      </c>
      <c r="Q33" s="4">
        <f t="shared" si="22"/>
        <v>12.5</v>
      </c>
      <c r="R33">
        <f t="shared" si="0"/>
        <v>50000</v>
      </c>
      <c r="S33">
        <f t="shared" si="1"/>
        <v>857.91214794518896</v>
      </c>
      <c r="U33">
        <f t="shared" si="12"/>
        <v>9.4384723000000004E-2</v>
      </c>
      <c r="V33">
        <f t="shared" si="13"/>
        <v>0.01</v>
      </c>
      <c r="W33">
        <f t="shared" si="14"/>
        <v>0.34032176403316827</v>
      </c>
      <c r="X33">
        <f t="shared" si="15"/>
        <v>3.2121175429141953E-2</v>
      </c>
      <c r="Y33">
        <f t="shared" si="16"/>
        <v>3.4032176403316827E-3</v>
      </c>
      <c r="Z33">
        <f t="shared" si="17"/>
        <v>0.30479737096369464</v>
      </c>
      <c r="AB33">
        <f t="shared" si="18"/>
        <v>342.4092901998082</v>
      </c>
      <c r="AC33">
        <f t="shared" si="19"/>
        <v>261.48936721150983</v>
      </c>
      <c r="AE33">
        <f t="shared" si="2"/>
        <v>0</v>
      </c>
      <c r="AF33">
        <f t="shared" si="3"/>
        <v>0</v>
      </c>
      <c r="AG33">
        <f t="shared" si="3"/>
        <v>-3.8099671370461827</v>
      </c>
      <c r="AH33">
        <f t="shared" si="4"/>
        <v>-1606.0587714570977</v>
      </c>
      <c r="AI33">
        <f t="shared" si="23"/>
        <v>-1609.8687385941439</v>
      </c>
      <c r="AJ33">
        <f t="shared" si="6"/>
        <v>80.919922988298367</v>
      </c>
      <c r="AK33">
        <f t="shared" si="20"/>
        <v>23.968650313986576</v>
      </c>
      <c r="AL33">
        <f t="shared" si="24"/>
        <v>-1504.9801652918591</v>
      </c>
      <c r="AN33">
        <f t="shared" si="8"/>
        <v>0</v>
      </c>
      <c r="AO33">
        <f t="shared" si="8"/>
        <v>0</v>
      </c>
      <c r="AP33">
        <f t="shared" si="8"/>
        <v>-0.32529313004363014</v>
      </c>
      <c r="AQ33">
        <f t="shared" si="8"/>
        <v>-137.12451210441341</v>
      </c>
      <c r="AR33">
        <f t="shared" si="8"/>
        <v>-137.44980523445705</v>
      </c>
      <c r="AS33">
        <f t="shared" si="8"/>
        <v>6.9089034327368806</v>
      </c>
      <c r="AT33">
        <f t="shared" si="8"/>
        <v>2.0464316365738306</v>
      </c>
      <c r="AU33">
        <f t="shared" si="8"/>
        <v>-128.49447016514634</v>
      </c>
      <c r="AW33">
        <v>30</v>
      </c>
      <c r="AX33">
        <f>IF(Z33&gt;0, (R33*SUMPRODUCT(K33:$K$98, X33:$X$98)-K33*$AZ$3)/Z33, 0)</f>
        <v>857.91214794518896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0.106719178</v>
      </c>
      <c r="Q34" s="4">
        <f t="shared" si="22"/>
        <v>12.5</v>
      </c>
      <c r="R34">
        <f t="shared" si="0"/>
        <v>50000</v>
      </c>
      <c r="S34">
        <f t="shared" si="1"/>
        <v>691.88057811582519</v>
      </c>
      <c r="U34">
        <f t="shared" si="12"/>
        <v>0.106719178</v>
      </c>
      <c r="V34">
        <f t="shared" si="13"/>
        <v>0.01</v>
      </c>
      <c r="W34">
        <f t="shared" si="14"/>
        <v>0.30479737096369464</v>
      </c>
      <c r="X34">
        <f t="shared" si="15"/>
        <v>3.2527724885806561E-2</v>
      </c>
      <c r="Y34">
        <f t="shared" si="16"/>
        <v>3.0479737096369463E-3</v>
      </c>
      <c r="Z34">
        <f t="shared" si="17"/>
        <v>0.26922167236825112</v>
      </c>
      <c r="AB34">
        <f t="shared" si="18"/>
        <v>261.48936721150983</v>
      </c>
      <c r="AC34">
        <f t="shared" si="19"/>
        <v>186.26924631945485</v>
      </c>
      <c r="AE34">
        <f t="shared" si="2"/>
        <v>0</v>
      </c>
      <c r="AF34">
        <f t="shared" si="3"/>
        <v>0</v>
      </c>
      <c r="AG34">
        <f t="shared" si="3"/>
        <v>-3.3652709046031388</v>
      </c>
      <c r="AH34">
        <f t="shared" si="4"/>
        <v>-1626.386244290328</v>
      </c>
      <c r="AI34">
        <f t="shared" si="23"/>
        <v>-1629.7515151949312</v>
      </c>
      <c r="AJ34">
        <f t="shared" si="6"/>
        <v>75.220120892054979</v>
      </c>
      <c r="AK34">
        <f t="shared" si="20"/>
        <v>18.304255704805691</v>
      </c>
      <c r="AL34">
        <f t="shared" si="24"/>
        <v>-1536.2271385980707</v>
      </c>
      <c r="AN34">
        <f t="shared" si="8"/>
        <v>0</v>
      </c>
      <c r="AO34">
        <f t="shared" si="8"/>
        <v>0</v>
      </c>
      <c r="AP34">
        <f t="shared" si="8"/>
        <v>-0.25654034222847366</v>
      </c>
      <c r="AQ34">
        <f t="shared" si="8"/>
        <v>-123.98219802608327</v>
      </c>
      <c r="AR34">
        <f t="shared" si="8"/>
        <v>-124.23873836831176</v>
      </c>
      <c r="AS34">
        <f t="shared" si="8"/>
        <v>5.7341581415391616</v>
      </c>
      <c r="AT34">
        <f t="shared" si="8"/>
        <v>1.3953646395377224</v>
      </c>
      <c r="AU34">
        <f t="shared" ref="AU34:AU79" si="25">AL34*$K34</f>
        <v>-117.10921558723489</v>
      </c>
      <c r="AW34">
        <v>31</v>
      </c>
      <c r="AX34">
        <f>IF(Z34&gt;0, (R34*SUMPRODUCT(K34:$K$98, X34:$X$98)-K34*$AZ$3)/Z34, 0)</f>
        <v>691.88057811582519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0.12088460199999999</v>
      </c>
      <c r="Q35" s="4">
        <f t="shared" si="22"/>
        <v>12.5</v>
      </c>
      <c r="R35">
        <f t="shared" si="0"/>
        <v>50000</v>
      </c>
      <c r="S35">
        <f t="shared" si="1"/>
        <v>502.4209945950185</v>
      </c>
      <c r="U35">
        <f t="shared" si="12"/>
        <v>0.12088460199999999</v>
      </c>
      <c r="V35">
        <f t="shared" si="13"/>
        <v>0.01</v>
      </c>
      <c r="W35">
        <f t="shared" si="14"/>
        <v>0.26922167236825112</v>
      </c>
      <c r="X35">
        <f t="shared" si="15"/>
        <v>3.2544754714010429E-2</v>
      </c>
      <c r="Y35">
        <f t="shared" si="16"/>
        <v>2.6922167236825114E-3</v>
      </c>
      <c r="Z35">
        <f t="shared" si="17"/>
        <v>0.2339847009305582</v>
      </c>
      <c r="AB35">
        <f t="shared" si="18"/>
        <v>186.26924631945485</v>
      </c>
      <c r="AC35">
        <f t="shared" si="19"/>
        <v>117.55882616154901</v>
      </c>
      <c r="AE35">
        <f t="shared" si="2"/>
        <v>0</v>
      </c>
      <c r="AF35">
        <f t="shared" ref="AF35:AG66" si="26">-$Z35*P35</f>
        <v>0</v>
      </c>
      <c r="AG35">
        <f t="shared" si="26"/>
        <v>-2.9248087616319776</v>
      </c>
      <c r="AH35">
        <f t="shared" si="4"/>
        <v>-1627.2377357005214</v>
      </c>
      <c r="AI35">
        <f t="shared" si="23"/>
        <v>-1630.1625444621534</v>
      </c>
      <c r="AJ35">
        <f t="shared" si="6"/>
        <v>68.710420157905844</v>
      </c>
      <c r="AK35">
        <f t="shared" si="20"/>
        <v>13.038847242361841</v>
      </c>
      <c r="AL35">
        <f t="shared" si="24"/>
        <v>-1548.4132770618855</v>
      </c>
      <c r="AN35">
        <f t="shared" ref="AN35:AT66" si="27">AE35*$K35</f>
        <v>0</v>
      </c>
      <c r="AO35">
        <f t="shared" si="27"/>
        <v>0</v>
      </c>
      <c r="AP35">
        <f t="shared" si="27"/>
        <v>-0.1990742514633537</v>
      </c>
      <c r="AQ35">
        <f t="shared" si="27"/>
        <v>-110.75634702583153</v>
      </c>
      <c r="AR35">
        <f t="shared" si="27"/>
        <v>-110.95542127729489</v>
      </c>
      <c r="AS35">
        <f t="shared" si="27"/>
        <v>4.676707633026699</v>
      </c>
      <c r="AT35">
        <f t="shared" si="27"/>
        <v>0.88747640145534012</v>
      </c>
      <c r="AU35">
        <f t="shared" si="25"/>
        <v>-105.39123724281284</v>
      </c>
      <c r="AW35">
        <v>32</v>
      </c>
      <c r="AX35">
        <f>IF(Z35&gt;0, (R35*SUMPRODUCT(K35:$K$98, X35:$X$98)-K35*$AZ$3)/Z35, 0)</f>
        <v>502.4209945950185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0.13724737000000001</v>
      </c>
      <c r="Q36" s="4">
        <f t="shared" si="22"/>
        <v>12.5</v>
      </c>
      <c r="R36">
        <f t="shared" si="0"/>
        <v>50000</v>
      </c>
      <c r="S36">
        <f t="shared" si="1"/>
        <v>281.42123959687831</v>
      </c>
      <c r="U36">
        <f t="shared" si="12"/>
        <v>0.13724737000000001</v>
      </c>
      <c r="V36">
        <f t="shared" si="13"/>
        <v>0.01</v>
      </c>
      <c r="W36">
        <f t="shared" si="14"/>
        <v>0.2339847009305582</v>
      </c>
      <c r="X36">
        <f t="shared" si="15"/>
        <v>3.2113784822955668E-2</v>
      </c>
      <c r="Y36">
        <f t="shared" si="16"/>
        <v>2.3398470093055823E-3</v>
      </c>
      <c r="Z36">
        <f t="shared" si="17"/>
        <v>0.19953106909829696</v>
      </c>
      <c r="AB36">
        <f t="shared" si="18"/>
        <v>117.55882616154901</v>
      </c>
      <c r="AC36">
        <f t="shared" si="19"/>
        <v>56.152280803733113</v>
      </c>
      <c r="AE36">
        <f t="shared" si="2"/>
        <v>0</v>
      </c>
      <c r="AF36">
        <f t="shared" si="26"/>
        <v>0</v>
      </c>
      <c r="AG36">
        <f t="shared" si="26"/>
        <v>-2.494138363728712</v>
      </c>
      <c r="AH36">
        <f t="shared" si="4"/>
        <v>-1605.6892411477834</v>
      </c>
      <c r="AI36">
        <f t="shared" si="23"/>
        <v>-1608.1833795115122</v>
      </c>
      <c r="AJ36">
        <f t="shared" si="6"/>
        <v>61.406545357815894</v>
      </c>
      <c r="AK36">
        <f t="shared" si="20"/>
        <v>8.2291178313084306</v>
      </c>
      <c r="AL36">
        <f t="shared" si="24"/>
        <v>-1538.5477163223877</v>
      </c>
      <c r="AN36">
        <f t="shared" si="27"/>
        <v>0</v>
      </c>
      <c r="AO36">
        <f t="shared" si="27"/>
        <v>0</v>
      </c>
      <c r="AP36">
        <f t="shared" si="27"/>
        <v>-0.1515724031255859</v>
      </c>
      <c r="AQ36">
        <f t="shared" si="27"/>
        <v>-97.580062314514095</v>
      </c>
      <c r="AR36">
        <f t="shared" si="27"/>
        <v>-97.731634717639679</v>
      </c>
      <c r="AS36">
        <f t="shared" si="27"/>
        <v>3.7317647580745157</v>
      </c>
      <c r="AT36">
        <f t="shared" si="27"/>
        <v>0.50009541709238492</v>
      </c>
      <c r="AU36">
        <f t="shared" si="25"/>
        <v>-93.499774542472778</v>
      </c>
      <c r="AW36">
        <v>33</v>
      </c>
      <c r="AX36">
        <f>IF(Z36&gt;0, (R36*SUMPRODUCT(K36:$K$98, X36:$X$98)-K36*$AZ$3)/Z36, 0)</f>
        <v>281.42123959687831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0.155543078</v>
      </c>
      <c r="Q37" s="4">
        <f t="shared" si="22"/>
        <v>12.5</v>
      </c>
      <c r="R37">
        <f t="shared" si="0"/>
        <v>50000</v>
      </c>
      <c r="S37">
        <f t="shared" si="1"/>
        <v>15.823063743824191</v>
      </c>
      <c r="U37">
        <f t="shared" si="12"/>
        <v>0.155543078</v>
      </c>
      <c r="V37">
        <f t="shared" si="13"/>
        <v>0.01</v>
      </c>
      <c r="W37">
        <f t="shared" si="14"/>
        <v>0.19953106909829696</v>
      </c>
      <c r="X37">
        <f t="shared" si="15"/>
        <v>3.1035676644179794E-2</v>
      </c>
      <c r="Y37">
        <f t="shared" si="16"/>
        <v>1.9953106909829698E-3</v>
      </c>
      <c r="Z37">
        <f t="shared" si="17"/>
        <v>0.16650008176313419</v>
      </c>
      <c r="AB37">
        <f t="shared" si="18"/>
        <v>56.152280803733113</v>
      </c>
      <c r="AC37">
        <f t="shared" si="19"/>
        <v>2.6345414070900119</v>
      </c>
      <c r="AE37">
        <f t="shared" si="2"/>
        <v>0</v>
      </c>
      <c r="AF37">
        <f t="shared" si="26"/>
        <v>0</v>
      </c>
      <c r="AG37">
        <f t="shared" si="26"/>
        <v>-2.0812510220391776</v>
      </c>
      <c r="AH37">
        <f t="shared" si="4"/>
        <v>-1551.7838322089897</v>
      </c>
      <c r="AI37">
        <f t="shared" si="23"/>
        <v>-1553.8650832310288</v>
      </c>
      <c r="AJ37">
        <f t="shared" si="6"/>
        <v>53.517739396643101</v>
      </c>
      <c r="AK37">
        <f t="shared" si="20"/>
        <v>3.9306596562613181</v>
      </c>
      <c r="AL37">
        <f t="shared" si="24"/>
        <v>-1496.4166841781246</v>
      </c>
      <c r="AN37">
        <f t="shared" si="27"/>
        <v>0</v>
      </c>
      <c r="AO37">
        <f t="shared" si="27"/>
        <v>0</v>
      </c>
      <c r="AP37">
        <f t="shared" si="27"/>
        <v>-0.11292914372528534</v>
      </c>
      <c r="AQ37">
        <f t="shared" si="27"/>
        <v>-84.200136150037324</v>
      </c>
      <c r="AR37">
        <f t="shared" si="27"/>
        <v>-84.313065293762605</v>
      </c>
      <c r="AS37">
        <f t="shared" si="27"/>
        <v>2.9038844522725271</v>
      </c>
      <c r="AT37">
        <f t="shared" si="27"/>
        <v>0.21327846788140067</v>
      </c>
      <c r="AU37">
        <f t="shared" si="25"/>
        <v>-81.195902373608689</v>
      </c>
      <c r="AW37">
        <v>34</v>
      </c>
      <c r="AX37">
        <f>IF(Z37&gt;0, (R37*SUMPRODUCT(K37:$K$98, X37:$X$98)-K37*$AZ$3)/Z37, 0)</f>
        <v>15.823063743824191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0.175905283</v>
      </c>
      <c r="Q38" s="4">
        <f t="shared" si="22"/>
        <v>12.5</v>
      </c>
      <c r="R38">
        <f t="shared" si="0"/>
        <v>50000</v>
      </c>
      <c r="S38">
        <f t="shared" si="1"/>
        <v>-311.5102937626545</v>
      </c>
      <c r="U38">
        <f t="shared" si="12"/>
        <v>0.175905283</v>
      </c>
      <c r="V38">
        <f t="shared" si="13"/>
        <v>0.01</v>
      </c>
      <c r="W38">
        <f t="shared" si="14"/>
        <v>0.16650008176313419</v>
      </c>
      <c r="X38">
        <f t="shared" si="15"/>
        <v>2.9288244002067258E-2</v>
      </c>
      <c r="Y38">
        <f t="shared" si="16"/>
        <v>1.665000817631342E-3</v>
      </c>
      <c r="Z38">
        <f t="shared" si="17"/>
        <v>0.13554683694343558</v>
      </c>
      <c r="AB38">
        <f t="shared" si="18"/>
        <v>2.6345414070900119</v>
      </c>
      <c r="AC38">
        <f t="shared" si="19"/>
        <v>-42.224234994848246</v>
      </c>
      <c r="AE38">
        <f t="shared" si="2"/>
        <v>0</v>
      </c>
      <c r="AF38">
        <f t="shared" si="26"/>
        <v>0</v>
      </c>
      <c r="AG38">
        <f t="shared" si="26"/>
        <v>-1.6943354617929447</v>
      </c>
      <c r="AH38">
        <f t="shared" si="4"/>
        <v>-1464.4122001033629</v>
      </c>
      <c r="AI38">
        <f t="shared" si="23"/>
        <v>-1466.1065355651558</v>
      </c>
      <c r="AJ38">
        <f t="shared" si="6"/>
        <v>44.858776401938258</v>
      </c>
      <c r="AK38">
        <f t="shared" si="20"/>
        <v>0.18441789849630086</v>
      </c>
      <c r="AL38">
        <f t="shared" si="24"/>
        <v>-1421.0633412647212</v>
      </c>
      <c r="AN38">
        <f t="shared" si="27"/>
        <v>0</v>
      </c>
      <c r="AO38">
        <f t="shared" si="27"/>
        <v>0</v>
      </c>
      <c r="AP38">
        <f t="shared" si="27"/>
        <v>-8.2084838662578999E-2</v>
      </c>
      <c r="AQ38">
        <f t="shared" si="27"/>
        <v>-70.945832092657113</v>
      </c>
      <c r="AR38">
        <f t="shared" si="27"/>
        <v>-71.02791693131968</v>
      </c>
      <c r="AS38">
        <f t="shared" si="27"/>
        <v>2.1732564221121118</v>
      </c>
      <c r="AT38">
        <f t="shared" si="27"/>
        <v>8.9344251985033676E-3</v>
      </c>
      <c r="AU38">
        <f t="shared" si="25"/>
        <v>-68.845726084009073</v>
      </c>
      <c r="AW38">
        <v>35</v>
      </c>
      <c r="AX38">
        <f>IF(Z38&gt;0, (R38*SUMPRODUCT(K38:$K$98, X38:$X$98)-K38*$AZ$3)/Z38, 0)</f>
        <v>-311.5102937626545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0.19813004200000001</v>
      </c>
      <c r="Q39" s="4">
        <f t="shared" si="22"/>
        <v>12.5</v>
      </c>
      <c r="R39">
        <f t="shared" si="0"/>
        <v>50000</v>
      </c>
      <c r="S39">
        <f t="shared" si="1"/>
        <v>-727.10218182867732</v>
      </c>
      <c r="U39">
        <f t="shared" si="12"/>
        <v>0.19813004200000001</v>
      </c>
      <c r="V39">
        <f t="shared" si="13"/>
        <v>0.01</v>
      </c>
      <c r="W39">
        <f t="shared" si="14"/>
        <v>0.13554683694343558</v>
      </c>
      <c r="X39">
        <f t="shared" si="15"/>
        <v>2.6855900496570044E-2</v>
      </c>
      <c r="Y39">
        <f t="shared" si="16"/>
        <v>1.3554683694343558E-3</v>
      </c>
      <c r="Z39">
        <f t="shared" si="17"/>
        <v>0.10733546807743118</v>
      </c>
      <c r="AB39">
        <f t="shared" si="18"/>
        <v>-42.224234994848246</v>
      </c>
      <c r="AC39">
        <f t="shared" si="19"/>
        <v>-78.04385302670255</v>
      </c>
      <c r="AE39">
        <f t="shared" si="2"/>
        <v>0</v>
      </c>
      <c r="AF39">
        <f t="shared" si="26"/>
        <v>0</v>
      </c>
      <c r="AG39">
        <f t="shared" si="26"/>
        <v>-1.3416933509678897</v>
      </c>
      <c r="AH39">
        <f t="shared" si="4"/>
        <v>-1342.7950248285022</v>
      </c>
      <c r="AI39">
        <f t="shared" si="23"/>
        <v>-1344.1367181794701</v>
      </c>
      <c r="AJ39">
        <f t="shared" si="6"/>
        <v>35.819618031854304</v>
      </c>
      <c r="AK39">
        <f t="shared" si="20"/>
        <v>-2.9556964496393774</v>
      </c>
      <c r="AL39">
        <f t="shared" si="24"/>
        <v>-1311.2727965972551</v>
      </c>
      <c r="AN39">
        <f t="shared" si="27"/>
        <v>0</v>
      </c>
      <c r="AO39">
        <f t="shared" si="27"/>
        <v>0</v>
      </c>
      <c r="AP39">
        <f t="shared" si="27"/>
        <v>-5.8036176557297502E-2</v>
      </c>
      <c r="AQ39">
        <f t="shared" si="27"/>
        <v>-58.083830470642859</v>
      </c>
      <c r="AR39">
        <f t="shared" si="27"/>
        <v>-58.14186664720016</v>
      </c>
      <c r="AS39">
        <f t="shared" si="27"/>
        <v>1.5494104333244219</v>
      </c>
      <c r="AT39">
        <f t="shared" si="27"/>
        <v>-0.12785136102620043</v>
      </c>
      <c r="AU39">
        <f t="shared" si="25"/>
        <v>-56.720307574901938</v>
      </c>
      <c r="AW39">
        <v>36</v>
      </c>
      <c r="AX39">
        <f>IF(Z39&gt;0, (R39*SUMPRODUCT(K39:$K$98, X39:$X$98)-K39*$AZ$3)/Z39, 0)</f>
        <v>-727.10218182867732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0.22255936300000001</v>
      </c>
      <c r="Q40" s="4">
        <f t="shared" si="22"/>
        <v>12.5</v>
      </c>
      <c r="R40">
        <f t="shared" si="0"/>
        <v>50000</v>
      </c>
      <c r="S40">
        <f t="shared" si="1"/>
        <v>-1271.827289073351</v>
      </c>
      <c r="U40">
        <f t="shared" si="12"/>
        <v>0.22255936300000001</v>
      </c>
      <c r="V40">
        <f t="shared" si="13"/>
        <v>0.01</v>
      </c>
      <c r="W40">
        <f t="shared" si="14"/>
        <v>0.10733546807743118</v>
      </c>
      <c r="X40">
        <f t="shared" si="15"/>
        <v>2.3888513402619917E-2</v>
      </c>
      <c r="Y40">
        <f t="shared" si="16"/>
        <v>1.0733546807743118E-3</v>
      </c>
      <c r="Z40">
        <f t="shared" si="17"/>
        <v>8.2373599994036942E-2</v>
      </c>
      <c r="AB40">
        <f t="shared" si="18"/>
        <v>-78.04385302670255</v>
      </c>
      <c r="AC40">
        <f t="shared" si="19"/>
        <v>-104.76499237162861</v>
      </c>
      <c r="AE40">
        <f t="shared" si="2"/>
        <v>0</v>
      </c>
      <c r="AF40">
        <f t="shared" si="26"/>
        <v>0</v>
      </c>
      <c r="AG40">
        <f t="shared" si="26"/>
        <v>-1.0296699999254617</v>
      </c>
      <c r="AH40">
        <f t="shared" si="4"/>
        <v>-1194.4256701309957</v>
      </c>
      <c r="AI40">
        <f t="shared" si="23"/>
        <v>-1195.4553401309213</v>
      </c>
      <c r="AJ40">
        <f t="shared" si="6"/>
        <v>26.721139344926058</v>
      </c>
      <c r="AK40">
        <f t="shared" si="20"/>
        <v>-5.4630697118691787</v>
      </c>
      <c r="AL40">
        <f t="shared" si="24"/>
        <v>-1174.1972704978643</v>
      </c>
      <c r="AN40">
        <f t="shared" si="27"/>
        <v>0</v>
      </c>
      <c r="AO40">
        <f t="shared" si="27"/>
        <v>0</v>
      </c>
      <c r="AP40">
        <f t="shared" si="27"/>
        <v>-3.976725027337219E-2</v>
      </c>
      <c r="AQ40">
        <f t="shared" si="27"/>
        <v>-46.130337448384509</v>
      </c>
      <c r="AR40">
        <f t="shared" si="27"/>
        <v>-46.17010469865788</v>
      </c>
      <c r="AS40">
        <f t="shared" si="27"/>
        <v>1.0320066001692301</v>
      </c>
      <c r="AT40">
        <f t="shared" si="27"/>
        <v>-0.21099115299902671</v>
      </c>
      <c r="AU40">
        <f t="shared" si="25"/>
        <v>-45.349089251487676</v>
      </c>
      <c r="AW40">
        <v>37</v>
      </c>
      <c r="AX40">
        <f>IF(Z40&gt;0, (R40*SUMPRODUCT(K40:$K$98, X40:$X$98)-K40*$AZ$3)/Z40, 0)</f>
        <v>-1271.827289073351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0.25004150400000003</v>
      </c>
      <c r="Q41" s="4">
        <f t="shared" si="22"/>
        <v>12.5</v>
      </c>
      <c r="R41">
        <f t="shared" si="0"/>
        <v>50000</v>
      </c>
      <c r="S41">
        <f t="shared" si="1"/>
        <v>-2016.190113278022</v>
      </c>
      <c r="U41">
        <f t="shared" si="12"/>
        <v>0.25004150400000003</v>
      </c>
      <c r="V41">
        <f t="shared" si="13"/>
        <v>0.01</v>
      </c>
      <c r="W41">
        <f t="shared" si="14"/>
        <v>8.2373599994036942E-2</v>
      </c>
      <c r="X41">
        <f t="shared" si="15"/>
        <v>2.0596818832403389E-2</v>
      </c>
      <c r="Y41">
        <f t="shared" si="16"/>
        <v>8.2373599994036947E-4</v>
      </c>
      <c r="Z41">
        <f t="shared" si="17"/>
        <v>6.0953045161693184E-2</v>
      </c>
      <c r="AB41">
        <f t="shared" si="18"/>
        <v>-104.76499237162861</v>
      </c>
      <c r="AC41">
        <f t="shared" si="19"/>
        <v>-122.89292702919457</v>
      </c>
      <c r="AE41">
        <f t="shared" si="2"/>
        <v>0</v>
      </c>
      <c r="AF41">
        <f t="shared" si="26"/>
        <v>0</v>
      </c>
      <c r="AG41">
        <f t="shared" si="26"/>
        <v>-0.76191306452116481</v>
      </c>
      <c r="AH41">
        <f t="shared" si="4"/>
        <v>-1029.8409416201694</v>
      </c>
      <c r="AI41">
        <f t="shared" si="23"/>
        <v>-1030.6028546846906</v>
      </c>
      <c r="AJ41">
        <f t="shared" si="6"/>
        <v>18.127934657565959</v>
      </c>
      <c r="AK41">
        <f t="shared" si="20"/>
        <v>-7.333549466014003</v>
      </c>
      <c r="AL41">
        <f t="shared" si="24"/>
        <v>-1019.8084694931387</v>
      </c>
      <c r="AN41">
        <f t="shared" si="27"/>
        <v>0</v>
      </c>
      <c r="AO41">
        <f t="shared" si="27"/>
        <v>0</v>
      </c>
      <c r="AP41">
        <f t="shared" si="27"/>
        <v>-2.6273316698517922E-2</v>
      </c>
      <c r="AQ41">
        <f t="shared" si="27"/>
        <v>-35.51236810106569</v>
      </c>
      <c r="AR41">
        <f t="shared" si="27"/>
        <v>-35.538641417764204</v>
      </c>
      <c r="AS41">
        <f t="shared" si="27"/>
        <v>0.62511195899704786</v>
      </c>
      <c r="AT41">
        <f t="shared" si="27"/>
        <v>-0.25288537054542215</v>
      </c>
      <c r="AU41">
        <f t="shared" si="25"/>
        <v>-35.166414829312579</v>
      </c>
      <c r="AW41">
        <v>38</v>
      </c>
      <c r="AX41">
        <f>IF(Z41&gt;0, (R41*SUMPRODUCT(K41:$K$98, X41:$X$98)-K41*$AZ$3)/Z41, 0)</f>
        <v>-2016.190113278022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0.28092614399999999</v>
      </c>
      <c r="Q42" s="4">
        <f t="shared" si="22"/>
        <v>12.5</v>
      </c>
      <c r="R42">
        <f t="shared" si="0"/>
        <v>50000</v>
      </c>
      <c r="S42">
        <f t="shared" si="1"/>
        <v>-3086.5918377444937</v>
      </c>
      <c r="U42">
        <f t="shared" si="12"/>
        <v>0.28092614399999999</v>
      </c>
      <c r="V42">
        <f t="shared" si="13"/>
        <v>0.01</v>
      </c>
      <c r="W42">
        <f t="shared" si="14"/>
        <v>6.0953045161693184E-2</v>
      </c>
      <c r="X42">
        <f t="shared" si="15"/>
        <v>1.7123303942332323E-2</v>
      </c>
      <c r="Y42">
        <f t="shared" si="16"/>
        <v>6.0953045161693184E-4</v>
      </c>
      <c r="Z42">
        <f t="shared" si="17"/>
        <v>4.3220210767743933E-2</v>
      </c>
      <c r="AB42">
        <f t="shared" si="18"/>
        <v>-122.89292702919457</v>
      </c>
      <c r="AC42">
        <f t="shared" si="19"/>
        <v>-133.40314978131511</v>
      </c>
      <c r="AE42">
        <f t="shared" si="2"/>
        <v>0</v>
      </c>
      <c r="AF42">
        <f t="shared" si="26"/>
        <v>0</v>
      </c>
      <c r="AG42">
        <f t="shared" si="26"/>
        <v>-0.54025263459679917</v>
      </c>
      <c r="AH42">
        <f t="shared" si="4"/>
        <v>-856.16519711661613</v>
      </c>
      <c r="AI42">
        <f t="shared" si="23"/>
        <v>-856.70544975121288</v>
      </c>
      <c r="AJ42">
        <f t="shared" si="6"/>
        <v>10.510222752120541</v>
      </c>
      <c r="AK42">
        <f t="shared" si="20"/>
        <v>-8.6025048920436209</v>
      </c>
      <c r="AL42">
        <f t="shared" si="24"/>
        <v>-854.79773189113598</v>
      </c>
      <c r="AN42">
        <f t="shared" si="27"/>
        <v>0</v>
      </c>
      <c r="AO42">
        <f t="shared" si="27"/>
        <v>0</v>
      </c>
      <c r="AP42">
        <f t="shared" si="27"/>
        <v>-1.6633680340470795E-2</v>
      </c>
      <c r="AQ42">
        <f t="shared" si="27"/>
        <v>-26.360219822162318</v>
      </c>
      <c r="AR42">
        <f t="shared" si="27"/>
        <v>-26.37685350250279</v>
      </c>
      <c r="AS42">
        <f t="shared" si="27"/>
        <v>0.32359617403141505</v>
      </c>
      <c r="AT42">
        <f t="shared" si="27"/>
        <v>-0.26486000685287098</v>
      </c>
      <c r="AU42">
        <f t="shared" si="25"/>
        <v>-26.318117335324246</v>
      </c>
      <c r="AW42">
        <v>39</v>
      </c>
      <c r="AX42">
        <f>IF(Z42&gt;0, (R42*SUMPRODUCT(K42:$K$98, X42:$X$98)-K42*$AZ$3)/Z42, 0)</f>
        <v>-3086.5918377444937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0.31575788199999999</v>
      </c>
      <c r="Q43" s="4">
        <f t="shared" si="22"/>
        <v>12.5</v>
      </c>
      <c r="R43">
        <f t="shared" si="0"/>
        <v>50000</v>
      </c>
      <c r="S43">
        <f t="shared" si="1"/>
        <v>-4716.3982394649965</v>
      </c>
      <c r="U43">
        <f t="shared" si="12"/>
        <v>0.31575788199999999</v>
      </c>
      <c r="V43">
        <f t="shared" si="13"/>
        <v>0.01</v>
      </c>
      <c r="W43">
        <f t="shared" si="14"/>
        <v>4.3220210767743933E-2</v>
      </c>
      <c r="X43">
        <f t="shared" si="15"/>
        <v>1.3647122211616418E-2</v>
      </c>
      <c r="Y43">
        <f t="shared" si="16"/>
        <v>4.3220210767743936E-4</v>
      </c>
      <c r="Z43">
        <f t="shared" si="17"/>
        <v>2.9140886448450077E-2</v>
      </c>
      <c r="AB43">
        <f t="shared" si="18"/>
        <v>-133.40314978131511</v>
      </c>
      <c r="AC43">
        <f t="shared" si="19"/>
        <v>-137.44002554191931</v>
      </c>
      <c r="AE43">
        <f t="shared" si="2"/>
        <v>0</v>
      </c>
      <c r="AF43">
        <f t="shared" si="26"/>
        <v>0</v>
      </c>
      <c r="AG43">
        <f t="shared" si="26"/>
        <v>-0.36426108060562595</v>
      </c>
      <c r="AH43">
        <f t="shared" si="4"/>
        <v>-682.35611058082088</v>
      </c>
      <c r="AI43">
        <f t="shared" si="23"/>
        <v>-682.7203716614265</v>
      </c>
      <c r="AJ43">
        <f t="shared" si="6"/>
        <v>4.0368757606042038</v>
      </c>
      <c r="AK43">
        <f t="shared" si="20"/>
        <v>-9.3382204846920587</v>
      </c>
      <c r="AL43">
        <f t="shared" si="24"/>
        <v>-688.02171638551442</v>
      </c>
      <c r="AN43">
        <f t="shared" si="27"/>
        <v>0</v>
      </c>
      <c r="AO43">
        <f t="shared" si="27"/>
        <v>0</v>
      </c>
      <c r="AP43">
        <f t="shared" si="27"/>
        <v>-1.0013507020441063E-2</v>
      </c>
      <c r="AQ43">
        <f t="shared" si="27"/>
        <v>-18.757913122043206</v>
      </c>
      <c r="AR43">
        <f t="shared" si="27"/>
        <v>-18.767926629063645</v>
      </c>
      <c r="AS43">
        <f t="shared" si="27"/>
        <v>0.11097338124141672</v>
      </c>
      <c r="AT43">
        <f t="shared" si="27"/>
        <v>-0.25670690985274108</v>
      </c>
      <c r="AU43">
        <f t="shared" si="25"/>
        <v>-18.913660157674972</v>
      </c>
      <c r="AW43">
        <v>40</v>
      </c>
      <c r="AX43">
        <f>IF(Z43&gt;0, (R43*SUMPRODUCT(K43:$K$98, X43:$X$98)-K43*$AZ$3)/Z43, 0)</f>
        <v>-4716.3982394649965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0.35338435200000001</v>
      </c>
      <c r="Q44" s="4">
        <f t="shared" si="22"/>
        <v>12.5</v>
      </c>
      <c r="R44">
        <f t="shared" si="0"/>
        <v>50000</v>
      </c>
      <c r="S44">
        <f t="shared" si="1"/>
        <v>-7345.2850712315676</v>
      </c>
      <c r="U44">
        <f t="shared" si="12"/>
        <v>0.35338435200000001</v>
      </c>
      <c r="V44">
        <f t="shared" si="13"/>
        <v>0.01</v>
      </c>
      <c r="W44">
        <f t="shared" si="14"/>
        <v>2.9140886448450077E-2</v>
      </c>
      <c r="X44">
        <f t="shared" si="15"/>
        <v>1.0297933274291113E-2</v>
      </c>
      <c r="Y44">
        <f t="shared" si="16"/>
        <v>2.914088644845008E-4</v>
      </c>
      <c r="Z44">
        <f t="shared" si="17"/>
        <v>1.8551544309674463E-2</v>
      </c>
      <c r="AB44">
        <f t="shared" si="18"/>
        <v>-137.44002554191931</v>
      </c>
      <c r="AC44">
        <f t="shared" si="19"/>
        <v>-136.26638146614278</v>
      </c>
      <c r="AE44">
        <f t="shared" si="2"/>
        <v>0</v>
      </c>
      <c r="AF44">
        <f t="shared" si="26"/>
        <v>0</v>
      </c>
      <c r="AG44">
        <f t="shared" si="26"/>
        <v>-0.2318943038709308</v>
      </c>
      <c r="AH44">
        <f t="shared" si="4"/>
        <v>-514.89666371455564</v>
      </c>
      <c r="AI44">
        <f t="shared" si="23"/>
        <v>-515.12855801842659</v>
      </c>
      <c r="AJ44">
        <f t="shared" si="6"/>
        <v>-1.1736440757765365</v>
      </c>
      <c r="AK44">
        <f t="shared" si="20"/>
        <v>-9.6208017879343526</v>
      </c>
      <c r="AL44">
        <f t="shared" si="24"/>
        <v>-525.92300388213755</v>
      </c>
      <c r="AN44">
        <f t="shared" si="27"/>
        <v>0</v>
      </c>
      <c r="AO44">
        <f t="shared" si="27"/>
        <v>0</v>
      </c>
      <c r="AP44">
        <f t="shared" si="27"/>
        <v>-5.6917457683666392E-3</v>
      </c>
      <c r="AQ44">
        <f t="shared" si="27"/>
        <v>-12.6379167488072</v>
      </c>
      <c r="AR44">
        <f t="shared" si="27"/>
        <v>-12.643608494575567</v>
      </c>
      <c r="AS44">
        <f t="shared" si="27"/>
        <v>-2.8806588132443824E-2</v>
      </c>
      <c r="AT44">
        <f t="shared" si="27"/>
        <v>-0.23613843441039306</v>
      </c>
      <c r="AU44">
        <f t="shared" si="25"/>
        <v>-12.908553517118406</v>
      </c>
      <c r="AW44">
        <v>41</v>
      </c>
      <c r="AX44">
        <f>IF(Z44&gt;0, (R44*SUMPRODUCT(K44:$K$98, X44:$X$98)-K44*$AZ$3)/Z44, 0)</f>
        <v>-7345.2850712315676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0.39269921299999999</v>
      </c>
      <c r="Q45" s="4">
        <f t="shared" si="22"/>
        <v>12.5</v>
      </c>
      <c r="R45">
        <f t="shared" si="0"/>
        <v>50000</v>
      </c>
      <c r="S45">
        <f t="shared" si="1"/>
        <v>-11831.966062765894</v>
      </c>
      <c r="U45">
        <f t="shared" si="12"/>
        <v>0.39269921299999999</v>
      </c>
      <c r="V45">
        <f t="shared" si="13"/>
        <v>0.01</v>
      </c>
      <c r="W45">
        <f t="shared" si="14"/>
        <v>1.8551544309674463E-2</v>
      </c>
      <c r="X45">
        <f t="shared" si="15"/>
        <v>7.2851768503437893E-3</v>
      </c>
      <c r="Y45">
        <f t="shared" si="16"/>
        <v>1.8551544309674463E-4</v>
      </c>
      <c r="Z45">
        <f t="shared" si="17"/>
        <v>1.108085201623393E-2</v>
      </c>
      <c r="AB45">
        <f t="shared" si="18"/>
        <v>-136.26638146614278</v>
      </c>
      <c r="AC45">
        <f t="shared" si="19"/>
        <v>-131.10826500261089</v>
      </c>
      <c r="AE45">
        <f t="shared" si="2"/>
        <v>0</v>
      </c>
      <c r="AF45">
        <f t="shared" si="26"/>
        <v>0</v>
      </c>
      <c r="AG45">
        <f t="shared" si="26"/>
        <v>-0.13851065020292411</v>
      </c>
      <c r="AH45">
        <f t="shared" si="4"/>
        <v>-364.25884251718946</v>
      </c>
      <c r="AI45">
        <f t="shared" si="23"/>
        <v>-364.3973531673924</v>
      </c>
      <c r="AJ45">
        <f t="shared" si="6"/>
        <v>-5.1581164635318828</v>
      </c>
      <c r="AK45">
        <f t="shared" si="20"/>
        <v>-9.538646702629995</v>
      </c>
      <c r="AL45">
        <f t="shared" si="24"/>
        <v>-379.09411633355427</v>
      </c>
      <c r="AN45">
        <f t="shared" si="27"/>
        <v>0</v>
      </c>
      <c r="AO45">
        <f t="shared" si="27"/>
        <v>0</v>
      </c>
      <c r="AP45">
        <f t="shared" si="27"/>
        <v>-3.0354323454011723E-3</v>
      </c>
      <c r="AQ45">
        <f t="shared" si="27"/>
        <v>-7.9826574422630685</v>
      </c>
      <c r="AR45">
        <f t="shared" si="27"/>
        <v>-7.9856928746084694</v>
      </c>
      <c r="AS45">
        <f t="shared" si="27"/>
        <v>-0.11303905895909544</v>
      </c>
      <c r="AT45">
        <f t="shared" si="27"/>
        <v>-0.20903747610814463</v>
      </c>
      <c r="AU45">
        <f t="shared" si="25"/>
        <v>-8.3077694096757089</v>
      </c>
      <c r="AW45">
        <v>42</v>
      </c>
      <c r="AX45">
        <f>IF(Z45&gt;0, (R45*SUMPRODUCT(K45:$K$98, X45:$X$98)-K45*$AZ$3)/Z45, 0)</f>
        <v>-11831.966062765894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0.39967743300000003</v>
      </c>
      <c r="Q46" s="4">
        <f t="shared" si="22"/>
        <v>12.5</v>
      </c>
      <c r="R46">
        <f t="shared" si="0"/>
        <v>50000</v>
      </c>
      <c r="S46">
        <f t="shared" si="1"/>
        <v>-18834.48857909521</v>
      </c>
      <c r="U46">
        <f t="shared" si="12"/>
        <v>0.39967743300000003</v>
      </c>
      <c r="V46">
        <f t="shared" si="13"/>
        <v>0.01</v>
      </c>
      <c r="W46">
        <f t="shared" si="14"/>
        <v>1.108085201623393E-2</v>
      </c>
      <c r="X46">
        <f t="shared" si="15"/>
        <v>4.4287664893012512E-3</v>
      </c>
      <c r="Y46">
        <f t="shared" si="16"/>
        <v>1.1080852016233929E-4</v>
      </c>
      <c r="Z46">
        <f t="shared" si="17"/>
        <v>6.5412770067703394E-3</v>
      </c>
      <c r="AB46">
        <f t="shared" si="18"/>
        <v>-131.10826500261089</v>
      </c>
      <c r="AC46">
        <f t="shared" si="19"/>
        <v>-123.20160707671405</v>
      </c>
      <c r="AE46">
        <f t="shared" si="2"/>
        <v>0</v>
      </c>
      <c r="AF46">
        <f t="shared" si="26"/>
        <v>0</v>
      </c>
      <c r="AG46">
        <f t="shared" si="26"/>
        <v>-8.1765962584629245E-2</v>
      </c>
      <c r="AH46">
        <f t="shared" si="4"/>
        <v>-221.43832446506255</v>
      </c>
      <c r="AI46">
        <f t="shared" si="23"/>
        <v>-221.52009042764718</v>
      </c>
      <c r="AJ46">
        <f t="shared" si="6"/>
        <v>-7.9066579258968375</v>
      </c>
      <c r="AK46">
        <f t="shared" si="20"/>
        <v>-9.1775785501827638</v>
      </c>
      <c r="AL46">
        <f t="shared" si="24"/>
        <v>-238.60432690372679</v>
      </c>
      <c r="AN46">
        <f t="shared" si="27"/>
        <v>0</v>
      </c>
      <c r="AO46">
        <f t="shared" si="27"/>
        <v>0</v>
      </c>
      <c r="AP46">
        <f t="shared" si="27"/>
        <v>-1.5998966197250453E-3</v>
      </c>
      <c r="AQ46">
        <f t="shared" si="27"/>
        <v>-4.3328350280539638</v>
      </c>
      <c r="AR46">
        <f t="shared" si="27"/>
        <v>-4.3344349246736886</v>
      </c>
      <c r="AS46">
        <f t="shared" si="27"/>
        <v>-0.15470783794505913</v>
      </c>
      <c r="AT46">
        <f t="shared" si="27"/>
        <v>-0.1795756624830428</v>
      </c>
      <c r="AU46">
        <f t="shared" si="25"/>
        <v>-4.6687184251017904</v>
      </c>
      <c r="AW46">
        <v>43</v>
      </c>
      <c r="AX46">
        <f>IF(Z46&gt;0, (R46*SUMPRODUCT(K46:$K$98, X46:$X$98)-K46*$AZ$3)/Z46, 0)</f>
        <v>-18834.48857909521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0.407215198</v>
      </c>
      <c r="Q47" s="4">
        <f t="shared" si="22"/>
        <v>12.5</v>
      </c>
      <c r="R47">
        <f t="shared" si="0"/>
        <v>50000</v>
      </c>
      <c r="S47">
        <f t="shared" si="1"/>
        <v>-29733.182180069591</v>
      </c>
      <c r="U47">
        <f t="shared" si="12"/>
        <v>0.407215198</v>
      </c>
      <c r="V47">
        <f t="shared" si="13"/>
        <v>0.01</v>
      </c>
      <c r="W47">
        <f t="shared" si="14"/>
        <v>6.5412770067703394E-3</v>
      </c>
      <c r="X47">
        <f t="shared" si="15"/>
        <v>2.663707411484831E-3</v>
      </c>
      <c r="Y47">
        <f t="shared" si="16"/>
        <v>6.5412770067703401E-5</v>
      </c>
      <c r="Z47">
        <f t="shared" si="17"/>
        <v>3.8121568252178048E-3</v>
      </c>
      <c r="AB47">
        <f t="shared" si="18"/>
        <v>-123.20160707671405</v>
      </c>
      <c r="AC47">
        <f t="shared" si="19"/>
        <v>-113.3475533831967</v>
      </c>
      <c r="AE47">
        <f t="shared" si="2"/>
        <v>0</v>
      </c>
      <c r="AF47">
        <f t="shared" si="26"/>
        <v>0</v>
      </c>
      <c r="AG47">
        <f t="shared" si="26"/>
        <v>-4.7651960315222563E-2</v>
      </c>
      <c r="AH47">
        <f t="shared" si="4"/>
        <v>-133.18537057424155</v>
      </c>
      <c r="AI47">
        <f t="shared" si="23"/>
        <v>-133.23302253455677</v>
      </c>
      <c r="AJ47">
        <f t="shared" si="6"/>
        <v>-9.8540536935173577</v>
      </c>
      <c r="AK47">
        <f t="shared" si="20"/>
        <v>-8.6241124953699853</v>
      </c>
      <c r="AL47">
        <f t="shared" si="24"/>
        <v>-151.71118872344411</v>
      </c>
      <c r="AN47">
        <f t="shared" si="27"/>
        <v>0</v>
      </c>
      <c r="AO47">
        <f t="shared" si="27"/>
        <v>0</v>
      </c>
      <c r="AP47">
        <f t="shared" si="27"/>
        <v>-8.3249592388118731E-4</v>
      </c>
      <c r="AQ47">
        <f t="shared" si="27"/>
        <v>-2.326793638503089</v>
      </c>
      <c r="AR47">
        <f t="shared" si="27"/>
        <v>-2.32762613442697</v>
      </c>
      <c r="AS47">
        <f t="shared" si="27"/>
        <v>-0.17215366333919613</v>
      </c>
      <c r="AT47">
        <f t="shared" si="27"/>
        <v>-0.15066617305972199</v>
      </c>
      <c r="AU47">
        <f t="shared" si="25"/>
        <v>-2.6504459708258881</v>
      </c>
      <c r="AW47">
        <v>44</v>
      </c>
      <c r="AX47">
        <f>IF(Z47&gt;0, (R47*SUMPRODUCT(K47:$K$98, X47:$X$98)-K47*$AZ$3)/Z47, 0)</f>
        <v>-29733.182180069591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0.41552104400000001</v>
      </c>
      <c r="Q48" s="4">
        <f t="shared" si="22"/>
        <v>12.5</v>
      </c>
      <c r="R48">
        <f t="shared" si="0"/>
        <v>50000</v>
      </c>
      <c r="S48">
        <f t="shared" si="1"/>
        <v>-47035.296767683634</v>
      </c>
      <c r="U48">
        <f t="shared" si="12"/>
        <v>0.41552104400000001</v>
      </c>
      <c r="V48">
        <f t="shared" si="13"/>
        <v>0.01</v>
      </c>
      <c r="W48">
        <f t="shared" si="14"/>
        <v>3.8121568252178048E-3</v>
      </c>
      <c r="X48">
        <f t="shared" si="15"/>
        <v>1.5840313839062278E-3</v>
      </c>
      <c r="Y48">
        <f t="shared" si="16"/>
        <v>3.812156825217805E-5</v>
      </c>
      <c r="Z48">
        <f t="shared" si="17"/>
        <v>2.1900038730593989E-3</v>
      </c>
      <c r="AB48">
        <f t="shared" si="18"/>
        <v>-113.3475533831967</v>
      </c>
      <c r="AC48">
        <f t="shared" si="19"/>
        <v>-103.00748209172538</v>
      </c>
      <c r="AE48">
        <f t="shared" si="2"/>
        <v>0</v>
      </c>
      <c r="AF48">
        <f t="shared" si="26"/>
        <v>0</v>
      </c>
      <c r="AG48">
        <f t="shared" si="26"/>
        <v>-2.7375048413242488E-2</v>
      </c>
      <c r="AH48">
        <f t="shared" si="4"/>
        <v>-79.201569195311393</v>
      </c>
      <c r="AI48">
        <f t="shared" si="23"/>
        <v>-79.228944243724641</v>
      </c>
      <c r="AJ48">
        <f t="shared" si="6"/>
        <v>-10.340071291471318</v>
      </c>
      <c r="AK48">
        <f t="shared" si="20"/>
        <v>-7.9343287368237698</v>
      </c>
      <c r="AL48">
        <f t="shared" si="24"/>
        <v>-97.503344272019731</v>
      </c>
      <c r="AN48">
        <f t="shared" si="27"/>
        <v>0</v>
      </c>
      <c r="AO48">
        <f t="shared" si="27"/>
        <v>0</v>
      </c>
      <c r="AP48">
        <f t="shared" si="27"/>
        <v>-4.2701016895135705E-4</v>
      </c>
      <c r="AQ48">
        <f t="shared" si="27"/>
        <v>-1.235427055060198</v>
      </c>
      <c r="AR48">
        <f t="shared" si="27"/>
        <v>-1.2358540652291494</v>
      </c>
      <c r="AS48">
        <f t="shared" si="27"/>
        <v>-0.16128978193895602</v>
      </c>
      <c r="AT48">
        <f t="shared" si="27"/>
        <v>-0.12376376484462344</v>
      </c>
      <c r="AU48">
        <f t="shared" si="25"/>
        <v>-1.5209076120127289</v>
      </c>
      <c r="AW48">
        <v>45</v>
      </c>
      <c r="AX48">
        <f>IF(Z48&gt;0, (R48*SUMPRODUCT(K48:$K$98, X48:$X$98)-K48*$AZ$3)/Z48, 0)</f>
        <v>-47035.296767683634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0.424706421</v>
      </c>
      <c r="Q49" s="4">
        <f t="shared" si="22"/>
        <v>12.5</v>
      </c>
      <c r="R49">
        <f t="shared" si="0"/>
        <v>50000</v>
      </c>
      <c r="S49">
        <f t="shared" si="1"/>
        <v>-75067.507341248114</v>
      </c>
      <c r="U49">
        <f t="shared" si="12"/>
        <v>0.424706421</v>
      </c>
      <c r="V49">
        <f t="shared" si="13"/>
        <v>0.01</v>
      </c>
      <c r="W49">
        <f t="shared" si="14"/>
        <v>2.1900038730593989E-3</v>
      </c>
      <c r="X49">
        <f t="shared" si="15"/>
        <v>9.3010870690319561E-4</v>
      </c>
      <c r="Y49">
        <f t="shared" si="16"/>
        <v>2.1900038730593989E-5</v>
      </c>
      <c r="Z49">
        <f t="shared" si="17"/>
        <v>1.2379951274256093E-3</v>
      </c>
      <c r="AB49">
        <f t="shared" si="18"/>
        <v>-103.00748209172538</v>
      </c>
      <c r="AC49">
        <f t="shared" si="19"/>
        <v>-92.933208316451328</v>
      </c>
      <c r="AE49">
        <f t="shared" si="2"/>
        <v>0</v>
      </c>
      <c r="AF49">
        <f t="shared" si="26"/>
        <v>0</v>
      </c>
      <c r="AG49">
        <f t="shared" si="26"/>
        <v>-1.5474939092820116E-2</v>
      </c>
      <c r="AH49">
        <f t="shared" si="4"/>
        <v>-46.505435345159782</v>
      </c>
      <c r="AI49">
        <f t="shared" si="23"/>
        <v>-46.520910284252601</v>
      </c>
      <c r="AJ49">
        <f t="shared" si="6"/>
        <v>-10.074273775274051</v>
      </c>
      <c r="AK49">
        <f t="shared" si="20"/>
        <v>-7.210523746420777</v>
      </c>
      <c r="AL49">
        <f t="shared" si="24"/>
        <v>-63.805707805947428</v>
      </c>
      <c r="AN49">
        <f t="shared" si="27"/>
        <v>0</v>
      </c>
      <c r="AO49">
        <f t="shared" si="27"/>
        <v>0</v>
      </c>
      <c r="AP49">
        <f t="shared" si="27"/>
        <v>-2.1552330953206007E-4</v>
      </c>
      <c r="AQ49">
        <f t="shared" si="27"/>
        <v>-0.64769271637834336</v>
      </c>
      <c r="AR49">
        <f t="shared" si="27"/>
        <v>-0.64790823968787548</v>
      </c>
      <c r="AS49">
        <f t="shared" si="27"/>
        <v>-0.1403069060340594</v>
      </c>
      <c r="AT49">
        <f t="shared" si="27"/>
        <v>-0.10042275009722902</v>
      </c>
      <c r="AU49">
        <f t="shared" si="25"/>
        <v>-0.88863789581916386</v>
      </c>
      <c r="AW49">
        <v>46</v>
      </c>
      <c r="AX49">
        <f>IF(Z49&gt;0, (R49*SUMPRODUCT(K49:$K$98, X49:$X$98)-K49*$AZ$3)/Z49, 0)</f>
        <v>-75067.507341248114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0.43382917900000001</v>
      </c>
      <c r="Q50" s="4">
        <f t="shared" si="22"/>
        <v>12.5</v>
      </c>
      <c r="R50">
        <f t="shared" si="0"/>
        <v>50000</v>
      </c>
      <c r="S50">
        <f t="shared" si="1"/>
        <v>-121246.90784145525</v>
      </c>
      <c r="U50">
        <f t="shared" si="12"/>
        <v>0.43382917900000001</v>
      </c>
      <c r="V50">
        <f t="shared" si="13"/>
        <v>0.01</v>
      </c>
      <c r="W50">
        <f t="shared" si="14"/>
        <v>1.2379951274256093E-3</v>
      </c>
      <c r="X50">
        <f t="shared" si="15"/>
        <v>5.3707840973705252E-4</v>
      </c>
      <c r="Y50">
        <f t="shared" si="16"/>
        <v>1.2379951274256093E-5</v>
      </c>
      <c r="Z50">
        <f t="shared" si="17"/>
        <v>6.8853676641430074E-4</v>
      </c>
      <c r="AB50">
        <f t="shared" si="18"/>
        <v>-92.933208316451328</v>
      </c>
      <c r="AC50">
        <f t="shared" si="19"/>
        <v>-83.482953862888323</v>
      </c>
      <c r="AE50">
        <f t="shared" si="2"/>
        <v>0</v>
      </c>
      <c r="AF50">
        <f t="shared" si="26"/>
        <v>0</v>
      </c>
      <c r="AG50">
        <f t="shared" si="26"/>
        <v>-8.6067095801787598E-3</v>
      </c>
      <c r="AH50">
        <f t="shared" si="4"/>
        <v>-26.853920486852626</v>
      </c>
      <c r="AI50">
        <f t="shared" si="23"/>
        <v>-26.862527196432804</v>
      </c>
      <c r="AJ50">
        <f t="shared" si="6"/>
        <v>-9.4502544535630051</v>
      </c>
      <c r="AK50">
        <f t="shared" si="20"/>
        <v>-6.5053245821515935</v>
      </c>
      <c r="AL50">
        <f t="shared" si="24"/>
        <v>-42.818106232147407</v>
      </c>
      <c r="AN50">
        <f t="shared" si="27"/>
        <v>0</v>
      </c>
      <c r="AO50">
        <f t="shared" si="27"/>
        <v>0</v>
      </c>
      <c r="AP50">
        <f t="shared" si="27"/>
        <v>-1.0702480000632408E-4</v>
      </c>
      <c r="AQ50">
        <f t="shared" si="27"/>
        <v>-0.33392964439163031</v>
      </c>
      <c r="AR50">
        <f t="shared" si="27"/>
        <v>-0.33403666919163666</v>
      </c>
      <c r="AS50">
        <f t="shared" si="27"/>
        <v>-0.1175143164155014</v>
      </c>
      <c r="AT50">
        <f t="shared" si="27"/>
        <v>-8.0893988102540046E-2</v>
      </c>
      <c r="AU50">
        <f t="shared" si="25"/>
        <v>-0.53244497370967814</v>
      </c>
      <c r="AW50">
        <v>47</v>
      </c>
      <c r="AX50">
        <f>IF(Z50&gt;0, (R50*SUMPRODUCT(K50:$K$98, X50:$X$98)-K50*$AZ$3)/Z50, 0)</f>
        <v>-121246.90784145525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0.44368152799999999</v>
      </c>
      <c r="Q51" s="4">
        <f t="shared" si="22"/>
        <v>12.5</v>
      </c>
      <c r="R51">
        <f t="shared" si="0"/>
        <v>50000</v>
      </c>
      <c r="S51">
        <f t="shared" si="1"/>
        <v>-198853.64957922092</v>
      </c>
      <c r="U51">
        <f t="shared" si="12"/>
        <v>0.44368152799999999</v>
      </c>
      <c r="V51">
        <f t="shared" si="13"/>
        <v>0.01</v>
      </c>
      <c r="W51">
        <f t="shared" si="14"/>
        <v>6.8853676641430074E-4</v>
      </c>
      <c r="X51">
        <f t="shared" si="15"/>
        <v>3.0549104460687605E-4</v>
      </c>
      <c r="Y51">
        <f t="shared" si="16"/>
        <v>6.8853676641430077E-6</v>
      </c>
      <c r="Z51">
        <f t="shared" si="17"/>
        <v>3.7616035414328171E-4</v>
      </c>
      <c r="AB51">
        <f t="shared" si="18"/>
        <v>-83.482953862888323</v>
      </c>
      <c r="AC51">
        <f t="shared" si="19"/>
        <v>-74.800859248403782</v>
      </c>
      <c r="AE51">
        <f t="shared" si="2"/>
        <v>0</v>
      </c>
      <c r="AF51">
        <f t="shared" si="26"/>
        <v>0</v>
      </c>
      <c r="AG51">
        <f t="shared" si="26"/>
        <v>-4.702004426791021E-3</v>
      </c>
      <c r="AH51">
        <f t="shared" si="4"/>
        <v>-15.274552230343803</v>
      </c>
      <c r="AI51">
        <f t="shared" si="23"/>
        <v>-15.279254234770594</v>
      </c>
      <c r="AJ51">
        <f t="shared" si="6"/>
        <v>-8.6820946144845408</v>
      </c>
      <c r="AK51">
        <f t="shared" si="20"/>
        <v>-5.8438067704021828</v>
      </c>
      <c r="AL51">
        <f t="shared" si="24"/>
        <v>-29.805155619657317</v>
      </c>
      <c r="AN51">
        <f t="shared" si="27"/>
        <v>0</v>
      </c>
      <c r="AO51">
        <f t="shared" si="27"/>
        <v>0</v>
      </c>
      <c r="AP51">
        <f t="shared" si="27"/>
        <v>-5.2205022504964776E-5</v>
      </c>
      <c r="AQ51">
        <f t="shared" si="27"/>
        <v>-0.16958902428821526</v>
      </c>
      <c r="AR51">
        <f t="shared" si="27"/>
        <v>-0.16964122931072023</v>
      </c>
      <c r="AS51">
        <f t="shared" si="27"/>
        <v>-9.6394835818716565E-2</v>
      </c>
      <c r="AT51">
        <f t="shared" si="27"/>
        <v>-6.4882130315584763E-2</v>
      </c>
      <c r="AU51">
        <f t="shared" si="25"/>
        <v>-0.33091819544502155</v>
      </c>
      <c r="AW51">
        <v>48</v>
      </c>
      <c r="AX51">
        <f>IF(Z51&gt;0, (R51*SUMPRODUCT(K51:$K$98, X51:$X$98)-K51*$AZ$3)/Z51, 0)</f>
        <v>-198853.64957922092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0.45400495099999999</v>
      </c>
      <c r="Q52" s="4">
        <f t="shared" si="22"/>
        <v>12.5</v>
      </c>
      <c r="R52">
        <f t="shared" si="0"/>
        <v>50000</v>
      </c>
      <c r="S52">
        <f t="shared" si="1"/>
        <v>-331913.48867598735</v>
      </c>
      <c r="U52">
        <f t="shared" si="12"/>
        <v>0.45400495099999999</v>
      </c>
      <c r="V52">
        <f t="shared" si="13"/>
        <v>0.01</v>
      </c>
      <c r="W52">
        <f t="shared" si="14"/>
        <v>3.7616035414328171E-4</v>
      </c>
      <c r="X52">
        <f t="shared" si="15"/>
        <v>1.7077866315096324E-4</v>
      </c>
      <c r="Y52">
        <f t="shared" si="16"/>
        <v>3.761603541432817E-6</v>
      </c>
      <c r="Z52">
        <f t="shared" si="17"/>
        <v>2.0162008745088566E-4</v>
      </c>
      <c r="AB52">
        <f t="shared" si="18"/>
        <v>-74.800859248403782</v>
      </c>
      <c r="AC52">
        <f t="shared" si="19"/>
        <v>-66.920426612981117</v>
      </c>
      <c r="AE52">
        <f t="shared" si="2"/>
        <v>0</v>
      </c>
      <c r="AF52">
        <f t="shared" si="26"/>
        <v>0</v>
      </c>
      <c r="AG52">
        <f t="shared" si="26"/>
        <v>-2.5202510931360707E-3</v>
      </c>
      <c r="AH52">
        <f t="shared" si="4"/>
        <v>-8.5389331575481631</v>
      </c>
      <c r="AI52">
        <f t="shared" si="23"/>
        <v>-8.5414534086412992</v>
      </c>
      <c r="AJ52">
        <f t="shared" si="6"/>
        <v>-7.8804326354226646</v>
      </c>
      <c r="AK52">
        <f t="shared" si="20"/>
        <v>-5.2360601473882653</v>
      </c>
      <c r="AL52">
        <f t="shared" si="24"/>
        <v>-21.657946191452229</v>
      </c>
      <c r="AN52">
        <f t="shared" si="27"/>
        <v>0</v>
      </c>
      <c r="AO52">
        <f t="shared" si="27"/>
        <v>0</v>
      </c>
      <c r="AP52">
        <f t="shared" si="27"/>
        <v>-2.4983601424638127E-5</v>
      </c>
      <c r="AQ52">
        <f t="shared" si="27"/>
        <v>-8.4647638158287256E-2</v>
      </c>
      <c r="AR52">
        <f t="shared" si="27"/>
        <v>-8.4672621759711894E-2</v>
      </c>
      <c r="AS52">
        <f t="shared" si="27"/>
        <v>-7.8119830422182721E-2</v>
      </c>
      <c r="AT52">
        <f t="shared" si="27"/>
        <v>-5.1905796257388045E-2</v>
      </c>
      <c r="AU52">
        <f t="shared" si="25"/>
        <v>-0.21469824843928265</v>
      </c>
      <c r="AW52">
        <v>49</v>
      </c>
      <c r="AX52">
        <f>IF(Z52&gt;0, (R52*SUMPRODUCT(K52:$K$98, X52:$X$98)-K52*$AZ$3)/Z52, 0)</f>
        <v>-331913.48867598735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0.46467133999999999</v>
      </c>
      <c r="Q53" s="4">
        <f t="shared" si="22"/>
        <v>12.5</v>
      </c>
      <c r="R53">
        <f t="shared" si="0"/>
        <v>50000</v>
      </c>
      <c r="S53">
        <f t="shared" si="1"/>
        <v>-564759.78367687494</v>
      </c>
      <c r="U53">
        <f t="shared" si="12"/>
        <v>0.46467133999999999</v>
      </c>
      <c r="V53">
        <f t="shared" si="13"/>
        <v>0.01</v>
      </c>
      <c r="W53">
        <f t="shared" si="14"/>
        <v>2.0162008745088566E-4</v>
      </c>
      <c r="X53">
        <f t="shared" si="15"/>
        <v>9.3687076206720214E-5</v>
      </c>
      <c r="Y53">
        <f t="shared" si="16"/>
        <v>2.0162008745088566E-6</v>
      </c>
      <c r="Z53">
        <f t="shared" si="17"/>
        <v>1.0591681036965659E-4</v>
      </c>
      <c r="AB53">
        <f t="shared" si="18"/>
        <v>-66.920426612981117</v>
      </c>
      <c r="AC53">
        <f t="shared" si="19"/>
        <v>-59.817554912111838</v>
      </c>
      <c r="AE53">
        <f t="shared" si="2"/>
        <v>0</v>
      </c>
      <c r="AF53">
        <f t="shared" si="26"/>
        <v>0</v>
      </c>
      <c r="AG53">
        <f t="shared" si="26"/>
        <v>-1.3239601296207073E-3</v>
      </c>
      <c r="AH53">
        <f t="shared" si="4"/>
        <v>-4.6843538103360105</v>
      </c>
      <c r="AI53">
        <f t="shared" si="23"/>
        <v>-4.6856777704656309</v>
      </c>
      <c r="AJ53">
        <f t="shared" si="6"/>
        <v>-7.1028717008692794</v>
      </c>
      <c r="AK53">
        <f t="shared" si="20"/>
        <v>-4.6844298629086785</v>
      </c>
      <c r="AL53">
        <f t="shared" si="24"/>
        <v>-16.47297933424359</v>
      </c>
      <c r="AN53">
        <f t="shared" si="27"/>
        <v>0</v>
      </c>
      <c r="AO53">
        <f t="shared" si="27"/>
        <v>0</v>
      </c>
      <c r="AP53">
        <f t="shared" si="27"/>
        <v>-1.1718394516410033E-5</v>
      </c>
      <c r="AQ53">
        <f t="shared" si="27"/>
        <v>-4.1461298400044658E-2</v>
      </c>
      <c r="AR53">
        <f t="shared" si="27"/>
        <v>-4.1473016794561064E-2</v>
      </c>
      <c r="AS53">
        <f t="shared" si="27"/>
        <v>-6.2867643011331312E-2</v>
      </c>
      <c r="AT53">
        <f t="shared" si="27"/>
        <v>-4.1461971542710037E-2</v>
      </c>
      <c r="AU53">
        <f t="shared" si="25"/>
        <v>-0.14580263134860244</v>
      </c>
      <c r="AW53">
        <v>50</v>
      </c>
      <c r="AX53">
        <f>IF(Z53&gt;0, (R53*SUMPRODUCT(K53:$K$98, X53:$X$98)-K53*$AZ$3)/Z53, 0)</f>
        <v>-564759.78367687494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0.47611615000000002</v>
      </c>
      <c r="Q54" s="4">
        <f t="shared" si="22"/>
        <v>12.5</v>
      </c>
      <c r="R54">
        <f t="shared" si="0"/>
        <v>50000</v>
      </c>
      <c r="S54">
        <f t="shared" si="1"/>
        <v>-981859.83239400794</v>
      </c>
      <c r="U54">
        <f t="shared" si="12"/>
        <v>0.47611615000000002</v>
      </c>
      <c r="V54">
        <f t="shared" si="13"/>
        <v>0.01</v>
      </c>
      <c r="W54">
        <f t="shared" si="14"/>
        <v>1.0591681036965659E-4</v>
      </c>
      <c r="X54">
        <f t="shared" si="15"/>
        <v>5.0428703973480969E-5</v>
      </c>
      <c r="Y54">
        <f t="shared" si="16"/>
        <v>1.0591681036965658E-6</v>
      </c>
      <c r="Z54">
        <f t="shared" si="17"/>
        <v>5.4428938292479054E-5</v>
      </c>
      <c r="AB54">
        <f t="shared" si="18"/>
        <v>-59.817554912111838</v>
      </c>
      <c r="AC54">
        <f t="shared" si="19"/>
        <v>-53.441588229237283</v>
      </c>
      <c r="AE54">
        <f t="shared" si="2"/>
        <v>0</v>
      </c>
      <c r="AF54">
        <f t="shared" si="26"/>
        <v>0</v>
      </c>
      <c r="AG54">
        <f t="shared" si="26"/>
        <v>-6.8036172865598818E-4</v>
      </c>
      <c r="AH54">
        <f t="shared" si="4"/>
        <v>-2.5214351986740486</v>
      </c>
      <c r="AI54">
        <f t="shared" si="23"/>
        <v>-2.5221155604027046</v>
      </c>
      <c r="AJ54">
        <f t="shared" si="6"/>
        <v>-6.3759666828745551</v>
      </c>
      <c r="AK54">
        <f t="shared" si="20"/>
        <v>-4.1872288438478291</v>
      </c>
      <c r="AL54">
        <f t="shared" si="24"/>
        <v>-13.085311087125088</v>
      </c>
      <c r="AN54">
        <f t="shared" si="27"/>
        <v>0</v>
      </c>
      <c r="AO54">
        <f t="shared" si="27"/>
        <v>0</v>
      </c>
      <c r="AP54">
        <f t="shared" si="27"/>
        <v>-5.3766907945639969E-6</v>
      </c>
      <c r="AQ54">
        <f t="shared" si="27"/>
        <v>-1.9926131719050919E-2</v>
      </c>
      <c r="AR54">
        <f t="shared" si="27"/>
        <v>-1.9931508409845481E-2</v>
      </c>
      <c r="AS54">
        <f t="shared" si="27"/>
        <v>-5.038731593262824E-2</v>
      </c>
      <c r="AT54">
        <f t="shared" si="27"/>
        <v>-3.3090389760640042E-2</v>
      </c>
      <c r="AU54">
        <f t="shared" si="25"/>
        <v>-0.10340921410311375</v>
      </c>
      <c r="AW54">
        <v>51</v>
      </c>
      <c r="AX54">
        <f>IF(Z54&gt;0, (R54*SUMPRODUCT(K54:$K$98, X54:$X$98)-K54*$AZ$3)/Z54, 0)</f>
        <v>-981859.83239400794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0.48788611599999998</v>
      </c>
      <c r="Q55" s="4">
        <f t="shared" si="22"/>
        <v>12.5</v>
      </c>
      <c r="R55">
        <f t="shared" si="0"/>
        <v>50000</v>
      </c>
      <c r="S55">
        <f t="shared" si="1"/>
        <v>-1746523.8377600743</v>
      </c>
      <c r="U55">
        <f t="shared" si="12"/>
        <v>0.48788611599999998</v>
      </c>
      <c r="V55">
        <f t="shared" si="13"/>
        <v>0.01</v>
      </c>
      <c r="W55">
        <f t="shared" si="14"/>
        <v>5.4428938292479054E-5</v>
      </c>
      <c r="X55">
        <f t="shared" si="15"/>
        <v>2.6555123301521278E-5</v>
      </c>
      <c r="Y55">
        <f t="shared" si="16"/>
        <v>5.4428938292479051E-7</v>
      </c>
      <c r="Z55">
        <f t="shared" si="17"/>
        <v>2.7329525608032984E-5</v>
      </c>
      <c r="AB55">
        <f t="shared" si="18"/>
        <v>-53.441588229237283</v>
      </c>
      <c r="AC55">
        <f t="shared" si="19"/>
        <v>-47.731667949103993</v>
      </c>
      <c r="AE55">
        <f t="shared" si="2"/>
        <v>0</v>
      </c>
      <c r="AF55">
        <f t="shared" si="26"/>
        <v>0</v>
      </c>
      <c r="AG55">
        <f t="shared" si="26"/>
        <v>-3.4161907010041227E-4</v>
      </c>
      <c r="AH55">
        <f t="shared" si="4"/>
        <v>-1.3277561650760639</v>
      </c>
      <c r="AI55">
        <f t="shared" si="23"/>
        <v>-1.3280977841461643</v>
      </c>
      <c r="AJ55">
        <f t="shared" si="6"/>
        <v>-5.7099202801332893</v>
      </c>
      <c r="AK55">
        <f t="shared" si="20"/>
        <v>-3.7409111760466103</v>
      </c>
      <c r="AL55">
        <f t="shared" si="24"/>
        <v>-10.778929240326065</v>
      </c>
      <c r="AN55">
        <f t="shared" si="27"/>
        <v>0</v>
      </c>
      <c r="AO55">
        <f t="shared" si="27"/>
        <v>0</v>
      </c>
      <c r="AP55">
        <f t="shared" si="27"/>
        <v>-2.4104563374335483E-6</v>
      </c>
      <c r="AQ55">
        <f t="shared" si="27"/>
        <v>-9.368617102474221E-3</v>
      </c>
      <c r="AR55">
        <f t="shared" si="27"/>
        <v>-9.3710275588116555E-3</v>
      </c>
      <c r="AS55">
        <f t="shared" si="27"/>
        <v>-4.0289066770898094E-2</v>
      </c>
      <c r="AT55">
        <f t="shared" si="27"/>
        <v>-2.6395783611925055E-2</v>
      </c>
      <c r="AU55">
        <f t="shared" si="25"/>
        <v>-7.6055877941634806E-2</v>
      </c>
      <c r="AW55">
        <v>52</v>
      </c>
      <c r="AX55">
        <f>IF(Z55&gt;0, (R55*SUMPRODUCT(K55:$K$98, X55:$X$98)-K55*$AZ$3)/Z55, 0)</f>
        <v>-1746523.8377600743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0.500352354</v>
      </c>
      <c r="Q56" s="4">
        <f t="shared" si="22"/>
        <v>12.5</v>
      </c>
      <c r="R56">
        <f t="shared" si="0"/>
        <v>50000</v>
      </c>
      <c r="S56">
        <f t="shared" si="1"/>
        <v>-3185295.0731644556</v>
      </c>
      <c r="U56">
        <f t="shared" si="12"/>
        <v>0.500352354</v>
      </c>
      <c r="V56">
        <f t="shared" si="13"/>
        <v>0.01</v>
      </c>
      <c r="W56">
        <f t="shared" si="14"/>
        <v>2.7329525608032984E-5</v>
      </c>
      <c r="X56">
        <f t="shared" si="15"/>
        <v>1.3674392471682584E-5</v>
      </c>
      <c r="Y56">
        <f t="shared" si="16"/>
        <v>2.7329525608032984E-7</v>
      </c>
      <c r="Z56">
        <f t="shared" si="17"/>
        <v>1.338183788027007E-5</v>
      </c>
      <c r="AB56">
        <f t="shared" si="18"/>
        <v>-47.731667949103993</v>
      </c>
      <c r="AC56">
        <f t="shared" si="19"/>
        <v>-42.625102269909739</v>
      </c>
      <c r="AE56">
        <f t="shared" si="2"/>
        <v>0</v>
      </c>
      <c r="AF56">
        <f t="shared" si="26"/>
        <v>0</v>
      </c>
      <c r="AG56">
        <f t="shared" si="26"/>
        <v>-1.6727297350337589E-4</v>
      </c>
      <c r="AH56">
        <f t="shared" si="4"/>
        <v>-0.68371962358412919</v>
      </c>
      <c r="AI56">
        <f t="shared" si="23"/>
        <v>-0.68388689655763257</v>
      </c>
      <c r="AJ56">
        <f t="shared" si="6"/>
        <v>-5.1065656791942544</v>
      </c>
      <c r="AK56">
        <f t="shared" si="20"/>
        <v>-3.3412167564372797</v>
      </c>
      <c r="AL56">
        <f t="shared" si="24"/>
        <v>-9.1316693321891673</v>
      </c>
      <c r="AN56">
        <f t="shared" si="27"/>
        <v>0</v>
      </c>
      <c r="AO56">
        <f t="shared" si="27"/>
        <v>0</v>
      </c>
      <c r="AP56">
        <f t="shared" si="27"/>
        <v>-1.0538163137590344E-6</v>
      </c>
      <c r="AQ56">
        <f t="shared" si="27"/>
        <v>-4.3074196523181923E-3</v>
      </c>
      <c r="AR56">
        <f t="shared" si="27"/>
        <v>-4.308473468631952E-3</v>
      </c>
      <c r="AS56">
        <f t="shared" si="27"/>
        <v>-3.2171259393008175E-2</v>
      </c>
      <c r="AT56">
        <f t="shared" si="27"/>
        <v>-2.1049597266037664E-2</v>
      </c>
      <c r="AU56">
        <f t="shared" si="25"/>
        <v>-5.7529330127677795E-2</v>
      </c>
      <c r="AW56">
        <v>53</v>
      </c>
      <c r="AX56">
        <f>IF(Z56&gt;0, (R56*SUMPRODUCT(K56:$K$98, X56:$X$98)-K56*$AZ$3)/Z56, 0)</f>
        <v>-3185295.0731644556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0.513549331</v>
      </c>
      <c r="Q57" s="4">
        <f t="shared" si="22"/>
        <v>12.5</v>
      </c>
      <c r="R57">
        <f t="shared" si="0"/>
        <v>50000</v>
      </c>
      <c r="S57">
        <f t="shared" si="1"/>
        <v>-5969713.1515869256</v>
      </c>
      <c r="U57">
        <f t="shared" si="12"/>
        <v>0.513549331</v>
      </c>
      <c r="V57">
        <f t="shared" si="13"/>
        <v>0.01</v>
      </c>
      <c r="W57">
        <f t="shared" si="14"/>
        <v>1.338183788027007E-5</v>
      </c>
      <c r="X57">
        <f t="shared" si="15"/>
        <v>6.8722338909631526E-6</v>
      </c>
      <c r="Y57">
        <f t="shared" si="16"/>
        <v>1.3381837880270071E-7</v>
      </c>
      <c r="Z57">
        <f t="shared" si="17"/>
        <v>6.3757856105042168E-6</v>
      </c>
      <c r="AB57">
        <f t="shared" si="18"/>
        <v>-42.625102269909739</v>
      </c>
      <c r="AC57">
        <f t="shared" si="19"/>
        <v>-38.061611210725701</v>
      </c>
      <c r="AE57">
        <f t="shared" si="2"/>
        <v>0</v>
      </c>
      <c r="AF57">
        <f t="shared" si="26"/>
        <v>0</v>
      </c>
      <c r="AG57">
        <f t="shared" si="26"/>
        <v>-7.9697320131302712E-5</v>
      </c>
      <c r="AH57">
        <f t="shared" si="4"/>
        <v>-0.34361169454815765</v>
      </c>
      <c r="AI57">
        <f t="shared" si="23"/>
        <v>-0.34369139186828895</v>
      </c>
      <c r="AJ57">
        <f t="shared" si="6"/>
        <v>-4.5634910591840381</v>
      </c>
      <c r="AK57">
        <f t="shared" si="20"/>
        <v>-2.983757158893682</v>
      </c>
      <c r="AL57">
        <f t="shared" si="24"/>
        <v>-7.8909396099460087</v>
      </c>
      <c r="AN57">
        <f t="shared" si="27"/>
        <v>0</v>
      </c>
      <c r="AO57">
        <f t="shared" si="27"/>
        <v>0</v>
      </c>
      <c r="AP57">
        <f t="shared" si="27"/>
        <v>-4.4829597115500518E-7</v>
      </c>
      <c r="AQ57">
        <f t="shared" si="27"/>
        <v>-1.932809510456565E-3</v>
      </c>
      <c r="AR57">
        <f t="shared" si="27"/>
        <v>-1.93325780642772E-3</v>
      </c>
      <c r="AS57">
        <f t="shared" si="27"/>
        <v>-2.5669553918044038E-2</v>
      </c>
      <c r="AT57">
        <f t="shared" si="27"/>
        <v>-1.6783579561184904E-2</v>
      </c>
      <c r="AU57">
        <f t="shared" si="25"/>
        <v>-4.4386391285656662E-2</v>
      </c>
      <c r="AW57">
        <v>54</v>
      </c>
      <c r="AX57">
        <f>IF(Z57&gt;0, (R57*SUMPRODUCT(K57:$K$98, X57:$X$98)-K57*$AZ$3)/Z57, 0)</f>
        <v>-5969713.1515869256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0.52698988800000002</v>
      </c>
      <c r="Q58" s="4">
        <f t="shared" si="22"/>
        <v>12.5</v>
      </c>
      <c r="R58">
        <f t="shared" si="0"/>
        <v>50000</v>
      </c>
      <c r="S58">
        <f t="shared" si="1"/>
        <v>-11512378.032573879</v>
      </c>
      <c r="U58">
        <f t="shared" si="12"/>
        <v>0.52698988800000002</v>
      </c>
      <c r="V58">
        <f t="shared" si="13"/>
        <v>0.01</v>
      </c>
      <c r="W58">
        <f t="shared" si="14"/>
        <v>6.3757856105042168E-6</v>
      </c>
      <c r="X58">
        <f t="shared" si="15"/>
        <v>3.3599745447916289E-6</v>
      </c>
      <c r="Y58">
        <f t="shared" si="16"/>
        <v>6.3757856105042172E-8</v>
      </c>
      <c r="Z58">
        <f t="shared" si="17"/>
        <v>2.9520532096075459E-6</v>
      </c>
      <c r="AB58">
        <f t="shared" si="18"/>
        <v>-38.061611210725701</v>
      </c>
      <c r="AC58">
        <f t="shared" si="19"/>
        <v>-33.985152521275126</v>
      </c>
      <c r="AE58">
        <f t="shared" si="2"/>
        <v>0</v>
      </c>
      <c r="AF58">
        <f t="shared" si="26"/>
        <v>0</v>
      </c>
      <c r="AG58">
        <f t="shared" si="26"/>
        <v>-3.6900665120094325E-5</v>
      </c>
      <c r="AH58">
        <f t="shared" si="4"/>
        <v>-0.16799872723958145</v>
      </c>
      <c r="AI58">
        <f t="shared" si="23"/>
        <v>-0.16803562790470156</v>
      </c>
      <c r="AJ58">
        <f t="shared" si="6"/>
        <v>-4.0764586894505754</v>
      </c>
      <c r="AK58">
        <f t="shared" si="20"/>
        <v>-2.6643127847507992</v>
      </c>
      <c r="AL58">
        <f t="shared" si="24"/>
        <v>-6.908807102106076</v>
      </c>
      <c r="AN58">
        <f t="shared" si="27"/>
        <v>0</v>
      </c>
      <c r="AO58">
        <f t="shared" si="27"/>
        <v>0</v>
      </c>
      <c r="AP58">
        <f t="shared" si="27"/>
        <v>-1.8532639983359619E-7</v>
      </c>
      <c r="AQ58">
        <f t="shared" si="27"/>
        <v>-8.4374087010652648E-4</v>
      </c>
      <c r="AR58">
        <f t="shared" si="27"/>
        <v>-8.4392619650636017E-4</v>
      </c>
      <c r="AS58">
        <f t="shared" si="27"/>
        <v>-2.0473219399366853E-2</v>
      </c>
      <c r="AT58">
        <f t="shared" si="27"/>
        <v>-1.3380991774037339E-2</v>
      </c>
      <c r="AU58">
        <f t="shared" si="25"/>
        <v>-3.4698137369910551E-2</v>
      </c>
      <c r="AW58">
        <v>55</v>
      </c>
      <c r="AX58">
        <f>IF(Z58&gt;0, (R58*SUMPRODUCT(K58:$K$98, X58:$X$98)-K58*$AZ$3)/Z58, 0)</f>
        <v>-11512378.032573879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0.54103594799999999</v>
      </c>
      <c r="Q59" s="4">
        <f t="shared" si="22"/>
        <v>12.5</v>
      </c>
      <c r="R59">
        <f t="shared" si="0"/>
        <v>50000</v>
      </c>
      <c r="S59">
        <f t="shared" si="1"/>
        <v>-22895245.940136708</v>
      </c>
      <c r="U59">
        <f t="shared" si="12"/>
        <v>0.54103594799999999</v>
      </c>
      <c r="V59">
        <f t="shared" si="13"/>
        <v>0.01</v>
      </c>
      <c r="W59">
        <f t="shared" si="14"/>
        <v>2.9520532096075459E-6</v>
      </c>
      <c r="X59">
        <f t="shared" si="15"/>
        <v>1.5971669068064613E-6</v>
      </c>
      <c r="Y59">
        <f t="shared" si="16"/>
        <v>2.952053209607546E-8</v>
      </c>
      <c r="Z59">
        <f t="shared" si="17"/>
        <v>1.3253657707050092E-6</v>
      </c>
      <c r="AB59">
        <f t="shared" si="18"/>
        <v>-33.985152521275126</v>
      </c>
      <c r="AC59">
        <f t="shared" si="19"/>
        <v>-30.344575280930023</v>
      </c>
      <c r="AE59">
        <f t="shared" si="2"/>
        <v>0</v>
      </c>
      <c r="AF59">
        <f t="shared" si="26"/>
        <v>0</v>
      </c>
      <c r="AG59">
        <f t="shared" si="26"/>
        <v>-1.6567072133812614E-5</v>
      </c>
      <c r="AH59">
        <f t="shared" si="4"/>
        <v>-7.9858345340323059E-2</v>
      </c>
      <c r="AI59">
        <f t="shared" si="23"/>
        <v>-7.9874912412456867E-2</v>
      </c>
      <c r="AJ59">
        <f t="shared" si="6"/>
        <v>-3.6405772403451024</v>
      </c>
      <c r="AK59">
        <f t="shared" si="20"/>
        <v>-2.378960676489259</v>
      </c>
      <c r="AL59">
        <f t="shared" si="24"/>
        <v>-6.0994128292468179</v>
      </c>
      <c r="AN59">
        <f t="shared" si="27"/>
        <v>0</v>
      </c>
      <c r="AO59">
        <f t="shared" si="27"/>
        <v>0</v>
      </c>
      <c r="AP59">
        <f t="shared" si="27"/>
        <v>-7.429008161773524E-8</v>
      </c>
      <c r="AQ59">
        <f t="shared" si="27"/>
        <v>-3.5810087294070261E-4</v>
      </c>
      <c r="AR59">
        <f t="shared" si="27"/>
        <v>-3.5817516302232033E-4</v>
      </c>
      <c r="AS59">
        <f t="shared" si="27"/>
        <v>-1.6325080143093803E-2</v>
      </c>
      <c r="AT59">
        <f t="shared" si="27"/>
        <v>-1.066773787150148E-2</v>
      </c>
      <c r="AU59">
        <f t="shared" si="25"/>
        <v>-2.7350993177617602E-2</v>
      </c>
      <c r="AW59">
        <v>56</v>
      </c>
      <c r="AX59">
        <f>IF(Z59&gt;0, (R59*SUMPRODUCT(K59:$K$98, X59:$X$98)-K59*$AZ$3)/Z59, 0)</f>
        <v>-22895245.940136708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0.55517679799999997</v>
      </c>
      <c r="Q60" s="4">
        <f t="shared" si="22"/>
        <v>12.5</v>
      </c>
      <c r="R60">
        <f t="shared" si="0"/>
        <v>50000</v>
      </c>
      <c r="S60">
        <f t="shared" si="1"/>
        <v>-47013143.508794613</v>
      </c>
      <c r="U60">
        <f t="shared" si="12"/>
        <v>0.55517679799999997</v>
      </c>
      <c r="V60">
        <f t="shared" si="13"/>
        <v>0.01</v>
      </c>
      <c r="W60">
        <f t="shared" si="14"/>
        <v>1.3253657707050092E-6</v>
      </c>
      <c r="X60">
        <f t="shared" si="15"/>
        <v>7.3581232475880921E-7</v>
      </c>
      <c r="Y60">
        <f t="shared" si="16"/>
        <v>1.3253657707050093E-8</v>
      </c>
      <c r="Z60">
        <f t="shared" si="17"/>
        <v>5.7629978823914987E-7</v>
      </c>
      <c r="AB60">
        <f t="shared" si="18"/>
        <v>-30.344575280930023</v>
      </c>
      <c r="AC60">
        <f t="shared" si="19"/>
        <v>-27.0936646485751</v>
      </c>
      <c r="AE60">
        <f t="shared" si="2"/>
        <v>0</v>
      </c>
      <c r="AF60">
        <f t="shared" si="26"/>
        <v>0</v>
      </c>
      <c r="AG60">
        <f t="shared" si="26"/>
        <v>-7.2037473529893734E-6</v>
      </c>
      <c r="AH60">
        <f t="shared" si="4"/>
        <v>-3.6790616237940457E-2</v>
      </c>
      <c r="AI60">
        <f t="shared" si="23"/>
        <v>-3.6797819985293446E-2</v>
      </c>
      <c r="AJ60">
        <f t="shared" si="6"/>
        <v>-3.2509106323549233</v>
      </c>
      <c r="AK60">
        <f t="shared" si="20"/>
        <v>-2.1241202696651018</v>
      </c>
      <c r="AL60">
        <f t="shared" si="24"/>
        <v>-5.4118287220053185</v>
      </c>
      <c r="AN60">
        <f t="shared" si="27"/>
        <v>0</v>
      </c>
      <c r="AO60">
        <f t="shared" si="27"/>
        <v>0</v>
      </c>
      <c r="AP60">
        <f t="shared" si="27"/>
        <v>-2.8842009969522296E-8</v>
      </c>
      <c r="AQ60">
        <f t="shared" si="27"/>
        <v>-1.4730046298461752E-4</v>
      </c>
      <c r="AR60">
        <f t="shared" si="27"/>
        <v>-1.4732930499458704E-4</v>
      </c>
      <c r="AS60">
        <f t="shared" si="27"/>
        <v>-1.3015836379866589E-2</v>
      </c>
      <c r="AT60">
        <f t="shared" si="27"/>
        <v>-8.5044484477543886E-3</v>
      </c>
      <c r="AU60">
        <f t="shared" si="25"/>
        <v>-2.1667614132615566E-2</v>
      </c>
      <c r="AW60">
        <v>57</v>
      </c>
      <c r="AX60">
        <f>IF(Z60&gt;0, (R60*SUMPRODUCT(K60:$K$98, X60:$X$98)-K60*$AZ$3)/Z60, 0)</f>
        <v>-47013143.508794613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0.56908613200000002</v>
      </c>
      <c r="Q61" s="4">
        <f t="shared" si="22"/>
        <v>12.5</v>
      </c>
      <c r="R61">
        <f t="shared" si="0"/>
        <v>50000</v>
      </c>
      <c r="S61">
        <f t="shared" si="1"/>
        <v>-99726416.463802189</v>
      </c>
      <c r="U61">
        <f t="shared" si="12"/>
        <v>0.56908613200000002</v>
      </c>
      <c r="V61">
        <f t="shared" si="13"/>
        <v>0.01</v>
      </c>
      <c r="W61">
        <f t="shared" si="14"/>
        <v>5.7629978823914987E-7</v>
      </c>
      <c r="X61">
        <f t="shared" si="15"/>
        <v>3.2796421736143688E-7</v>
      </c>
      <c r="Y61">
        <f t="shared" si="16"/>
        <v>5.7629978823914988E-9</v>
      </c>
      <c r="Z61">
        <f t="shared" si="17"/>
        <v>2.4257257299532152E-7</v>
      </c>
      <c r="AB61">
        <f t="shared" si="18"/>
        <v>-27.0936646485751</v>
      </c>
      <c r="AC61">
        <f t="shared" si="19"/>
        <v>-24.190893437227491</v>
      </c>
      <c r="AE61">
        <f t="shared" si="2"/>
        <v>0</v>
      </c>
      <c r="AF61">
        <f t="shared" si="26"/>
        <v>0</v>
      </c>
      <c r="AG61">
        <f t="shared" si="26"/>
        <v>-3.0321571624415191E-6</v>
      </c>
      <c r="AH61">
        <f t="shared" si="4"/>
        <v>-1.6398210868071843E-2</v>
      </c>
      <c r="AI61">
        <f t="shared" si="23"/>
        <v>-1.6401243025234286E-2</v>
      </c>
      <c r="AJ61">
        <f t="shared" si="6"/>
        <v>-2.9027712113476092</v>
      </c>
      <c r="AK61">
        <f t="shared" si="20"/>
        <v>-1.8965565254002572</v>
      </c>
      <c r="AL61">
        <f t="shared" si="24"/>
        <v>-4.8157289797731009</v>
      </c>
      <c r="AN61">
        <f t="shared" si="27"/>
        <v>0</v>
      </c>
      <c r="AO61">
        <f t="shared" si="27"/>
        <v>0</v>
      </c>
      <c r="AP61">
        <f t="shared" si="27"/>
        <v>-1.0839287479612672E-8</v>
      </c>
      <c r="AQ61">
        <f t="shared" si="27"/>
        <v>-5.8619956759503142E-5</v>
      </c>
      <c r="AR61">
        <f t="shared" si="27"/>
        <v>-5.863079604698276E-5</v>
      </c>
      <c r="AS61">
        <f t="shared" si="27"/>
        <v>-1.037676148092706E-2</v>
      </c>
      <c r="AT61">
        <f t="shared" si="27"/>
        <v>-6.7797677688961845E-3</v>
      </c>
      <c r="AU61">
        <f t="shared" si="25"/>
        <v>-1.7215160045870228E-2</v>
      </c>
      <c r="AW61">
        <v>58</v>
      </c>
      <c r="AX61">
        <f>IF(Z61&gt;0, (R61*SUMPRODUCT(K61:$K$98, X61:$X$98)-K61*$AZ$3)/Z61, 0)</f>
        <v>-99726416.463802189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0.58332808999999997</v>
      </c>
      <c r="Q62" s="4">
        <f t="shared" si="22"/>
        <v>12.5</v>
      </c>
      <c r="R62">
        <f t="shared" si="0"/>
        <v>50000</v>
      </c>
      <c r="S62">
        <f t="shared" si="1"/>
        <v>-218952037.62726989</v>
      </c>
      <c r="U62">
        <f t="shared" si="12"/>
        <v>0.58332808999999997</v>
      </c>
      <c r="V62">
        <f t="shared" si="13"/>
        <v>0.01</v>
      </c>
      <c r="W62">
        <f t="shared" si="14"/>
        <v>2.4257257299532152E-7</v>
      </c>
      <c r="X62">
        <f t="shared" si="15"/>
        <v>1.4149939569174647E-7</v>
      </c>
      <c r="Y62">
        <f t="shared" si="16"/>
        <v>2.4257257299532153E-9</v>
      </c>
      <c r="Z62">
        <f t="shared" si="17"/>
        <v>9.8647451573621834E-8</v>
      </c>
      <c r="AB62">
        <f t="shared" si="18"/>
        <v>-24.190893437227491</v>
      </c>
      <c r="AC62">
        <f t="shared" si="19"/>
        <v>-21.599060528781933</v>
      </c>
      <c r="AE62">
        <f t="shared" si="2"/>
        <v>0</v>
      </c>
      <c r="AF62">
        <f t="shared" si="26"/>
        <v>0</v>
      </c>
      <c r="AG62">
        <f t="shared" si="26"/>
        <v>-1.2330931446702729E-6</v>
      </c>
      <c r="AH62">
        <f t="shared" si="4"/>
        <v>-7.0749697845873235E-3</v>
      </c>
      <c r="AI62">
        <f t="shared" si="23"/>
        <v>-7.076202877731994E-3</v>
      </c>
      <c r="AJ62">
        <f t="shared" si="6"/>
        <v>-2.5918329084455571</v>
      </c>
      <c r="AK62">
        <f t="shared" si="20"/>
        <v>-1.6933625406059245</v>
      </c>
      <c r="AL62">
        <f t="shared" si="24"/>
        <v>-4.2922716519292141</v>
      </c>
      <c r="AN62">
        <f t="shared" si="27"/>
        <v>0</v>
      </c>
      <c r="AO62">
        <f t="shared" si="27"/>
        <v>0</v>
      </c>
      <c r="AP62">
        <f t="shared" si="27"/>
        <v>-3.9357444128331886E-9</v>
      </c>
      <c r="AQ62">
        <f t="shared" si="27"/>
        <v>-2.2581645937297763E-5</v>
      </c>
      <c r="AR62">
        <f t="shared" si="27"/>
        <v>-2.2585581681710596E-5</v>
      </c>
      <c r="AS62">
        <f t="shared" si="27"/>
        <v>-8.2725233957402881E-3</v>
      </c>
      <c r="AT62">
        <f t="shared" si="27"/>
        <v>-5.4048164868136508E-3</v>
      </c>
      <c r="AU62">
        <f t="shared" si="25"/>
        <v>-1.369992546423565E-2</v>
      </c>
      <c r="AW62">
        <v>59</v>
      </c>
      <c r="AX62">
        <f>IF(Z62&gt;0, (R62*SUMPRODUCT(K62:$K$98, X62:$X$98)-K62*$AZ$3)/Z62, 0)</f>
        <v>-218952037.62726989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0.59781937299999999</v>
      </c>
      <c r="Q63" s="4">
        <f t="shared" si="22"/>
        <v>12.5</v>
      </c>
      <c r="R63">
        <f t="shared" si="0"/>
        <v>50000</v>
      </c>
      <c r="S63">
        <f t="shared" si="1"/>
        <v>-498477149.53354681</v>
      </c>
      <c r="U63">
        <f t="shared" si="12"/>
        <v>0.59781937299999999</v>
      </c>
      <c r="V63">
        <f t="shared" si="13"/>
        <v>0.01</v>
      </c>
      <c r="W63">
        <f t="shared" si="14"/>
        <v>9.8647451573621834E-8</v>
      </c>
      <c r="X63">
        <f t="shared" si="15"/>
        <v>5.8973357647790469E-8</v>
      </c>
      <c r="Y63">
        <f t="shared" si="16"/>
        <v>9.8647451573621841E-10</v>
      </c>
      <c r="Z63">
        <f t="shared" si="17"/>
        <v>3.8687619410095147E-8</v>
      </c>
      <c r="AB63">
        <f t="shared" si="18"/>
        <v>-21.599060528781933</v>
      </c>
      <c r="AC63">
        <f t="shared" si="19"/>
        <v>-19.284894245782947</v>
      </c>
      <c r="AE63">
        <f t="shared" si="2"/>
        <v>0</v>
      </c>
      <c r="AF63">
        <f t="shared" si="26"/>
        <v>0</v>
      </c>
      <c r="AG63">
        <f t="shared" si="26"/>
        <v>-4.8359524262618934E-7</v>
      </c>
      <c r="AH63">
        <f t="shared" si="4"/>
        <v>-2.9486678823895233E-3</v>
      </c>
      <c r="AI63">
        <f t="shared" si="23"/>
        <v>-2.9491514776321497E-3</v>
      </c>
      <c r="AJ63">
        <f t="shared" si="6"/>
        <v>-2.3141662829989862</v>
      </c>
      <c r="AK63">
        <f t="shared" si="20"/>
        <v>-1.5119342370147355</v>
      </c>
      <c r="AL63">
        <f t="shared" si="24"/>
        <v>-3.829049671491354</v>
      </c>
      <c r="AN63">
        <f t="shared" si="27"/>
        <v>0</v>
      </c>
      <c r="AO63">
        <f t="shared" si="27"/>
        <v>0</v>
      </c>
      <c r="AP63">
        <f t="shared" si="27"/>
        <v>-1.3781452781577382E-9</v>
      </c>
      <c r="AQ63">
        <f t="shared" si="27"/>
        <v>-8.4030866327435364E-6</v>
      </c>
      <c r="AR63">
        <f t="shared" si="27"/>
        <v>-8.4044647780216939E-6</v>
      </c>
      <c r="AS63">
        <f t="shared" si="27"/>
        <v>-6.5948898059200664E-3</v>
      </c>
      <c r="AT63">
        <f t="shared" si="27"/>
        <v>-4.3086962938498488E-3</v>
      </c>
      <c r="AU63">
        <f t="shared" si="25"/>
        <v>-1.0911990564547938E-2</v>
      </c>
      <c r="AW63">
        <v>60</v>
      </c>
      <c r="AX63">
        <f>IF(Z63&gt;0, (R63*SUMPRODUCT(K63:$K$98, X63:$X$98)-K63*$AZ$3)/Z63, 0)</f>
        <v>-498477149.53354681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0.61246634</v>
      </c>
      <c r="Q64" s="4">
        <f t="shared" si="22"/>
        <v>12.5</v>
      </c>
      <c r="R64">
        <f t="shared" si="0"/>
        <v>50000</v>
      </c>
      <c r="S64">
        <f t="shared" si="1"/>
        <v>-1178885784.1837294</v>
      </c>
      <c r="U64">
        <f t="shared" si="12"/>
        <v>0.61246634</v>
      </c>
      <c r="V64">
        <f t="shared" si="13"/>
        <v>0.01</v>
      </c>
      <c r="W64">
        <f t="shared" si="14"/>
        <v>3.8687619410095147E-8</v>
      </c>
      <c r="X64">
        <f t="shared" si="15"/>
        <v>2.3694864663413933E-8</v>
      </c>
      <c r="Y64">
        <f t="shared" si="16"/>
        <v>3.8687619410095147E-10</v>
      </c>
      <c r="Z64">
        <f t="shared" si="17"/>
        <v>1.4605878552580261E-8</v>
      </c>
      <c r="AB64">
        <f t="shared" si="18"/>
        <v>-19.284894245782947</v>
      </c>
      <c r="AC64">
        <f t="shared" si="19"/>
        <v>-17.218662591150895</v>
      </c>
      <c r="AE64">
        <f t="shared" si="2"/>
        <v>0</v>
      </c>
      <c r="AF64">
        <f t="shared" si="26"/>
        <v>0</v>
      </c>
      <c r="AG64">
        <f t="shared" si="26"/>
        <v>-1.8257348190725326E-7</v>
      </c>
      <c r="AH64">
        <f t="shared" si="4"/>
        <v>-1.1847432331706968E-3</v>
      </c>
      <c r="AI64">
        <f t="shared" si="23"/>
        <v>-1.184925806652604E-3</v>
      </c>
      <c r="AJ64">
        <f t="shared" si="6"/>
        <v>-2.0662316546320518</v>
      </c>
      <c r="AK64">
        <f t="shared" si="20"/>
        <v>-1.3499425972048065</v>
      </c>
      <c r="AL64">
        <f t="shared" si="24"/>
        <v>-3.4173591776435108</v>
      </c>
      <c r="AN64">
        <f t="shared" si="27"/>
        <v>0</v>
      </c>
      <c r="AO64">
        <f t="shared" si="27"/>
        <v>0</v>
      </c>
      <c r="AP64">
        <f t="shared" si="27"/>
        <v>-4.6455020613804372E-10</v>
      </c>
      <c r="AQ64">
        <f t="shared" si="27"/>
        <v>-3.0145271232198283E-6</v>
      </c>
      <c r="AR64">
        <f t="shared" si="27"/>
        <v>-3.0149916734259662E-6</v>
      </c>
      <c r="AS64">
        <f t="shared" si="27"/>
        <v>-5.2574356969095921E-3</v>
      </c>
      <c r="AT64">
        <f t="shared" si="27"/>
        <v>-3.4348696494959324E-3</v>
      </c>
      <c r="AU64">
        <f t="shared" si="25"/>
        <v>-8.6953203380789497E-3</v>
      </c>
      <c r="AW64">
        <v>61</v>
      </c>
      <c r="AX64">
        <f>IF(Z64&gt;0, (R64*SUMPRODUCT(K64:$K$98, X64:$X$98)-K64*$AZ$3)/Z64, 0)</f>
        <v>-1178885784.1837294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0.62717650000000003</v>
      </c>
      <c r="Q65" s="4">
        <f t="shared" si="22"/>
        <v>12.5</v>
      </c>
      <c r="R65">
        <f t="shared" si="0"/>
        <v>50000</v>
      </c>
      <c r="S65">
        <f t="shared" si="1"/>
        <v>-2901071088.2505059</v>
      </c>
      <c r="U65">
        <f t="shared" si="12"/>
        <v>0.62717650000000003</v>
      </c>
      <c r="V65">
        <f t="shared" si="13"/>
        <v>0.01</v>
      </c>
      <c r="W65">
        <f t="shared" si="14"/>
        <v>1.4605878552580261E-8</v>
      </c>
      <c r="X65">
        <f t="shared" si="15"/>
        <v>9.1604637900323541E-9</v>
      </c>
      <c r="Y65">
        <f t="shared" si="16"/>
        <v>1.460587855258026E-10</v>
      </c>
      <c r="Z65">
        <f t="shared" si="17"/>
        <v>5.2993559770221048E-9</v>
      </c>
      <c r="AB65">
        <f t="shared" si="18"/>
        <v>-17.218662591150895</v>
      </c>
      <c r="AC65">
        <f t="shared" si="19"/>
        <v>-15.37380841128634</v>
      </c>
      <c r="AE65">
        <f t="shared" si="2"/>
        <v>0</v>
      </c>
      <c r="AF65">
        <f t="shared" si="26"/>
        <v>0</v>
      </c>
      <c r="AG65">
        <f t="shared" si="26"/>
        <v>-6.6241949712776311E-8</v>
      </c>
      <c r="AH65">
        <f t="shared" si="4"/>
        <v>-4.5802318950161769E-4</v>
      </c>
      <c r="AI65">
        <f t="shared" si="23"/>
        <v>-4.5808943145133046E-4</v>
      </c>
      <c r="AJ65">
        <f t="shared" si="6"/>
        <v>-1.844854179864555</v>
      </c>
      <c r="AK65">
        <f t="shared" si="20"/>
        <v>-1.2053063813805629</v>
      </c>
      <c r="AL65">
        <f t="shared" si="24"/>
        <v>-3.0506186506765696</v>
      </c>
      <c r="AN65">
        <f t="shared" si="27"/>
        <v>0</v>
      </c>
      <c r="AO65">
        <f t="shared" si="27"/>
        <v>0</v>
      </c>
      <c r="AP65">
        <f t="shared" si="27"/>
        <v>-1.504908318899344E-10</v>
      </c>
      <c r="AQ65">
        <f t="shared" si="27"/>
        <v>-1.0405534727140598E-6</v>
      </c>
      <c r="AR65">
        <f t="shared" si="27"/>
        <v>-1.0407039635459497E-6</v>
      </c>
      <c r="AS65">
        <f t="shared" si="27"/>
        <v>-4.1912057457133001E-3</v>
      </c>
      <c r="AT65">
        <f t="shared" si="27"/>
        <v>-2.7382581702788044E-3</v>
      </c>
      <c r="AU65">
        <f t="shared" si="25"/>
        <v>-6.9305046199556507E-3</v>
      </c>
      <c r="AW65">
        <v>62</v>
      </c>
      <c r="AX65">
        <f>IF(Z65&gt;0, (R65*SUMPRODUCT(K65:$K$98, X65:$X$98)-K65*$AZ$3)/Z65, 0)</f>
        <v>-2901071088.2505059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0.64196478899999998</v>
      </c>
      <c r="Q66" s="4">
        <f t="shared" si="22"/>
        <v>12.5</v>
      </c>
      <c r="R66">
        <f t="shared" si="0"/>
        <v>50000</v>
      </c>
      <c r="S66">
        <f t="shared" si="1"/>
        <v>-7442471699.392704</v>
      </c>
      <c r="U66">
        <f t="shared" si="12"/>
        <v>0.64196478899999998</v>
      </c>
      <c r="V66">
        <f t="shared" si="13"/>
        <v>0.01</v>
      </c>
      <c r="W66">
        <f t="shared" si="14"/>
        <v>5.2993559770221048E-9</v>
      </c>
      <c r="X66">
        <f t="shared" si="15"/>
        <v>3.4019999416248844E-9</v>
      </c>
      <c r="Y66">
        <f t="shared" si="16"/>
        <v>5.2993559770221048E-11</v>
      </c>
      <c r="Z66">
        <f t="shared" si="17"/>
        <v>1.8443624756269994E-9</v>
      </c>
      <c r="AB66">
        <f t="shared" si="18"/>
        <v>-15.37380841128634</v>
      </c>
      <c r="AC66">
        <f t="shared" si="19"/>
        <v>-13.72661552827581</v>
      </c>
      <c r="AE66">
        <f t="shared" si="2"/>
        <v>0</v>
      </c>
      <c r="AF66">
        <f t="shared" si="26"/>
        <v>0</v>
      </c>
      <c r="AG66">
        <f t="shared" si="26"/>
        <v>-2.3054530945337493E-8</v>
      </c>
      <c r="AH66">
        <f t="shared" si="4"/>
        <v>-1.7009999708124423E-4</v>
      </c>
      <c r="AI66">
        <f t="shared" si="23"/>
        <v>-1.7012305161218956E-4</v>
      </c>
      <c r="AJ66">
        <f t="shared" si="6"/>
        <v>-1.6471928830105309</v>
      </c>
      <c r="AK66">
        <f t="shared" si="20"/>
        <v>-1.076166588790044</v>
      </c>
      <c r="AL66">
        <f t="shared" si="24"/>
        <v>-2.7235295948521872</v>
      </c>
      <c r="AN66">
        <f t="shared" si="27"/>
        <v>0</v>
      </c>
      <c r="AO66">
        <f t="shared" si="27"/>
        <v>0</v>
      </c>
      <c r="AP66">
        <f t="shared" si="27"/>
        <v>-4.6764382527123958E-11</v>
      </c>
      <c r="AQ66">
        <f t="shared" si="27"/>
        <v>-3.450350540737721E-7</v>
      </c>
      <c r="AR66">
        <f t="shared" si="27"/>
        <v>-3.4508181845629924E-7</v>
      </c>
      <c r="AS66">
        <f t="shared" si="27"/>
        <v>-3.3412069089455501E-3</v>
      </c>
      <c r="AT66">
        <f t="shared" si="27"/>
        <v>-2.1829230072132797E-3</v>
      </c>
      <c r="AU66">
        <f t="shared" si="25"/>
        <v>-5.5244749979772856E-3</v>
      </c>
      <c r="AW66">
        <v>63</v>
      </c>
      <c r="AX66">
        <f>IF(Z66&gt;0, (R66*SUMPRODUCT(K66:$K$98, X66:$X$98)-K66*$AZ$3)/Z66, 0)</f>
        <v>-7442471699.392704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0.65685820900000003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-19946654411.969738</v>
      </c>
      <c r="U67">
        <f t="shared" si="12"/>
        <v>0.65685820900000003</v>
      </c>
      <c r="V67">
        <f t="shared" si="13"/>
        <v>0.01</v>
      </c>
      <c r="W67">
        <f t="shared" si="14"/>
        <v>1.8443624756269994E-9</v>
      </c>
      <c r="X67">
        <f t="shared" si="15"/>
        <v>1.2114846324871569E-9</v>
      </c>
      <c r="Y67">
        <f t="shared" si="16"/>
        <v>1.8443624756269994E-11</v>
      </c>
      <c r="Z67">
        <f t="shared" si="17"/>
        <v>6.1443421838357245E-10</v>
      </c>
      <c r="AB67">
        <f t="shared" si="18"/>
        <v>-13.72661552827581</v>
      </c>
      <c r="AC67">
        <f t="shared" si="19"/>
        <v>-12.255907012985864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-7.6804277297946559E-9</v>
      </c>
      <c r="AH67">
        <f t="shared" ref="AH67:AH79" si="32">-X67*R67</f>
        <v>-6.0574231624357843E-5</v>
      </c>
      <c r="AI67">
        <f t="shared" si="23"/>
        <v>-6.0581912052087637E-5</v>
      </c>
      <c r="AJ67">
        <f t="shared" ref="AJ67:AJ79" si="33">AB67-AC67</f>
        <v>-1.470708515289946</v>
      </c>
      <c r="AK67">
        <f t="shared" si="20"/>
        <v>-0.96086308697930678</v>
      </c>
      <c r="AL67">
        <f t="shared" si="24"/>
        <v>-2.4316321841813049</v>
      </c>
      <c r="AN67">
        <f t="shared" ref="AN67:AT79" si="34">AE67*$K67</f>
        <v>0</v>
      </c>
      <c r="AO67">
        <f t="shared" si="34"/>
        <v>0</v>
      </c>
      <c r="AP67">
        <f t="shared" si="34"/>
        <v>-1.3909973348299269E-11</v>
      </c>
      <c r="AQ67">
        <f t="shared" si="34"/>
        <v>-1.0970560197056262E-7</v>
      </c>
      <c r="AR67">
        <f t="shared" si="34"/>
        <v>-1.0971951194391092E-7</v>
      </c>
      <c r="AS67">
        <f t="shared" si="34"/>
        <v>-2.6635907491765294E-3</v>
      </c>
      <c r="AT67">
        <f t="shared" si="34"/>
        <v>-1.7402129674884738E-3</v>
      </c>
      <c r="AU67">
        <f t="shared" si="25"/>
        <v>-4.4039134361769467E-3</v>
      </c>
      <c r="AW67">
        <v>64</v>
      </c>
      <c r="AX67">
        <f>IF(Z67&gt;0, (R67*SUMPRODUCT(K67:$K$98, X67:$X$98)-K67*$AZ$3)/Z67, 0)</f>
        <v>-19946654411.969738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0.67177231000000004</v>
      </c>
      <c r="Q68" s="4">
        <f t="shared" si="22"/>
        <v>12.5</v>
      </c>
      <c r="R68">
        <f t="shared" si="28"/>
        <v>50000</v>
      </c>
      <c r="S68">
        <f t="shared" si="29"/>
        <v>-55964686853.953209</v>
      </c>
      <c r="U68">
        <f t="shared" ref="U68:U79" si="38">M68</f>
        <v>0.67177231000000004</v>
      </c>
      <c r="V68">
        <f t="shared" ref="V68:V79" si="39">$C$10</f>
        <v>0.01</v>
      </c>
      <c r="W68">
        <f t="shared" ref="W68:W79" si="40">Z67</f>
        <v>6.1443421838357245E-10</v>
      </c>
      <c r="X68">
        <f t="shared" ref="X68:X79" si="41">U68*W68</f>
        <v>4.1275989422657695E-10</v>
      </c>
      <c r="Y68">
        <f t="shared" ref="Y68:Y79" si="42">V68*W68</f>
        <v>6.1443421838357245E-12</v>
      </c>
      <c r="Z68">
        <f t="shared" ref="Z68:Z79" si="43">MAX(0, W68-X68-Y68)</f>
        <v>1.9552998197315977E-10</v>
      </c>
      <c r="AB68">
        <f t="shared" ref="AB68:AB79" si="44">AC67</f>
        <v>-12.255907012985864</v>
      </c>
      <c r="AC68">
        <f t="shared" ref="AC68:AC79" si="45">S68*Z68</f>
        <v>-10.942774211687002</v>
      </c>
      <c r="AE68">
        <f t="shared" si="30"/>
        <v>0</v>
      </c>
      <c r="AF68">
        <f t="shared" si="31"/>
        <v>0</v>
      </c>
      <c r="AG68">
        <f t="shared" si="31"/>
        <v>-2.4441247746644971E-9</v>
      </c>
      <c r="AH68">
        <f t="shared" si="32"/>
        <v>-2.0637994711328848E-5</v>
      </c>
      <c r="AI68">
        <f t="shared" si="23"/>
        <v>-2.0640438836103512E-5</v>
      </c>
      <c r="AJ68">
        <f t="shared" si="33"/>
        <v>-1.3131328012988615</v>
      </c>
      <c r="AK68">
        <f t="shared" ref="AK68:AK79" si="46">G68*SUM(AB68:AB68, AE68:AF68)</f>
        <v>-0.85791349090901048</v>
      </c>
      <c r="AL68">
        <f t="shared" si="24"/>
        <v>-2.171066932646708</v>
      </c>
      <c r="AN68">
        <f t="shared" si="34"/>
        <v>0</v>
      </c>
      <c r="AO68">
        <f t="shared" si="34"/>
        <v>0</v>
      </c>
      <c r="AP68">
        <f t="shared" si="34"/>
        <v>-3.952266684456108E-12</v>
      </c>
      <c r="AQ68">
        <f t="shared" si="34"/>
        <v>-3.3372624743662267E-8</v>
      </c>
      <c r="AR68">
        <f t="shared" si="34"/>
        <v>-3.3376577010346722E-8</v>
      </c>
      <c r="AS68">
        <f t="shared" si="34"/>
        <v>-2.1233985583049533E-3</v>
      </c>
      <c r="AT68">
        <f t="shared" si="34"/>
        <v>-1.3872871562911754E-3</v>
      </c>
      <c r="AU68">
        <f t="shared" si="25"/>
        <v>-3.5107190911731392E-3</v>
      </c>
      <c r="AW68">
        <v>65</v>
      </c>
      <c r="AX68">
        <f>IF(Z68&gt;0, (R68*SUMPRODUCT(K68:$K$98, X68:$X$98)-K68*$AZ$3)/Z68, 0)</f>
        <v>-55964686853.953209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8"/>
        <v>50000</v>
      </c>
      <c r="S69">
        <f t="shared" si="29"/>
        <v>-164706070072.88757</v>
      </c>
      <c r="U69">
        <f t="shared" si="38"/>
        <v>0.68662034599999999</v>
      </c>
      <c r="V69">
        <f t="shared" si="39"/>
        <v>0.01</v>
      </c>
      <c r="W69">
        <f t="shared" si="40"/>
        <v>1.9552998197315977E-10</v>
      </c>
      <c r="X69">
        <f t="shared" si="41"/>
        <v>1.3425486387578474E-10</v>
      </c>
      <c r="Y69">
        <f t="shared" si="42"/>
        <v>1.9552998197315977E-12</v>
      </c>
      <c r="Z69">
        <f t="shared" si="43"/>
        <v>5.9319818277643438E-11</v>
      </c>
      <c r="AB69">
        <f t="shared" si="44"/>
        <v>-10.942774211687002</v>
      </c>
      <c r="AC69">
        <f t="shared" si="45"/>
        <v>-9.7703341459484978</v>
      </c>
      <c r="AE69">
        <f t="shared" si="30"/>
        <v>0</v>
      </c>
      <c r="AF69">
        <f t="shared" si="31"/>
        <v>0</v>
      </c>
      <c r="AG69">
        <f t="shared" si="31"/>
        <v>-7.4149772847054294E-10</v>
      </c>
      <c r="AH69">
        <f t="shared" si="32"/>
        <v>-6.7127431937892369E-6</v>
      </c>
      <c r="AI69">
        <f t="shared" si="23"/>
        <v>-6.7134846915177072E-6</v>
      </c>
      <c r="AJ69">
        <f t="shared" si="33"/>
        <v>-1.1724400657385043</v>
      </c>
      <c r="AK69">
        <f t="shared" si="46"/>
        <v>-0.76599419481809017</v>
      </c>
      <c r="AL69">
        <f t="shared" si="24"/>
        <v>-1.938440974041286</v>
      </c>
      <c r="AN69">
        <f t="shared" si="34"/>
        <v>0</v>
      </c>
      <c r="AO69">
        <f t="shared" si="34"/>
        <v>0</v>
      </c>
      <c r="AP69">
        <f t="shared" si="34"/>
        <v>-1.0705690171839472E-12</v>
      </c>
      <c r="AQ69">
        <f t="shared" si="34"/>
        <v>-9.6918097084483072E-9</v>
      </c>
      <c r="AR69">
        <f t="shared" si="34"/>
        <v>-9.6928802774654902E-9</v>
      </c>
      <c r="AS69">
        <f t="shared" si="34"/>
        <v>-1.6927604235197826E-3</v>
      </c>
      <c r="AT69">
        <f t="shared" si="34"/>
        <v>-1.1059368367944899E-3</v>
      </c>
      <c r="AU69">
        <f t="shared" si="25"/>
        <v>-2.79870695319455E-3</v>
      </c>
      <c r="AW69">
        <v>66</v>
      </c>
      <c r="AX69">
        <f>IF(Z69&gt;0, (R69*SUMPRODUCT(K69:$K$98, X69:$X$98)-K69*$AZ$3)/Z69, 0)</f>
        <v>-164706070072.88757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8"/>
        <v>50000</v>
      </c>
      <c r="S70">
        <f t="shared" si="29"/>
        <v>-513938537106.9649</v>
      </c>
      <c r="U70">
        <f t="shared" si="38"/>
        <v>0.70385879699999998</v>
      </c>
      <c r="V70">
        <f t="shared" si="39"/>
        <v>0.01</v>
      </c>
      <c r="W70">
        <f t="shared" si="40"/>
        <v>5.9319818277643438E-11</v>
      </c>
      <c r="X70">
        <f t="shared" si="41"/>
        <v>4.1752775931160722E-11</v>
      </c>
      <c r="Y70">
        <f t="shared" si="42"/>
        <v>5.9319818277643439E-13</v>
      </c>
      <c r="Z70">
        <f t="shared" si="43"/>
        <v>1.6973844163706281E-11</v>
      </c>
      <c r="AB70">
        <f t="shared" si="44"/>
        <v>-9.7703341459484978</v>
      </c>
      <c r="AC70">
        <f t="shared" si="45"/>
        <v>-8.7235126385767998</v>
      </c>
      <c r="AE70">
        <f t="shared" si="30"/>
        <v>0</v>
      </c>
      <c r="AF70">
        <f t="shared" si="31"/>
        <v>0</v>
      </c>
      <c r="AG70">
        <f t="shared" si="31"/>
        <v>-2.1217305204632851E-10</v>
      </c>
      <c r="AH70">
        <f t="shared" si="32"/>
        <v>-2.0876387965580362E-6</v>
      </c>
      <c r="AI70">
        <f t="shared" si="23"/>
        <v>-2.0878509696100825E-6</v>
      </c>
      <c r="AJ70">
        <f t="shared" si="33"/>
        <v>-1.046821507371698</v>
      </c>
      <c r="AK70">
        <f t="shared" si="46"/>
        <v>-0.68392339021639492</v>
      </c>
      <c r="AL70">
        <f t="shared" si="24"/>
        <v>-1.7307469854390627</v>
      </c>
      <c r="AN70">
        <f t="shared" si="34"/>
        <v>0</v>
      </c>
      <c r="AO70">
        <f t="shared" si="34"/>
        <v>0</v>
      </c>
      <c r="AP70">
        <f t="shared" si="34"/>
        <v>-2.7351241649244851E-13</v>
      </c>
      <c r="AQ70">
        <f t="shared" si="34"/>
        <v>-2.6911765019305911E-9</v>
      </c>
      <c r="AR70">
        <f t="shared" si="34"/>
        <v>-2.6914500143470836E-9</v>
      </c>
      <c r="AS70">
        <f t="shared" si="34"/>
        <v>-1.3494582717082386E-3</v>
      </c>
      <c r="AT70">
        <f t="shared" si="34"/>
        <v>-8.8164607781080818E-4</v>
      </c>
      <c r="AU70">
        <f t="shared" si="25"/>
        <v>-2.2311070409690614E-3</v>
      </c>
      <c r="AW70">
        <v>67</v>
      </c>
      <c r="AX70">
        <f>IF(Z70&gt;0, (R70*SUMPRODUCT(K70:$K$98, X70:$X$98)-K70*$AZ$3)/Z70, 0)</f>
        <v>-513938537106.9649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8"/>
        <v>50000</v>
      </c>
      <c r="S71">
        <f t="shared" si="29"/>
        <v>-1705873037417.3018</v>
      </c>
      <c r="U71">
        <f t="shared" si="38"/>
        <v>0.72100360699999999</v>
      </c>
      <c r="V71">
        <f t="shared" si="39"/>
        <v>0.01</v>
      </c>
      <c r="W71">
        <f t="shared" si="40"/>
        <v>1.6973844163706281E-11</v>
      </c>
      <c r="X71">
        <f t="shared" si="41"/>
        <v>1.2238202866688127E-11</v>
      </c>
      <c r="Y71">
        <f t="shared" si="42"/>
        <v>1.697384416370628E-13</v>
      </c>
      <c r="Z71">
        <f t="shared" si="43"/>
        <v>4.5659028553810904E-12</v>
      </c>
      <c r="AB71">
        <f t="shared" si="44"/>
        <v>-8.7235126385767998</v>
      </c>
      <c r="AC71">
        <f t="shared" si="45"/>
        <v>-7.7888505724612713</v>
      </c>
      <c r="AE71">
        <f t="shared" si="30"/>
        <v>0</v>
      </c>
      <c r="AF71">
        <f t="shared" si="31"/>
        <v>0</v>
      </c>
      <c r="AG71">
        <f t="shared" si="31"/>
        <v>-5.7073785692263633E-11</v>
      </c>
      <c r="AH71">
        <f t="shared" si="32"/>
        <v>-6.1191014333440635E-7</v>
      </c>
      <c r="AI71">
        <f t="shared" si="23"/>
        <v>-6.1196721712009859E-7</v>
      </c>
      <c r="AJ71">
        <f t="shared" si="33"/>
        <v>-0.93466206611552849</v>
      </c>
      <c r="AK71">
        <f t="shared" si="46"/>
        <v>-0.61064588470037606</v>
      </c>
      <c r="AL71">
        <f t="shared" si="24"/>
        <v>-1.5453085627831218</v>
      </c>
      <c r="AN71">
        <f t="shared" si="34"/>
        <v>0</v>
      </c>
      <c r="AO71">
        <f t="shared" si="34"/>
        <v>0</v>
      </c>
      <c r="AP71">
        <f t="shared" si="34"/>
        <v>-6.5690940604627101E-14</v>
      </c>
      <c r="AQ71">
        <f t="shared" si="34"/>
        <v>-7.042979958940774E-10</v>
      </c>
      <c r="AR71">
        <f t="shared" si="34"/>
        <v>-7.0436368683468196E-10</v>
      </c>
      <c r="AS71">
        <f t="shared" si="34"/>
        <v>-1.0757798790788089E-3</v>
      </c>
      <c r="AT71">
        <f t="shared" si="34"/>
        <v>-7.0284285606359953E-4</v>
      </c>
      <c r="AU71">
        <f t="shared" si="25"/>
        <v>-1.7786234395060954E-3</v>
      </c>
      <c r="AW71">
        <v>68</v>
      </c>
      <c r="AX71">
        <f>IF(Z71&gt;0, (R71*SUMPRODUCT(K71:$K$98, X71:$X$98)-K71*$AZ$3)/Z71, 0)</f>
        <v>-1705873037417.3018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8"/>
        <v>50000</v>
      </c>
      <c r="S72">
        <f t="shared" si="29"/>
        <v>-6044855380933.1328</v>
      </c>
      <c r="U72">
        <f t="shared" si="38"/>
        <v>0.73803352099999997</v>
      </c>
      <c r="V72">
        <f t="shared" si="39"/>
        <v>0.01</v>
      </c>
      <c r="W72">
        <f t="shared" si="40"/>
        <v>4.5659028553810904E-12</v>
      </c>
      <c r="X72">
        <f t="shared" si="41"/>
        <v>3.3697893609008599E-12</v>
      </c>
      <c r="Y72">
        <f t="shared" si="42"/>
        <v>4.5659028553810903E-14</v>
      </c>
      <c r="Z72">
        <f t="shared" si="43"/>
        <v>1.1504544659264195E-12</v>
      </c>
      <c r="AB72">
        <f t="shared" si="44"/>
        <v>-7.7888505724612713</v>
      </c>
      <c r="AC72">
        <f t="shared" si="45"/>
        <v>-6.9543308688738703</v>
      </c>
      <c r="AE72">
        <f t="shared" si="30"/>
        <v>0</v>
      </c>
      <c r="AF72">
        <f t="shared" si="31"/>
        <v>0</v>
      </c>
      <c r="AG72">
        <f t="shared" si="31"/>
        <v>-1.4380680824080244E-11</v>
      </c>
      <c r="AH72">
        <f t="shared" si="32"/>
        <v>-1.6848946804504299E-7</v>
      </c>
      <c r="AI72">
        <f t="shared" si="23"/>
        <v>-1.6850384872586707E-7</v>
      </c>
      <c r="AJ72">
        <f t="shared" si="33"/>
        <v>-0.83451970358740102</v>
      </c>
      <c r="AK72">
        <f t="shared" si="46"/>
        <v>-0.54521954007228901</v>
      </c>
      <c r="AL72">
        <f t="shared" si="24"/>
        <v>-1.3797394121635387</v>
      </c>
      <c r="AN72">
        <f t="shared" si="34"/>
        <v>0</v>
      </c>
      <c r="AO72">
        <f t="shared" si="34"/>
        <v>0</v>
      </c>
      <c r="AP72">
        <f t="shared" si="34"/>
        <v>-1.4778495541380375E-14</v>
      </c>
      <c r="AQ72">
        <f t="shared" si="34"/>
        <v>-1.7315041497226715E-10</v>
      </c>
      <c r="AR72">
        <f t="shared" si="34"/>
        <v>-1.7316519346780852E-10</v>
      </c>
      <c r="AS72">
        <f t="shared" si="34"/>
        <v>-8.5760513493972671E-4</v>
      </c>
      <c r="AT72">
        <f t="shared" si="34"/>
        <v>-5.6030202190007392E-4</v>
      </c>
      <c r="AU72">
        <f t="shared" si="25"/>
        <v>-1.417907330004994E-3</v>
      </c>
      <c r="AW72">
        <v>69</v>
      </c>
      <c r="AX72">
        <f>IF(Z72&gt;0, (R72*SUMPRODUCT(K72:$K$98, X72:$X$98)-K72*$AZ$3)/Z72, 0)</f>
        <v>-6044855380933.1328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8"/>
        <v>50000</v>
      </c>
      <c r="S73">
        <f t="shared" si="29"/>
        <v>-22959671357752.395</v>
      </c>
      <c r="U73">
        <f t="shared" si="38"/>
        <v>0.75492728399999998</v>
      </c>
      <c r="V73">
        <f t="shared" si="39"/>
        <v>0.01</v>
      </c>
      <c r="W73">
        <f t="shared" si="40"/>
        <v>1.1504544659264195E-12</v>
      </c>
      <c r="X73">
        <f t="shared" si="41"/>
        <v>8.6850946532750245E-13</v>
      </c>
      <c r="Y73">
        <f t="shared" si="42"/>
        <v>1.1504544659264195E-14</v>
      </c>
      <c r="Z73">
        <f t="shared" si="43"/>
        <v>2.704404559396529E-13</v>
      </c>
      <c r="AB73">
        <f t="shared" si="44"/>
        <v>-6.9543308688738703</v>
      </c>
      <c r="AC73">
        <f t="shared" si="45"/>
        <v>-6.2092239902151469</v>
      </c>
      <c r="AE73">
        <f t="shared" si="30"/>
        <v>0</v>
      </c>
      <c r="AF73">
        <f t="shared" si="31"/>
        <v>0</v>
      </c>
      <c r="AG73">
        <f t="shared" si="31"/>
        <v>-3.3805056992456614E-12</v>
      </c>
      <c r="AH73">
        <f t="shared" si="32"/>
        <v>-4.3425473266375122E-8</v>
      </c>
      <c r="AI73">
        <f t="shared" si="23"/>
        <v>-4.342885377207437E-8</v>
      </c>
      <c r="AJ73">
        <f t="shared" si="33"/>
        <v>-0.74510687865872338</v>
      </c>
      <c r="AK73">
        <f t="shared" si="46"/>
        <v>-0.48680316082117098</v>
      </c>
      <c r="AL73">
        <f t="shared" si="24"/>
        <v>-1.2319100829087481</v>
      </c>
      <c r="AN73">
        <f t="shared" si="34"/>
        <v>0</v>
      </c>
      <c r="AO73">
        <f t="shared" si="34"/>
        <v>0</v>
      </c>
      <c r="AP73">
        <f t="shared" si="34"/>
        <v>-3.101804540451942E-15</v>
      </c>
      <c r="AQ73">
        <f t="shared" si="34"/>
        <v>-3.9845319645215698E-11</v>
      </c>
      <c r="AR73">
        <f t="shared" si="34"/>
        <v>-3.9848421449756151E-11</v>
      </c>
      <c r="AS73">
        <f t="shared" si="34"/>
        <v>-6.8367756334838513E-4</v>
      </c>
      <c r="AT73">
        <f t="shared" si="34"/>
        <v>-4.4666934147704739E-4</v>
      </c>
      <c r="AU73">
        <f t="shared" si="25"/>
        <v>-1.1303469446738539E-3</v>
      </c>
      <c r="AW73">
        <v>70</v>
      </c>
      <c r="AX73">
        <f>IF(Z73&gt;0, (R73*SUMPRODUCT(K73:$K$98, X73:$X$98)-K73*$AZ$3)/Z73, 0)</f>
        <v>-22959671357752.395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8"/>
        <v>50000</v>
      </c>
      <c r="S74">
        <f t="shared" si="29"/>
        <v>-93890730654929.797</v>
      </c>
      <c r="U74">
        <f t="shared" si="38"/>
        <v>0.77166421299999999</v>
      </c>
      <c r="V74">
        <f t="shared" si="39"/>
        <v>0.01</v>
      </c>
      <c r="W74">
        <f t="shared" si="40"/>
        <v>2.704404559396529E-13</v>
      </c>
      <c r="X74">
        <f t="shared" si="41"/>
        <v>2.0868922159603344E-13</v>
      </c>
      <c r="Y74">
        <f t="shared" si="42"/>
        <v>2.7044045593965292E-15</v>
      </c>
      <c r="Z74">
        <f t="shared" si="43"/>
        <v>5.9046829784222928E-14</v>
      </c>
      <c r="AB74">
        <f t="shared" si="44"/>
        <v>-6.2092239902151469</v>
      </c>
      <c r="AC74">
        <f t="shared" si="45"/>
        <v>-5.5439499912979615</v>
      </c>
      <c r="AE74">
        <f t="shared" si="30"/>
        <v>0</v>
      </c>
      <c r="AF74">
        <f t="shared" si="31"/>
        <v>0</v>
      </c>
      <c r="AG74">
        <f t="shared" si="31"/>
        <v>-7.3808537230278656E-13</v>
      </c>
      <c r="AH74">
        <f t="shared" si="32"/>
        <v>-1.0434461079801671E-8</v>
      </c>
      <c r="AI74">
        <f t="shared" si="23"/>
        <v>-1.0435199165173973E-8</v>
      </c>
      <c r="AJ74">
        <f t="shared" si="33"/>
        <v>-0.66527399891718542</v>
      </c>
      <c r="AK74">
        <f t="shared" si="46"/>
        <v>-0.43464567931506032</v>
      </c>
      <c r="AL74">
        <f t="shared" si="24"/>
        <v>-1.0999196886674449</v>
      </c>
      <c r="AN74">
        <f t="shared" si="34"/>
        <v>0</v>
      </c>
      <c r="AO74">
        <f t="shared" si="34"/>
        <v>0</v>
      </c>
      <c r="AP74">
        <f t="shared" si="34"/>
        <v>-6.0467404951763205E-16</v>
      </c>
      <c r="AQ74">
        <f t="shared" si="34"/>
        <v>-8.5483984270988376E-12</v>
      </c>
      <c r="AR74">
        <f t="shared" si="34"/>
        <v>-8.5490031011483547E-12</v>
      </c>
      <c r="AS74">
        <f t="shared" si="34"/>
        <v>-5.4502356781434421E-4</v>
      </c>
      <c r="AT74">
        <f t="shared" si="34"/>
        <v>-3.560820643238039E-4</v>
      </c>
      <c r="AU74">
        <f t="shared" si="25"/>
        <v>-9.0110564068715125E-4</v>
      </c>
      <c r="AW74">
        <v>71</v>
      </c>
      <c r="AX74">
        <f>IF(Z74&gt;0, (R74*SUMPRODUCT(K74:$K$98, X74:$X$98)-K74*$AZ$3)/Z74, 0)</f>
        <v>-93890730654929.797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8"/>
        <v>50000</v>
      </c>
      <c r="S75">
        <f t="shared" si="29"/>
        <v>-415655475776250.38</v>
      </c>
      <c r="U75">
        <f t="shared" si="38"/>
        <v>0.78831611899999998</v>
      </c>
      <c r="V75">
        <f t="shared" si="39"/>
        <v>0.01</v>
      </c>
      <c r="W75">
        <f t="shared" si="40"/>
        <v>5.9046829784222928E-14</v>
      </c>
      <c r="X75">
        <f t="shared" si="41"/>
        <v>4.6547567694752226E-14</v>
      </c>
      <c r="Y75">
        <f t="shared" si="42"/>
        <v>5.9046829784222928E-16</v>
      </c>
      <c r="Z75">
        <f t="shared" si="43"/>
        <v>1.1908793791628473E-14</v>
      </c>
      <c r="AB75">
        <f t="shared" si="44"/>
        <v>-5.5439499912979615</v>
      </c>
      <c r="AC75">
        <f t="shared" si="45"/>
        <v>-4.9499553493805895</v>
      </c>
      <c r="AE75">
        <f t="shared" si="30"/>
        <v>0</v>
      </c>
      <c r="AF75">
        <f t="shared" si="31"/>
        <v>0</v>
      </c>
      <c r="AG75">
        <f t="shared" si="31"/>
        <v>-1.4885992239535592E-13</v>
      </c>
      <c r="AH75">
        <f t="shared" si="32"/>
        <v>-2.3273783847376113E-9</v>
      </c>
      <c r="AI75">
        <f t="shared" si="23"/>
        <v>-2.3275272446600066E-9</v>
      </c>
      <c r="AJ75">
        <f t="shared" si="33"/>
        <v>-0.59399464191737206</v>
      </c>
      <c r="AK75">
        <f t="shared" si="46"/>
        <v>-0.38807649939085737</v>
      </c>
      <c r="AL75">
        <f t="shared" si="24"/>
        <v>-0.98207114363575676</v>
      </c>
      <c r="AN75">
        <f t="shared" si="34"/>
        <v>0</v>
      </c>
      <c r="AO75">
        <f t="shared" si="34"/>
        <v>0</v>
      </c>
      <c r="AP75">
        <f t="shared" si="34"/>
        <v>-1.0888661522026983E-16</v>
      </c>
      <c r="AQ75">
        <f t="shared" si="34"/>
        <v>-1.7024082141991196E-12</v>
      </c>
      <c r="AR75">
        <f t="shared" si="34"/>
        <v>-1.7025171008143398E-12</v>
      </c>
      <c r="AS75">
        <f t="shared" si="34"/>
        <v>-4.3448945140237862E-4</v>
      </c>
      <c r="AT75">
        <f t="shared" si="34"/>
        <v>-2.8386644158642842E-4</v>
      </c>
      <c r="AU75">
        <f t="shared" si="25"/>
        <v>-7.1835589469132423E-4</v>
      </c>
      <c r="AW75">
        <v>72</v>
      </c>
      <c r="AX75">
        <f>IF(Z75&gt;0, (R75*SUMPRODUCT(K75:$K$98, X75:$X$98)-K75*$AZ$3)/Z75, 0)</f>
        <v>-415655475776250.38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8"/>
        <v>50000</v>
      </c>
      <c r="S76">
        <f t="shared" si="29"/>
        <v>-2005706350123984</v>
      </c>
      <c r="U76">
        <f t="shared" si="38"/>
        <v>0.80496745000000003</v>
      </c>
      <c r="V76">
        <f t="shared" si="39"/>
        <v>0.01</v>
      </c>
      <c r="W76">
        <f t="shared" si="40"/>
        <v>1.1908793791628473E-14</v>
      </c>
      <c r="X76">
        <f t="shared" si="41"/>
        <v>9.5861913710230037E-15</v>
      </c>
      <c r="Y76">
        <f t="shared" si="42"/>
        <v>1.1908793791628474E-16</v>
      </c>
      <c r="Z76">
        <f t="shared" si="43"/>
        <v>2.2035144826891848E-15</v>
      </c>
      <c r="AB76">
        <f t="shared" si="44"/>
        <v>-4.9499553493805895</v>
      </c>
      <c r="AC76">
        <f t="shared" si="45"/>
        <v>-4.4196029905198637</v>
      </c>
      <c r="AE76">
        <f t="shared" si="30"/>
        <v>0</v>
      </c>
      <c r="AF76">
        <f t="shared" si="31"/>
        <v>0</v>
      </c>
      <c r="AG76">
        <f t="shared" si="31"/>
        <v>-2.7543931033614809E-14</v>
      </c>
      <c r="AH76">
        <f t="shared" si="32"/>
        <v>-4.7930956855115016E-10</v>
      </c>
      <c r="AI76">
        <f t="shared" si="23"/>
        <v>-4.793371124821838E-10</v>
      </c>
      <c r="AJ76">
        <f t="shared" si="33"/>
        <v>-0.53035235886072574</v>
      </c>
      <c r="AK76">
        <f t="shared" si="46"/>
        <v>-0.34649687445664129</v>
      </c>
      <c r="AL76">
        <f t="shared" si="24"/>
        <v>-0.87684923379670421</v>
      </c>
      <c r="AN76">
        <f t="shared" si="34"/>
        <v>0</v>
      </c>
      <c r="AO76">
        <f t="shared" si="34"/>
        <v>0</v>
      </c>
      <c r="AP76">
        <f t="shared" si="34"/>
        <v>-1.7988900067031549E-17</v>
      </c>
      <c r="AQ76">
        <f t="shared" si="34"/>
        <v>-3.1303636068925637E-13</v>
      </c>
      <c r="AR76">
        <f t="shared" si="34"/>
        <v>-3.1305434958932341E-13</v>
      </c>
      <c r="AS76">
        <f t="shared" si="34"/>
        <v>-3.4637233052235022E-4</v>
      </c>
      <c r="AT76">
        <f t="shared" si="34"/>
        <v>-2.262965892752338E-4</v>
      </c>
      <c r="AU76">
        <f t="shared" si="25"/>
        <v>-5.7266892011063842E-4</v>
      </c>
      <c r="AW76">
        <v>73</v>
      </c>
      <c r="AX76">
        <f>IF(Z76&gt;0, (R76*SUMPRODUCT(K76:$K$98, X76:$X$98)-K76*$AZ$3)/Z76, 0)</f>
        <v>-2005706350123984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8"/>
        <v>50000</v>
      </c>
      <c r="S77">
        <f t="shared" si="29"/>
        <v>-1.0635481600737032E+16</v>
      </c>
      <c r="U77">
        <f t="shared" si="38"/>
        <v>0.82161935600000002</v>
      </c>
      <c r="V77">
        <f t="shared" si="39"/>
        <v>0.01</v>
      </c>
      <c r="W77">
        <f t="shared" si="40"/>
        <v>2.2035144826891848E-15</v>
      </c>
      <c r="X77">
        <f t="shared" si="41"/>
        <v>1.8104501502037612E-15</v>
      </c>
      <c r="Y77">
        <f t="shared" si="42"/>
        <v>2.2035144826891847E-17</v>
      </c>
      <c r="Z77">
        <f t="shared" si="43"/>
        <v>3.7102918765853169E-16</v>
      </c>
      <c r="AB77">
        <f t="shared" si="44"/>
        <v>-4.4196029905198637</v>
      </c>
      <c r="AC77">
        <f t="shared" si="45"/>
        <v>-3.9460740986787211</v>
      </c>
      <c r="AE77">
        <f t="shared" si="30"/>
        <v>0</v>
      </c>
      <c r="AF77">
        <f t="shared" si="31"/>
        <v>0</v>
      </c>
      <c r="AG77">
        <f t="shared" si="31"/>
        <v>-4.6378648457316463E-15</v>
      </c>
      <c r="AH77">
        <f t="shared" si="32"/>
        <v>-9.0522507510188065E-11</v>
      </c>
      <c r="AI77">
        <f t="shared" si="23"/>
        <v>-9.0527145375033799E-11</v>
      </c>
      <c r="AJ77">
        <f t="shared" si="33"/>
        <v>-0.47352889184114266</v>
      </c>
      <c r="AK77">
        <f t="shared" si="46"/>
        <v>-0.30937220933639048</v>
      </c>
      <c r="AL77">
        <f t="shared" si="24"/>
        <v>-0.78290110126806023</v>
      </c>
      <c r="AN77">
        <f t="shared" si="34"/>
        <v>0</v>
      </c>
      <c r="AO77">
        <f t="shared" si="34"/>
        <v>0</v>
      </c>
      <c r="AP77">
        <f t="shared" si="34"/>
        <v>-2.7044487304807271E-18</v>
      </c>
      <c r="AQ77">
        <f t="shared" si="34"/>
        <v>-5.2785816029367206E-14</v>
      </c>
      <c r="AR77">
        <f t="shared" si="34"/>
        <v>-5.2788520478097687E-14</v>
      </c>
      <c r="AS77">
        <f t="shared" si="34"/>
        <v>-2.7612590124620099E-4</v>
      </c>
      <c r="AT77">
        <f t="shared" si="34"/>
        <v>-1.804022554809547E-4</v>
      </c>
      <c r="AU77">
        <f t="shared" si="25"/>
        <v>-4.5652815677994421E-4</v>
      </c>
      <c r="AW77">
        <v>74</v>
      </c>
      <c r="AX77">
        <f>IF(Z77&gt;0, (R77*SUMPRODUCT(K77:$K$98, X77:$X$98)-K77*$AZ$3)/Z77, 0)</f>
        <v>-1.0635481600737032E+16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8"/>
        <v>50000</v>
      </c>
      <c r="S78">
        <f t="shared" si="29"/>
        <v>-6.258514926120264E+16</v>
      </c>
      <c r="U78">
        <f t="shared" si="38"/>
        <v>0.83827126200000002</v>
      </c>
      <c r="V78">
        <f t="shared" si="39"/>
        <v>0.01</v>
      </c>
      <c r="W78">
        <f t="shared" si="40"/>
        <v>3.7102918765853169E-16</v>
      </c>
      <c r="X78">
        <f t="shared" si="41"/>
        <v>3.1102310537735221E-16</v>
      </c>
      <c r="Y78">
        <f t="shared" si="42"/>
        <v>3.710291876585317E-18</v>
      </c>
      <c r="Z78">
        <f t="shared" si="43"/>
        <v>5.6295790404594165E-17</v>
      </c>
      <c r="AB78">
        <f t="shared" si="44"/>
        <v>-3.9460740986787211</v>
      </c>
      <c r="AC78">
        <f t="shared" si="45"/>
        <v>-3.523280445248905</v>
      </c>
      <c r="AE78">
        <f t="shared" si="30"/>
        <v>0</v>
      </c>
      <c r="AF78">
        <f t="shared" si="31"/>
        <v>0</v>
      </c>
      <c r="AG78">
        <f t="shared" si="31"/>
        <v>-7.0369738005742706E-16</v>
      </c>
      <c r="AH78">
        <f t="shared" si="32"/>
        <v>-1.5551155268867612E-11</v>
      </c>
      <c r="AI78">
        <f t="shared" si="23"/>
        <v>-1.5551858966247668E-11</v>
      </c>
      <c r="AJ78">
        <f t="shared" si="33"/>
        <v>-0.42279365342981601</v>
      </c>
      <c r="AK78">
        <f t="shared" si="46"/>
        <v>-0.27622518690751052</v>
      </c>
      <c r="AL78">
        <f t="shared" si="24"/>
        <v>-0.69901884035287831</v>
      </c>
      <c r="AN78">
        <f t="shared" si="34"/>
        <v>0</v>
      </c>
      <c r="AO78">
        <f t="shared" si="34"/>
        <v>0</v>
      </c>
      <c r="AP78">
        <f t="shared" si="34"/>
        <v>-3.6637731505494886E-19</v>
      </c>
      <c r="AQ78">
        <f t="shared" si="34"/>
        <v>-8.0966487511227768E-15</v>
      </c>
      <c r="AR78">
        <f t="shared" si="34"/>
        <v>-8.0970151284378306E-15</v>
      </c>
      <c r="AS78">
        <f t="shared" si="34"/>
        <v>-2.2012587790684593E-4</v>
      </c>
      <c r="AT78">
        <f t="shared" si="34"/>
        <v>-1.43815573565822E-4</v>
      </c>
      <c r="AU78">
        <f t="shared" si="25"/>
        <v>-3.6394145148076494E-4</v>
      </c>
      <c r="AW78">
        <v>75</v>
      </c>
      <c r="AX78">
        <f>IF(Z78&gt;0, (R78*SUMPRODUCT(K78:$K$98, X78:$X$98)-K78*$AZ$3)/Z78, 0)</f>
        <v>-6.258514926120264E+16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5.6295790404594165E-17</v>
      </c>
      <c r="X79">
        <f t="shared" si="41"/>
        <v>5.6295790404594165E-17</v>
      </c>
      <c r="Y79">
        <f t="shared" si="42"/>
        <v>5.629579040459417E-19</v>
      </c>
      <c r="Z79">
        <f t="shared" si="43"/>
        <v>0</v>
      </c>
      <c r="AB79">
        <f t="shared" si="44"/>
        <v>-3.523280445248905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-2.8147895202297081E-12</v>
      </c>
      <c r="AI79">
        <f t="shared" si="23"/>
        <v>-2.8147895202297081E-12</v>
      </c>
      <c r="AJ79">
        <f t="shared" si="33"/>
        <v>-3.523280445248905</v>
      </c>
      <c r="AK79">
        <f t="shared" si="46"/>
        <v>-0.24662963116742337</v>
      </c>
      <c r="AL79">
        <f t="shared" si="24"/>
        <v>-3.7699100764191429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-1.3084904109105315E-15</v>
      </c>
      <c r="AR79">
        <f t="shared" si="34"/>
        <v>-1.3084904109105315E-15</v>
      </c>
      <c r="AS79">
        <f t="shared" si="34"/>
        <v>-1.6378413534737597E-3</v>
      </c>
      <c r="AT79">
        <f t="shared" si="34"/>
        <v>-1.1464889474316319E-4</v>
      </c>
      <c r="AU79">
        <f t="shared" si="25"/>
        <v>-1.7524902482182311E-3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17347.697428611522</v>
      </c>
      <c r="AO81" s="8">
        <f t="shared" ref="AO81:AU81" si="49">SUM(AO3:AO79)</f>
        <v>-1734.7697428611523</v>
      </c>
      <c r="AP81" s="8">
        <f t="shared" si="49"/>
        <v>-212.48357731597136</v>
      </c>
      <c r="AQ81" s="8">
        <f t="shared" si="49"/>
        <v>-6767.1308147377486</v>
      </c>
      <c r="AR81" s="8">
        <f t="shared" si="49"/>
        <v>8633.3132936966431</v>
      </c>
      <c r="AS81" s="8">
        <f t="shared" si="49"/>
        <v>-1192.293619336808</v>
      </c>
      <c r="AT81" s="8">
        <f t="shared" si="49"/>
        <v>326.13212675827481</v>
      </c>
      <c r="AU81" s="8">
        <f t="shared" si="49"/>
        <v>7767.1518011181133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87A8-04E9-41A7-9933-135D5E0155B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30599.364206659578</v>
      </c>
      <c r="K3">
        <v>1</v>
      </c>
      <c r="L3" s="2">
        <v>0</v>
      </c>
      <c r="O3">
        <f>$C$3</f>
        <v>30599.364206659578</v>
      </c>
      <c r="P3" s="2">
        <f>O3*C5</f>
        <v>3059.9364206659579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30599.364206659578</v>
      </c>
      <c r="AF3">
        <f t="shared" ref="AF3:AG34" si="3">-$Z3*P3</f>
        <v>-3059.9364206659579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27439.427785993619</v>
      </c>
      <c r="AJ3">
        <f t="shared" ref="AJ3:AJ66" si="6">AB3-AC3</f>
        <v>0</v>
      </c>
      <c r="AL3">
        <f t="shared" ref="AL3:AL23" si="7">SUM(AI3:AK3)</f>
        <v>27439.427785993619</v>
      </c>
      <c r="AN3">
        <f t="shared" ref="AN3:AU34" si="8">AE3*$K3</f>
        <v>30599.364206659578</v>
      </c>
      <c r="AO3">
        <f t="shared" si="8"/>
        <v>-3059.9364206659579</v>
      </c>
      <c r="AP3">
        <f t="shared" si="8"/>
        <v>-100</v>
      </c>
      <c r="AQ3">
        <f t="shared" si="8"/>
        <v>0</v>
      </c>
      <c r="AR3">
        <f t="shared" si="8"/>
        <v>27439.427785993619</v>
      </c>
      <c r="AS3">
        <f t="shared" si="8"/>
        <v>0</v>
      </c>
      <c r="AT3">
        <f t="shared" si="8"/>
        <v>0</v>
      </c>
      <c r="AU3">
        <f t="shared" si="8"/>
        <v>27439.427785993619</v>
      </c>
      <c r="AW3">
        <v>0</v>
      </c>
      <c r="AX3">
        <f>IF(Z3&gt;0, (R3*SUMPRODUCT(K3:$K$98, X3:$X$98)-K3*$AZ$3)/Z3, 0)</f>
        <v>0</v>
      </c>
      <c r="AZ3">
        <f>C6*ABS(SUMPRODUCT(X4:X69, K4:K69))/1</f>
        <v>14058.326712120595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</v>
      </c>
      <c r="S4">
        <f t="shared" si="1"/>
        <v>962.79796951989363</v>
      </c>
      <c r="U4">
        <f t="shared" ref="U4:U67" si="12">M4</f>
        <v>1.0570714E-2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1.0570714E-2</v>
      </c>
      <c r="Y4">
        <f t="shared" ref="Y4:Y67" si="16">V4*W4</f>
        <v>0.01</v>
      </c>
      <c r="Z4">
        <f t="shared" ref="Z4:Z67" si="17">MAX(0, W4-X4-Y4)</f>
        <v>0.97942928600000001</v>
      </c>
      <c r="AB4">
        <f t="shared" ref="AB4:AB67" si="18">AC3</f>
        <v>0</v>
      </c>
      <c r="AC4">
        <f>S4*Z4</f>
        <v>942.99252784911914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-528.53570000000002</v>
      </c>
      <c r="AI4">
        <f t="shared" si="5"/>
        <v>-528.53570000000002</v>
      </c>
      <c r="AJ4">
        <f t="shared" si="6"/>
        <v>-942.99252784911914</v>
      </c>
      <c r="AK4">
        <f t="shared" ref="AK4:AK67" si="19">G4*SUM(AB4:AB4, AE4:AF4)</f>
        <v>0</v>
      </c>
      <c r="AL4">
        <f t="shared" si="7"/>
        <v>-1471.528227849119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-493.08303013340799</v>
      </c>
      <c r="AR4">
        <f t="shared" si="8"/>
        <v>-493.08303013340799</v>
      </c>
      <c r="AS4">
        <f t="shared" si="8"/>
        <v>-879.73927404526455</v>
      </c>
      <c r="AT4">
        <f t="shared" si="8"/>
        <v>0</v>
      </c>
      <c r="AU4">
        <f t="shared" si="8"/>
        <v>-1372.8223041786725</v>
      </c>
      <c r="AW4">
        <v>1</v>
      </c>
      <c r="AX4">
        <f>IF(Z4&gt;0, (R4*SUMPRODUCT(K4:$K$98, X4:$X$98)-K4*$AZ$3)/Z4, 0)</f>
        <v>962.79796951989363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50000</v>
      </c>
      <c r="S5">
        <f t="shared" si="1"/>
        <v>1612.2541949086262</v>
      </c>
      <c r="U5">
        <f t="shared" si="12"/>
        <v>1.2312346E-2</v>
      </c>
      <c r="V5">
        <f t="shared" si="13"/>
        <v>0.01</v>
      </c>
      <c r="W5">
        <f t="shared" si="14"/>
        <v>0.97942928600000001</v>
      </c>
      <c r="X5">
        <f t="shared" si="15"/>
        <v>1.2059072251764957E-2</v>
      </c>
      <c r="Y5">
        <f t="shared" si="16"/>
        <v>9.7942928599999996E-3</v>
      </c>
      <c r="Z5">
        <f t="shared" si="17"/>
        <v>0.95757592088823507</v>
      </c>
      <c r="AB5">
        <f t="shared" si="18"/>
        <v>942.99252784911914</v>
      </c>
      <c r="AC5">
        <f>S5*Z5</f>
        <v>1543.8557953955478</v>
      </c>
      <c r="AE5">
        <f t="shared" si="2"/>
        <v>0</v>
      </c>
      <c r="AF5">
        <f t="shared" si="3"/>
        <v>0</v>
      </c>
      <c r="AG5">
        <f t="shared" si="3"/>
        <v>-11.969699011102938</v>
      </c>
      <c r="AH5">
        <f t="shared" si="4"/>
        <v>-602.95361258824778</v>
      </c>
      <c r="AI5">
        <f t="shared" si="5"/>
        <v>-614.92331159935077</v>
      </c>
      <c r="AJ5">
        <f t="shared" si="6"/>
        <v>-600.86326754642869</v>
      </c>
      <c r="AK5">
        <f t="shared" si="19"/>
        <v>38.662693641813888</v>
      </c>
      <c r="AL5">
        <f t="shared" si="7"/>
        <v>-1177.1238855039655</v>
      </c>
      <c r="AN5">
        <f t="shared" si="8"/>
        <v>0</v>
      </c>
      <c r="AO5">
        <f t="shared" si="8"/>
        <v>0</v>
      </c>
      <c r="AP5">
        <f t="shared" si="8"/>
        <v>-10.235385593518879</v>
      </c>
      <c r="AQ5">
        <f t="shared" si="8"/>
        <v>-515.59046840871656</v>
      </c>
      <c r="AR5">
        <f t="shared" si="8"/>
        <v>-525.82585400223547</v>
      </c>
      <c r="AS5">
        <f t="shared" si="8"/>
        <v>-513.80299760375533</v>
      </c>
      <c r="AT5">
        <f t="shared" si="8"/>
        <v>33.060779317924705</v>
      </c>
      <c r="AU5">
        <f t="shared" si="8"/>
        <v>-1006.5680722880661</v>
      </c>
      <c r="AW5">
        <v>2</v>
      </c>
      <c r="AX5">
        <f>IF(Z5&gt;0, (R5*SUMPRODUCT(K5:$K$98, X5:$X$98)-K5*$AZ$3)/Z5, 0)</f>
        <v>1612.2541949086262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50000</v>
      </c>
      <c r="S6">
        <f t="shared" si="1"/>
        <v>2359.5367907434265</v>
      </c>
      <c r="U6">
        <f t="shared" si="12"/>
        <v>1.4128425999999999E-2</v>
      </c>
      <c r="V6">
        <f t="shared" si="13"/>
        <v>0.01</v>
      </c>
      <c r="W6">
        <f t="shared" si="14"/>
        <v>0.95757592088823507</v>
      </c>
      <c r="X6">
        <f t="shared" si="15"/>
        <v>1.3529040537651284E-2</v>
      </c>
      <c r="Y6">
        <f t="shared" si="16"/>
        <v>9.5757592088823503E-3</v>
      </c>
      <c r="Z6">
        <f t="shared" si="17"/>
        <v>0.9344711211417015</v>
      </c>
      <c r="AB6">
        <f t="shared" si="18"/>
        <v>1543.8557953955478</v>
      </c>
      <c r="AC6">
        <f t="shared" ref="AC6:AC69" si="22">S6*Z6</f>
        <v>2204.9189902211019</v>
      </c>
      <c r="AE6">
        <f t="shared" si="2"/>
        <v>0</v>
      </c>
      <c r="AF6">
        <f t="shared" si="3"/>
        <v>0</v>
      </c>
      <c r="AG6">
        <f t="shared" si="3"/>
        <v>-11.680889014271269</v>
      </c>
      <c r="AH6">
        <f t="shared" si="4"/>
        <v>-676.45202688256416</v>
      </c>
      <c r="AI6">
        <f t="shared" si="5"/>
        <v>-688.13291589683547</v>
      </c>
      <c r="AJ6">
        <f t="shared" si="6"/>
        <v>-661.06319482555409</v>
      </c>
      <c r="AK6">
        <f t="shared" si="19"/>
        <v>90.31556403063955</v>
      </c>
      <c r="AL6">
        <f t="shared" si="7"/>
        <v>-1258.8805466917502</v>
      </c>
      <c r="AN6">
        <f t="shared" si="8"/>
        <v>0</v>
      </c>
      <c r="AO6">
        <f t="shared" si="8"/>
        <v>0</v>
      </c>
      <c r="AP6">
        <f t="shared" si="8"/>
        <v>-9.0107549387859205</v>
      </c>
      <c r="AQ6">
        <f t="shared" si="8"/>
        <v>-521.82187799548058</v>
      </c>
      <c r="AR6">
        <f t="shared" si="8"/>
        <v>-530.83263293426648</v>
      </c>
      <c r="AS6">
        <f t="shared" si="8"/>
        <v>-509.9507786048062</v>
      </c>
      <c r="AT6">
        <f t="shared" si="8"/>
        <v>69.670331910870601</v>
      </c>
      <c r="AU6">
        <f t="shared" si="8"/>
        <v>-971.11307962820229</v>
      </c>
      <c r="AW6">
        <v>3</v>
      </c>
      <c r="AX6">
        <f>IF(Z6&gt;0, (R6*SUMPRODUCT(K6:$K$98, X6:$X$98)-K6*$AZ$3)/Z6, 0)</f>
        <v>2359.5367907434265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50000</v>
      </c>
      <c r="S7">
        <f t="shared" si="1"/>
        <v>2923.7308501192938</v>
      </c>
      <c r="U7">
        <f t="shared" si="12"/>
        <v>1.6072195000000001E-2</v>
      </c>
      <c r="V7">
        <f t="shared" si="13"/>
        <v>0.01</v>
      </c>
      <c r="W7">
        <f t="shared" si="14"/>
        <v>0.9344711211417015</v>
      </c>
      <c r="X7">
        <f t="shared" si="15"/>
        <v>1.5019002080858049E-2</v>
      </c>
      <c r="Y7">
        <f t="shared" si="16"/>
        <v>9.3447112114170144E-3</v>
      </c>
      <c r="Z7">
        <f t="shared" si="17"/>
        <v>0.91010740784942645</v>
      </c>
      <c r="AB7">
        <f t="shared" si="18"/>
        <v>2204.9189902211019</v>
      </c>
      <c r="AC7">
        <f t="shared" si="22"/>
        <v>2660.9091052514705</v>
      </c>
      <c r="AE7">
        <f t="shared" si="2"/>
        <v>0</v>
      </c>
      <c r="AF7">
        <f t="shared" si="3"/>
        <v>0</v>
      </c>
      <c r="AG7">
        <f t="shared" si="3"/>
        <v>-11.37634259811783</v>
      </c>
      <c r="AH7">
        <f t="shared" si="4"/>
        <v>-750.95010404290247</v>
      </c>
      <c r="AI7">
        <f t="shared" si="5"/>
        <v>-762.32644664102031</v>
      </c>
      <c r="AJ7">
        <f t="shared" si="6"/>
        <v>-455.99011503036854</v>
      </c>
      <c r="AK7">
        <f t="shared" si="19"/>
        <v>108.26152241985611</v>
      </c>
      <c r="AL7">
        <f t="shared" si="7"/>
        <v>-1110.0550392515327</v>
      </c>
      <c r="AN7">
        <f t="shared" si="8"/>
        <v>0</v>
      </c>
      <c r="AO7">
        <f t="shared" si="8"/>
        <v>0</v>
      </c>
      <c r="AP7">
        <f t="shared" si="8"/>
        <v>-7.984555344304141</v>
      </c>
      <c r="AQ7">
        <f t="shared" si="8"/>
        <v>-527.05890446139711</v>
      </c>
      <c r="AR7">
        <f t="shared" si="8"/>
        <v>-535.04345980570133</v>
      </c>
      <c r="AS7">
        <f t="shared" si="8"/>
        <v>-320.03943961022742</v>
      </c>
      <c r="AT7">
        <f t="shared" si="8"/>
        <v>75.984008917152295</v>
      </c>
      <c r="AU7">
        <f t="shared" si="8"/>
        <v>-779.09889049877631</v>
      </c>
      <c r="AW7">
        <v>4</v>
      </c>
      <c r="AX7">
        <f>IF(Z7&gt;0, (R7*SUMPRODUCT(K7:$K$98, X7:$X$98)-K7*$AZ$3)/Z7, 0)</f>
        <v>2923.7308501192938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50000</v>
      </c>
      <c r="S8">
        <f t="shared" si="1"/>
        <v>3155.1829537086433</v>
      </c>
      <c r="U8">
        <f t="shared" si="12"/>
        <v>1.8213139E-2</v>
      </c>
      <c r="V8">
        <f t="shared" si="13"/>
        <v>0.01</v>
      </c>
      <c r="W8">
        <f t="shared" si="14"/>
        <v>0.91010740784942645</v>
      </c>
      <c r="X8">
        <f t="shared" si="15"/>
        <v>1.6575912724091296E-2</v>
      </c>
      <c r="Y8">
        <f t="shared" si="16"/>
        <v>9.1010740784942656E-3</v>
      </c>
      <c r="Z8">
        <f t="shared" si="17"/>
        <v>0.88443042104684089</v>
      </c>
      <c r="AB8">
        <f t="shared" si="18"/>
        <v>2660.9091052514705</v>
      </c>
      <c r="AC8">
        <f t="shared" si="22"/>
        <v>2790.5397882283505</v>
      </c>
      <c r="AE8">
        <f t="shared" si="2"/>
        <v>0</v>
      </c>
      <c r="AF8">
        <f t="shared" si="3"/>
        <v>0</v>
      </c>
      <c r="AG8">
        <f t="shared" si="3"/>
        <v>-11.05538026308551</v>
      </c>
      <c r="AH8">
        <f t="shared" si="4"/>
        <v>-828.79563620456474</v>
      </c>
      <c r="AI8">
        <f t="shared" si="5"/>
        <v>-839.8510164676502</v>
      </c>
      <c r="AJ8">
        <f t="shared" si="6"/>
        <v>-129.63068297688005</v>
      </c>
      <c r="AK8">
        <f t="shared" si="19"/>
        <v>56.677363941856321</v>
      </c>
      <c r="AL8">
        <f t="shared" si="7"/>
        <v>-912.80433550267389</v>
      </c>
      <c r="AN8">
        <f t="shared" si="8"/>
        <v>0</v>
      </c>
      <c r="AO8">
        <f t="shared" si="8"/>
        <v>0</v>
      </c>
      <c r="AP8">
        <f t="shared" si="8"/>
        <v>-7.2428693872137551</v>
      </c>
      <c r="AQ8">
        <f t="shared" si="8"/>
        <v>-542.9807386875915</v>
      </c>
      <c r="AR8">
        <f t="shared" si="8"/>
        <v>-550.22360807480527</v>
      </c>
      <c r="AS8">
        <f t="shared" si="8"/>
        <v>-84.926803333204688</v>
      </c>
      <c r="AT8">
        <f t="shared" si="8"/>
        <v>37.131852046116158</v>
      </c>
      <c r="AU8">
        <f t="shared" si="8"/>
        <v>-598.01855936189372</v>
      </c>
      <c r="AW8">
        <v>5</v>
      </c>
      <c r="AX8">
        <f>IF(Z8&gt;0, (R8*SUMPRODUCT(K8:$K$98, X8:$X$98)-K8*$AZ$3)/Z8, 0)</f>
        <v>3155.1829537086433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50000</v>
      </c>
      <c r="S9">
        <f t="shared" si="1"/>
        <v>3190.7545721604788</v>
      </c>
      <c r="U9">
        <f t="shared" si="12"/>
        <v>2.0774602E-2</v>
      </c>
      <c r="V9">
        <f t="shared" si="13"/>
        <v>0.01</v>
      </c>
      <c r="W9">
        <f t="shared" si="14"/>
        <v>0.88443042104684089</v>
      </c>
      <c r="X9">
        <f t="shared" si="15"/>
        <v>1.8373689993940543E-2</v>
      </c>
      <c r="Y9">
        <f t="shared" si="16"/>
        <v>8.8443042104684091E-3</v>
      </c>
      <c r="Z9">
        <f t="shared" si="17"/>
        <v>0.85721242684243193</v>
      </c>
      <c r="AB9">
        <f t="shared" si="18"/>
        <v>2790.5397882283505</v>
      </c>
      <c r="AC9">
        <f t="shared" si="22"/>
        <v>2735.1544702602696</v>
      </c>
      <c r="AE9">
        <f t="shared" si="2"/>
        <v>0</v>
      </c>
      <c r="AF9">
        <f t="shared" si="3"/>
        <v>0</v>
      </c>
      <c r="AG9">
        <f t="shared" si="3"/>
        <v>-10.715155335530399</v>
      </c>
      <c r="AH9">
        <f t="shared" si="4"/>
        <v>-918.68449969702715</v>
      </c>
      <c r="AI9">
        <f t="shared" si="5"/>
        <v>-929.39965503255758</v>
      </c>
      <c r="AJ9">
        <f t="shared" si="6"/>
        <v>55.385317968080926</v>
      </c>
      <c r="AK9">
        <f t="shared" si="19"/>
        <v>16.464184750547268</v>
      </c>
      <c r="AL9">
        <f t="shared" si="7"/>
        <v>-857.5501523139294</v>
      </c>
      <c r="AN9">
        <f t="shared" si="8"/>
        <v>0</v>
      </c>
      <c r="AO9">
        <f t="shared" si="8"/>
        <v>0</v>
      </c>
      <c r="AP9">
        <f t="shared" si="8"/>
        <v>-6.6483312477358343</v>
      </c>
      <c r="AQ9">
        <f t="shared" si="8"/>
        <v>-570.0074963816636</v>
      </c>
      <c r="AR9">
        <f t="shared" si="8"/>
        <v>-576.65582762939948</v>
      </c>
      <c r="AS9">
        <f t="shared" si="8"/>
        <v>34.364405235638195</v>
      </c>
      <c r="AT9">
        <f t="shared" si="8"/>
        <v>10.215377240738899</v>
      </c>
      <c r="AU9">
        <f t="shared" si="8"/>
        <v>-532.07604515302239</v>
      </c>
      <c r="AW9">
        <v>6</v>
      </c>
      <c r="AX9">
        <f>IF(Z9&gt;0, (R9*SUMPRODUCT(K9:$K$98, X9:$X$98)-K9*$AZ$3)/Z9, 0)</f>
        <v>3190.7545721604788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50000</v>
      </c>
      <c r="S10">
        <f t="shared" si="1"/>
        <v>3153.7142887345631</v>
      </c>
      <c r="U10">
        <f t="shared" si="12"/>
        <v>2.3506165999999998E-2</v>
      </c>
      <c r="V10">
        <f t="shared" si="13"/>
        <v>0.01</v>
      </c>
      <c r="W10">
        <f t="shared" si="14"/>
        <v>0.85721242684243193</v>
      </c>
      <c r="X10">
        <f t="shared" si="15"/>
        <v>2.0149777602621058E-2</v>
      </c>
      <c r="Y10">
        <f t="shared" si="16"/>
        <v>8.5721242684243196E-3</v>
      </c>
      <c r="Z10">
        <f t="shared" si="17"/>
        <v>0.82849052497138653</v>
      </c>
      <c r="AB10">
        <f t="shared" si="18"/>
        <v>2735.1544702602696</v>
      </c>
      <c r="AC10">
        <f t="shared" si="22"/>
        <v>2612.8224066834609</v>
      </c>
      <c r="AE10">
        <f t="shared" si="2"/>
        <v>0</v>
      </c>
      <c r="AF10">
        <f t="shared" si="3"/>
        <v>0</v>
      </c>
      <c r="AG10">
        <f t="shared" si="3"/>
        <v>-10.356131562142332</v>
      </c>
      <c r="AH10">
        <f t="shared" si="4"/>
        <v>-1007.4888801310528</v>
      </c>
      <c r="AI10">
        <f t="shared" si="5"/>
        <v>-1017.8450116931951</v>
      </c>
      <c r="AJ10">
        <f t="shared" si="6"/>
        <v>122.33206357680865</v>
      </c>
      <c r="AK10">
        <f t="shared" si="19"/>
        <v>11.214133328067106</v>
      </c>
      <c r="AL10">
        <f t="shared" si="7"/>
        <v>-884.29881478831942</v>
      </c>
      <c r="AN10">
        <f t="shared" si="8"/>
        <v>0</v>
      </c>
      <c r="AO10">
        <f t="shared" si="8"/>
        <v>0</v>
      </c>
      <c r="AP10">
        <f t="shared" si="8"/>
        <v>-6.0957889738413913</v>
      </c>
      <c r="AQ10">
        <f t="shared" si="8"/>
        <v>-593.02448698326771</v>
      </c>
      <c r="AR10">
        <f t="shared" si="8"/>
        <v>-599.12027595710913</v>
      </c>
      <c r="AS10">
        <f t="shared" si="8"/>
        <v>72.006659998872408</v>
      </c>
      <c r="AT10">
        <f t="shared" si="8"/>
        <v>6.6008228924312329</v>
      </c>
      <c r="AU10">
        <f t="shared" si="8"/>
        <v>-520.51279306580545</v>
      </c>
      <c r="AW10">
        <v>7</v>
      </c>
      <c r="AX10">
        <f>IF(Z10&gt;0, (R10*SUMPRODUCT(K10:$K$98, X10:$X$98)-K10*$AZ$3)/Z10, 0)</f>
        <v>3153.7142887345631</v>
      </c>
    </row>
    <row r="11" spans="1:52" x14ac:dyDescent="0.25">
      <c r="A11" t="s">
        <v>33</v>
      </c>
      <c r="C11" s="12">
        <f>AU71</f>
        <v>12599.830830084102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50000</v>
      </c>
      <c r="S11">
        <f t="shared" si="1"/>
        <v>3045.5672352995962</v>
      </c>
      <c r="U11">
        <f t="shared" si="12"/>
        <v>2.6226451000000001E-2</v>
      </c>
      <c r="V11">
        <f t="shared" si="13"/>
        <v>0.01</v>
      </c>
      <c r="W11">
        <f t="shared" si="14"/>
        <v>0.82849052497138653</v>
      </c>
      <c r="X11">
        <f t="shared" si="15"/>
        <v>2.1728366157126346E-2</v>
      </c>
      <c r="Y11">
        <f t="shared" si="16"/>
        <v>8.2849052497138663E-3</v>
      </c>
      <c r="Z11">
        <f t="shared" si="17"/>
        <v>0.79847725356454635</v>
      </c>
      <c r="AB11">
        <f t="shared" si="18"/>
        <v>2612.8224066834609</v>
      </c>
      <c r="AC11">
        <f t="shared" si="22"/>
        <v>2431.81616158819</v>
      </c>
      <c r="AE11">
        <f t="shared" si="2"/>
        <v>0</v>
      </c>
      <c r="AF11">
        <f t="shared" si="3"/>
        <v>0</v>
      </c>
      <c r="AG11">
        <f t="shared" si="3"/>
        <v>-9.980965669556829</v>
      </c>
      <c r="AH11">
        <f t="shared" si="4"/>
        <v>-1086.4183078563174</v>
      </c>
      <c r="AI11">
        <f t="shared" si="5"/>
        <v>-1096.3992735258742</v>
      </c>
      <c r="AJ11">
        <f t="shared" si="6"/>
        <v>181.00624509527097</v>
      </c>
      <c r="AK11">
        <f t="shared" si="19"/>
        <v>6.2707737760403059</v>
      </c>
      <c r="AL11">
        <f t="shared" si="7"/>
        <v>-909.12225465456288</v>
      </c>
      <c r="AN11">
        <f t="shared" si="8"/>
        <v>0</v>
      </c>
      <c r="AO11">
        <f t="shared" si="8"/>
        <v>0</v>
      </c>
      <c r="AP11">
        <f t="shared" si="8"/>
        <v>-5.5824403014768018</v>
      </c>
      <c r="AQ11">
        <f t="shared" si="8"/>
        <v>-607.64314264078882</v>
      </c>
      <c r="AR11">
        <f t="shared" si="8"/>
        <v>-613.22558294226565</v>
      </c>
      <c r="AS11">
        <f t="shared" si="8"/>
        <v>101.2383561763813</v>
      </c>
      <c r="AT11">
        <f t="shared" si="8"/>
        <v>3.5072979316605144</v>
      </c>
      <c r="AU11">
        <f t="shared" si="8"/>
        <v>-508.47992883422381</v>
      </c>
      <c r="AW11">
        <v>8</v>
      </c>
      <c r="AX11">
        <f>IF(Z11&gt;0, (R11*SUMPRODUCT(K11:$K$98, X11:$X$98)-K11*$AZ$3)/Z11, 0)</f>
        <v>3045.5672352995962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50000</v>
      </c>
      <c r="S12">
        <f t="shared" si="1"/>
        <v>2887.2242923043741</v>
      </c>
      <c r="U12">
        <f t="shared" si="12"/>
        <v>2.9219711999999998E-2</v>
      </c>
      <c r="V12">
        <f t="shared" si="13"/>
        <v>0.01</v>
      </c>
      <c r="W12">
        <f t="shared" si="14"/>
        <v>0.79847725356454635</v>
      </c>
      <c r="X12">
        <f t="shared" si="15"/>
        <v>2.3331275387707018E-2</v>
      </c>
      <c r="Y12">
        <f t="shared" si="16"/>
        <v>7.9847725356454631E-3</v>
      </c>
      <c r="Z12">
        <f t="shared" si="17"/>
        <v>0.76716120564119383</v>
      </c>
      <c r="AB12">
        <f t="shared" si="18"/>
        <v>2431.81616158819</v>
      </c>
      <c r="AC12">
        <f t="shared" si="22"/>
        <v>2214.9664690407662</v>
      </c>
      <c r="AE12">
        <f t="shared" si="2"/>
        <v>0</v>
      </c>
      <c r="AF12">
        <f t="shared" si="3"/>
        <v>0</v>
      </c>
      <c r="AG12">
        <f t="shared" si="3"/>
        <v>-9.5895150705149224</v>
      </c>
      <c r="AH12">
        <f t="shared" si="4"/>
        <v>-1166.563769385351</v>
      </c>
      <c r="AI12">
        <f t="shared" si="5"/>
        <v>-1176.1532844558658</v>
      </c>
      <c r="AJ12">
        <f t="shared" si="6"/>
        <v>216.84969254742373</v>
      </c>
      <c r="AK12">
        <f t="shared" si="19"/>
        <v>5.5931771716528367</v>
      </c>
      <c r="AL12">
        <f t="shared" si="7"/>
        <v>-953.71041473678918</v>
      </c>
      <c r="AN12">
        <f t="shared" si="8"/>
        <v>0</v>
      </c>
      <c r="AO12">
        <f t="shared" si="8"/>
        <v>0</v>
      </c>
      <c r="AP12">
        <f t="shared" si="8"/>
        <v>-5.0969292032649314</v>
      </c>
      <c r="AQ12">
        <f t="shared" si="8"/>
        <v>-620.04104482123091</v>
      </c>
      <c r="AR12">
        <f t="shared" si="8"/>
        <v>-625.13797402449586</v>
      </c>
      <c r="AS12">
        <f t="shared" si="8"/>
        <v>115.25791685362427</v>
      </c>
      <c r="AT12">
        <f t="shared" si="8"/>
        <v>2.9728331261386005</v>
      </c>
      <c r="AU12">
        <f t="shared" si="8"/>
        <v>-506.90722404473291</v>
      </c>
      <c r="AW12">
        <v>9</v>
      </c>
      <c r="AX12">
        <f>IF(Z12&gt;0, (R12*SUMPRODUCT(K12:$K$98, X12:$X$98)-K12*$AZ$3)/Z12, 0)</f>
        <v>2887.2242923043741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50000</v>
      </c>
      <c r="S13">
        <f t="shared" si="1"/>
        <v>2673.8190730773163</v>
      </c>
      <c r="U13">
        <f t="shared" si="12"/>
        <v>3.2402927999999998E-2</v>
      </c>
      <c r="V13">
        <f t="shared" si="13"/>
        <v>0.01</v>
      </c>
      <c r="W13">
        <f t="shared" si="14"/>
        <v>0.76716120564119383</v>
      </c>
      <c r="X13">
        <f t="shared" si="15"/>
        <v>2.4858269310784796E-2</v>
      </c>
      <c r="Y13">
        <f t="shared" si="16"/>
        <v>7.6716120564119389E-3</v>
      </c>
      <c r="Z13">
        <f t="shared" si="17"/>
        <v>0.73463132427399702</v>
      </c>
      <c r="AB13">
        <f t="shared" si="18"/>
        <v>2214.9664690407662</v>
      </c>
      <c r="AC13">
        <f t="shared" si="22"/>
        <v>1964.2712465238601</v>
      </c>
      <c r="AE13">
        <f t="shared" si="2"/>
        <v>0</v>
      </c>
      <c r="AF13">
        <f t="shared" si="3"/>
        <v>0</v>
      </c>
      <c r="AG13">
        <f t="shared" si="3"/>
        <v>-9.1828915534249624</v>
      </c>
      <c r="AH13">
        <f t="shared" si="4"/>
        <v>-1242.9134655392397</v>
      </c>
      <c r="AI13">
        <f t="shared" si="5"/>
        <v>-1252.0963570926647</v>
      </c>
      <c r="AJ13">
        <f t="shared" si="6"/>
        <v>250.69522251690614</v>
      </c>
      <c r="AK13">
        <f t="shared" si="19"/>
        <v>4.4299329380815324</v>
      </c>
      <c r="AL13">
        <f t="shared" si="7"/>
        <v>-996.97120163767704</v>
      </c>
      <c r="AN13">
        <f t="shared" si="8"/>
        <v>0</v>
      </c>
      <c r="AO13">
        <f t="shared" si="8"/>
        <v>0</v>
      </c>
      <c r="AP13">
        <f t="shared" si="8"/>
        <v>-4.6395479859674813</v>
      </c>
      <c r="AQ13">
        <f t="shared" si="8"/>
        <v>-627.96741442772213</v>
      </c>
      <c r="AR13">
        <f t="shared" si="8"/>
        <v>-632.60696241368964</v>
      </c>
      <c r="AS13">
        <f t="shared" si="8"/>
        <v>126.66081353058917</v>
      </c>
      <c r="AT13">
        <f t="shared" si="8"/>
        <v>2.2381715303151464</v>
      </c>
      <c r="AU13">
        <f t="shared" si="8"/>
        <v>-503.70797735278529</v>
      </c>
      <c r="AW13">
        <v>10</v>
      </c>
      <c r="AX13">
        <f>IF(Z13&gt;0, (R13*SUMPRODUCT(K13:$K$98, X13:$X$98)-K13*$AZ$3)/Z13, 0)</f>
        <v>2673.8190730773163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50000</v>
      </c>
      <c r="S14">
        <f t="shared" si="1"/>
        <v>2405.7128912539511</v>
      </c>
      <c r="U14">
        <f t="shared" si="12"/>
        <v>3.5947104000000001E-2</v>
      </c>
      <c r="V14">
        <f t="shared" si="13"/>
        <v>0.01</v>
      </c>
      <c r="W14">
        <f t="shared" si="14"/>
        <v>0.73463132427399702</v>
      </c>
      <c r="X14">
        <f t="shared" si="15"/>
        <v>2.6407868615335096E-2</v>
      </c>
      <c r="Y14">
        <f t="shared" si="16"/>
        <v>7.3463132427399706E-3</v>
      </c>
      <c r="Z14">
        <f t="shared" si="17"/>
        <v>0.70087714241592203</v>
      </c>
      <c r="AB14">
        <f t="shared" si="18"/>
        <v>1964.2712465238601</v>
      </c>
      <c r="AC14">
        <f t="shared" si="22"/>
        <v>1686.109176695215</v>
      </c>
      <c r="AE14">
        <f t="shared" si="2"/>
        <v>0</v>
      </c>
      <c r="AF14">
        <f t="shared" si="3"/>
        <v>0</v>
      </c>
      <c r="AG14">
        <f t="shared" si="3"/>
        <v>-8.7609642801990262</v>
      </c>
      <c r="AH14">
        <f t="shared" si="4"/>
        <v>-1320.3934307667548</v>
      </c>
      <c r="AI14">
        <f t="shared" si="5"/>
        <v>-1329.1543950469538</v>
      </c>
      <c r="AJ14">
        <f t="shared" si="6"/>
        <v>278.16206982864514</v>
      </c>
      <c r="AK14">
        <f t="shared" si="19"/>
        <v>3.535688243742948</v>
      </c>
      <c r="AL14">
        <f t="shared" si="7"/>
        <v>-1047.4566369745658</v>
      </c>
      <c r="AN14">
        <f t="shared" si="8"/>
        <v>0</v>
      </c>
      <c r="AO14">
        <f t="shared" si="8"/>
        <v>0</v>
      </c>
      <c r="AP14">
        <f t="shared" si="8"/>
        <v>-4.2083801028173076</v>
      </c>
      <c r="AQ14">
        <f t="shared" si="8"/>
        <v>-634.25865740469135</v>
      </c>
      <c r="AR14">
        <f t="shared" si="8"/>
        <v>-638.46703750750873</v>
      </c>
      <c r="AS14">
        <f t="shared" si="8"/>
        <v>133.61676666929128</v>
      </c>
      <c r="AT14">
        <f t="shared" si="8"/>
        <v>1.6983883941134923</v>
      </c>
      <c r="AU14">
        <f t="shared" si="8"/>
        <v>-503.15188244410393</v>
      </c>
      <c r="AW14">
        <v>11</v>
      </c>
      <c r="AX14">
        <f>IF(Z14&gt;0, (R14*SUMPRODUCT(K14:$K$98, X14:$X$98)-K14*$AZ$3)/Z14, 0)</f>
        <v>2405.7128912539511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50000</v>
      </c>
      <c r="S15">
        <f t="shared" si="1"/>
        <v>2100.3579507085237</v>
      </c>
      <c r="U15">
        <f t="shared" si="12"/>
        <v>4.0034525000000001E-2</v>
      </c>
      <c r="V15">
        <f t="shared" si="13"/>
        <v>0.01</v>
      </c>
      <c r="W15">
        <f t="shared" si="14"/>
        <v>0.70087714241592203</v>
      </c>
      <c r="X15">
        <f t="shared" si="15"/>
        <v>2.805928347997879E-2</v>
      </c>
      <c r="Y15">
        <f t="shared" si="16"/>
        <v>7.0087714241592203E-3</v>
      </c>
      <c r="Z15">
        <f t="shared" si="17"/>
        <v>0.66580908751178403</v>
      </c>
      <c r="AB15">
        <f t="shared" si="18"/>
        <v>1686.109176695215</v>
      </c>
      <c r="AC15">
        <f t="shared" si="22"/>
        <v>1398.4374106093628</v>
      </c>
      <c r="AE15">
        <f t="shared" si="2"/>
        <v>0</v>
      </c>
      <c r="AF15">
        <f t="shared" si="3"/>
        <v>0</v>
      </c>
      <c r="AG15">
        <f t="shared" si="3"/>
        <v>-8.3226135938972998</v>
      </c>
      <c r="AH15">
        <f t="shared" si="4"/>
        <v>-1402.9641739989395</v>
      </c>
      <c r="AI15">
        <f t="shared" si="5"/>
        <v>-1411.2867875928368</v>
      </c>
      <c r="AJ15">
        <f t="shared" si="6"/>
        <v>287.67176608585214</v>
      </c>
      <c r="AK15">
        <f t="shared" si="19"/>
        <v>6.9130476244503818</v>
      </c>
      <c r="AL15">
        <f t="shared" si="7"/>
        <v>-1116.7019738825343</v>
      </c>
      <c r="AN15">
        <f t="shared" si="8"/>
        <v>0</v>
      </c>
      <c r="AO15">
        <f t="shared" si="8"/>
        <v>0</v>
      </c>
      <c r="AP15">
        <f t="shared" si="8"/>
        <v>-3.7926342883534692</v>
      </c>
      <c r="AQ15">
        <f t="shared" si="8"/>
        <v>-639.33402309360417</v>
      </c>
      <c r="AR15">
        <f t="shared" si="8"/>
        <v>-643.12665738195767</v>
      </c>
      <c r="AS15">
        <f t="shared" si="8"/>
        <v>131.09268999925948</v>
      </c>
      <c r="AT15">
        <f t="shared" si="8"/>
        <v>3.1502918117856993</v>
      </c>
      <c r="AU15">
        <f t="shared" si="8"/>
        <v>-508.88367557091249</v>
      </c>
      <c r="AW15">
        <v>12</v>
      </c>
      <c r="AX15">
        <f>IF(Z15&gt;0, (R15*SUMPRODUCT(K15:$K$98, X15:$X$98)-K15*$AZ$3)/Z15, 0)</f>
        <v>2100.3579507085237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50000</v>
      </c>
      <c r="S16">
        <f t="shared" si="1"/>
        <v>1755.362357854458</v>
      </c>
      <c r="U16">
        <f t="shared" si="12"/>
        <v>4.4405750000000001E-2</v>
      </c>
      <c r="V16">
        <f t="shared" si="13"/>
        <v>0.01</v>
      </c>
      <c r="W16">
        <f t="shared" si="14"/>
        <v>0.66580908751178403</v>
      </c>
      <c r="X16">
        <f t="shared" si="15"/>
        <v>2.9565751887776406E-2</v>
      </c>
      <c r="Y16">
        <f t="shared" si="16"/>
        <v>6.6580908751178404E-3</v>
      </c>
      <c r="Z16">
        <f t="shared" si="17"/>
        <v>0.62958524474888977</v>
      </c>
      <c r="AB16">
        <f t="shared" si="18"/>
        <v>1398.4374106093628</v>
      </c>
      <c r="AC16">
        <f t="shared" si="22"/>
        <v>1105.1502396927872</v>
      </c>
      <c r="AE16">
        <f t="shared" si="2"/>
        <v>0</v>
      </c>
      <c r="AF16">
        <f t="shared" si="3"/>
        <v>0</v>
      </c>
      <c r="AG16">
        <f t="shared" si="3"/>
        <v>-7.8698155593611219</v>
      </c>
      <c r="AH16">
        <f t="shared" si="4"/>
        <v>-1478.2875943888203</v>
      </c>
      <c r="AI16">
        <f t="shared" si="5"/>
        <v>-1486.1574099481813</v>
      </c>
      <c r="AJ16">
        <f t="shared" si="6"/>
        <v>293.28717091657563</v>
      </c>
      <c r="AK16">
        <f t="shared" si="19"/>
        <v>9.9289056153264763</v>
      </c>
      <c r="AL16">
        <f t="shared" si="7"/>
        <v>-1182.9413334162791</v>
      </c>
      <c r="AN16">
        <f t="shared" si="8"/>
        <v>0</v>
      </c>
      <c r="AO16">
        <f t="shared" si="8"/>
        <v>0</v>
      </c>
      <c r="AP16">
        <f t="shared" si="8"/>
        <v>-3.3925770271685578</v>
      </c>
      <c r="AQ16">
        <f t="shared" si="8"/>
        <v>-637.27091117227167</v>
      </c>
      <c r="AR16">
        <f t="shared" si="8"/>
        <v>-640.66348819944017</v>
      </c>
      <c r="AS16">
        <f t="shared" si="8"/>
        <v>126.43235548656337</v>
      </c>
      <c r="AT16">
        <f t="shared" si="8"/>
        <v>4.2802244654150492</v>
      </c>
      <c r="AU16">
        <f t="shared" si="8"/>
        <v>-509.95090824746171</v>
      </c>
      <c r="AW16">
        <v>13</v>
      </c>
      <c r="AX16">
        <f>IF(Z16&gt;0, (R16*SUMPRODUCT(K16:$K$98, X16:$X$98)-K16*$AZ$3)/Z16, 0)</f>
        <v>1755.362357854458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50000</v>
      </c>
      <c r="S17">
        <f t="shared" si="1"/>
        <v>1403.3236494586374</v>
      </c>
      <c r="U17">
        <f t="shared" si="12"/>
        <v>4.9048597999999999E-2</v>
      </c>
      <c r="V17">
        <f t="shared" si="13"/>
        <v>0.01</v>
      </c>
      <c r="W17">
        <f t="shared" si="14"/>
        <v>0.62958524474888977</v>
      </c>
      <c r="X17">
        <f t="shared" si="15"/>
        <v>3.0880273576419905E-2</v>
      </c>
      <c r="Y17">
        <f t="shared" si="16"/>
        <v>6.2958524474888977E-3</v>
      </c>
      <c r="Z17">
        <f t="shared" si="17"/>
        <v>0.59240911872498103</v>
      </c>
      <c r="AB17">
        <f t="shared" si="18"/>
        <v>1105.1502396927872</v>
      </c>
      <c r="AC17">
        <f t="shared" si="22"/>
        <v>831.34172646171555</v>
      </c>
      <c r="AE17">
        <f t="shared" si="2"/>
        <v>0</v>
      </c>
      <c r="AF17">
        <f t="shared" si="3"/>
        <v>0</v>
      </c>
      <c r="AG17">
        <f t="shared" si="3"/>
        <v>-7.4051139840622628</v>
      </c>
      <c r="AH17">
        <f t="shared" si="4"/>
        <v>-1544.0136788209952</v>
      </c>
      <c r="AI17">
        <f t="shared" si="5"/>
        <v>-1551.4187928050574</v>
      </c>
      <c r="AJ17">
        <f t="shared" si="6"/>
        <v>273.80851323107163</v>
      </c>
      <c r="AK17">
        <f t="shared" si="19"/>
        <v>15.251073307760462</v>
      </c>
      <c r="AL17">
        <f t="shared" si="7"/>
        <v>-1262.3592062662253</v>
      </c>
      <c r="AN17">
        <f t="shared" si="8"/>
        <v>0</v>
      </c>
      <c r="AO17">
        <f t="shared" si="8"/>
        <v>0</v>
      </c>
      <c r="AP17">
        <f t="shared" si="8"/>
        <v>-3.0007991258763362</v>
      </c>
      <c r="AQ17">
        <f t="shared" si="8"/>
        <v>-625.68583113226418</v>
      </c>
      <c r="AR17">
        <f t="shared" si="8"/>
        <v>-628.68663025814044</v>
      </c>
      <c r="AS17">
        <f t="shared" si="8"/>
        <v>110.9563402980281</v>
      </c>
      <c r="AT17">
        <f t="shared" si="8"/>
        <v>6.1802434843140315</v>
      </c>
      <c r="AU17">
        <f t="shared" si="8"/>
        <v>-511.55004647579835</v>
      </c>
      <c r="AW17">
        <v>14</v>
      </c>
      <c r="AX17">
        <f>IF(Z17&gt;0, (R17*SUMPRODUCT(K17:$K$98, X17:$X$98)-K17*$AZ$3)/Z17, 0)</f>
        <v>1403.3236494586374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50000</v>
      </c>
      <c r="S18">
        <f t="shared" si="1"/>
        <v>1057.672794547756</v>
      </c>
      <c r="U18">
        <f t="shared" si="12"/>
        <v>5.4278005999999997E-2</v>
      </c>
      <c r="V18">
        <f t="shared" si="13"/>
        <v>0.01</v>
      </c>
      <c r="W18">
        <f t="shared" si="14"/>
        <v>0.59240911872498103</v>
      </c>
      <c r="X18">
        <f t="shared" si="15"/>
        <v>3.2154785700609229E-2</v>
      </c>
      <c r="Y18">
        <f t="shared" si="16"/>
        <v>5.9240911872498105E-3</v>
      </c>
      <c r="Z18">
        <f t="shared" si="17"/>
        <v>0.55433024183712198</v>
      </c>
      <c r="AB18">
        <f t="shared" si="18"/>
        <v>831.34172646171555</v>
      </c>
      <c r="AC18">
        <f t="shared" si="22"/>
        <v>586.3000159862022</v>
      </c>
      <c r="AE18">
        <f t="shared" si="2"/>
        <v>0</v>
      </c>
      <c r="AF18">
        <f t="shared" si="3"/>
        <v>0</v>
      </c>
      <c r="AG18">
        <f t="shared" si="3"/>
        <v>-6.9291280229640249</v>
      </c>
      <c r="AH18">
        <f t="shared" si="4"/>
        <v>-1607.7392850304614</v>
      </c>
      <c r="AI18">
        <f t="shared" si="5"/>
        <v>-1614.6684130534254</v>
      </c>
      <c r="AJ18">
        <f t="shared" si="6"/>
        <v>245.04171047551336</v>
      </c>
      <c r="AK18">
        <f t="shared" si="19"/>
        <v>17.956981291573058</v>
      </c>
      <c r="AL18">
        <f t="shared" si="7"/>
        <v>-1351.6697212863389</v>
      </c>
      <c r="AN18">
        <f t="shared" si="8"/>
        <v>0</v>
      </c>
      <c r="AO18">
        <f t="shared" si="8"/>
        <v>0</v>
      </c>
      <c r="AP18">
        <f t="shared" si="8"/>
        <v>-2.620300244175497</v>
      </c>
      <c r="AQ18">
        <f t="shared" si="8"/>
        <v>-607.9783238488634</v>
      </c>
      <c r="AR18">
        <f t="shared" si="8"/>
        <v>-610.59862409303889</v>
      </c>
      <c r="AS18">
        <f t="shared" si="8"/>
        <v>92.664308072274551</v>
      </c>
      <c r="AT18">
        <f t="shared" si="8"/>
        <v>6.7905633013309972</v>
      </c>
      <c r="AU18">
        <f t="shared" si="8"/>
        <v>-511.14375271943334</v>
      </c>
      <c r="AW18">
        <v>15</v>
      </c>
      <c r="AX18">
        <f>IF(Z18&gt;0, (R18*SUMPRODUCT(K18:$K$98, X18:$X$98)-K18*$AZ$3)/Z18, 0)</f>
        <v>1057.672794547756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50000</v>
      </c>
      <c r="S19">
        <f t="shared" si="1"/>
        <v>653.37895936084976</v>
      </c>
      <c r="U19">
        <f t="shared" si="12"/>
        <v>6.0174738999999998E-2</v>
      </c>
      <c r="V19">
        <f t="shared" si="13"/>
        <v>0.01</v>
      </c>
      <c r="W19">
        <f t="shared" si="14"/>
        <v>0.55433024183712198</v>
      </c>
      <c r="X19">
        <f t="shared" si="15"/>
        <v>3.3356677622355696E-2</v>
      </c>
      <c r="Y19">
        <f t="shared" si="16"/>
        <v>5.5433024183712196E-3</v>
      </c>
      <c r="Z19">
        <f t="shared" si="17"/>
        <v>0.51543026179639506</v>
      </c>
      <c r="AB19">
        <f t="shared" si="18"/>
        <v>586.3000159862022</v>
      </c>
      <c r="AC19">
        <f t="shared" si="22"/>
        <v>336.77128807561894</v>
      </c>
      <c r="AE19">
        <f t="shared" si="2"/>
        <v>0</v>
      </c>
      <c r="AF19">
        <f t="shared" si="3"/>
        <v>0</v>
      </c>
      <c r="AG19">
        <f t="shared" si="3"/>
        <v>-6.442878272454938</v>
      </c>
      <c r="AH19">
        <f t="shared" si="4"/>
        <v>-1667.8338811177848</v>
      </c>
      <c r="AI19">
        <f t="shared" si="5"/>
        <v>-1674.2767593902397</v>
      </c>
      <c r="AJ19">
        <f t="shared" si="6"/>
        <v>249.52872791058326</v>
      </c>
      <c r="AK19">
        <f t="shared" si="19"/>
        <v>13.074490356492309</v>
      </c>
      <c r="AL19">
        <f t="shared" si="7"/>
        <v>-1411.6735411231641</v>
      </c>
      <c r="AN19">
        <f t="shared" si="8"/>
        <v>0</v>
      </c>
      <c r="AO19">
        <f t="shared" si="8"/>
        <v>0</v>
      </c>
      <c r="AP19">
        <f t="shared" si="8"/>
        <v>-2.2721452564010494</v>
      </c>
      <c r="AQ19">
        <f t="shared" si="8"/>
        <v>-588.17824599420612</v>
      </c>
      <c r="AR19">
        <f t="shared" si="8"/>
        <v>-590.45039125060714</v>
      </c>
      <c r="AS19">
        <f t="shared" si="8"/>
        <v>87.998793626406396</v>
      </c>
      <c r="AT19">
        <f t="shared" si="8"/>
        <v>4.610849373077774</v>
      </c>
      <c r="AU19">
        <f t="shared" si="8"/>
        <v>-497.84074825112293</v>
      </c>
      <c r="AW19">
        <v>16</v>
      </c>
      <c r="AX19">
        <f>IF(Z19&gt;0, (R19*SUMPRODUCT(K19:$K$98, X19:$X$98)-K19*$AZ$3)/Z19, 0)</f>
        <v>653.37895936084976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50000</v>
      </c>
      <c r="S20">
        <f t="shared" si="1"/>
        <v>8.2746045890955333</v>
      </c>
      <c r="U20">
        <f t="shared" si="12"/>
        <v>6.6923788999999997E-2</v>
      </c>
      <c r="V20">
        <f t="shared" si="13"/>
        <v>0.01</v>
      </c>
      <c r="W20">
        <f t="shared" si="14"/>
        <v>0.51543026179639506</v>
      </c>
      <c r="X20">
        <f t="shared" si="15"/>
        <v>3.4494546084676704E-2</v>
      </c>
      <c r="Y20">
        <f t="shared" si="16"/>
        <v>5.1543026179639503E-3</v>
      </c>
      <c r="Z20">
        <f t="shared" si="17"/>
        <v>0.47578141309375438</v>
      </c>
      <c r="AB20">
        <f t="shared" si="18"/>
        <v>336.77128807561894</v>
      </c>
      <c r="AC20">
        <f t="shared" si="22"/>
        <v>3.9369030641919376</v>
      </c>
      <c r="AE20">
        <f t="shared" si="2"/>
        <v>0</v>
      </c>
      <c r="AF20">
        <f t="shared" si="3"/>
        <v>0</v>
      </c>
      <c r="AG20">
        <f t="shared" si="3"/>
        <v>-5.9472676636719299</v>
      </c>
      <c r="AH20">
        <f t="shared" si="4"/>
        <v>-1724.7273042338352</v>
      </c>
      <c r="AI20">
        <f t="shared" si="5"/>
        <v>-1730.6745718975071</v>
      </c>
      <c r="AJ20">
        <f t="shared" si="6"/>
        <v>332.834385011427</v>
      </c>
      <c r="AK20">
        <f t="shared" si="19"/>
        <v>1.4481165387251616</v>
      </c>
      <c r="AL20">
        <f t="shared" si="7"/>
        <v>-1396.392070347355</v>
      </c>
      <c r="AN20">
        <f t="shared" si="8"/>
        <v>0</v>
      </c>
      <c r="AO20">
        <f t="shared" si="8"/>
        <v>0</v>
      </c>
      <c r="AP20">
        <f t="shared" si="8"/>
        <v>-1.9893419653991311</v>
      </c>
      <c r="AQ20">
        <f t="shared" si="8"/>
        <v>-576.91575345436672</v>
      </c>
      <c r="AR20">
        <f t="shared" si="8"/>
        <v>-578.90509541976587</v>
      </c>
      <c r="AS20">
        <f t="shared" si="8"/>
        <v>111.33203465442143</v>
      </c>
      <c r="AT20">
        <f t="shared" si="8"/>
        <v>0.4843903392597354</v>
      </c>
      <c r="AU20">
        <f t="shared" si="8"/>
        <v>-467.08867042608472</v>
      </c>
      <c r="AW20">
        <v>17</v>
      </c>
      <c r="AX20">
        <f>IF(Z20&gt;0, (R20*SUMPRODUCT(K20:$K$98, X20:$X$98)-K20*$AZ$3)/Z20, 0)</f>
        <v>8.2746045890955333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50000</v>
      </c>
      <c r="S21">
        <f t="shared" si="1"/>
        <v>-785.89112671376131</v>
      </c>
      <c r="U21">
        <f t="shared" si="12"/>
        <v>7.4711050000000001E-2</v>
      </c>
      <c r="V21">
        <f t="shared" si="13"/>
        <v>0.01</v>
      </c>
      <c r="W21">
        <f t="shared" si="14"/>
        <v>0.47578141309375438</v>
      </c>
      <c r="X21">
        <f t="shared" si="15"/>
        <v>3.5546128942718136E-2</v>
      </c>
      <c r="Y21">
        <f t="shared" si="16"/>
        <v>4.7578141309375438E-3</v>
      </c>
      <c r="Z21">
        <f t="shared" si="17"/>
        <v>0.43547747002009868</v>
      </c>
      <c r="AB21">
        <f t="shared" si="18"/>
        <v>3.9369030641919376</v>
      </c>
      <c r="AC21">
        <f t="shared" si="22"/>
        <v>-342.23787957255354</v>
      </c>
      <c r="AE21">
        <f t="shared" si="2"/>
        <v>0</v>
      </c>
      <c r="AF21">
        <f t="shared" si="3"/>
        <v>0</v>
      </c>
      <c r="AG21">
        <f t="shared" si="3"/>
        <v>-5.4434683752512338</v>
      </c>
      <c r="AH21">
        <f t="shared" si="4"/>
        <v>-1777.3064471359069</v>
      </c>
      <c r="AI21">
        <f t="shared" si="5"/>
        <v>-1782.7499155111582</v>
      </c>
      <c r="AJ21">
        <f t="shared" si="6"/>
        <v>346.17478263674548</v>
      </c>
      <c r="AK21">
        <f t="shared" si="19"/>
        <v>6.2990449027071002E-3</v>
      </c>
      <c r="AL21">
        <f t="shared" si="7"/>
        <v>-1436.5688338295099</v>
      </c>
      <c r="AN21">
        <f t="shared" si="8"/>
        <v>0</v>
      </c>
      <c r="AO21">
        <f t="shared" si="8"/>
        <v>0</v>
      </c>
      <c r="AP21">
        <f t="shared" si="8"/>
        <v>-1.7314784316290484</v>
      </c>
      <c r="AQ21">
        <f t="shared" si="8"/>
        <v>-565.33216829225091</v>
      </c>
      <c r="AR21">
        <f t="shared" si="8"/>
        <v>-567.06364672387997</v>
      </c>
      <c r="AS21">
        <f t="shared" si="8"/>
        <v>110.11254744025858</v>
      </c>
      <c r="AT21">
        <f t="shared" si="8"/>
        <v>2.0036233586820211E-3</v>
      </c>
      <c r="AU21">
        <f t="shared" si="8"/>
        <v>-456.94909566026269</v>
      </c>
      <c r="AW21">
        <v>18</v>
      </c>
      <c r="AX21">
        <f>IF(Z21&gt;0, (R21*SUMPRODUCT(K21:$K$98, X21:$X$98)-K21*$AZ$3)/Z21, 0)</f>
        <v>-785.89112671376131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50000</v>
      </c>
      <c r="S22">
        <f t="shared" si="1"/>
        <v>-1548.4146454210945</v>
      </c>
      <c r="U22">
        <f t="shared" si="12"/>
        <v>8.3689026999999999E-2</v>
      </c>
      <c r="V22">
        <f t="shared" si="13"/>
        <v>0.01</v>
      </c>
      <c r="W22">
        <f t="shared" si="14"/>
        <v>0.43547747002009868</v>
      </c>
      <c r="X22">
        <f t="shared" si="15"/>
        <v>3.6444685746403728E-2</v>
      </c>
      <c r="Y22">
        <f t="shared" si="16"/>
        <v>4.3547747002009871E-3</v>
      </c>
      <c r="Z22">
        <f t="shared" si="17"/>
        <v>0.39467800957349392</v>
      </c>
      <c r="AB22">
        <f t="shared" si="18"/>
        <v>-342.23787957255354</v>
      </c>
      <c r="AC22">
        <f t="shared" si="22"/>
        <v>-611.1252102492449</v>
      </c>
      <c r="AE22">
        <f t="shared" si="2"/>
        <v>0</v>
      </c>
      <c r="AF22">
        <f t="shared" si="3"/>
        <v>0</v>
      </c>
      <c r="AG22">
        <f t="shared" si="3"/>
        <v>-4.9334751196686737</v>
      </c>
      <c r="AH22">
        <f t="shared" si="4"/>
        <v>-1822.2342873201865</v>
      </c>
      <c r="AI22">
        <f t="shared" si="5"/>
        <v>-1827.1677624398551</v>
      </c>
      <c r="AJ22">
        <f t="shared" si="6"/>
        <v>268.88733067669136</v>
      </c>
      <c r="AK22">
        <f t="shared" si="19"/>
        <v>-7.186995471023625</v>
      </c>
      <c r="AL22">
        <f t="shared" si="7"/>
        <v>-1565.4674272341874</v>
      </c>
      <c r="AN22">
        <f t="shared" si="8"/>
        <v>0</v>
      </c>
      <c r="AO22">
        <f t="shared" si="8"/>
        <v>0</v>
      </c>
      <c r="AP22">
        <f t="shared" si="8"/>
        <v>-1.4652267993447585</v>
      </c>
      <c r="AQ22">
        <f t="shared" si="8"/>
        <v>-541.19792797206742</v>
      </c>
      <c r="AR22">
        <f t="shared" si="8"/>
        <v>-542.66315477141222</v>
      </c>
      <c r="AS22">
        <f t="shared" si="8"/>
        <v>79.858702710600369</v>
      </c>
      <c r="AT22">
        <f t="shared" si="8"/>
        <v>-2.1345153498251435</v>
      </c>
      <c r="AU22">
        <f t="shared" si="8"/>
        <v>-464.93896741063702</v>
      </c>
      <c r="AW22">
        <v>19</v>
      </c>
      <c r="AX22">
        <f>IF(Z22&gt;0, (R22*SUMPRODUCT(K22:$K$98, X22:$X$98)-K22*$AZ$3)/Z22, 0)</f>
        <v>-1548.4146454210945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50000</v>
      </c>
      <c r="S23">
        <f t="shared" si="1"/>
        <v>-1994.3772262356374</v>
      </c>
      <c r="U23">
        <f t="shared" si="12"/>
        <v>9.4384723000000004E-2</v>
      </c>
      <c r="V23">
        <f t="shared" si="13"/>
        <v>0.01</v>
      </c>
      <c r="W23">
        <f t="shared" si="14"/>
        <v>0.39467800957349392</v>
      </c>
      <c r="X23">
        <f t="shared" si="15"/>
        <v>3.7251574607785574E-2</v>
      </c>
      <c r="Y23">
        <f t="shared" si="16"/>
        <v>3.9467800957349395E-3</v>
      </c>
      <c r="Z23">
        <f t="shared" si="17"/>
        <v>0.3534796548699734</v>
      </c>
      <c r="AB23">
        <f t="shared" si="18"/>
        <v>-611.1252102492449</v>
      </c>
      <c r="AC23">
        <f t="shared" si="22"/>
        <v>-704.97177361030799</v>
      </c>
      <c r="AE23">
        <f t="shared" si="2"/>
        <v>0</v>
      </c>
      <c r="AF23">
        <f t="shared" si="3"/>
        <v>0</v>
      </c>
      <c r="AG23">
        <f t="shared" si="3"/>
        <v>-4.4184956858746673</v>
      </c>
      <c r="AH23">
        <f t="shared" si="4"/>
        <v>-1862.5787303892787</v>
      </c>
      <c r="AI23">
        <f t="shared" si="5"/>
        <v>-1866.9972260751533</v>
      </c>
      <c r="AJ23">
        <f t="shared" si="6"/>
        <v>93.84656336106309</v>
      </c>
      <c r="AK23">
        <f t="shared" si="19"/>
        <v>-42.778764717447146</v>
      </c>
      <c r="AL23">
        <f t="shared" si="7"/>
        <v>-1815.9294274315373</v>
      </c>
      <c r="AN23">
        <f t="shared" si="8"/>
        <v>0</v>
      </c>
      <c r="AO23">
        <f t="shared" si="8"/>
        <v>0</v>
      </c>
      <c r="AP23">
        <f t="shared" si="8"/>
        <v>-1.1716781301455172</v>
      </c>
      <c r="AQ23">
        <f t="shared" si="8"/>
        <v>-493.91080567261292</v>
      </c>
      <c r="AR23">
        <f t="shared" si="8"/>
        <v>-495.08248380275847</v>
      </c>
      <c r="AS23">
        <f t="shared" si="8"/>
        <v>24.885837555753181</v>
      </c>
      <c r="AT23">
        <f t="shared" si="8"/>
        <v>-11.343893174844498</v>
      </c>
      <c r="AU23">
        <f t="shared" si="8"/>
        <v>-481.54053942184976</v>
      </c>
      <c r="AW23">
        <v>20</v>
      </c>
      <c r="AX23">
        <f>IF(Z23&gt;0, (R23*SUMPRODUCT(K23:$K$98, X23:$X$98)-K23*$AZ$3)/Z23, 0)</f>
        <v>-1994.3772262356374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50000</v>
      </c>
      <c r="S24">
        <f t="shared" si="1"/>
        <v>-2560.557007011158</v>
      </c>
      <c r="U24">
        <f t="shared" si="12"/>
        <v>0.106719178</v>
      </c>
      <c r="V24">
        <f t="shared" si="13"/>
        <v>0.01</v>
      </c>
      <c r="W24">
        <f t="shared" si="14"/>
        <v>0.3534796548699734</v>
      </c>
      <c r="X24">
        <f t="shared" si="15"/>
        <v>3.7723058207447258E-2</v>
      </c>
      <c r="Y24">
        <f t="shared" si="16"/>
        <v>3.5347965486997343E-3</v>
      </c>
      <c r="Z24">
        <f t="shared" si="17"/>
        <v>0.31222180011382639</v>
      </c>
      <c r="AB24">
        <f t="shared" si="18"/>
        <v>-704.97177361030799</v>
      </c>
      <c r="AC24">
        <f t="shared" si="22"/>
        <v>-799.46171802309527</v>
      </c>
      <c r="AE24">
        <f t="shared" si="2"/>
        <v>0</v>
      </c>
      <c r="AF24">
        <f t="shared" si="3"/>
        <v>0</v>
      </c>
      <c r="AG24">
        <f t="shared" si="3"/>
        <v>-3.9027725014228301</v>
      </c>
      <c r="AH24">
        <f t="shared" si="4"/>
        <v>-1886.1529103723628</v>
      </c>
      <c r="AI24">
        <f t="shared" ref="AI24:AI69" si="23">SUM(AE24:AH24)</f>
        <v>-1890.0556828737856</v>
      </c>
      <c r="AJ24">
        <f t="shared" si="6"/>
        <v>94.489944412787281</v>
      </c>
      <c r="AK24">
        <f t="shared" si="19"/>
        <v>-49.348024152721564</v>
      </c>
      <c r="AL24">
        <f t="shared" ref="AL24:AL69" si="24">SUM(AI24:AK24)</f>
        <v>-1844.9137626137199</v>
      </c>
      <c r="AN24">
        <f t="shared" si="8"/>
        <v>0</v>
      </c>
      <c r="AO24">
        <f t="shared" si="8"/>
        <v>0</v>
      </c>
      <c r="AP24">
        <f t="shared" si="8"/>
        <v>-0.92403644813781727</v>
      </c>
      <c r="AQ24">
        <f t="shared" si="8"/>
        <v>-446.57331046323787</v>
      </c>
      <c r="AR24">
        <f t="shared" si="8"/>
        <v>-447.4973469113757</v>
      </c>
      <c r="AS24">
        <f t="shared" si="8"/>
        <v>22.371827358141026</v>
      </c>
      <c r="AT24">
        <f t="shared" si="8"/>
        <v>-11.683840896202875</v>
      </c>
      <c r="AU24">
        <f t="shared" si="8"/>
        <v>-436.80936044943752</v>
      </c>
      <c r="AW24">
        <v>21</v>
      </c>
      <c r="AX24">
        <f>IF(Z24&gt;0, (R24*SUMPRODUCT(K24:$K$98, X24:$X$98)-K24*$AZ$3)/Z24, 0)</f>
        <v>-2560.557007011158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50000</v>
      </c>
      <c r="S25">
        <f t="shared" si="1"/>
        <v>-3277.6379456598374</v>
      </c>
      <c r="U25">
        <f t="shared" si="12"/>
        <v>0.12088460199999999</v>
      </c>
      <c r="V25">
        <f t="shared" si="13"/>
        <v>0.01</v>
      </c>
      <c r="W25">
        <f t="shared" si="14"/>
        <v>0.31222180011382639</v>
      </c>
      <c r="X25">
        <f t="shared" si="15"/>
        <v>3.7742808042483457E-2</v>
      </c>
      <c r="Y25">
        <f t="shared" si="16"/>
        <v>3.1222180011382639E-3</v>
      </c>
      <c r="Z25">
        <f t="shared" si="17"/>
        <v>0.27135677407020464</v>
      </c>
      <c r="AB25">
        <f t="shared" si="18"/>
        <v>-799.46171802309527</v>
      </c>
      <c r="AC25">
        <f t="shared" si="22"/>
        <v>-889.40925950434621</v>
      </c>
      <c r="AE25">
        <f t="shared" si="2"/>
        <v>0</v>
      </c>
      <c r="AF25">
        <f t="shared" si="3"/>
        <v>0</v>
      </c>
      <c r="AG25">
        <f t="shared" si="3"/>
        <v>-3.3919596758775579</v>
      </c>
      <c r="AH25">
        <f t="shared" si="4"/>
        <v>-1887.1404021241729</v>
      </c>
      <c r="AI25">
        <f t="shared" si="23"/>
        <v>-1890.5323618000505</v>
      </c>
      <c r="AJ25">
        <f t="shared" si="6"/>
        <v>89.947541481250937</v>
      </c>
      <c r="AK25">
        <f t="shared" si="19"/>
        <v>-55.962320261616675</v>
      </c>
      <c r="AL25">
        <f t="shared" si="24"/>
        <v>-1856.5471405804162</v>
      </c>
      <c r="AN25">
        <f t="shared" si="8"/>
        <v>0</v>
      </c>
      <c r="AO25">
        <f t="shared" si="8"/>
        <v>0</v>
      </c>
      <c r="AP25">
        <f t="shared" si="8"/>
        <v>-0.7170484869551832</v>
      </c>
      <c r="AQ25">
        <f t="shared" si="8"/>
        <v>-398.93492238083451</v>
      </c>
      <c r="AR25">
        <f t="shared" si="8"/>
        <v>-399.65197086778971</v>
      </c>
      <c r="AS25">
        <f t="shared" si="8"/>
        <v>19.014597662568956</v>
      </c>
      <c r="AT25">
        <f t="shared" si="8"/>
        <v>-11.830240010064951</v>
      </c>
      <c r="AU25">
        <f t="shared" si="8"/>
        <v>-392.46761321528572</v>
      </c>
      <c r="AW25">
        <v>22</v>
      </c>
      <c r="AX25">
        <f>IF(Z25&gt;0, (R25*SUMPRODUCT(K25:$K$98, X25:$X$98)-K25*$AZ$3)/Z25, 0)</f>
        <v>-3277.6379456598374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50000</v>
      </c>
      <c r="S26">
        <f t="shared" si="1"/>
        <v>-4191.562086670132</v>
      </c>
      <c r="U26">
        <f t="shared" si="12"/>
        <v>0.13724737000000001</v>
      </c>
      <c r="V26">
        <f t="shared" si="13"/>
        <v>0.01</v>
      </c>
      <c r="W26">
        <f t="shared" si="14"/>
        <v>0.27135677407020464</v>
      </c>
      <c r="X26">
        <f t="shared" si="15"/>
        <v>3.7243003572819781E-2</v>
      </c>
      <c r="Y26">
        <f t="shared" si="16"/>
        <v>2.7135677407020466E-3</v>
      </c>
      <c r="Z26">
        <f t="shared" si="17"/>
        <v>0.2314002027566828</v>
      </c>
      <c r="AB26">
        <f t="shared" si="18"/>
        <v>-889.40925950434621</v>
      </c>
      <c r="AC26">
        <f t="shared" si="22"/>
        <v>-969.92831672269301</v>
      </c>
      <c r="AE26">
        <f t="shared" si="2"/>
        <v>0</v>
      </c>
      <c r="AF26">
        <f t="shared" si="3"/>
        <v>0</v>
      </c>
      <c r="AG26">
        <f t="shared" si="3"/>
        <v>-2.8925025344585351</v>
      </c>
      <c r="AH26">
        <f t="shared" si="4"/>
        <v>-1862.150178640989</v>
      </c>
      <c r="AI26">
        <f t="shared" si="23"/>
        <v>-1865.0426811754476</v>
      </c>
      <c r="AJ26">
        <f t="shared" si="6"/>
        <v>80.519057218346802</v>
      </c>
      <c r="AK26">
        <f t="shared" si="19"/>
        <v>-62.258648165304244</v>
      </c>
      <c r="AL26">
        <f t="shared" si="24"/>
        <v>-1846.7822721224052</v>
      </c>
      <c r="AN26">
        <f t="shared" si="8"/>
        <v>0</v>
      </c>
      <c r="AO26">
        <f t="shared" si="8"/>
        <v>0</v>
      </c>
      <c r="AP26">
        <f t="shared" si="8"/>
        <v>-0.54595087775763684</v>
      </c>
      <c r="AQ26">
        <f t="shared" si="8"/>
        <v>-351.47506784670787</v>
      </c>
      <c r="AR26">
        <f t="shared" si="8"/>
        <v>-352.02101872446553</v>
      </c>
      <c r="AS26">
        <f t="shared" si="8"/>
        <v>15.197722194149382</v>
      </c>
      <c r="AT26">
        <f t="shared" si="8"/>
        <v>-11.751126648611411</v>
      </c>
      <c r="AU26">
        <f t="shared" si="8"/>
        <v>-348.57442317892759</v>
      </c>
      <c r="AW26">
        <v>23</v>
      </c>
      <c r="AX26">
        <f>IF(Z26&gt;0, (R26*SUMPRODUCT(K26:$K$98, X26:$X$98)-K26*$AZ$3)/Z26, 0)</f>
        <v>-4191.562086670132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50000</v>
      </c>
      <c r="S27">
        <f t="shared" si="1"/>
        <v>-5370.9912550022837</v>
      </c>
      <c r="U27">
        <f t="shared" si="12"/>
        <v>0.155543078</v>
      </c>
      <c r="V27">
        <f t="shared" si="13"/>
        <v>0.01</v>
      </c>
      <c r="W27">
        <f t="shared" si="14"/>
        <v>0.2314002027566828</v>
      </c>
      <c r="X27">
        <f t="shared" si="15"/>
        <v>3.5992699786598525E-2</v>
      </c>
      <c r="Y27">
        <f t="shared" si="16"/>
        <v>2.3140020275668281E-3</v>
      </c>
      <c r="Z27">
        <f t="shared" si="17"/>
        <v>0.19309350094251745</v>
      </c>
      <c r="AB27">
        <f t="shared" si="18"/>
        <v>-969.92831672269301</v>
      </c>
      <c r="AC27">
        <f t="shared" si="22"/>
        <v>-1037.1035049600364</v>
      </c>
      <c r="AE27">
        <f t="shared" si="2"/>
        <v>0</v>
      </c>
      <c r="AF27">
        <f t="shared" si="3"/>
        <v>0</v>
      </c>
      <c r="AG27">
        <f t="shared" si="3"/>
        <v>-2.4136687617814681</v>
      </c>
      <c r="AH27">
        <f t="shared" si="4"/>
        <v>-1799.6349893299264</v>
      </c>
      <c r="AI27">
        <f t="shared" si="23"/>
        <v>-1802.0486580917079</v>
      </c>
      <c r="AJ27">
        <f t="shared" si="6"/>
        <v>67.175188237343377</v>
      </c>
      <c r="AK27">
        <f t="shared" si="19"/>
        <v>-67.89498217058852</v>
      </c>
      <c r="AL27">
        <f t="shared" si="24"/>
        <v>-1802.7684520249529</v>
      </c>
      <c r="AN27">
        <f t="shared" si="8"/>
        <v>0</v>
      </c>
      <c r="AO27">
        <f t="shared" si="8"/>
        <v>0</v>
      </c>
      <c r="AP27">
        <f t="shared" si="8"/>
        <v>-0.40676115090788911</v>
      </c>
      <c r="AQ27">
        <f t="shared" si="8"/>
        <v>-303.28171415437339</v>
      </c>
      <c r="AR27">
        <f t="shared" si="8"/>
        <v>-303.68847530528132</v>
      </c>
      <c r="AS27">
        <f t="shared" si="8"/>
        <v>11.320632438275641</v>
      </c>
      <c r="AT27">
        <f t="shared" si="8"/>
        <v>-11.441935001965952</v>
      </c>
      <c r="AU27">
        <f t="shared" si="8"/>
        <v>-303.80977786897159</v>
      </c>
      <c r="AW27">
        <v>24</v>
      </c>
      <c r="AX27">
        <f>IF(Z27&gt;0, (R27*SUMPRODUCT(K27:$K$98, X27:$X$98)-K27*$AZ$3)/Z27, 0)</f>
        <v>-5370.9912550022837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50000</v>
      </c>
      <c r="S28">
        <f t="shared" si="1"/>
        <v>-6912.0288236486822</v>
      </c>
      <c r="U28">
        <f t="shared" si="12"/>
        <v>0.175905283</v>
      </c>
      <c r="V28">
        <f t="shared" si="13"/>
        <v>0.01</v>
      </c>
      <c r="W28">
        <f t="shared" si="14"/>
        <v>0.19309350094251745</v>
      </c>
      <c r="X28">
        <f t="shared" si="15"/>
        <v>3.3966166928754302E-2</v>
      </c>
      <c r="Y28">
        <f t="shared" si="16"/>
        <v>1.9309350094251746E-3</v>
      </c>
      <c r="Z28">
        <f t="shared" si="17"/>
        <v>0.15719639900433799</v>
      </c>
      <c r="AB28">
        <f t="shared" si="18"/>
        <v>-1037.1035049600364</v>
      </c>
      <c r="AC28">
        <f t="shared" si="22"/>
        <v>-1086.5460408917631</v>
      </c>
      <c r="AE28">
        <f t="shared" si="2"/>
        <v>0</v>
      </c>
      <c r="AF28">
        <f t="shared" si="3"/>
        <v>0</v>
      </c>
      <c r="AG28">
        <f t="shared" si="3"/>
        <v>-1.9649549875542249</v>
      </c>
      <c r="AH28">
        <f t="shared" si="4"/>
        <v>-1698.308346437715</v>
      </c>
      <c r="AI28">
        <f t="shared" si="23"/>
        <v>-1700.2733014252692</v>
      </c>
      <c r="AJ28">
        <f t="shared" si="6"/>
        <v>49.442535931726752</v>
      </c>
      <c r="AK28">
        <f t="shared" si="19"/>
        <v>-72.597245347202559</v>
      </c>
      <c r="AL28">
        <f t="shared" si="24"/>
        <v>-1723.4280108407449</v>
      </c>
      <c r="AN28">
        <f t="shared" si="8"/>
        <v>0</v>
      </c>
      <c r="AO28">
        <f t="shared" si="8"/>
        <v>0</v>
      </c>
      <c r="AP28">
        <f t="shared" si="8"/>
        <v>-0.29566259288835028</v>
      </c>
      <c r="AQ28">
        <f t="shared" si="8"/>
        <v>-255.54084058520695</v>
      </c>
      <c r="AR28">
        <f t="shared" si="8"/>
        <v>-255.83650317809531</v>
      </c>
      <c r="AS28">
        <f t="shared" si="8"/>
        <v>7.4395131008803075</v>
      </c>
      <c r="AT28">
        <f t="shared" si="8"/>
        <v>-10.923552922004685</v>
      </c>
      <c r="AU28">
        <f t="shared" si="8"/>
        <v>-259.3205429992197</v>
      </c>
      <c r="AW28">
        <v>25</v>
      </c>
      <c r="AX28">
        <f>IF(Z28&gt;0, (R28*SUMPRODUCT(K28:$K$98, X28:$X$98)-K28*$AZ$3)/Z28, 0)</f>
        <v>-6912.0288236486822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50000</v>
      </c>
      <c r="S29">
        <f t="shared" si="1"/>
        <v>-8960.8995035941825</v>
      </c>
      <c r="U29">
        <f t="shared" si="12"/>
        <v>0.19813004200000001</v>
      </c>
      <c r="V29">
        <f t="shared" si="13"/>
        <v>0.01</v>
      </c>
      <c r="W29">
        <f t="shared" si="14"/>
        <v>0.15719639900433799</v>
      </c>
      <c r="X29">
        <f t="shared" si="15"/>
        <v>3.1145329136978244E-2</v>
      </c>
      <c r="Y29">
        <f t="shared" si="16"/>
        <v>1.57196399004338E-3</v>
      </c>
      <c r="Z29">
        <f t="shared" si="17"/>
        <v>0.12447910587731638</v>
      </c>
      <c r="AB29">
        <f t="shared" si="18"/>
        <v>-1086.5460408917631</v>
      </c>
      <c r="AC29">
        <f t="shared" si="22"/>
        <v>-1115.4447580638921</v>
      </c>
      <c r="AE29">
        <f t="shared" si="2"/>
        <v>0</v>
      </c>
      <c r="AF29">
        <f t="shared" si="3"/>
        <v>0</v>
      </c>
      <c r="AG29">
        <f t="shared" si="3"/>
        <v>-1.5559888234664547</v>
      </c>
      <c r="AH29">
        <f t="shared" si="4"/>
        <v>-1557.2664568489122</v>
      </c>
      <c r="AI29">
        <f t="shared" si="23"/>
        <v>-1558.8224456723785</v>
      </c>
      <c r="AJ29">
        <f t="shared" si="6"/>
        <v>28.898717172128954</v>
      </c>
      <c r="AK29">
        <f t="shared" si="19"/>
        <v>-76.05822286242342</v>
      </c>
      <c r="AL29">
        <f t="shared" si="24"/>
        <v>-1605.981951362673</v>
      </c>
      <c r="AN29">
        <f t="shared" si="8"/>
        <v>0</v>
      </c>
      <c r="AO29">
        <f t="shared" si="8"/>
        <v>0</v>
      </c>
      <c r="AP29">
        <f t="shared" si="8"/>
        <v>-0.20904136161845452</v>
      </c>
      <c r="AQ29">
        <f t="shared" si="8"/>
        <v>-209.21300695284907</v>
      </c>
      <c r="AR29">
        <f t="shared" si="8"/>
        <v>-209.4220483144675</v>
      </c>
      <c r="AS29">
        <f t="shared" si="8"/>
        <v>3.8824361046695444</v>
      </c>
      <c r="AT29">
        <f t="shared" si="8"/>
        <v>-10.218141820594914</v>
      </c>
      <c r="AU29">
        <f t="shared" si="8"/>
        <v>-215.7577540303929</v>
      </c>
      <c r="AW29">
        <v>26</v>
      </c>
      <c r="AX29">
        <f>IF(Z29&gt;0, (R29*SUMPRODUCT(K29:$K$98, X29:$X$98)-K29*$AZ$3)/Z29, 0)</f>
        <v>-8960.8995035941825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50000</v>
      </c>
      <c r="S30">
        <f t="shared" si="1"/>
        <v>-11748.08872877302</v>
      </c>
      <c r="U30">
        <f t="shared" si="12"/>
        <v>0.22255936300000001</v>
      </c>
      <c r="V30">
        <f t="shared" si="13"/>
        <v>0.01</v>
      </c>
      <c r="W30">
        <f t="shared" si="14"/>
        <v>0.12447910587731638</v>
      </c>
      <c r="X30">
        <f t="shared" si="15"/>
        <v>2.7703990510865091E-2</v>
      </c>
      <c r="Y30">
        <f t="shared" si="16"/>
        <v>1.2447910587731637E-3</v>
      </c>
      <c r="Z30">
        <f t="shared" si="17"/>
        <v>9.5530324307678119E-2</v>
      </c>
      <c r="AB30">
        <f t="shared" si="18"/>
        <v>-1115.4447580638921</v>
      </c>
      <c r="AC30">
        <f t="shared" si="22"/>
        <v>-1122.2987262550646</v>
      </c>
      <c r="AE30">
        <f t="shared" si="2"/>
        <v>0</v>
      </c>
      <c r="AF30">
        <f t="shared" si="3"/>
        <v>0</v>
      </c>
      <c r="AG30">
        <f t="shared" si="3"/>
        <v>-1.1941290538459766</v>
      </c>
      <c r="AH30">
        <f t="shared" si="4"/>
        <v>-1385.1995255432546</v>
      </c>
      <c r="AI30">
        <f t="shared" si="23"/>
        <v>-1386.3936545971005</v>
      </c>
      <c r="AJ30">
        <f t="shared" si="6"/>
        <v>6.8539681911724983</v>
      </c>
      <c r="AK30">
        <f t="shared" si="19"/>
        <v>-78.081133064472453</v>
      </c>
      <c r="AL30">
        <f t="shared" si="24"/>
        <v>-1457.6208194704004</v>
      </c>
      <c r="AN30">
        <f t="shared" si="8"/>
        <v>0</v>
      </c>
      <c r="AO30">
        <f t="shared" si="8"/>
        <v>0</v>
      </c>
      <c r="AP30">
        <f t="shared" si="8"/>
        <v>-0.14323824617840542</v>
      </c>
      <c r="AQ30">
        <f t="shared" si="8"/>
        <v>-166.15754386591388</v>
      </c>
      <c r="AR30">
        <f t="shared" si="8"/>
        <v>-166.30078211209229</v>
      </c>
      <c r="AS30">
        <f t="shared" si="8"/>
        <v>0.82214763965767845</v>
      </c>
      <c r="AT30">
        <f t="shared" si="8"/>
        <v>-9.3659931677873072</v>
      </c>
      <c r="AU30">
        <f t="shared" si="8"/>
        <v>-174.84462764022192</v>
      </c>
      <c r="AW30">
        <v>27</v>
      </c>
      <c r="AX30">
        <f>IF(Z30&gt;0, (R30*SUMPRODUCT(K30:$K$98, X30:$X$98)-K30*$AZ$3)/Z30, 0)</f>
        <v>-11748.08872877302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50000</v>
      </c>
      <c r="S31">
        <f t="shared" si="1"/>
        <v>-15671.275344661237</v>
      </c>
      <c r="U31">
        <f t="shared" si="12"/>
        <v>0.25004150400000003</v>
      </c>
      <c r="V31">
        <f t="shared" si="13"/>
        <v>0.01</v>
      </c>
      <c r="W31">
        <f t="shared" si="14"/>
        <v>9.5530324307678119E-2</v>
      </c>
      <c r="X31">
        <f t="shared" si="15"/>
        <v>2.3886545967499596E-2</v>
      </c>
      <c r="Y31">
        <f t="shared" si="16"/>
        <v>9.5530324307678126E-4</v>
      </c>
      <c r="Z31">
        <f t="shared" si="17"/>
        <v>7.068847509710173E-2</v>
      </c>
      <c r="AB31">
        <f t="shared" si="18"/>
        <v>-1122.2987262550646</v>
      </c>
      <c r="AC31">
        <f t="shared" si="22"/>
        <v>-1107.7785569409102</v>
      </c>
      <c r="AE31">
        <f t="shared" si="2"/>
        <v>0</v>
      </c>
      <c r="AF31">
        <f t="shared" si="3"/>
        <v>0</v>
      </c>
      <c r="AG31">
        <f t="shared" si="3"/>
        <v>-0.88360593871377158</v>
      </c>
      <c r="AH31">
        <f t="shared" si="4"/>
        <v>-1194.3272983749798</v>
      </c>
      <c r="AI31">
        <f t="shared" si="23"/>
        <v>-1195.2109043136936</v>
      </c>
      <c r="AJ31">
        <f t="shared" si="6"/>
        <v>-14.520169314154373</v>
      </c>
      <c r="AK31">
        <f t="shared" si="19"/>
        <v>-78.560910837854536</v>
      </c>
      <c r="AL31">
        <f t="shared" si="24"/>
        <v>-1288.2919844657026</v>
      </c>
      <c r="AN31">
        <f t="shared" si="8"/>
        <v>0</v>
      </c>
      <c r="AO31">
        <f t="shared" si="8"/>
        <v>0</v>
      </c>
      <c r="AP31">
        <f t="shared" si="8"/>
        <v>-9.4634247510580874E-2</v>
      </c>
      <c r="AQ31">
        <f t="shared" si="8"/>
        <v>-127.91252323132407</v>
      </c>
      <c r="AR31">
        <f t="shared" si="8"/>
        <v>-128.00715747883464</v>
      </c>
      <c r="AS31">
        <f t="shared" si="8"/>
        <v>-1.5551109794162932</v>
      </c>
      <c r="AT31">
        <f t="shared" si="8"/>
        <v>-8.4138781272886991</v>
      </c>
      <c r="AU31">
        <f t="shared" si="8"/>
        <v>-137.97614658553965</v>
      </c>
      <c r="AW31">
        <v>28</v>
      </c>
      <c r="AX31">
        <f>IF(Z31&gt;0, (R31*SUMPRODUCT(K31:$K$98, X31:$X$98)-K31*$AZ$3)/Z31, 0)</f>
        <v>-15671.275344661237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50000</v>
      </c>
      <c r="S32">
        <f t="shared" si="1"/>
        <v>-21434.55498732394</v>
      </c>
      <c r="U32">
        <f t="shared" si="12"/>
        <v>0.28092614399999999</v>
      </c>
      <c r="V32">
        <f t="shared" si="13"/>
        <v>0.01</v>
      </c>
      <c r="W32">
        <f t="shared" si="14"/>
        <v>7.068847509710173E-2</v>
      </c>
      <c r="X32">
        <f t="shared" si="15"/>
        <v>1.9858240734268815E-2</v>
      </c>
      <c r="Y32">
        <f t="shared" si="16"/>
        <v>7.0688475097101732E-4</v>
      </c>
      <c r="Z32">
        <f t="shared" si="17"/>
        <v>5.0123349611861899E-2</v>
      </c>
      <c r="AB32">
        <f t="shared" si="18"/>
        <v>-1107.7785569409102</v>
      </c>
      <c r="AC32">
        <f t="shared" si="22"/>
        <v>-1074.3716934043159</v>
      </c>
      <c r="AE32">
        <f t="shared" si="2"/>
        <v>0</v>
      </c>
      <c r="AF32">
        <f t="shared" si="3"/>
        <v>0</v>
      </c>
      <c r="AG32">
        <f t="shared" si="3"/>
        <v>-0.62654187014827378</v>
      </c>
      <c r="AH32">
        <f t="shared" si="4"/>
        <v>-992.91203671344078</v>
      </c>
      <c r="AI32">
        <f t="shared" si="23"/>
        <v>-993.53857858358901</v>
      </c>
      <c r="AJ32">
        <f t="shared" si="6"/>
        <v>-33.406863536594301</v>
      </c>
      <c r="AK32">
        <f t="shared" si="19"/>
        <v>-77.544498985863726</v>
      </c>
      <c r="AL32">
        <f t="shared" si="24"/>
        <v>-1104.4899411060471</v>
      </c>
      <c r="AN32">
        <f t="shared" si="8"/>
        <v>0</v>
      </c>
      <c r="AO32">
        <f t="shared" si="8"/>
        <v>0</v>
      </c>
      <c r="AP32">
        <f t="shared" si="8"/>
        <v>-5.9913098921416059E-2</v>
      </c>
      <c r="AQ32">
        <f t="shared" si="8"/>
        <v>-94.947265155318163</v>
      </c>
      <c r="AR32">
        <f t="shared" si="8"/>
        <v>-95.007178254239577</v>
      </c>
      <c r="AS32">
        <f t="shared" si="8"/>
        <v>-3.1945330632868254</v>
      </c>
      <c r="AT32">
        <f t="shared" si="8"/>
        <v>-7.4151967488656769</v>
      </c>
      <c r="AU32">
        <f t="shared" si="8"/>
        <v>-105.61690806639209</v>
      </c>
      <c r="AW32">
        <v>29</v>
      </c>
      <c r="AX32">
        <f>IF(Z32&gt;0, (R32*SUMPRODUCT(K32:$K$98, X32:$X$98)-K32*$AZ$3)/Z32, 0)</f>
        <v>-21434.55498732394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50000</v>
      </c>
      <c r="S33">
        <f t="shared" si="1"/>
        <v>-30338.082475600706</v>
      </c>
      <c r="U33">
        <f t="shared" si="12"/>
        <v>0.31575788199999999</v>
      </c>
      <c r="V33">
        <f t="shared" si="13"/>
        <v>0.01</v>
      </c>
      <c r="W33">
        <f t="shared" si="14"/>
        <v>5.0123349611861899E-2</v>
      </c>
      <c r="X33">
        <f t="shared" si="15"/>
        <v>1.5826842712187036E-2</v>
      </c>
      <c r="Y33">
        <f t="shared" si="16"/>
        <v>5.0123349611861897E-4</v>
      </c>
      <c r="Z33">
        <f t="shared" si="17"/>
        <v>3.3795273403556245E-2</v>
      </c>
      <c r="AB33">
        <f t="shared" si="18"/>
        <v>-1074.3716934043159</v>
      </c>
      <c r="AC33">
        <f t="shared" si="22"/>
        <v>-1025.2837918025643</v>
      </c>
      <c r="AE33">
        <f t="shared" si="2"/>
        <v>0</v>
      </c>
      <c r="AF33">
        <f t="shared" si="3"/>
        <v>0</v>
      </c>
      <c r="AG33">
        <f t="shared" si="3"/>
        <v>-0.42244091754445307</v>
      </c>
      <c r="AH33">
        <f t="shared" si="4"/>
        <v>-791.34213560935177</v>
      </c>
      <c r="AI33">
        <f t="shared" si="23"/>
        <v>-791.76457652689624</v>
      </c>
      <c r="AJ33">
        <f t="shared" si="6"/>
        <v>-49.087901601751582</v>
      </c>
      <c r="AK33">
        <f t="shared" si="19"/>
        <v>-75.206018538302118</v>
      </c>
      <c r="AL33">
        <f t="shared" si="24"/>
        <v>-916.05849666694996</v>
      </c>
      <c r="AN33">
        <f t="shared" si="8"/>
        <v>0</v>
      </c>
      <c r="AO33">
        <f t="shared" si="8"/>
        <v>0</v>
      </c>
      <c r="AP33">
        <f t="shared" si="8"/>
        <v>-3.6067798850642027E-2</v>
      </c>
      <c r="AQ33">
        <f t="shared" si="8"/>
        <v>-67.564404355295778</v>
      </c>
      <c r="AR33">
        <f t="shared" si="8"/>
        <v>-67.600472154146416</v>
      </c>
      <c r="AS33">
        <f t="shared" si="8"/>
        <v>-4.1911010213298701</v>
      </c>
      <c r="AT33">
        <f t="shared" si="8"/>
        <v>-6.4210530664603551</v>
      </c>
      <c r="AU33">
        <f t="shared" si="8"/>
        <v>-78.212626241936647</v>
      </c>
      <c r="AW33">
        <v>30</v>
      </c>
      <c r="AX33">
        <f>IF(Z33&gt;0, (R33*SUMPRODUCT(K33:$K$98, X33:$X$98)-K33*$AZ$3)/Z33, 0)</f>
        <v>-30338.082475600706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50000</v>
      </c>
      <c r="S34">
        <f t="shared" si="1"/>
        <v>-44818.187379847084</v>
      </c>
      <c r="U34">
        <f t="shared" si="12"/>
        <v>0.35338435200000001</v>
      </c>
      <c r="V34">
        <f t="shared" si="13"/>
        <v>0.01</v>
      </c>
      <c r="W34">
        <f t="shared" si="14"/>
        <v>3.3795273403556245E-2</v>
      </c>
      <c r="X34">
        <f t="shared" si="15"/>
        <v>1.1942720792378559E-2</v>
      </c>
      <c r="Y34">
        <f t="shared" si="16"/>
        <v>3.3795273403556246E-4</v>
      </c>
      <c r="Z34">
        <f t="shared" si="17"/>
        <v>2.1514599877142122E-2</v>
      </c>
      <c r="AB34">
        <f t="shared" si="18"/>
        <v>-1025.2837918025643</v>
      </c>
      <c r="AC34">
        <f t="shared" si="22"/>
        <v>-964.24536869619067</v>
      </c>
      <c r="AE34">
        <f t="shared" si="2"/>
        <v>0</v>
      </c>
      <c r="AF34">
        <f t="shared" si="3"/>
        <v>0</v>
      </c>
      <c r="AG34">
        <f t="shared" si="3"/>
        <v>-0.26893249846427653</v>
      </c>
      <c r="AH34">
        <f t="shared" si="4"/>
        <v>-597.13603961892795</v>
      </c>
      <c r="AI34">
        <f t="shared" si="23"/>
        <v>-597.40497211739228</v>
      </c>
      <c r="AJ34">
        <f t="shared" si="6"/>
        <v>-61.038423106373671</v>
      </c>
      <c r="AK34">
        <f t="shared" si="19"/>
        <v>-71.769865426179507</v>
      </c>
      <c r="AL34">
        <f t="shared" si="24"/>
        <v>-730.21326064994548</v>
      </c>
      <c r="AN34">
        <f t="shared" si="8"/>
        <v>0</v>
      </c>
      <c r="AO34">
        <f t="shared" si="8"/>
        <v>0</v>
      </c>
      <c r="AP34">
        <f t="shared" si="8"/>
        <v>-2.0501183158245648E-2</v>
      </c>
      <c r="AQ34">
        <f t="shared" si="8"/>
        <v>-45.520699017501713</v>
      </c>
      <c r="AR34">
        <f t="shared" si="8"/>
        <v>-45.541200200659958</v>
      </c>
      <c r="AS34">
        <f t="shared" si="8"/>
        <v>-4.6530631252826575</v>
      </c>
      <c r="AT34">
        <f t="shared" si="8"/>
        <v>-5.4711392812207711</v>
      </c>
      <c r="AU34">
        <f t="shared" ref="AU34:AU69" si="25">AL34*$K34</f>
        <v>-55.665402607163394</v>
      </c>
      <c r="AW34">
        <v>31</v>
      </c>
      <c r="AX34">
        <f>IF(Z34&gt;0, (R34*SUMPRODUCT(K34:$K$98, X34:$X$98)-K34*$AZ$3)/Z34, 0)</f>
        <v>-44818.187379847084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50000</v>
      </c>
      <c r="S35">
        <f t="shared" si="1"/>
        <v>-69641.575121830261</v>
      </c>
      <c r="U35">
        <f t="shared" si="12"/>
        <v>0.39269921299999999</v>
      </c>
      <c r="V35">
        <f t="shared" si="13"/>
        <v>0.01</v>
      </c>
      <c r="W35">
        <f t="shared" si="14"/>
        <v>2.1514599877142122E-2</v>
      </c>
      <c r="X35">
        <f t="shared" si="15"/>
        <v>8.4487664397636074E-3</v>
      </c>
      <c r="Y35">
        <f t="shared" si="16"/>
        <v>2.1514599877142123E-4</v>
      </c>
      <c r="Z35">
        <f t="shared" si="17"/>
        <v>1.2850687438607093E-2</v>
      </c>
      <c r="AB35">
        <f t="shared" si="18"/>
        <v>-964.24536869619067</v>
      </c>
      <c r="AC35">
        <f t="shared" si="22"/>
        <v>-894.94211462291639</v>
      </c>
      <c r="AE35">
        <f t="shared" si="2"/>
        <v>0</v>
      </c>
      <c r="AF35">
        <f t="shared" ref="AF35:AG69" si="26">-$Z35*P35</f>
        <v>0</v>
      </c>
      <c r="AG35">
        <f t="shared" si="26"/>
        <v>-0.16063359298258867</v>
      </c>
      <c r="AH35">
        <f t="shared" si="4"/>
        <v>-422.43832198818035</v>
      </c>
      <c r="AI35">
        <f t="shared" si="23"/>
        <v>-422.59895558116295</v>
      </c>
      <c r="AJ35">
        <f t="shared" si="6"/>
        <v>-69.303254073274275</v>
      </c>
      <c r="AK35">
        <f t="shared" si="19"/>
        <v>-67.49717580873336</v>
      </c>
      <c r="AL35">
        <f t="shared" si="24"/>
        <v>-559.39938546317057</v>
      </c>
      <c r="AN35">
        <f t="shared" ref="AN35:AT69" si="27">AE35*$K35</f>
        <v>0</v>
      </c>
      <c r="AO35">
        <f t="shared" si="27"/>
        <v>0</v>
      </c>
      <c r="AP35">
        <f t="shared" si="27"/>
        <v>-1.0933368602545779E-2</v>
      </c>
      <c r="AQ35">
        <f t="shared" si="27"/>
        <v>-28.752851756471145</v>
      </c>
      <c r="AR35">
        <f t="shared" si="27"/>
        <v>-28.763785125073689</v>
      </c>
      <c r="AS35">
        <f t="shared" si="27"/>
        <v>-4.7170582944074475</v>
      </c>
      <c r="AT35">
        <f t="shared" si="27"/>
        <v>-4.5941293414740949</v>
      </c>
      <c r="AU35">
        <f t="shared" si="25"/>
        <v>-38.074972760955234</v>
      </c>
      <c r="AW35">
        <v>32</v>
      </c>
      <c r="AX35">
        <f>IF(Z35&gt;0, (R35*SUMPRODUCT(K35:$K$98, X35:$X$98)-K35*$AZ$3)/Z35, 0)</f>
        <v>-69641.575121830261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50000</v>
      </c>
      <c r="S36">
        <f t="shared" si="1"/>
        <v>-108247.83562917395</v>
      </c>
      <c r="U36">
        <f t="shared" si="12"/>
        <v>0.39967743300000003</v>
      </c>
      <c r="V36">
        <f t="shared" si="13"/>
        <v>0.01</v>
      </c>
      <c r="W36">
        <f t="shared" si="14"/>
        <v>1.2850687438607093E-2</v>
      </c>
      <c r="X36">
        <f t="shared" si="15"/>
        <v>5.1361297677478285E-3</v>
      </c>
      <c r="Y36">
        <f t="shared" si="16"/>
        <v>1.2850687438607092E-4</v>
      </c>
      <c r="Z36">
        <f t="shared" si="17"/>
        <v>7.5860507964731934E-3</v>
      </c>
      <c r="AB36">
        <f t="shared" si="18"/>
        <v>-894.94211462291639</v>
      </c>
      <c r="AC36">
        <f t="shared" si="22"/>
        <v>-821.17357969119439</v>
      </c>
      <c r="AE36">
        <f t="shared" si="2"/>
        <v>0</v>
      </c>
      <c r="AF36">
        <f t="shared" si="26"/>
        <v>0</v>
      </c>
      <c r="AG36">
        <f t="shared" si="26"/>
        <v>-9.4825634955914923E-2</v>
      </c>
      <c r="AH36">
        <f t="shared" si="4"/>
        <v>-256.80648838739143</v>
      </c>
      <c r="AI36">
        <f t="shared" si="23"/>
        <v>-256.90131402234732</v>
      </c>
      <c r="AJ36">
        <f t="shared" si="6"/>
        <v>-73.768534931722002</v>
      </c>
      <c r="AK36">
        <f t="shared" si="19"/>
        <v>-62.645948023604156</v>
      </c>
      <c r="AL36">
        <f t="shared" si="24"/>
        <v>-393.31579697767347</v>
      </c>
      <c r="AN36">
        <f t="shared" si="27"/>
        <v>0</v>
      </c>
      <c r="AO36">
        <f t="shared" si="27"/>
        <v>0</v>
      </c>
      <c r="AP36">
        <f t="shared" si="27"/>
        <v>-5.7626912673321663E-3</v>
      </c>
      <c r="AQ36">
        <f t="shared" si="27"/>
        <v>-15.606502489672479</v>
      </c>
      <c r="AR36">
        <f t="shared" si="27"/>
        <v>-15.61226518093981</v>
      </c>
      <c r="AS36">
        <f t="shared" si="27"/>
        <v>-4.4830207807472791</v>
      </c>
      <c r="AT36">
        <f t="shared" si="27"/>
        <v>-3.8070850543442609</v>
      </c>
      <c r="AU36">
        <f t="shared" si="25"/>
        <v>-23.902371016031349</v>
      </c>
      <c r="AW36">
        <v>33</v>
      </c>
      <c r="AX36">
        <f>IF(Z36&gt;0, (R36*SUMPRODUCT(K36:$K$98, X36:$X$98)-K36*$AZ$3)/Z36, 0)</f>
        <v>-108247.83562917395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50000</v>
      </c>
      <c r="S37">
        <f t="shared" si="1"/>
        <v>-168567.56641937193</v>
      </c>
      <c r="U37">
        <f t="shared" si="12"/>
        <v>0.407215198</v>
      </c>
      <c r="V37">
        <f t="shared" si="13"/>
        <v>0.01</v>
      </c>
      <c r="W37">
        <f t="shared" si="14"/>
        <v>7.5860507964731934E-3</v>
      </c>
      <c r="X37">
        <f t="shared" si="15"/>
        <v>3.089155177123889E-3</v>
      </c>
      <c r="Y37">
        <f t="shared" si="16"/>
        <v>7.5860507964731932E-5</v>
      </c>
      <c r="Z37">
        <f t="shared" si="17"/>
        <v>4.4210351113845728E-3</v>
      </c>
      <c r="AB37">
        <f t="shared" si="18"/>
        <v>-821.17357969119439</v>
      </c>
      <c r="AC37">
        <f t="shared" si="22"/>
        <v>-745.24312978069429</v>
      </c>
      <c r="AE37">
        <f t="shared" si="2"/>
        <v>0</v>
      </c>
      <c r="AF37">
        <f t="shared" si="26"/>
        <v>0</v>
      </c>
      <c r="AG37">
        <f t="shared" si="26"/>
        <v>-5.5262938892307163E-2</v>
      </c>
      <c r="AH37">
        <f t="shared" si="4"/>
        <v>-154.45775885619446</v>
      </c>
      <c r="AI37">
        <f t="shared" si="23"/>
        <v>-154.51302179508676</v>
      </c>
      <c r="AJ37">
        <f t="shared" si="6"/>
        <v>-75.930449910500101</v>
      </c>
      <c r="AK37">
        <f t="shared" si="19"/>
        <v>-57.48215057838361</v>
      </c>
      <c r="AL37">
        <f t="shared" si="24"/>
        <v>-287.92562228397048</v>
      </c>
      <c r="AN37">
        <f t="shared" si="27"/>
        <v>0</v>
      </c>
      <c r="AO37">
        <f t="shared" si="27"/>
        <v>0</v>
      </c>
      <c r="AP37">
        <f t="shared" si="27"/>
        <v>-2.99857936537438E-3</v>
      </c>
      <c r="AQ37">
        <f t="shared" si="27"/>
        <v>-8.3809123765697819</v>
      </c>
      <c r="AR37">
        <f t="shared" si="27"/>
        <v>-8.3839109559351552</v>
      </c>
      <c r="AS37">
        <f t="shared" si="27"/>
        <v>-4.1200031136402888</v>
      </c>
      <c r="AT37">
        <f t="shared" si="27"/>
        <v>-3.1189942854392423</v>
      </c>
      <c r="AU37">
        <f t="shared" si="25"/>
        <v>-15.622908355014687</v>
      </c>
      <c r="AW37">
        <v>34</v>
      </c>
      <c r="AX37">
        <f>IF(Z37&gt;0, (R37*SUMPRODUCT(K37:$K$98, X37:$X$98)-K37*$AZ$3)/Z37, 0)</f>
        <v>-168567.56641937193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50000</v>
      </c>
      <c r="S38">
        <f t="shared" si="1"/>
        <v>-264547.14278606459</v>
      </c>
      <c r="U38">
        <f t="shared" si="12"/>
        <v>0.41552104400000001</v>
      </c>
      <c r="V38">
        <f t="shared" si="13"/>
        <v>0.01</v>
      </c>
      <c r="W38">
        <f t="shared" si="14"/>
        <v>4.4210351113845728E-3</v>
      </c>
      <c r="X38">
        <f t="shared" si="15"/>
        <v>1.837033125043174E-3</v>
      </c>
      <c r="Y38">
        <f t="shared" si="16"/>
        <v>4.4210351113845726E-5</v>
      </c>
      <c r="Z38">
        <f t="shared" si="17"/>
        <v>2.5397916352275533E-3</v>
      </c>
      <c r="AB38">
        <f t="shared" si="18"/>
        <v>-745.24312978069429</v>
      </c>
      <c r="AC38">
        <f t="shared" si="22"/>
        <v>-671.89462037139606</v>
      </c>
      <c r="AE38">
        <f t="shared" si="2"/>
        <v>0</v>
      </c>
      <c r="AF38">
        <f t="shared" si="26"/>
        <v>0</v>
      </c>
      <c r="AG38">
        <f t="shared" si="26"/>
        <v>-3.1747395440344418E-2</v>
      </c>
      <c r="AH38">
        <f t="shared" si="4"/>
        <v>-91.851656252158705</v>
      </c>
      <c r="AI38">
        <f t="shared" si="23"/>
        <v>-91.883403647599053</v>
      </c>
      <c r="AJ38">
        <f t="shared" si="6"/>
        <v>-73.348509409298231</v>
      </c>
      <c r="AK38">
        <f t="shared" si="19"/>
        <v>-52.167019084648608</v>
      </c>
      <c r="AL38">
        <f t="shared" si="24"/>
        <v>-217.39893214154588</v>
      </c>
      <c r="AN38">
        <f t="shared" si="27"/>
        <v>0</v>
      </c>
      <c r="AO38">
        <f t="shared" si="27"/>
        <v>0</v>
      </c>
      <c r="AP38">
        <f t="shared" si="27"/>
        <v>-1.5380542350923361E-3</v>
      </c>
      <c r="AQ38">
        <f t="shared" si="27"/>
        <v>-4.4499029586329284</v>
      </c>
      <c r="AR38">
        <f t="shared" si="27"/>
        <v>-4.4514410128680204</v>
      </c>
      <c r="AS38">
        <f t="shared" si="27"/>
        <v>-3.5534878993984438</v>
      </c>
      <c r="AT38">
        <f t="shared" si="27"/>
        <v>-2.5273161316825195</v>
      </c>
      <c r="AU38">
        <f t="shared" si="25"/>
        <v>-10.532245043948983</v>
      </c>
      <c r="AW38">
        <v>35</v>
      </c>
      <c r="AX38">
        <f>IF(Z38&gt;0, (R38*SUMPRODUCT(K38:$K$98, X38:$X$98)-K38*$AZ$3)/Z38, 0)</f>
        <v>-264547.14278606459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50000</v>
      </c>
      <c r="S39">
        <f t="shared" si="1"/>
        <v>-420254.99670335028</v>
      </c>
      <c r="U39">
        <f t="shared" si="12"/>
        <v>0.424706421</v>
      </c>
      <c r="V39">
        <f t="shared" si="13"/>
        <v>0.01</v>
      </c>
      <c r="W39">
        <f t="shared" si="14"/>
        <v>2.5397916352275533E-3</v>
      </c>
      <c r="X39">
        <f t="shared" si="15"/>
        <v>1.0786658154832316E-3</v>
      </c>
      <c r="Y39">
        <f t="shared" si="16"/>
        <v>2.5397916352275534E-5</v>
      </c>
      <c r="Z39">
        <f t="shared" si="17"/>
        <v>1.4357279033920462E-3</v>
      </c>
      <c r="AB39">
        <f t="shared" si="18"/>
        <v>-671.89462037139606</v>
      </c>
      <c r="AC39">
        <f t="shared" si="22"/>
        <v>-603.37182530693235</v>
      </c>
      <c r="AE39">
        <f t="shared" si="2"/>
        <v>0</v>
      </c>
      <c r="AF39">
        <f t="shared" si="26"/>
        <v>0</v>
      </c>
      <c r="AG39">
        <f t="shared" si="26"/>
        <v>-1.7946598792400577E-2</v>
      </c>
      <c r="AH39">
        <f t="shared" si="4"/>
        <v>-53.933290774161584</v>
      </c>
      <c r="AI39">
        <f t="shared" si="23"/>
        <v>-53.951237372953983</v>
      </c>
      <c r="AJ39">
        <f t="shared" si="6"/>
        <v>-68.522795064463708</v>
      </c>
      <c r="AK39">
        <f t="shared" si="19"/>
        <v>-47.032623425997727</v>
      </c>
      <c r="AL39">
        <f t="shared" si="24"/>
        <v>-169.5066558634154</v>
      </c>
      <c r="AN39">
        <f t="shared" si="27"/>
        <v>0</v>
      </c>
      <c r="AO39">
        <f t="shared" si="27"/>
        <v>0</v>
      </c>
      <c r="AP39">
        <f t="shared" si="27"/>
        <v>-7.7629659218879821E-4</v>
      </c>
      <c r="AQ39">
        <f t="shared" si="27"/>
        <v>-2.3329339624641379</v>
      </c>
      <c r="AR39">
        <f t="shared" si="27"/>
        <v>-2.3337102590563266</v>
      </c>
      <c r="AS39">
        <f t="shared" si="27"/>
        <v>-2.9640163526873624</v>
      </c>
      <c r="AT39">
        <f t="shared" si="27"/>
        <v>-2.0344392667184179</v>
      </c>
      <c r="AU39">
        <f t="shared" si="25"/>
        <v>-7.3321658784621064</v>
      </c>
      <c r="AW39">
        <v>36</v>
      </c>
      <c r="AX39">
        <f>IF(Z39&gt;0, (R39*SUMPRODUCT(K39:$K$98, X39:$X$98)-K39*$AZ$3)/Z39, 0)</f>
        <v>-420254.99670335028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50000</v>
      </c>
      <c r="S40">
        <f t="shared" si="1"/>
        <v>-676949.05149120174</v>
      </c>
      <c r="U40">
        <f t="shared" si="12"/>
        <v>0.43382917900000001</v>
      </c>
      <c r="V40">
        <f t="shared" si="13"/>
        <v>0.01</v>
      </c>
      <c r="W40">
        <f t="shared" si="14"/>
        <v>1.4357279033920462E-3</v>
      </c>
      <c r="X40">
        <f t="shared" si="15"/>
        <v>6.2286065759596275E-4</v>
      </c>
      <c r="Y40">
        <f t="shared" si="16"/>
        <v>1.4357279033920462E-5</v>
      </c>
      <c r="Z40">
        <f t="shared" si="17"/>
        <v>7.9850996676216303E-4</v>
      </c>
      <c r="AB40">
        <f t="shared" si="18"/>
        <v>-603.37182530693235</v>
      </c>
      <c r="AC40">
        <f t="shared" si="22"/>
        <v>-540.55056460591732</v>
      </c>
      <c r="AE40">
        <f t="shared" si="2"/>
        <v>0</v>
      </c>
      <c r="AF40">
        <f t="shared" si="26"/>
        <v>0</v>
      </c>
      <c r="AG40">
        <f t="shared" si="26"/>
        <v>-9.9813745845270373E-3</v>
      </c>
      <c r="AH40">
        <f t="shared" si="4"/>
        <v>-31.143032879798138</v>
      </c>
      <c r="AI40">
        <f t="shared" si="23"/>
        <v>-31.153014254382665</v>
      </c>
      <c r="AJ40">
        <f t="shared" si="6"/>
        <v>-62.821260701015035</v>
      </c>
      <c r="AK40">
        <f t="shared" si="19"/>
        <v>-42.236027771485269</v>
      </c>
      <c r="AL40">
        <f t="shared" si="24"/>
        <v>-136.21030272688296</v>
      </c>
      <c r="AN40">
        <f t="shared" si="27"/>
        <v>0</v>
      </c>
      <c r="AO40">
        <f t="shared" si="27"/>
        <v>0</v>
      </c>
      <c r="AP40">
        <f t="shared" si="27"/>
        <v>-3.8549420805102325E-4</v>
      </c>
      <c r="AQ40">
        <f t="shared" si="27"/>
        <v>-1.2027861187491578</v>
      </c>
      <c r="AR40">
        <f t="shared" si="27"/>
        <v>-1.2031716129572088</v>
      </c>
      <c r="AS40">
        <f t="shared" si="27"/>
        <v>-2.4262421911552958</v>
      </c>
      <c r="AT40">
        <f t="shared" si="27"/>
        <v>-1.6312126089556271</v>
      </c>
      <c r="AU40">
        <f t="shared" si="25"/>
        <v>-5.2606264130681319</v>
      </c>
      <c r="AW40">
        <v>37</v>
      </c>
      <c r="AX40">
        <f>IF(Z40&gt;0, (R40*SUMPRODUCT(K40:$K$98, X40:$X$98)-K40*$AZ$3)/Z40, 0)</f>
        <v>-676949.05149120174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50000</v>
      </c>
      <c r="S41">
        <f t="shared" si="1"/>
        <v>-1108516.2682886652</v>
      </c>
      <c r="U41">
        <f t="shared" si="12"/>
        <v>0.44368152799999999</v>
      </c>
      <c r="V41">
        <f t="shared" si="13"/>
        <v>0.01</v>
      </c>
      <c r="W41">
        <f t="shared" si="14"/>
        <v>7.9850996676216303E-4</v>
      </c>
      <c r="X41">
        <f t="shared" si="15"/>
        <v>3.542841221762657E-4</v>
      </c>
      <c r="Y41">
        <f t="shared" si="16"/>
        <v>7.9850996676216313E-6</v>
      </c>
      <c r="Z41">
        <f t="shared" si="17"/>
        <v>4.3624074491827573E-4</v>
      </c>
      <c r="AB41">
        <f t="shared" si="18"/>
        <v>-540.55056460591732</v>
      </c>
      <c r="AC41">
        <f t="shared" si="22"/>
        <v>-483.57996263227449</v>
      </c>
      <c r="AE41">
        <f t="shared" si="2"/>
        <v>0</v>
      </c>
      <c r="AF41">
        <f t="shared" si="26"/>
        <v>0</v>
      </c>
      <c r="AG41">
        <f t="shared" si="26"/>
        <v>-5.4530093114784463E-3</v>
      </c>
      <c r="AH41">
        <f t="shared" si="4"/>
        <v>-17.714206108813286</v>
      </c>
      <c r="AI41">
        <f t="shared" si="23"/>
        <v>-17.719659118124763</v>
      </c>
      <c r="AJ41">
        <f t="shared" si="6"/>
        <v>-56.970601973642829</v>
      </c>
      <c r="AK41">
        <f t="shared" si="19"/>
        <v>-37.838539522414216</v>
      </c>
      <c r="AL41">
        <f t="shared" si="24"/>
        <v>-112.52880061418182</v>
      </c>
      <c r="AN41">
        <f t="shared" si="27"/>
        <v>0</v>
      </c>
      <c r="AO41">
        <f t="shared" si="27"/>
        <v>0</v>
      </c>
      <c r="AP41">
        <f t="shared" si="27"/>
        <v>-1.8803804170293314E-4</v>
      </c>
      <c r="AQ41">
        <f t="shared" si="27"/>
        <v>-0.61084521165438532</v>
      </c>
      <c r="AR41">
        <f t="shared" si="27"/>
        <v>-0.61103324969608819</v>
      </c>
      <c r="AS41">
        <f t="shared" si="27"/>
        <v>-1.9645373440333613</v>
      </c>
      <c r="AT41">
        <f t="shared" si="27"/>
        <v>-1.304799692477461</v>
      </c>
      <c r="AU41">
        <f t="shared" si="25"/>
        <v>-3.8803702862069112</v>
      </c>
      <c r="AW41">
        <v>38</v>
      </c>
      <c r="AX41">
        <f>IF(Z41&gt;0, (R41*SUMPRODUCT(K41:$K$98, X41:$X$98)-K41*$AZ$3)/Z41, 0)</f>
        <v>-1108516.2682886652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50000</v>
      </c>
      <c r="S42">
        <f t="shared" si="1"/>
        <v>-1848622.7001454297</v>
      </c>
      <c r="U42">
        <f t="shared" si="12"/>
        <v>0.45400495099999999</v>
      </c>
      <c r="V42">
        <f t="shared" si="13"/>
        <v>0.01</v>
      </c>
      <c r="W42">
        <f t="shared" si="14"/>
        <v>4.3624074491827573E-4</v>
      </c>
      <c r="X42">
        <f t="shared" si="15"/>
        <v>1.9805545802082527E-4</v>
      </c>
      <c r="Y42">
        <f t="shared" si="16"/>
        <v>4.3624074491827577E-6</v>
      </c>
      <c r="Z42">
        <f t="shared" si="17"/>
        <v>2.3382287944826769E-4</v>
      </c>
      <c r="AB42">
        <f t="shared" si="18"/>
        <v>-483.57996263227449</v>
      </c>
      <c r="AC42">
        <f t="shared" si="22"/>
        <v>-432.25028276143593</v>
      </c>
      <c r="AE42">
        <f t="shared" si="2"/>
        <v>0</v>
      </c>
      <c r="AF42">
        <f t="shared" si="26"/>
        <v>0</v>
      </c>
      <c r="AG42">
        <f t="shared" si="26"/>
        <v>-2.9227859931033463E-3</v>
      </c>
      <c r="AH42">
        <f t="shared" si="4"/>
        <v>-9.9027729010412635</v>
      </c>
      <c r="AI42">
        <f t="shared" si="23"/>
        <v>-9.9056956870343669</v>
      </c>
      <c r="AJ42">
        <f t="shared" si="6"/>
        <v>-51.329679870838561</v>
      </c>
      <c r="AK42">
        <f t="shared" si="19"/>
        <v>-33.850597384259217</v>
      </c>
      <c r="AL42">
        <f t="shared" si="24"/>
        <v>-95.085972942132145</v>
      </c>
      <c r="AN42">
        <f t="shared" si="27"/>
        <v>0</v>
      </c>
      <c r="AO42">
        <f t="shared" si="27"/>
        <v>0</v>
      </c>
      <c r="AP42">
        <f t="shared" si="27"/>
        <v>-8.9988803014667585E-5</v>
      </c>
      <c r="AQ42">
        <f t="shared" si="27"/>
        <v>-0.30489357824812896</v>
      </c>
      <c r="AR42">
        <f t="shared" si="27"/>
        <v>-0.30498356705114366</v>
      </c>
      <c r="AS42">
        <f t="shared" si="27"/>
        <v>-1.5803744993995916</v>
      </c>
      <c r="AT42">
        <f t="shared" si="27"/>
        <v>-1.0422161414242193</v>
      </c>
      <c r="AU42">
        <f t="shared" si="25"/>
        <v>-2.9275742078749545</v>
      </c>
      <c r="AW42">
        <v>39</v>
      </c>
      <c r="AX42">
        <f>IF(Z42&gt;0, (R42*SUMPRODUCT(K42:$K$98, X42:$X$98)-K42*$AZ$3)/Z42, 0)</f>
        <v>-1848622.7001454297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50000</v>
      </c>
      <c r="S43">
        <f t="shared" si="1"/>
        <v>-3143919.0115108904</v>
      </c>
      <c r="U43">
        <f t="shared" si="12"/>
        <v>0.46467133999999999</v>
      </c>
      <c r="V43">
        <f t="shared" si="13"/>
        <v>0.01</v>
      </c>
      <c r="W43">
        <f t="shared" si="14"/>
        <v>2.3382287944826769E-4</v>
      </c>
      <c r="X43">
        <f t="shared" si="15"/>
        <v>1.0865079071588501E-4</v>
      </c>
      <c r="Y43">
        <f t="shared" si="16"/>
        <v>2.338228794482677E-6</v>
      </c>
      <c r="Z43">
        <f t="shared" si="17"/>
        <v>1.228338599379E-4</v>
      </c>
      <c r="AB43">
        <f t="shared" si="18"/>
        <v>-432.25028276143593</v>
      </c>
      <c r="AC43">
        <f t="shared" si="22"/>
        <v>-386.17970751602974</v>
      </c>
      <c r="AE43">
        <f t="shared" si="2"/>
        <v>0</v>
      </c>
      <c r="AF43">
        <f t="shared" si="26"/>
        <v>0</v>
      </c>
      <c r="AG43">
        <f t="shared" si="26"/>
        <v>-1.5354232492237501E-3</v>
      </c>
      <c r="AH43">
        <f t="shared" si="4"/>
        <v>-5.4325395357942501</v>
      </c>
      <c r="AI43">
        <f t="shared" si="23"/>
        <v>-5.4340749590434738</v>
      </c>
      <c r="AJ43">
        <f t="shared" si="6"/>
        <v>-46.070575245406189</v>
      </c>
      <c r="AK43">
        <f t="shared" si="19"/>
        <v>-30.257519793300517</v>
      </c>
      <c r="AL43">
        <f t="shared" si="24"/>
        <v>-81.762169997750178</v>
      </c>
      <c r="AN43">
        <f t="shared" si="27"/>
        <v>0</v>
      </c>
      <c r="AO43">
        <f t="shared" si="27"/>
        <v>0</v>
      </c>
      <c r="AP43">
        <f t="shared" si="27"/>
        <v>-4.2208658305981497E-5</v>
      </c>
      <c r="AQ43">
        <f t="shared" si="27"/>
        <v>-0.14934006314936293</v>
      </c>
      <c r="AR43">
        <f t="shared" si="27"/>
        <v>-0.14938227180766891</v>
      </c>
      <c r="AS43">
        <f t="shared" si="27"/>
        <v>-1.266476308390186</v>
      </c>
      <c r="AT43">
        <f t="shared" si="27"/>
        <v>-0.83177672005914982</v>
      </c>
      <c r="AU43">
        <f t="shared" si="25"/>
        <v>-2.2476353002570049</v>
      </c>
      <c r="AW43">
        <v>40</v>
      </c>
      <c r="AX43">
        <f>IF(Z43&gt;0, (R43*SUMPRODUCT(K43:$K$98, X43:$X$98)-K43*$AZ$3)/Z43, 0)</f>
        <v>-3143919.0115108904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50000</v>
      </c>
      <c r="S44">
        <f t="shared" si="1"/>
        <v>-5464347.4270859361</v>
      </c>
      <c r="U44">
        <f t="shared" si="12"/>
        <v>0.47611615000000002</v>
      </c>
      <c r="V44">
        <f t="shared" si="13"/>
        <v>0.01</v>
      </c>
      <c r="W44">
        <f t="shared" si="14"/>
        <v>1.228338599379E-4</v>
      </c>
      <c r="X44">
        <f t="shared" si="15"/>
        <v>5.8483184483272194E-5</v>
      </c>
      <c r="Y44">
        <f t="shared" si="16"/>
        <v>1.2283385993790001E-6</v>
      </c>
      <c r="Z44">
        <f t="shared" si="17"/>
        <v>6.312233685524881E-5</v>
      </c>
      <c r="AB44">
        <f t="shared" si="18"/>
        <v>-386.17970751602974</v>
      </c>
      <c r="AC44">
        <f t="shared" si="22"/>
        <v>-344.92237898663058</v>
      </c>
      <c r="AE44">
        <f t="shared" si="2"/>
        <v>0</v>
      </c>
      <c r="AF44">
        <f t="shared" si="26"/>
        <v>0</v>
      </c>
      <c r="AG44">
        <f t="shared" si="26"/>
        <v>-7.8902921069061015E-4</v>
      </c>
      <c r="AH44">
        <f t="shared" si="4"/>
        <v>-2.9241592241636098</v>
      </c>
      <c r="AI44">
        <f t="shared" si="23"/>
        <v>-2.9249482533743003</v>
      </c>
      <c r="AJ44">
        <f t="shared" si="6"/>
        <v>-41.25732852939916</v>
      </c>
      <c r="AK44">
        <f t="shared" si="19"/>
        <v>-27.032579526122085</v>
      </c>
      <c r="AL44">
        <f t="shared" si="24"/>
        <v>-71.214856308895548</v>
      </c>
      <c r="AN44">
        <f t="shared" si="27"/>
        <v>0</v>
      </c>
      <c r="AO44">
        <f t="shared" si="27"/>
        <v>0</v>
      </c>
      <c r="AP44">
        <f t="shared" si="27"/>
        <v>-1.9366381994296648E-5</v>
      </c>
      <c r="AQ44">
        <f t="shared" si="27"/>
        <v>-7.1772228176105124E-2</v>
      </c>
      <c r="AR44">
        <f t="shared" si="27"/>
        <v>-7.1791594558099414E-2</v>
      </c>
      <c r="AS44">
        <f t="shared" si="27"/>
        <v>-1.012643351524585</v>
      </c>
      <c r="AT44">
        <f t="shared" si="27"/>
        <v>-0.66350301649271137</v>
      </c>
      <c r="AU44">
        <f t="shared" si="25"/>
        <v>-1.7479379625753959</v>
      </c>
      <c r="AW44">
        <v>41</v>
      </c>
      <c r="AX44">
        <f>IF(Z44&gt;0, (R44*SUMPRODUCT(K44:$K$98, X44:$X$98)-K44*$AZ$3)/Z44, 0)</f>
        <v>-5464347.4270859361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50000</v>
      </c>
      <c r="S45">
        <f t="shared" si="1"/>
        <v>-9718497.6188474707</v>
      </c>
      <c r="U45">
        <f t="shared" si="12"/>
        <v>0.48788611599999998</v>
      </c>
      <c r="V45">
        <f t="shared" si="13"/>
        <v>0.01</v>
      </c>
      <c r="W45">
        <f t="shared" si="14"/>
        <v>6.312233685524881E-5</v>
      </c>
      <c r="X45">
        <f t="shared" si="15"/>
        <v>3.0796511761150995E-5</v>
      </c>
      <c r="Y45">
        <f t="shared" si="16"/>
        <v>6.3122336855248809E-7</v>
      </c>
      <c r="Z45">
        <f t="shared" si="17"/>
        <v>3.1694601725545325E-5</v>
      </c>
      <c r="AB45">
        <f t="shared" si="18"/>
        <v>-344.92237898663058</v>
      </c>
      <c r="AC45">
        <f t="shared" si="22"/>
        <v>-308.02391140003118</v>
      </c>
      <c r="AE45">
        <f t="shared" si="2"/>
        <v>0</v>
      </c>
      <c r="AF45">
        <f t="shared" si="26"/>
        <v>0</v>
      </c>
      <c r="AG45">
        <f t="shared" si="26"/>
        <v>-3.9618252156931657E-4</v>
      </c>
      <c r="AH45">
        <f t="shared" si="4"/>
        <v>-1.5398255880575498</v>
      </c>
      <c r="AI45">
        <f t="shared" si="23"/>
        <v>-1.540221770579119</v>
      </c>
      <c r="AJ45">
        <f t="shared" si="6"/>
        <v>-36.898467586599395</v>
      </c>
      <c r="AK45">
        <f t="shared" si="19"/>
        <v>-24.144566529064143</v>
      </c>
      <c r="AL45">
        <f t="shared" si="24"/>
        <v>-62.583255886242654</v>
      </c>
      <c r="AN45">
        <f t="shared" si="27"/>
        <v>0</v>
      </c>
      <c r="AO45">
        <f t="shared" si="27"/>
        <v>0</v>
      </c>
      <c r="AP45">
        <f t="shared" si="27"/>
        <v>-8.6822582876642456E-6</v>
      </c>
      <c r="AQ45">
        <f t="shared" si="27"/>
        <v>-3.3744960329177585E-2</v>
      </c>
      <c r="AR45">
        <f t="shared" si="27"/>
        <v>-3.375364258746525E-2</v>
      </c>
      <c r="AS45">
        <f t="shared" si="27"/>
        <v>-0.80862231058775325</v>
      </c>
      <c r="AT45">
        <f t="shared" si="27"/>
        <v>-0.52912319811249142</v>
      </c>
      <c r="AU45">
        <f t="shared" si="25"/>
        <v>-1.3714991512877097</v>
      </c>
      <c r="AW45">
        <v>42</v>
      </c>
      <c r="AX45">
        <f>IF(Z45&gt;0, (R45*SUMPRODUCT(K45:$K$98, X45:$X$98)-K45*$AZ$3)/Z45, 0)</f>
        <v>-9718497.6188474707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50000</v>
      </c>
      <c r="S46">
        <f t="shared" si="1"/>
        <v>-17723126.310589492</v>
      </c>
      <c r="U46">
        <f t="shared" si="12"/>
        <v>0.500352354</v>
      </c>
      <c r="V46">
        <f t="shared" si="13"/>
        <v>0.01</v>
      </c>
      <c r="W46">
        <f t="shared" si="14"/>
        <v>3.1694601725545325E-5</v>
      </c>
      <c r="X46">
        <f t="shared" si="15"/>
        <v>1.5858468582469064E-5</v>
      </c>
      <c r="Y46">
        <f t="shared" si="16"/>
        <v>3.1694601725545327E-7</v>
      </c>
      <c r="Z46">
        <f t="shared" si="17"/>
        <v>1.5519187125820808E-5</v>
      </c>
      <c r="AB46">
        <f t="shared" si="18"/>
        <v>-308.02391140003118</v>
      </c>
      <c r="AC46">
        <f t="shared" si="22"/>
        <v>-275.04851366859651</v>
      </c>
      <c r="AE46">
        <f t="shared" si="2"/>
        <v>0</v>
      </c>
      <c r="AF46">
        <f t="shared" si="26"/>
        <v>0</v>
      </c>
      <c r="AG46">
        <f t="shared" si="26"/>
        <v>-1.939898390727601E-4</v>
      </c>
      <c r="AH46">
        <f t="shared" si="4"/>
        <v>-0.79292342912345315</v>
      </c>
      <c r="AI46">
        <f t="shared" si="23"/>
        <v>-0.79311741896252586</v>
      </c>
      <c r="AJ46">
        <f t="shared" si="6"/>
        <v>-32.975397731434668</v>
      </c>
      <c r="AK46">
        <f t="shared" si="19"/>
        <v>-21.561673798002186</v>
      </c>
      <c r="AL46">
        <f t="shared" si="24"/>
        <v>-55.330188948399382</v>
      </c>
      <c r="AN46">
        <f t="shared" si="27"/>
        <v>0</v>
      </c>
      <c r="AO46">
        <f t="shared" si="27"/>
        <v>0</v>
      </c>
      <c r="AP46">
        <f t="shared" si="27"/>
        <v>-3.7957565468917752E-6</v>
      </c>
      <c r="AQ46">
        <f t="shared" si="27"/>
        <v>-1.5514958472388618E-2</v>
      </c>
      <c r="AR46">
        <f t="shared" si="27"/>
        <v>-1.5518754228935509E-2</v>
      </c>
      <c r="AS46">
        <f t="shared" si="27"/>
        <v>-0.64522236022118096</v>
      </c>
      <c r="AT46">
        <f t="shared" si="27"/>
        <v>-0.42189253247441844</v>
      </c>
      <c r="AU46">
        <f t="shared" si="25"/>
        <v>-1.082633646924535</v>
      </c>
      <c r="AW46">
        <v>43</v>
      </c>
      <c r="AX46">
        <f>IF(Z46&gt;0, (R46*SUMPRODUCT(K46:$K$98, X46:$X$98)-K46*$AZ$3)/Z46, 0)</f>
        <v>-17723126.310589492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50000</v>
      </c>
      <c r="S47">
        <f t="shared" si="1"/>
        <v>-33214411.499541454</v>
      </c>
      <c r="U47">
        <f t="shared" si="12"/>
        <v>0.513549331</v>
      </c>
      <c r="V47">
        <f t="shared" si="13"/>
        <v>0.01</v>
      </c>
      <c r="W47">
        <f t="shared" si="14"/>
        <v>1.5519187125820808E-5</v>
      </c>
      <c r="X47">
        <f t="shared" si="15"/>
        <v>7.9698681661290892E-6</v>
      </c>
      <c r="Y47">
        <f t="shared" si="16"/>
        <v>1.5519187125820808E-7</v>
      </c>
      <c r="Z47">
        <f t="shared" si="17"/>
        <v>7.3941270884335107E-6</v>
      </c>
      <c r="AB47">
        <f t="shared" si="18"/>
        <v>-275.04851366859651</v>
      </c>
      <c r="AC47">
        <f t="shared" si="22"/>
        <v>-245.59157979513697</v>
      </c>
      <c r="AE47">
        <f t="shared" si="2"/>
        <v>0</v>
      </c>
      <c r="AF47">
        <f t="shared" si="26"/>
        <v>0</v>
      </c>
      <c r="AG47">
        <f t="shared" si="26"/>
        <v>-9.242658860541888E-5</v>
      </c>
      <c r="AH47">
        <f t="shared" si="4"/>
        <v>-0.39849340830645447</v>
      </c>
      <c r="AI47">
        <f t="shared" si="23"/>
        <v>-0.39858583489505989</v>
      </c>
      <c r="AJ47">
        <f t="shared" si="6"/>
        <v>-29.456933873459548</v>
      </c>
      <c r="AK47">
        <f t="shared" si="19"/>
        <v>-19.253395956801757</v>
      </c>
      <c r="AL47">
        <f t="shared" si="24"/>
        <v>-49.10891566515636</v>
      </c>
      <c r="AN47">
        <f t="shared" si="27"/>
        <v>0</v>
      </c>
      <c r="AO47">
        <f t="shared" si="27"/>
        <v>0</v>
      </c>
      <c r="AP47">
        <f t="shared" si="27"/>
        <v>-1.614723880471175E-6</v>
      </c>
      <c r="AQ47">
        <f t="shared" si="27"/>
        <v>-6.9618151260540766E-3</v>
      </c>
      <c r="AR47">
        <f t="shared" si="27"/>
        <v>-6.9634298499345474E-3</v>
      </c>
      <c r="AS47">
        <f t="shared" si="27"/>
        <v>-0.51462263498651639</v>
      </c>
      <c r="AT47">
        <f t="shared" si="27"/>
        <v>-0.33636336362404973</v>
      </c>
      <c r="AU47">
        <f t="shared" si="25"/>
        <v>-0.8579494284605006</v>
      </c>
      <c r="AW47">
        <v>44</v>
      </c>
      <c r="AX47">
        <f>IF(Z47&gt;0, (R47*SUMPRODUCT(K47:$K$98, X47:$X$98)-K47*$AZ$3)/Z47, 0)</f>
        <v>-33214411.499541454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50000</v>
      </c>
      <c r="S48">
        <f t="shared" si="1"/>
        <v>-64051495.008784056</v>
      </c>
      <c r="U48">
        <f t="shared" si="12"/>
        <v>0.52698988800000002</v>
      </c>
      <c r="V48">
        <f t="shared" si="13"/>
        <v>0.01</v>
      </c>
      <c r="W48">
        <f t="shared" si="14"/>
        <v>7.3941270884335107E-6</v>
      </c>
      <c r="X48">
        <f t="shared" si="15"/>
        <v>3.896630206191342E-6</v>
      </c>
      <c r="Y48">
        <f t="shared" si="16"/>
        <v>7.3941270884335114E-8</v>
      </c>
      <c r="Z48">
        <f t="shared" si="17"/>
        <v>3.4235556113578335E-6</v>
      </c>
      <c r="AB48">
        <f t="shared" si="18"/>
        <v>-245.59157979513697</v>
      </c>
      <c r="AC48">
        <f t="shared" si="22"/>
        <v>-219.28385515318092</v>
      </c>
      <c r="AE48">
        <f t="shared" si="2"/>
        <v>0</v>
      </c>
      <c r="AF48">
        <f t="shared" si="26"/>
        <v>0</v>
      </c>
      <c r="AG48">
        <f t="shared" si="26"/>
        <v>-4.2794445141972921E-5</v>
      </c>
      <c r="AH48">
        <f t="shared" si="4"/>
        <v>-0.19483151030956711</v>
      </c>
      <c r="AI48">
        <f t="shared" si="23"/>
        <v>-0.19487430475470907</v>
      </c>
      <c r="AJ48">
        <f t="shared" si="6"/>
        <v>-26.307724641956042</v>
      </c>
      <c r="AK48">
        <f t="shared" si="19"/>
        <v>-17.19141058565959</v>
      </c>
      <c r="AL48">
        <f t="shared" si="24"/>
        <v>-43.694009532370345</v>
      </c>
      <c r="AN48">
        <f t="shared" si="27"/>
        <v>0</v>
      </c>
      <c r="AO48">
        <f t="shared" si="27"/>
        <v>0</v>
      </c>
      <c r="AP48">
        <f t="shared" si="27"/>
        <v>-6.6752989709467265E-7</v>
      </c>
      <c r="AQ48">
        <f t="shared" si="27"/>
        <v>-3.0390827032872499E-3</v>
      </c>
      <c r="AR48">
        <f t="shared" si="27"/>
        <v>-3.0397502331843441E-3</v>
      </c>
      <c r="AS48">
        <f t="shared" si="27"/>
        <v>-0.41036150053540077</v>
      </c>
      <c r="AT48">
        <f t="shared" si="27"/>
        <v>-0.26816051712053002</v>
      </c>
      <c r="AU48">
        <f t="shared" si="25"/>
        <v>-0.68156176788911516</v>
      </c>
      <c r="AW48">
        <v>45</v>
      </c>
      <c r="AX48">
        <f>IF(Z48&gt;0, (R48*SUMPRODUCT(K48:$K$98, X48:$X$98)-K48*$AZ$3)/Z48, 0)</f>
        <v>-64051495.008784056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50000</v>
      </c>
      <c r="S49">
        <f t="shared" si="1"/>
        <v>-127381155.74348322</v>
      </c>
      <c r="U49">
        <f t="shared" si="12"/>
        <v>0.54103594799999999</v>
      </c>
      <c r="V49">
        <f t="shared" si="13"/>
        <v>0.01</v>
      </c>
      <c r="W49">
        <f t="shared" si="14"/>
        <v>3.4235556113578335E-6</v>
      </c>
      <c r="X49">
        <f t="shared" si="15"/>
        <v>1.852266655721705E-6</v>
      </c>
      <c r="Y49">
        <f t="shared" si="16"/>
        <v>3.4235556113578337E-8</v>
      </c>
      <c r="Z49">
        <f t="shared" si="17"/>
        <v>1.5370533995225502E-6</v>
      </c>
      <c r="AB49">
        <f t="shared" si="18"/>
        <v>-219.28385515318092</v>
      </c>
      <c r="AC49">
        <f t="shared" si="22"/>
        <v>-195.79163847063231</v>
      </c>
      <c r="AE49">
        <f t="shared" si="2"/>
        <v>0</v>
      </c>
      <c r="AF49">
        <f t="shared" si="26"/>
        <v>0</v>
      </c>
      <c r="AG49">
        <f t="shared" si="26"/>
        <v>-1.9213167494031879E-5</v>
      </c>
      <c r="AH49">
        <f t="shared" si="4"/>
        <v>-9.2613332786085245E-2</v>
      </c>
      <c r="AI49">
        <f t="shared" si="23"/>
        <v>-9.2632545953579282E-2</v>
      </c>
      <c r="AJ49">
        <f t="shared" si="6"/>
        <v>-23.492216682548616</v>
      </c>
      <c r="AK49">
        <f t="shared" si="19"/>
        <v>-15.349869860722666</v>
      </c>
      <c r="AL49">
        <f t="shared" si="24"/>
        <v>-38.934719089224856</v>
      </c>
      <c r="AN49">
        <f t="shared" si="27"/>
        <v>0</v>
      </c>
      <c r="AO49">
        <f t="shared" si="27"/>
        <v>0</v>
      </c>
      <c r="AP49">
        <f t="shared" si="27"/>
        <v>-2.6758654234889931E-7</v>
      </c>
      <c r="AQ49">
        <f t="shared" si="27"/>
        <v>-1.2898488239034235E-3</v>
      </c>
      <c r="AR49">
        <f t="shared" si="27"/>
        <v>-1.2901164104457724E-3</v>
      </c>
      <c r="AS49">
        <f t="shared" si="27"/>
        <v>-0.32718192021940035</v>
      </c>
      <c r="AT49">
        <f t="shared" si="27"/>
        <v>-0.21378143935986779</v>
      </c>
      <c r="AU49">
        <f t="shared" si="25"/>
        <v>-0.54225347598971385</v>
      </c>
      <c r="AW49">
        <v>46</v>
      </c>
      <c r="AX49">
        <f>IF(Z49&gt;0, (R49*SUMPRODUCT(K49:$K$98, X49:$X$98)-K49*$AZ$3)/Z49, 0)</f>
        <v>-127381155.74348322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50000</v>
      </c>
      <c r="S50">
        <f t="shared" si="1"/>
        <v>-261563465.06127504</v>
      </c>
      <c r="U50">
        <f t="shared" si="12"/>
        <v>0.55517679799999997</v>
      </c>
      <c r="V50">
        <f t="shared" si="13"/>
        <v>0.01</v>
      </c>
      <c r="W50">
        <f t="shared" si="14"/>
        <v>1.5370533995225502E-6</v>
      </c>
      <c r="X50">
        <f t="shared" si="15"/>
        <v>8.5333638470194415E-7</v>
      </c>
      <c r="Y50">
        <f t="shared" si="16"/>
        <v>1.5370533995225503E-8</v>
      </c>
      <c r="Z50">
        <f t="shared" si="17"/>
        <v>6.6834648082538052E-7</v>
      </c>
      <c r="AB50">
        <f t="shared" si="18"/>
        <v>-195.79163847063231</v>
      </c>
      <c r="AC50">
        <f t="shared" si="22"/>
        <v>-174.81502138619555</v>
      </c>
      <c r="AE50">
        <f t="shared" si="2"/>
        <v>0</v>
      </c>
      <c r="AF50">
        <f t="shared" si="26"/>
        <v>0</v>
      </c>
      <c r="AG50">
        <f t="shared" si="26"/>
        <v>-8.3543310103172564E-6</v>
      </c>
      <c r="AH50">
        <f t="shared" si="4"/>
        <v>-4.2666819235097207E-2</v>
      </c>
      <c r="AI50">
        <f t="shared" si="23"/>
        <v>-4.2675173566107526E-2</v>
      </c>
      <c r="AJ50">
        <f t="shared" si="6"/>
        <v>-20.976617084436754</v>
      </c>
      <c r="AK50">
        <f t="shared" si="19"/>
        <v>-13.705414692944263</v>
      </c>
      <c r="AL50">
        <f t="shared" si="24"/>
        <v>-34.724706950947123</v>
      </c>
      <c r="AN50">
        <f t="shared" si="27"/>
        <v>0</v>
      </c>
      <c r="AO50">
        <f t="shared" si="27"/>
        <v>0</v>
      </c>
      <c r="AP50">
        <f t="shared" si="27"/>
        <v>-1.0388646174665801E-7</v>
      </c>
      <c r="AQ50">
        <f t="shared" si="27"/>
        <v>-5.305637134612617E-4</v>
      </c>
      <c r="AR50">
        <f t="shared" si="27"/>
        <v>-5.3066759992300837E-4</v>
      </c>
      <c r="AS50">
        <f t="shared" si="27"/>
        <v>-0.26084512639317564</v>
      </c>
      <c r="AT50">
        <f t="shared" si="27"/>
        <v>-0.17042741512902654</v>
      </c>
      <c r="AU50">
        <f t="shared" si="25"/>
        <v>-0.43180320912212522</v>
      </c>
      <c r="AW50">
        <v>47</v>
      </c>
      <c r="AX50">
        <f>IF(Z50&gt;0, (R50*SUMPRODUCT(K50:$K$98, X50:$X$98)-K50*$AZ$3)/Z50, 0)</f>
        <v>-261563465.06127504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50000</v>
      </c>
      <c r="S51">
        <f t="shared" si="1"/>
        <v>-554839078.16959488</v>
      </c>
      <c r="U51">
        <f t="shared" si="12"/>
        <v>0.56908613200000002</v>
      </c>
      <c r="V51">
        <f t="shared" si="13"/>
        <v>0.01</v>
      </c>
      <c r="W51">
        <f t="shared" si="14"/>
        <v>6.6834648082538052E-7</v>
      </c>
      <c r="X51">
        <f t="shared" si="15"/>
        <v>3.8034671360872799E-7</v>
      </c>
      <c r="Y51">
        <f t="shared" si="16"/>
        <v>6.6834648082538053E-9</v>
      </c>
      <c r="Z51">
        <f t="shared" si="17"/>
        <v>2.8131630240839875E-7</v>
      </c>
      <c r="AB51">
        <f t="shared" si="18"/>
        <v>-174.81502138619555</v>
      </c>
      <c r="AC51">
        <f t="shared" si="22"/>
        <v>-156.08527790235496</v>
      </c>
      <c r="AE51">
        <f t="shared" si="2"/>
        <v>0</v>
      </c>
      <c r="AF51">
        <f t="shared" si="26"/>
        <v>0</v>
      </c>
      <c r="AG51">
        <f t="shared" si="26"/>
        <v>-3.5164537801049844E-6</v>
      </c>
      <c r="AH51">
        <f t="shared" si="4"/>
        <v>-1.9017335680436398E-2</v>
      </c>
      <c r="AI51">
        <f t="shared" si="23"/>
        <v>-1.9020852134216504E-2</v>
      </c>
      <c r="AJ51">
        <f t="shared" si="6"/>
        <v>-18.729743483840593</v>
      </c>
      <c r="AK51">
        <f t="shared" si="19"/>
        <v>-12.23705149703369</v>
      </c>
      <c r="AL51">
        <f t="shared" si="24"/>
        <v>-30.985815833008498</v>
      </c>
      <c r="AN51">
        <f t="shared" si="27"/>
        <v>0</v>
      </c>
      <c r="AO51">
        <f t="shared" si="27"/>
        <v>0</v>
      </c>
      <c r="AP51">
        <f t="shared" si="27"/>
        <v>-3.9042189684482015E-8</v>
      </c>
      <c r="AQ51">
        <f t="shared" si="27"/>
        <v>-2.111440881520413E-4</v>
      </c>
      <c r="AR51">
        <f t="shared" si="27"/>
        <v>-2.1118313034172579E-4</v>
      </c>
      <c r="AS51">
        <f t="shared" si="27"/>
        <v>-0.20795103350283872</v>
      </c>
      <c r="AT51">
        <f t="shared" si="27"/>
        <v>-0.13586451453705736</v>
      </c>
      <c r="AU51">
        <f t="shared" si="25"/>
        <v>-0.3440267311702378</v>
      </c>
      <c r="AW51">
        <v>48</v>
      </c>
      <c r="AX51">
        <f>IF(Z51&gt;0, (R51*SUMPRODUCT(K51:$K$98, X51:$X$98)-K51*$AZ$3)/Z51, 0)</f>
        <v>-554839078.16959488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50000</v>
      </c>
      <c r="S52">
        <f t="shared" si="1"/>
        <v>-1218162954.6629076</v>
      </c>
      <c r="U52">
        <f t="shared" si="12"/>
        <v>0.58332808999999997</v>
      </c>
      <c r="V52">
        <f t="shared" si="13"/>
        <v>0.01</v>
      </c>
      <c r="W52">
        <f t="shared" si="14"/>
        <v>2.8131630240839875E-7</v>
      </c>
      <c r="X52">
        <f t="shared" si="15"/>
        <v>1.6409970136975362E-7</v>
      </c>
      <c r="Y52">
        <f t="shared" si="16"/>
        <v>2.8131630240839876E-9</v>
      </c>
      <c r="Z52">
        <f t="shared" si="17"/>
        <v>1.1440343801456114E-7</v>
      </c>
      <c r="AB52">
        <f t="shared" si="18"/>
        <v>-156.08527790235496</v>
      </c>
      <c r="AC52">
        <f t="shared" si="22"/>
        <v>-139.3620300754126</v>
      </c>
      <c r="AE52">
        <f t="shared" si="2"/>
        <v>0</v>
      </c>
      <c r="AF52">
        <f t="shared" si="26"/>
        <v>0</v>
      </c>
      <c r="AG52">
        <f t="shared" si="26"/>
        <v>-1.4300429751820143E-6</v>
      </c>
      <c r="AH52">
        <f t="shared" si="4"/>
        <v>-8.2049850684876805E-3</v>
      </c>
      <c r="AI52">
        <f t="shared" si="23"/>
        <v>-8.2064151114628631E-3</v>
      </c>
      <c r="AJ52">
        <f t="shared" si="6"/>
        <v>-16.723247826942355</v>
      </c>
      <c r="AK52">
        <f t="shared" si="19"/>
        <v>-10.925969453164848</v>
      </c>
      <c r="AL52">
        <f t="shared" si="24"/>
        <v>-27.657423695218668</v>
      </c>
      <c r="AN52">
        <f t="shared" si="27"/>
        <v>0</v>
      </c>
      <c r="AO52">
        <f t="shared" si="27"/>
        <v>0</v>
      </c>
      <c r="AP52">
        <f t="shared" si="27"/>
        <v>-1.4176215937116607E-8</v>
      </c>
      <c r="AQ52">
        <f t="shared" si="27"/>
        <v>-8.1337164064523534E-5</v>
      </c>
      <c r="AR52">
        <f t="shared" si="27"/>
        <v>-8.1351340280460657E-5</v>
      </c>
      <c r="AS52">
        <f t="shared" si="27"/>
        <v>-0.16577989366681556</v>
      </c>
      <c r="AT52">
        <f t="shared" si="27"/>
        <v>-0.10831066267130235</v>
      </c>
      <c r="AU52">
        <f t="shared" si="25"/>
        <v>-0.27417190767839839</v>
      </c>
      <c r="AW52">
        <v>49</v>
      </c>
      <c r="AX52">
        <f>IF(Z52&gt;0, (R52*SUMPRODUCT(K52:$K$98, X52:$X$98)-K52*$AZ$3)/Z52, 0)</f>
        <v>-1218162954.6629076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50000</v>
      </c>
      <c r="S53">
        <f t="shared" si="1"/>
        <v>-2773329459.5160894</v>
      </c>
      <c r="U53">
        <f t="shared" si="12"/>
        <v>0.59781937299999999</v>
      </c>
      <c r="V53">
        <f t="shared" si="13"/>
        <v>0.01</v>
      </c>
      <c r="W53">
        <f t="shared" si="14"/>
        <v>1.1440343801456114E-7</v>
      </c>
      <c r="X53">
        <f t="shared" si="15"/>
        <v>6.8392591582909302E-8</v>
      </c>
      <c r="Y53">
        <f t="shared" si="16"/>
        <v>1.1440343801456114E-9</v>
      </c>
      <c r="Z53">
        <f t="shared" si="17"/>
        <v>4.4866812051506228E-8</v>
      </c>
      <c r="AB53">
        <f t="shared" si="18"/>
        <v>-139.3620300754126</v>
      </c>
      <c r="AC53">
        <f t="shared" si="22"/>
        <v>-124.43045161701373</v>
      </c>
      <c r="AE53">
        <f t="shared" si="2"/>
        <v>0</v>
      </c>
      <c r="AF53">
        <f t="shared" si="26"/>
        <v>0</v>
      </c>
      <c r="AG53">
        <f t="shared" si="26"/>
        <v>-5.6083515064382786E-7</v>
      </c>
      <c r="AH53">
        <f t="shared" si="4"/>
        <v>-3.4196295791454651E-3</v>
      </c>
      <c r="AI53">
        <f t="shared" si="23"/>
        <v>-3.4201904142961087E-3</v>
      </c>
      <c r="AJ53">
        <f t="shared" si="6"/>
        <v>-14.931578458398874</v>
      </c>
      <c r="AK53">
        <f t="shared" si="19"/>
        <v>-9.7553421052788831</v>
      </c>
      <c r="AL53">
        <f t="shared" si="24"/>
        <v>-24.690340754092055</v>
      </c>
      <c r="AN53">
        <f t="shared" si="27"/>
        <v>0</v>
      </c>
      <c r="AO53">
        <f t="shared" si="27"/>
        <v>0</v>
      </c>
      <c r="AP53">
        <f t="shared" si="27"/>
        <v>-4.963961834558735E-9</v>
      </c>
      <c r="AQ53">
        <f t="shared" si="27"/>
        <v>-3.0267201867998771E-5</v>
      </c>
      <c r="AR53">
        <f t="shared" si="27"/>
        <v>-3.0272165829833329E-5</v>
      </c>
      <c r="AS53">
        <f t="shared" si="27"/>
        <v>-0.13215966494276132</v>
      </c>
      <c r="AT53">
        <f t="shared" si="27"/>
        <v>-8.6344705459486817E-2</v>
      </c>
      <c r="AU53">
        <f t="shared" si="25"/>
        <v>-0.218534642568078</v>
      </c>
      <c r="AW53">
        <v>50</v>
      </c>
      <c r="AX53">
        <f>IF(Z53&gt;0, (R53*SUMPRODUCT(K53:$K$98, X53:$X$98)-K53*$AZ$3)/Z53, 0)</f>
        <v>-2773329459.5160894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50000</v>
      </c>
      <c r="S54">
        <f t="shared" si="1"/>
        <v>-6558852475.7103376</v>
      </c>
      <c r="U54">
        <f t="shared" si="12"/>
        <v>0.61246634</v>
      </c>
      <c r="V54">
        <f t="shared" si="13"/>
        <v>0.01</v>
      </c>
      <c r="W54">
        <f t="shared" si="14"/>
        <v>4.4866812051506228E-8</v>
      </c>
      <c r="X54">
        <f t="shared" si="15"/>
        <v>2.747941216465391E-8</v>
      </c>
      <c r="Y54">
        <f t="shared" si="16"/>
        <v>4.4866812051506227E-10</v>
      </c>
      <c r="Z54">
        <f t="shared" si="17"/>
        <v>1.6938731766337254E-8</v>
      </c>
      <c r="AB54">
        <f t="shared" si="18"/>
        <v>-124.43045161701373</v>
      </c>
      <c r="AC54">
        <f t="shared" si="22"/>
        <v>-111.09864278103444</v>
      </c>
      <c r="AE54">
        <f t="shared" si="2"/>
        <v>0</v>
      </c>
      <c r="AF54">
        <f t="shared" si="26"/>
        <v>0</v>
      </c>
      <c r="AG54">
        <f t="shared" si="26"/>
        <v>-2.1173414707921567E-7</v>
      </c>
      <c r="AH54">
        <f t="shared" si="4"/>
        <v>-1.3739706082326955E-3</v>
      </c>
      <c r="AI54">
        <f t="shared" si="23"/>
        <v>-1.3741823423797748E-3</v>
      </c>
      <c r="AJ54">
        <f t="shared" si="6"/>
        <v>-13.331808835979288</v>
      </c>
      <c r="AK54">
        <f t="shared" si="19"/>
        <v>-8.7101316131909616</v>
      </c>
      <c r="AL54">
        <f t="shared" si="24"/>
        <v>-22.043314631512629</v>
      </c>
      <c r="AN54">
        <f t="shared" si="27"/>
        <v>0</v>
      </c>
      <c r="AO54">
        <f t="shared" si="27"/>
        <v>0</v>
      </c>
      <c r="AP54">
        <f t="shared" si="27"/>
        <v>-1.6732702495547086E-9</v>
      </c>
      <c r="AQ54">
        <f t="shared" si="27"/>
        <v>-1.0858069773970979E-5</v>
      </c>
      <c r="AR54">
        <f t="shared" si="27"/>
        <v>-1.0859743044220534E-5</v>
      </c>
      <c r="AS54">
        <f t="shared" si="27"/>
        <v>-0.10535721047228527</v>
      </c>
      <c r="AT54">
        <f t="shared" si="27"/>
        <v>-6.883350795847637E-2</v>
      </c>
      <c r="AU54">
        <f t="shared" si="25"/>
        <v>-0.17420157817380585</v>
      </c>
      <c r="AW54">
        <v>51</v>
      </c>
      <c r="AX54">
        <f>IF(Z54&gt;0, (R54*SUMPRODUCT(K54:$K$98, X54:$X$98)-K54*$AZ$3)/Z54, 0)</f>
        <v>-6558852475.7103376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50000</v>
      </c>
      <c r="S55">
        <f t="shared" si="1"/>
        <v>-16140406613.938881</v>
      </c>
      <c r="U55">
        <f t="shared" si="12"/>
        <v>0.62717650000000003</v>
      </c>
      <c r="V55">
        <f t="shared" si="13"/>
        <v>0.01</v>
      </c>
      <c r="W55">
        <f t="shared" si="14"/>
        <v>1.6938731766337254E-8</v>
      </c>
      <c r="X55">
        <f t="shared" si="15"/>
        <v>1.0623574503650217E-8</v>
      </c>
      <c r="Y55">
        <f t="shared" si="16"/>
        <v>1.6938731766337255E-10</v>
      </c>
      <c r="Z55">
        <f t="shared" si="17"/>
        <v>6.1457699450236644E-9</v>
      </c>
      <c r="AB55">
        <f t="shared" si="18"/>
        <v>-111.09864278103444</v>
      </c>
      <c r="AC55">
        <f t="shared" si="22"/>
        <v>-99.195225868406752</v>
      </c>
      <c r="AE55">
        <f t="shared" si="2"/>
        <v>0</v>
      </c>
      <c r="AF55">
        <f t="shared" si="26"/>
        <v>0</v>
      </c>
      <c r="AG55">
        <f t="shared" si="26"/>
        <v>-7.6822124312795805E-8</v>
      </c>
      <c r="AH55">
        <f t="shared" si="4"/>
        <v>-5.3117872518251082E-4</v>
      </c>
      <c r="AI55">
        <f t="shared" si="23"/>
        <v>-5.3125554730682357E-4</v>
      </c>
      <c r="AJ55">
        <f t="shared" si="6"/>
        <v>-11.903416912627691</v>
      </c>
      <c r="AK55">
        <f t="shared" si="19"/>
        <v>-7.776904994672412</v>
      </c>
      <c r="AL55">
        <f t="shared" si="24"/>
        <v>-19.680853162847409</v>
      </c>
      <c r="AN55">
        <f t="shared" si="27"/>
        <v>0</v>
      </c>
      <c r="AO55">
        <f t="shared" si="27"/>
        <v>0</v>
      </c>
      <c r="AP55">
        <f t="shared" si="27"/>
        <v>-5.4205515034760062E-10</v>
      </c>
      <c r="AQ55">
        <f t="shared" si="27"/>
        <v>-3.7479849238208876E-6</v>
      </c>
      <c r="AR55">
        <f t="shared" si="27"/>
        <v>-3.7485269789712351E-6</v>
      </c>
      <c r="AS55">
        <f t="shared" si="27"/>
        <v>-8.3990237212821423E-2</v>
      </c>
      <c r="AT55">
        <f t="shared" si="27"/>
        <v>-5.4873663594121783E-2</v>
      </c>
      <c r="AU55">
        <f t="shared" si="25"/>
        <v>-0.13886764933392218</v>
      </c>
      <c r="AW55">
        <v>52</v>
      </c>
      <c r="AX55">
        <f>IF(Z55&gt;0, (R55*SUMPRODUCT(K55:$K$98, X55:$X$98)-K55*$AZ$3)/Z55, 0)</f>
        <v>-16140406613.938881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50000</v>
      </c>
      <c r="S56">
        <f t="shared" si="1"/>
        <v>-41406953639.798439</v>
      </c>
      <c r="U56">
        <f t="shared" si="12"/>
        <v>0.64196478899999998</v>
      </c>
      <c r="V56">
        <f t="shared" si="13"/>
        <v>0.01</v>
      </c>
      <c r="W56">
        <f t="shared" si="14"/>
        <v>6.1457699450236644E-9</v>
      </c>
      <c r="X56">
        <f t="shared" si="15"/>
        <v>3.9453679059996582E-9</v>
      </c>
      <c r="Y56">
        <f t="shared" si="16"/>
        <v>6.145769945023664E-11</v>
      </c>
      <c r="Z56">
        <f t="shared" si="17"/>
        <v>2.1389443395737695E-9</v>
      </c>
      <c r="AB56">
        <f t="shared" si="18"/>
        <v>-99.195225868406752</v>
      </c>
      <c r="AC56">
        <f t="shared" si="22"/>
        <v>-88.567169106840367</v>
      </c>
      <c r="AE56">
        <f t="shared" si="2"/>
        <v>0</v>
      </c>
      <c r="AF56">
        <f t="shared" si="26"/>
        <v>0</v>
      </c>
      <c r="AG56">
        <f t="shared" si="26"/>
        <v>-2.6736804244672118E-8</v>
      </c>
      <c r="AH56">
        <f t="shared" si="4"/>
        <v>-1.9726839529998291E-4</v>
      </c>
      <c r="AI56">
        <f t="shared" si="23"/>
        <v>-1.972951321042276E-4</v>
      </c>
      <c r="AJ56">
        <f t="shared" si="6"/>
        <v>-10.628056761566384</v>
      </c>
      <c r="AK56">
        <f t="shared" si="19"/>
        <v>-6.943665810788473</v>
      </c>
      <c r="AL56">
        <f t="shared" si="24"/>
        <v>-17.571919867486962</v>
      </c>
      <c r="AN56">
        <f t="shared" si="27"/>
        <v>0</v>
      </c>
      <c r="AO56">
        <f t="shared" si="27"/>
        <v>0</v>
      </c>
      <c r="AP56">
        <f t="shared" si="27"/>
        <v>-1.6844132020077134E-10</v>
      </c>
      <c r="AQ56">
        <f t="shared" si="27"/>
        <v>-1.242786857925931E-6</v>
      </c>
      <c r="AR56">
        <f t="shared" si="27"/>
        <v>-1.2429552992461318E-6</v>
      </c>
      <c r="AS56">
        <f t="shared" si="27"/>
        <v>-6.6956540344335014E-2</v>
      </c>
      <c r="AT56">
        <f t="shared" si="27"/>
        <v>-4.3744952668950239E-2</v>
      </c>
      <c r="AU56">
        <f t="shared" si="25"/>
        <v>-0.1107027359685845</v>
      </c>
      <c r="AW56">
        <v>53</v>
      </c>
      <c r="AX56">
        <f>IF(Z56&gt;0, (R56*SUMPRODUCT(K56:$K$98, X56:$X$98)-K56*$AZ$3)/Z56, 0)</f>
        <v>-41406953639.798439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50000</v>
      </c>
      <c r="S57">
        <f t="shared" si="1"/>
        <v>-110975253812.59413</v>
      </c>
      <c r="U57">
        <f t="shared" si="12"/>
        <v>0.65685820900000003</v>
      </c>
      <c r="V57">
        <f t="shared" si="13"/>
        <v>0.01</v>
      </c>
      <c r="W57">
        <f t="shared" si="14"/>
        <v>2.1389443395737695E-9</v>
      </c>
      <c r="X57">
        <f t="shared" si="15"/>
        <v>1.404983148043114E-9</v>
      </c>
      <c r="Y57">
        <f t="shared" si="16"/>
        <v>2.1389443395737695E-11</v>
      </c>
      <c r="Z57">
        <f t="shared" si="17"/>
        <v>7.1257174813491781E-10</v>
      </c>
      <c r="AB57">
        <f t="shared" si="18"/>
        <v>-88.567169106840367</v>
      </c>
      <c r="AC57">
        <f t="shared" si="22"/>
        <v>-79.077830608956404</v>
      </c>
      <c r="AE57">
        <f t="shared" si="2"/>
        <v>0</v>
      </c>
      <c r="AF57">
        <f t="shared" si="26"/>
        <v>0</v>
      </c>
      <c r="AG57">
        <f t="shared" si="26"/>
        <v>-8.907146851686472E-9</v>
      </c>
      <c r="AH57">
        <f t="shared" si="4"/>
        <v>-7.0249157402155706E-5</v>
      </c>
      <c r="AI57">
        <f t="shared" si="23"/>
        <v>-7.0258064549007392E-5</v>
      </c>
      <c r="AJ57">
        <f t="shared" si="6"/>
        <v>-9.4893384978839634</v>
      </c>
      <c r="AK57">
        <f t="shared" si="19"/>
        <v>-6.199701837478826</v>
      </c>
      <c r="AL57">
        <f t="shared" si="24"/>
        <v>-15.689110593427337</v>
      </c>
      <c r="AN57">
        <f t="shared" si="27"/>
        <v>0</v>
      </c>
      <c r="AO57">
        <f t="shared" si="27"/>
        <v>0</v>
      </c>
      <c r="AP57">
        <f t="shared" si="27"/>
        <v>-5.0102538473294146E-11</v>
      </c>
      <c r="AQ57">
        <f t="shared" si="27"/>
        <v>-3.9515022824526492E-7</v>
      </c>
      <c r="AR57">
        <f t="shared" si="27"/>
        <v>-3.9520033078373822E-7</v>
      </c>
      <c r="AS57">
        <f t="shared" si="27"/>
        <v>-5.3377355857372341E-2</v>
      </c>
      <c r="AT57">
        <f t="shared" si="27"/>
        <v>-3.4873209682898913E-2</v>
      </c>
      <c r="AU57">
        <f t="shared" si="25"/>
        <v>-8.8250960740602041E-2</v>
      </c>
      <c r="AW57">
        <v>54</v>
      </c>
      <c r="AX57">
        <f>IF(Z57&gt;0, (R57*SUMPRODUCT(K57:$K$98, X57:$X$98)-K57*$AZ$3)/Z57, 0)</f>
        <v>-110975253812.59413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50000</v>
      </c>
      <c r="S58">
        <f t="shared" si="1"/>
        <v>-311365263396.16058</v>
      </c>
      <c r="U58">
        <f t="shared" si="12"/>
        <v>0.67177231000000004</v>
      </c>
      <c r="V58">
        <f t="shared" si="13"/>
        <v>0.01</v>
      </c>
      <c r="W58">
        <f t="shared" si="14"/>
        <v>7.1257174813491781E-10</v>
      </c>
      <c r="X58">
        <f t="shared" si="15"/>
        <v>4.7868596928533194E-10</v>
      </c>
      <c r="Y58">
        <f t="shared" si="16"/>
        <v>7.1257174813491785E-12</v>
      </c>
      <c r="Z58">
        <f t="shared" si="17"/>
        <v>2.2676006136823669E-10</v>
      </c>
      <c r="AB58">
        <f t="shared" si="18"/>
        <v>-79.077830608956404</v>
      </c>
      <c r="AC58">
        <f t="shared" si="22"/>
        <v>-70.605206235650556</v>
      </c>
      <c r="AE58">
        <f t="shared" si="2"/>
        <v>0</v>
      </c>
      <c r="AF58">
        <f t="shared" si="26"/>
        <v>0</v>
      </c>
      <c r="AG58">
        <f t="shared" si="26"/>
        <v>-2.8345007671029587E-9</v>
      </c>
      <c r="AH58">
        <f t="shared" si="4"/>
        <v>-2.3934298464266599E-5</v>
      </c>
      <c r="AI58">
        <f t="shared" si="23"/>
        <v>-2.3937132965033703E-5</v>
      </c>
      <c r="AJ58">
        <f t="shared" si="6"/>
        <v>-8.4726243733058482</v>
      </c>
      <c r="AK58">
        <f t="shared" si="19"/>
        <v>-5.5354481426269491</v>
      </c>
      <c r="AL58">
        <f t="shared" si="24"/>
        <v>-14.008096453065763</v>
      </c>
      <c r="AN58">
        <f t="shared" si="27"/>
        <v>0</v>
      </c>
      <c r="AO58">
        <f t="shared" si="27"/>
        <v>0</v>
      </c>
      <c r="AP58">
        <f t="shared" si="27"/>
        <v>-1.4235727751332609E-11</v>
      </c>
      <c r="AQ58">
        <f t="shared" si="27"/>
        <v>-1.202053500252453E-7</v>
      </c>
      <c r="AR58">
        <f t="shared" si="27"/>
        <v>-1.2021958575299665E-7</v>
      </c>
      <c r="AS58">
        <f t="shared" si="27"/>
        <v>-4.2552104877700322E-2</v>
      </c>
      <c r="AT58">
        <f t="shared" si="27"/>
        <v>-2.7800709618645406E-2</v>
      </c>
      <c r="AU58">
        <f t="shared" si="25"/>
        <v>-7.0352934715931487E-2</v>
      </c>
      <c r="AW58">
        <v>55</v>
      </c>
      <c r="AX58">
        <f>IF(Z58&gt;0, (R58*SUMPRODUCT(K58:$K$98, X58:$X$98)-K58*$AZ$3)/Z58, 0)</f>
        <v>-311365263396.16058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50000</v>
      </c>
      <c r="S59">
        <f t="shared" si="1"/>
        <v>-916359077631.18115</v>
      </c>
      <c r="U59">
        <f t="shared" si="12"/>
        <v>0.68662034599999999</v>
      </c>
      <c r="V59">
        <f t="shared" si="13"/>
        <v>0.01</v>
      </c>
      <c r="W59">
        <f t="shared" si="14"/>
        <v>2.2676006136823669E-10</v>
      </c>
      <c r="X59">
        <f t="shared" si="15"/>
        <v>1.556980717956399E-10</v>
      </c>
      <c r="Y59">
        <f t="shared" si="16"/>
        <v>2.2676006136823671E-12</v>
      </c>
      <c r="Z59">
        <f t="shared" si="17"/>
        <v>6.8794388958914426E-11</v>
      </c>
      <c r="AB59">
        <f t="shared" si="18"/>
        <v>-70.605206235650556</v>
      </c>
      <c r="AC59">
        <f t="shared" si="22"/>
        <v>-63.040362812591539</v>
      </c>
      <c r="AE59">
        <f t="shared" si="2"/>
        <v>0</v>
      </c>
      <c r="AF59">
        <f t="shared" si="26"/>
        <v>0</v>
      </c>
      <c r="AG59">
        <f t="shared" si="26"/>
        <v>-8.5992986198643034E-10</v>
      </c>
      <c r="AH59">
        <f t="shared" si="4"/>
        <v>-7.7849035897819944E-6</v>
      </c>
      <c r="AI59">
        <f t="shared" si="23"/>
        <v>-7.7857635196439809E-6</v>
      </c>
      <c r="AJ59">
        <f t="shared" si="6"/>
        <v>-7.5648434230590169</v>
      </c>
      <c r="AK59">
        <f t="shared" si="19"/>
        <v>-4.9423644364955397</v>
      </c>
      <c r="AL59">
        <f t="shared" si="24"/>
        <v>-12.507215645318077</v>
      </c>
      <c r="AN59">
        <f t="shared" si="27"/>
        <v>0</v>
      </c>
      <c r="AO59">
        <f t="shared" si="27"/>
        <v>0</v>
      </c>
      <c r="AP59">
        <f t="shared" si="27"/>
        <v>-3.8560983568191832E-12</v>
      </c>
      <c r="AQ59">
        <f t="shared" si="27"/>
        <v>-3.4909072550649272E-8</v>
      </c>
      <c r="AR59">
        <f t="shared" si="27"/>
        <v>-3.4912928649006087E-8</v>
      </c>
      <c r="AS59">
        <f t="shared" si="27"/>
        <v>-3.3922278528469796E-2</v>
      </c>
      <c r="AT59">
        <f t="shared" si="27"/>
        <v>-2.2162555604648554E-2</v>
      </c>
      <c r="AU59">
        <f t="shared" si="25"/>
        <v>-5.6084869046047002E-2</v>
      </c>
      <c r="AW59">
        <v>56</v>
      </c>
      <c r="AX59">
        <f>IF(Z59&gt;0, (R59*SUMPRODUCT(K59:$K$98, X59:$X$98)-K59*$AZ$3)/Z59, 0)</f>
        <v>-916359077631.18115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50000</v>
      </c>
      <c r="S60">
        <f t="shared" si="1"/>
        <v>-2859349648843.6621</v>
      </c>
      <c r="U60">
        <f t="shared" si="12"/>
        <v>0.70385879699999998</v>
      </c>
      <c r="V60">
        <f t="shared" si="13"/>
        <v>0.01</v>
      </c>
      <c r="W60">
        <f t="shared" si="14"/>
        <v>6.8794388958914426E-11</v>
      </c>
      <c r="X60">
        <f t="shared" si="15"/>
        <v>4.8421535852971587E-11</v>
      </c>
      <c r="Y60">
        <f t="shared" si="16"/>
        <v>6.8794388958914432E-13</v>
      </c>
      <c r="Z60">
        <f t="shared" si="17"/>
        <v>1.9684909216353694E-11</v>
      </c>
      <c r="AB60">
        <f t="shared" si="18"/>
        <v>-63.040362812591539</v>
      </c>
      <c r="AC60">
        <f t="shared" si="22"/>
        <v>-56.286038255300305</v>
      </c>
      <c r="AE60">
        <f t="shared" si="2"/>
        <v>0</v>
      </c>
      <c r="AF60">
        <f t="shared" si="26"/>
        <v>0</v>
      </c>
      <c r="AG60">
        <f t="shared" si="26"/>
        <v>-2.4606136520442115E-10</v>
      </c>
      <c r="AH60">
        <f t="shared" si="4"/>
        <v>-2.4210767926485791E-6</v>
      </c>
      <c r="AI60">
        <f t="shared" si="23"/>
        <v>-2.4213228540137835E-6</v>
      </c>
      <c r="AJ60">
        <f t="shared" si="6"/>
        <v>-6.754324557291234</v>
      </c>
      <c r="AK60">
        <f t="shared" si="19"/>
        <v>-4.4128253968814084</v>
      </c>
      <c r="AL60">
        <f t="shared" si="24"/>
        <v>-11.167152375495498</v>
      </c>
      <c r="AN60">
        <f t="shared" si="27"/>
        <v>0</v>
      </c>
      <c r="AO60">
        <f t="shared" si="27"/>
        <v>0</v>
      </c>
      <c r="AP60">
        <f t="shared" si="27"/>
        <v>-9.8516841313086115E-13</v>
      </c>
      <c r="AQ60">
        <f t="shared" si="27"/>
        <v>-9.6933883948015231E-9</v>
      </c>
      <c r="AR60">
        <f t="shared" si="27"/>
        <v>-9.6943735632146534E-9</v>
      </c>
      <c r="AS60">
        <f t="shared" si="27"/>
        <v>-2.7042633045416636E-2</v>
      </c>
      <c r="AT60">
        <f t="shared" si="27"/>
        <v>-1.7667853667549704E-2</v>
      </c>
      <c r="AU60">
        <f t="shared" si="25"/>
        <v>-4.4710496407339907E-2</v>
      </c>
      <c r="AW60">
        <v>57</v>
      </c>
      <c r="AX60">
        <f>IF(Z60&gt;0, (R60*SUMPRODUCT(K60:$K$98, X60:$X$98)-K60*$AZ$3)/Z60, 0)</f>
        <v>-2859349648843.6621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50000</v>
      </c>
      <c r="S61">
        <f t="shared" si="1"/>
        <v>-9490799225391.8516</v>
      </c>
      <c r="U61">
        <f t="shared" si="12"/>
        <v>0.72100360699999999</v>
      </c>
      <c r="V61">
        <f t="shared" si="13"/>
        <v>0.01</v>
      </c>
      <c r="W61">
        <f t="shared" si="14"/>
        <v>1.9684909216353694E-11</v>
      </c>
      <c r="X61">
        <f t="shared" si="15"/>
        <v>1.4192890548458557E-11</v>
      </c>
      <c r="Y61">
        <f t="shared" si="16"/>
        <v>1.9684909216353695E-13</v>
      </c>
      <c r="Z61">
        <f t="shared" si="17"/>
        <v>5.2951695757316006E-12</v>
      </c>
      <c r="AB61">
        <f t="shared" si="18"/>
        <v>-56.286038255300305</v>
      </c>
      <c r="AC61">
        <f t="shared" si="22"/>
        <v>-50.255391307671971</v>
      </c>
      <c r="AE61">
        <f t="shared" si="2"/>
        <v>0</v>
      </c>
      <c r="AF61">
        <f t="shared" si="26"/>
        <v>0</v>
      </c>
      <c r="AG61">
        <f t="shared" si="26"/>
        <v>-6.618961969664501E-11</v>
      </c>
      <c r="AH61">
        <f t="shared" si="4"/>
        <v>-7.0964452742292779E-7</v>
      </c>
      <c r="AI61">
        <f t="shared" si="23"/>
        <v>-7.0971071704262447E-7</v>
      </c>
      <c r="AJ61">
        <f t="shared" si="6"/>
        <v>-6.030646947628334</v>
      </c>
      <c r="AK61">
        <f t="shared" si="19"/>
        <v>-3.9400226778710219</v>
      </c>
      <c r="AL61">
        <f t="shared" si="24"/>
        <v>-9.9706703352100732</v>
      </c>
      <c r="AN61">
        <f t="shared" si="27"/>
        <v>0</v>
      </c>
      <c r="AO61">
        <f t="shared" si="27"/>
        <v>0</v>
      </c>
      <c r="AP61">
        <f t="shared" si="27"/>
        <v>-2.3661316931226385E-13</v>
      </c>
      <c r="AQ61">
        <f t="shared" si="27"/>
        <v>-2.5368213548922033E-9</v>
      </c>
      <c r="AR61">
        <f t="shared" si="27"/>
        <v>-2.5370579680615157E-9</v>
      </c>
      <c r="AS61">
        <f t="shared" si="27"/>
        <v>-2.1558221573434993E-2</v>
      </c>
      <c r="AT61">
        <f t="shared" si="27"/>
        <v>-1.408470478068798E-2</v>
      </c>
      <c r="AU61">
        <f t="shared" si="25"/>
        <v>-3.5642928891180939E-2</v>
      </c>
      <c r="AW61">
        <v>58</v>
      </c>
      <c r="AX61">
        <f>IF(Z61&gt;0, (R61*SUMPRODUCT(K61:$K$98, X61:$X$98)-K61*$AZ$3)/Z61, 0)</f>
        <v>-9490799225391.8516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50000</v>
      </c>
      <c r="S62">
        <f t="shared" si="1"/>
        <v>-33631171550504.563</v>
      </c>
      <c r="U62">
        <f t="shared" si="12"/>
        <v>0.73803352099999997</v>
      </c>
      <c r="V62">
        <f t="shared" si="13"/>
        <v>0.01</v>
      </c>
      <c r="W62">
        <f t="shared" si="14"/>
        <v>5.2951695757316006E-12</v>
      </c>
      <c r="X62">
        <f t="shared" si="15"/>
        <v>3.9080126462692692E-12</v>
      </c>
      <c r="Y62">
        <f t="shared" si="16"/>
        <v>5.2951695757316007E-14</v>
      </c>
      <c r="Z62">
        <f t="shared" si="17"/>
        <v>1.3342052337050154E-12</v>
      </c>
      <c r="AB62">
        <f t="shared" si="18"/>
        <v>-50.255391307671971</v>
      </c>
      <c r="AC62">
        <f t="shared" si="22"/>
        <v>-44.870885098314403</v>
      </c>
      <c r="AE62">
        <f t="shared" si="2"/>
        <v>0</v>
      </c>
      <c r="AF62">
        <f t="shared" si="26"/>
        <v>0</v>
      </c>
      <c r="AG62">
        <f t="shared" si="26"/>
        <v>-1.6677565421312694E-11</v>
      </c>
      <c r="AH62">
        <f t="shared" si="4"/>
        <v>-1.9540063231346345E-7</v>
      </c>
      <c r="AI62">
        <f t="shared" si="23"/>
        <v>-1.9541730987888477E-7</v>
      </c>
      <c r="AJ62">
        <f t="shared" si="6"/>
        <v>-5.3845062093575677</v>
      </c>
      <c r="AK62">
        <f t="shared" si="19"/>
        <v>-3.5178773915370383</v>
      </c>
      <c r="AL62">
        <f t="shared" si="24"/>
        <v>-8.9023837963119163</v>
      </c>
      <c r="AN62">
        <f t="shared" si="27"/>
        <v>0</v>
      </c>
      <c r="AO62">
        <f t="shared" si="27"/>
        <v>0</v>
      </c>
      <c r="AP62">
        <f t="shared" si="27"/>
        <v>-5.3230881389858906E-14</v>
      </c>
      <c r="AQ62">
        <f t="shared" si="27"/>
        <v>-6.2367303736606851E-10</v>
      </c>
      <c r="AR62">
        <f t="shared" si="27"/>
        <v>-6.2372626824745834E-10</v>
      </c>
      <c r="AS62">
        <f t="shared" si="27"/>
        <v>-1.7186082268757868E-2</v>
      </c>
      <c r="AT62">
        <f t="shared" si="27"/>
        <v>-1.1228240420131722E-2</v>
      </c>
      <c r="AU62">
        <f t="shared" si="25"/>
        <v>-2.8414323312615862E-2</v>
      </c>
      <c r="AW62">
        <v>59</v>
      </c>
      <c r="AX62">
        <f>IF(Z62&gt;0, (R62*SUMPRODUCT(K62:$K$98, X62:$X$98)-K62*$AZ$3)/Z62, 0)</f>
        <v>-33631171550504.563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50000</v>
      </c>
      <c r="S63">
        <f t="shared" si="1"/>
        <v>-127738481321348.61</v>
      </c>
      <c r="U63">
        <f t="shared" si="12"/>
        <v>0.75492728399999998</v>
      </c>
      <c r="V63">
        <f t="shared" si="13"/>
        <v>0.01</v>
      </c>
      <c r="W63">
        <f t="shared" si="14"/>
        <v>1.3342052337050154E-12</v>
      </c>
      <c r="X63">
        <f t="shared" si="15"/>
        <v>1.0072279333795124E-12</v>
      </c>
      <c r="Y63">
        <f t="shared" si="16"/>
        <v>1.3342052337050155E-14</v>
      </c>
      <c r="Z63">
        <f t="shared" si="17"/>
        <v>3.136352479884528E-13</v>
      </c>
      <c r="AB63">
        <f t="shared" si="18"/>
        <v>-44.870885098314403</v>
      </c>
      <c r="AC63">
        <f t="shared" si="22"/>
        <v>-40.063290266889517</v>
      </c>
      <c r="AE63">
        <f t="shared" si="2"/>
        <v>0</v>
      </c>
      <c r="AF63">
        <f t="shared" si="26"/>
        <v>0</v>
      </c>
      <c r="AG63">
        <f t="shared" si="26"/>
        <v>-3.9204405998556604E-12</v>
      </c>
      <c r="AH63">
        <f t="shared" si="4"/>
        <v>-5.0361396668975621E-8</v>
      </c>
      <c r="AI63">
        <f t="shared" si="23"/>
        <v>-5.0365317109575477E-8</v>
      </c>
      <c r="AJ63">
        <f t="shared" si="6"/>
        <v>-4.8075948314248862</v>
      </c>
      <c r="AK63">
        <f t="shared" si="19"/>
        <v>-3.1409619568820086</v>
      </c>
      <c r="AL63">
        <f t="shared" si="24"/>
        <v>-7.9485568386722125</v>
      </c>
      <c r="AN63">
        <f t="shared" si="27"/>
        <v>0</v>
      </c>
      <c r="AO63">
        <f t="shared" si="27"/>
        <v>0</v>
      </c>
      <c r="AP63">
        <f t="shared" si="27"/>
        <v>-1.1172435592310706E-14</v>
      </c>
      <c r="AQ63">
        <f t="shared" si="27"/>
        <v>-1.43519445402044E-10</v>
      </c>
      <c r="AR63">
        <f t="shared" si="27"/>
        <v>-1.4353061783763631E-10</v>
      </c>
      <c r="AS63">
        <f t="shared" si="27"/>
        <v>-1.3700639568419409E-2</v>
      </c>
      <c r="AT63">
        <f t="shared" si="27"/>
        <v>-8.9510845190345269E-3</v>
      </c>
      <c r="AU63">
        <f t="shared" si="25"/>
        <v>-2.2651724230984556E-2</v>
      </c>
      <c r="AW63">
        <v>60</v>
      </c>
      <c r="AX63">
        <f>IF(Z63&gt;0, (R63*SUMPRODUCT(K63:$K$98, X63:$X$98)-K63*$AZ$3)/Z63, 0)</f>
        <v>-127738481321348.61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50000</v>
      </c>
      <c r="S64">
        <f t="shared" si="1"/>
        <v>-522370688896205.88</v>
      </c>
      <c r="U64">
        <f t="shared" si="12"/>
        <v>0.77166421299999999</v>
      </c>
      <c r="V64">
        <f t="shared" si="13"/>
        <v>0.01</v>
      </c>
      <c r="W64">
        <f t="shared" si="14"/>
        <v>3.136352479884528E-13</v>
      </c>
      <c r="X64">
        <f t="shared" si="15"/>
        <v>2.4202109680806924E-13</v>
      </c>
      <c r="Y64">
        <f t="shared" si="16"/>
        <v>3.1363524798845282E-15</v>
      </c>
      <c r="Z64">
        <f t="shared" si="17"/>
        <v>6.8477798700499037E-14</v>
      </c>
      <c r="AB64">
        <f t="shared" si="18"/>
        <v>-40.063290266889517</v>
      </c>
      <c r="AC64">
        <f t="shared" si="22"/>
        <v>-35.770794881275393</v>
      </c>
      <c r="AE64">
        <f t="shared" si="2"/>
        <v>0</v>
      </c>
      <c r="AF64">
        <f t="shared" si="26"/>
        <v>0</v>
      </c>
      <c r="AG64">
        <f t="shared" si="26"/>
        <v>-8.5597248375623796E-13</v>
      </c>
      <c r="AH64">
        <f t="shared" si="4"/>
        <v>-1.2101054840403463E-8</v>
      </c>
      <c r="AI64">
        <f t="shared" si="23"/>
        <v>-1.2101910812887219E-8</v>
      </c>
      <c r="AJ64">
        <f t="shared" si="6"/>
        <v>-4.2924953856141244</v>
      </c>
      <c r="AK64">
        <f t="shared" si="19"/>
        <v>-2.8044303186822663</v>
      </c>
      <c r="AL64">
        <f t="shared" si="24"/>
        <v>-7.0969257163983013</v>
      </c>
      <c r="AN64">
        <f t="shared" si="27"/>
        <v>0</v>
      </c>
      <c r="AO64">
        <f t="shared" si="27"/>
        <v>0</v>
      </c>
      <c r="AP64">
        <f t="shared" si="27"/>
        <v>-2.1779843908517587E-15</v>
      </c>
      <c r="AQ64">
        <f t="shared" si="27"/>
        <v>-3.0790602566548677E-11</v>
      </c>
      <c r="AR64">
        <f t="shared" si="27"/>
        <v>-3.0792780550939524E-11</v>
      </c>
      <c r="AS64">
        <f t="shared" si="27"/>
        <v>-1.0922065983528916E-2</v>
      </c>
      <c r="AT64">
        <f t="shared" si="27"/>
        <v>-7.1357497761117576E-3</v>
      </c>
      <c r="AU64">
        <f t="shared" si="25"/>
        <v>-1.8057815790433453E-2</v>
      </c>
      <c r="AW64">
        <v>61</v>
      </c>
      <c r="AX64">
        <f>IF(Z64&gt;0, (R64*SUMPRODUCT(K64:$K$98, X64:$X$98)-K64*$AZ$3)/Z64, 0)</f>
        <v>-522370688896205.88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50000</v>
      </c>
      <c r="S65">
        <f t="shared" si="1"/>
        <v>-2312541778192842</v>
      </c>
      <c r="U65">
        <f t="shared" si="12"/>
        <v>0.78831611899999998</v>
      </c>
      <c r="V65">
        <f t="shared" si="13"/>
        <v>0.01</v>
      </c>
      <c r="W65">
        <f t="shared" si="14"/>
        <v>6.8477798700499037E-14</v>
      </c>
      <c r="X65">
        <f t="shared" si="15"/>
        <v>5.3982152509240642E-14</v>
      </c>
      <c r="Y65">
        <f t="shared" si="16"/>
        <v>6.847779870049904E-16</v>
      </c>
      <c r="Z65">
        <f t="shared" si="17"/>
        <v>1.3810868204253405E-14</v>
      </c>
      <c r="AB65">
        <f t="shared" si="18"/>
        <v>-35.770794881275393</v>
      </c>
      <c r="AC65">
        <f t="shared" si="22"/>
        <v>-31.938209715451151</v>
      </c>
      <c r="AE65">
        <f t="shared" si="2"/>
        <v>0</v>
      </c>
      <c r="AF65">
        <f t="shared" si="26"/>
        <v>0</v>
      </c>
      <c r="AG65">
        <f t="shared" si="26"/>
        <v>-1.7263585255316757E-13</v>
      </c>
      <c r="AH65">
        <f t="shared" si="4"/>
        <v>-2.6991076254620319E-9</v>
      </c>
      <c r="AI65">
        <f t="shared" si="23"/>
        <v>-2.6992802613145849E-9</v>
      </c>
      <c r="AJ65">
        <f t="shared" si="6"/>
        <v>-3.8325851658242414</v>
      </c>
      <c r="AK65">
        <f t="shared" si="19"/>
        <v>-2.5039556416892776</v>
      </c>
      <c r="AL65">
        <f t="shared" si="24"/>
        <v>-6.3365408102127994</v>
      </c>
      <c r="AN65">
        <f t="shared" si="27"/>
        <v>0</v>
      </c>
      <c r="AO65">
        <f t="shared" si="27"/>
        <v>0</v>
      </c>
      <c r="AP65">
        <f t="shared" si="27"/>
        <v>-3.9220030777178905E-16</v>
      </c>
      <c r="AQ65">
        <f t="shared" si="27"/>
        <v>-6.1319292937101337E-12</v>
      </c>
      <c r="AR65">
        <f t="shared" si="27"/>
        <v>-6.1323214940179057E-12</v>
      </c>
      <c r="AS65">
        <f t="shared" si="27"/>
        <v>-8.7070041324986674E-3</v>
      </c>
      <c r="AT65">
        <f t="shared" si="27"/>
        <v>-5.6885760332720829E-3</v>
      </c>
      <c r="AU65">
        <f t="shared" si="25"/>
        <v>-1.4395580171903071E-2</v>
      </c>
      <c r="AW65">
        <v>62</v>
      </c>
      <c r="AX65">
        <f>IF(Z65&gt;0, (R65*SUMPRODUCT(K65:$K$98, X65:$X$98)-K65*$AZ$3)/Z65, 0)</f>
        <v>-2312541778192842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50000</v>
      </c>
      <c r="S66">
        <f t="shared" si="1"/>
        <v>-1.1158952545459828E+16</v>
      </c>
      <c r="U66">
        <f t="shared" si="12"/>
        <v>0.80496745000000003</v>
      </c>
      <c r="V66">
        <f t="shared" si="13"/>
        <v>0.01</v>
      </c>
      <c r="W66">
        <f t="shared" si="14"/>
        <v>1.3810868204253405E-14</v>
      </c>
      <c r="X66">
        <f t="shared" si="15"/>
        <v>1.1117299360663943E-14</v>
      </c>
      <c r="Y66">
        <f t="shared" si="16"/>
        <v>1.3810868204253404E-16</v>
      </c>
      <c r="Z66">
        <f t="shared" si="17"/>
        <v>2.5554601615469285E-15</v>
      </c>
      <c r="AB66">
        <f t="shared" si="18"/>
        <v>-31.938209715451151</v>
      </c>
      <c r="AC66">
        <f t="shared" si="22"/>
        <v>-28.516258674515282</v>
      </c>
      <c r="AE66">
        <f t="shared" si="2"/>
        <v>0</v>
      </c>
      <c r="AF66">
        <f t="shared" si="26"/>
        <v>0</v>
      </c>
      <c r="AG66">
        <f t="shared" si="26"/>
        <v>-3.1943252019336605E-14</v>
      </c>
      <c r="AH66">
        <f t="shared" si="4"/>
        <v>-5.5586496803319714E-10</v>
      </c>
      <c r="AI66">
        <f t="shared" si="23"/>
        <v>-5.5589691128521647E-10</v>
      </c>
      <c r="AJ66">
        <f t="shared" si="6"/>
        <v>-3.4219510409358698</v>
      </c>
      <c r="AK66">
        <f t="shared" si="19"/>
        <v>-2.2356746800815808</v>
      </c>
      <c r="AL66">
        <f t="shared" si="24"/>
        <v>-5.6576257215733481</v>
      </c>
      <c r="AN66">
        <f t="shared" si="27"/>
        <v>0</v>
      </c>
      <c r="AO66">
        <f t="shared" si="27"/>
        <v>0</v>
      </c>
      <c r="AP66">
        <f t="shared" si="27"/>
        <v>-6.4794484873034755E-17</v>
      </c>
      <c r="AQ66">
        <f t="shared" si="27"/>
        <v>-1.1275302915581149E-12</v>
      </c>
      <c r="AR66">
        <f t="shared" si="27"/>
        <v>-1.1275950860429877E-12</v>
      </c>
      <c r="AS66">
        <f t="shared" si="27"/>
        <v>-6.9411703862827141E-3</v>
      </c>
      <c r="AT66">
        <f t="shared" si="27"/>
        <v>-4.5348979857117644E-3</v>
      </c>
      <c r="AU66">
        <f t="shared" si="25"/>
        <v>-1.1476068373122076E-2</v>
      </c>
      <c r="AW66">
        <v>63</v>
      </c>
      <c r="AX66">
        <f>IF(Z66&gt;0, (R66*SUMPRODUCT(K66:$K$98, X66:$X$98)-K66*$AZ$3)/Z66, 0)</f>
        <v>-1.1158952545459828E+16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-5.9171590334445392E+16</v>
      </c>
      <c r="U67">
        <f t="shared" si="12"/>
        <v>0.82161935600000002</v>
      </c>
      <c r="V67">
        <f t="shared" si="13"/>
        <v>0.01</v>
      </c>
      <c r="W67">
        <f t="shared" si="14"/>
        <v>2.5554601615469285E-15</v>
      </c>
      <c r="X67">
        <f t="shared" si="15"/>
        <v>2.0996155322138435E-15</v>
      </c>
      <c r="Y67">
        <f t="shared" si="16"/>
        <v>2.5554601615469287E-17</v>
      </c>
      <c r="Z67">
        <f t="shared" si="17"/>
        <v>4.3029002771761574E-16</v>
      </c>
      <c r="AB67">
        <f t="shared" si="18"/>
        <v>-28.516258674515282</v>
      </c>
      <c r="AC67">
        <f t="shared" si="22"/>
        <v>-25.460945245103911</v>
      </c>
      <c r="AE67">
        <f t="shared" ref="AE67:AE69" si="30">$Z67*O67</f>
        <v>0</v>
      </c>
      <c r="AF67">
        <f t="shared" si="26"/>
        <v>0</v>
      </c>
      <c r="AG67">
        <f t="shared" si="26"/>
        <v>-5.3786253464701966E-15</v>
      </c>
      <c r="AH67">
        <f t="shared" ref="AH67:AH69" si="31">-X67*R67</f>
        <v>-1.0498077661069217E-10</v>
      </c>
      <c r="AI67">
        <f t="shared" si="23"/>
        <v>-1.0498615523603864E-10</v>
      </c>
      <c r="AJ67">
        <f t="shared" ref="AJ67:AJ69" si="32">AB67-AC67</f>
        <v>-3.0553134294113704</v>
      </c>
      <c r="AK67">
        <f t="shared" si="19"/>
        <v>-1.99613810721607</v>
      </c>
      <c r="AL67">
        <f t="shared" si="24"/>
        <v>-5.0514515367324266</v>
      </c>
      <c r="AN67">
        <f t="shared" si="27"/>
        <v>0</v>
      </c>
      <c r="AO67">
        <f t="shared" si="27"/>
        <v>0</v>
      </c>
      <c r="AP67">
        <f t="shared" si="27"/>
        <v>-9.741193830865934E-18</v>
      </c>
      <c r="AQ67">
        <f t="shared" si="27"/>
        <v>-1.9013001047762343E-13</v>
      </c>
      <c r="AR67">
        <f t="shared" si="27"/>
        <v>-1.9013975167145428E-13</v>
      </c>
      <c r="AS67">
        <f t="shared" si="27"/>
        <v>-5.5334585349908977E-3</v>
      </c>
      <c r="AT67">
        <f t="shared" si="27"/>
        <v>-3.6151929095285481E-3</v>
      </c>
      <c r="AU67">
        <f t="shared" si="25"/>
        <v>-9.1486514447095858E-3</v>
      </c>
      <c r="AW67">
        <v>64</v>
      </c>
      <c r="AX67">
        <f>IF(Z67&gt;0, (R67*SUMPRODUCT(K67:$K$98, X67:$X$98)-K67*$AZ$3)/Z67, 0)</f>
        <v>-5.9171590334445392E+16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8"/>
        <v>50000</v>
      </c>
      <c r="S68">
        <f t="shared" si="29"/>
        <v>-3.4819888295865619E+17</v>
      </c>
      <c r="U68">
        <f t="shared" ref="U68:U69" si="36">M68</f>
        <v>0.83827126200000002</v>
      </c>
      <c r="V68">
        <f t="shared" ref="V68:V69" si="37">$C$10</f>
        <v>0.01</v>
      </c>
      <c r="W68">
        <f t="shared" ref="W68:W69" si="38">Z67</f>
        <v>4.3029002771761574E-16</v>
      </c>
      <c r="X68">
        <f t="shared" ref="X68:X69" si="39">U68*W68</f>
        <v>3.6069976456086072E-16</v>
      </c>
      <c r="Y68">
        <f t="shared" ref="Y68:Y69" si="40">V68*W68</f>
        <v>4.3029002771761572E-18</v>
      </c>
      <c r="Z68">
        <f>MAX(0, W68-X68-Y68)</f>
        <v>6.5287362879578868E-17</v>
      </c>
      <c r="AB68">
        <f t="shared" ref="AB68:AB69" si="41">AC67</f>
        <v>-25.460945245103911</v>
      </c>
      <c r="AC68">
        <f t="shared" si="22"/>
        <v>-22.732986825985797</v>
      </c>
      <c r="AE68">
        <f t="shared" si="30"/>
        <v>0</v>
      </c>
      <c r="AF68">
        <f t="shared" si="26"/>
        <v>0</v>
      </c>
      <c r="AG68">
        <f t="shared" si="26"/>
        <v>-8.1609203599473589E-16</v>
      </c>
      <c r="AH68">
        <f t="shared" si="31"/>
        <v>-1.8034988228043037E-11</v>
      </c>
      <c r="AI68">
        <f t="shared" si="23"/>
        <v>-1.8035804320079032E-11</v>
      </c>
      <c r="AJ68">
        <f t="shared" si="32"/>
        <v>-2.7279584191181137</v>
      </c>
      <c r="AK68">
        <f t="shared" ref="AK68:AK69" si="42">G68*SUM(AB68:AB68, AE68:AF68)</f>
        <v>-1.7822661671572739</v>
      </c>
      <c r="AL68">
        <f t="shared" si="24"/>
        <v>-4.5102245862934236</v>
      </c>
      <c r="AN68">
        <f t="shared" si="27"/>
        <v>0</v>
      </c>
      <c r="AO68">
        <f t="shared" si="27"/>
        <v>0</v>
      </c>
      <c r="AP68">
        <f t="shared" si="27"/>
        <v>-1.3196598630095305E-18</v>
      </c>
      <c r="AQ68">
        <f t="shared" si="27"/>
        <v>-2.9163438735666435E-14</v>
      </c>
      <c r="AR68">
        <f t="shared" si="27"/>
        <v>-2.9164758395529444E-14</v>
      </c>
      <c r="AS68">
        <f t="shared" si="27"/>
        <v>-4.4112392657785059E-3</v>
      </c>
      <c r="AT68">
        <f t="shared" si="27"/>
        <v>-2.8820096536421292E-3</v>
      </c>
      <c r="AU68">
        <f t="shared" si="25"/>
        <v>-7.2932489194498006E-3</v>
      </c>
      <c r="AW68">
        <v>65</v>
      </c>
      <c r="AX68">
        <f>IF(Z68&gt;0, (R68*SUMPRODUCT(K68:$K$98, X68:$X$98)-K68*$AZ$3)/Z68, 0)</f>
        <v>-3.4819888295865619E+17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6.5287362879578868E-17</v>
      </c>
      <c r="X69">
        <f t="shared" si="39"/>
        <v>6.5287362879578868E-17</v>
      </c>
      <c r="Y69">
        <f t="shared" si="40"/>
        <v>6.5287362879578873E-19</v>
      </c>
      <c r="Z69">
        <f t="shared" ref="Z69" si="45">MAX(0, W69-X69-Y69)</f>
        <v>0</v>
      </c>
      <c r="AB69">
        <f t="shared" si="41"/>
        <v>-22.732986825985797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-3.2643681439789433E-12</v>
      </c>
      <c r="AI69">
        <f t="shared" si="23"/>
        <v>-3.2643681439789433E-12</v>
      </c>
      <c r="AJ69">
        <f t="shared" si="32"/>
        <v>-22.732986825985797</v>
      </c>
      <c r="AK69">
        <f t="shared" si="42"/>
        <v>-1.591309077819006</v>
      </c>
      <c r="AL69">
        <f t="shared" si="24"/>
        <v>-24.324295903808068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-4.7130709393197508E-15</v>
      </c>
      <c r="AR69">
        <f t="shared" si="27"/>
        <v>-4.7130709393197508E-15</v>
      </c>
      <c r="AS69">
        <f t="shared" si="27"/>
        <v>-3.2821720727520834E-2</v>
      </c>
      <c r="AT69">
        <f t="shared" si="27"/>
        <v>-2.2975204509264589E-3</v>
      </c>
      <c r="AU69">
        <f t="shared" si="25"/>
        <v>-3.5119241178452006E-2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30599.364206659578</v>
      </c>
      <c r="AO71" s="8">
        <f t="shared" si="46"/>
        <v>-3059.9364206659579</v>
      </c>
      <c r="AP71" s="8">
        <f t="shared" si="46"/>
        <v>-191.65676911883725</v>
      </c>
      <c r="AQ71" s="8">
        <f t="shared" si="46"/>
        <v>-14058.326712120581</v>
      </c>
      <c r="AR71" s="8">
        <f t="shared" si="46"/>
        <v>13289.444304754203</v>
      </c>
      <c r="AS71" s="8">
        <f t="shared" si="46"/>
        <v>-815.62128312348852</v>
      </c>
      <c r="AT71" s="8">
        <f t="shared" si="46"/>
        <v>126.00780845338612</v>
      </c>
      <c r="AU71" s="8">
        <f t="shared" si="46"/>
        <v>12599.830830084102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C0CC7-97C6-47B2-AB90-2F9AE4B7A41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6994.4158044178512</v>
      </c>
      <c r="K3">
        <v>1</v>
      </c>
      <c r="L3" s="2">
        <v>0</v>
      </c>
      <c r="O3">
        <f>$C$3</f>
        <v>6994.4158044178512</v>
      </c>
      <c r="P3">
        <f>O3*C5</f>
        <v>699.44158044178516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6994.4158044178512</v>
      </c>
      <c r="AF3">
        <f t="shared" ref="AF3:AG34" si="4">-$Z3*P3</f>
        <v>-699.44158044178516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6194.9742239760662</v>
      </c>
      <c r="AJ3">
        <f t="shared" ref="AJ3:AJ66" si="7">AB3-AC3</f>
        <v>0</v>
      </c>
      <c r="AL3">
        <f t="shared" ref="AL3:AL34" si="8">SUM(AI3:AK3)</f>
        <v>6194.9742239760662</v>
      </c>
      <c r="AN3">
        <f t="shared" ref="AN3:AU34" si="9">AE3*$K3</f>
        <v>6994.4158044178512</v>
      </c>
      <c r="AO3">
        <f t="shared" si="9"/>
        <v>-699.44158044178516</v>
      </c>
      <c r="AP3">
        <f t="shared" si="9"/>
        <v>-100</v>
      </c>
      <c r="AQ3">
        <f t="shared" si="9"/>
        <v>0</v>
      </c>
      <c r="AR3">
        <f t="shared" si="9"/>
        <v>6194.9742239760662</v>
      </c>
      <c r="AS3">
        <f t="shared" si="9"/>
        <v>0</v>
      </c>
      <c r="AT3">
        <f t="shared" si="9"/>
        <v>0</v>
      </c>
      <c r="AU3">
        <f t="shared" si="9"/>
        <v>6194.9742239760662</v>
      </c>
      <c r="AW3">
        <v>0</v>
      </c>
      <c r="AX3">
        <f>IF(Z3&gt;0, (R3*SUMPRODUCT(K3:$K$98, X3:$X$98)-K3*$AZ$3)/Z3, 0)</f>
        <v>0</v>
      </c>
      <c r="AZ3">
        <f>C6*SUMPRODUCT(X4:X98, K4:K98)/1</f>
        <v>3340.1949969906577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</v>
      </c>
      <c r="S4">
        <f t="shared" si="1"/>
        <v>226.70189235949283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224.05076992595241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-169.43109999999999</v>
      </c>
      <c r="AI4">
        <f t="shared" si="6"/>
        <v>-169.43109999999999</v>
      </c>
      <c r="AJ4">
        <f t="shared" si="7"/>
        <v>-224.05076992595241</v>
      </c>
      <c r="AK4">
        <f>G4*SUM(AB4, AE4:AF4)</f>
        <v>0</v>
      </c>
      <c r="AL4">
        <f t="shared" si="8"/>
        <v>-393.48186992595242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-158.06614422987218</v>
      </c>
      <c r="AR4">
        <f t="shared" si="9"/>
        <v>-158.06614422987218</v>
      </c>
      <c r="AS4">
        <f t="shared" si="9"/>
        <v>-209.02208221471443</v>
      </c>
      <c r="AT4">
        <f t="shared" si="9"/>
        <v>0</v>
      </c>
      <c r="AU4">
        <f t="shared" si="9"/>
        <v>-367.08822644458661</v>
      </c>
      <c r="AW4">
        <v>1</v>
      </c>
      <c r="AX4">
        <f>IF(Z4&gt;0, (R4*SUMPRODUCT(K4:$K$98, X4:$X$98)-K4*$AZ$3)/Z4, 0)</f>
        <v>226.70189235949283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100000</v>
      </c>
      <c r="S5">
        <f t="shared" si="1"/>
        <v>333.66197297471331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224.05076992595241</v>
      </c>
      <c r="AC5">
        <f t="shared" si="2"/>
        <v>325.90133024501529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-168.16288140871029</v>
      </c>
      <c r="AI5">
        <f t="shared" si="6"/>
        <v>-180.3721439499092</v>
      </c>
      <c r="AJ5">
        <f t="shared" si="7"/>
        <v>-101.85056031906288</v>
      </c>
      <c r="AK5">
        <f>G5*SUM(AB5, AE5:AF5)</f>
        <v>9.1860815669640488</v>
      </c>
      <c r="AL5">
        <f t="shared" si="8"/>
        <v>-273.036622702008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-143.79742816747213</v>
      </c>
      <c r="AR5">
        <f t="shared" si="9"/>
        <v>-154.23766645631798</v>
      </c>
      <c r="AS5">
        <f t="shared" si="9"/>
        <v>-87.093230733251602</v>
      </c>
      <c r="AT5">
        <f t="shared" si="9"/>
        <v>7.8550919989031094</v>
      </c>
      <c r="AU5">
        <f t="shared" si="9"/>
        <v>-233.47580519066645</v>
      </c>
      <c r="AW5">
        <v>2</v>
      </c>
      <c r="AX5">
        <f>IF(Z5&gt;0, (R5*SUMPRODUCT(K5:$K$98, X5:$X$98)-K5*$AZ$3)/Z5, 0)</f>
        <v>333.66197297471331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100000</v>
      </c>
      <c r="S6">
        <f t="shared" si="1"/>
        <v>478.26575984672917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325.90133024501529</v>
      </c>
      <c r="AC6">
        <f t="shared" si="2"/>
        <v>461.67150351458349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-167.03199060313244</v>
      </c>
      <c r="AI6">
        <f t="shared" si="6"/>
        <v>-179.09828152009396</v>
      </c>
      <c r="AJ6">
        <f t="shared" si="7"/>
        <v>-135.7701732695682</v>
      </c>
      <c r="AK6">
        <f>G6*SUM(AB6, AE6:AF6)</f>
        <v>19.065227819333394</v>
      </c>
      <c r="AL6">
        <f t="shared" si="8"/>
        <v>-295.80322697032875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-128.85015279432619</v>
      </c>
      <c r="AR6">
        <f t="shared" si="9"/>
        <v>-138.15821062622587</v>
      </c>
      <c r="AS6">
        <f t="shared" si="9"/>
        <v>-104.73447336361882</v>
      </c>
      <c r="AT6">
        <f t="shared" si="9"/>
        <v>14.707107954047677</v>
      </c>
      <c r="AU6">
        <f t="shared" si="9"/>
        <v>-228.185576035797</v>
      </c>
      <c r="AW6">
        <v>3</v>
      </c>
      <c r="AX6">
        <f>IF(Z6&gt;0, (R6*SUMPRODUCT(K6:$K$98, X6:$X$98)-K6*$AZ$3)/Z6, 0)</f>
        <v>478.26575984672917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100000</v>
      </c>
      <c r="S7">
        <f t="shared" si="1"/>
        <v>592.4012497795029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461.67150351458349</v>
      </c>
      <c r="AC7">
        <f t="shared" si="2"/>
        <v>565.14506847014582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-165.990268855327</v>
      </c>
      <c r="AI7">
        <f t="shared" si="6"/>
        <v>-177.91514807951199</v>
      </c>
      <c r="AJ7">
        <f t="shared" si="7"/>
        <v>-103.47356495556232</v>
      </c>
      <c r="AK7">
        <f>G7*SUM(AB7, AE7:AF7)</f>
        <v>22.668070822566047</v>
      </c>
      <c r="AL7">
        <f t="shared" si="8"/>
        <v>-258.72064221250827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-116.5012812211332</v>
      </c>
      <c r="AR7">
        <f t="shared" si="9"/>
        <v>-124.87083033750744</v>
      </c>
      <c r="AS7">
        <f t="shared" si="9"/>
        <v>-72.623551808014881</v>
      </c>
      <c r="AT7">
        <f t="shared" si="9"/>
        <v>15.90972357507318</v>
      </c>
      <c r="AU7">
        <f t="shared" si="9"/>
        <v>-181.58465857044914</v>
      </c>
      <c r="AW7">
        <v>4</v>
      </c>
      <c r="AX7">
        <f>IF(Z7&gt;0, (R7*SUMPRODUCT(K7:$K$98, X7:$X$98)-K7*$AZ$3)/Z7, 0)</f>
        <v>592.4012497795029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100000</v>
      </c>
      <c r="S8">
        <f t="shared" si="1"/>
        <v>641.35664059866019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565.14506847014582</v>
      </c>
      <c r="AC8">
        <f t="shared" si="2"/>
        <v>604.67027030450254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-165.16358401438157</v>
      </c>
      <c r="AI8">
        <f t="shared" si="6"/>
        <v>-176.94856899832291</v>
      </c>
      <c r="AJ8">
        <f t="shared" si="7"/>
        <v>-39.525201834356722</v>
      </c>
      <c r="AK8">
        <f>G8*SUM(AB8, AE8:AF8)</f>
        <v>12.037589958414106</v>
      </c>
      <c r="AL8">
        <f t="shared" si="8"/>
        <v>-204.43618087426552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-108.20598098598562</v>
      </c>
      <c r="AR8">
        <f t="shared" si="9"/>
        <v>-115.92684674887343</v>
      </c>
      <c r="AS8">
        <f t="shared" si="9"/>
        <v>-25.894710772219867</v>
      </c>
      <c r="AT8">
        <f t="shared" si="9"/>
        <v>7.8863584726027129</v>
      </c>
      <c r="AU8">
        <f t="shared" si="9"/>
        <v>-133.93519904849057</v>
      </c>
      <c r="AW8">
        <v>5</v>
      </c>
      <c r="AX8">
        <f>IF(Z8&gt;0, (R8*SUMPRODUCT(K8:$K$98, X8:$X$98)-K8*$AZ$3)/Z8, 0)</f>
        <v>641.35664059866019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100000</v>
      </c>
      <c r="S9">
        <f t="shared" si="1"/>
        <v>657.18673737390623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604.67027030450254</v>
      </c>
      <c r="AC9">
        <f t="shared" si="2"/>
        <v>612.31476129813655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-164.96933104124682</v>
      </c>
      <c r="AI9">
        <f t="shared" si="6"/>
        <v>-176.61584500896859</v>
      </c>
      <c r="AJ9">
        <f t="shared" si="7"/>
        <v>-7.6444909936340082</v>
      </c>
      <c r="AK9">
        <f t="shared" ref="AK9:AK72" si="22">G9*SUM(AB9:AB9, AE9:AF9)</f>
        <v>3.5675545947965648</v>
      </c>
      <c r="AL9">
        <f t="shared" si="8"/>
        <v>-180.69278140780602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-102.35696302440103</v>
      </c>
      <c r="AR9">
        <f t="shared" si="9"/>
        <v>-109.58316556782535</v>
      </c>
      <c r="AS9">
        <f t="shared" si="9"/>
        <v>-4.7431051398282316</v>
      </c>
      <c r="AT9">
        <f t="shared" si="9"/>
        <v>2.2135269109857942</v>
      </c>
      <c r="AU9">
        <f t="shared" si="9"/>
        <v>-112.11274379666779</v>
      </c>
      <c r="AW9">
        <v>6</v>
      </c>
      <c r="AX9">
        <f>IF(Z9&gt;0, (R9*SUMPRODUCT(K9:$K$98, X9:$X$98)-K9*$AZ$3)/Z9, 0)</f>
        <v>657.18673737390623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100000</v>
      </c>
      <c r="S10">
        <f t="shared" si="1"/>
        <v>669.36863098119227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612.31476129813655</v>
      </c>
      <c r="AC10">
        <f t="shared" si="2"/>
        <v>616.32346123995308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-165.04787390273123</v>
      </c>
      <c r="AI10">
        <f t="shared" si="6"/>
        <v>-176.55729174653794</v>
      </c>
      <c r="AJ10">
        <f t="shared" si="7"/>
        <v>-4.0086999418165306</v>
      </c>
      <c r="AK10">
        <f t="shared" si="22"/>
        <v>2.5104905213223598</v>
      </c>
      <c r="AL10">
        <f t="shared" si="8"/>
        <v>-178.05550116703211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-97.149886891172912</v>
      </c>
      <c r="AR10">
        <f t="shared" si="9"/>
        <v>-103.92451909496627</v>
      </c>
      <c r="AS10">
        <f t="shared" si="9"/>
        <v>-2.3595865655175992</v>
      </c>
      <c r="AT10">
        <f t="shared" si="9"/>
        <v>1.4777159161199773</v>
      </c>
      <c r="AU10">
        <f t="shared" si="9"/>
        <v>-104.80638974436388</v>
      </c>
      <c r="AW10">
        <v>7</v>
      </c>
      <c r="AX10">
        <f>IF(Z10&gt;0, (R10*SUMPRODUCT(K10:$K$98, X10:$X$98)-K10*$AZ$3)/Z10, 0)</f>
        <v>669.36863098119227</v>
      </c>
    </row>
    <row r="11" spans="1:52" x14ac:dyDescent="0.25">
      <c r="A11" t="s">
        <v>33</v>
      </c>
      <c r="C11" s="12">
        <f>AU100</f>
        <v>2387.6318980223018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100000</v>
      </c>
      <c r="S11">
        <f t="shared" si="1"/>
        <v>678.1741962767386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616.32346123995308</v>
      </c>
      <c r="AC11">
        <f t="shared" si="2"/>
        <v>617.0672496349473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-165.0982714282982</v>
      </c>
      <c r="AI11">
        <f t="shared" si="6"/>
        <v>-176.47195780973831</v>
      </c>
      <c r="AJ11">
        <f t="shared" si="7"/>
        <v>-0.74378839499422611</v>
      </c>
      <c r="AK11">
        <f t="shared" si="22"/>
        <v>1.4791763069758872</v>
      </c>
      <c r="AL11">
        <f t="shared" si="8"/>
        <v>-175.73656989775665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-92.34088911222662</v>
      </c>
      <c r="AR11">
        <f t="shared" si="9"/>
        <v>-98.702290136355003</v>
      </c>
      <c r="AS11">
        <f t="shared" si="9"/>
        <v>-0.41600727318911584</v>
      </c>
      <c r="AT11">
        <f t="shared" si="9"/>
        <v>0.82731608367694709</v>
      </c>
      <c r="AU11">
        <f t="shared" si="9"/>
        <v>-98.290981325867179</v>
      </c>
      <c r="AW11">
        <v>8</v>
      </c>
      <c r="AX11">
        <f>IF(Z11&gt;0, (R11*SUMPRODUCT(K11:$K$98, X11:$X$98)-K11*$AZ$3)/Z11, 0)</f>
        <v>678.1741962767386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100000</v>
      </c>
      <c r="S12">
        <f t="shared" si="1"/>
        <v>686.85325885796976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617.0672496349473</v>
      </c>
      <c r="AC12">
        <f t="shared" si="2"/>
        <v>617.57712104268876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-165.6133392740422</v>
      </c>
      <c r="AI12">
        <f t="shared" si="6"/>
        <v>-176.85258712425866</v>
      </c>
      <c r="AJ12">
        <f t="shared" si="7"/>
        <v>-0.50987140774145701</v>
      </c>
      <c r="AK12">
        <f t="shared" si="22"/>
        <v>1.4192546741603789</v>
      </c>
      <c r="AL12">
        <f t="shared" si="8"/>
        <v>-175.94320385783973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-88.025250410369566</v>
      </c>
      <c r="AR12">
        <f t="shared" si="9"/>
        <v>-93.999030123864998</v>
      </c>
      <c r="AS12">
        <f t="shared" si="9"/>
        <v>-0.2710020735060682</v>
      </c>
      <c r="AT12">
        <f t="shared" si="9"/>
        <v>0.75434894699110777</v>
      </c>
      <c r="AU12">
        <f t="shared" si="9"/>
        <v>-93.515683250379965</v>
      </c>
      <c r="AW12">
        <v>9</v>
      </c>
      <c r="AX12">
        <f>IF(Z12&gt;0, (R12*SUMPRODUCT(K12:$K$98, X12:$X$98)-K12*$AZ$3)/Z12, 0)</f>
        <v>686.85325885796976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100000</v>
      </c>
      <c r="S13">
        <f t="shared" si="1"/>
        <v>694.78477532289162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617.57712104268876</v>
      </c>
      <c r="AC13">
        <f t="shared" si="2"/>
        <v>617.30677155923149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-166.21049290814116</v>
      </c>
      <c r="AI13">
        <f t="shared" si="6"/>
        <v>-177.31657196824196</v>
      </c>
      <c r="AJ13">
        <f t="shared" si="7"/>
        <v>0.27034948345726662</v>
      </c>
      <c r="AK13">
        <f t="shared" si="22"/>
        <v>1.2351542420853776</v>
      </c>
      <c r="AL13">
        <f t="shared" si="8"/>
        <v>-175.81106824269932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-83.975897257657849</v>
      </c>
      <c r="AR13">
        <f t="shared" si="9"/>
        <v>-89.587113118752058</v>
      </c>
      <c r="AS13">
        <f t="shared" si="9"/>
        <v>0.13659089777812866</v>
      </c>
      <c r="AT13">
        <f t="shared" si="9"/>
        <v>0.62404715800973021</v>
      </c>
      <c r="AU13">
        <f t="shared" si="9"/>
        <v>-88.826475062964207</v>
      </c>
      <c r="AW13">
        <v>10</v>
      </c>
      <c r="AX13">
        <f>IF(Z13&gt;0, (R13*SUMPRODUCT(K13:$K$98, X13:$X$98)-K13*$AZ$3)/Z13, 0)</f>
        <v>694.78477532289162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100000</v>
      </c>
      <c r="S14">
        <f t="shared" si="1"/>
        <v>702.15528200487915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617.30677155923149</v>
      </c>
      <c r="AC14">
        <f t="shared" si="2"/>
        <v>616.4430458904626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-167.16621425092751</v>
      </c>
      <c r="AI14">
        <f t="shared" si="6"/>
        <v>-178.14033674364592</v>
      </c>
      <c r="AJ14">
        <f t="shared" si="7"/>
        <v>0.86372566876889323</v>
      </c>
      <c r="AK14">
        <f t="shared" si="22"/>
        <v>1.1111521888066167</v>
      </c>
      <c r="AL14">
        <f t="shared" si="8"/>
        <v>-176.16545888607041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-80.299262434718742</v>
      </c>
      <c r="AR14">
        <f t="shared" si="9"/>
        <v>-85.570745945799416</v>
      </c>
      <c r="AS14">
        <f t="shared" si="9"/>
        <v>0.41489564418781166</v>
      </c>
      <c r="AT14">
        <f t="shared" si="9"/>
        <v>0.53374841090773584</v>
      </c>
      <c r="AU14">
        <f t="shared" si="9"/>
        <v>-84.622101890703874</v>
      </c>
      <c r="AW14">
        <v>11</v>
      </c>
      <c r="AX14">
        <f>IF(Z14&gt;0, (R14*SUMPRODUCT(K14:$K$98, X14:$X$98)-K14*$AZ$3)/Z14, 0)</f>
        <v>702.15528200487915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100000</v>
      </c>
      <c r="S15">
        <f t="shared" si="1"/>
        <v>712.99216544709589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616.4430458904626</v>
      </c>
      <c r="AC15">
        <f t="shared" si="2"/>
        <v>618.49126506659877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-169.17900379330575</v>
      </c>
      <c r="AI15">
        <f t="shared" si="6"/>
        <v>-180.02223768562283</v>
      </c>
      <c r="AJ15">
        <f t="shared" si="7"/>
        <v>-2.0482191761361719</v>
      </c>
      <c r="AK15">
        <f t="shared" si="22"/>
        <v>2.5274164881508967</v>
      </c>
      <c r="AL15">
        <f t="shared" si="8"/>
        <v>-179.54304037360811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-77.095263815499294</v>
      </c>
      <c r="AR15">
        <f t="shared" si="9"/>
        <v>-82.036550611127211</v>
      </c>
      <c r="AS15">
        <f t="shared" si="9"/>
        <v>-0.93337822185728603</v>
      </c>
      <c r="AT15">
        <f t="shared" si="9"/>
        <v>1.1517495466736294</v>
      </c>
      <c r="AU15">
        <f t="shared" si="9"/>
        <v>-81.818179286310865</v>
      </c>
      <c r="AW15">
        <v>12</v>
      </c>
      <c r="AX15">
        <f>IF(Z15&gt;0, (R15*SUMPRODUCT(K15:$K$98, X15:$X$98)-K15*$AZ$3)/Z15, 0)</f>
        <v>712.99216544709589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100000</v>
      </c>
      <c r="S16">
        <f t="shared" si="1"/>
        <v>727.61564949397291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618.49126506659877</v>
      </c>
      <c r="AC16">
        <f t="shared" si="2"/>
        <v>623.61517199846321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-171.73852147549206</v>
      </c>
      <c r="AI16">
        <f t="shared" si="6"/>
        <v>-182.45185571370152</v>
      </c>
      <c r="AJ16">
        <f t="shared" si="7"/>
        <v>-5.1239069318644397</v>
      </c>
      <c r="AK16">
        <f t="shared" si="22"/>
        <v>4.3912879819728516</v>
      </c>
      <c r="AL16">
        <f t="shared" si="8"/>
        <v>-183.18447466359311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-74.034284316181257</v>
      </c>
      <c r="AR16">
        <f t="shared" si="9"/>
        <v>-78.652665947462893</v>
      </c>
      <c r="AS16">
        <f t="shared" si="9"/>
        <v>-2.2088508701726441</v>
      </c>
      <c r="AT16">
        <f t="shared" si="9"/>
        <v>1.8930281929671915</v>
      </c>
      <c r="AU16">
        <f t="shared" si="9"/>
        <v>-78.968488624668339</v>
      </c>
      <c r="AW16">
        <v>13</v>
      </c>
      <c r="AX16">
        <f>IF(Z16&gt;0, (R16*SUMPRODUCT(K16:$K$98, X16:$X$98)-K16*$AZ$3)/Z16, 0)</f>
        <v>727.61564949397291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100000</v>
      </c>
      <c r="S17">
        <f t="shared" si="1"/>
        <v>751.03095681368688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623.61517199846321</v>
      </c>
      <c r="AC17">
        <f t="shared" si="2"/>
        <v>635.93791352595713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-174.28083600021347</v>
      </c>
      <c r="AI17">
        <f t="shared" si="6"/>
        <v>-184.8652517915408</v>
      </c>
      <c r="AJ17">
        <f t="shared" si="7"/>
        <v>-12.322741527493918</v>
      </c>
      <c r="AK17">
        <f t="shared" si="22"/>
        <v>8.6058893735787922</v>
      </c>
      <c r="AL17">
        <f t="shared" si="8"/>
        <v>-188.58210394545591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-70.624406518526371</v>
      </c>
      <c r="AR17">
        <f t="shared" si="9"/>
        <v>-74.913564757398348</v>
      </c>
      <c r="AS17">
        <f t="shared" si="9"/>
        <v>-4.9935857953962941</v>
      </c>
      <c r="AT17">
        <f t="shared" si="9"/>
        <v>3.4873933561596555</v>
      </c>
      <c r="AU17">
        <f t="shared" si="9"/>
        <v>-76.41975719663499</v>
      </c>
      <c r="AW17">
        <v>14</v>
      </c>
      <c r="AX17">
        <f>IF(Z17&gt;0, (R17*SUMPRODUCT(K17:$K$98, X17:$X$98)-K17*$AZ$3)/Z17, 0)</f>
        <v>751.03095681368688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100000</v>
      </c>
      <c r="S18">
        <f t="shared" si="1"/>
        <v>783.90934182334843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635.93791352595713</v>
      </c>
      <c r="AC18">
        <f t="shared" si="2"/>
        <v>655.75283264604946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-176.95703722551681</v>
      </c>
      <c r="AI18">
        <f t="shared" si="6"/>
        <v>-187.41348922927767</v>
      </c>
      <c r="AJ18">
        <f t="shared" si="7"/>
        <v>-19.814919120092327</v>
      </c>
      <c r="AK18">
        <f t="shared" si="22"/>
        <v>13.736258932160675</v>
      </c>
      <c r="AL18">
        <f t="shared" si="8"/>
        <v>-193.49214941720933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-66.917592850629532</v>
      </c>
      <c r="AR18">
        <f t="shared" si="9"/>
        <v>-70.871776356528116</v>
      </c>
      <c r="AS18">
        <f t="shared" si="9"/>
        <v>-7.4931560272263154</v>
      </c>
      <c r="AT18">
        <f t="shared" si="9"/>
        <v>5.1944663909676096</v>
      </c>
      <c r="AU18">
        <f t="shared" si="9"/>
        <v>-73.170465992786816</v>
      </c>
      <c r="AW18">
        <v>15</v>
      </c>
      <c r="AX18">
        <f>IF(Z18&gt;0, (R18*SUMPRODUCT(K18:$K$98, X18:$X$98)-K18*$AZ$3)/Z18, 0)</f>
        <v>783.90934182334843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100000</v>
      </c>
      <c r="S19">
        <f t="shared" si="1"/>
        <v>815.63875892528461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655.75283264604946</v>
      </c>
      <c r="AC19">
        <f t="shared" si="2"/>
        <v>674.0012465004786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-180.32569738565775</v>
      </c>
      <c r="AI19">
        <f t="shared" si="6"/>
        <v>-190.65504415720781</v>
      </c>
      <c r="AJ19">
        <f t="shared" si="7"/>
        <v>-18.248413854429145</v>
      </c>
      <c r="AK19">
        <f t="shared" si="22"/>
        <v>14.623288168006903</v>
      </c>
      <c r="AL19">
        <f t="shared" si="8"/>
        <v>-194.28016984363006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-63.593654977733244</v>
      </c>
      <c r="AR19">
        <f t="shared" si="9"/>
        <v>-67.236402097299148</v>
      </c>
      <c r="AS19">
        <f t="shared" si="9"/>
        <v>-6.4354850771355103</v>
      </c>
      <c r="AT19">
        <f t="shared" si="9"/>
        <v>5.1570483623714711</v>
      </c>
      <c r="AU19">
        <f t="shared" si="9"/>
        <v>-68.514838812063189</v>
      </c>
      <c r="AW19">
        <v>16</v>
      </c>
      <c r="AX19">
        <f>IF(Z19&gt;0, (R19*SUMPRODUCT(K19:$K$98, X19:$X$98)-K19*$AZ$3)/Z19, 0)</f>
        <v>815.63875892528461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100000</v>
      </c>
      <c r="S20">
        <f t="shared" si="1"/>
        <v>822.14609230938481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674.0012465004786</v>
      </c>
      <c r="AC20">
        <f t="shared" si="2"/>
        <v>671.0761408054716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-183.50026695316757</v>
      </c>
      <c r="AI20">
        <f t="shared" si="6"/>
        <v>-193.70338272363298</v>
      </c>
      <c r="AJ20">
        <f t="shared" si="7"/>
        <v>2.9251056950070051</v>
      </c>
      <c r="AK20">
        <f t="shared" si="22"/>
        <v>2.8982053599520579</v>
      </c>
      <c r="AL20">
        <f t="shared" si="8"/>
        <v>-187.88007166867393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-61.380250958218284</v>
      </c>
      <c r="AR20">
        <f t="shared" si="9"/>
        <v>-64.793160470261427</v>
      </c>
      <c r="AS20">
        <f t="shared" si="9"/>
        <v>0.97843847652094229</v>
      </c>
      <c r="AT20">
        <f t="shared" si="9"/>
        <v>0.96944040069277893</v>
      </c>
      <c r="AU20">
        <f t="shared" si="9"/>
        <v>-62.845281593047716</v>
      </c>
      <c r="AW20">
        <v>17</v>
      </c>
      <c r="AX20">
        <f>IF(Z20&gt;0, (R20*SUMPRODUCT(K20:$K$98, X20:$X$98)-K20*$AZ$3)/Z20, 0)</f>
        <v>822.14609230938481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100000</v>
      </c>
      <c r="S21">
        <f t="shared" si="1"/>
        <v>824.24685762282525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671.0761408054716</v>
      </c>
      <c r="AC21">
        <f t="shared" si="2"/>
        <v>664.51890343259697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-187.33181754338216</v>
      </c>
      <c r="AI21">
        <f t="shared" si="6"/>
        <v>-197.40948567894998</v>
      </c>
      <c r="AJ21">
        <f t="shared" si="7"/>
        <v>6.5572373728746243</v>
      </c>
      <c r="AK21">
        <f t="shared" si="22"/>
        <v>1.0737218252887546</v>
      </c>
      <c r="AL21">
        <f t="shared" si="8"/>
        <v>-189.77852648078661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-59.587193177964231</v>
      </c>
      <c r="AR21">
        <f t="shared" si="9"/>
        <v>-62.792734905217429</v>
      </c>
      <c r="AS21">
        <f t="shared" si="9"/>
        <v>2.0857501687387545</v>
      </c>
      <c r="AT21">
        <f t="shared" si="9"/>
        <v>0.3415333853153959</v>
      </c>
      <c r="AU21">
        <f t="shared" si="9"/>
        <v>-60.365451351163287</v>
      </c>
      <c r="AW21">
        <v>18</v>
      </c>
      <c r="AX21">
        <f>IF(Z21&gt;0, (R21*SUMPRODUCT(K21:$K$98, X21:$X$98)-K21*$AZ$3)/Z21, 0)</f>
        <v>824.24685762282525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100000</v>
      </c>
      <c r="S22">
        <f t="shared" si="1"/>
        <v>848.19752220012515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664.51890343259697</v>
      </c>
      <c r="AC22">
        <f t="shared" si="2"/>
        <v>675.36566614167953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-191.50052595007486</v>
      </c>
      <c r="AI22">
        <f t="shared" si="6"/>
        <v>-201.45347983854325</v>
      </c>
      <c r="AJ22">
        <f t="shared" si="7"/>
        <v>-10.846762709082554</v>
      </c>
      <c r="AK22">
        <f t="shared" si="22"/>
        <v>13.954896972084537</v>
      </c>
      <c r="AL22">
        <f t="shared" si="8"/>
        <v>-198.34534557554127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-56.875061879203365</v>
      </c>
      <c r="AR22">
        <f t="shared" si="9"/>
        <v>-59.83105829476974</v>
      </c>
      <c r="AS22">
        <f t="shared" si="9"/>
        <v>-3.2214548613247014</v>
      </c>
      <c r="AT22">
        <f t="shared" si="9"/>
        <v>4.1445610912428172</v>
      </c>
      <c r="AU22">
        <f t="shared" si="9"/>
        <v>-58.907952064851628</v>
      </c>
      <c r="AW22">
        <v>19</v>
      </c>
      <c r="AX22">
        <f>IF(Z22&gt;0, (R22*SUMPRODUCT(K22:$K$98, X22:$X$98)-K22*$AZ$3)/Z22, 0)</f>
        <v>848.19752220012515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100000</v>
      </c>
      <c r="S23">
        <f t="shared" si="1"/>
        <v>921.74400252358998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675.36566614167953</v>
      </c>
      <c r="AC23">
        <f t="shared" si="2"/>
        <v>724.77927008800032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-196.09715831579084</v>
      </c>
      <c r="AI23">
        <f t="shared" si="6"/>
        <v>-205.92607052058509</v>
      </c>
      <c r="AJ23">
        <f t="shared" si="7"/>
        <v>-49.413603946320791</v>
      </c>
      <c r="AK23">
        <f t="shared" si="22"/>
        <v>47.275596629917572</v>
      </c>
      <c r="AL23">
        <f t="shared" si="8"/>
        <v>-208.0640778369883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-52.000220916094968</v>
      </c>
      <c r="AR23">
        <f t="shared" si="9"/>
        <v>-54.606610577240026</v>
      </c>
      <c r="AS23">
        <f t="shared" si="9"/>
        <v>-13.103291978006146</v>
      </c>
      <c r="AT23">
        <f t="shared" si="9"/>
        <v>12.536344176579275</v>
      </c>
      <c r="AU23">
        <f t="shared" si="9"/>
        <v>-55.173558378666897</v>
      </c>
      <c r="AW23">
        <v>20</v>
      </c>
      <c r="AX23">
        <f>IF(Z23&gt;0, (R23*SUMPRODUCT(K23:$K$98, X23:$X$98)-K23*$AZ$3)/Z23, 0)</f>
        <v>921.74400252358998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100000</v>
      </c>
      <c r="S24">
        <f t="shared" si="1"/>
        <v>988.71694401071318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724.77927008800032</v>
      </c>
      <c r="AC24">
        <f t="shared" si="2"/>
        <v>767.67964365898058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-200.95840053082929</v>
      </c>
      <c r="AI24">
        <f t="shared" si="6"/>
        <v>-210.66390381350925</v>
      </c>
      <c r="AJ24">
        <f t="shared" si="7"/>
        <v>-42.900373570980264</v>
      </c>
      <c r="AK24">
        <f t="shared" si="22"/>
        <v>50.734548906160029</v>
      </c>
      <c r="AL24">
        <f t="shared" si="8"/>
        <v>-202.82972847832949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-47.579736349548043</v>
      </c>
      <c r="AR24">
        <f t="shared" si="9"/>
        <v>-49.877651172266496</v>
      </c>
      <c r="AS24">
        <f t="shared" si="9"/>
        <v>-10.157268660641128</v>
      </c>
      <c r="AT24">
        <f t="shared" si="9"/>
        <v>12.012120191999736</v>
      </c>
      <c r="AU24">
        <f t="shared" si="9"/>
        <v>-48.022799640907891</v>
      </c>
      <c r="AW24">
        <v>21</v>
      </c>
      <c r="AX24">
        <f>IF(Z24&gt;0, (R24*SUMPRODUCT(K24:$K$98, X24:$X$98)-K24*$AZ$3)/Z24, 0)</f>
        <v>988.71694401071318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100000</v>
      </c>
      <c r="S25">
        <f t="shared" si="1"/>
        <v>1049.8636531343791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767.67964365898058</v>
      </c>
      <c r="AC25">
        <f t="shared" si="2"/>
        <v>804.83258095860685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-206.90929516266584</v>
      </c>
      <c r="AI25">
        <f t="shared" si="6"/>
        <v>-216.49187975062364</v>
      </c>
      <c r="AJ25">
        <f t="shared" si="7"/>
        <v>-37.152937299626274</v>
      </c>
      <c r="AK25">
        <f t="shared" si="22"/>
        <v>53.737575056128648</v>
      </c>
      <c r="AL25">
        <f t="shared" si="8"/>
        <v>-199.90724199412125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-43.739905898193989</v>
      </c>
      <c r="AR25">
        <f t="shared" si="9"/>
        <v>-45.765630976466774</v>
      </c>
      <c r="AS25">
        <f t="shared" si="9"/>
        <v>-7.8540018226323607</v>
      </c>
      <c r="AT25">
        <f t="shared" si="9"/>
        <v>11.359936605575548</v>
      </c>
      <c r="AU25">
        <f t="shared" si="9"/>
        <v>-42.259696193523581</v>
      </c>
      <c r="AW25">
        <v>22</v>
      </c>
      <c r="AX25">
        <f>IF(Z25&gt;0, (R25*SUMPRODUCT(K25:$K$98, X25:$X$98)-K25*$AZ$3)/Z25, 0)</f>
        <v>1049.8636531343791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100000</v>
      </c>
      <c r="S26">
        <f t="shared" si="1"/>
        <v>1105.635533330925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804.83258095860685</v>
      </c>
      <c r="AC26">
        <f t="shared" si="2"/>
        <v>836.74684796146073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-213.90023001276978</v>
      </c>
      <c r="AI26">
        <f t="shared" si="6"/>
        <v>-223.36025122609641</v>
      </c>
      <c r="AJ26">
        <f t="shared" si="7"/>
        <v>-31.914267002853876</v>
      </c>
      <c r="AK26">
        <f t="shared" si="22"/>
        <v>56.338280667102488</v>
      </c>
      <c r="AL26">
        <f t="shared" si="8"/>
        <v>-198.9362375618478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-40.373004668738389</v>
      </c>
      <c r="AR26">
        <f t="shared" si="9"/>
        <v>-42.158554317699497</v>
      </c>
      <c r="AS26">
        <f t="shared" si="9"/>
        <v>-6.0237188647654172</v>
      </c>
      <c r="AT26">
        <f t="shared" si="9"/>
        <v>10.633675654606977</v>
      </c>
      <c r="AU26">
        <f t="shared" si="9"/>
        <v>-37.548597527857936</v>
      </c>
      <c r="AW26">
        <v>23</v>
      </c>
      <c r="AX26">
        <f>IF(Z26&gt;0, (R26*SUMPRODUCT(K26:$K$98, X26:$X$98)-K26*$AZ$3)/Z26, 0)</f>
        <v>1105.635533330925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100000</v>
      </c>
      <c r="S27">
        <f t="shared" si="1"/>
        <v>1157.261192023147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836.74684796146073</v>
      </c>
      <c r="AC27">
        <f t="shared" si="2"/>
        <v>863.92221195437241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-271.05806350561778</v>
      </c>
      <c r="AI27">
        <f t="shared" si="6"/>
        <v>-280.38960224887296</v>
      </c>
      <c r="AJ27">
        <f t="shared" si="7"/>
        <v>-27.175363992911684</v>
      </c>
      <c r="AK27">
        <f t="shared" si="22"/>
        <v>58.572279357302257</v>
      </c>
      <c r="AL27">
        <f t="shared" si="8"/>
        <v>-248.9926868844824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-45.679793192928301</v>
      </c>
      <c r="AR27">
        <f t="shared" si="9"/>
        <v>-47.252381569200161</v>
      </c>
      <c r="AS27">
        <f t="shared" si="9"/>
        <v>-4.579701452463997</v>
      </c>
      <c r="AT27">
        <f t="shared" si="9"/>
        <v>9.8708356920897806</v>
      </c>
      <c r="AU27">
        <f t="shared" si="9"/>
        <v>-41.961247329574377</v>
      </c>
      <c r="AW27">
        <v>24</v>
      </c>
      <c r="AX27">
        <f>IF(Z27&gt;0, (R27*SUMPRODUCT(K27:$K$98, X27:$X$98)-K27*$AZ$3)/Z27, 0)</f>
        <v>1157.261192023147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100000</v>
      </c>
      <c r="S28">
        <f t="shared" si="1"/>
        <v>1194.1161235936547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863.92221195437241</v>
      </c>
      <c r="AC28">
        <f t="shared" si="2"/>
        <v>878.55346220934598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-332.25033278131957</v>
      </c>
      <c r="AI28">
        <f t="shared" si="6"/>
        <v>-341.44702484554455</v>
      </c>
      <c r="AJ28">
        <f t="shared" si="7"/>
        <v>-14.631250254973565</v>
      </c>
      <c r="AK28">
        <f t="shared" si="22"/>
        <v>60.474554836806078</v>
      </c>
      <c r="AL28">
        <f t="shared" si="8"/>
        <v>-295.60372026371203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-49.993000094324721</v>
      </c>
      <c r="AR28">
        <f t="shared" si="9"/>
        <v>-51.376806766196097</v>
      </c>
      <c r="AS28">
        <f t="shared" si="9"/>
        <v>-2.2015330707235568</v>
      </c>
      <c r="AT28">
        <f t="shared" si="9"/>
        <v>9.099477494430591</v>
      </c>
      <c r="AU28">
        <f t="shared" si="9"/>
        <v>-44.478862342489059</v>
      </c>
      <c r="AW28">
        <v>25</v>
      </c>
      <c r="AX28">
        <f>IF(Z28&gt;0, (R28*SUMPRODUCT(K28:$K$98, X28:$X$98)-K28*$AZ$3)/Z28, 0)</f>
        <v>1194.1161235936547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100000</v>
      </c>
      <c r="S29">
        <f t="shared" si="1"/>
        <v>1218.0961849092428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878.55346220934598</v>
      </c>
      <c r="AC29">
        <f t="shared" si="2"/>
        <v>882.40960805064822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-396.09917285300025</v>
      </c>
      <c r="AI29">
        <f t="shared" si="6"/>
        <v>-405.15438559997631</v>
      </c>
      <c r="AJ29">
        <f t="shared" si="7"/>
        <v>-3.8561458413022365</v>
      </c>
      <c r="AK29">
        <f t="shared" si="22"/>
        <v>61.498742354654226</v>
      </c>
      <c r="AL29">
        <f t="shared" si="8"/>
        <v>-347.51178908662433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-53.214463484814253</v>
      </c>
      <c r="AR29">
        <f t="shared" si="9"/>
        <v>-54.43099793147924</v>
      </c>
      <c r="AS29">
        <f t="shared" si="9"/>
        <v>-0.51805897645802645</v>
      </c>
      <c r="AT29">
        <f t="shared" si="9"/>
        <v>8.2621292940903928</v>
      </c>
      <c r="AU29">
        <f t="shared" si="9"/>
        <v>-46.686927613846876</v>
      </c>
      <c r="AW29">
        <v>26</v>
      </c>
      <c r="AX29">
        <f>IF(Z29&gt;0, (R29*SUMPRODUCT(K29:$K$98, X29:$X$98)-K29*$AZ$3)/Z29, 0)</f>
        <v>1218.0961849092428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100000</v>
      </c>
      <c r="S30">
        <f t="shared" si="1"/>
        <v>1231.2716516788564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882.40960805064822</v>
      </c>
      <c r="AC30">
        <f t="shared" si="2"/>
        <v>877.27473915121504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-467.79765119473035</v>
      </c>
      <c r="AI30">
        <f t="shared" si="6"/>
        <v>-476.70383710783733</v>
      </c>
      <c r="AJ30">
        <f t="shared" si="7"/>
        <v>5.1348688994331724</v>
      </c>
      <c r="AK30">
        <f t="shared" si="22"/>
        <v>61.76867256354538</v>
      </c>
      <c r="AL30">
        <f t="shared" si="8"/>
        <v>-409.80029564485881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-56.113294377772824</v>
      </c>
      <c r="AR30">
        <f t="shared" si="9"/>
        <v>-57.181609771509834</v>
      </c>
      <c r="AS30">
        <f t="shared" si="9"/>
        <v>0.61593812925157698</v>
      </c>
      <c r="AT30">
        <f t="shared" si="9"/>
        <v>7.4092798414664758</v>
      </c>
      <c r="AU30">
        <f t="shared" si="9"/>
        <v>-49.156391800791781</v>
      </c>
      <c r="AW30">
        <v>27</v>
      </c>
      <c r="AX30">
        <f>IF(Z30&gt;0, (R30*SUMPRODUCT(K30:$K$98, X30:$X$98)-K30*$AZ$3)/Z30, 0)</f>
        <v>1231.2716516788564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100000</v>
      </c>
      <c r="S31">
        <f t="shared" si="1"/>
        <v>1234.5941634528288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877.27473915121504</v>
      </c>
      <c r="AC31">
        <f t="shared" si="2"/>
        <v>864.08965422467531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-547.21928983415387</v>
      </c>
      <c r="AI31">
        <f t="shared" si="6"/>
        <v>-555.96801147690053</v>
      </c>
      <c r="AJ31">
        <f t="shared" si="7"/>
        <v>13.18508492653973</v>
      </c>
      <c r="AK31">
        <f t="shared" si="22"/>
        <v>61.409231740585057</v>
      </c>
      <c r="AL31">
        <f t="shared" si="8"/>
        <v>-481.37369480977577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-58.607217819418331</v>
      </c>
      <c r="AR31">
        <f t="shared" si="9"/>
        <v>-59.544206417012006</v>
      </c>
      <c r="AS31">
        <f t="shared" si="9"/>
        <v>1.4121233637276172</v>
      </c>
      <c r="AT31">
        <f t="shared" si="9"/>
        <v>6.5769322968025579</v>
      </c>
      <c r="AU31">
        <f t="shared" si="9"/>
        <v>-51.555150756481837</v>
      </c>
      <c r="AW31">
        <v>28</v>
      </c>
      <c r="AX31">
        <f>IF(Z31&gt;0, (R31*SUMPRODUCT(K31:$K$98, X31:$X$98)-K31*$AZ$3)/Z31, 0)</f>
        <v>1234.5941634528288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100000</v>
      </c>
      <c r="S32">
        <f t="shared" si="1"/>
        <v>1229.0130927781752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864.08965422467531</v>
      </c>
      <c r="AC32">
        <f t="shared" si="2"/>
        <v>843.81119484385783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-632.2508659336853</v>
      </c>
      <c r="AI32">
        <f t="shared" si="6"/>
        <v>-640.83306900176274</v>
      </c>
      <c r="AJ32">
        <f t="shared" si="7"/>
        <v>20.27845938081748</v>
      </c>
      <c r="AK32">
        <f t="shared" si="22"/>
        <v>60.486275795727281</v>
      </c>
      <c r="AL32">
        <f t="shared" si="8"/>
        <v>-560.06833382521802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-60.459021940339539</v>
      </c>
      <c r="AR32">
        <f t="shared" si="9"/>
        <v>-61.279695555112831</v>
      </c>
      <c r="AS32">
        <f t="shared" si="9"/>
        <v>1.9391287330395226</v>
      </c>
      <c r="AT32">
        <f t="shared" si="9"/>
        <v>5.784003269055022</v>
      </c>
      <c r="AU32">
        <f t="shared" si="9"/>
        <v>-53.556563553018293</v>
      </c>
      <c r="AW32">
        <v>29</v>
      </c>
      <c r="AX32">
        <f>IF(Z32&gt;0, (R32*SUMPRODUCT(K32:$K$98, X32:$X$98)-K32*$AZ$3)/Z32, 0)</f>
        <v>1229.0130927781752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100000</v>
      </c>
      <c r="S33">
        <f t="shared" si="1"/>
        <v>1215.8090190475787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843.81119484385783</v>
      </c>
      <c r="AC33">
        <f t="shared" si="2"/>
        <v>817.57427865226941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-725.76011298055494</v>
      </c>
      <c r="AI33">
        <f t="shared" si="6"/>
        <v>-734.16577400382903</v>
      </c>
      <c r="AJ33">
        <f t="shared" si="7"/>
        <v>26.236916191588421</v>
      </c>
      <c r="AK33">
        <f t="shared" si="22"/>
        <v>59.066783639070053</v>
      </c>
      <c r="AL33">
        <f t="shared" si="8"/>
        <v>-648.86207417317053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-61.965043350819236</v>
      </c>
      <c r="AR33">
        <f t="shared" si="9"/>
        <v>-62.682714576316066</v>
      </c>
      <c r="AS33">
        <f t="shared" si="9"/>
        <v>2.2400950674002478</v>
      </c>
      <c r="AT33">
        <f t="shared" si="9"/>
        <v>5.0430930872698694</v>
      </c>
      <c r="AU33">
        <f t="shared" si="9"/>
        <v>-55.399526421645945</v>
      </c>
      <c r="AW33">
        <v>30</v>
      </c>
      <c r="AX33">
        <f>IF(Z33&gt;0, (R33*SUMPRODUCT(K33:$K$98, X33:$X$98)-K33*$AZ$3)/Z33, 0)</f>
        <v>1215.8090190475787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100000</v>
      </c>
      <c r="S34">
        <f t="shared" si="1"/>
        <v>1195.780706589934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817.57427865226941</v>
      </c>
      <c r="AC34">
        <f t="shared" si="2"/>
        <v>786.1646868628344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-827.94725501811968</v>
      </c>
      <c r="AI34">
        <f t="shared" si="6"/>
        <v>-836.1653660242838</v>
      </c>
      <c r="AJ34">
        <f t="shared" si="7"/>
        <v>31.409591789435012</v>
      </c>
      <c r="AK34">
        <f t="shared" si="22"/>
        <v>57.230199505658867</v>
      </c>
      <c r="AL34">
        <f t="shared" si="8"/>
        <v>-747.52557472918988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-63.115831732578457</v>
      </c>
      <c r="AR34">
        <f t="shared" si="9"/>
        <v>-63.742312354720688</v>
      </c>
      <c r="AS34">
        <f t="shared" si="9"/>
        <v>2.3944067670440821</v>
      </c>
      <c r="AT34">
        <f t="shared" si="9"/>
        <v>4.3627557433498687</v>
      </c>
      <c r="AU34">
        <f t="shared" ref="AU34:AU97" si="23">AL34*$K34</f>
        <v>-56.985149844326735</v>
      </c>
      <c r="AW34">
        <v>31</v>
      </c>
      <c r="AX34">
        <f>IF(Z34&gt;0, (R34*SUMPRODUCT(K34:$K$98, X34:$X$98)-K34*$AZ$3)/Z34, 0)</f>
        <v>1195.780706589934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100000</v>
      </c>
      <c r="S35">
        <f t="shared" si="1"/>
        <v>1169.4938632736348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786.1646868628344</v>
      </c>
      <c r="AC35">
        <f t="shared" si="2"/>
        <v>750.33050831006392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-928.87178568300112</v>
      </c>
      <c r="AI35">
        <f t="shared" ref="AI35:AI66" si="25">SUM(AE35:AH35)</f>
        <v>-936.89160660589323</v>
      </c>
      <c r="AJ35">
        <f t="shared" si="7"/>
        <v>35.834178552770481</v>
      </c>
      <c r="AK35">
        <f t="shared" si="22"/>
        <v>55.031528080398417</v>
      </c>
      <c r="AL35">
        <f t="shared" ref="AL35:AL98" si="26">SUM(AI35:AK35)</f>
        <v>-846.02589997272435</v>
      </c>
      <c r="AN35">
        <f t="shared" ref="AN35:AT66" si="27">AE35*$K35</f>
        <v>0</v>
      </c>
      <c r="AO35">
        <f t="shared" si="27"/>
        <v>0</v>
      </c>
      <c r="AP35">
        <f t="shared" si="27"/>
        <v>-0.54586127750932067</v>
      </c>
      <c r="AQ35">
        <f t="shared" si="27"/>
        <v>-63.222750788360621</v>
      </c>
      <c r="AR35">
        <f t="shared" si="27"/>
        <v>-63.768612065869938</v>
      </c>
      <c r="AS35">
        <f t="shared" si="27"/>
        <v>2.4390183610556897</v>
      </c>
      <c r="AT35">
        <f t="shared" si="27"/>
        <v>3.7456672050506987</v>
      </c>
      <c r="AU35">
        <f t="shared" si="23"/>
        <v>-57.583926499763557</v>
      </c>
      <c r="AW35">
        <v>32</v>
      </c>
      <c r="AX35">
        <f>IF(Z35&gt;0, (R35*SUMPRODUCT(K35:$K$98, X35:$X$98)-K35*$AZ$3)/Z35, 0)</f>
        <v>1169.4938632736348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100000</v>
      </c>
      <c r="S36">
        <f t="shared" si="1"/>
        <v>1138.6046618443036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750.33050831006392</v>
      </c>
      <c r="AC36">
        <f t="shared" si="2"/>
        <v>711.46637643224608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-1031.1690059024133</v>
      </c>
      <c r="AI36">
        <f t="shared" si="25"/>
        <v>-1038.9797324903386</v>
      </c>
      <c r="AJ36">
        <f t="shared" si="7"/>
        <v>38.86413187781784</v>
      </c>
      <c r="AK36">
        <f t="shared" si="22"/>
        <v>52.52313558170448</v>
      </c>
      <c r="AL36">
        <f t="shared" si="26"/>
        <v>-947.59246503081636</v>
      </c>
      <c r="AN36">
        <f t="shared" si="27"/>
        <v>0</v>
      </c>
      <c r="AO36">
        <f t="shared" si="27"/>
        <v>0</v>
      </c>
      <c r="AP36">
        <f t="shared" si="27"/>
        <v>-0.47466917485638266</v>
      </c>
      <c r="AQ36">
        <f t="shared" si="27"/>
        <v>-62.665634964849403</v>
      </c>
      <c r="AR36">
        <f t="shared" si="27"/>
        <v>-63.140304139705783</v>
      </c>
      <c r="AS36">
        <f t="shared" si="27"/>
        <v>2.3618296201113544</v>
      </c>
      <c r="AT36">
        <f t="shared" si="27"/>
        <v>3.1919070712292856</v>
      </c>
      <c r="AU36">
        <f t="shared" si="23"/>
        <v>-57.586567448365145</v>
      </c>
      <c r="AW36">
        <v>33</v>
      </c>
      <c r="AX36">
        <f>IF(Z36&gt;0, (R36*SUMPRODUCT(K36:$K$98, X36:$X$98)-K36*$AZ$3)/Z36, 0)</f>
        <v>1138.6046618443036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100000</v>
      </c>
      <c r="S37">
        <f t="shared" si="1"/>
        <v>1104.2779562215751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711.46637643224608</v>
      </c>
      <c r="AC37">
        <f t="shared" si="2"/>
        <v>670.54950835180966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-1138.0627922950437</v>
      </c>
      <c r="AI37">
        <f t="shared" si="25"/>
        <v>-1145.6531537680528</v>
      </c>
      <c r="AJ37">
        <f t="shared" si="7"/>
        <v>40.916868080436416</v>
      </c>
      <c r="AK37">
        <f t="shared" si="22"/>
        <v>49.802646350257227</v>
      </c>
      <c r="AL37">
        <f t="shared" si="26"/>
        <v>-1054.9336393373592</v>
      </c>
      <c r="AN37">
        <f t="shared" si="27"/>
        <v>0</v>
      </c>
      <c r="AO37">
        <f t="shared" si="27"/>
        <v>0</v>
      </c>
      <c r="AP37">
        <f t="shared" si="27"/>
        <v>-0.41185470307780725</v>
      </c>
      <c r="AQ37">
        <f t="shared" si="27"/>
        <v>-61.751540433390005</v>
      </c>
      <c r="AR37">
        <f t="shared" si="27"/>
        <v>-62.163395136467805</v>
      </c>
      <c r="AS37">
        <f t="shared" si="27"/>
        <v>2.220158369804353</v>
      </c>
      <c r="AT37">
        <f t="shared" si="27"/>
        <v>2.7023026766263309</v>
      </c>
      <c r="AU37">
        <f t="shared" si="23"/>
        <v>-57.240934090037129</v>
      </c>
      <c r="AW37">
        <v>34</v>
      </c>
      <c r="AX37">
        <f>IF(Z37&gt;0, (R37*SUMPRODUCT(K37:$K$98, X37:$X$98)-K37*$AZ$3)/Z37, 0)</f>
        <v>1104.2779562215751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100000</v>
      </c>
      <c r="S38">
        <f t="shared" si="1"/>
        <v>1067.4120812700678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670.54950835180966</v>
      </c>
      <c r="AC38">
        <f t="shared" si="2"/>
        <v>628.21650977950276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-1261.4939091032047</v>
      </c>
      <c r="AI38">
        <f t="shared" si="25"/>
        <v>-1268.850680222846</v>
      </c>
      <c r="AJ38">
        <f t="shared" si="7"/>
        <v>42.332998572306906</v>
      </c>
      <c r="AK38">
        <f t="shared" si="22"/>
        <v>46.938465584626684</v>
      </c>
      <c r="AL38">
        <f t="shared" si="26"/>
        <v>-1179.5792160659123</v>
      </c>
      <c r="AN38">
        <f t="shared" si="27"/>
        <v>0</v>
      </c>
      <c r="AO38">
        <f t="shared" si="27"/>
        <v>0</v>
      </c>
      <c r="AP38">
        <f t="shared" si="27"/>
        <v>-0.35641074866853534</v>
      </c>
      <c r="AQ38">
        <f t="shared" si="27"/>
        <v>-61.115125273354437</v>
      </c>
      <c r="AR38">
        <f t="shared" si="27"/>
        <v>-61.471536022022974</v>
      </c>
      <c r="AS38">
        <f t="shared" si="27"/>
        <v>2.0508910049216968</v>
      </c>
      <c r="AT38">
        <f t="shared" si="27"/>
        <v>2.2740103488750236</v>
      </c>
      <c r="AU38">
        <f t="shared" si="23"/>
        <v>-57.146634668226248</v>
      </c>
      <c r="AW38">
        <v>35</v>
      </c>
      <c r="AX38">
        <f>IF(Z38&gt;0, (R38*SUMPRODUCT(K38:$K$98, X38:$X$98)-K38*$AZ$3)/Z38, 0)</f>
        <v>1067.4120812700678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100000</v>
      </c>
      <c r="S39">
        <f t="shared" si="1"/>
        <v>1027.4557887153821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628.21650977950276</v>
      </c>
      <c r="AC39">
        <f t="shared" si="2"/>
        <v>584.43936831068675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-1383.4358652983428</v>
      </c>
      <c r="AI39">
        <f t="shared" si="25"/>
        <v>-1390.5461392236255</v>
      </c>
      <c r="AJ39">
        <f t="shared" si="7"/>
        <v>43.777141468816012</v>
      </c>
      <c r="AK39">
        <f t="shared" si="22"/>
        <v>43.975155684565195</v>
      </c>
      <c r="AL39">
        <f t="shared" si="26"/>
        <v>-1302.7938420702442</v>
      </c>
      <c r="AN39">
        <f t="shared" si="27"/>
        <v>0</v>
      </c>
      <c r="AO39">
        <f t="shared" si="27"/>
        <v>0</v>
      </c>
      <c r="AP39">
        <f t="shared" si="27"/>
        <v>-0.30756142049952057</v>
      </c>
      <c r="AQ39">
        <f t="shared" si="27"/>
        <v>-59.841787302763343</v>
      </c>
      <c r="AR39">
        <f t="shared" si="27"/>
        <v>-60.149348723262868</v>
      </c>
      <c r="AS39">
        <f t="shared" si="27"/>
        <v>1.8936204085867911</v>
      </c>
      <c r="AT39">
        <f t="shared" si="27"/>
        <v>1.9021856951165217</v>
      </c>
      <c r="AU39">
        <f t="shared" si="23"/>
        <v>-56.353542619559555</v>
      </c>
      <c r="AW39">
        <v>36</v>
      </c>
      <c r="AX39">
        <f>IF(Z39&gt;0, (R39*SUMPRODUCT(K39:$K$98, X39:$X$98)-K39*$AZ$3)/Z39, 0)</f>
        <v>1027.4557887153821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100000</v>
      </c>
      <c r="S40">
        <f t="shared" si="1"/>
        <v>985.15621883017207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584.43936831068675</v>
      </c>
      <c r="AC40">
        <f t="shared" si="2"/>
        <v>540.07792369054721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-1491.8180055840007</v>
      </c>
      <c r="AI40">
        <f t="shared" si="25"/>
        <v>-1498.6706995193324</v>
      </c>
      <c r="AJ40">
        <f t="shared" si="7"/>
        <v>44.361444620139537</v>
      </c>
      <c r="AK40">
        <f t="shared" si="22"/>
        <v>40.91075578174808</v>
      </c>
      <c r="AL40">
        <f t="shared" si="26"/>
        <v>-1413.3984991174448</v>
      </c>
      <c r="AN40">
        <f t="shared" si="27"/>
        <v>0</v>
      </c>
      <c r="AO40">
        <f t="shared" si="27"/>
        <v>0</v>
      </c>
      <c r="AP40">
        <f t="shared" si="27"/>
        <v>-0.26466032300920028</v>
      </c>
      <c r="AQ40">
        <f t="shared" si="27"/>
        <v>-57.6160323158648</v>
      </c>
      <c r="AR40">
        <f t="shared" si="27"/>
        <v>-57.880692638873995</v>
      </c>
      <c r="AS40">
        <f t="shared" si="27"/>
        <v>1.713299086916328</v>
      </c>
      <c r="AT40">
        <f t="shared" si="27"/>
        <v>1.5800288093887913</v>
      </c>
      <c r="AU40">
        <f t="shared" si="23"/>
        <v>-54.58736474256888</v>
      </c>
      <c r="AW40">
        <v>37</v>
      </c>
      <c r="AX40">
        <f>IF(Z40&gt;0, (R40*SUMPRODUCT(K40:$K$98, X40:$X$98)-K40*$AZ$3)/Z40, 0)</f>
        <v>985.15621883017207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100000</v>
      </c>
      <c r="S41">
        <f t="shared" si="1"/>
        <v>942.22481998964179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540.07792369054721</v>
      </c>
      <c r="AC41">
        <f t="shared" si="2"/>
        <v>496.28362591273918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-1601.8699457163134</v>
      </c>
      <c r="AI41">
        <f t="shared" si="25"/>
        <v>-1608.4538789690773</v>
      </c>
      <c r="AJ41">
        <f t="shared" si="7"/>
        <v>43.794297777808026</v>
      </c>
      <c r="AK41">
        <f t="shared" si="22"/>
        <v>37.805454658338306</v>
      </c>
      <c r="AL41">
        <f t="shared" si="26"/>
        <v>-1526.8541265329311</v>
      </c>
      <c r="AN41">
        <f t="shared" si="27"/>
        <v>0</v>
      </c>
      <c r="AO41">
        <f t="shared" si="27"/>
        <v>0</v>
      </c>
      <c r="AP41">
        <f t="shared" si="27"/>
        <v>-0.2270360905026361</v>
      </c>
      <c r="AQ41">
        <f t="shared" si="27"/>
        <v>-55.237845829684304</v>
      </c>
      <c r="AR41">
        <f t="shared" si="27"/>
        <v>-55.464881920186947</v>
      </c>
      <c r="AS41">
        <f t="shared" si="27"/>
        <v>1.5101742031798266</v>
      </c>
      <c r="AT41">
        <f t="shared" si="27"/>
        <v>1.3036588154505786</v>
      </c>
      <c r="AU41">
        <f t="shared" si="23"/>
        <v>-52.651048901556543</v>
      </c>
      <c r="AW41">
        <v>38</v>
      </c>
      <c r="AX41">
        <f>IF(Z41&gt;0, (R41*SUMPRODUCT(K41:$K$98, X41:$X$98)-K41*$AZ$3)/Z41, 0)</f>
        <v>942.22481998964179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100000</v>
      </c>
      <c r="S42">
        <f t="shared" si="1"/>
        <v>898.89813272606398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496.28362591273918</v>
      </c>
      <c r="AC42">
        <f t="shared" si="2"/>
        <v>453.38661449203408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-1706.7097211689038</v>
      </c>
      <c r="AI42">
        <f t="shared" si="25"/>
        <v>-1713.0144763739938</v>
      </c>
      <c r="AJ42">
        <f t="shared" si="7"/>
        <v>42.897011420705098</v>
      </c>
      <c r="AK42">
        <f t="shared" si="22"/>
        <v>34.739853813891749</v>
      </c>
      <c r="AL42">
        <f t="shared" si="26"/>
        <v>-1635.3776111393968</v>
      </c>
      <c r="AN42">
        <f t="shared" si="27"/>
        <v>0</v>
      </c>
      <c r="AO42">
        <f t="shared" si="27"/>
        <v>0</v>
      </c>
      <c r="AP42">
        <f t="shared" si="27"/>
        <v>-0.19411526384254579</v>
      </c>
      <c r="AQ42">
        <f t="shared" si="27"/>
        <v>-52.547386385417148</v>
      </c>
      <c r="AR42">
        <f t="shared" si="27"/>
        <v>-52.741501649259689</v>
      </c>
      <c r="AS42">
        <f t="shared" si="27"/>
        <v>1.3207435370788307</v>
      </c>
      <c r="AT42">
        <f t="shared" si="27"/>
        <v>1.0695951975249918</v>
      </c>
      <c r="AU42">
        <f t="shared" si="23"/>
        <v>-50.351162914655859</v>
      </c>
      <c r="AW42">
        <v>39</v>
      </c>
      <c r="AX42">
        <f>IF(Z42&gt;0, (R42*SUMPRODUCT(K42:$K$98, X42:$X$98)-K42*$AZ$3)/Z42, 0)</f>
        <v>898.89813272606398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100000</v>
      </c>
      <c r="S43">
        <f t="shared" si="1"/>
        <v>855.88744781910168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453.38661449203408</v>
      </c>
      <c r="AC43">
        <f t="shared" si="2"/>
        <v>411.85783025749117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-1813.1015284153218</v>
      </c>
      <c r="AI43">
        <f t="shared" si="25"/>
        <v>-1819.1165983773092</v>
      </c>
      <c r="AJ43">
        <f t="shared" si="7"/>
        <v>41.528784234542911</v>
      </c>
      <c r="AK43">
        <f t="shared" si="22"/>
        <v>31.737063014442388</v>
      </c>
      <c r="AL43">
        <f t="shared" si="26"/>
        <v>-1745.850751128324</v>
      </c>
      <c r="AN43">
        <f t="shared" si="27"/>
        <v>0</v>
      </c>
      <c r="AO43">
        <f t="shared" si="27"/>
        <v>0</v>
      </c>
      <c r="AP43">
        <f t="shared" si="27"/>
        <v>-0.16535377645248656</v>
      </c>
      <c r="AQ43">
        <f t="shared" si="27"/>
        <v>-49.842011266681666</v>
      </c>
      <c r="AR43">
        <f t="shared" si="27"/>
        <v>-50.007365043134151</v>
      </c>
      <c r="AS43">
        <f t="shared" si="27"/>
        <v>1.1416228486216018</v>
      </c>
      <c r="AT43">
        <f t="shared" si="27"/>
        <v>0.87244924100845844</v>
      </c>
      <c r="AU43">
        <f t="shared" si="23"/>
        <v>-47.993292953504096</v>
      </c>
      <c r="AW43">
        <v>40</v>
      </c>
      <c r="AX43">
        <f>IF(Z43&gt;0, (R43*SUMPRODUCT(K43:$K$98, X43:$X$98)-K43*$AZ$3)/Z43, 0)</f>
        <v>855.88744781910168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100000</v>
      </c>
      <c r="S44">
        <f t="shared" si="1"/>
        <v>813.45549686193363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411.85783025749117</v>
      </c>
      <c r="AC44">
        <f t="shared" si="2"/>
        <v>371.85385662551886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-1926.4837501594325</v>
      </c>
      <c r="AI44">
        <f t="shared" si="25"/>
        <v>-1932.1978589530299</v>
      </c>
      <c r="AJ44">
        <f t="shared" si="7"/>
        <v>40.003973631972315</v>
      </c>
      <c r="AK44">
        <f t="shared" si="22"/>
        <v>28.830048118024386</v>
      </c>
      <c r="AL44">
        <f t="shared" si="26"/>
        <v>-1863.3638372030332</v>
      </c>
      <c r="AN44">
        <f t="shared" si="27"/>
        <v>0</v>
      </c>
      <c r="AO44">
        <f t="shared" si="27"/>
        <v>0</v>
      </c>
      <c r="AP44">
        <f t="shared" si="27"/>
        <v>-0.1402503382060091</v>
      </c>
      <c r="AQ44">
        <f t="shared" si="27"/>
        <v>-47.284713551653446</v>
      </c>
      <c r="AR44">
        <f t="shared" si="27"/>
        <v>-47.424963889859455</v>
      </c>
      <c r="AS44">
        <f t="shared" si="27"/>
        <v>0.98188029562105827</v>
      </c>
      <c r="AT44">
        <f t="shared" si="27"/>
        <v>0.70762110857584493</v>
      </c>
      <c r="AU44">
        <f t="shared" si="23"/>
        <v>-45.735462485662552</v>
      </c>
      <c r="AW44">
        <v>41</v>
      </c>
      <c r="AX44">
        <f>IF(Z44&gt;0, (R44*SUMPRODUCT(K44:$K$98, X44:$X$98)-K44*$AZ$3)/Z44, 0)</f>
        <v>813.45549686193363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100000</v>
      </c>
      <c r="S45">
        <f t="shared" si="1"/>
        <v>771.18964670575849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371.85385662551886</v>
      </c>
      <c r="AC45">
        <f t="shared" si="2"/>
        <v>333.3531052477129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-2029.9142924903319</v>
      </c>
      <c r="AI45">
        <f t="shared" si="25"/>
        <v>-2035.3175209094322</v>
      </c>
      <c r="AJ45">
        <f t="shared" si="7"/>
        <v>38.500751377805955</v>
      </c>
      <c r="AK45">
        <f t="shared" si="22"/>
        <v>26.029769963786322</v>
      </c>
      <c r="AL45">
        <f t="shared" si="26"/>
        <v>-1970.78699956784</v>
      </c>
      <c r="AN45">
        <f t="shared" si="27"/>
        <v>0</v>
      </c>
      <c r="AO45">
        <f t="shared" si="27"/>
        <v>0</v>
      </c>
      <c r="AP45">
        <f t="shared" si="27"/>
        <v>-0.11841063693585492</v>
      </c>
      <c r="AQ45">
        <f t="shared" si="27"/>
        <v>-44.485153255653479</v>
      </c>
      <c r="AR45">
        <f t="shared" si="27"/>
        <v>-44.603563892589335</v>
      </c>
      <c r="AS45">
        <f t="shared" si="27"/>
        <v>0.84373602956326155</v>
      </c>
      <c r="AT45">
        <f t="shared" si="27"/>
        <v>0.57043704275211671</v>
      </c>
      <c r="AU45">
        <f t="shared" si="23"/>
        <v>-43.189390820273957</v>
      </c>
      <c r="AW45">
        <v>42</v>
      </c>
      <c r="AX45">
        <f>IF(Z45&gt;0, (R45*SUMPRODUCT(K45:$K$98, X45:$X$98)-K45*$AZ$3)/Z45, 0)</f>
        <v>771.18964670575849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100000</v>
      </c>
      <c r="S46">
        <f t="shared" si="1"/>
        <v>729.4958242223812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333.3531052477129</v>
      </c>
      <c r="AC46">
        <f t="shared" si="2"/>
        <v>296.71077536156571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-2120.1662290449772</v>
      </c>
      <c r="AI46">
        <f t="shared" si="25"/>
        <v>-2125.2504044012558</v>
      </c>
      <c r="AJ46">
        <f t="shared" si="7"/>
        <v>36.642329886147195</v>
      </c>
      <c r="AK46">
        <f t="shared" si="22"/>
        <v>23.334717367339906</v>
      </c>
      <c r="AL46">
        <f t="shared" si="26"/>
        <v>-2065.2733571477684</v>
      </c>
      <c r="AN46">
        <f t="shared" si="27"/>
        <v>0</v>
      </c>
      <c r="AO46">
        <f t="shared" si="27"/>
        <v>0</v>
      </c>
      <c r="AP46">
        <f t="shared" si="27"/>
        <v>-9.9480941818308619E-2</v>
      </c>
      <c r="AQ46">
        <f t="shared" si="27"/>
        <v>-41.484826642790708</v>
      </c>
      <c r="AR46">
        <f t="shared" si="27"/>
        <v>-41.584307584609014</v>
      </c>
      <c r="AS46">
        <f t="shared" si="27"/>
        <v>0.71697241579000637</v>
      </c>
      <c r="AT46">
        <f t="shared" si="27"/>
        <v>0.45658528632382889</v>
      </c>
      <c r="AU46">
        <f t="shared" si="23"/>
        <v>-40.410749882495175</v>
      </c>
      <c r="AW46">
        <v>43</v>
      </c>
      <c r="AX46">
        <f>IF(Z46&gt;0, (R46*SUMPRODUCT(K46:$K$98, X46:$X$98)-K46*$AZ$3)/Z46, 0)</f>
        <v>729.4958242223812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100000</v>
      </c>
      <c r="S47">
        <f t="shared" si="1"/>
        <v>689.0051919336197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296.71077536156571</v>
      </c>
      <c r="AC47">
        <f t="shared" si="2"/>
        <v>262.22846958440601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-2207.6712039451331</v>
      </c>
      <c r="AI47">
        <f t="shared" si="25"/>
        <v>-2212.4285786473556</v>
      </c>
      <c r="AJ47">
        <f t="shared" si="7"/>
        <v>34.482305777159695</v>
      </c>
      <c r="AK47">
        <f t="shared" si="22"/>
        <v>20.769754275309602</v>
      </c>
      <c r="AL47">
        <f t="shared" si="26"/>
        <v>-2157.1765185948866</v>
      </c>
      <c r="AN47">
        <f t="shared" si="27"/>
        <v>0</v>
      </c>
      <c r="AO47">
        <f t="shared" si="27"/>
        <v>0</v>
      </c>
      <c r="AP47">
        <f t="shared" si="27"/>
        <v>-8.3112951110022953E-2</v>
      </c>
      <c r="AQ47">
        <f t="shared" si="27"/>
        <v>-38.568765406427175</v>
      </c>
      <c r="AR47">
        <f t="shared" si="27"/>
        <v>-38.6518783575372</v>
      </c>
      <c r="AS47">
        <f t="shared" si="27"/>
        <v>0.60241758818765367</v>
      </c>
      <c r="AT47">
        <f t="shared" si="27"/>
        <v>0.36285465823082891</v>
      </c>
      <c r="AU47">
        <f t="shared" si="23"/>
        <v>-37.686606111118721</v>
      </c>
      <c r="AW47">
        <v>44</v>
      </c>
      <c r="AX47">
        <f>IF(Z47&gt;0, (R47*SUMPRODUCT(K47:$K$98, X47:$X$98)-K47*$AZ$3)/Z47, 0)</f>
        <v>689.0051919336197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100000</v>
      </c>
      <c r="S48">
        <f t="shared" si="1"/>
        <v>649.68504176210729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262.22846958440601</v>
      </c>
      <c r="AC48">
        <f t="shared" si="2"/>
        <v>229.91195495086365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-2290.1902482516134</v>
      </c>
      <c r="AI48">
        <f t="shared" si="25"/>
        <v>-2294.6137754257825</v>
      </c>
      <c r="AJ48">
        <f t="shared" si="7"/>
        <v>32.316514633542369</v>
      </c>
      <c r="AK48">
        <f t="shared" si="22"/>
        <v>18.355992870908423</v>
      </c>
      <c r="AL48">
        <f t="shared" si="26"/>
        <v>-2243.9412679213319</v>
      </c>
      <c r="AN48">
        <f t="shared" si="27"/>
        <v>0</v>
      </c>
      <c r="AO48">
        <f t="shared" si="27"/>
        <v>0</v>
      </c>
      <c r="AP48">
        <f t="shared" si="27"/>
        <v>-6.9000465587819054E-2</v>
      </c>
      <c r="AQ48">
        <f t="shared" si="27"/>
        <v>-35.723572432609942</v>
      </c>
      <c r="AR48">
        <f t="shared" si="27"/>
        <v>-35.792572898197761</v>
      </c>
      <c r="AS48">
        <f t="shared" si="27"/>
        <v>0.50408971576147155</v>
      </c>
      <c r="AT48">
        <f t="shared" si="27"/>
        <v>0.28632627415865464</v>
      </c>
      <c r="AU48">
        <f t="shared" si="23"/>
        <v>-35.002156908277641</v>
      </c>
      <c r="AW48">
        <v>45</v>
      </c>
      <c r="AX48">
        <f>IF(Z48&gt;0, (R48*SUMPRODUCT(K48:$K$98, X48:$X$98)-K48*$AZ$3)/Z48, 0)</f>
        <v>649.68504176210729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100000</v>
      </c>
      <c r="S49">
        <f t="shared" si="1"/>
        <v>611.55518590550992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229.91195495086365</v>
      </c>
      <c r="AC49">
        <f t="shared" si="2"/>
        <v>199.77074927975801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-2368.3135939188128</v>
      </c>
      <c r="AI49">
        <f t="shared" si="25"/>
        <v>-2372.3968466220003</v>
      </c>
      <c r="AJ49">
        <f t="shared" si="7"/>
        <v>30.141205671105638</v>
      </c>
      <c r="AK49">
        <f t="shared" si="22"/>
        <v>16.093836846560457</v>
      </c>
      <c r="AL49">
        <f t="shared" si="26"/>
        <v>-2326.1618041043344</v>
      </c>
      <c r="AN49">
        <f t="shared" si="27"/>
        <v>0</v>
      </c>
      <c r="AO49">
        <f t="shared" si="27"/>
        <v>0</v>
      </c>
      <c r="AP49">
        <f t="shared" si="27"/>
        <v>-5.6868471725035619E-2</v>
      </c>
      <c r="AQ49">
        <f t="shared" si="27"/>
        <v>-32.984089999292586</v>
      </c>
      <c r="AR49">
        <f t="shared" si="27"/>
        <v>-33.040958471017625</v>
      </c>
      <c r="AS49">
        <f t="shared" si="27"/>
        <v>0.41978403666462155</v>
      </c>
      <c r="AT49">
        <f t="shared" si="27"/>
        <v>0.22414285183513533</v>
      </c>
      <c r="AU49">
        <f t="shared" si="23"/>
        <v>-32.397031582517869</v>
      </c>
      <c r="AW49">
        <v>46</v>
      </c>
      <c r="AX49">
        <f>IF(Z49&gt;0, (R49*SUMPRODUCT(K49:$K$98, X49:$X$98)-K49*$AZ$3)/Z49, 0)</f>
        <v>611.55518590550992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100000</v>
      </c>
      <c r="S50">
        <f t="shared" si="1"/>
        <v>574.50678927006379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199.77074927975801</v>
      </c>
      <c r="AC50">
        <f t="shared" si="2"/>
        <v>171.77091531752291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-2440.51277496378</v>
      </c>
      <c r="AI50">
        <f t="shared" si="25"/>
        <v>-2444.2501310430653</v>
      </c>
      <c r="AJ50">
        <f t="shared" si="7"/>
        <v>27.999833962235101</v>
      </c>
      <c r="AK50">
        <f t="shared" si="22"/>
        <v>13.983952449583063</v>
      </c>
      <c r="AL50">
        <f t="shared" si="26"/>
        <v>-2402.2663446312467</v>
      </c>
      <c r="AN50">
        <f t="shared" si="27"/>
        <v>0</v>
      </c>
      <c r="AO50">
        <f t="shared" si="27"/>
        <v>0</v>
      </c>
      <c r="AP50">
        <f t="shared" si="27"/>
        <v>-4.6474181940457611E-2</v>
      </c>
      <c r="AQ50">
        <f t="shared" si="27"/>
        <v>-30.347880246233725</v>
      </c>
      <c r="AR50">
        <f t="shared" si="27"/>
        <v>-30.394354428174186</v>
      </c>
      <c r="AS50">
        <f t="shared" si="27"/>
        <v>0.34817912723810673</v>
      </c>
      <c r="AT50">
        <f t="shared" si="27"/>
        <v>0.17389104398983196</v>
      </c>
      <c r="AU50">
        <f t="shared" si="23"/>
        <v>-29.872284256946244</v>
      </c>
      <c r="AW50">
        <v>47</v>
      </c>
      <c r="AX50">
        <f>IF(Z50&gt;0, (R50*SUMPRODUCT(K50:$K$98, X50:$X$98)-K50*$AZ$3)/Z50, 0)</f>
        <v>574.50678927006379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100000</v>
      </c>
      <c r="S51">
        <f t="shared" si="1"/>
        <v>538.3243156780818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171.77091531752291</v>
      </c>
      <c r="AC51">
        <f t="shared" si="2"/>
        <v>145.87326367580488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-2502.2055506232382</v>
      </c>
      <c r="AI51">
        <f t="shared" si="25"/>
        <v>-2505.5927574479024</v>
      </c>
      <c r="AJ51">
        <f t="shared" si="7"/>
        <v>25.897651641718028</v>
      </c>
      <c r="AK51">
        <f t="shared" si="22"/>
        <v>12.023964072226605</v>
      </c>
      <c r="AL51">
        <f t="shared" si="26"/>
        <v>-2467.6711417339579</v>
      </c>
      <c r="AN51">
        <f t="shared" si="27"/>
        <v>0</v>
      </c>
      <c r="AO51">
        <f t="shared" si="27"/>
        <v>0</v>
      </c>
      <c r="AP51">
        <f t="shared" si="27"/>
        <v>-3.7607197369495679E-2</v>
      </c>
      <c r="AQ51">
        <f t="shared" si="27"/>
        <v>-27.781279051556204</v>
      </c>
      <c r="AR51">
        <f t="shared" si="27"/>
        <v>-27.818886248925697</v>
      </c>
      <c r="AS51">
        <f t="shared" si="27"/>
        <v>0.28753428624573185</v>
      </c>
      <c r="AT51">
        <f t="shared" si="27"/>
        <v>0.13349866525282542</v>
      </c>
      <c r="AU51">
        <f t="shared" si="23"/>
        <v>-27.397853297427144</v>
      </c>
      <c r="AW51">
        <v>48</v>
      </c>
      <c r="AX51">
        <f>IF(Z51&gt;0, (R51*SUMPRODUCT(K51:$K$98, X51:$X$98)-K51*$AZ$3)/Z51, 0)</f>
        <v>538.3243156780818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100000</v>
      </c>
      <c r="S52">
        <f t="shared" si="1"/>
        <v>502.96688656921839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145.87326367580488</v>
      </c>
      <c r="AC52">
        <f t="shared" si="2"/>
        <v>122.06540302113758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-2557.604623117229</v>
      </c>
      <c r="AI52">
        <f t="shared" si="25"/>
        <v>-2560.6382572957573</v>
      </c>
      <c r="AJ52">
        <f t="shared" si="7"/>
        <v>23.807860654667294</v>
      </c>
      <c r="AK52">
        <f t="shared" si="22"/>
        <v>10.211128457306343</v>
      </c>
      <c r="AL52">
        <f t="shared" si="26"/>
        <v>-2526.6192681837838</v>
      </c>
      <c r="AN52">
        <f t="shared" si="27"/>
        <v>0</v>
      </c>
      <c r="AO52">
        <f t="shared" si="27"/>
        <v>0</v>
      </c>
      <c r="AP52">
        <f t="shared" si="27"/>
        <v>-3.0072839722566556E-2</v>
      </c>
      <c r="AQ52">
        <f t="shared" si="27"/>
        <v>-25.353892189472703</v>
      </c>
      <c r="AR52">
        <f t="shared" si="27"/>
        <v>-25.38396502919527</v>
      </c>
      <c r="AS52">
        <f t="shared" si="27"/>
        <v>0.23601065107738362</v>
      </c>
      <c r="AT52">
        <f t="shared" si="27"/>
        <v>0.1012243439425216</v>
      </c>
      <c r="AU52">
        <f t="shared" si="23"/>
        <v>-25.046730034175365</v>
      </c>
      <c r="AW52">
        <v>49</v>
      </c>
      <c r="AX52">
        <f>IF(Z52&gt;0, (R52*SUMPRODUCT(K52:$K$98, X52:$X$98)-K52*$AZ$3)/Z52, 0)</f>
        <v>502.96688656921839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100000</v>
      </c>
      <c r="S53">
        <f t="shared" si="1"/>
        <v>467.70526999022928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122.06540302113758</v>
      </c>
      <c r="AC53">
        <f t="shared" si="2"/>
        <v>100.25920582888708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-2589.9755670817467</v>
      </c>
      <c r="AI53">
        <f t="shared" si="25"/>
        <v>-2592.6551179726043</v>
      </c>
      <c r="AJ53">
        <f t="shared" si="7"/>
        <v>21.806197192250508</v>
      </c>
      <c r="AK53">
        <f t="shared" si="22"/>
        <v>8.5445782114796316</v>
      </c>
      <c r="AL53">
        <f t="shared" si="26"/>
        <v>-2562.3043425688738</v>
      </c>
      <c r="AN53">
        <f t="shared" si="27"/>
        <v>0</v>
      </c>
      <c r="AO53">
        <f t="shared" si="27"/>
        <v>0</v>
      </c>
      <c r="AP53">
        <f t="shared" si="27"/>
        <v>-2.3716752312520385E-2</v>
      </c>
      <c r="AQ53">
        <f t="shared" si="27"/>
        <v>-22.923919537986073</v>
      </c>
      <c r="AR53">
        <f t="shared" si="27"/>
        <v>-22.947636290298593</v>
      </c>
      <c r="AS53">
        <f t="shared" si="27"/>
        <v>0.19300703690724461</v>
      </c>
      <c r="AT53">
        <f t="shared" si="27"/>
        <v>7.5628212827772073E-2</v>
      </c>
      <c r="AU53">
        <f t="shared" si="23"/>
        <v>-22.679001040563573</v>
      </c>
      <c r="AW53">
        <v>50</v>
      </c>
      <c r="AX53">
        <f>IF(Z53&gt;0, (R53*SUMPRODUCT(K53:$K$98, X53:$X$98)-K53*$AZ$3)/Z53, 0)</f>
        <v>467.70526999022928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100000</v>
      </c>
      <c r="S54">
        <f t="shared" si="1"/>
        <v>432.09767409619531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100.25920582888708</v>
      </c>
      <c r="AC54">
        <f t="shared" si="2"/>
        <v>80.502871109849437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-2591.3315438404802</v>
      </c>
      <c r="AI54">
        <f t="shared" si="25"/>
        <v>-2593.6603827794493</v>
      </c>
      <c r="AJ54">
        <f t="shared" si="7"/>
        <v>19.756334719037639</v>
      </c>
      <c r="AK54">
        <f t="shared" si="22"/>
        <v>7.0181444080220956</v>
      </c>
      <c r="AL54">
        <f t="shared" si="26"/>
        <v>-2566.8859036523895</v>
      </c>
      <c r="AN54">
        <f t="shared" si="27"/>
        <v>0</v>
      </c>
      <c r="AO54">
        <f t="shared" si="27"/>
        <v>0</v>
      </c>
      <c r="AP54">
        <f t="shared" si="27"/>
        <v>-1.8404102344074618E-2</v>
      </c>
      <c r="AQ54">
        <f t="shared" si="27"/>
        <v>-20.478501171654333</v>
      </c>
      <c r="AR54">
        <f t="shared" si="27"/>
        <v>-20.496905273998408</v>
      </c>
      <c r="AS54">
        <f t="shared" si="27"/>
        <v>0.15612827492224321</v>
      </c>
      <c r="AT54">
        <f t="shared" si="27"/>
        <v>5.5462250218093707E-2</v>
      </c>
      <c r="AU54">
        <f t="shared" si="23"/>
        <v>-20.28531474885807</v>
      </c>
      <c r="AW54">
        <v>51</v>
      </c>
      <c r="AX54">
        <f>IF(Z54&gt;0, (R54*SUMPRODUCT(K54:$K$98, X54:$X$98)-K54*$AZ$3)/Z54, 0)</f>
        <v>432.09767409619531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100000</v>
      </c>
      <c r="S55">
        <f t="shared" si="1"/>
        <v>395.61298382262356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80.502871109849437</v>
      </c>
      <c r="AC55">
        <f t="shared" si="2"/>
        <v>62.852570669399064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-2557.0161562165886</v>
      </c>
      <c r="AI55">
        <f t="shared" si="25"/>
        <v>-2559.0020797466409</v>
      </c>
      <c r="AJ55">
        <f t="shared" si="7"/>
        <v>17.650300440450373</v>
      </c>
      <c r="AK55">
        <f t="shared" si="22"/>
        <v>5.6352009776894612</v>
      </c>
      <c r="AL55">
        <f t="shared" si="26"/>
        <v>-2535.7165783285013</v>
      </c>
      <c r="AN55">
        <f t="shared" si="27"/>
        <v>0</v>
      </c>
      <c r="AO55">
        <f t="shared" si="27"/>
        <v>0</v>
      </c>
      <c r="AP55">
        <f t="shared" si="27"/>
        <v>-1.401263096133821E-2</v>
      </c>
      <c r="AQ55">
        <f t="shared" si="27"/>
        <v>-18.042247456679114</v>
      </c>
      <c r="AR55">
        <f t="shared" si="27"/>
        <v>-18.056260087640453</v>
      </c>
      <c r="AS55">
        <f t="shared" si="27"/>
        <v>0.1245401158131611</v>
      </c>
      <c r="AT55">
        <f t="shared" si="27"/>
        <v>3.9761849083514891E-2</v>
      </c>
      <c r="AU55">
        <f t="shared" si="23"/>
        <v>-17.89195812274378</v>
      </c>
      <c r="AW55">
        <v>52</v>
      </c>
      <c r="AX55">
        <f>IF(Z55&gt;0, (R55*SUMPRODUCT(K55:$K$98, X55:$X$98)-K55*$AZ$3)/Z55, 0)</f>
        <v>395.61298382262356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100000</v>
      </c>
      <c r="S56">
        <f t="shared" si="1"/>
        <v>357.05125271101963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62.852570669399064</v>
      </c>
      <c r="AC56">
        <f t="shared" si="2"/>
        <v>47.335502437009168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-2471.1732682954939</v>
      </c>
      <c r="AI56">
        <f t="shared" si="25"/>
        <v>-2472.8304359317085</v>
      </c>
      <c r="AJ56">
        <f t="shared" si="7"/>
        <v>15.517068232389896</v>
      </c>
      <c r="AK56">
        <f t="shared" si="22"/>
        <v>4.3996799468579351</v>
      </c>
      <c r="AL56">
        <f t="shared" si="26"/>
        <v>-2452.9136877524606</v>
      </c>
      <c r="AN56">
        <f t="shared" si="27"/>
        <v>0</v>
      </c>
      <c r="AO56">
        <f t="shared" si="27"/>
        <v>0</v>
      </c>
      <c r="AP56">
        <f t="shared" si="27"/>
        <v>-1.0440122233143022E-2</v>
      </c>
      <c r="AQ56">
        <f t="shared" si="27"/>
        <v>-15.568341075747457</v>
      </c>
      <c r="AR56">
        <f t="shared" si="27"/>
        <v>-15.5787811979806</v>
      </c>
      <c r="AS56">
        <f t="shared" si="27"/>
        <v>9.7757212671744129E-2</v>
      </c>
      <c r="AT56">
        <f t="shared" si="27"/>
        <v>2.7717893729101439E-2</v>
      </c>
      <c r="AU56">
        <f t="shared" si="23"/>
        <v>-15.453306091579753</v>
      </c>
      <c r="AW56">
        <v>53</v>
      </c>
      <c r="AX56">
        <f>IF(Z56&gt;0, (R56*SUMPRODUCT(K56:$K$98, X56:$X$98)-K56*$AZ$3)/Z56, 0)</f>
        <v>357.05125271101963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100000</v>
      </c>
      <c r="S57">
        <f t="shared" si="1"/>
        <v>315.22869039050653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47.335502437009168</v>
      </c>
      <c r="AC57">
        <f t="shared" si="2"/>
        <v>34.021785668662815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-2332.0363362142893</v>
      </c>
      <c r="AI57">
        <f t="shared" si="25"/>
        <v>-2333.3854276321149</v>
      </c>
      <c r="AJ57">
        <f t="shared" si="7"/>
        <v>13.313716768346353</v>
      </c>
      <c r="AK57">
        <f t="shared" si="22"/>
        <v>3.3134851705906421</v>
      </c>
      <c r="AL57">
        <f t="shared" si="26"/>
        <v>-2316.7582256931778</v>
      </c>
      <c r="AN57">
        <f t="shared" si="27"/>
        <v>0</v>
      </c>
      <c r="AO57">
        <f t="shared" si="27"/>
        <v>0</v>
      </c>
      <c r="AP57">
        <f t="shared" si="27"/>
        <v>-7.5886146025321202E-3</v>
      </c>
      <c r="AQ57">
        <f t="shared" si="27"/>
        <v>-13.117661828397248</v>
      </c>
      <c r="AR57">
        <f t="shared" si="27"/>
        <v>-13.125250442999778</v>
      </c>
      <c r="AS57">
        <f t="shared" si="27"/>
        <v>7.488941382866228E-2</v>
      </c>
      <c r="AT57">
        <f t="shared" si="27"/>
        <v>1.8638293608999417E-2</v>
      </c>
      <c r="AU57">
        <f t="shared" si="23"/>
        <v>-13.031722735562116</v>
      </c>
      <c r="AW57">
        <v>54</v>
      </c>
      <c r="AX57">
        <f>IF(Z57&gt;0, (R57*SUMPRODUCT(K57:$K$98, X57:$X$98)-K57*$AZ$3)/Z57, 0)</f>
        <v>315.22869039050653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100000</v>
      </c>
      <c r="S58">
        <f t="shared" si="1"/>
        <v>268.14886691862313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34.021785668662815</v>
      </c>
      <c r="AC58">
        <f t="shared" si="2"/>
        <v>22.917181257587981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-2138.3643142052551</v>
      </c>
      <c r="AI58">
        <f t="shared" si="25"/>
        <v>-2139.4326191696268</v>
      </c>
      <c r="AJ58">
        <f t="shared" si="7"/>
        <v>11.104604411074835</v>
      </c>
      <c r="AK58">
        <f t="shared" si="22"/>
        <v>2.3815249968063972</v>
      </c>
      <c r="AL58">
        <f t="shared" si="26"/>
        <v>-2125.9464897617454</v>
      </c>
      <c r="AN58">
        <f t="shared" si="27"/>
        <v>0</v>
      </c>
      <c r="AO58">
        <f t="shared" si="27"/>
        <v>0</v>
      </c>
      <c r="AP58">
        <f t="shared" si="27"/>
        <v>-5.3653535058797294E-3</v>
      </c>
      <c r="AQ58">
        <f t="shared" si="27"/>
        <v>-10.739518070867874</v>
      </c>
      <c r="AR58">
        <f t="shared" si="27"/>
        <v>-10.744883424373752</v>
      </c>
      <c r="AS58">
        <f t="shared" si="27"/>
        <v>5.5770711730615825E-2</v>
      </c>
      <c r="AT58">
        <f t="shared" si="27"/>
        <v>1.1960745215172373E-2</v>
      </c>
      <c r="AU58">
        <f t="shared" si="23"/>
        <v>-10.677151967427964</v>
      </c>
      <c r="AW58">
        <v>55</v>
      </c>
      <c r="AX58">
        <f>IF(Z58&gt;0, (R58*SUMPRODUCT(K58:$K$98, X58:$X$98)-K58*$AZ$3)/Z58, 0)</f>
        <v>268.14886691862313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100000</v>
      </c>
      <c r="S59">
        <f t="shared" si="1"/>
        <v>213.07029448927938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22.917181257587981</v>
      </c>
      <c r="AC59">
        <f t="shared" si="2"/>
        <v>13.975035880757977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-1902.0901788826809</v>
      </c>
      <c r="AI59">
        <f t="shared" si="25"/>
        <v>-1902.9100395250487</v>
      </c>
      <c r="AJ59">
        <f t="shared" si="7"/>
        <v>8.9421453768300037</v>
      </c>
      <c r="AK59">
        <f t="shared" si="22"/>
        <v>1.6042026880311588</v>
      </c>
      <c r="AL59">
        <f t="shared" si="26"/>
        <v>-1892.3636914601875</v>
      </c>
      <c r="AN59">
        <f t="shared" si="27"/>
        <v>0</v>
      </c>
      <c r="AO59">
        <f t="shared" si="27"/>
        <v>0</v>
      </c>
      <c r="AP59">
        <f t="shared" si="27"/>
        <v>-3.6764199216808243E-3</v>
      </c>
      <c r="AQ59">
        <f t="shared" si="27"/>
        <v>-8.5293547038457813</v>
      </c>
      <c r="AR59">
        <f t="shared" si="27"/>
        <v>-8.5330311237674614</v>
      </c>
      <c r="AS59">
        <f t="shared" si="27"/>
        <v>4.0098377342519309E-2</v>
      </c>
      <c r="AT59">
        <f t="shared" si="27"/>
        <v>7.1935673160975575E-3</v>
      </c>
      <c r="AU59">
        <f t="shared" si="23"/>
        <v>-8.4857391791088439</v>
      </c>
      <c r="AW59">
        <v>56</v>
      </c>
      <c r="AX59">
        <f>IF(Z59&gt;0, (R59*SUMPRODUCT(K59:$K$98, X59:$X$98)-K59*$AZ$3)/Z59, 0)</f>
        <v>213.07029448927938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100000</v>
      </c>
      <c r="S60">
        <f t="shared" si="1"/>
        <v>145.27175699971892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13.975035880757977</v>
      </c>
      <c r="AC60">
        <f t="shared" si="2"/>
        <v>7.0504782251602816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-1639.9935047043862</v>
      </c>
      <c r="AI60">
        <f t="shared" si="25"/>
        <v>-1640.6001675522423</v>
      </c>
      <c r="AJ60">
        <f t="shared" si="7"/>
        <v>6.9245576555976953</v>
      </c>
      <c r="AK60">
        <f t="shared" si="22"/>
        <v>0.97825251165305849</v>
      </c>
      <c r="AL60">
        <f t="shared" si="26"/>
        <v>-1632.6973573849916</v>
      </c>
      <c r="AN60">
        <f t="shared" si="27"/>
        <v>0</v>
      </c>
      <c r="AO60">
        <f t="shared" si="27"/>
        <v>0</v>
      </c>
      <c r="AP60">
        <f t="shared" si="27"/>
        <v>-2.4289269249208757E-3</v>
      </c>
      <c r="AQ60">
        <f t="shared" si="27"/>
        <v>-6.5661254753759675</v>
      </c>
      <c r="AR60">
        <f t="shared" si="27"/>
        <v>-6.5685544023008884</v>
      </c>
      <c r="AS60">
        <f t="shared" si="27"/>
        <v>2.772420396648179E-2</v>
      </c>
      <c r="AT60">
        <f t="shared" si="27"/>
        <v>3.9166793768939329E-3</v>
      </c>
      <c r="AU60">
        <f t="shared" si="23"/>
        <v>-6.5369135189575136</v>
      </c>
      <c r="AW60">
        <v>57</v>
      </c>
      <c r="AX60">
        <f>IF(Z60&gt;0, (R60*SUMPRODUCT(K60:$K$98, X60:$X$98)-K60*$AZ$3)/Z60, 0)</f>
        <v>145.27175699971892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100000</v>
      </c>
      <c r="S61">
        <f t="shared" si="1"/>
        <v>55.710903892144266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7.0504782251602816</v>
      </c>
      <c r="AC61">
        <f t="shared" si="2"/>
        <v>1.9172072571486822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-1363.4196364501008</v>
      </c>
      <c r="AI61">
        <f t="shared" si="25"/>
        <v>-1363.8498052149221</v>
      </c>
      <c r="AJ61">
        <f t="shared" si="7"/>
        <v>5.1332709680115993</v>
      </c>
      <c r="AK61">
        <f t="shared" si="22"/>
        <v>0.49353347576121975</v>
      </c>
      <c r="AL61">
        <f t="shared" si="26"/>
        <v>-1358.2230007711491</v>
      </c>
      <c r="AN61">
        <f t="shared" si="27"/>
        <v>0</v>
      </c>
      <c r="AO61">
        <f t="shared" si="27"/>
        <v>0</v>
      </c>
      <c r="AP61">
        <f t="shared" si="27"/>
        <v>-1.5377576612463102E-3</v>
      </c>
      <c r="AQ61">
        <f t="shared" si="27"/>
        <v>-4.8739219648271357</v>
      </c>
      <c r="AR61">
        <f t="shared" si="27"/>
        <v>-4.8754597224883813</v>
      </c>
      <c r="AS61">
        <f t="shared" si="27"/>
        <v>1.8350302029933284E-2</v>
      </c>
      <c r="AT61">
        <f t="shared" si="27"/>
        <v>1.7642724100358997E-3</v>
      </c>
      <c r="AU61">
        <f t="shared" si="23"/>
        <v>-4.8553451480484124</v>
      </c>
      <c r="AW61">
        <v>58</v>
      </c>
      <c r="AX61">
        <f>IF(Z61&gt;0, (R61*SUMPRODUCT(K61:$K$98, X61:$X$98)-K61*$AZ$3)/Z61, 0)</f>
        <v>55.710903892144266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100000</v>
      </c>
      <c r="S62">
        <f t="shared" si="1"/>
        <v>-72.29142860997429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1.9172072571486822</v>
      </c>
      <c r="AC62">
        <f t="shared" si="2"/>
        <v>-1.6773803261031226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-1086.6334246600875</v>
      </c>
      <c r="AI62">
        <f t="shared" si="25"/>
        <v>-1086.923462559178</v>
      </c>
      <c r="AJ62">
        <f t="shared" si="7"/>
        <v>3.5945875832518048</v>
      </c>
      <c r="AK62">
        <f t="shared" si="22"/>
        <v>0.13420450800040776</v>
      </c>
      <c r="AL62">
        <f t="shared" si="26"/>
        <v>-1083.1946704679258</v>
      </c>
      <c r="AN62">
        <f t="shared" si="27"/>
        <v>0</v>
      </c>
      <c r="AO62">
        <f t="shared" si="27"/>
        <v>0</v>
      </c>
      <c r="AP62">
        <f t="shared" si="27"/>
        <v>-9.2573302007985594E-4</v>
      </c>
      <c r="AQ62">
        <f t="shared" si="27"/>
        <v>-3.4682793010314876</v>
      </c>
      <c r="AR62">
        <f t="shared" si="27"/>
        <v>-3.4692050340515674</v>
      </c>
      <c r="AS62">
        <f t="shared" si="27"/>
        <v>1.1473081379432882E-2</v>
      </c>
      <c r="AT62">
        <f t="shared" si="27"/>
        <v>4.2834934637550859E-4</v>
      </c>
      <c r="AU62">
        <f t="shared" si="23"/>
        <v>-3.4573036033257591</v>
      </c>
      <c r="AW62">
        <v>59</v>
      </c>
      <c r="AX62">
        <f>IF(Z62&gt;0, (R62*SUMPRODUCT(K62:$K$98, X62:$X$98)-K62*$AZ$3)/Z62, 0)</f>
        <v>-72.29142860997429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100000</v>
      </c>
      <c r="S63">
        <f t="shared" si="1"/>
        <v>-271.0232752027016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-1.6773803261031226</v>
      </c>
      <c r="AC63">
        <f t="shared" si="2"/>
        <v>-4.0033967864423525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-819.95884020434983</v>
      </c>
      <c r="AI63">
        <f t="shared" si="25"/>
        <v>-820.14348286942391</v>
      </c>
      <c r="AJ63">
        <f t="shared" si="7"/>
        <v>2.3260164603392299</v>
      </c>
      <c r="AK63">
        <f t="shared" si="22"/>
        <v>-0.1174166228272186</v>
      </c>
      <c r="AL63">
        <f t="shared" si="26"/>
        <v>-817.93488303191191</v>
      </c>
      <c r="AN63">
        <f t="shared" si="27"/>
        <v>0</v>
      </c>
      <c r="AO63">
        <f t="shared" si="27"/>
        <v>0</v>
      </c>
      <c r="AP63">
        <f t="shared" si="27"/>
        <v>-5.2619297004744144E-4</v>
      </c>
      <c r="AQ63">
        <f t="shared" si="27"/>
        <v>-2.3367111673280205</v>
      </c>
      <c r="AR63">
        <f t="shared" si="27"/>
        <v>-2.3372373602980678</v>
      </c>
      <c r="AS63">
        <f t="shared" si="27"/>
        <v>6.6286603324002295E-3</v>
      </c>
      <c r="AT63">
        <f t="shared" si="27"/>
        <v>-3.3461281266499397E-4</v>
      </c>
      <c r="AU63">
        <f t="shared" si="23"/>
        <v>-2.3309433127783326</v>
      </c>
      <c r="AW63">
        <v>60</v>
      </c>
      <c r="AX63">
        <f>IF(Z63&gt;0, (R63*SUMPRODUCT(K63:$K$98, X63:$X$98)-K63*$AZ$3)/Z63, 0)</f>
        <v>-271.0232752027016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100000</v>
      </c>
      <c r="S64">
        <f t="shared" si="1"/>
        <v>-602.9972172020141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-4.0033967864423525</v>
      </c>
      <c r="AC64">
        <f t="shared" si="2"/>
        <v>-5.3202304174379993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-580.0722340864728</v>
      </c>
      <c r="AI64">
        <f t="shared" si="25"/>
        <v>-580.1825212956353</v>
      </c>
      <c r="AJ64">
        <f t="shared" si="7"/>
        <v>1.3168336309956468</v>
      </c>
      <c r="AK64">
        <f t="shared" si="22"/>
        <v>-0.2802377750509647</v>
      </c>
      <c r="AL64">
        <f t="shared" si="26"/>
        <v>-579.14592543969059</v>
      </c>
      <c r="AN64">
        <f t="shared" si="27"/>
        <v>0</v>
      </c>
      <c r="AO64">
        <f t="shared" si="27"/>
        <v>0</v>
      </c>
      <c r="AP64">
        <f t="shared" si="27"/>
        <v>-2.8062095993143234E-4</v>
      </c>
      <c r="AQ64">
        <f t="shared" si="27"/>
        <v>-1.4759683230268772</v>
      </c>
      <c r="AR64">
        <f t="shared" si="27"/>
        <v>-1.4762489439868085</v>
      </c>
      <c r="AS64">
        <f t="shared" si="27"/>
        <v>3.3506253391130257E-3</v>
      </c>
      <c r="AT64">
        <f t="shared" si="27"/>
        <v>-7.1305271065447325E-4</v>
      </c>
      <c r="AU64">
        <f t="shared" si="23"/>
        <v>-1.4736113713583499</v>
      </c>
      <c r="AW64">
        <v>61</v>
      </c>
      <c r="AX64">
        <f>IF(Z64&gt;0, (R64*SUMPRODUCT(K64:$K$98, X64:$X$98)-K64*$AZ$3)/Z64, 0)</f>
        <v>-602.9972172020141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100000</v>
      </c>
      <c r="S65">
        <f t="shared" si="1"/>
        <v>-1130.0190515498209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-5.3202304174379993</v>
      </c>
      <c r="AC65">
        <f t="shared" si="2"/>
        <v>-5.8855937973109702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-352.6344692064751</v>
      </c>
      <c r="AI65">
        <f t="shared" si="25"/>
        <v>-352.69957423489518</v>
      </c>
      <c r="AJ65">
        <f t="shared" si="7"/>
        <v>0.56536337987297092</v>
      </c>
      <c r="AK65">
        <f t="shared" si="22"/>
        <v>-0.37241612922065997</v>
      </c>
      <c r="AL65">
        <f t="shared" si="26"/>
        <v>-352.50662698424287</v>
      </c>
      <c r="AN65">
        <f t="shared" si="27"/>
        <v>0</v>
      </c>
      <c r="AO65">
        <f t="shared" si="27"/>
        <v>0</v>
      </c>
      <c r="AP65">
        <f t="shared" si="27"/>
        <v>-1.4790793341136363E-4</v>
      </c>
      <c r="AQ65">
        <f t="shared" si="27"/>
        <v>-0.80112760650993398</v>
      </c>
      <c r="AR65">
        <f t="shared" si="27"/>
        <v>-0.80127551444334533</v>
      </c>
      <c r="AS65">
        <f t="shared" si="27"/>
        <v>1.2844127584725714E-3</v>
      </c>
      <c r="AT65">
        <f t="shared" si="27"/>
        <v>-8.4606828963605814E-4</v>
      </c>
      <c r="AU65">
        <f t="shared" si="23"/>
        <v>-0.80083716997450871</v>
      </c>
      <c r="AW65">
        <v>62</v>
      </c>
      <c r="AX65">
        <f>IF(Z65&gt;0, (R65*SUMPRODUCT(K65:$K$98, X65:$X$98)-K65*$AZ$3)/Z65, 0)</f>
        <v>-1130.0190515498209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100000</v>
      </c>
      <c r="S66">
        <f t="shared" si="1"/>
        <v>-1935.0742741800411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-5.8855937973109702</v>
      </c>
      <c r="AC66">
        <f t="shared" si="2"/>
        <v>-5.8736812760049153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-212.09405631104011</v>
      </c>
      <c r="AI66">
        <f t="shared" si="25"/>
        <v>-212.13199853213712</v>
      </c>
      <c r="AJ66">
        <f t="shared" si="7"/>
        <v>-1.1912521306054913E-2</v>
      </c>
      <c r="AK66">
        <f t="shared" si="22"/>
        <v>-0.41199156581176793</v>
      </c>
      <c r="AL66">
        <f t="shared" si="26"/>
        <v>-212.55590261925494</v>
      </c>
      <c r="AN66">
        <f t="shared" si="27"/>
        <v>0</v>
      </c>
      <c r="AO66">
        <f t="shared" si="27"/>
        <v>0</v>
      </c>
      <c r="AP66">
        <f t="shared" si="27"/>
        <v>-7.6962942578009581E-5</v>
      </c>
      <c r="AQ66">
        <f t="shared" si="27"/>
        <v>-0.43021684564199464</v>
      </c>
      <c r="AR66">
        <f t="shared" si="27"/>
        <v>-0.43029380858457267</v>
      </c>
      <c r="AS66">
        <f t="shared" si="27"/>
        <v>-2.4163653753776739E-5</v>
      </c>
      <c r="AT66">
        <f t="shared" si="27"/>
        <v>-8.3569391315101605E-4</v>
      </c>
      <c r="AU66">
        <f t="shared" si="23"/>
        <v>-0.43115366615147749</v>
      </c>
      <c r="AW66">
        <v>63</v>
      </c>
      <c r="AX66">
        <f>IF(Z66&gt;0, (R66*SUMPRODUCT(K66:$K$98, X66:$X$98)-K66*$AZ$3)/Z66, 0)</f>
        <v>-1935.0742741800411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-3198.8160643647916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-5.8736812760049153</v>
      </c>
      <c r="AC67">
        <f t="shared" ref="AC67:AC98" si="30">S67*Z67</f>
        <v>-5.5779694360969216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-2.1797007564127373E-2</v>
      </c>
      <c r="AH67">
        <f t="shared" ref="AH67:AH98" si="33">-X67*R67</f>
        <v>-126.1263305752436</v>
      </c>
      <c r="AI67">
        <f t="shared" ref="AI67:AI98" si="34">SUM(AE67:AH67)</f>
        <v>-126.14812758280773</v>
      </c>
      <c r="AJ67">
        <f t="shared" ref="AJ67:AJ98" si="35">AB67-AC67</f>
        <v>-0.29571183990799366</v>
      </c>
      <c r="AK67">
        <f t="shared" si="22"/>
        <v>-0.41115768932034413</v>
      </c>
      <c r="AL67">
        <f t="shared" si="26"/>
        <v>-126.85499711203607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-0.2284265874951899</v>
      </c>
      <c r="AR67">
        <f t="shared" si="36"/>
        <v>-0.22846606391563892</v>
      </c>
      <c r="AS67">
        <f t="shared" si="36"/>
        <v>-5.3556181460309195E-4</v>
      </c>
      <c r="AT67">
        <f t="shared" si="36"/>
        <v>-7.4464505123951041E-4</v>
      </c>
      <c r="AU67">
        <f t="shared" si="23"/>
        <v>-0.22974627078148155</v>
      </c>
      <c r="AW67">
        <v>64</v>
      </c>
      <c r="AX67">
        <f>IF(Z67&gt;0, (R67*SUMPRODUCT(K67:$K$98, X67:$X$98)-K67*$AZ$3)/Z67, 0)</f>
        <v>-3198.8160643647916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8"/>
        <v>100000</v>
      </c>
      <c r="S68">
        <f t="shared" si="29"/>
        <v>-5232.8837413925366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-5.5779694360969216</v>
      </c>
      <c r="AC68">
        <f t="shared" si="30"/>
        <v>-5.1582454114939065</v>
      </c>
      <c r="AE68">
        <f t="shared" si="31"/>
        <v>0</v>
      </c>
      <c r="AF68">
        <f t="shared" si="32"/>
        <v>0</v>
      </c>
      <c r="AG68">
        <f t="shared" si="32"/>
        <v>-1.2321708417415634E-2</v>
      </c>
      <c r="AH68">
        <f t="shared" si="33"/>
        <v>-74.058632568563723</v>
      </c>
      <c r="AI68">
        <f t="shared" si="34"/>
        <v>-74.070954276981141</v>
      </c>
      <c r="AJ68">
        <f t="shared" si="35"/>
        <v>-0.41972402460301517</v>
      </c>
      <c r="AK68">
        <f t="shared" si="22"/>
        <v>-0.39045786052678455</v>
      </c>
      <c r="AL68">
        <f t="shared" si="26"/>
        <v>-74.881136162110934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-0.11975635173424773</v>
      </c>
      <c r="AR68">
        <f t="shared" si="36"/>
        <v>-0.11977627652621356</v>
      </c>
      <c r="AS68">
        <f t="shared" si="36"/>
        <v>-6.7871382684709422E-4</v>
      </c>
      <c r="AT68">
        <f t="shared" si="36"/>
        <v>-6.3138903947972667E-4</v>
      </c>
      <c r="AU68">
        <f t="shared" si="23"/>
        <v>-0.12108637939254037</v>
      </c>
      <c r="AW68">
        <v>65</v>
      </c>
      <c r="AX68">
        <f>IF(Z68&gt;0, (R68*SUMPRODUCT(K68:$K$98, X68:$X$98)-K68*$AZ$3)/Z68, 0)</f>
        <v>-5232.8837413925366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8"/>
        <v>100000</v>
      </c>
      <c r="S69">
        <f t="shared" si="29"/>
        <v>-8571.6350826683611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-5.1582454114939065</v>
      </c>
      <c r="AC69">
        <f t="shared" si="30"/>
        <v>-4.6992958595690437</v>
      </c>
      <c r="AE69">
        <f t="shared" si="31"/>
        <v>0</v>
      </c>
      <c r="AF69">
        <f t="shared" si="32"/>
        <v>0</v>
      </c>
      <c r="AG69">
        <f t="shared" si="32"/>
        <v>-6.8529746866366637E-3</v>
      </c>
      <c r="AH69">
        <f t="shared" si="33"/>
        <v>-42.764133172838513</v>
      </c>
      <c r="AI69">
        <f t="shared" si="34"/>
        <v>-42.77098614752515</v>
      </c>
      <c r="AJ69">
        <f t="shared" si="35"/>
        <v>-0.45894955192486275</v>
      </c>
      <c r="AK69">
        <f t="shared" si="22"/>
        <v>-0.36107717880457346</v>
      </c>
      <c r="AL69">
        <f t="shared" si="26"/>
        <v>-43.591012878254581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-6.1742543859172341E-2</v>
      </c>
      <c r="AR69">
        <f t="shared" si="36"/>
        <v>-6.1752438134088317E-2</v>
      </c>
      <c r="AS69">
        <f t="shared" si="36"/>
        <v>-6.6262801877313145E-4</v>
      </c>
      <c r="AT69">
        <f t="shared" si="36"/>
        <v>-5.2132059964324112E-4</v>
      </c>
      <c r="AU69">
        <f t="shared" si="23"/>
        <v>-6.2936386752504681E-2</v>
      </c>
      <c r="AW69">
        <v>66</v>
      </c>
      <c r="AX69">
        <f>IF(Z69&gt;0, (R69*SUMPRODUCT(K69:$K$98, X69:$X$98)-K69*$AZ$3)/Z69, 0)</f>
        <v>-8571.6350826683611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8"/>
        <v>100000</v>
      </c>
      <c r="S70">
        <f t="shared" si="29"/>
        <v>-14170.8150395869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-4.6992958595690437</v>
      </c>
      <c r="AC70">
        <f t="shared" si="30"/>
        <v>-4.2443367037325821</v>
      </c>
      <c r="AE70">
        <f t="shared" si="31"/>
        <v>0</v>
      </c>
      <c r="AF70">
        <f t="shared" si="32"/>
        <v>0</v>
      </c>
      <c r="AG70">
        <f t="shared" si="32"/>
        <v>-3.7439066594580211E-3</v>
      </c>
      <c r="AH70">
        <f t="shared" si="33"/>
        <v>-24.32430624249821</v>
      </c>
      <c r="AI70">
        <f t="shared" si="34"/>
        <v>-24.328050149157669</v>
      </c>
      <c r="AJ70">
        <f t="shared" si="35"/>
        <v>-0.45495915583646163</v>
      </c>
      <c r="AK70">
        <f t="shared" si="22"/>
        <v>-0.32895071016983307</v>
      </c>
      <c r="AL70">
        <f t="shared" si="26"/>
        <v>-25.111960015163966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-3.1356478665515622E-2</v>
      </c>
      <c r="AR70">
        <f t="shared" si="36"/>
        <v>-3.1361304937974233E-2</v>
      </c>
      <c r="AS70">
        <f t="shared" si="36"/>
        <v>-5.8648813748045608E-4</v>
      </c>
      <c r="AT70">
        <f t="shared" si="36"/>
        <v>-4.2405056993671597E-4</v>
      </c>
      <c r="AU70">
        <f t="shared" si="23"/>
        <v>-3.2371843645391411E-2</v>
      </c>
      <c r="AW70">
        <v>67</v>
      </c>
      <c r="AX70">
        <f>IF(Z70&gt;0, (R70*SUMPRODUCT(K70:$K$98, X70:$X$98)-K70*$AZ$3)/Z70, 0)</f>
        <v>-14170.8150395869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8"/>
        <v>100000</v>
      </c>
      <c r="S71">
        <f t="shared" si="29"/>
        <v>-23759.923278329759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-4.2443367037325821</v>
      </c>
      <c r="AC71">
        <f t="shared" si="30"/>
        <v>-3.8143523790984246</v>
      </c>
      <c r="AE71">
        <f t="shared" si="31"/>
        <v>0</v>
      </c>
      <c r="AF71">
        <f t="shared" si="32"/>
        <v>0</v>
      </c>
      <c r="AG71">
        <f t="shared" si="32"/>
        <v>-2.0067154333876284E-3</v>
      </c>
      <c r="AH71">
        <f t="shared" si="33"/>
        <v>-13.5980172758065</v>
      </c>
      <c r="AI71">
        <f t="shared" si="34"/>
        <v>-13.600023991239887</v>
      </c>
      <c r="AJ71">
        <f t="shared" si="35"/>
        <v>-0.42998432463415748</v>
      </c>
      <c r="AK71">
        <f t="shared" si="22"/>
        <v>-0.29710356926128079</v>
      </c>
      <c r="AL71">
        <f t="shared" si="26"/>
        <v>-14.327111885135325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-1.5651082793458022E-2</v>
      </c>
      <c r="AR71">
        <f t="shared" si="36"/>
        <v>-1.5653392488228505E-2</v>
      </c>
      <c r="AS71">
        <f t="shared" si="36"/>
        <v>-4.9490452381699814E-4</v>
      </c>
      <c r="AT71">
        <f t="shared" si="36"/>
        <v>-3.4196107170811075E-4</v>
      </c>
      <c r="AU71">
        <f t="shared" si="23"/>
        <v>-1.6490258083753612E-2</v>
      </c>
      <c r="AW71">
        <v>68</v>
      </c>
      <c r="AX71">
        <f>IF(Z71&gt;0, (R71*SUMPRODUCT(K71:$K$98, X71:$X$98)-K71*$AZ$3)/Z71, 0)</f>
        <v>-23759.923278329759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8"/>
        <v>100000</v>
      </c>
      <c r="S72">
        <f t="shared" si="29"/>
        <v>-40530.02568435506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-3.8143523790984246</v>
      </c>
      <c r="AC72">
        <f t="shared" si="30"/>
        <v>-3.418092030374317</v>
      </c>
      <c r="AE72">
        <f t="shared" si="31"/>
        <v>0</v>
      </c>
      <c r="AF72">
        <f t="shared" si="32"/>
        <v>0</v>
      </c>
      <c r="AG72">
        <f t="shared" si="32"/>
        <v>-1.0541851296228422E-3</v>
      </c>
      <c r="AH72">
        <f t="shared" si="33"/>
        <v>-7.4597051954472802</v>
      </c>
      <c r="AI72">
        <f t="shared" si="34"/>
        <v>-7.4607593805769028</v>
      </c>
      <c r="AJ72">
        <f t="shared" si="35"/>
        <v>-0.39626034872410765</v>
      </c>
      <c r="AK72">
        <f t="shared" si="22"/>
        <v>-0.26700466653688976</v>
      </c>
      <c r="AL72">
        <f t="shared" si="26"/>
        <v>-8.1240243958378997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-7.6660640285075342E-3</v>
      </c>
      <c r="AR72">
        <f t="shared" si="36"/>
        <v>-7.6671473757028794E-3</v>
      </c>
      <c r="AS72">
        <f t="shared" si="36"/>
        <v>-4.0722215230860616E-4</v>
      </c>
      <c r="AT72">
        <f t="shared" si="36"/>
        <v>-2.743908527151079E-4</v>
      </c>
      <c r="AU72">
        <f t="shared" si="23"/>
        <v>-8.3487603807265928E-3</v>
      </c>
      <c r="AW72">
        <v>69</v>
      </c>
      <c r="AX72">
        <f>IF(Z72&gt;0, (R72*SUMPRODUCT(K72:$K$98, X72:$X$98)-K72*$AZ$3)/Z72, 0)</f>
        <v>-40530.02568435506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8"/>
        <v>100000</v>
      </c>
      <c r="S73">
        <f t="shared" si="29"/>
        <v>-70560.687412191226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-3.418092030374317</v>
      </c>
      <c r="AC73">
        <f t="shared" si="30"/>
        <v>-3.0579800305478555</v>
      </c>
      <c r="AE73">
        <f t="shared" si="31"/>
        <v>0</v>
      </c>
      <c r="AF73">
        <f t="shared" si="32"/>
        <v>0</v>
      </c>
      <c r="AG73">
        <f t="shared" si="32"/>
        <v>-5.4172871302333515E-4</v>
      </c>
      <c r="AH73">
        <f t="shared" si="33"/>
        <v>-4.0153165224262288</v>
      </c>
      <c r="AI73">
        <f t="shared" si="34"/>
        <v>-4.0158582511392522</v>
      </c>
      <c r="AJ73">
        <f t="shared" si="35"/>
        <v>-0.36011199982646147</v>
      </c>
      <c r="AK73">
        <f t="shared" ref="AK73:AK98" si="49">G73*SUM(AB73:AB73, AE73:AF73)</f>
        <v>-0.23926644212620221</v>
      </c>
      <c r="AL73">
        <f t="shared" si="26"/>
        <v>-4.6152366930919158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-3.6842792554358282E-3</v>
      </c>
      <c r="AR73">
        <f t="shared" si="36"/>
        <v>-3.6847763220676411E-3</v>
      </c>
      <c r="AS73">
        <f t="shared" si="36"/>
        <v>-3.3042305959791698E-4</v>
      </c>
      <c r="AT73">
        <f t="shared" si="36"/>
        <v>-2.1954044826205844E-4</v>
      </c>
      <c r="AU73">
        <f t="shared" si="23"/>
        <v>-4.2347398299276166E-3</v>
      </c>
      <c r="AW73">
        <v>70</v>
      </c>
      <c r="AX73">
        <f>IF(Z73&gt;0, (R73*SUMPRODUCT(K73:$K$98, X73:$X$98)-K73*$AZ$3)/Z73, 0)</f>
        <v>-70560.687412191226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8"/>
        <v>100000</v>
      </c>
      <c r="S74">
        <f t="shared" si="29"/>
        <v>-125606.41064021461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-3.0579800305478555</v>
      </c>
      <c r="AC74">
        <f t="shared" si="30"/>
        <v>-2.7332910385042113</v>
      </c>
      <c r="AE74">
        <f t="shared" si="31"/>
        <v>0</v>
      </c>
      <c r="AF74">
        <f t="shared" si="32"/>
        <v>0</v>
      </c>
      <c r="AG74">
        <f t="shared" si="32"/>
        <v>-2.7200950817046819E-4</v>
      </c>
      <c r="AH74">
        <f t="shared" si="33"/>
        <v>-2.1144153417810685</v>
      </c>
      <c r="AI74">
        <f t="shared" si="34"/>
        <v>-2.114687351289239</v>
      </c>
      <c r="AJ74">
        <f t="shared" si="35"/>
        <v>-0.32468899204364421</v>
      </c>
      <c r="AK74">
        <f t="shared" si="49"/>
        <v>-0.2140586021383499</v>
      </c>
      <c r="AL74">
        <f t="shared" si="26"/>
        <v>-2.6534349454712332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-1.732227917060618E-3</v>
      </c>
      <c r="AR74">
        <f t="shared" si="36"/>
        <v>-1.7324507599687487E-3</v>
      </c>
      <c r="AS74">
        <f t="shared" si="36"/>
        <v>-2.6600040458773274E-4</v>
      </c>
      <c r="AT74">
        <f t="shared" si="36"/>
        <v>-1.7536681615196807E-4</v>
      </c>
      <c r="AU74">
        <f t="shared" si="23"/>
        <v>-2.1738179807084495E-3</v>
      </c>
      <c r="AW74">
        <v>71</v>
      </c>
      <c r="AX74">
        <f>IF(Z74&gt;0, (R74*SUMPRODUCT(K74:$K$98, X74:$X$98)-K74*$AZ$3)/Z74, 0)</f>
        <v>-125606.41064021461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8"/>
        <v>100000</v>
      </c>
      <c r="S75">
        <f t="shared" si="29"/>
        <v>-229170.22338939275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-2.7332910385042113</v>
      </c>
      <c r="AC75">
        <f t="shared" si="30"/>
        <v>-2.4418328456185221</v>
      </c>
      <c r="AE75">
        <f t="shared" si="31"/>
        <v>0</v>
      </c>
      <c r="AF75">
        <f t="shared" si="32"/>
        <v>0</v>
      </c>
      <c r="AG75">
        <f t="shared" si="32"/>
        <v>-1.3318881536528753E-4</v>
      </c>
      <c r="AH75">
        <f t="shared" si="33"/>
        <v>-1.0888047817878079</v>
      </c>
      <c r="AI75">
        <f t="shared" si="34"/>
        <v>-1.0889379706031732</v>
      </c>
      <c r="AJ75">
        <f t="shared" si="35"/>
        <v>-0.29145819288568919</v>
      </c>
      <c r="AK75">
        <f t="shared" si="49"/>
        <v>-0.19133037269529482</v>
      </c>
      <c r="AL75">
        <f t="shared" si="26"/>
        <v>-1.5717265361841573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-7.9642838325312451E-4</v>
      </c>
      <c r="AR75">
        <f t="shared" si="36"/>
        <v>-7.9652580691865491E-4</v>
      </c>
      <c r="AS75">
        <f t="shared" si="36"/>
        <v>-2.1319301791151082E-4</v>
      </c>
      <c r="AT75">
        <f t="shared" si="36"/>
        <v>-1.3995248913466676E-4</v>
      </c>
      <c r="AU75">
        <f t="shared" si="23"/>
        <v>-1.1496713139648325E-3</v>
      </c>
      <c r="AW75">
        <v>72</v>
      </c>
      <c r="AX75">
        <f>IF(Z75&gt;0, (R75*SUMPRODUCT(K75:$K$98, X75:$X$98)-K75*$AZ$3)/Z75, 0)</f>
        <v>-229170.22338939275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8"/>
        <v>100000</v>
      </c>
      <c r="S76">
        <f t="shared" si="29"/>
        <v>-429586.40812323993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-2.4418328456185221</v>
      </c>
      <c r="AC76">
        <f t="shared" si="30"/>
        <v>-2.1808521125707485</v>
      </c>
      <c r="AE76">
        <f t="shared" si="31"/>
        <v>0</v>
      </c>
      <c r="AF76">
        <f t="shared" si="32"/>
        <v>0</v>
      </c>
      <c r="AG76">
        <f t="shared" si="32"/>
        <v>-6.3457900184108731E-5</v>
      </c>
      <c r="AH76">
        <f t="shared" si="33"/>
        <v>-0.54719221622020742</v>
      </c>
      <c r="AI76">
        <f t="shared" si="34"/>
        <v>-0.54725567412039156</v>
      </c>
      <c r="AJ76">
        <f t="shared" si="35"/>
        <v>-0.26098073304777358</v>
      </c>
      <c r="AK76">
        <f t="shared" si="49"/>
        <v>-0.17092829919329655</v>
      </c>
      <c r="AL76">
        <f t="shared" si="26"/>
        <v>-0.97916470636146169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-3.5737041611924938E-4</v>
      </c>
      <c r="AR76">
        <f t="shared" si="36"/>
        <v>-3.5741186037873009E-4</v>
      </c>
      <c r="AS76">
        <f t="shared" si="36"/>
        <v>-1.7044612551808682E-4</v>
      </c>
      <c r="AT76">
        <f t="shared" si="36"/>
        <v>-1.1163301596505445E-4</v>
      </c>
      <c r="AU76">
        <f t="shared" si="23"/>
        <v>-6.394910018618714E-4</v>
      </c>
      <c r="AW76">
        <v>73</v>
      </c>
      <c r="AX76">
        <f>IF(Z76&gt;0, (R76*SUMPRODUCT(K76:$K$98, X76:$X$98)-K76*$AZ$3)/Z76, 0)</f>
        <v>-429586.40812323993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8"/>
        <v>100000</v>
      </c>
      <c r="S77">
        <f t="shared" si="29"/>
        <v>-828527.29067058873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-2.1808521125707485</v>
      </c>
      <c r="AC77">
        <f t="shared" si="30"/>
        <v>-1.9474798745663087</v>
      </c>
      <c r="AE77">
        <f t="shared" si="31"/>
        <v>0</v>
      </c>
      <c r="AF77">
        <f t="shared" si="32"/>
        <v>0</v>
      </c>
      <c r="AG77">
        <f t="shared" si="32"/>
        <v>-2.9381649471528999E-5</v>
      </c>
      <c r="AH77">
        <f t="shared" si="33"/>
        <v>-0.26753337368590913</v>
      </c>
      <c r="AI77">
        <f t="shared" si="34"/>
        <v>-0.26756275533538065</v>
      </c>
      <c r="AJ77">
        <f t="shared" si="35"/>
        <v>-0.23337223800443985</v>
      </c>
      <c r="AK77">
        <f t="shared" si="49"/>
        <v>-0.1526596478799524</v>
      </c>
      <c r="AL77">
        <f t="shared" si="26"/>
        <v>-0.65359464121977284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-1.5600504044268725E-4</v>
      </c>
      <c r="AR77">
        <f t="shared" si="36"/>
        <v>-1.5602217357770859E-4</v>
      </c>
      <c r="AS77">
        <f t="shared" si="36"/>
        <v>-1.3608487392240674E-4</v>
      </c>
      <c r="AT77">
        <f t="shared" si="36"/>
        <v>-8.9019452838203902E-5</v>
      </c>
      <c r="AU77">
        <f t="shared" si="23"/>
        <v>-3.8112650033831919E-4</v>
      </c>
      <c r="AW77">
        <v>74</v>
      </c>
      <c r="AX77">
        <f>IF(Z77&gt;0, (R77*SUMPRODUCT(K77:$K$98, X77:$X$98)-K77*$AZ$3)/Z77, 0)</f>
        <v>-828527.29067058873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8"/>
        <v>100000</v>
      </c>
      <c r="S78">
        <f t="shared" si="29"/>
        <v>-1647817.2631240359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-1.9474798745663087</v>
      </c>
      <c r="AC78">
        <f t="shared" si="30"/>
        <v>-1.7389487292312518</v>
      </c>
      <c r="AE78">
        <f t="shared" si="31"/>
        <v>0</v>
      </c>
      <c r="AF78">
        <f t="shared" si="32"/>
        <v>0</v>
      </c>
      <c r="AG78">
        <f t="shared" si="32"/>
        <v>-1.3191304401181317E-5</v>
      </c>
      <c r="AH78">
        <f t="shared" si="33"/>
        <v>-0.12717222860505914</v>
      </c>
      <c r="AI78">
        <f t="shared" si="34"/>
        <v>-0.12718541990946033</v>
      </c>
      <c r="AJ78">
        <f t="shared" si="35"/>
        <v>-0.2085311453350569</v>
      </c>
      <c r="AK78">
        <f t="shared" si="49"/>
        <v>-0.13632359121964163</v>
      </c>
      <c r="AL78">
        <f t="shared" si="26"/>
        <v>-0.47204015646415887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-6.6211728203497617E-5</v>
      </c>
      <c r="AR78">
        <f t="shared" si="36"/>
        <v>-6.6218596205035708E-5</v>
      </c>
      <c r="AS78">
        <f t="shared" si="36"/>
        <v>-1.0857093304362816E-4</v>
      </c>
      <c r="AT78">
        <f t="shared" si="36"/>
        <v>-7.0976349699674511E-5</v>
      </c>
      <c r="AU78">
        <f t="shared" si="23"/>
        <v>-2.4576587894833838E-4</v>
      </c>
      <c r="AW78">
        <v>75</v>
      </c>
      <c r="AX78">
        <f>IF(Z78&gt;0, (R78*SUMPRODUCT(K78:$K$98, X78:$X$98)-K78*$AZ$3)/Z78, 0)</f>
        <v>-1647817.2631240359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8"/>
        <v>100000</v>
      </c>
      <c r="S79">
        <f t="shared" si="29"/>
        <v>-3383712.9515255368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-1.7389487292312518</v>
      </c>
      <c r="AC79">
        <f t="shared" si="30"/>
        <v>-1.5526871281241879</v>
      </c>
      <c r="AE79">
        <f t="shared" si="31"/>
        <v>0</v>
      </c>
      <c r="AF79">
        <f t="shared" si="32"/>
        <v>0</v>
      </c>
      <c r="AG79">
        <f t="shared" si="32"/>
        <v>-5.7358852182783536E-6</v>
      </c>
      <c r="AH79">
        <f t="shared" si="33"/>
        <v>-5.8588049111129199E-2</v>
      </c>
      <c r="AI79">
        <f t="shared" si="34"/>
        <v>-5.859378499634748E-2</v>
      </c>
      <c r="AJ79">
        <f t="shared" si="35"/>
        <v>-0.18626160110706391</v>
      </c>
      <c r="AK79">
        <f t="shared" si="49"/>
        <v>-0.12172641104618763</v>
      </c>
      <c r="AL79">
        <f t="shared" si="26"/>
        <v>-0.36658179714959904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-2.7235393589788429E-5</v>
      </c>
      <c r="AR79">
        <f t="shared" si="36"/>
        <v>-2.723805998837783E-5</v>
      </c>
      <c r="AS79">
        <f t="shared" si="36"/>
        <v>-8.658605455854689E-5</v>
      </c>
      <c r="AT79">
        <f t="shared" si="36"/>
        <v>-5.6586057488054034E-5</v>
      </c>
      <c r="AU79">
        <f t="shared" si="23"/>
        <v>-1.7041017203497878E-4</v>
      </c>
      <c r="AW79">
        <v>76</v>
      </c>
      <c r="AX79">
        <f>IF(Z79&gt;0, (R79*SUMPRODUCT(K79:$K$98, X79:$X$98)-K79*$AZ$3)/Z79, 0)</f>
        <v>-3383712.9515255368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8"/>
        <v>100000</v>
      </c>
      <c r="S80">
        <f t="shared" si="29"/>
        <v>-7177765.8958846964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-1.5526871281241879</v>
      </c>
      <c r="AC80">
        <f t="shared" si="30"/>
        <v>-1.3863502449148606</v>
      </c>
      <c r="AE80">
        <f t="shared" si="31"/>
        <v>0</v>
      </c>
      <c r="AF80">
        <f t="shared" si="32"/>
        <v>0</v>
      </c>
      <c r="AG80">
        <f t="shared" si="32"/>
        <v>-2.4143136336295658E-6</v>
      </c>
      <c r="AH80">
        <f t="shared" si="33"/>
        <v>-2.6113701859728035E-2</v>
      </c>
      <c r="AI80">
        <f t="shared" si="34"/>
        <v>-2.6116116173361664E-2</v>
      </c>
      <c r="AJ80">
        <f t="shared" si="35"/>
        <v>-0.16633688320932727</v>
      </c>
      <c r="AK80">
        <f t="shared" si="49"/>
        <v>-0.10868809896869316</v>
      </c>
      <c r="AL80">
        <f t="shared" si="26"/>
        <v>-0.30114109835138209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-1.0838646140088322E-5</v>
      </c>
      <c r="AR80">
        <f t="shared" si="36"/>
        <v>-1.0839648215216799E-5</v>
      </c>
      <c r="AS80">
        <f t="shared" si="36"/>
        <v>-6.9039105479389641E-5</v>
      </c>
      <c r="AT80">
        <f t="shared" si="36"/>
        <v>-4.5111637204424779E-5</v>
      </c>
      <c r="AU80">
        <f t="shared" si="23"/>
        <v>-1.2499039089903122E-4</v>
      </c>
      <c r="AW80">
        <v>77</v>
      </c>
      <c r="AX80">
        <f>IF(Z80&gt;0, (R80*SUMPRODUCT(K80:$K$98, X80:$X$98)-K80*$AZ$3)/Z80, 0)</f>
        <v>-7177765.8958846964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8"/>
        <v>100000</v>
      </c>
      <c r="S81">
        <f t="shared" si="29"/>
        <v>-15759057.488469264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-1.3863502449148606</v>
      </c>
      <c r="AC81">
        <f t="shared" si="30"/>
        <v>-1.237821691951253</v>
      </c>
      <c r="AE81">
        <f t="shared" si="31"/>
        <v>0</v>
      </c>
      <c r="AF81">
        <f t="shared" si="32"/>
        <v>0</v>
      </c>
      <c r="AG81">
        <f t="shared" si="32"/>
        <v>-9.8183353672717584E-7</v>
      </c>
      <c r="AH81">
        <f t="shared" si="33"/>
        <v>-1.1266695684528753E-2</v>
      </c>
      <c r="AI81">
        <f t="shared" si="34"/>
        <v>-1.126767751806548E-2</v>
      </c>
      <c r="AJ81">
        <f t="shared" si="35"/>
        <v>-0.14852855296360756</v>
      </c>
      <c r="AK81">
        <f t="shared" si="49"/>
        <v>-9.7044517144040249E-2</v>
      </c>
      <c r="AL81">
        <f t="shared" si="26"/>
        <v>-0.25684074762571329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-4.1752755052221217E-6</v>
      </c>
      <c r="AR81">
        <f t="shared" si="36"/>
        <v>-4.1756393586207474E-6</v>
      </c>
      <c r="AS81">
        <f t="shared" si="36"/>
        <v>-5.5042547201005352E-5</v>
      </c>
      <c r="AT81">
        <f t="shared" si="36"/>
        <v>-3.5963303411488839E-5</v>
      </c>
      <c r="AU81">
        <f t="shared" si="23"/>
        <v>-9.5181489971114946E-5</v>
      </c>
      <c r="AW81">
        <v>78</v>
      </c>
      <c r="AX81">
        <f>IF(Z81&gt;0, (R81*SUMPRODUCT(K81:$K$98, X81:$X$98)-K81*$AZ$3)/Z81, 0)</f>
        <v>-15759057.488469264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8"/>
        <v>100000</v>
      </c>
      <c r="S82">
        <f t="shared" si="29"/>
        <v>-35877935.490113094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-1.237821691951253</v>
      </c>
      <c r="AC82">
        <f t="shared" si="30"/>
        <v>-1.1052014104323407</v>
      </c>
      <c r="AE82">
        <f t="shared" si="31"/>
        <v>0</v>
      </c>
      <c r="AF82">
        <f t="shared" si="32"/>
        <v>0</v>
      </c>
      <c r="AG82">
        <f t="shared" si="32"/>
        <v>-3.8505609204329137E-7</v>
      </c>
      <c r="AH82">
        <f t="shared" si="33"/>
        <v>-4.6956728745329024E-3</v>
      </c>
      <c r="AI82">
        <f t="shared" si="34"/>
        <v>-4.696057930624946E-3</v>
      </c>
      <c r="AJ82">
        <f t="shared" si="35"/>
        <v>-0.13262028151891236</v>
      </c>
      <c r="AK82">
        <f t="shared" si="49"/>
        <v>-8.6647518436587717E-2</v>
      </c>
      <c r="AL82">
        <f t="shared" si="26"/>
        <v>-0.22396385788612502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-1.5537043616472542E-6</v>
      </c>
      <c r="AR82">
        <f t="shared" si="36"/>
        <v>-1.5538317690169055E-6</v>
      </c>
      <c r="AS82">
        <f t="shared" si="36"/>
        <v>-4.3881402164182438E-5</v>
      </c>
      <c r="AT82">
        <f t="shared" si="36"/>
        <v>-2.8669933131623626E-5</v>
      </c>
      <c r="AU82">
        <f t="shared" si="23"/>
        <v>-7.4105167064822964E-5</v>
      </c>
      <c r="AW82">
        <v>79</v>
      </c>
      <c r="AX82">
        <f>IF(Z82&gt;0, (R82*SUMPRODUCT(K82:$K$98, X82:$X$98)-K82*$AZ$3)/Z82, 0)</f>
        <v>-35877935.490113094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8"/>
        <v>100000</v>
      </c>
      <c r="S83">
        <f t="shared" si="29"/>
        <v>-84850482.144016445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-1.1052014104323407</v>
      </c>
      <c r="AC83">
        <f t="shared" si="30"/>
        <v>-0.98678827057025809</v>
      </c>
      <c r="AE83">
        <f t="shared" si="31"/>
        <v>0</v>
      </c>
      <c r="AF83">
        <f t="shared" si="32"/>
        <v>0</v>
      </c>
      <c r="AG83">
        <f t="shared" si="32"/>
        <v>-1.4537163573440066E-7</v>
      </c>
      <c r="AH83">
        <f t="shared" si="33"/>
        <v>-1.8866711631076623E-3</v>
      </c>
      <c r="AI83">
        <f t="shared" si="34"/>
        <v>-1.8868165347433966E-3</v>
      </c>
      <c r="AJ83">
        <f t="shared" si="35"/>
        <v>-0.11841313986208257</v>
      </c>
      <c r="AK83">
        <f t="shared" si="49"/>
        <v>-7.7364098730263856E-2</v>
      </c>
      <c r="AL83">
        <f t="shared" si="26"/>
        <v>-0.19766405512708984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-5.5737660985192203E-7</v>
      </c>
      <c r="AR83">
        <f t="shared" si="36"/>
        <v>-5.5741955678993578E-7</v>
      </c>
      <c r="AS83">
        <f t="shared" si="36"/>
        <v>-3.4982627470456952E-5</v>
      </c>
      <c r="AT83">
        <f t="shared" si="36"/>
        <v>-2.2855566946545402E-5</v>
      </c>
      <c r="AU83">
        <f t="shared" si="23"/>
        <v>-5.8395613973792298E-5</v>
      </c>
      <c r="AW83">
        <v>80</v>
      </c>
      <c r="AX83">
        <f>IF(Z83&gt;0, (R83*SUMPRODUCT(K83:$K$98, X83:$X$98)-K83*$AZ$3)/Z83, 0)</f>
        <v>-84850482.144016445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8"/>
        <v>100000</v>
      </c>
      <c r="S84">
        <f t="shared" si="29"/>
        <v>-208805105.57437098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-0.98678827057025809</v>
      </c>
      <c r="AC84">
        <f t="shared" si="30"/>
        <v>-0.88106142297682866</v>
      </c>
      <c r="AE84">
        <f t="shared" si="31"/>
        <v>0</v>
      </c>
      <c r="AF84">
        <f t="shared" si="32"/>
        <v>0</v>
      </c>
      <c r="AG84">
        <f t="shared" si="32"/>
        <v>-5.274424567788031E-8</v>
      </c>
      <c r="AH84">
        <f t="shared" si="33"/>
        <v>-7.2938938959341069E-4</v>
      </c>
      <c r="AI84">
        <f t="shared" si="34"/>
        <v>-7.2944213383908853E-4</v>
      </c>
      <c r="AJ84">
        <f t="shared" si="35"/>
        <v>-0.10572684759342943</v>
      </c>
      <c r="AK84">
        <f t="shared" si="49"/>
        <v>-6.9075178939918075E-2</v>
      </c>
      <c r="AL84">
        <f t="shared" si="26"/>
        <v>-0.17553146866718661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-1.9239507335118224E-7</v>
      </c>
      <c r="AR84">
        <f t="shared" si="36"/>
        <v>-1.9240898599257903E-7</v>
      </c>
      <c r="AS84">
        <f t="shared" si="36"/>
        <v>-2.788815533670725E-5</v>
      </c>
      <c r="AT84">
        <f t="shared" si="36"/>
        <v>-1.8220341985369123E-5</v>
      </c>
      <c r="AU84">
        <f t="shared" si="23"/>
        <v>-4.6300906308068958E-5</v>
      </c>
      <c r="AW84">
        <v>81</v>
      </c>
      <c r="AX84">
        <f>IF(Z84&gt;0, (R84*SUMPRODUCT(K84:$K$98, X84:$X$98)-K84*$AZ$3)/Z84, 0)</f>
        <v>-208805105.57437098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8"/>
        <v>100000</v>
      </c>
      <c r="S85">
        <f t="shared" si="29"/>
        <v>-535673295.23416263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-0.88106142297682866</v>
      </c>
      <c r="AC85">
        <f t="shared" si="30"/>
        <v>-0.78666214664865242</v>
      </c>
      <c r="AE85">
        <f t="shared" si="31"/>
        <v>0</v>
      </c>
      <c r="AF85">
        <f t="shared" si="32"/>
        <v>0</v>
      </c>
      <c r="AG85">
        <f t="shared" si="32"/>
        <v>-1.8356854673536909E-8</v>
      </c>
      <c r="AH85">
        <f t="shared" si="33"/>
        <v>-2.7087958838051675E-4</v>
      </c>
      <c r="AI85">
        <f t="shared" si="34"/>
        <v>-2.7089794523519028E-4</v>
      </c>
      <c r="AJ85">
        <f t="shared" si="35"/>
        <v>-9.439927632817624E-2</v>
      </c>
      <c r="AK85">
        <f t="shared" si="49"/>
        <v>-6.167429960837801E-2</v>
      </c>
      <c r="AL85">
        <f t="shared" si="26"/>
        <v>-0.15634447388178943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-6.379589927666726E-8</v>
      </c>
      <c r="AR85">
        <f t="shared" si="36"/>
        <v>-6.3800222570492347E-8</v>
      </c>
      <c r="AS85">
        <f t="shared" si="36"/>
        <v>-2.2232338584193482E-5</v>
      </c>
      <c r="AT85">
        <f t="shared" si="36"/>
        <v>-1.4525152778392511E-5</v>
      </c>
      <c r="AU85">
        <f t="shared" si="23"/>
        <v>-3.6821291585156484E-5</v>
      </c>
      <c r="AW85">
        <v>82</v>
      </c>
      <c r="AX85">
        <f>IF(Z85&gt;0, (R85*SUMPRODUCT(K85:$K$98, X85:$X$98)-K85*$AZ$3)/Z85, 0)</f>
        <v>-535673295.23416263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8"/>
        <v>100000</v>
      </c>
      <c r="S86">
        <f t="shared" si="29"/>
        <v>-1435664265.1447418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-0.78666214664865242</v>
      </c>
      <c r="AC86">
        <f t="shared" si="30"/>
        <v>-0.7023769705130789</v>
      </c>
      <c r="AE86">
        <f t="shared" si="31"/>
        <v>0</v>
      </c>
      <c r="AF86">
        <f t="shared" si="32"/>
        <v>0</v>
      </c>
      <c r="AG86">
        <f t="shared" si="32"/>
        <v>-6.1154354430688058E-9</v>
      </c>
      <c r="AH86">
        <f t="shared" si="33"/>
        <v>-9.6462805469861869E-5</v>
      </c>
      <c r="AI86">
        <f t="shared" si="34"/>
        <v>-9.6468920905304933E-5</v>
      </c>
      <c r="AJ86">
        <f t="shared" si="35"/>
        <v>-8.4285176135573514E-2</v>
      </c>
      <c r="AK86">
        <f t="shared" si="49"/>
        <v>-5.5066350265405677E-2</v>
      </c>
      <c r="AL86">
        <f t="shared" si="26"/>
        <v>-0.13944799532188448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-2.0284221706655212E-8</v>
      </c>
      <c r="AR86">
        <f t="shared" si="36"/>
        <v>-2.028550766187656E-8</v>
      </c>
      <c r="AS86">
        <f t="shared" si="36"/>
        <v>-1.7723506910159393E-5</v>
      </c>
      <c r="AT86">
        <f t="shared" si="36"/>
        <v>-1.1579365247766934E-5</v>
      </c>
      <c r="AU86">
        <f t="shared" si="23"/>
        <v>-2.93231576655882E-5</v>
      </c>
      <c r="AW86">
        <v>83</v>
      </c>
      <c r="AX86">
        <f>IF(Z86&gt;0, (R86*SUMPRODUCT(K86:$K$98, X86:$X$98)-K86*$AZ$3)/Z86, 0)</f>
        <v>-1435664265.1447418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8"/>
        <v>100000</v>
      </c>
      <c r="S87">
        <f t="shared" si="29"/>
        <v>-4028069113.0547128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-0.7023769705130789</v>
      </c>
      <c r="AC87">
        <f t="shared" si="30"/>
        <v>-0.62712231228705717</v>
      </c>
      <c r="AE87">
        <f t="shared" si="31"/>
        <v>0</v>
      </c>
      <c r="AF87">
        <f t="shared" si="32"/>
        <v>0</v>
      </c>
      <c r="AG87">
        <f t="shared" si="32"/>
        <v>-1.9461008943919127E-9</v>
      </c>
      <c r="AH87">
        <f t="shared" si="33"/>
        <v>-3.2865441553969642E-5</v>
      </c>
      <c r="AI87">
        <f t="shared" si="34"/>
        <v>-3.2867387654864036E-5</v>
      </c>
      <c r="AJ87">
        <f t="shared" si="35"/>
        <v>-7.5254658226021731E-2</v>
      </c>
      <c r="AK87">
        <f t="shared" si="49"/>
        <v>-4.9166387935915525E-2</v>
      </c>
      <c r="AL87">
        <f t="shared" si="26"/>
        <v>-0.12445391354959212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-6.1704936400157209E-9</v>
      </c>
      <c r="AR87">
        <f t="shared" si="36"/>
        <v>-6.1708590208724478E-9</v>
      </c>
      <c r="AS87">
        <f t="shared" si="36"/>
        <v>-1.4129078083514641E-5</v>
      </c>
      <c r="AT87">
        <f t="shared" si="36"/>
        <v>-9.2309997893355133E-6</v>
      </c>
      <c r="AU87">
        <f t="shared" si="23"/>
        <v>-2.3366248731871027E-5</v>
      </c>
      <c r="AW87">
        <v>84</v>
      </c>
      <c r="AX87">
        <f>IF(Z87&gt;0, (R87*SUMPRODUCT(K87:$K$98, X87:$X$98)-K87*$AZ$3)/Z87, 0)</f>
        <v>-4028069113.0547128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8"/>
        <v>100000</v>
      </c>
      <c r="S88">
        <f t="shared" si="29"/>
        <v>-11854751186.467604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-0.62712231228705717</v>
      </c>
      <c r="AC88">
        <f t="shared" si="30"/>
        <v>-0.55993064121626202</v>
      </c>
      <c r="AE88">
        <f t="shared" si="31"/>
        <v>0</v>
      </c>
      <c r="AF88">
        <f t="shared" si="32"/>
        <v>0</v>
      </c>
      <c r="AG88">
        <f t="shared" si="32"/>
        <v>-5.9040741598970898E-10</v>
      </c>
      <c r="AH88">
        <f t="shared" si="33"/>
        <v>-1.0689859755666277E-5</v>
      </c>
      <c r="AI88">
        <f t="shared" si="34"/>
        <v>-1.0690450163082266E-5</v>
      </c>
      <c r="AJ88">
        <f t="shared" si="35"/>
        <v>-6.7191671070795156E-2</v>
      </c>
      <c r="AK88">
        <f t="shared" si="49"/>
        <v>-4.3898561860094006E-2</v>
      </c>
      <c r="AL88">
        <f t="shared" si="26"/>
        <v>-0.11110092338105224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-1.7919852161937017E-9</v>
      </c>
      <c r="AR88">
        <f t="shared" si="36"/>
        <v>-1.7920841886203907E-9</v>
      </c>
      <c r="AS88">
        <f t="shared" si="36"/>
        <v>-1.1263616545239725E-5</v>
      </c>
      <c r="AT88">
        <f t="shared" si="36"/>
        <v>-7.3588967174013299E-6</v>
      </c>
      <c r="AU88">
        <f t="shared" si="23"/>
        <v>-1.8624305346829672E-5</v>
      </c>
      <c r="AW88">
        <v>85</v>
      </c>
      <c r="AX88">
        <f>IF(Z88&gt;0, (R88*SUMPRODUCT(K88:$K$98, X88:$X$98)-K88*$AZ$3)/Z88, 0)</f>
        <v>-11854751186.467604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8"/>
        <v>100000</v>
      </c>
      <c r="S89">
        <f t="shared" si="29"/>
        <v>-36990825491.107254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-0.55993064121626202</v>
      </c>
      <c r="AC89">
        <f t="shared" si="30"/>
        <v>-0.49993807404281071</v>
      </c>
      <c r="AE89">
        <f t="shared" si="31"/>
        <v>0</v>
      </c>
      <c r="AF89">
        <f t="shared" si="32"/>
        <v>0</v>
      </c>
      <c r="AG89">
        <f t="shared" si="32"/>
        <v>-1.6893988827141675E-10</v>
      </c>
      <c r="AH89">
        <f t="shared" si="33"/>
        <v>-3.3245076284671614E-6</v>
      </c>
      <c r="AI89">
        <f t="shared" si="34"/>
        <v>-3.3246765683554326E-6</v>
      </c>
      <c r="AJ89">
        <f t="shared" si="35"/>
        <v>-5.9992567173451306E-2</v>
      </c>
      <c r="AK89">
        <f t="shared" si="49"/>
        <v>-3.9195144885138346E-2</v>
      </c>
      <c r="AL89">
        <f t="shared" si="26"/>
        <v>-9.9191036735158E-2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-4.9759009418268987E-10</v>
      </c>
      <c r="AR89">
        <f t="shared" si="36"/>
        <v>-4.9761537997665115E-10</v>
      </c>
      <c r="AS89">
        <f t="shared" si="36"/>
        <v>-8.9792867053407191E-6</v>
      </c>
      <c r="AT89">
        <f t="shared" si="36"/>
        <v>-5.866467463602275E-6</v>
      </c>
      <c r="AU89">
        <f t="shared" si="23"/>
        <v>-1.4846251784322969E-5</v>
      </c>
      <c r="AW89">
        <v>86</v>
      </c>
      <c r="AX89">
        <f>IF(Z89&gt;0, (R89*SUMPRODUCT(K89:$K$98, X89:$X$98)-K89*$AZ$3)/Z89, 0)</f>
        <v>-36990825491.107254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8"/>
        <v>100000</v>
      </c>
      <c r="S90">
        <f t="shared" si="29"/>
        <v>-122780541490.12125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-0.49993807404281071</v>
      </c>
      <c r="AC90">
        <f t="shared" si="30"/>
        <v>-0.44637328082126115</v>
      </c>
      <c r="AE90">
        <f t="shared" si="31"/>
        <v>0</v>
      </c>
      <c r="AF90">
        <f t="shared" si="32"/>
        <v>0</v>
      </c>
      <c r="AG90">
        <f t="shared" si="32"/>
        <v>-4.5444220578834116E-11</v>
      </c>
      <c r="AH90">
        <f t="shared" si="33"/>
        <v>-9.7445015047894775E-7</v>
      </c>
      <c r="AI90">
        <f t="shared" si="34"/>
        <v>-9.7449559469952666E-7</v>
      </c>
      <c r="AJ90">
        <f t="shared" si="35"/>
        <v>-5.3564793221549556E-2</v>
      </c>
      <c r="AK90">
        <f t="shared" si="49"/>
        <v>-3.4995665182996752E-2</v>
      </c>
      <c r="AL90">
        <f t="shared" si="26"/>
        <v>-8.8561432900141013E-2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-1.302224903711099E-10</v>
      </c>
      <c r="AR90">
        <f t="shared" si="36"/>
        <v>-1.3022856339554717E-10</v>
      </c>
      <c r="AS90">
        <f t="shared" si="36"/>
        <v>-7.1582325335937511E-6</v>
      </c>
      <c r="AT90">
        <f t="shared" si="36"/>
        <v>-4.676711959132522E-6</v>
      </c>
      <c r="AU90">
        <f t="shared" si="23"/>
        <v>-1.183507472128967E-5</v>
      </c>
      <c r="AW90">
        <v>87</v>
      </c>
      <c r="AX90">
        <f>IF(Z90&gt;0, (R90*SUMPRODUCT(K90:$K$98, X90:$X$98)-K90*$AZ$3)/Z90, 0)</f>
        <v>-122780541490.12125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8"/>
        <v>100000</v>
      </c>
      <c r="S91">
        <f t="shared" si="29"/>
        <v>-435079634160.72308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-0.44637328082126115</v>
      </c>
      <c r="AC91">
        <f t="shared" si="30"/>
        <v>-0.39854757227368032</v>
      </c>
      <c r="AE91">
        <f t="shared" si="31"/>
        <v>0</v>
      </c>
      <c r="AF91">
        <f t="shared" si="32"/>
        <v>0</v>
      </c>
      <c r="AG91">
        <f t="shared" si="32"/>
        <v>-1.1450420250148175E-11</v>
      </c>
      <c r="AH91">
        <f t="shared" si="33"/>
        <v>-2.683148649831808E-7</v>
      </c>
      <c r="AI91">
        <f t="shared" si="34"/>
        <v>-2.6832631540343093E-7</v>
      </c>
      <c r="AJ91">
        <f t="shared" si="35"/>
        <v>-4.7825708547580836E-2</v>
      </c>
      <c r="AK91">
        <f t="shared" si="49"/>
        <v>-3.1246129657488284E-2</v>
      </c>
      <c r="AL91">
        <f t="shared" si="26"/>
        <v>-7.9072106531384523E-2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-3.2014968632497516E-11</v>
      </c>
      <c r="AR91">
        <f t="shared" si="36"/>
        <v>-3.2016334881233524E-11</v>
      </c>
      <c r="AS91">
        <f t="shared" si="36"/>
        <v>-5.7064991873400211E-6</v>
      </c>
      <c r="AT91">
        <f t="shared" si="36"/>
        <v>-3.7282461444472849E-6</v>
      </c>
      <c r="AU91">
        <f t="shared" si="23"/>
        <v>-9.4347773481221882E-6</v>
      </c>
      <c r="AW91">
        <v>88</v>
      </c>
      <c r="AX91">
        <f>IF(Z91&gt;0, (R91*SUMPRODUCT(K91:$K$98, X91:$X$98)-K91*$AZ$3)/Z91, 0)</f>
        <v>-435079634160.72308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8"/>
        <v>100000</v>
      </c>
      <c r="S92">
        <f t="shared" si="29"/>
        <v>-1652526782828.2871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-0.39854757227368032</v>
      </c>
      <c r="AC92">
        <f t="shared" si="30"/>
        <v>-0.35584604670051379</v>
      </c>
      <c r="AE92">
        <f t="shared" si="31"/>
        <v>0</v>
      </c>
      <c r="AF92">
        <f t="shared" si="32"/>
        <v>0</v>
      </c>
      <c r="AG92">
        <f t="shared" si="32"/>
        <v>-2.6916813875437312E-12</v>
      </c>
      <c r="AH92">
        <f t="shared" si="33"/>
        <v>-6.9153877280823704E-8</v>
      </c>
      <c r="AI92">
        <f t="shared" si="34"/>
        <v>-6.9156568962211253E-8</v>
      </c>
      <c r="AJ92">
        <f t="shared" si="35"/>
        <v>-4.2701525573166532E-2</v>
      </c>
      <c r="AK92">
        <f t="shared" si="49"/>
        <v>-2.7898330059157626E-2</v>
      </c>
      <c r="AL92">
        <f t="shared" si="26"/>
        <v>-7.0599924788893126E-2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-7.3672746253466006E-12</v>
      </c>
      <c r="AR92">
        <f t="shared" si="36"/>
        <v>-7.3675613823118741E-12</v>
      </c>
      <c r="AS92">
        <f t="shared" si="36"/>
        <v>-4.5491862233734112E-6</v>
      </c>
      <c r="AT92">
        <f t="shared" si="36"/>
        <v>-2.9721350011906105E-6</v>
      </c>
      <c r="AU92">
        <f t="shared" si="23"/>
        <v>-7.5213285921254039E-6</v>
      </c>
      <c r="AW92">
        <v>89</v>
      </c>
      <c r="AX92">
        <f>IF(Z92&gt;0, (R92*SUMPRODUCT(K92:$K$98, X92:$X$98)-K92*$AZ$3)/Z92, 0)</f>
        <v>-1652526782828.2871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8"/>
        <v>100000</v>
      </c>
      <c r="S93">
        <f t="shared" si="29"/>
        <v>-6757803482946.8438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-0.35584604670051379</v>
      </c>
      <c r="AC93">
        <f t="shared" si="30"/>
        <v>-0.31771968456039756</v>
      </c>
      <c r="AE93">
        <f t="shared" si="31"/>
        <v>0</v>
      </c>
      <c r="AF93">
        <f t="shared" si="32"/>
        <v>0</v>
      </c>
      <c r="AG93">
        <f t="shared" si="32"/>
        <v>-5.8769037410261264E-13</v>
      </c>
      <c r="AH93">
        <f t="shared" si="33"/>
        <v>-1.6616593596525453E-8</v>
      </c>
      <c r="AI93">
        <f t="shared" si="34"/>
        <v>-1.6617181286899556E-8</v>
      </c>
      <c r="AJ93">
        <f t="shared" si="35"/>
        <v>-3.8126362140116221E-2</v>
      </c>
      <c r="AK93">
        <f t="shared" si="49"/>
        <v>-2.4909223269035968E-2</v>
      </c>
      <c r="AL93">
        <f t="shared" si="26"/>
        <v>-6.3035602026333473E-2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-1.5805720566450516E-12</v>
      </c>
      <c r="AR93">
        <f t="shared" si="36"/>
        <v>-1.5806279578126328E-12</v>
      </c>
      <c r="AS93">
        <f t="shared" si="36"/>
        <v>-3.6265834071309456E-6</v>
      </c>
      <c r="AT93">
        <f t="shared" si="36"/>
        <v>-2.3693678263879209E-6</v>
      </c>
      <c r="AU93">
        <f t="shared" si="23"/>
        <v>-5.9959528141468238E-6</v>
      </c>
      <c r="AW93">
        <v>90</v>
      </c>
      <c r="AX93">
        <f>IF(Z93&gt;0, (R93*SUMPRODUCT(K93:$K$98, X93:$X$98)-K93*$AZ$3)/Z93, 0)</f>
        <v>-6757803482946.8438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8"/>
        <v>100000</v>
      </c>
      <c r="S94">
        <f t="shared" si="29"/>
        <v>-29916883193075.34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-0.31771968456039756</v>
      </c>
      <c r="AC94">
        <f t="shared" si="30"/>
        <v>-0.28367828978743931</v>
      </c>
      <c r="AE94">
        <f t="shared" si="31"/>
        <v>0</v>
      </c>
      <c r="AF94">
        <f t="shared" si="32"/>
        <v>0</v>
      </c>
      <c r="AG94">
        <f t="shared" si="32"/>
        <v>-1.1852767547535685E-13</v>
      </c>
      <c r="AH94">
        <f t="shared" si="33"/>
        <v>-3.7062863590898374E-9</v>
      </c>
      <c r="AI94">
        <f t="shared" si="34"/>
        <v>-3.7064048867653127E-9</v>
      </c>
      <c r="AJ94">
        <f t="shared" si="35"/>
        <v>-3.4041394772958256E-2</v>
      </c>
      <c r="AK94">
        <f t="shared" si="49"/>
        <v>-2.2240377919227831E-2</v>
      </c>
      <c r="AL94">
        <f t="shared" si="26"/>
        <v>-5.6281776398590971E-2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-3.1476993910768519E-13</v>
      </c>
      <c r="AR94">
        <f t="shared" si="36"/>
        <v>-3.1478000550449782E-13</v>
      </c>
      <c r="AS94">
        <f t="shared" si="36"/>
        <v>-2.891090089017327E-6</v>
      </c>
      <c r="AT94">
        <f t="shared" si="36"/>
        <v>-1.8888455249006736E-6</v>
      </c>
      <c r="AU94">
        <f t="shared" si="23"/>
        <v>-4.7799359286980056E-6</v>
      </c>
      <c r="AW94">
        <v>91</v>
      </c>
      <c r="AX94">
        <f>IF(Z94&gt;0, (R94*SUMPRODUCT(K94:$K$98, X94:$X$98)-K94*$AZ$3)/Z94, 0)</f>
        <v>-29916883193075.34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8"/>
        <v>100000</v>
      </c>
      <c r="S95">
        <f t="shared" si="29"/>
        <v>-144361102146562.78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-0.28367828978743931</v>
      </c>
      <c r="AC95">
        <f t="shared" si="30"/>
        <v>-0.25328418731048724</v>
      </c>
      <c r="AE95">
        <f t="shared" si="31"/>
        <v>0</v>
      </c>
      <c r="AF95">
        <f t="shared" si="32"/>
        <v>0</v>
      </c>
      <c r="AG95">
        <f t="shared" si="32"/>
        <v>-2.1931478038777729E-14</v>
      </c>
      <c r="AH95">
        <f t="shared" si="33"/>
        <v>-7.6328736545460441E-10</v>
      </c>
      <c r="AI95">
        <f t="shared" si="34"/>
        <v>-7.6330929693264317E-10</v>
      </c>
      <c r="AJ95">
        <f t="shared" si="35"/>
        <v>-3.0394102476952067E-2</v>
      </c>
      <c r="AK95">
        <f t="shared" si="49"/>
        <v>-1.9857480285120754E-2</v>
      </c>
      <c r="AL95">
        <f t="shared" si="26"/>
        <v>-5.0251583525382115E-2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-5.7879441235545935E-14</v>
      </c>
      <c r="AR95">
        <f t="shared" si="36"/>
        <v>-5.7881104281145538E-14</v>
      </c>
      <c r="AS95">
        <f t="shared" si="36"/>
        <v>-2.3047593184961927E-6</v>
      </c>
      <c r="AT95">
        <f t="shared" si="36"/>
        <v>-1.5057760880977325E-6</v>
      </c>
      <c r="AU95">
        <f t="shared" si="23"/>
        <v>-3.8105354644750293E-6</v>
      </c>
      <c r="AW95">
        <v>92</v>
      </c>
      <c r="AX95">
        <f>IF(Z95&gt;0, (R95*SUMPRODUCT(K95:$K$98, X95:$X$98)-K95*$AZ$3)/Z95, 0)</f>
        <v>-144361102146562.78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8"/>
        <v>100000</v>
      </c>
      <c r="S96">
        <f t="shared" si="29"/>
        <v>-765490843486244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-0.25328418731048724</v>
      </c>
      <c r="AC96">
        <f t="shared" si="30"/>
        <v>-0.22614659581298546</v>
      </c>
      <c r="AE96">
        <f t="shared" si="31"/>
        <v>0</v>
      </c>
      <c r="AF96">
        <f t="shared" si="32"/>
        <v>0</v>
      </c>
      <c r="AG96">
        <f t="shared" si="32"/>
        <v>-3.6928363960412508E-15</v>
      </c>
      <c r="AH96">
        <f t="shared" si="33"/>
        <v>-1.4415461489878961E-10</v>
      </c>
      <c r="AI96">
        <f t="shared" si="34"/>
        <v>-1.4415830773518565E-10</v>
      </c>
      <c r="AJ96">
        <f t="shared" si="35"/>
        <v>-2.7137591497501778E-2</v>
      </c>
      <c r="AK96">
        <f t="shared" si="49"/>
        <v>-1.7729893111734108E-2</v>
      </c>
      <c r="AL96">
        <f t="shared" si="26"/>
        <v>-4.4867484753394193E-2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-9.7599318181919849E-15</v>
      </c>
      <c r="AR96">
        <f t="shared" si="36"/>
        <v>-9.7601818402357917E-15</v>
      </c>
      <c r="AS96">
        <f t="shared" si="36"/>
        <v>-1.8373400179489348E-6</v>
      </c>
      <c r="AT96">
        <f t="shared" si="36"/>
        <v>-1.2003954783955346E-6</v>
      </c>
      <c r="AU96">
        <f t="shared" si="23"/>
        <v>-3.0377355061046513E-6</v>
      </c>
      <c r="AW96">
        <v>93</v>
      </c>
      <c r="AX96">
        <f>IF(Z96&gt;0, (R96*SUMPRODUCT(K96:$K$98, X96:$X$98)-K96*$AZ$3)/Z96, 0)</f>
        <v>-765490843486244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8"/>
        <v>100000</v>
      </c>
      <c r="S97">
        <f t="shared" si="29"/>
        <v>-4504578212457427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-0.22614659581298546</v>
      </c>
      <c r="AC97">
        <f t="shared" si="30"/>
        <v>-0.2019166034044598</v>
      </c>
      <c r="AE97">
        <f t="shared" si="31"/>
        <v>0</v>
      </c>
      <c r="AF97">
        <f t="shared" si="32"/>
        <v>0</v>
      </c>
      <c r="AG97">
        <f t="shared" si="32"/>
        <v>-5.6030940601180684E-16</v>
      </c>
      <c r="AH97">
        <f t="shared" si="33"/>
        <v>-2.4764789008552252E-11</v>
      </c>
      <c r="AI97">
        <f t="shared" si="34"/>
        <v>-2.4765349317958265E-11</v>
      </c>
      <c r="AJ97">
        <f t="shared" si="35"/>
        <v>-2.4229992408525663E-2</v>
      </c>
      <c r="AK97">
        <f t="shared" si="49"/>
        <v>-1.5830261706908984E-2</v>
      </c>
      <c r="AL97">
        <f t="shared" si="26"/>
        <v>-4.0060254140199994E-2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-1.4970449584949783E-15</v>
      </c>
      <c r="AR97">
        <f t="shared" si="36"/>
        <v>-1.4970788295031739E-15</v>
      </c>
      <c r="AS97">
        <f t="shared" si="36"/>
        <v>-1.4647162132909075E-6</v>
      </c>
      <c r="AT97">
        <f t="shared" si="36"/>
        <v>-9.5694792601706189E-7</v>
      </c>
      <c r="AU97">
        <f t="shared" si="23"/>
        <v>-2.421664140805048E-6</v>
      </c>
      <c r="AW97">
        <v>94</v>
      </c>
      <c r="AX97">
        <f>IF(Z97&gt;0, (R97*SUMPRODUCT(K97:$K$98, X97:$X$98)-K97*$AZ$3)/Z97, 0)</f>
        <v>-4504578212457427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-0.2019166034044598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-4.4824752480944547E-12</v>
      </c>
      <c r="AI98">
        <f t="shared" si="34"/>
        <v>-4.4824752480944547E-12</v>
      </c>
      <c r="AJ98">
        <f t="shared" si="35"/>
        <v>-0.2019166034044598</v>
      </c>
      <c r="AK98">
        <f t="shared" si="49"/>
        <v>-1.4134162238312186E-2</v>
      </c>
      <c r="AL98">
        <f t="shared" si="26"/>
        <v>-0.21605076564725445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-2.4193577282465089E-16</v>
      </c>
      <c r="AR98">
        <f t="shared" si="36"/>
        <v>-2.4193577282465089E-16</v>
      </c>
      <c r="AS98">
        <f t="shared" si="36"/>
        <v>-1.0898186110799721E-5</v>
      </c>
      <c r="AT98">
        <f t="shared" si="36"/>
        <v>-7.6287302775598042E-7</v>
      </c>
      <c r="AU98">
        <f t="shared" si="36"/>
        <v>-1.1661059138797636E-5</v>
      </c>
      <c r="AW98">
        <v>95</v>
      </c>
    </row>
    <row r="100" spans="5:50" x14ac:dyDescent="0.25">
      <c r="AN100" s="8">
        <f t="shared" ref="AN100:AU100" si="50">SUM(AN3:AN98)</f>
        <v>6994.4158044178512</v>
      </c>
      <c r="AO100" s="8">
        <f t="shared" si="50"/>
        <v>-699.44158044178516</v>
      </c>
      <c r="AP100" s="8">
        <f t="shared" si="50"/>
        <v>-224.85427626571183</v>
      </c>
      <c r="AQ100" s="8">
        <f t="shared" si="50"/>
        <v>-3340.1949969906568</v>
      </c>
      <c r="AR100" s="8">
        <f t="shared" si="50"/>
        <v>2729.9249507196955</v>
      </c>
      <c r="AS100" s="8">
        <f t="shared" si="50"/>
        <v>-542.26595094438119</v>
      </c>
      <c r="AT100" s="8">
        <f t="shared" si="50"/>
        <v>199.9728982469849</v>
      </c>
      <c r="AU100" s="8">
        <f t="shared" si="50"/>
        <v>2387.6318980223018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4B03-4F9B-4D84-8155-B576ADF1F81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15079.932495125993</v>
      </c>
      <c r="K3">
        <v>1</v>
      </c>
      <c r="L3" s="2">
        <v>0</v>
      </c>
      <c r="O3">
        <f>$C$3</f>
        <v>15079.932495125993</v>
      </c>
      <c r="P3">
        <f>O3*C5</f>
        <v>1507.9932495125995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15079.932495125993</v>
      </c>
      <c r="AF3">
        <f t="shared" ref="AF3:AG34" si="4">-$Z3*P3</f>
        <v>-1507.9932495125995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13471.939245613394</v>
      </c>
      <c r="AJ3">
        <f t="shared" ref="AJ3:AJ66" si="7">AB3-AC3</f>
        <v>0</v>
      </c>
      <c r="AL3">
        <f t="shared" ref="AL3:AL34" si="8">SUM(AI3:AK3)</f>
        <v>13471.939245613394</v>
      </c>
      <c r="AN3">
        <f t="shared" ref="AN3:AU34" si="9">AE3*$K3</f>
        <v>15079.932495125993</v>
      </c>
      <c r="AO3">
        <f t="shared" si="9"/>
        <v>-1507.9932495125995</v>
      </c>
      <c r="AP3">
        <f t="shared" si="9"/>
        <v>-100</v>
      </c>
      <c r="AQ3">
        <f t="shared" si="9"/>
        <v>0</v>
      </c>
      <c r="AR3">
        <f t="shared" si="9"/>
        <v>13471.939245613394</v>
      </c>
      <c r="AS3">
        <f t="shared" si="9"/>
        <v>0</v>
      </c>
      <c r="AT3">
        <f t="shared" si="9"/>
        <v>0</v>
      </c>
      <c r="AU3">
        <f t="shared" si="9"/>
        <v>13471.939245613394</v>
      </c>
      <c r="AW3">
        <v>0</v>
      </c>
      <c r="AX3">
        <f>IF(Z3&gt;0, (R3*SUMPRODUCT(K3:$K$98, X3:$X$98)-K3*$AZ$3)/Z3, 0)</f>
        <v>0</v>
      </c>
      <c r="AZ3">
        <f>C6*SUMPRODUCT(X4:X89, K4:K89)/1</f>
        <v>6037.9406960055276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</v>
      </c>
      <c r="S4">
        <f t="shared" si="1"/>
        <v>409.86416624401676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405.00787017706625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-184.85499999999999</v>
      </c>
      <c r="AI4">
        <f t="shared" si="6"/>
        <v>-184.85499999999999</v>
      </c>
      <c r="AJ4">
        <f t="shared" si="7"/>
        <v>-405.00787017706625</v>
      </c>
      <c r="AK4">
        <f>G4*SUM(AB4, AE4:AF4)</f>
        <v>0</v>
      </c>
      <c r="AL4">
        <f t="shared" si="8"/>
        <v>-589.86287017706627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-172.45545293404234</v>
      </c>
      <c r="AR4">
        <f t="shared" si="9"/>
        <v>-172.45545293404234</v>
      </c>
      <c r="AS4">
        <f t="shared" si="9"/>
        <v>-377.84109541661184</v>
      </c>
      <c r="AT4">
        <f t="shared" si="9"/>
        <v>0</v>
      </c>
      <c r="AU4">
        <f t="shared" si="9"/>
        <v>-550.29654835065423</v>
      </c>
      <c r="AW4">
        <v>1</v>
      </c>
      <c r="AX4">
        <f>IF(Z4&gt;0, (R4*SUMPRODUCT(K4:$K$98, X4:$X$98)-K4*$AZ$3)/Z4, 0)</f>
        <v>409.86416624401676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100000</v>
      </c>
      <c r="S5">
        <f t="shared" si="1"/>
        <v>719.36297220828726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405.00787017706625</v>
      </c>
      <c r="AC5">
        <f t="shared" si="2"/>
        <v>702.39374368701101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-185.91792849344</v>
      </c>
      <c r="AI5">
        <f t="shared" si="6"/>
        <v>-198.12306294612833</v>
      </c>
      <c r="AJ5">
        <f t="shared" si="7"/>
        <v>-297.38587350994476</v>
      </c>
      <c r="AK5">
        <f>G5*SUM(AB5, AE5:AF5)</f>
        <v>16.605322677259718</v>
      </c>
      <c r="AL5">
        <f t="shared" si="8"/>
        <v>-478.90361377881339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-158.97991128377453</v>
      </c>
      <c r="AR5">
        <f t="shared" si="9"/>
        <v>-169.41661961103731</v>
      </c>
      <c r="AS5">
        <f t="shared" si="9"/>
        <v>-254.29704478084804</v>
      </c>
      <c r="AT5">
        <f t="shared" si="9"/>
        <v>14.199344557361218</v>
      </c>
      <c r="AU5">
        <f t="shared" si="9"/>
        <v>-409.51431983452414</v>
      </c>
      <c r="AW5">
        <v>2</v>
      </c>
      <c r="AX5">
        <f>IF(Z5&gt;0, (R5*SUMPRODUCT(K5:$K$98, X5:$X$98)-K5*$AZ$3)/Z5, 0)</f>
        <v>719.36297220828726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100000</v>
      </c>
      <c r="S6">
        <f t="shared" si="1"/>
        <v>1087.0805124450796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702.39374368701101</v>
      </c>
      <c r="AC6">
        <f t="shared" si="2"/>
        <v>1048.7773215175484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-188.15650082630683</v>
      </c>
      <c r="AI6">
        <f t="shared" si="6"/>
        <v>-200.21606437186497</v>
      </c>
      <c r="AJ6">
        <f t="shared" si="7"/>
        <v>-346.38357783053743</v>
      </c>
      <c r="AK6">
        <f>G6*SUM(AB6, AE6:AF6)</f>
        <v>41.09003400569015</v>
      </c>
      <c r="AL6">
        <f t="shared" si="8"/>
        <v>-505.50960819671224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-145.14581184821691</v>
      </c>
      <c r="AR6">
        <f t="shared" si="9"/>
        <v>-154.44868011834401</v>
      </c>
      <c r="AS6">
        <f t="shared" si="9"/>
        <v>-267.20376598369489</v>
      </c>
      <c r="AT6">
        <f t="shared" si="9"/>
        <v>31.697264343432572</v>
      </c>
      <c r="AU6">
        <f t="shared" si="9"/>
        <v>-389.95518175860633</v>
      </c>
      <c r="AW6">
        <v>3</v>
      </c>
      <c r="AX6">
        <f>IF(Z6&gt;0, (R6*SUMPRODUCT(K6:$K$98, X6:$X$98)-K6*$AZ$3)/Z6, 0)</f>
        <v>1087.0805124450796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100000</v>
      </c>
      <c r="S7">
        <f t="shared" si="1"/>
        <v>1388.5688088938377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1048.7773215175484</v>
      </c>
      <c r="AC7">
        <f t="shared" si="2"/>
        <v>1323.594066140784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-191.0031300183762</v>
      </c>
      <c r="AI7">
        <f t="shared" si="6"/>
        <v>-202.91822253722648</v>
      </c>
      <c r="AJ7">
        <f t="shared" si="7"/>
        <v>-274.81674462323554</v>
      </c>
      <c r="AK7">
        <f>G7*SUM(AB7, AE7:AF7)</f>
        <v>51.494966486511629</v>
      </c>
      <c r="AL7">
        <f t="shared" si="8"/>
        <v>-426.24000067395036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-134.05671017848582</v>
      </c>
      <c r="AR7">
        <f t="shared" si="9"/>
        <v>-142.41939043611137</v>
      </c>
      <c r="AS7">
        <f t="shared" si="9"/>
        <v>-192.88180608667307</v>
      </c>
      <c r="AT7">
        <f t="shared" si="9"/>
        <v>36.142055877665335</v>
      </c>
      <c r="AU7">
        <f t="shared" si="9"/>
        <v>-299.15914064511907</v>
      </c>
      <c r="AW7">
        <v>4</v>
      </c>
      <c r="AX7">
        <f>IF(Z7&gt;0, (R7*SUMPRODUCT(K7:$K$98, X7:$X$98)-K7*$AZ$3)/Z7, 0)</f>
        <v>1388.5688088938377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100000</v>
      </c>
      <c r="S8">
        <f t="shared" si="1"/>
        <v>1562.6234638913554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1323.594066140784</v>
      </c>
      <c r="AC8">
        <f t="shared" si="2"/>
        <v>1471.5803661889827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-193.83062630482974</v>
      </c>
      <c r="AI8">
        <f t="shared" si="6"/>
        <v>-205.60233907020341</v>
      </c>
      <c r="AJ8">
        <f t="shared" si="7"/>
        <v>-147.9863000481987</v>
      </c>
      <c r="AK8">
        <f t="shared" ref="AK8:AK71" si="22">G8*SUM(AB8:AB8, AE8:AF8)</f>
        <v>28.192553608798697</v>
      </c>
      <c r="AL8">
        <f t="shared" si="8"/>
        <v>-325.39608550960344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-126.987030401422</v>
      </c>
      <c r="AR8">
        <f t="shared" si="9"/>
        <v>-134.69920094593863</v>
      </c>
      <c r="AS8">
        <f t="shared" si="9"/>
        <v>-96.952381269514134</v>
      </c>
      <c r="AT8">
        <f t="shared" si="9"/>
        <v>18.470190859229731</v>
      </c>
      <c r="AU8">
        <f t="shared" si="9"/>
        <v>-213.18139135622303</v>
      </c>
      <c r="AW8">
        <v>5</v>
      </c>
      <c r="AX8">
        <f>IF(Z8&gt;0, (R8*SUMPRODUCT(K8:$K$98, X8:$X$98)-K8*$AZ$3)/Z8, 0)</f>
        <v>1562.6234638913554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100000</v>
      </c>
      <c r="S9">
        <f t="shared" si="1"/>
        <v>1670.3488919742892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1471.5803661889827</v>
      </c>
      <c r="AC9">
        <f t="shared" si="2"/>
        <v>1554.011732033111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-196.80702790768677</v>
      </c>
      <c r="AI9">
        <f t="shared" si="6"/>
        <v>-208.43642266691825</v>
      </c>
      <c r="AJ9">
        <f t="shared" si="7"/>
        <v>-82.431365844128322</v>
      </c>
      <c r="AK9">
        <f t="shared" si="22"/>
        <v>8.6823241605149981</v>
      </c>
      <c r="AL9">
        <f t="shared" si="8"/>
        <v>-282.18546435053156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-122.11099815548543</v>
      </c>
      <c r="AR9">
        <f t="shared" si="9"/>
        <v>-129.3265789052746</v>
      </c>
      <c r="AS9">
        <f t="shared" si="9"/>
        <v>-51.14541116523489</v>
      </c>
      <c r="AT9">
        <f t="shared" si="9"/>
        <v>5.3870396846156758</v>
      </c>
      <c r="AU9">
        <f t="shared" si="9"/>
        <v>-175.08495038589382</v>
      </c>
      <c r="AW9">
        <v>6</v>
      </c>
      <c r="AX9">
        <f>IF(Z9&gt;0, (R9*SUMPRODUCT(K9:$K$98, X9:$X$98)-K9*$AZ$3)/Z9, 0)</f>
        <v>1670.3488919742892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100000</v>
      </c>
      <c r="S10">
        <f t="shared" si="1"/>
        <v>1767.2455383637357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1554.011732033111</v>
      </c>
      <c r="AC10">
        <f t="shared" si="2"/>
        <v>1624.1738094495458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-200.55356438085036</v>
      </c>
      <c r="AI10">
        <f t="shared" si="6"/>
        <v>-212.04159599694191</v>
      </c>
      <c r="AJ10">
        <f t="shared" si="7"/>
        <v>-70.16207741643484</v>
      </c>
      <c r="AK10">
        <f t="shared" si="22"/>
        <v>6.3714481013357558</v>
      </c>
      <c r="AL10">
        <f t="shared" si="8"/>
        <v>-275.83222531204098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-118.04911892838844</v>
      </c>
      <c r="AR10">
        <f t="shared" si="9"/>
        <v>-124.81116284761667</v>
      </c>
      <c r="AS10">
        <f t="shared" si="9"/>
        <v>-41.298550074467613</v>
      </c>
      <c r="AT10">
        <f t="shared" si="9"/>
        <v>3.7503389031387213</v>
      </c>
      <c r="AU10">
        <f t="shared" si="9"/>
        <v>-162.35937401894554</v>
      </c>
      <c r="AW10">
        <v>7</v>
      </c>
      <c r="AX10">
        <f>IF(Z10&gt;0, (R10*SUMPRODUCT(K10:$K$98, X10:$X$98)-K10*$AZ$3)/Z10, 0)</f>
        <v>1767.2455383637357</v>
      </c>
    </row>
    <row r="11" spans="1:52" x14ac:dyDescent="0.25">
      <c r="A11" t="s">
        <v>33</v>
      </c>
      <c r="C11" s="12">
        <f>AU91</f>
        <v>6446.2159454455932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100000</v>
      </c>
      <c r="S11">
        <f t="shared" si="1"/>
        <v>1854.0013264413712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1624.1738094495458</v>
      </c>
      <c r="AC11">
        <f t="shared" si="2"/>
        <v>1683.0832831854859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-204.08423833009584</v>
      </c>
      <c r="AI11">
        <f t="shared" si="6"/>
        <v>-215.43187910023522</v>
      </c>
      <c r="AJ11">
        <f t="shared" si="7"/>
        <v>-58.909473735940082</v>
      </c>
      <c r="AK11">
        <f t="shared" si="22"/>
        <v>3.8980171426789099</v>
      </c>
      <c r="AL11">
        <f t="shared" si="8"/>
        <v>-270.44333569349641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-114.14607711006283</v>
      </c>
      <c r="AR11">
        <f t="shared" si="9"/>
        <v>-120.49291059884288</v>
      </c>
      <c r="AS11">
        <f t="shared" si="9"/>
        <v>-32.948577443298923</v>
      </c>
      <c r="AT11">
        <f t="shared" si="9"/>
        <v>2.180194653861022</v>
      </c>
      <c r="AU11">
        <f t="shared" si="9"/>
        <v>-151.26129338828079</v>
      </c>
      <c r="AW11">
        <v>8</v>
      </c>
      <c r="AX11">
        <f>IF(Z11&gt;0, (R11*SUMPRODUCT(K11:$K$98, X11:$X$98)-K11*$AZ$3)/Z11, 0)</f>
        <v>1854.0013264413712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100000</v>
      </c>
      <c r="S12">
        <f t="shared" si="1"/>
        <v>1936.9659422741825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1683.0832831854859</v>
      </c>
      <c r="AC12">
        <f t="shared" si="2"/>
        <v>1736.7799176846784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-208.34558953579597</v>
      </c>
      <c r="AI12">
        <f t="shared" si="6"/>
        <v>-219.55371069954197</v>
      </c>
      <c r="AJ12">
        <f t="shared" si="7"/>
        <v>-53.696634499192442</v>
      </c>
      <c r="AK12">
        <f t="shared" si="22"/>
        <v>3.8710915513266175</v>
      </c>
      <c r="AL12">
        <f t="shared" si="8"/>
        <v>-269.37925364740778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-110.73789569835105</v>
      </c>
      <c r="AR12">
        <f t="shared" si="9"/>
        <v>-116.6951312470889</v>
      </c>
      <c r="AS12">
        <f t="shared" si="9"/>
        <v>-28.540332069292127</v>
      </c>
      <c r="AT12">
        <f t="shared" si="9"/>
        <v>2.0575263119545126</v>
      </c>
      <c r="AU12">
        <f t="shared" si="9"/>
        <v>-143.1779370044265</v>
      </c>
      <c r="AW12">
        <v>9</v>
      </c>
      <c r="AX12">
        <f>IF(Z12&gt;0, (R12*SUMPRODUCT(K12:$K$98, X12:$X$98)-K12*$AZ$3)/Z12, 0)</f>
        <v>1936.9659422741825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100000</v>
      </c>
      <c r="S13">
        <f t="shared" si="1"/>
        <v>2015.3196776480909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1736.7799176846784</v>
      </c>
      <c r="AC13">
        <f t="shared" si="2"/>
        <v>1784.673146234436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-212.9819189217215</v>
      </c>
      <c r="AI13">
        <f t="shared" si="6"/>
        <v>-224.05133613396484</v>
      </c>
      <c r="AJ13">
        <f t="shared" si="7"/>
        <v>-47.893228549757623</v>
      </c>
      <c r="AK13">
        <f t="shared" si="22"/>
        <v>3.4735598353693566</v>
      </c>
      <c r="AL13">
        <f t="shared" si="8"/>
        <v>-268.47100484835306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-107.60661031788118</v>
      </c>
      <c r="AR13">
        <f t="shared" si="9"/>
        <v>-113.19930321141128</v>
      </c>
      <c r="AS13">
        <f t="shared" si="9"/>
        <v>-24.197490601599533</v>
      </c>
      <c r="AT13">
        <f t="shared" si="9"/>
        <v>1.7549752650966144</v>
      </c>
      <c r="AU13">
        <f t="shared" si="9"/>
        <v>-135.64181854791417</v>
      </c>
      <c r="AW13">
        <v>10</v>
      </c>
      <c r="AX13">
        <f>IF(Z13&gt;0, (R13*SUMPRODUCT(K13:$K$98, X13:$X$98)-K13*$AZ$3)/Z13, 0)</f>
        <v>2015.3196776480909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100000</v>
      </c>
      <c r="S14">
        <f t="shared" si="1"/>
        <v>2089.5024163523608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1784.673146234436</v>
      </c>
      <c r="AC14">
        <f t="shared" si="2"/>
        <v>1827.3051787568884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-218.0941742378406</v>
      </c>
      <c r="AI14">
        <f t="shared" si="6"/>
        <v>-229.02563550618177</v>
      </c>
      <c r="AJ14">
        <f t="shared" si="7"/>
        <v>-42.632032522452391</v>
      </c>
      <c r="AK14">
        <f t="shared" si="22"/>
        <v>3.2124116632219848</v>
      </c>
      <c r="AL14">
        <f t="shared" si="8"/>
        <v>-268.44525636541215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-104.76280396180874</v>
      </c>
      <c r="AR14">
        <f t="shared" si="9"/>
        <v>-110.01379490585126</v>
      </c>
      <c r="AS14">
        <f t="shared" si="9"/>
        <v>-20.478544561087197</v>
      </c>
      <c r="AT14">
        <f t="shared" si="9"/>
        <v>1.5431006100682945</v>
      </c>
      <c r="AU14">
        <f t="shared" si="9"/>
        <v>-128.94923885687015</v>
      </c>
      <c r="AW14">
        <v>11</v>
      </c>
      <c r="AX14">
        <f>IF(Z14&gt;0, (R14*SUMPRODUCT(K14:$K$98, X14:$X$98)-K14*$AZ$3)/Z14, 0)</f>
        <v>2089.5024163523608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100000</v>
      </c>
      <c r="S15">
        <f t="shared" si="1"/>
        <v>2167.132749066127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1827.3051787568884</v>
      </c>
      <c r="AC15">
        <f t="shared" si="2"/>
        <v>1871.3987172779903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-223.50072176644682</v>
      </c>
      <c r="AI15">
        <f t="shared" si="6"/>
        <v>-234.29493083188376</v>
      </c>
      <c r="AJ15">
        <f t="shared" si="7"/>
        <v>-44.093538521101891</v>
      </c>
      <c r="AK15">
        <f t="shared" si="22"/>
        <v>7.4919512329032427</v>
      </c>
      <c r="AL15">
        <f t="shared" si="8"/>
        <v>-270.89651812008242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-101.84979649478542</v>
      </c>
      <c r="AR15">
        <f t="shared" si="9"/>
        <v>-106.76874256327174</v>
      </c>
      <c r="AS15">
        <f t="shared" si="9"/>
        <v>-20.093527616443748</v>
      </c>
      <c r="AT15">
        <f t="shared" si="9"/>
        <v>3.4140995267900109</v>
      </c>
      <c r="AU15">
        <f t="shared" si="9"/>
        <v>-123.44817065292548</v>
      </c>
      <c r="AW15">
        <v>12</v>
      </c>
      <c r="AX15">
        <f>IF(Z15&gt;0, (R15*SUMPRODUCT(K15:$K$98, X15:$X$98)-K15*$AZ$3)/Z15, 0)</f>
        <v>2167.132749066127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100000</v>
      </c>
      <c r="S16">
        <f t="shared" si="1"/>
        <v>2249.7923366271493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1871.3987172779903</v>
      </c>
      <c r="AC16">
        <f t="shared" si="2"/>
        <v>1918.1733207043469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-230.11915245587457</v>
      </c>
      <c r="AI16">
        <f t="shared" si="6"/>
        <v>-240.77665453660018</v>
      </c>
      <c r="AJ16">
        <f t="shared" si="7"/>
        <v>-46.774603426356634</v>
      </c>
      <c r="AK16">
        <f t="shared" si="22"/>
        <v>13.286930892673732</v>
      </c>
      <c r="AL16">
        <f t="shared" si="8"/>
        <v>-274.26432707028306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-99.201429086182642</v>
      </c>
      <c r="AR16">
        <f t="shared" si="9"/>
        <v>-103.79574218708662</v>
      </c>
      <c r="AS16">
        <f t="shared" si="9"/>
        <v>-20.163934445759683</v>
      </c>
      <c r="AT16">
        <f t="shared" si="9"/>
        <v>5.7278262963154507</v>
      </c>
      <c r="AU16">
        <f t="shared" si="9"/>
        <v>-118.23185033653084</v>
      </c>
      <c r="AW16">
        <v>13</v>
      </c>
      <c r="AX16">
        <f>IF(Z16&gt;0, (R16*SUMPRODUCT(K16:$K$98, X16:$X$98)-K16*$AZ$3)/Z16, 0)</f>
        <v>2249.7923366271493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100000</v>
      </c>
      <c r="S17">
        <f t="shared" si="1"/>
        <v>2346.5454953290259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1918.1733207043469</v>
      </c>
      <c r="AC17">
        <f t="shared" si="2"/>
        <v>1975.0761313997632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-237.89428890547393</v>
      </c>
      <c r="AI17">
        <f t="shared" si="6"/>
        <v>-248.41547917927909</v>
      </c>
      <c r="AJ17">
        <f t="shared" si="7"/>
        <v>-56.902810695416292</v>
      </c>
      <c r="AK17">
        <f t="shared" si="22"/>
        <v>26.470791825719989</v>
      </c>
      <c r="AL17">
        <f t="shared" si="8"/>
        <v>-278.84749804897541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-96.402698963845751</v>
      </c>
      <c r="AR17">
        <f t="shared" si="9"/>
        <v>-100.66623611462619</v>
      </c>
      <c r="AS17">
        <f t="shared" si="9"/>
        <v>-23.058916441018841</v>
      </c>
      <c r="AT17">
        <f t="shared" si="9"/>
        <v>10.726847573560203</v>
      </c>
      <c r="AU17">
        <f t="shared" si="9"/>
        <v>-112.99830498208483</v>
      </c>
      <c r="AW17">
        <v>14</v>
      </c>
      <c r="AX17">
        <f>IF(Z17&gt;0, (R17*SUMPRODUCT(K17:$K$98, X17:$X$98)-K17*$AZ$3)/Z17, 0)</f>
        <v>2346.5454953290259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100000</v>
      </c>
      <c r="S18">
        <f t="shared" si="1"/>
        <v>2459.6489689917216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1975.0761313997632</v>
      </c>
      <c r="AC18">
        <f t="shared" si="2"/>
        <v>2042.1570869185716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-301.46374908486121</v>
      </c>
      <c r="AI18">
        <f t="shared" si="6"/>
        <v>-311.8420444872927</v>
      </c>
      <c r="AJ18">
        <f t="shared" si="7"/>
        <v>-67.080955518808423</v>
      </c>
      <c r="AK18">
        <f t="shared" si="22"/>
        <v>42.661644438234887</v>
      </c>
      <c r="AL18">
        <f t="shared" si="8"/>
        <v>-336.26135556786625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-114.00071303621571</v>
      </c>
      <c r="AR18">
        <f t="shared" si="9"/>
        <v>-117.92534105391022</v>
      </c>
      <c r="AS18">
        <f t="shared" si="9"/>
        <v>-25.367152048991944</v>
      </c>
      <c r="AT18">
        <f t="shared" si="9"/>
        <v>16.13281165652602</v>
      </c>
      <c r="AU18">
        <f t="shared" si="9"/>
        <v>-127.15968144637614</v>
      </c>
      <c r="AW18">
        <v>15</v>
      </c>
      <c r="AX18">
        <f>IF(Z18&gt;0, (R18*SUMPRODUCT(K18:$K$98, X18:$X$98)-K18*$AZ$3)/Z18, 0)</f>
        <v>2459.6489689917216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100000</v>
      </c>
      <c r="S19">
        <f t="shared" si="1"/>
        <v>2544.5370811616508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2042.1570869185716</v>
      </c>
      <c r="AC19">
        <f t="shared" si="2"/>
        <v>2082.1076546501076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-369.52020411993192</v>
      </c>
      <c r="AI19">
        <f t="shared" si="6"/>
        <v>-379.7485265428241</v>
      </c>
      <c r="AJ19">
        <f t="shared" si="7"/>
        <v>-39.950567731536012</v>
      </c>
      <c r="AK19">
        <f t="shared" si="22"/>
        <v>45.540103038284151</v>
      </c>
      <c r="AL19">
        <f t="shared" si="8"/>
        <v>-374.15899123607596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-130.31498399170212</v>
      </c>
      <c r="AR19">
        <f t="shared" si="9"/>
        <v>-133.9221038675305</v>
      </c>
      <c r="AS19">
        <f t="shared" si="9"/>
        <v>-14.088966006050404</v>
      </c>
      <c r="AT19">
        <f t="shared" si="9"/>
        <v>16.060171358014127</v>
      </c>
      <c r="AU19">
        <f t="shared" si="9"/>
        <v>-131.95089851556676</v>
      </c>
      <c r="AW19">
        <v>16</v>
      </c>
      <c r="AX19">
        <f>IF(Z19&gt;0, (R19*SUMPRODUCT(K19:$K$98, X19:$X$98)-K19*$AZ$3)/Z19, 0)</f>
        <v>2544.5370811616508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100000</v>
      </c>
      <c r="S20">
        <f t="shared" si="1"/>
        <v>2558.6664907552167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2082.1076546501076</v>
      </c>
      <c r="AC20">
        <f t="shared" si="2"/>
        <v>2061.4608496155679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-440.53122830342613</v>
      </c>
      <c r="AI20">
        <f t="shared" si="6"/>
        <v>-450.60220109855146</v>
      </c>
      <c r="AJ20">
        <f t="shared" si="7"/>
        <v>20.646805034539739</v>
      </c>
      <c r="AK20">
        <f t="shared" si="22"/>
        <v>8.9530629149954635</v>
      </c>
      <c r="AL20">
        <f t="shared" si="8"/>
        <v>-421.00233314901624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-147.35628343852767</v>
      </c>
      <c r="AR20">
        <f t="shared" si="9"/>
        <v>-150.72499154899569</v>
      </c>
      <c r="AS20">
        <f t="shared" si="9"/>
        <v>6.9062900863729659</v>
      </c>
      <c r="AT20">
        <f t="shared" si="9"/>
        <v>2.99477083980151</v>
      </c>
      <c r="AU20">
        <f t="shared" si="9"/>
        <v>-140.82393062282119</v>
      </c>
      <c r="AW20">
        <v>17</v>
      </c>
      <c r="AX20">
        <f>IF(Z20&gt;0, (R20*SUMPRODUCT(K20:$K$98, X20:$X$98)-K20*$AZ$3)/Z20, 0)</f>
        <v>2558.6664907552167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100000</v>
      </c>
      <c r="S21">
        <f t="shared" si="1"/>
        <v>2540.5848697985216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2061.4608496155679</v>
      </c>
      <c r="AC21">
        <f t="shared" si="2"/>
        <v>2013.2059974116964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-520.27241661206949</v>
      </c>
      <c r="AI21">
        <f t="shared" si="6"/>
        <v>-530.17764562716707</v>
      </c>
      <c r="AJ21">
        <f t="shared" si="7"/>
        <v>48.254852203871451</v>
      </c>
      <c r="AK21">
        <f t="shared" si="22"/>
        <v>3.2983373593849086</v>
      </c>
      <c r="AL21">
        <f t="shared" si="8"/>
        <v>-478.62445606391071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-165.4901628584816</v>
      </c>
      <c r="AR21">
        <f t="shared" si="9"/>
        <v>-168.64085451638917</v>
      </c>
      <c r="AS21">
        <f t="shared" si="9"/>
        <v>15.349080779512136</v>
      </c>
      <c r="AT21">
        <f t="shared" si="9"/>
        <v>1.0491472723487067</v>
      </c>
      <c r="AU21">
        <f t="shared" si="9"/>
        <v>-152.24262646452831</v>
      </c>
      <c r="AW21">
        <v>18</v>
      </c>
      <c r="AX21">
        <f>IF(Z21&gt;0, (R21*SUMPRODUCT(K21:$K$98, X21:$X$98)-K21*$AZ$3)/Z21, 0)</f>
        <v>2540.5848697985216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100000</v>
      </c>
      <c r="S22">
        <f t="shared" si="1"/>
        <v>2537.2764516253396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2013.2059974116964</v>
      </c>
      <c r="AC22">
        <f t="shared" si="2"/>
        <v>1975.0365595450824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-608.60310352486624</v>
      </c>
      <c r="AI22">
        <f t="shared" si="6"/>
        <v>-618.33320486187222</v>
      </c>
      <c r="AJ22">
        <f t="shared" si="7"/>
        <v>38.169437866614089</v>
      </c>
      <c r="AK22">
        <f t="shared" si="22"/>
        <v>42.277325945645629</v>
      </c>
      <c r="AL22">
        <f t="shared" si="8"/>
        <v>-537.88644104961247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-180.75323292780988</v>
      </c>
      <c r="AR22">
        <f t="shared" si="9"/>
        <v>-183.64304282722188</v>
      </c>
      <c r="AS22">
        <f t="shared" si="9"/>
        <v>11.336204586320802</v>
      </c>
      <c r="AT22">
        <f t="shared" si="9"/>
        <v>12.556234596831953</v>
      </c>
      <c r="AU22">
        <f t="shared" si="9"/>
        <v>-159.75060364406912</v>
      </c>
      <c r="AW22">
        <v>19</v>
      </c>
      <c r="AX22">
        <f>IF(Z22&gt;0, (R22*SUMPRODUCT(K22:$K$98, X22:$X$98)-K22*$AZ$3)/Z22, 0)</f>
        <v>2537.2764516253396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100000</v>
      </c>
      <c r="S23">
        <f t="shared" si="1"/>
        <v>2601.4107640848456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1975.0365595450824</v>
      </c>
      <c r="AC23">
        <f t="shared" si="2"/>
        <v>1986.4172174500709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-703.17301740248138</v>
      </c>
      <c r="AI23">
        <f t="shared" si="6"/>
        <v>-712.71792109894204</v>
      </c>
      <c r="AJ23">
        <f t="shared" si="7"/>
        <v>-11.380657904988539</v>
      </c>
      <c r="AK23">
        <f t="shared" si="22"/>
        <v>138.25255916815578</v>
      </c>
      <c r="AL23">
        <f t="shared" si="8"/>
        <v>-585.84601983577477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-186.46446772207864</v>
      </c>
      <c r="AR23">
        <f t="shared" si="9"/>
        <v>-188.99554519970081</v>
      </c>
      <c r="AS23">
        <f t="shared" si="9"/>
        <v>-3.0178750692393477</v>
      </c>
      <c r="AT23">
        <f t="shared" si="9"/>
        <v>36.661233037259571</v>
      </c>
      <c r="AU23">
        <f t="shared" si="9"/>
        <v>-155.35218723168057</v>
      </c>
      <c r="AW23">
        <v>20</v>
      </c>
      <c r="AX23">
        <f>IF(Z23&gt;0, (R23*SUMPRODUCT(K23:$K$98, X23:$X$98)-K23*$AZ$3)/Z23, 0)</f>
        <v>2601.4107640848456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100000</v>
      </c>
      <c r="S24">
        <f t="shared" si="1"/>
        <v>2636.102837675734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1986.4172174500709</v>
      </c>
      <c r="AC24">
        <f t="shared" si="2"/>
        <v>1971.50086654299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-807.17157706262412</v>
      </c>
      <c r="AI24">
        <f t="shared" si="6"/>
        <v>-816.5201352749873</v>
      </c>
      <c r="AJ24">
        <f t="shared" si="7"/>
        <v>14.916350907080869</v>
      </c>
      <c r="AK24">
        <f t="shared" si="22"/>
        <v>139.04920522150496</v>
      </c>
      <c r="AL24">
        <f t="shared" si="8"/>
        <v>-662.55457914640147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-191.10925805560834</v>
      </c>
      <c r="AR24">
        <f t="shared" si="9"/>
        <v>-193.32266109732095</v>
      </c>
      <c r="AS24">
        <f t="shared" si="9"/>
        <v>3.5316565099122141</v>
      </c>
      <c r="AT24">
        <f t="shared" si="9"/>
        <v>32.92186097509493</v>
      </c>
      <c r="AU24">
        <f t="shared" si="9"/>
        <v>-156.86914361231382</v>
      </c>
      <c r="AW24">
        <v>21</v>
      </c>
      <c r="AX24">
        <f>IF(Z24&gt;0, (R24*SUMPRODUCT(K24:$K$98, X24:$X$98)-K24*$AZ$3)/Z24, 0)</f>
        <v>2636.102837675734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100000</v>
      </c>
      <c r="S25">
        <f t="shared" si="1"/>
        <v>2644.3735334426196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1971.50086654299</v>
      </c>
      <c r="AC25">
        <f t="shared" si="2"/>
        <v>1933.5595699293444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-920.82146649405604</v>
      </c>
      <c r="AI25">
        <f t="shared" si="6"/>
        <v>-929.96143644098379</v>
      </c>
      <c r="AJ25">
        <f t="shared" si="7"/>
        <v>37.941296613645591</v>
      </c>
      <c r="AK25">
        <f t="shared" si="22"/>
        <v>138.00506065800931</v>
      </c>
      <c r="AL25">
        <f t="shared" si="8"/>
        <v>-754.01507916932883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-194.6584577644166</v>
      </c>
      <c r="AR25">
        <f t="shared" si="9"/>
        <v>-196.59061564585275</v>
      </c>
      <c r="AS25">
        <f t="shared" si="9"/>
        <v>8.0206582417268262</v>
      </c>
      <c r="AT25">
        <f t="shared" si="9"/>
        <v>29.173790195893815</v>
      </c>
      <c r="AU25">
        <f t="shared" si="9"/>
        <v>-159.3961672082321</v>
      </c>
      <c r="AW25">
        <v>22</v>
      </c>
      <c r="AX25">
        <f>IF(Z25&gt;0, (R25*SUMPRODUCT(K25:$K$98, X25:$X$98)-K25*$AZ$3)/Z25, 0)</f>
        <v>2644.3735334426196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100000</v>
      </c>
      <c r="S26">
        <f t="shared" si="1"/>
        <v>2628.6107665311611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1933.5595699293444</v>
      </c>
      <c r="AC26">
        <f t="shared" si="2"/>
        <v>1875.6582205952514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-1033.0671122991462</v>
      </c>
      <c r="AI26">
        <f t="shared" si="6"/>
        <v>-1041.9865491575672</v>
      </c>
      <c r="AJ26">
        <f t="shared" si="7"/>
        <v>57.901349334093084</v>
      </c>
      <c r="AK26">
        <f t="shared" si="22"/>
        <v>135.34916989505413</v>
      </c>
      <c r="AL26">
        <f t="shared" si="8"/>
        <v>-848.73602992841995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-194.98821177276696</v>
      </c>
      <c r="AR26">
        <f t="shared" si="9"/>
        <v>-196.67172780220764</v>
      </c>
      <c r="AS26">
        <f t="shared" si="9"/>
        <v>10.92870001519884</v>
      </c>
      <c r="AT26">
        <f t="shared" si="9"/>
        <v>25.546735820511554</v>
      </c>
      <c r="AU26">
        <f t="shared" si="9"/>
        <v>-160.19629196649726</v>
      </c>
      <c r="AW26">
        <v>23</v>
      </c>
      <c r="AX26">
        <f>IF(Z26&gt;0, (R26*SUMPRODUCT(K26:$K$98, X26:$X$98)-K26*$AZ$3)/Z26, 0)</f>
        <v>2628.6107665311611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100000</v>
      </c>
      <c r="S27">
        <f t="shared" si="1"/>
        <v>2594.1031197702168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1875.6582205952514</v>
      </c>
      <c r="AC27">
        <f t="shared" si="2"/>
        <v>1802.7745699209881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-1146.8394278298538</v>
      </c>
      <c r="AI27">
        <f t="shared" si="6"/>
        <v>-1155.5263153912119</v>
      </c>
      <c r="AJ27">
        <f t="shared" si="7"/>
        <v>72.883650674263208</v>
      </c>
      <c r="AK27">
        <f t="shared" si="22"/>
        <v>131.2960754416676</v>
      </c>
      <c r="AL27">
        <f t="shared" si="8"/>
        <v>-951.34658927528108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-193.26998507712054</v>
      </c>
      <c r="AR27">
        <f t="shared" si="9"/>
        <v>-194.73393424786653</v>
      </c>
      <c r="AS27">
        <f t="shared" si="9"/>
        <v>12.282645448313591</v>
      </c>
      <c r="AT27">
        <f t="shared" si="9"/>
        <v>22.12654180307824</v>
      </c>
      <c r="AU27">
        <f t="shared" si="9"/>
        <v>-160.32474699647469</v>
      </c>
      <c r="AW27">
        <v>24</v>
      </c>
      <c r="AX27">
        <f>IF(Z27&gt;0, (R27*SUMPRODUCT(K27:$K$98, X27:$X$98)-K27*$AZ$3)/Z27, 0)</f>
        <v>2594.1031197702168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100000</v>
      </c>
      <c r="S28">
        <f t="shared" si="1"/>
        <v>2544.6674049910425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1802.7745699209881</v>
      </c>
      <c r="AC28">
        <f t="shared" si="2"/>
        <v>1718.5265143961028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-1265.7239250591008</v>
      </c>
      <c r="AI28">
        <f t="shared" si="6"/>
        <v>-1274.165728254213</v>
      </c>
      <c r="AJ28">
        <f t="shared" si="7"/>
        <v>84.248055524885331</v>
      </c>
      <c r="AK28">
        <f t="shared" si="22"/>
        <v>126.19421989446919</v>
      </c>
      <c r="AL28">
        <f t="shared" si="8"/>
        <v>-1063.7234528348586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-190.45078382665321</v>
      </c>
      <c r="AR28">
        <f t="shared" si="9"/>
        <v>-191.72100397781642</v>
      </c>
      <c r="AS28">
        <f t="shared" si="9"/>
        <v>12.676625520716623</v>
      </c>
      <c r="AT28">
        <f t="shared" si="9"/>
        <v>18.988175555085974</v>
      </c>
      <c r="AU28">
        <f t="shared" si="9"/>
        <v>-160.05620290201384</v>
      </c>
      <c r="AW28">
        <v>25</v>
      </c>
      <c r="AX28">
        <f>IF(Z28&gt;0, (R28*SUMPRODUCT(K28:$K$98, X28:$X$98)-K28*$AZ$3)/Z28, 0)</f>
        <v>2544.6674049910425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100000</v>
      </c>
      <c r="S29">
        <f t="shared" si="1"/>
        <v>2483.2173372693605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1718.5265143961028</v>
      </c>
      <c r="AC29">
        <f t="shared" si="2"/>
        <v>1625.4167390982316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-1403.0008123262764</v>
      </c>
      <c r="AI29">
        <f t="shared" si="6"/>
        <v>-1411.1828223878967</v>
      </c>
      <c r="AJ29">
        <f t="shared" si="7"/>
        <v>93.109775297871238</v>
      </c>
      <c r="AK29">
        <f t="shared" si="22"/>
        <v>120.29685600772721</v>
      </c>
      <c r="AL29">
        <f t="shared" si="8"/>
        <v>-1197.7761910822983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-188.48798637711133</v>
      </c>
      <c r="AR29">
        <f t="shared" si="9"/>
        <v>-189.58720926243166</v>
      </c>
      <c r="AS29">
        <f t="shared" si="9"/>
        <v>12.508955022500494</v>
      </c>
      <c r="AT29">
        <f t="shared" si="9"/>
        <v>16.161439079139118</v>
      </c>
      <c r="AU29">
        <f t="shared" si="9"/>
        <v>-160.91681516079205</v>
      </c>
      <c r="AW29">
        <v>26</v>
      </c>
      <c r="AX29">
        <f>IF(Z29&gt;0, (R29*SUMPRODUCT(K29:$K$98, X29:$X$98)-K29*$AZ$3)/Z29, 0)</f>
        <v>2483.2173372693605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100000</v>
      </c>
      <c r="S30">
        <f t="shared" si="1"/>
        <v>2408.7425821052911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1625.4167390982316</v>
      </c>
      <c r="AC30">
        <f t="shared" si="2"/>
        <v>1523.8403674789608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-1538.6214937769371</v>
      </c>
      <c r="AI30">
        <f t="shared" si="6"/>
        <v>-1546.5293560512191</v>
      </c>
      <c r="AJ30">
        <f t="shared" si="7"/>
        <v>101.57637161927073</v>
      </c>
      <c r="AK30">
        <f t="shared" si="22"/>
        <v>113.77917173687622</v>
      </c>
      <c r="AL30">
        <f t="shared" si="8"/>
        <v>-1331.1738126950722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-184.56082580956405</v>
      </c>
      <c r="AR30">
        <f t="shared" si="9"/>
        <v>-185.50939022104066</v>
      </c>
      <c r="AS30">
        <f t="shared" si="9"/>
        <v>12.184295555869594</v>
      </c>
      <c r="AT30">
        <f t="shared" si="9"/>
        <v>13.648046631753644</v>
      </c>
      <c r="AU30">
        <f t="shared" si="9"/>
        <v>-159.67704803341744</v>
      </c>
      <c r="AW30">
        <v>27</v>
      </c>
      <c r="AX30">
        <f>IF(Z30&gt;0, (R30*SUMPRODUCT(K30:$K$98, X30:$X$98)-K30*$AZ$3)/Z30, 0)</f>
        <v>2408.7425821052911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100000</v>
      </c>
      <c r="S31">
        <f t="shared" si="1"/>
        <v>2323.8534548721368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1523.8403674789608</v>
      </c>
      <c r="AC31">
        <f t="shared" si="2"/>
        <v>1416.8791977031833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-1659.1612996096405</v>
      </c>
      <c r="AI31">
        <f t="shared" si="6"/>
        <v>-1666.7826880987284</v>
      </c>
      <c r="AJ31">
        <f t="shared" si="7"/>
        <v>106.96116977577753</v>
      </c>
      <c r="AK31">
        <f t="shared" si="22"/>
        <v>106.66882572352726</v>
      </c>
      <c r="AL31">
        <f t="shared" si="8"/>
        <v>-1453.1526925994235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-177.69627184239363</v>
      </c>
      <c r="AR31">
        <f t="shared" si="9"/>
        <v>-178.51252299355784</v>
      </c>
      <c r="AS31">
        <f t="shared" si="9"/>
        <v>11.455547513993222</v>
      </c>
      <c r="AT31">
        <f t="shared" si="9"/>
        <v>11.424237448966759</v>
      </c>
      <c r="AU31">
        <f t="shared" si="9"/>
        <v>-155.63273803059784</v>
      </c>
      <c r="AW31">
        <v>28</v>
      </c>
      <c r="AX31">
        <f>IF(Z31&gt;0, (R31*SUMPRODUCT(K31:$K$98, X31:$X$98)-K31*$AZ$3)/Z31, 0)</f>
        <v>2323.8534548721368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100000</v>
      </c>
      <c r="S32">
        <f t="shared" si="1"/>
        <v>2233.6496034423085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1416.8791977031833</v>
      </c>
      <c r="AC32">
        <f t="shared" si="2"/>
        <v>1308.4683330338135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-1781.5582135301224</v>
      </c>
      <c r="AI32">
        <f t="shared" si="6"/>
        <v>-1788.8806933576282</v>
      </c>
      <c r="AJ32">
        <f t="shared" si="7"/>
        <v>108.41086466936986</v>
      </c>
      <c r="AK32">
        <f t="shared" si="22"/>
        <v>99.18154383922284</v>
      </c>
      <c r="AL32">
        <f t="shared" si="8"/>
        <v>-1581.2882848490356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-170.36159683347475</v>
      </c>
      <c r="AR32">
        <f t="shared" si="9"/>
        <v>-171.06180934784604</v>
      </c>
      <c r="AS32">
        <f t="shared" si="9"/>
        <v>10.366794572811362</v>
      </c>
      <c r="AT32">
        <f t="shared" si="9"/>
        <v>9.4842402883814572</v>
      </c>
      <c r="AU32">
        <f t="shared" si="9"/>
        <v>-151.21077448665324</v>
      </c>
      <c r="AW32">
        <v>29</v>
      </c>
      <c r="AX32">
        <f>IF(Z32&gt;0, (R32*SUMPRODUCT(K32:$K$98, X32:$X$98)-K32*$AZ$3)/Z32, 0)</f>
        <v>2233.6496034423085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100000</v>
      </c>
      <c r="S33">
        <f t="shared" si="1"/>
        <v>2139.1386771619746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1308.4683330338135</v>
      </c>
      <c r="AC33">
        <f t="shared" si="2"/>
        <v>1199.9687068905384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-1898.1582930569864</v>
      </c>
      <c r="AI33">
        <f t="shared" si="6"/>
        <v>-1905.1702782995851</v>
      </c>
      <c r="AJ33">
        <f t="shared" si="7"/>
        <v>108.49962614327501</v>
      </c>
      <c r="AK33">
        <f t="shared" si="22"/>
        <v>91.592783312366947</v>
      </c>
      <c r="AL33">
        <f t="shared" si="8"/>
        <v>-1705.0778688439432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-162.06382634194799</v>
      </c>
      <c r="AR33">
        <f t="shared" si="9"/>
        <v>-162.6625062111799</v>
      </c>
      <c r="AS33">
        <f t="shared" si="9"/>
        <v>9.2636449940806376</v>
      </c>
      <c r="AT33">
        <f t="shared" si="9"/>
        <v>7.8201470252541609</v>
      </c>
      <c r="AU33">
        <f t="shared" si="9"/>
        <v>-145.57871419184511</v>
      </c>
      <c r="AW33">
        <v>30</v>
      </c>
      <c r="AX33">
        <f>IF(Z33&gt;0, (R33*SUMPRODUCT(K33:$K$98, X33:$X$98)-K33*$AZ$3)/Z33, 0)</f>
        <v>2139.1386771619746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100000</v>
      </c>
      <c r="S34">
        <f t="shared" si="1"/>
        <v>2042.5461040200653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1199.9687068905384</v>
      </c>
      <c r="AC34">
        <f t="shared" si="2"/>
        <v>1093.1387829505536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-2016.4845020972666</v>
      </c>
      <c r="AI34">
        <f t="shared" si="6"/>
        <v>-2023.174306924677</v>
      </c>
      <c r="AJ34">
        <f t="shared" si="7"/>
        <v>106.82992393998484</v>
      </c>
      <c r="AK34">
        <f t="shared" si="22"/>
        <v>83.997809482337701</v>
      </c>
      <c r="AL34">
        <f t="shared" si="8"/>
        <v>-1832.3465735023544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-153.72005372846846</v>
      </c>
      <c r="AR34">
        <f t="shared" si="9"/>
        <v>-154.23002896330559</v>
      </c>
      <c r="AS34">
        <f t="shared" si="9"/>
        <v>8.1438273543798072</v>
      </c>
      <c r="AT34">
        <f t="shared" si="9"/>
        <v>6.4032963175611757</v>
      </c>
      <c r="AU34">
        <f t="shared" ref="AU34:AU89" si="23">AL34*$K34</f>
        <v>-139.68290529136459</v>
      </c>
      <c r="AW34">
        <v>31</v>
      </c>
      <c r="AX34">
        <f>IF(Z34&gt;0, (R34*SUMPRODUCT(K34:$K$98, X34:$X$98)-K34*$AZ$3)/Z34, 0)</f>
        <v>2042.5461040200653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100000</v>
      </c>
      <c r="S35">
        <f t="shared" si="1"/>
        <v>1944.7712503650721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1093.1387829505536</v>
      </c>
      <c r="AC35">
        <f t="shared" si="2"/>
        <v>988.73471350955265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-2142.5852688646874</v>
      </c>
      <c r="AI35">
        <f t="shared" ref="AI35:AI66" si="25">SUM(AE35:AH35)</f>
        <v>-2148.9403524852155</v>
      </c>
      <c r="AJ35">
        <f t="shared" si="7"/>
        <v>104.40406944100096</v>
      </c>
      <c r="AK35">
        <f t="shared" si="22"/>
        <v>76.519714806538758</v>
      </c>
      <c r="AL35">
        <f t="shared" ref="AL35:AL89" si="26">SUM(AI35:AK35)</f>
        <v>-1968.0165682376758</v>
      </c>
      <c r="AN35">
        <f t="shared" ref="AN35:AT66" si="27">AE35*$K35</f>
        <v>0</v>
      </c>
      <c r="AO35">
        <f t="shared" si="27"/>
        <v>0</v>
      </c>
      <c r="AP35">
        <f t="shared" si="27"/>
        <v>-0.43255255910741142</v>
      </c>
      <c r="AQ35">
        <f t="shared" si="27"/>
        <v>-145.83297348905981</v>
      </c>
      <c r="AR35">
        <f t="shared" si="27"/>
        <v>-146.26552604816723</v>
      </c>
      <c r="AS35">
        <f t="shared" si="27"/>
        <v>7.1061610066082306</v>
      </c>
      <c r="AT35">
        <f t="shared" si="27"/>
        <v>5.2082396453165973</v>
      </c>
      <c r="AU35">
        <f t="shared" si="23"/>
        <v>-133.95112539624239</v>
      </c>
      <c r="AW35">
        <v>32</v>
      </c>
      <c r="AX35">
        <f>IF(Z35&gt;0, (R35*SUMPRODUCT(K35:$K$98, X35:$X$98)-K35*$AZ$3)/Z35, 0)</f>
        <v>1944.7712503650721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100000</v>
      </c>
      <c r="S36">
        <f t="shared" si="1"/>
        <v>1844.9098956287876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988.73471350955265</v>
      </c>
      <c r="AC36">
        <f t="shared" si="2"/>
        <v>886.93386884858944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-2257.618035858196</v>
      </c>
      <c r="AI36">
        <f t="shared" si="25"/>
        <v>-2263.6273663880365</v>
      </c>
      <c r="AJ36">
        <f t="shared" si="7"/>
        <v>101.80084466096321</v>
      </c>
      <c r="AK36">
        <f t="shared" si="22"/>
        <v>69.211429945668698</v>
      </c>
      <c r="AL36">
        <f t="shared" si="26"/>
        <v>-2092.6150917814043</v>
      </c>
      <c r="AN36">
        <f t="shared" si="27"/>
        <v>0</v>
      </c>
      <c r="AO36">
        <f t="shared" si="27"/>
        <v>0</v>
      </c>
      <c r="AP36">
        <f t="shared" si="27"/>
        <v>-0.36519572563817265</v>
      </c>
      <c r="AQ36">
        <f t="shared" si="27"/>
        <v>-137.19872001131381</v>
      </c>
      <c r="AR36">
        <f t="shared" si="27"/>
        <v>-137.56391573695197</v>
      </c>
      <c r="AS36">
        <f t="shared" si="27"/>
        <v>6.1865848702991242</v>
      </c>
      <c r="AT36">
        <f t="shared" si="27"/>
        <v>4.2060789061196617</v>
      </c>
      <c r="AU36">
        <f t="shared" si="23"/>
        <v>-127.17125196053317</v>
      </c>
      <c r="AW36">
        <v>33</v>
      </c>
      <c r="AX36">
        <f>IF(Z36&gt;0, (R36*SUMPRODUCT(K36:$K$98, X36:$X$98)-K36*$AZ$3)/Z36, 0)</f>
        <v>1844.9098956287876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100000</v>
      </c>
      <c r="S37">
        <f t="shared" si="1"/>
        <v>1744.2992879547037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886.93386884858944</v>
      </c>
      <c r="AC37">
        <f t="shared" si="2"/>
        <v>789.04954957664722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-2357.9938992582843</v>
      </c>
      <c r="AI37">
        <f t="shared" si="25"/>
        <v>-2363.6483872454191</v>
      </c>
      <c r="AJ37">
        <f t="shared" si="7"/>
        <v>97.884319271942218</v>
      </c>
      <c r="AK37">
        <f t="shared" si="22"/>
        <v>62.08537081940127</v>
      </c>
      <c r="AL37">
        <f t="shared" si="26"/>
        <v>-2203.6786971540755</v>
      </c>
      <c r="AN37">
        <f t="shared" si="27"/>
        <v>0</v>
      </c>
      <c r="AO37">
        <f t="shared" si="27"/>
        <v>0</v>
      </c>
      <c r="AP37">
        <f t="shared" si="27"/>
        <v>-0.30681377682468386</v>
      </c>
      <c r="AQ37">
        <f t="shared" si="27"/>
        <v>-127.94527384389302</v>
      </c>
      <c r="AR37">
        <f t="shared" si="27"/>
        <v>-128.2520876207177</v>
      </c>
      <c r="AS37">
        <f t="shared" si="27"/>
        <v>5.3112249519437356</v>
      </c>
      <c r="AT37">
        <f t="shared" si="27"/>
        <v>3.368766040356002</v>
      </c>
      <c r="AU37">
        <f t="shared" si="23"/>
        <v>-119.57209662841795</v>
      </c>
      <c r="AW37">
        <v>34</v>
      </c>
      <c r="AX37">
        <f>IF(Z37&gt;0, (R37*SUMPRODUCT(K37:$K$98, X37:$X$98)-K37*$AZ$3)/Z37, 0)</f>
        <v>1744.2992879547037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100000</v>
      </c>
      <c r="S38">
        <f t="shared" si="1"/>
        <v>1644.7803653572271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789.04954957664722</v>
      </c>
      <c r="AC38">
        <f t="shared" si="2"/>
        <v>696.20641925004986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-2455.3146631411523</v>
      </c>
      <c r="AI38">
        <f t="shared" si="25"/>
        <v>-2460.6056919155235</v>
      </c>
      <c r="AJ38">
        <f t="shared" si="7"/>
        <v>92.843130326597361</v>
      </c>
      <c r="AK38">
        <f t="shared" si="22"/>
        <v>55.23346847036531</v>
      </c>
      <c r="AL38">
        <f t="shared" si="26"/>
        <v>-2312.5290931185609</v>
      </c>
      <c r="AN38">
        <f t="shared" si="27"/>
        <v>0</v>
      </c>
      <c r="AO38">
        <f t="shared" si="27"/>
        <v>0</v>
      </c>
      <c r="AP38">
        <f t="shared" si="27"/>
        <v>-0.25633249914023581</v>
      </c>
      <c r="AQ38">
        <f t="shared" si="27"/>
        <v>-118.95171442409176</v>
      </c>
      <c r="AR38">
        <f t="shared" si="27"/>
        <v>-119.208046923232</v>
      </c>
      <c r="AS38">
        <f t="shared" si="27"/>
        <v>4.4979365336088692</v>
      </c>
      <c r="AT38">
        <f t="shared" si="27"/>
        <v>2.6758752622499467</v>
      </c>
      <c r="AU38">
        <f t="shared" si="23"/>
        <v>-112.03423512737319</v>
      </c>
      <c r="AW38">
        <v>35</v>
      </c>
      <c r="AX38">
        <f>IF(Z38&gt;0, (R38*SUMPRODUCT(K38:$K$98, X38:$X$98)-K38*$AZ$3)/Z38, 0)</f>
        <v>1644.7803653572271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100000</v>
      </c>
      <c r="S39">
        <f t="shared" si="1"/>
        <v>1546.3135956448025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696.20641925004986</v>
      </c>
      <c r="AC39">
        <f t="shared" si="2"/>
        <v>608.59590439497242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-2547.0902043141441</v>
      </c>
      <c r="AI39">
        <f t="shared" si="25"/>
        <v>-2552.0099365252322</v>
      </c>
      <c r="AJ39">
        <f t="shared" si="7"/>
        <v>87.61051485507744</v>
      </c>
      <c r="AK39">
        <f t="shared" si="22"/>
        <v>48.734449347503492</v>
      </c>
      <c r="AL39">
        <f t="shared" si="26"/>
        <v>-2415.6649723226515</v>
      </c>
      <c r="AN39">
        <f t="shared" si="27"/>
        <v>0</v>
      </c>
      <c r="AO39">
        <f t="shared" si="27"/>
        <v>0</v>
      </c>
      <c r="AP39">
        <f t="shared" si="27"/>
        <v>-0.21280752938915357</v>
      </c>
      <c r="AQ39">
        <f t="shared" si="27"/>
        <v>-110.17672309272437</v>
      </c>
      <c r="AR39">
        <f t="shared" si="27"/>
        <v>-110.38953062211353</v>
      </c>
      <c r="AS39">
        <f t="shared" si="27"/>
        <v>3.7896731803411146</v>
      </c>
      <c r="AT39">
        <f t="shared" si="27"/>
        <v>2.1080533079440409</v>
      </c>
      <c r="AU39">
        <f t="shared" si="23"/>
        <v>-104.49180413382838</v>
      </c>
      <c r="AW39">
        <v>36</v>
      </c>
      <c r="AX39">
        <f>IF(Z39&gt;0, (R39*SUMPRODUCT(K39:$K$98, X39:$X$98)-K39*$AZ$3)/Z39, 0)</f>
        <v>1546.3135956448025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100000</v>
      </c>
      <c r="S40">
        <f t="shared" si="1"/>
        <v>1448.9348121945627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608.59590439497242</v>
      </c>
      <c r="AC40">
        <f t="shared" si="2"/>
        <v>526.40239520315367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-2633.9769634508943</v>
      </c>
      <c r="AI40">
        <f t="shared" si="25"/>
        <v>-2638.5182512194401</v>
      </c>
      <c r="AJ40">
        <f t="shared" si="7"/>
        <v>82.193509191818748</v>
      </c>
      <c r="AK40">
        <f t="shared" si="22"/>
        <v>42.601713307648076</v>
      </c>
      <c r="AL40">
        <f t="shared" si="26"/>
        <v>-2513.7230287199732</v>
      </c>
      <c r="AN40">
        <f t="shared" si="27"/>
        <v>0</v>
      </c>
      <c r="AO40">
        <f t="shared" si="27"/>
        <v>0</v>
      </c>
      <c r="AP40">
        <f t="shared" si="27"/>
        <v>-0.17539068562572413</v>
      </c>
      <c r="AQ40">
        <f t="shared" si="27"/>
        <v>-101.72775853179294</v>
      </c>
      <c r="AR40">
        <f t="shared" si="27"/>
        <v>-101.90314921741866</v>
      </c>
      <c r="AS40">
        <f t="shared" si="27"/>
        <v>3.1744246711221944</v>
      </c>
      <c r="AT40">
        <f t="shared" si="27"/>
        <v>1.6453358797501452</v>
      </c>
      <c r="AU40">
        <f t="shared" si="23"/>
        <v>-97.083388666546327</v>
      </c>
      <c r="AW40">
        <v>37</v>
      </c>
      <c r="AX40">
        <f>IF(Z40&gt;0, (R40*SUMPRODUCT(K40:$K$98, X40:$X$98)-K40*$AZ$3)/Z40, 0)</f>
        <v>1448.9348121945627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100000</v>
      </c>
      <c r="S41">
        <f t="shared" si="1"/>
        <v>1352.2490597820199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526.40239520315367</v>
      </c>
      <c r="AC41">
        <f t="shared" si="2"/>
        <v>449.65964908288379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-2714.2750203217292</v>
      </c>
      <c r="AI41">
        <f t="shared" si="25"/>
        <v>-2718.4316108350495</v>
      </c>
      <c r="AJ41">
        <f t="shared" si="7"/>
        <v>76.742746120269885</v>
      </c>
      <c r="AK41">
        <f t="shared" si="22"/>
        <v>36.84816766422076</v>
      </c>
      <c r="AL41">
        <f t="shared" si="26"/>
        <v>-2604.8406970505589</v>
      </c>
      <c r="AN41">
        <f t="shared" si="27"/>
        <v>0</v>
      </c>
      <c r="AO41">
        <f t="shared" si="27"/>
        <v>0</v>
      </c>
      <c r="AP41">
        <f t="shared" si="27"/>
        <v>-0.14333317543406171</v>
      </c>
      <c r="AQ41">
        <f t="shared" si="27"/>
        <v>-93.597302023698262</v>
      </c>
      <c r="AR41">
        <f t="shared" si="27"/>
        <v>-93.740635199132313</v>
      </c>
      <c r="AS41">
        <f t="shared" si="27"/>
        <v>2.6463471582535107</v>
      </c>
      <c r="AT41">
        <f t="shared" si="27"/>
        <v>1.2706483506889208</v>
      </c>
      <c r="AU41">
        <f t="shared" si="23"/>
        <v>-89.823639690189893</v>
      </c>
      <c r="AW41">
        <v>38</v>
      </c>
      <c r="AX41">
        <f>IF(Z41&gt;0, (R41*SUMPRODUCT(K41:$K$98, X41:$X$98)-K41*$AZ$3)/Z41, 0)</f>
        <v>1352.2490597820199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100000</v>
      </c>
      <c r="S42">
        <f t="shared" si="1"/>
        <v>1255.4883288368119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449.65964908288379</v>
      </c>
      <c r="AC42">
        <f t="shared" si="2"/>
        <v>378.37039385518813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-2782.8881255775568</v>
      </c>
      <c r="AI42">
        <f t="shared" si="25"/>
        <v>-2786.6552891700467</v>
      </c>
      <c r="AJ42">
        <f t="shared" si="7"/>
        <v>71.289255227695662</v>
      </c>
      <c r="AK42">
        <f t="shared" si="22"/>
        <v>31.476175435801867</v>
      </c>
      <c r="AL42">
        <f t="shared" si="26"/>
        <v>-2683.889858506549</v>
      </c>
      <c r="AN42">
        <f t="shared" si="27"/>
        <v>0</v>
      </c>
      <c r="AO42">
        <f t="shared" si="27"/>
        <v>0</v>
      </c>
      <c r="AP42">
        <f t="shared" si="27"/>
        <v>-0.11598609793823583</v>
      </c>
      <c r="AQ42">
        <f t="shared" si="27"/>
        <v>-85.681528492120904</v>
      </c>
      <c r="AR42">
        <f t="shared" si="27"/>
        <v>-85.797514590059137</v>
      </c>
      <c r="AS42">
        <f t="shared" si="27"/>
        <v>2.1949040268035223</v>
      </c>
      <c r="AT42">
        <f t="shared" si="27"/>
        <v>0.96911075858140627</v>
      </c>
      <c r="AU42">
        <f t="shared" si="23"/>
        <v>-82.633499804674216</v>
      </c>
      <c r="AW42">
        <v>39</v>
      </c>
      <c r="AX42">
        <f>IF(Z42&gt;0, (R42*SUMPRODUCT(K42:$K$98, X42:$X$98)-K42*$AZ$3)/Z42, 0)</f>
        <v>1255.4883288368119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100000</v>
      </c>
      <c r="S43">
        <f t="shared" si="1"/>
        <v>1158.1702659984483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378.37039385518813</v>
      </c>
      <c r="AC43">
        <f t="shared" si="2"/>
        <v>312.6067642880696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-2844.5015373826486</v>
      </c>
      <c r="AI43">
        <f t="shared" si="25"/>
        <v>-2847.8754666470409</v>
      </c>
      <c r="AJ43">
        <f t="shared" si="7"/>
        <v>65.763629567118528</v>
      </c>
      <c r="AK43">
        <f t="shared" si="22"/>
        <v>26.485927569863172</v>
      </c>
      <c r="AL43">
        <f t="shared" si="26"/>
        <v>-2755.625909510059</v>
      </c>
      <c r="AN43">
        <f t="shared" si="27"/>
        <v>0</v>
      </c>
      <c r="AO43">
        <f t="shared" si="27"/>
        <v>0</v>
      </c>
      <c r="AP43">
        <f t="shared" si="27"/>
        <v>-9.2749036815269845E-2</v>
      </c>
      <c r="AQ43">
        <f t="shared" si="27"/>
        <v>-78.195112326794728</v>
      </c>
      <c r="AR43">
        <f t="shared" si="27"/>
        <v>-78.287861363610006</v>
      </c>
      <c r="AS43">
        <f t="shared" si="27"/>
        <v>1.8078367451860462</v>
      </c>
      <c r="AT43">
        <f t="shared" si="27"/>
        <v>0.72809596134389265</v>
      </c>
      <c r="AU43">
        <f t="shared" si="23"/>
        <v>-75.751928657080057</v>
      </c>
      <c r="AW43">
        <v>40</v>
      </c>
      <c r="AX43">
        <f>IF(Z43&gt;0, (R43*SUMPRODUCT(K43:$K$98, X43:$X$98)-K43*$AZ$3)/Z43, 0)</f>
        <v>1158.1702659984483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100000</v>
      </c>
      <c r="S44">
        <f t="shared" si="1"/>
        <v>1057.8219028104477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312.6067642880696</v>
      </c>
      <c r="AC44">
        <f t="shared" si="2"/>
        <v>252.19549028716983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-2880.5036618084996</v>
      </c>
      <c r="AI44">
        <f t="shared" si="25"/>
        <v>-2883.4837888225215</v>
      </c>
      <c r="AJ44">
        <f t="shared" si="7"/>
        <v>60.411274000899766</v>
      </c>
      <c r="AK44">
        <f t="shared" si="22"/>
        <v>21.882473500164874</v>
      </c>
      <c r="AL44">
        <f t="shared" si="26"/>
        <v>-2801.1900413214566</v>
      </c>
      <c r="AN44">
        <f t="shared" si="27"/>
        <v>0</v>
      </c>
      <c r="AO44">
        <f t="shared" si="27"/>
        <v>0</v>
      </c>
      <c r="AP44">
        <f t="shared" si="27"/>
        <v>-7.3145933462410537E-2</v>
      </c>
      <c r="AQ44">
        <f t="shared" si="27"/>
        <v>-70.700721208695242</v>
      </c>
      <c r="AR44">
        <f t="shared" si="27"/>
        <v>-70.773867142157656</v>
      </c>
      <c r="AS44">
        <f t="shared" si="27"/>
        <v>1.4827686899443575</v>
      </c>
      <c r="AT44">
        <f t="shared" si="27"/>
        <v>0.53709588319720469</v>
      </c>
      <c r="AU44">
        <f t="shared" si="23"/>
        <v>-68.75400256901608</v>
      </c>
      <c r="AW44">
        <v>41</v>
      </c>
      <c r="AX44">
        <f>IF(Z44&gt;0, (R44*SUMPRODUCT(K44:$K$98, X44:$X$98)-K44*$AZ$3)/Z44, 0)</f>
        <v>1057.8219028104477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100000</v>
      </c>
      <c r="S45">
        <f t="shared" si="1"/>
        <v>952.54602345298576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252.19549028716983</v>
      </c>
      <c r="AC45">
        <f t="shared" si="2"/>
        <v>197.37319615516648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-2882.0117439960318</v>
      </c>
      <c r="AI45">
        <f t="shared" si="25"/>
        <v>-2884.601818271914</v>
      </c>
      <c r="AJ45">
        <f t="shared" si="7"/>
        <v>54.82229413200335</v>
      </c>
      <c r="AK45">
        <f t="shared" si="22"/>
        <v>17.653684320101888</v>
      </c>
      <c r="AL45">
        <f t="shared" si="26"/>
        <v>-2812.1258398198088</v>
      </c>
      <c r="AN45">
        <f t="shared" si="27"/>
        <v>0</v>
      </c>
      <c r="AO45">
        <f t="shared" si="27"/>
        <v>0</v>
      </c>
      <c r="AP45">
        <f t="shared" si="27"/>
        <v>-5.6760943815414681E-2</v>
      </c>
      <c r="AQ45">
        <f t="shared" si="27"/>
        <v>-63.158693246585564</v>
      </c>
      <c r="AR45">
        <f t="shared" si="27"/>
        <v>-63.215454190400976</v>
      </c>
      <c r="AS45">
        <f t="shared" si="27"/>
        <v>1.2014192743560363</v>
      </c>
      <c r="AT45">
        <f t="shared" si="27"/>
        <v>0.38687685259026749</v>
      </c>
      <c r="AU45">
        <f t="shared" si="23"/>
        <v>-61.627158063454672</v>
      </c>
      <c r="AW45">
        <v>42</v>
      </c>
      <c r="AX45">
        <f>IF(Z45&gt;0, (R45*SUMPRODUCT(K45:$K$98, X45:$X$98)-K45*$AZ$3)/Z45, 0)</f>
        <v>952.54602345298576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100000</v>
      </c>
      <c r="S46">
        <f t="shared" si="1"/>
        <v>839.8162024569292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197.37319615516648</v>
      </c>
      <c r="AC46">
        <f t="shared" si="2"/>
        <v>148.3916699413416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-2843.8470597560295</v>
      </c>
      <c r="AI46">
        <f t="shared" si="25"/>
        <v>-2846.0557524066835</v>
      </c>
      <c r="AJ46">
        <f t="shared" si="7"/>
        <v>48.981526213824878</v>
      </c>
      <c r="AK46">
        <f t="shared" si="22"/>
        <v>13.816123730861655</v>
      </c>
      <c r="AL46">
        <f t="shared" si="26"/>
        <v>-2783.2581024619967</v>
      </c>
      <c r="AN46">
        <f t="shared" si="27"/>
        <v>0</v>
      </c>
      <c r="AO46">
        <f t="shared" si="27"/>
        <v>0</v>
      </c>
      <c r="AP46">
        <f t="shared" si="27"/>
        <v>-4.3217003678461693E-2</v>
      </c>
      <c r="AQ46">
        <f t="shared" si="27"/>
        <v>-55.644930409881646</v>
      </c>
      <c r="AR46">
        <f t="shared" si="27"/>
        <v>-55.68814741356011</v>
      </c>
      <c r="AS46">
        <f t="shared" si="27"/>
        <v>0.95841075847865842</v>
      </c>
      <c r="AT46">
        <f t="shared" si="27"/>
        <v>0.27033705659405799</v>
      </c>
      <c r="AU46">
        <f t="shared" si="23"/>
        <v>-54.459399598487387</v>
      </c>
      <c r="AW46">
        <v>43</v>
      </c>
      <c r="AX46">
        <f>IF(Z46&gt;0, (R46*SUMPRODUCT(K46:$K$98, X46:$X$98)-K46*$AZ$3)/Z46, 0)</f>
        <v>839.8162024569292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100000</v>
      </c>
      <c r="S47">
        <f t="shared" si="1"/>
        <v>714.87762847590864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148.3916699413416</v>
      </c>
      <c r="AC47">
        <f t="shared" si="2"/>
        <v>105.40492438213904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-2748.3748259096133</v>
      </c>
      <c r="AI47">
        <f t="shared" si="25"/>
        <v>-2750.2178847805221</v>
      </c>
      <c r="AJ47">
        <f t="shared" si="7"/>
        <v>42.986745559202561</v>
      </c>
      <c r="AK47">
        <f t="shared" si="22"/>
        <v>10.387416895893914</v>
      </c>
      <c r="AL47">
        <f t="shared" si="26"/>
        <v>-2696.8437223254259</v>
      </c>
      <c r="AN47">
        <f t="shared" si="27"/>
        <v>0</v>
      </c>
      <c r="AO47">
        <f t="shared" si="27"/>
        <v>0</v>
      </c>
      <c r="AP47">
        <f t="shared" si="27"/>
        <v>-3.2198864167492694E-2</v>
      </c>
      <c r="AQ47">
        <f t="shared" si="27"/>
        <v>-48.015041243466094</v>
      </c>
      <c r="AR47">
        <f t="shared" si="27"/>
        <v>-48.047240107633584</v>
      </c>
      <c r="AS47">
        <f t="shared" si="27"/>
        <v>0.75099303831833797</v>
      </c>
      <c r="AT47">
        <f t="shared" si="27"/>
        <v>0.18147169955406417</v>
      </c>
      <c r="AU47">
        <f t="shared" si="23"/>
        <v>-47.11477536976119</v>
      </c>
      <c r="AW47">
        <v>44</v>
      </c>
      <c r="AX47">
        <f>IF(Z47&gt;0, (R47*SUMPRODUCT(K47:$K$98, X47:$X$98)-K47*$AZ$3)/Z47, 0)</f>
        <v>714.87762847590864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100000</v>
      </c>
      <c r="S48">
        <f t="shared" si="1"/>
        <v>572.27000058462602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105.40492438213904</v>
      </c>
      <c r="AC48">
        <f t="shared" si="2"/>
        <v>68.69183389820796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-2593.630338182923</v>
      </c>
      <c r="AI48">
        <f t="shared" si="25"/>
        <v>-2595.1307626728499</v>
      </c>
      <c r="AJ48">
        <f t="shared" si="7"/>
        <v>36.713090483931083</v>
      </c>
      <c r="AK48">
        <f t="shared" si="22"/>
        <v>7.3783447067497336</v>
      </c>
      <c r="AL48">
        <f t="shared" si="26"/>
        <v>-2551.039327482169</v>
      </c>
      <c r="AN48">
        <f t="shared" si="27"/>
        <v>0</v>
      </c>
      <c r="AO48">
        <f t="shared" si="27"/>
        <v>0</v>
      </c>
      <c r="AP48">
        <f t="shared" si="27"/>
        <v>-2.3404397510853932E-2</v>
      </c>
      <c r="AQ48">
        <f t="shared" si="27"/>
        <v>-40.456787954724007</v>
      </c>
      <c r="AR48">
        <f t="shared" si="27"/>
        <v>-40.480192352234866</v>
      </c>
      <c r="AS48">
        <f t="shared" si="27"/>
        <v>0.57266978065639873</v>
      </c>
      <c r="AT48">
        <f t="shared" si="27"/>
        <v>0.11509123827837545</v>
      </c>
      <c r="AU48">
        <f t="shared" si="23"/>
        <v>-39.792431333300094</v>
      </c>
      <c r="AW48">
        <v>45</v>
      </c>
      <c r="AX48">
        <f>IF(Z48&gt;0, (R48*SUMPRODUCT(K48:$K$98, X48:$X$98)-K48*$AZ$3)/Z48, 0)</f>
        <v>572.27000058462602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100000</v>
      </c>
      <c r="S49">
        <f t="shared" si="1"/>
        <v>403.2146741957049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68.69183389820796</v>
      </c>
      <c r="AC49">
        <f t="shared" si="2"/>
        <v>38.326073407354443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-2378.2333376562106</v>
      </c>
      <c r="AI49">
        <f t="shared" si="25"/>
        <v>-2379.4214787340311</v>
      </c>
      <c r="AJ49">
        <f t="shared" si="7"/>
        <v>30.365760490853518</v>
      </c>
      <c r="AK49">
        <f t="shared" si="22"/>
        <v>4.808428372874558</v>
      </c>
      <c r="AL49">
        <f t="shared" si="26"/>
        <v>-2344.2472898703031</v>
      </c>
      <c r="AN49">
        <f t="shared" si="27"/>
        <v>0</v>
      </c>
      <c r="AO49">
        <f t="shared" si="27"/>
        <v>0</v>
      </c>
      <c r="AP49">
        <f t="shared" si="27"/>
        <v>-1.6547535066013575E-2</v>
      </c>
      <c r="AQ49">
        <f t="shared" si="27"/>
        <v>-33.122244727215609</v>
      </c>
      <c r="AR49">
        <f t="shared" si="27"/>
        <v>-33.138792262281626</v>
      </c>
      <c r="AS49">
        <f t="shared" si="27"/>
        <v>0.4229114672563124</v>
      </c>
      <c r="AT49">
        <f t="shared" si="27"/>
        <v>6.6968172886096008E-2</v>
      </c>
      <c r="AU49">
        <f t="shared" si="23"/>
        <v>-32.648912622139214</v>
      </c>
      <c r="AW49">
        <v>46</v>
      </c>
      <c r="AX49">
        <f>IF(Z49&gt;0, (R49*SUMPRODUCT(K49:$K$98, X49:$X$98)-K49*$AZ$3)/Z49, 0)</f>
        <v>403.2146741957049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100000</v>
      </c>
      <c r="S50">
        <f t="shared" si="1"/>
        <v>194.85142202679344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38.326073407354443</v>
      </c>
      <c r="AC50">
        <f t="shared" si="2"/>
        <v>14.213674630023162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-2115.4553714709286</v>
      </c>
      <c r="AI50">
        <f t="shared" si="25"/>
        <v>-2116.3671992165373</v>
      </c>
      <c r="AJ50">
        <f t="shared" si="7"/>
        <v>24.112398777331279</v>
      </c>
      <c r="AK50">
        <f t="shared" si="22"/>
        <v>2.6828251385148114</v>
      </c>
      <c r="AL50">
        <f t="shared" si="26"/>
        <v>-2089.5719753006911</v>
      </c>
      <c r="AN50">
        <f t="shared" si="27"/>
        <v>0</v>
      </c>
      <c r="AO50">
        <f t="shared" si="27"/>
        <v>0</v>
      </c>
      <c r="AP50">
        <f t="shared" si="27"/>
        <v>-1.1338616832001158E-2</v>
      </c>
      <c r="AQ50">
        <f t="shared" si="27"/>
        <v>-26.305777596515316</v>
      </c>
      <c r="AR50">
        <f t="shared" si="27"/>
        <v>-26.317116213347319</v>
      </c>
      <c r="AS50">
        <f t="shared" si="27"/>
        <v>0.29983870523060152</v>
      </c>
      <c r="AT50">
        <f t="shared" si="27"/>
        <v>3.3361044801923333E-2</v>
      </c>
      <c r="AU50">
        <f t="shared" si="23"/>
        <v>-25.983916463314792</v>
      </c>
      <c r="AW50">
        <v>47</v>
      </c>
      <c r="AX50">
        <f>IF(Z50&gt;0, (R50*SUMPRODUCT(K50:$K$98, X50:$X$98)-K50*$AZ$3)/Z50, 0)</f>
        <v>194.85142202679344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100000</v>
      </c>
      <c r="S51">
        <f t="shared" si="1"/>
        <v>-74.987208122437295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14.213674630023162</v>
      </c>
      <c r="AC51">
        <f t="shared" si="2"/>
        <v>-4.0475976540954193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-1823.9582472069071</v>
      </c>
      <c r="AI51">
        <f t="shared" si="25"/>
        <v>-1824.6329618941586</v>
      </c>
      <c r="AJ51">
        <f t="shared" si="7"/>
        <v>18.261272284118583</v>
      </c>
      <c r="AK51">
        <f t="shared" si="22"/>
        <v>0.99495722410162146</v>
      </c>
      <c r="AL51">
        <f t="shared" si="26"/>
        <v>-1805.3767323859383</v>
      </c>
      <c r="AN51">
        <f t="shared" si="27"/>
        <v>0</v>
      </c>
      <c r="AO51">
        <f t="shared" si="27"/>
        <v>0</v>
      </c>
      <c r="AP51">
        <f t="shared" si="27"/>
        <v>-7.4911659443998753E-3</v>
      </c>
      <c r="AQ51">
        <f t="shared" si="27"/>
        <v>-20.250891471094889</v>
      </c>
      <c r="AR51">
        <f t="shared" si="27"/>
        <v>-20.258382637039286</v>
      </c>
      <c r="AS51">
        <f t="shared" si="27"/>
        <v>0.20274973054679146</v>
      </c>
      <c r="AT51">
        <f t="shared" si="27"/>
        <v>1.1046728067661805E-2</v>
      </c>
      <c r="AU51">
        <f t="shared" si="23"/>
        <v>-20.044586178424833</v>
      </c>
      <c r="AW51">
        <v>48</v>
      </c>
      <c r="AX51">
        <f>IF(Z51&gt;0, (R51*SUMPRODUCT(K51:$K$98, X51:$X$98)-K51*$AZ$3)/Z51, 0)</f>
        <v>-74.987208122437295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100000</v>
      </c>
      <c r="S52">
        <f t="shared" si="1"/>
        <v>-447.19608418143332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-4.0475976540954193</v>
      </c>
      <c r="AC52">
        <f t="shared" si="2"/>
        <v>-17.115895096264609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-1516.3599631178183</v>
      </c>
      <c r="AI52">
        <f t="shared" si="25"/>
        <v>-1516.8383856628075</v>
      </c>
      <c r="AJ52">
        <f t="shared" si="7"/>
        <v>13.06829744216919</v>
      </c>
      <c r="AK52">
        <f t="shared" si="22"/>
        <v>-0.28333183578667936</v>
      </c>
      <c r="AL52">
        <f t="shared" si="26"/>
        <v>-1504.0534200564248</v>
      </c>
      <c r="AN52">
        <f t="shared" si="27"/>
        <v>0</v>
      </c>
      <c r="AO52">
        <f t="shared" si="27"/>
        <v>0</v>
      </c>
      <c r="AP52">
        <f t="shared" si="27"/>
        <v>-4.7426695733316969E-3</v>
      </c>
      <c r="AQ52">
        <f t="shared" si="27"/>
        <v>-15.031888305888394</v>
      </c>
      <c r="AR52">
        <f t="shared" si="27"/>
        <v>-15.036630975461724</v>
      </c>
      <c r="AS52">
        <f t="shared" si="27"/>
        <v>0.12954785952994141</v>
      </c>
      <c r="AT52">
        <f t="shared" si="27"/>
        <v>-2.80870809876214E-3</v>
      </c>
      <c r="AU52">
        <f t="shared" si="23"/>
        <v>-14.909891824030543</v>
      </c>
      <c r="AW52">
        <v>49</v>
      </c>
      <c r="AX52">
        <f>IF(Z52&gt;0, (R52*SUMPRODUCT(K52:$K$98, X52:$X$98)-K52*$AZ$3)/Z52, 0)</f>
        <v>-447.19608418143332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100000</v>
      </c>
      <c r="S53">
        <f t="shared" si="1"/>
        <v>-997.24645797563142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-17.115895096264609</v>
      </c>
      <c r="AC53">
        <f t="shared" si="2"/>
        <v>-25.734753019183657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-1208.5255160548388</v>
      </c>
      <c r="AI53">
        <f t="shared" si="25"/>
        <v>-1208.8480886848713</v>
      </c>
      <c r="AJ53">
        <f t="shared" si="7"/>
        <v>8.6188579229190481</v>
      </c>
      <c r="AK53">
        <f t="shared" si="22"/>
        <v>-1.1981126567385227</v>
      </c>
      <c r="AL53">
        <f t="shared" si="26"/>
        <v>-1201.4273434186907</v>
      </c>
      <c r="AN53">
        <f t="shared" si="27"/>
        <v>0</v>
      </c>
      <c r="AO53">
        <f t="shared" si="27"/>
        <v>0</v>
      </c>
      <c r="AP53">
        <f t="shared" si="27"/>
        <v>-2.8550960518726061E-3</v>
      </c>
      <c r="AQ53">
        <f t="shared" si="27"/>
        <v>-10.696680710721855</v>
      </c>
      <c r="AR53">
        <f t="shared" si="27"/>
        <v>-10.699535806773728</v>
      </c>
      <c r="AS53">
        <f t="shared" si="27"/>
        <v>7.6285663867073042E-2</v>
      </c>
      <c r="AT53">
        <f t="shared" si="27"/>
        <v>-1.0604516308801819E-2</v>
      </c>
      <c r="AU53">
        <f t="shared" si="23"/>
        <v>-10.633854659215457</v>
      </c>
      <c r="AW53">
        <v>50</v>
      </c>
      <c r="AX53">
        <f>IF(Z53&gt;0, (R53*SUMPRODUCT(K53:$K$98, X53:$X$98)-K53*$AZ$3)/Z53, 0)</f>
        <v>-997.24645797563142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100000</v>
      </c>
      <c r="S54">
        <f t="shared" si="1"/>
        <v>-1869.0527414728299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-25.734753019183657</v>
      </c>
      <c r="AC54">
        <f t="shared" si="2"/>
        <v>-30.705513745111482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-911.93695869576982</v>
      </c>
      <c r="AI54">
        <f t="shared" si="25"/>
        <v>-912.14231347966506</v>
      </c>
      <c r="AJ54">
        <f t="shared" si="7"/>
        <v>4.9707607259278248</v>
      </c>
      <c r="AK54">
        <f t="shared" si="22"/>
        <v>-1.8014327113428561</v>
      </c>
      <c r="AL54">
        <f t="shared" si="26"/>
        <v>-908.97298546508011</v>
      </c>
      <c r="AN54">
        <f t="shared" si="27"/>
        <v>0</v>
      </c>
      <c r="AO54">
        <f t="shared" si="27"/>
        <v>0</v>
      </c>
      <c r="AP54">
        <f t="shared" si="27"/>
        <v>-1.6228560921117147E-3</v>
      </c>
      <c r="AQ54">
        <f t="shared" si="27"/>
        <v>-7.2067590584911398</v>
      </c>
      <c r="AR54">
        <f t="shared" si="27"/>
        <v>-7.2083819145832511</v>
      </c>
      <c r="AS54">
        <f t="shared" si="27"/>
        <v>3.9282402744599404E-2</v>
      </c>
      <c r="AT54">
        <f t="shared" si="27"/>
        <v>-1.4236172124550833E-2</v>
      </c>
      <c r="AU54">
        <f t="shared" si="23"/>
        <v>-7.183335683963203</v>
      </c>
      <c r="AW54">
        <v>51</v>
      </c>
      <c r="AX54">
        <f>IF(Z54&gt;0, (R54*SUMPRODUCT(K54:$K$98, X54:$X$98)-K54*$AZ$3)/Z54, 0)</f>
        <v>-1869.0527414728299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100000</v>
      </c>
      <c r="S55">
        <f t="shared" si="1"/>
        <v>-3342.5959522038174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-30.705513745111482</v>
      </c>
      <c r="AC55">
        <f t="shared" si="2"/>
        <v>-32.799844245750769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-645.1412961714567</v>
      </c>
      <c r="AI55">
        <f t="shared" si="25"/>
        <v>-645.26395474549156</v>
      </c>
      <c r="AJ55">
        <f t="shared" si="7"/>
        <v>2.0943305006392876</v>
      </c>
      <c r="AK55">
        <f t="shared" si="22"/>
        <v>-2.1493859621578038</v>
      </c>
      <c r="AL55">
        <f t="shared" si="26"/>
        <v>-645.31901020701002</v>
      </c>
      <c r="AN55">
        <f t="shared" si="27"/>
        <v>0</v>
      </c>
      <c r="AO55">
        <f t="shared" si="27"/>
        <v>0</v>
      </c>
      <c r="AP55">
        <f t="shared" si="27"/>
        <v>-8.6547609018399255E-4</v>
      </c>
      <c r="AQ55">
        <f t="shared" si="27"/>
        <v>-4.5521022156037558</v>
      </c>
      <c r="AR55">
        <f t="shared" si="27"/>
        <v>-4.5529676916939401</v>
      </c>
      <c r="AS55">
        <f t="shared" si="27"/>
        <v>1.4777548063878574E-2</v>
      </c>
      <c r="AT55">
        <f t="shared" si="27"/>
        <v>-1.5166018139886418E-2</v>
      </c>
      <c r="AU55">
        <f t="shared" si="23"/>
        <v>-4.5533561617699476</v>
      </c>
      <c r="AW55">
        <v>52</v>
      </c>
      <c r="AX55">
        <f>IF(Z55&gt;0, (R55*SUMPRODUCT(K55:$K$98, X55:$X$98)-K55*$AZ$3)/Z55, 0)</f>
        <v>-3342.5959522038174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100000</v>
      </c>
      <c r="S56">
        <f t="shared" si="1"/>
        <v>-5660.1518179368559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-32.799844245750769</v>
      </c>
      <c r="AC56">
        <f t="shared" si="2"/>
        <v>-32.787278106129676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-392.19091204542138</v>
      </c>
      <c r="AI56">
        <f t="shared" si="25"/>
        <v>-392.2633201697102</v>
      </c>
      <c r="AJ56">
        <f t="shared" si="7"/>
        <v>-1.2566139621092987E-2</v>
      </c>
      <c r="AK56">
        <f t="shared" si="22"/>
        <v>-2.2959890972025541</v>
      </c>
      <c r="AL56">
        <f t="shared" si="26"/>
        <v>-394.57187540653382</v>
      </c>
      <c r="AN56">
        <f t="shared" si="27"/>
        <v>0</v>
      </c>
      <c r="AO56">
        <f t="shared" si="27"/>
        <v>0</v>
      </c>
      <c r="AP56">
        <f t="shared" si="27"/>
        <v>-4.5616970288798027E-4</v>
      </c>
      <c r="AQ56">
        <f t="shared" si="27"/>
        <v>-2.4707947289115331</v>
      </c>
      <c r="AR56">
        <f t="shared" si="27"/>
        <v>-2.471250898614421</v>
      </c>
      <c r="AS56">
        <f t="shared" si="27"/>
        <v>-7.9166422742011597E-5</v>
      </c>
      <c r="AT56">
        <f t="shared" si="27"/>
        <v>-1.4464684378890999E-2</v>
      </c>
      <c r="AU56">
        <f t="shared" si="23"/>
        <v>-2.4857947494160539</v>
      </c>
      <c r="AW56">
        <v>53</v>
      </c>
      <c r="AX56">
        <f>IF(Z56&gt;0, (R56*SUMPRODUCT(K56:$K$98, X56:$X$98)-K56*$AZ$3)/Z56, 0)</f>
        <v>-5660.1518179368559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100000</v>
      </c>
      <c r="S57">
        <f t="shared" si="1"/>
        <v>-9236.8756287393244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-32.787278106129676</v>
      </c>
      <c r="AC57">
        <f t="shared" si="2"/>
        <v>-31.182476089304739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-235.88550935256217</v>
      </c>
      <c r="AI57">
        <f t="shared" si="25"/>
        <v>-235.927707706939</v>
      </c>
      <c r="AJ57">
        <f t="shared" si="7"/>
        <v>-1.6048020168249373</v>
      </c>
      <c r="AK57">
        <f t="shared" si="22"/>
        <v>-2.2951094674290777</v>
      </c>
      <c r="AL57">
        <f t="shared" si="26"/>
        <v>-239.82761919119304</v>
      </c>
      <c r="AN57">
        <f t="shared" si="27"/>
        <v>0</v>
      </c>
      <c r="AO57">
        <f t="shared" si="27"/>
        <v>0</v>
      </c>
      <c r="AP57">
        <f t="shared" si="27"/>
        <v>-2.3736497319283076E-4</v>
      </c>
      <c r="AQ57">
        <f t="shared" si="27"/>
        <v>-1.3268516848795002</v>
      </c>
      <c r="AR57">
        <f t="shared" si="27"/>
        <v>-1.327089049852693</v>
      </c>
      <c r="AS57">
        <f t="shared" si="27"/>
        <v>-9.0269820548392211E-3</v>
      </c>
      <c r="AT57">
        <f t="shared" si="27"/>
        <v>-1.2909948865445586E-2</v>
      </c>
      <c r="AU57">
        <f t="shared" si="23"/>
        <v>-1.3490259807729781</v>
      </c>
      <c r="AW57">
        <v>54</v>
      </c>
      <c r="AX57">
        <f>IF(Z57&gt;0, (R57*SUMPRODUCT(K57:$K$98, X57:$X$98)-K57*$AZ$3)/Z57, 0)</f>
        <v>-9236.8756287393244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100000</v>
      </c>
      <c r="S58">
        <f t="shared" si="1"/>
        <v>-14886.520724301396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-31.182476089304739</v>
      </c>
      <c r="AC58">
        <f t="shared" si="2"/>
        <v>-28.870402108348102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-140.27443412596159</v>
      </c>
      <c r="AI58">
        <f t="shared" si="25"/>
        <v>-140.29867619252892</v>
      </c>
      <c r="AJ58">
        <f t="shared" si="7"/>
        <v>-2.3120739809566366</v>
      </c>
      <c r="AK58">
        <f t="shared" si="22"/>
        <v>-2.1827733262513318</v>
      </c>
      <c r="AL58">
        <f t="shared" si="26"/>
        <v>-144.79352349973686</v>
      </c>
      <c r="AN58">
        <f t="shared" si="27"/>
        <v>0</v>
      </c>
      <c r="AO58">
        <f t="shared" si="27"/>
        <v>0</v>
      </c>
      <c r="AP58">
        <f t="shared" si="27"/>
        <v>-1.2175105534891551E-4</v>
      </c>
      <c r="AQ58">
        <f t="shared" si="27"/>
        <v>-0.70450101050083613</v>
      </c>
      <c r="AR58">
        <f t="shared" si="27"/>
        <v>-0.70462276155618497</v>
      </c>
      <c r="AS58">
        <f t="shared" si="27"/>
        <v>-1.1611941021797191E-2</v>
      </c>
      <c r="AT58">
        <f t="shared" si="27"/>
        <v>-1.0962553680006107E-2</v>
      </c>
      <c r="AU58">
        <f t="shared" si="23"/>
        <v>-0.72719725625798826</v>
      </c>
      <c r="AW58">
        <v>55</v>
      </c>
      <c r="AX58">
        <f>IF(Z58&gt;0, (R58*SUMPRODUCT(K58:$K$98, X58:$X$98)-K58*$AZ$3)/Z58, 0)</f>
        <v>-14886.520724301396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100000</v>
      </c>
      <c r="S59">
        <f t="shared" si="1"/>
        <v>-24013.138580418701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-28.870402108348102</v>
      </c>
      <c r="AC59">
        <f t="shared" si="2"/>
        <v>-26.325862345780951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-82.366090635612849</v>
      </c>
      <c r="AI59">
        <f t="shared" si="25"/>
        <v>-82.379794520185044</v>
      </c>
      <c r="AJ59">
        <f t="shared" si="7"/>
        <v>-2.5445397625671511</v>
      </c>
      <c r="AK59">
        <f t="shared" si="22"/>
        <v>-2.0209281475843675</v>
      </c>
      <c r="AL59">
        <f t="shared" si="26"/>
        <v>-86.94526243033657</v>
      </c>
      <c r="AN59">
        <f t="shared" si="27"/>
        <v>0</v>
      </c>
      <c r="AO59">
        <f t="shared" si="27"/>
        <v>0</v>
      </c>
      <c r="AP59">
        <f t="shared" si="27"/>
        <v>-6.1450973058228166E-5</v>
      </c>
      <c r="AQ59">
        <f t="shared" si="27"/>
        <v>-0.36934610693007719</v>
      </c>
      <c r="AR59">
        <f t="shared" si="27"/>
        <v>-0.36940755790313545</v>
      </c>
      <c r="AS59">
        <f t="shared" si="27"/>
        <v>-1.1410227776752215E-2</v>
      </c>
      <c r="AT59">
        <f t="shared" si="27"/>
        <v>-9.0622480432859844E-3</v>
      </c>
      <c r="AU59">
        <f t="shared" si="23"/>
        <v>-0.38988003372317365</v>
      </c>
      <c r="AW59">
        <v>56</v>
      </c>
      <c r="AX59">
        <f>IF(Z59&gt;0, (R59*SUMPRODUCT(K59:$K$98, X59:$X$98)-K59*$AZ$3)/Z59, 0)</f>
        <v>-24013.138580418701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100000</v>
      </c>
      <c r="S60">
        <f t="shared" si="1"/>
        <v>-39023.900346060254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-26.325862345780951</v>
      </c>
      <c r="AC60">
        <f t="shared" si="2"/>
        <v>-23.794279191043195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-47.561159944540769</v>
      </c>
      <c r="AI60">
        <f t="shared" si="25"/>
        <v>-47.568781645274179</v>
      </c>
      <c r="AJ60">
        <f t="shared" si="7"/>
        <v>-2.5315831547377563</v>
      </c>
      <c r="AK60">
        <f t="shared" si="22"/>
        <v>-1.8428103642046667</v>
      </c>
      <c r="AL60">
        <f t="shared" si="26"/>
        <v>-51.943175164216598</v>
      </c>
      <c r="AN60">
        <f t="shared" si="27"/>
        <v>0</v>
      </c>
      <c r="AO60">
        <f t="shared" si="27"/>
        <v>0</v>
      </c>
      <c r="AP60">
        <f t="shared" si="27"/>
        <v>-3.0515391193788959E-5</v>
      </c>
      <c r="AQ60">
        <f t="shared" si="27"/>
        <v>-0.1904230370757303</v>
      </c>
      <c r="AR60">
        <f t="shared" si="27"/>
        <v>-0.19045355246692408</v>
      </c>
      <c r="AS60">
        <f t="shared" si="27"/>
        <v>-1.0135828341803422E-2</v>
      </c>
      <c r="AT60">
        <f t="shared" si="27"/>
        <v>-7.3781536597440434E-3</v>
      </c>
      <c r="AU60">
        <f t="shared" si="23"/>
        <v>-0.20796753446847155</v>
      </c>
      <c r="AW60">
        <v>57</v>
      </c>
      <c r="AX60">
        <f>IF(Z60&gt;0, (R60*SUMPRODUCT(K60:$K$98, X60:$X$98)-K60*$AZ$3)/Z60, 0)</f>
        <v>-39023.900346060254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100000</v>
      </c>
      <c r="S61">
        <f t="shared" si="1"/>
        <v>-64226.778536155442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-23.794279191043195</v>
      </c>
      <c r="AC61">
        <f t="shared" si="2"/>
        <v>-21.394586815915499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-27.052862618860349</v>
      </c>
      <c r="AI61">
        <f t="shared" si="25"/>
        <v>-27.057026494759064</v>
      </c>
      <c r="AJ61">
        <f t="shared" si="7"/>
        <v>-2.399692375127696</v>
      </c>
      <c r="AK61">
        <f t="shared" si="22"/>
        <v>-1.6655995433730237</v>
      </c>
      <c r="AL61">
        <f t="shared" si="26"/>
        <v>-31.122318413259784</v>
      </c>
      <c r="AN61">
        <f t="shared" si="27"/>
        <v>0</v>
      </c>
      <c r="AO61">
        <f t="shared" si="27"/>
        <v>0</v>
      </c>
      <c r="AP61">
        <f t="shared" si="27"/>
        <v>-1.4884930258458071E-5</v>
      </c>
      <c r="AQ61">
        <f t="shared" si="27"/>
        <v>-9.670796708841449E-2</v>
      </c>
      <c r="AR61">
        <f t="shared" si="27"/>
        <v>-9.6722852018672936E-2</v>
      </c>
      <c r="AS61">
        <f t="shared" si="27"/>
        <v>-8.5783665302161926E-3</v>
      </c>
      <c r="AT61">
        <f t="shared" si="27"/>
        <v>-5.9541479248373247E-3</v>
      </c>
      <c r="AU61">
        <f t="shared" si="23"/>
        <v>-0.11125536647372646</v>
      </c>
      <c r="AW61">
        <v>58</v>
      </c>
      <c r="AX61">
        <f>IF(Z61&gt;0, (R61*SUMPRODUCT(K61:$K$98, X61:$X$98)-K61*$AZ$3)/Z61, 0)</f>
        <v>-64226.778536155442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100000</v>
      </c>
      <c r="S62">
        <f t="shared" si="1"/>
        <v>-107416.36122484025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-21.394586815915499</v>
      </c>
      <c r="AC62">
        <f t="shared" si="2"/>
        <v>-19.178691736393709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-15.123362186937408</v>
      </c>
      <c r="AI62">
        <f t="shared" si="25"/>
        <v>-15.125594003803771</v>
      </c>
      <c r="AJ62">
        <f t="shared" si="7"/>
        <v>-2.2158950795217898</v>
      </c>
      <c r="AK62">
        <f t="shared" si="22"/>
        <v>-1.497621077114085</v>
      </c>
      <c r="AL62">
        <f t="shared" si="26"/>
        <v>-18.839110160439649</v>
      </c>
      <c r="AN62">
        <f t="shared" si="27"/>
        <v>0</v>
      </c>
      <c r="AO62">
        <f t="shared" si="27"/>
        <v>0</v>
      </c>
      <c r="AP62">
        <f t="shared" si="27"/>
        <v>-7.1234365386105503E-6</v>
      </c>
      <c r="AQ62">
        <f t="shared" si="27"/>
        <v>-4.8270228804497668E-2</v>
      </c>
      <c r="AR62">
        <f t="shared" si="27"/>
        <v>-4.8277352241036284E-2</v>
      </c>
      <c r="AS62">
        <f t="shared" si="27"/>
        <v>-7.072617925375356E-3</v>
      </c>
      <c r="AT62">
        <f t="shared" si="27"/>
        <v>-4.7800555961805269E-3</v>
      </c>
      <c r="AU62">
        <f t="shared" si="23"/>
        <v>-6.0130025762592174E-2</v>
      </c>
      <c r="AW62">
        <v>59</v>
      </c>
      <c r="AX62">
        <f>IF(Z62&gt;0, (R62*SUMPRODUCT(K62:$K$98, X62:$X$98)-K62*$AZ$3)/Z62, 0)</f>
        <v>-107416.36122484025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100000</v>
      </c>
      <c r="S63">
        <f t="shared" si="1"/>
        <v>-182974.99664745067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-19.178691736393709</v>
      </c>
      <c r="AC63">
        <f t="shared" si="2"/>
        <v>-17.162137816439099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-8.2964906714193578</v>
      </c>
      <c r="AI63">
        <f t="shared" si="25"/>
        <v>-8.2976631087831301</v>
      </c>
      <c r="AJ63">
        <f t="shared" si="7"/>
        <v>-2.0165539199546103</v>
      </c>
      <c r="AK63">
        <f t="shared" si="22"/>
        <v>-1.3425084215475598</v>
      </c>
      <c r="AL63">
        <f t="shared" si="26"/>
        <v>-11.6567254502853</v>
      </c>
      <c r="AN63">
        <f t="shared" si="27"/>
        <v>0</v>
      </c>
      <c r="AO63">
        <f t="shared" si="27"/>
        <v>0</v>
      </c>
      <c r="AP63">
        <f t="shared" si="27"/>
        <v>-3.3412012244851056E-6</v>
      </c>
      <c r="AQ63">
        <f t="shared" si="27"/>
        <v>-2.364326287000804E-2</v>
      </c>
      <c r="AR63">
        <f t="shared" si="27"/>
        <v>-2.3646604071232525E-2</v>
      </c>
      <c r="AS63">
        <f t="shared" si="27"/>
        <v>-5.7467568287972648E-3</v>
      </c>
      <c r="AT63">
        <f t="shared" si="27"/>
        <v>-3.8258681619680827E-3</v>
      </c>
      <c r="AU63">
        <f t="shared" si="23"/>
        <v>-3.3219229061997875E-2</v>
      </c>
      <c r="AW63">
        <v>60</v>
      </c>
      <c r="AX63">
        <f>IF(Z63&gt;0, (R63*SUMPRODUCT(K63:$K$98, X63:$X$98)-K63*$AZ$3)/Z63, 0)</f>
        <v>-182974.99664745067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100000</v>
      </c>
      <c r="S64">
        <f t="shared" si="1"/>
        <v>-318304.43975999247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-17.162137816439099</v>
      </c>
      <c r="AC64">
        <f t="shared" si="2"/>
        <v>-15.342188089345617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-4.4657309100413842</v>
      </c>
      <c r="AI64">
        <f t="shared" si="25"/>
        <v>-4.4663334066677631</v>
      </c>
      <c r="AJ64">
        <f t="shared" si="7"/>
        <v>-1.8199497270934817</v>
      </c>
      <c r="AK64">
        <f t="shared" si="22"/>
        <v>-1.201349647150737</v>
      </c>
      <c r="AL64">
        <f t="shared" si="26"/>
        <v>-7.4876327809119818</v>
      </c>
      <c r="AN64">
        <f t="shared" si="27"/>
        <v>0</v>
      </c>
      <c r="AO64">
        <f t="shared" si="27"/>
        <v>0</v>
      </c>
      <c r="AP64">
        <f t="shared" si="27"/>
        <v>-1.5330262043420717E-6</v>
      </c>
      <c r="AQ64">
        <f t="shared" si="27"/>
        <v>-1.1362856166979532E-2</v>
      </c>
      <c r="AR64">
        <f t="shared" si="27"/>
        <v>-1.1364389193183872E-2</v>
      </c>
      <c r="AS64">
        <f t="shared" si="27"/>
        <v>-4.6307821489193221E-3</v>
      </c>
      <c r="AT64">
        <f t="shared" si="27"/>
        <v>-3.0567814142431018E-3</v>
      </c>
      <c r="AU64">
        <f t="shared" si="23"/>
        <v>-1.9051952756346299E-2</v>
      </c>
      <c r="AW64">
        <v>61</v>
      </c>
      <c r="AX64">
        <f>IF(Z64&gt;0, (R64*SUMPRODUCT(K64:$K$98, X64:$X$98)-K64*$AZ$3)/Z64, 0)</f>
        <v>-318304.43975999247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100000</v>
      </c>
      <c r="S65">
        <f t="shared" si="1"/>
        <v>-566383.9880999038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-15.342188089345617</v>
      </c>
      <c r="AC65">
        <f t="shared" si="2"/>
        <v>-13.707485775902336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-2.3515979115768242</v>
      </c>
      <c r="AI65">
        <f t="shared" si="25"/>
        <v>-2.3519004334979923</v>
      </c>
      <c r="AJ65">
        <f t="shared" si="7"/>
        <v>-1.634702313443281</v>
      </c>
      <c r="AK65">
        <f t="shared" si="22"/>
        <v>-1.0739531662541932</v>
      </c>
      <c r="AL65">
        <f t="shared" si="26"/>
        <v>-5.0605559131954667</v>
      </c>
      <c r="AN65">
        <f t="shared" si="27"/>
        <v>0</v>
      </c>
      <c r="AO65">
        <f t="shared" si="27"/>
        <v>0</v>
      </c>
      <c r="AP65">
        <f t="shared" si="27"/>
        <v>-6.8728012654997794E-7</v>
      </c>
      <c r="AQ65">
        <f t="shared" si="27"/>
        <v>-5.342444289733397E-3</v>
      </c>
      <c r="AR65">
        <f t="shared" si="27"/>
        <v>-5.3431315698599475E-3</v>
      </c>
      <c r="AS65">
        <f t="shared" si="27"/>
        <v>-3.713775215088986E-3</v>
      </c>
      <c r="AT65">
        <f t="shared" si="27"/>
        <v>-2.4398452355524542E-3</v>
      </c>
      <c r="AU65">
        <f t="shared" si="23"/>
        <v>-1.1496752020501388E-2</v>
      </c>
      <c r="AW65">
        <v>62</v>
      </c>
      <c r="AX65">
        <f>IF(Z65&gt;0, (R65*SUMPRODUCT(K65:$K$98, X65:$X$98)-K65*$AZ$3)/Z65, 0)</f>
        <v>-566383.9880999038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100000</v>
      </c>
      <c r="S66">
        <f t="shared" si="1"/>
        <v>-1033146.3675402015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-13.707485775902336</v>
      </c>
      <c r="AC66">
        <f t="shared" si="2"/>
        <v>-12.243127175897197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-1.2109404431441086</v>
      </c>
      <c r="AI66">
        <f t="shared" si="25"/>
        <v>-1.2110885722906719</v>
      </c>
      <c r="AJ66">
        <f t="shared" si="7"/>
        <v>-1.4643586000051396</v>
      </c>
      <c r="AK66">
        <f t="shared" si="22"/>
        <v>-0.95952400431316365</v>
      </c>
      <c r="AL66">
        <f t="shared" si="26"/>
        <v>-3.6349711766089752</v>
      </c>
      <c r="AN66">
        <f t="shared" si="27"/>
        <v>0</v>
      </c>
      <c r="AO66">
        <f t="shared" si="27"/>
        <v>0</v>
      </c>
      <c r="AP66">
        <f t="shared" si="27"/>
        <v>-3.0046883581051672E-7</v>
      </c>
      <c r="AQ66">
        <f t="shared" si="27"/>
        <v>-2.4563016369764236E-3</v>
      </c>
      <c r="AR66">
        <f t="shared" si="27"/>
        <v>-2.456602105812234E-3</v>
      </c>
      <c r="AS66">
        <f t="shared" si="27"/>
        <v>-2.9703413133795853E-3</v>
      </c>
      <c r="AT66">
        <f t="shared" si="27"/>
        <v>-1.9463222950859152E-3</v>
      </c>
      <c r="AU66">
        <f t="shared" si="23"/>
        <v>-7.3732657142777346E-3</v>
      </c>
      <c r="AW66">
        <v>63</v>
      </c>
      <c r="AX66">
        <f>IF(Z66&gt;0, (R66*SUMPRODUCT(K66:$K$98, X66:$X$98)-K66*$AZ$3)/Z66, 0)</f>
        <v>-1033146.3675402015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-1936443.4475119777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-12.243127175897197</v>
      </c>
      <c r="AC67">
        <f t="shared" ref="AC67:AC89" si="30">S67*Z67</f>
        <v>-10.933350402270889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-7.0576230978488611E-5</v>
      </c>
      <c r="AH67">
        <f t="shared" ref="AH67:AH89" si="33">-X67*R67</f>
        <v>-0.60857299295351486</v>
      </c>
      <c r="AI67">
        <f t="shared" ref="AI67:AI89" si="34">SUM(AE67:AH67)</f>
        <v>-0.60864356918449336</v>
      </c>
      <c r="AJ67">
        <f t="shared" ref="AJ67:AJ89" si="35">AB67-AC67</f>
        <v>-1.3097767736263073</v>
      </c>
      <c r="AK67">
        <f t="shared" si="22"/>
        <v>-0.85701890231280387</v>
      </c>
      <c r="AL67">
        <f t="shared" si="26"/>
        <v>-2.7754392451236045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-1.1021826401202838E-3</v>
      </c>
      <c r="AR67">
        <f t="shared" si="36"/>
        <v>-1.1023104602790655E-3</v>
      </c>
      <c r="AS67">
        <f t="shared" si="36"/>
        <v>-2.3721283051315739E-3</v>
      </c>
      <c r="AT67">
        <f t="shared" si="36"/>
        <v>-1.552141431383343E-3</v>
      </c>
      <c r="AU67">
        <f t="shared" si="23"/>
        <v>-5.0265801967939823E-3</v>
      </c>
      <c r="AW67">
        <v>64</v>
      </c>
      <c r="AX67">
        <f>IF(Z67&gt;0, (R67*SUMPRODUCT(K67:$K$98, X67:$X$98)-K67*$AZ$3)/Z67, 0)</f>
        <v>-1936443.4475119777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8"/>
        <v>100000</v>
      </c>
      <c r="S68">
        <f t="shared" si="29"/>
        <v>-3734531.9173195278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-10.933350402270889</v>
      </c>
      <c r="AC68">
        <f t="shared" si="30"/>
        <v>-9.7628159105687971</v>
      </c>
      <c r="AE68">
        <f t="shared" si="31"/>
        <v>0</v>
      </c>
      <c r="AF68">
        <f t="shared" si="32"/>
        <v>0</v>
      </c>
      <c r="AG68">
        <f t="shared" si="32"/>
        <v>-3.2677508609887881E-5</v>
      </c>
      <c r="AH68">
        <f t="shared" si="33"/>
        <v>-0.29754368047052676</v>
      </c>
      <c r="AI68">
        <f t="shared" si="34"/>
        <v>-0.29757635797913667</v>
      </c>
      <c r="AJ68">
        <f t="shared" si="35"/>
        <v>-1.1705344917020923</v>
      </c>
      <c r="AK68">
        <f t="shared" si="22"/>
        <v>-0.7653345281589623</v>
      </c>
      <c r="AL68">
        <f t="shared" si="26"/>
        <v>-2.2334453778401913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-4.8114236543244445E-4</v>
      </c>
      <c r="AR68">
        <f t="shared" si="36"/>
        <v>-4.8119520652711715E-4</v>
      </c>
      <c r="AS68">
        <f t="shared" si="36"/>
        <v>-1.8928102699650379E-3</v>
      </c>
      <c r="AT68">
        <f t="shared" si="36"/>
        <v>-1.2375825446644042E-3</v>
      </c>
      <c r="AU68">
        <f t="shared" si="23"/>
        <v>-3.6115880211565589E-3</v>
      </c>
      <c r="AW68">
        <v>65</v>
      </c>
      <c r="AX68">
        <f>IF(Z68&gt;0, (R68*SUMPRODUCT(K68:$K$98, X68:$X$98)-K68*$AZ$3)/Z68, 0)</f>
        <v>-3734531.9173195278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8"/>
        <v>100000</v>
      </c>
      <c r="S69">
        <f t="shared" si="29"/>
        <v>-7427217.8361001685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-9.7628159105687971</v>
      </c>
      <c r="AC69">
        <f t="shared" si="30"/>
        <v>-8.7171928794143945</v>
      </c>
      <c r="AE69">
        <f t="shared" si="31"/>
        <v>0</v>
      </c>
      <c r="AF69">
        <f t="shared" si="32"/>
        <v>0</v>
      </c>
      <c r="AG69">
        <f t="shared" si="32"/>
        <v>-1.4671026674760151E-5</v>
      </c>
      <c r="AH69">
        <f t="shared" si="33"/>
        <v>-0.1414376547922308</v>
      </c>
      <c r="AI69">
        <f t="shared" si="34"/>
        <v>-0.14145232581890557</v>
      </c>
      <c r="AJ69">
        <f t="shared" si="35"/>
        <v>-1.0456230311544026</v>
      </c>
      <c r="AK69">
        <f t="shared" si="22"/>
        <v>-0.68339711373981582</v>
      </c>
      <c r="AL69">
        <f t="shared" si="26"/>
        <v>-1.8704724707131239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-2.0420665535421969E-4</v>
      </c>
      <c r="AR69">
        <f t="shared" si="36"/>
        <v>-2.0422783727562716E-4</v>
      </c>
      <c r="AS69">
        <f t="shared" si="36"/>
        <v>-1.509662913083811E-3</v>
      </c>
      <c r="AT69">
        <f t="shared" si="36"/>
        <v>-9.8668377300611737E-4</v>
      </c>
      <c r="AU69">
        <f t="shared" si="23"/>
        <v>-2.7005745233655556E-3</v>
      </c>
      <c r="AW69">
        <v>66</v>
      </c>
      <c r="AX69">
        <f>IF(Z69&gt;0, (R69*SUMPRODUCT(K69:$K$98, X69:$X$98)-K69*$AZ$3)/Z69, 0)</f>
        <v>-7427217.8361001685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8"/>
        <v>100000</v>
      </c>
      <c r="S70">
        <f t="shared" si="29"/>
        <v>-15251226.803827753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-8.7171928794143945</v>
      </c>
      <c r="AC70">
        <f t="shared" si="30"/>
        <v>-7.7833755025698972</v>
      </c>
      <c r="AE70">
        <f t="shared" si="31"/>
        <v>0</v>
      </c>
      <c r="AF70">
        <f t="shared" si="32"/>
        <v>0</v>
      </c>
      <c r="AG70">
        <f t="shared" si="32"/>
        <v>-6.3793027953466221E-6</v>
      </c>
      <c r="AH70">
        <f t="shared" si="33"/>
        <v>-6.516010890132741E-2</v>
      </c>
      <c r="AI70">
        <f t="shared" si="34"/>
        <v>-6.5166488204122755E-2</v>
      </c>
      <c r="AJ70">
        <f t="shared" si="35"/>
        <v>-0.93381737684449728</v>
      </c>
      <c r="AK70">
        <f t="shared" si="22"/>
        <v>-0.61020350155900771</v>
      </c>
      <c r="AL70">
        <f t="shared" si="26"/>
        <v>-1.6091873666076277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-8.3997937874889339E-5</v>
      </c>
      <c r="AR70">
        <f t="shared" si="36"/>
        <v>-8.4006161438184782E-5</v>
      </c>
      <c r="AS70">
        <f t="shared" si="36"/>
        <v>-1.2037845750911306E-3</v>
      </c>
      <c r="AT70">
        <f t="shared" si="36"/>
        <v>-7.8661372240200955E-4</v>
      </c>
      <c r="AU70">
        <f t="shared" si="23"/>
        <v>-2.074404458931325E-3</v>
      </c>
      <c r="AW70">
        <v>67</v>
      </c>
      <c r="AX70">
        <f>IF(Z70&gt;0, (R70*SUMPRODUCT(K70:$K$98, X70:$X$98)-K70*$AZ$3)/Z70, 0)</f>
        <v>-15251226.803827753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8"/>
        <v>100000</v>
      </c>
      <c r="S71">
        <f t="shared" si="29"/>
        <v>-32351755.329277694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-7.7833755025698972</v>
      </c>
      <c r="AC71">
        <f t="shared" si="30"/>
        <v>-6.9495116580971894</v>
      </c>
      <c r="AE71">
        <f t="shared" si="31"/>
        <v>0</v>
      </c>
      <c r="AF71">
        <f t="shared" si="32"/>
        <v>0</v>
      </c>
      <c r="AG71">
        <f t="shared" si="32"/>
        <v>-2.6851370147325591E-6</v>
      </c>
      <c r="AH71">
        <f t="shared" si="33"/>
        <v>-2.9042982021284774E-2</v>
      </c>
      <c r="AI71">
        <f t="shared" si="34"/>
        <v>-2.9045667158299506E-2</v>
      </c>
      <c r="AJ71">
        <f t="shared" si="35"/>
        <v>-0.83386384447270778</v>
      </c>
      <c r="AK71">
        <f t="shared" si="22"/>
        <v>-0.54483628517989291</v>
      </c>
      <c r="AL71">
        <f t="shared" si="26"/>
        <v>-1.4077457968109002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-3.3427970193329616E-5</v>
      </c>
      <c r="AR71">
        <f t="shared" si="36"/>
        <v>-3.3431060739611249E-5</v>
      </c>
      <c r="AS71">
        <f t="shared" si="36"/>
        <v>-9.5976286863038308E-4</v>
      </c>
      <c r="AT71">
        <f t="shared" si="36"/>
        <v>-6.2709714477288429E-4</v>
      </c>
      <c r="AU71">
        <f t="shared" si="23"/>
        <v>-1.6202910741428785E-3</v>
      </c>
      <c r="AW71">
        <v>68</v>
      </c>
      <c r="AX71">
        <f>IF(Z71&gt;0, (R71*SUMPRODUCT(K71:$K$98, X71:$X$98)-K71*$AZ$3)/Z71, 0)</f>
        <v>-32351755.329277694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8"/>
        <v>100000</v>
      </c>
      <c r="S72">
        <f t="shared" si="29"/>
        <v>-71029308.769944772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-6.9495116580971894</v>
      </c>
      <c r="AC72">
        <f t="shared" si="30"/>
        <v>-6.2049487982007916</v>
      </c>
      <c r="AE72">
        <f t="shared" si="31"/>
        <v>0</v>
      </c>
      <c r="AF72">
        <f t="shared" si="32"/>
        <v>0</v>
      </c>
      <c r="AG72">
        <f t="shared" si="32"/>
        <v>-1.0919697983929881E-6</v>
      </c>
      <c r="AH72">
        <f t="shared" si="33"/>
        <v>-1.2530526769537963E-2</v>
      </c>
      <c r="AI72">
        <f t="shared" si="34"/>
        <v>-1.2531618739336356E-2</v>
      </c>
      <c r="AJ72">
        <f t="shared" si="35"/>
        <v>-0.74456285989639781</v>
      </c>
      <c r="AK72">
        <f t="shared" ref="AK72:AK89" si="49">G72*SUM(AB72:AB72, AE72:AF72)</f>
        <v>-0.48646581606680328</v>
      </c>
      <c r="AL72">
        <f t="shared" si="26"/>
        <v>-1.2435602947025375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-1.2877160425164227E-5</v>
      </c>
      <c r="AR72">
        <f t="shared" si="36"/>
        <v>-1.2878282602270742E-5</v>
      </c>
      <c r="AS72">
        <f t="shared" si="36"/>
        <v>-7.6515980292331503E-4</v>
      </c>
      <c r="AT72">
        <f t="shared" si="36"/>
        <v>-4.9992298568639045E-4</v>
      </c>
      <c r="AU72">
        <f t="shared" si="23"/>
        <v>-1.2779610712119762E-3</v>
      </c>
      <c r="AW72">
        <v>69</v>
      </c>
      <c r="AX72">
        <f>IF(Z72&gt;0, (R72*SUMPRODUCT(K72:$K$98, X72:$X$98)-K72*$AZ$3)/Z72, 0)</f>
        <v>-71029308.769944772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8"/>
        <v>100000</v>
      </c>
      <c r="S73">
        <f t="shared" si="29"/>
        <v>-161709028.62392989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-6.2049487982007916</v>
      </c>
      <c r="AC73">
        <f t="shared" si="30"/>
        <v>-5.5401435611946184</v>
      </c>
      <c r="AE73">
        <f t="shared" si="31"/>
        <v>0</v>
      </c>
      <c r="AF73">
        <f t="shared" si="32"/>
        <v>0</v>
      </c>
      <c r="AG73">
        <f t="shared" si="32"/>
        <v>-4.2824940019882577E-7</v>
      </c>
      <c r="AH73">
        <f t="shared" si="33"/>
        <v>-5.22240560168186E-3</v>
      </c>
      <c r="AI73">
        <f t="shared" si="34"/>
        <v>-5.2228338510820586E-3</v>
      </c>
      <c r="AJ73">
        <f t="shared" si="35"/>
        <v>-0.66480523700617322</v>
      </c>
      <c r="AK73">
        <f t="shared" si="49"/>
        <v>-0.43434641587405548</v>
      </c>
      <c r="AL73">
        <f t="shared" si="26"/>
        <v>-1.1043744867313108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-4.7918515300811737E-6</v>
      </c>
      <c r="AR73">
        <f t="shared" si="36"/>
        <v>-4.7922444730465643E-6</v>
      </c>
      <c r="AS73">
        <f t="shared" si="36"/>
        <v>-6.0999628047428563E-4</v>
      </c>
      <c r="AT73">
        <f t="shared" si="36"/>
        <v>-3.9853732096585575E-4</v>
      </c>
      <c r="AU73">
        <f t="shared" si="23"/>
        <v>-1.0133258459131881E-3</v>
      </c>
      <c r="AW73">
        <v>70</v>
      </c>
      <c r="AX73">
        <f>IF(Z73&gt;0, (R73*SUMPRODUCT(K73:$K$98, X73:$X$98)-K73*$AZ$3)/Z73, 0)</f>
        <v>-161709028.62392989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8"/>
        <v>100000</v>
      </c>
      <c r="S74">
        <f t="shared" si="29"/>
        <v>-382437894.48357302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-5.5401435611946184</v>
      </c>
      <c r="AC74">
        <f t="shared" si="30"/>
        <v>-4.9465607511116847</v>
      </c>
      <c r="AE74">
        <f t="shared" si="31"/>
        <v>0</v>
      </c>
      <c r="AF74">
        <f t="shared" si="32"/>
        <v>0</v>
      </c>
      <c r="AG74">
        <f t="shared" si="32"/>
        <v>-1.6167856344986743E-7</v>
      </c>
      <c r="AH74">
        <f t="shared" si="33"/>
        <v>-2.0983067419757606E-3</v>
      </c>
      <c r="AI74">
        <f t="shared" si="34"/>
        <v>-2.0984684205392107E-3</v>
      </c>
      <c r="AJ74">
        <f t="shared" si="35"/>
        <v>-0.59358281008293368</v>
      </c>
      <c r="AK74">
        <f t="shared" si="49"/>
        <v>-0.38781004928362334</v>
      </c>
      <c r="AL74">
        <f t="shared" si="26"/>
        <v>-0.98349132778709625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-1.7190309988695085E-6</v>
      </c>
      <c r="AR74">
        <f t="shared" si="36"/>
        <v>-1.719163453508701E-6</v>
      </c>
      <c r="AS74">
        <f t="shared" si="36"/>
        <v>-4.8629079367482802E-4</v>
      </c>
      <c r="AT74">
        <f t="shared" si="36"/>
        <v>-3.1771212618987121E-4</v>
      </c>
      <c r="AU74">
        <f t="shared" si="23"/>
        <v>-8.0572208331820795E-4</v>
      </c>
      <c r="AW74">
        <v>71</v>
      </c>
      <c r="AX74">
        <f>IF(Z74&gt;0, (R74*SUMPRODUCT(K74:$K$98, X74:$X$98)-K74*$AZ$3)/Z74, 0)</f>
        <v>-382437894.48357302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8"/>
        <v>100000</v>
      </c>
      <c r="S75">
        <f t="shared" si="29"/>
        <v>-941125691.05965233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-4.9465607511116847</v>
      </c>
      <c r="AC75">
        <f t="shared" si="30"/>
        <v>-4.4165735398440544</v>
      </c>
      <c r="AE75">
        <f t="shared" si="31"/>
        <v>0</v>
      </c>
      <c r="AF75">
        <f t="shared" si="32"/>
        <v>0</v>
      </c>
      <c r="AG75">
        <f t="shared" si="32"/>
        <v>-5.8660782265852979E-8</v>
      </c>
      <c r="AH75">
        <f t="shared" si="33"/>
        <v>-8.112079643961262E-4</v>
      </c>
      <c r="AI75">
        <f t="shared" si="34"/>
        <v>-8.1126662517839207E-4</v>
      </c>
      <c r="AJ75">
        <f t="shared" si="35"/>
        <v>-0.52998721126763026</v>
      </c>
      <c r="AK75">
        <f t="shared" si="49"/>
        <v>-0.34625925257781798</v>
      </c>
      <c r="AL75">
        <f t="shared" si="26"/>
        <v>-0.87705773047062663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-5.9337455012387551E-7</v>
      </c>
      <c r="AR75">
        <f t="shared" si="36"/>
        <v>-5.9341745874511034E-7</v>
      </c>
      <c r="AS75">
        <f t="shared" si="36"/>
        <v>-3.8766991555789419E-4</v>
      </c>
      <c r="AT75">
        <f t="shared" si="36"/>
        <v>-2.5327836663627961E-4</v>
      </c>
      <c r="AU75">
        <f t="shared" si="23"/>
        <v>-6.4154169965291896E-4</v>
      </c>
      <c r="AW75">
        <v>72</v>
      </c>
      <c r="AX75">
        <f>IF(Z75&gt;0, (R75*SUMPRODUCT(K75:$K$98, X75:$X$98)-K75*$AZ$3)/Z75, 0)</f>
        <v>-941125691.05965233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8"/>
        <v>100000</v>
      </c>
      <c r="S76">
        <f t="shared" si="29"/>
        <v>-2414384738.6617436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-4.4165735398440544</v>
      </c>
      <c r="AC76">
        <f t="shared" si="30"/>
        <v>-3.9433697311662583</v>
      </c>
      <c r="AE76">
        <f t="shared" si="31"/>
        <v>0</v>
      </c>
      <c r="AF76">
        <f t="shared" si="32"/>
        <v>0</v>
      </c>
      <c r="AG76">
        <f t="shared" si="32"/>
        <v>-2.04160177333212E-8</v>
      </c>
      <c r="AH76">
        <f t="shared" si="33"/>
        <v>-3.0126525367898596E-4</v>
      </c>
      <c r="AI76">
        <f t="shared" si="34"/>
        <v>-3.0128566969671929E-4</v>
      </c>
      <c r="AJ76">
        <f t="shared" si="35"/>
        <v>-0.4732038086777961</v>
      </c>
      <c r="AK76">
        <f t="shared" si="49"/>
        <v>-0.30916014778908385</v>
      </c>
      <c r="AL76">
        <f t="shared" si="26"/>
        <v>-0.78266524213657673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-1.9675588555193066E-7</v>
      </c>
      <c r="AR76">
        <f t="shared" si="36"/>
        <v>-1.9676921922250672E-7</v>
      </c>
      <c r="AS76">
        <f t="shared" si="36"/>
        <v>-3.0904869806909469E-4</v>
      </c>
      <c r="AT76">
        <f t="shared" si="36"/>
        <v>-2.0191202906002414E-4</v>
      </c>
      <c r="AU76">
        <f t="shared" si="23"/>
        <v>-5.1115749634834137E-4</v>
      </c>
      <c r="AW76">
        <v>73</v>
      </c>
      <c r="AX76">
        <f>IF(Z76&gt;0, (R76*SUMPRODUCT(K76:$K$98, X76:$X$98)-K76*$AZ$3)/Z76, 0)</f>
        <v>-2414384738.6617436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8"/>
        <v>100000</v>
      </c>
      <c r="S77">
        <f t="shared" si="29"/>
        <v>-6470820591.9102421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-3.9433697311662583</v>
      </c>
      <c r="AC77">
        <f t="shared" si="30"/>
        <v>-3.5208659975182628</v>
      </c>
      <c r="AE77">
        <f t="shared" si="31"/>
        <v>0</v>
      </c>
      <c r="AF77">
        <f t="shared" si="32"/>
        <v>0</v>
      </c>
      <c r="AG77">
        <f t="shared" si="32"/>
        <v>-6.8014287127663831E-9</v>
      </c>
      <c r="AH77">
        <f t="shared" si="33"/>
        <v>-1.0728343074577283E-4</v>
      </c>
      <c r="AI77">
        <f t="shared" si="34"/>
        <v>-1.0729023217448559E-4</v>
      </c>
      <c r="AJ77">
        <f t="shared" si="35"/>
        <v>-0.42250373364799554</v>
      </c>
      <c r="AK77">
        <f t="shared" si="49"/>
        <v>-0.27603588118163813</v>
      </c>
      <c r="AL77">
        <f t="shared" si="26"/>
        <v>-0.69864690506180815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-6.2559506956967163E-8</v>
      </c>
      <c r="AR77">
        <f t="shared" si="36"/>
        <v>-6.2563473030981723E-8</v>
      </c>
      <c r="AS77">
        <f t="shared" si="36"/>
        <v>-2.4637192417094502E-4</v>
      </c>
      <c r="AT77">
        <f t="shared" si="36"/>
        <v>-1.6096305374570312E-4</v>
      </c>
      <c r="AU77">
        <f t="shared" si="23"/>
        <v>-4.0739754138967912E-4</v>
      </c>
      <c r="AW77">
        <v>74</v>
      </c>
      <c r="AX77">
        <f>IF(Z77&gt;0, (R77*SUMPRODUCT(K77:$K$98, X77:$X$98)-K77*$AZ$3)/Z77, 0)</f>
        <v>-6470820591.9102421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8"/>
        <v>100000</v>
      </c>
      <c r="S78">
        <f t="shared" si="29"/>
        <v>-18155297809.088478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-3.5208659975182628</v>
      </c>
      <c r="AC78">
        <f t="shared" si="30"/>
        <v>-3.1436304079314481</v>
      </c>
      <c r="AE78">
        <f t="shared" si="31"/>
        <v>0</v>
      </c>
      <c r="AF78">
        <f t="shared" si="32"/>
        <v>0</v>
      </c>
      <c r="AG78">
        <f t="shared" si="32"/>
        <v>-2.1644029479633198E-9</v>
      </c>
      <c r="AH78">
        <f t="shared" si="33"/>
        <v>-3.6552091821403195E-5</v>
      </c>
      <c r="AI78">
        <f t="shared" si="34"/>
        <v>-3.655425622435116E-5</v>
      </c>
      <c r="AJ78">
        <f t="shared" si="35"/>
        <v>-0.37723558958681469</v>
      </c>
      <c r="AK78">
        <f t="shared" si="49"/>
        <v>-0.24646061982627843</v>
      </c>
      <c r="AL78">
        <f t="shared" si="26"/>
        <v>-0.62373276366931751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-1.9030705017083876E-8</v>
      </c>
      <c r="AR78">
        <f t="shared" si="36"/>
        <v>-1.9031831905094611E-8</v>
      </c>
      <c r="AS78">
        <f t="shared" si="36"/>
        <v>-1.9640624844263134E-4</v>
      </c>
      <c r="AT78">
        <f t="shared" si="36"/>
        <v>-1.2831876701226516E-4</v>
      </c>
      <c r="AU78">
        <f t="shared" si="23"/>
        <v>-3.2474404728680161E-4</v>
      </c>
      <c r="AW78">
        <v>75</v>
      </c>
      <c r="AX78">
        <f>IF(Z78&gt;0, (R78*SUMPRODUCT(K78:$K$98, X78:$X$98)-K78*$AZ$3)/Z78, 0)</f>
        <v>-18155297809.088478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8"/>
        <v>100000</v>
      </c>
      <c r="S79">
        <f t="shared" si="29"/>
        <v>-53431689334.6381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-3.1436304079314481</v>
      </c>
      <c r="AC79">
        <f t="shared" si="30"/>
        <v>-2.8068128804029366</v>
      </c>
      <c r="AE79">
        <f t="shared" si="31"/>
        <v>0</v>
      </c>
      <c r="AF79">
        <f t="shared" si="32"/>
        <v>0</v>
      </c>
      <c r="AG79">
        <f t="shared" si="32"/>
        <v>-6.5663581746969195E-10</v>
      </c>
      <c r="AH79">
        <f t="shared" si="33"/>
        <v>-1.1888984808111957E-5</v>
      </c>
      <c r="AI79">
        <f t="shared" si="34"/>
        <v>-1.1889641443929427E-5</v>
      </c>
      <c r="AJ79">
        <f t="shared" si="35"/>
        <v>-0.33681752752851146</v>
      </c>
      <c r="AK79">
        <f t="shared" si="49"/>
        <v>-0.2200541285552014</v>
      </c>
      <c r="AL79">
        <f t="shared" si="26"/>
        <v>-0.55688354572515686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-5.5267445416685865E-9</v>
      </c>
      <c r="AR79">
        <f t="shared" si="36"/>
        <v>-5.5270497871103669E-9</v>
      </c>
      <c r="AS79">
        <f t="shared" si="36"/>
        <v>-1.5657387589026014E-4</v>
      </c>
      <c r="AT79">
        <f t="shared" si="36"/>
        <v>-1.0229493716185798E-4</v>
      </c>
      <c r="AU79">
        <f t="shared" si="23"/>
        <v>-2.5887434010190527E-4</v>
      </c>
      <c r="AW79">
        <v>76</v>
      </c>
      <c r="AX79">
        <f>IF(Z79&gt;0, (R79*SUMPRODUCT(K79:$K$98, X79:$X$98)-K79*$AZ$3)/Z79, 0)</f>
        <v>-53431689334.6381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8"/>
        <v>100000</v>
      </c>
      <c r="S80">
        <f t="shared" si="29"/>
        <v>-166724907377.57587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-2.8068128804029366</v>
      </c>
      <c r="AC80">
        <f t="shared" si="30"/>
        <v>-2.5060829336446666</v>
      </c>
      <c r="AE80">
        <f t="shared" si="31"/>
        <v>0</v>
      </c>
      <c r="AF80">
        <f t="shared" si="32"/>
        <v>0</v>
      </c>
      <c r="AG80">
        <f t="shared" si="32"/>
        <v>-1.8789056274366609E-10</v>
      </c>
      <c r="AH80">
        <f t="shared" si="33"/>
        <v>-3.6974311724106314E-6</v>
      </c>
      <c r="AI80">
        <f t="shared" si="34"/>
        <v>-3.697619062973375E-6</v>
      </c>
      <c r="AJ80">
        <f t="shared" si="35"/>
        <v>-0.30072994675827003</v>
      </c>
      <c r="AK80">
        <f t="shared" si="49"/>
        <v>-0.19647690162820558</v>
      </c>
      <c r="AL80">
        <f t="shared" si="26"/>
        <v>-0.4972105460055386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-1.5346406388629918E-9</v>
      </c>
      <c r="AR80">
        <f t="shared" si="36"/>
        <v>-1.5347186239504214E-9</v>
      </c>
      <c r="AS80">
        <f t="shared" si="36"/>
        <v>-1.2481974000274647E-4</v>
      </c>
      <c r="AT80">
        <f t="shared" si="36"/>
        <v>-8.1548898079946211E-5</v>
      </c>
      <c r="AU80">
        <f t="shared" si="23"/>
        <v>-2.0637017280131665E-4</v>
      </c>
      <c r="AW80">
        <v>77</v>
      </c>
      <c r="AX80">
        <f>IF(Z80&gt;0, (R80*SUMPRODUCT(K80:$K$98, X80:$X$98)-K80*$AZ$3)/Z80, 0)</f>
        <v>-166724907377.57587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8"/>
        <v>100000</v>
      </c>
      <c r="S81">
        <f t="shared" si="29"/>
        <v>-553395987475.75085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-2.5060829336446666</v>
      </c>
      <c r="AC81">
        <f t="shared" si="30"/>
        <v>-2.2375740492105445</v>
      </c>
      <c r="AE81">
        <f t="shared" si="31"/>
        <v>0</v>
      </c>
      <c r="AF81">
        <f t="shared" si="32"/>
        <v>0</v>
      </c>
      <c r="AG81">
        <f t="shared" si="32"/>
        <v>-5.0541883656786371E-11</v>
      </c>
      <c r="AH81">
        <f t="shared" si="33"/>
        <v>-1.0837581876755445E-6</v>
      </c>
      <c r="AI81">
        <f t="shared" si="34"/>
        <v>-1.0838087295592013E-6</v>
      </c>
      <c r="AJ81">
        <f t="shared" si="35"/>
        <v>-0.26850888443412213</v>
      </c>
      <c r="AK81">
        <f t="shared" si="49"/>
        <v>-0.17542580535512667</v>
      </c>
      <c r="AL81">
        <f t="shared" si="26"/>
        <v>-0.44393577359797831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-4.016252094923681E-10</v>
      </c>
      <c r="AR81">
        <f t="shared" si="36"/>
        <v>-4.0164393958810587E-10</v>
      </c>
      <c r="AS81">
        <f t="shared" si="36"/>
        <v>-9.9505533787673192E-5</v>
      </c>
      <c r="AT81">
        <f t="shared" si="36"/>
        <v>-6.5010282392637461E-5</v>
      </c>
      <c r="AU81">
        <f t="shared" si="23"/>
        <v>-1.6451621782425022E-4</v>
      </c>
      <c r="AW81">
        <v>78</v>
      </c>
      <c r="AX81">
        <f>IF(Z81&gt;0, (R81*SUMPRODUCT(K81:$K$98, X81:$X$98)-K81*$AZ$3)/Z81, 0)</f>
        <v>-553395987475.75085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8"/>
        <v>100000</v>
      </c>
      <c r="S82">
        <f t="shared" si="29"/>
        <v>-1960989264494.6401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-2.2375740492105445</v>
      </c>
      <c r="AC82">
        <f t="shared" si="30"/>
        <v>-1.9978339728543455</v>
      </c>
      <c r="AE82">
        <f t="shared" si="31"/>
        <v>0</v>
      </c>
      <c r="AF82">
        <f t="shared" si="32"/>
        <v>0</v>
      </c>
      <c r="AG82">
        <f t="shared" si="32"/>
        <v>-1.2734860467028108E-11</v>
      </c>
      <c r="AH82">
        <f t="shared" si="33"/>
        <v>-2.9841283482552317E-7</v>
      </c>
      <c r="AI82">
        <f t="shared" si="34"/>
        <v>-2.984255696859902E-7</v>
      </c>
      <c r="AJ82">
        <f t="shared" si="35"/>
        <v>-0.23974007635619898</v>
      </c>
      <c r="AK82">
        <f t="shared" si="49"/>
        <v>-0.15663018344473814</v>
      </c>
      <c r="AL82">
        <f t="shared" si="26"/>
        <v>-0.3963705582265068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-9.8738846471722678E-11</v>
      </c>
      <c r="AR82">
        <f t="shared" si="36"/>
        <v>-9.8743060182681955E-11</v>
      </c>
      <c r="AS82">
        <f t="shared" si="36"/>
        <v>-7.9325202638466313E-5</v>
      </c>
      <c r="AT82">
        <f t="shared" si="36"/>
        <v>-5.1825799131696728E-5</v>
      </c>
      <c r="AU82">
        <f t="shared" si="23"/>
        <v>-1.3115110051322324E-4</v>
      </c>
      <c r="AW82">
        <v>79</v>
      </c>
      <c r="AX82">
        <f>IF(Z82&gt;0, (R82*SUMPRODUCT(K82:$K$98, X82:$X$98)-K82*$AZ$3)/Z82, 0)</f>
        <v>-1960989264494.6401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8"/>
        <v>100000</v>
      </c>
      <c r="S83">
        <f t="shared" si="29"/>
        <v>-7448262400446.8525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-1.9978339728543455</v>
      </c>
      <c r="AC83">
        <f t="shared" si="30"/>
        <v>-1.7837803329907413</v>
      </c>
      <c r="AE83">
        <f t="shared" si="31"/>
        <v>0</v>
      </c>
      <c r="AF83">
        <f t="shared" si="32"/>
        <v>0</v>
      </c>
      <c r="AG83">
        <f t="shared" si="32"/>
        <v>-2.9936182378653256E-12</v>
      </c>
      <c r="AH83">
        <f t="shared" si="33"/>
        <v>-7.6911148995940016E-8</v>
      </c>
      <c r="AI83">
        <f t="shared" si="34"/>
        <v>-7.6914142614177881E-8</v>
      </c>
      <c r="AJ83">
        <f t="shared" si="35"/>
        <v>-0.21405363986360415</v>
      </c>
      <c r="AK83">
        <f t="shared" si="49"/>
        <v>-0.13984837809980419</v>
      </c>
      <c r="AL83">
        <f t="shared" si="26"/>
        <v>-0.35390209487755098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-2.2721752643190651E-11</v>
      </c>
      <c r="AR83">
        <f t="shared" si="36"/>
        <v>-2.2722637043618898E-11</v>
      </c>
      <c r="AS83">
        <f t="shared" si="36"/>
        <v>-6.3237565955648006E-5</v>
      </c>
      <c r="AT83">
        <f t="shared" si="36"/>
        <v>-4.1315209774110781E-5</v>
      </c>
      <c r="AU83">
        <f t="shared" si="23"/>
        <v>-1.0455279845239583E-4</v>
      </c>
      <c r="AW83">
        <v>80</v>
      </c>
      <c r="AX83">
        <f>IF(Z83&gt;0, (R83*SUMPRODUCT(K83:$K$98, X83:$X$98)-K83*$AZ$3)/Z83, 0)</f>
        <v>-7448262400446.8525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8"/>
        <v>100000</v>
      </c>
      <c r="S84">
        <f t="shared" si="29"/>
        <v>-30458746033215.621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-1.7837803329907413</v>
      </c>
      <c r="AC84">
        <f t="shared" si="30"/>
        <v>-1.5926610116185143</v>
      </c>
      <c r="AE84">
        <f t="shared" si="31"/>
        <v>0</v>
      </c>
      <c r="AF84">
        <f t="shared" si="32"/>
        <v>0</v>
      </c>
      <c r="AG84">
        <f t="shared" si="32"/>
        <v>-6.5361399394187911E-13</v>
      </c>
      <c r="AH84">
        <f t="shared" si="33"/>
        <v>-1.8480544492358347E-8</v>
      </c>
      <c r="AI84">
        <f t="shared" si="34"/>
        <v>-1.8481198106352288E-8</v>
      </c>
      <c r="AJ84">
        <f t="shared" si="35"/>
        <v>-0.19111932137222709</v>
      </c>
      <c r="AK84">
        <f t="shared" si="49"/>
        <v>-0.1248646233093519</v>
      </c>
      <c r="AL84">
        <f t="shared" si="26"/>
        <v>-0.3159839631627771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-4.8747154317107328E-12</v>
      </c>
      <c r="AR84">
        <f t="shared" si="36"/>
        <v>-4.8748878390888795E-12</v>
      </c>
      <c r="AS84">
        <f t="shared" si="36"/>
        <v>-5.0412600428332289E-5</v>
      </c>
      <c r="AT84">
        <f t="shared" si="36"/>
        <v>-3.2936232283228057E-5</v>
      </c>
      <c r="AU84">
        <f t="shared" si="23"/>
        <v>-8.3348837586448186E-5</v>
      </c>
      <c r="AW84">
        <v>81</v>
      </c>
      <c r="AX84">
        <f>IF(Z84&gt;0, (R84*SUMPRODUCT(K84:$K$98, X84:$X$98)-K84*$AZ$3)/Z84, 0)</f>
        <v>-30458746033215.621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8"/>
        <v>100000</v>
      </c>
      <c r="S85">
        <f t="shared" si="29"/>
        <v>-134841261599428.59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-1.5926610116185143</v>
      </c>
      <c r="AC85">
        <f t="shared" si="30"/>
        <v>-1.4220187603778986</v>
      </c>
      <c r="AE85">
        <f t="shared" si="31"/>
        <v>0</v>
      </c>
      <c r="AF85">
        <f t="shared" si="32"/>
        <v>0</v>
      </c>
      <c r="AG85">
        <f t="shared" si="32"/>
        <v>-1.3182340697410871E-13</v>
      </c>
      <c r="AH85">
        <f t="shared" si="33"/>
        <v>-4.1220355762268129E-9</v>
      </c>
      <c r="AI85">
        <f t="shared" si="34"/>
        <v>-4.1221673996337873E-9</v>
      </c>
      <c r="AJ85">
        <f t="shared" si="35"/>
        <v>-0.17064225124061561</v>
      </c>
      <c r="AK85">
        <f t="shared" si="49"/>
        <v>-0.11148627081329601</v>
      </c>
      <c r="AL85">
        <f t="shared" si="26"/>
        <v>-0.28212852617607903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-9.7079653733968497E-13</v>
      </c>
      <c r="AR85">
        <f t="shared" si="36"/>
        <v>-9.7082758357998667E-13</v>
      </c>
      <c r="AS85">
        <f t="shared" si="36"/>
        <v>-4.0188616416522388E-5</v>
      </c>
      <c r="AT85">
        <f t="shared" si="36"/>
        <v>-2.6256562726111423E-5</v>
      </c>
      <c r="AU85">
        <f t="shared" si="23"/>
        <v>-6.6445180113461396E-5</v>
      </c>
      <c r="AW85">
        <v>82</v>
      </c>
      <c r="AX85">
        <f>IF(Z85&gt;0, (R85*SUMPRODUCT(K85:$K$98, X85:$X$98)-K85*$AZ$3)/Z85, 0)</f>
        <v>-134841261599428.59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8"/>
        <v>100000</v>
      </c>
      <c r="S86">
        <f t="shared" si="29"/>
        <v>-650663807913788.38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-1.4220187603778986</v>
      </c>
      <c r="AC86">
        <f t="shared" si="30"/>
        <v>-1.2696596074811106</v>
      </c>
      <c r="AE86">
        <f t="shared" si="31"/>
        <v>0</v>
      </c>
      <c r="AF86">
        <f t="shared" si="32"/>
        <v>0</v>
      </c>
      <c r="AG86">
        <f t="shared" si="32"/>
        <v>-2.4391621142107116E-14</v>
      </c>
      <c r="AH86">
        <f t="shared" si="33"/>
        <v>-8.4890841409808412E-10</v>
      </c>
      <c r="AI86">
        <f t="shared" si="34"/>
        <v>-8.4893280571922627E-10</v>
      </c>
      <c r="AJ86">
        <f t="shared" si="35"/>
        <v>-0.15235915289678803</v>
      </c>
      <c r="AK86">
        <f t="shared" si="49"/>
        <v>-9.9541313226452918E-2</v>
      </c>
      <c r="AL86">
        <f t="shared" si="26"/>
        <v>-0.25190046697217378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-1.7850866348263657E-13</v>
      </c>
      <c r="AR86">
        <f t="shared" si="36"/>
        <v>-1.7851379255853918E-13</v>
      </c>
      <c r="AS86">
        <f t="shared" si="36"/>
        <v>-3.203811895520908E-5</v>
      </c>
      <c r="AT86">
        <f t="shared" si="36"/>
        <v>-2.093157105085255E-5</v>
      </c>
      <c r="AU86">
        <f t="shared" si="23"/>
        <v>-5.2969690184575426E-5</v>
      </c>
      <c r="AW86">
        <v>83</v>
      </c>
      <c r="AX86">
        <f>IF(Z86&gt;0, (R86*SUMPRODUCT(K86:$K$98, X86:$X$98)-K86*$AZ$3)/Z86, 0)</f>
        <v>-650663807913788.38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8"/>
        <v>100000</v>
      </c>
      <c r="S87">
        <f t="shared" si="29"/>
        <v>-3450217404409819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-1.2696596074811106</v>
      </c>
      <c r="AC87">
        <f t="shared" si="30"/>
        <v>-1.1336246495368614</v>
      </c>
      <c r="AE87">
        <f t="shared" si="31"/>
        <v>0</v>
      </c>
      <c r="AF87">
        <f t="shared" si="32"/>
        <v>0</v>
      </c>
      <c r="AG87">
        <f t="shared" si="32"/>
        <v>-4.1070768761120101E-15</v>
      </c>
      <c r="AH87">
        <f t="shared" si="33"/>
        <v>-1.6032502443659229E-10</v>
      </c>
      <c r="AI87">
        <f t="shared" si="34"/>
        <v>-1.6032913151346841E-10</v>
      </c>
      <c r="AJ87">
        <f t="shared" si="35"/>
        <v>-0.13603495794424925</v>
      </c>
      <c r="AK87">
        <f t="shared" si="49"/>
        <v>-8.8876172523677757E-2</v>
      </c>
      <c r="AL87">
        <f t="shared" si="26"/>
        <v>-0.22491113062825613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-3.0101057428265932E-14</v>
      </c>
      <c r="AR87">
        <f t="shared" si="36"/>
        <v>-3.0101828532822724E-14</v>
      </c>
      <c r="AS87">
        <f t="shared" si="36"/>
        <v>-2.5540592279473241E-5</v>
      </c>
      <c r="AT87">
        <f t="shared" si="36"/>
        <v>-1.6686520289274923E-5</v>
      </c>
      <c r="AU87">
        <f t="shared" si="23"/>
        <v>-4.222711259884999E-5</v>
      </c>
      <c r="AW87">
        <v>84</v>
      </c>
      <c r="AX87">
        <f>IF(Z87&gt;0, (R87*SUMPRODUCT(K87:$K$98, X87:$X$98)-K87*$AZ$3)/Z87, 0)</f>
        <v>-3450217404409819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8"/>
        <v>100000</v>
      </c>
      <c r="S88">
        <f t="shared" si="29"/>
        <v>-2.0303017704776664E+16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-1.1336246495368614</v>
      </c>
      <c r="AC88">
        <f t="shared" si="30"/>
        <v>-1.0121648656579383</v>
      </c>
      <c r="AE88">
        <f t="shared" si="31"/>
        <v>0</v>
      </c>
      <c r="AF88">
        <f t="shared" si="32"/>
        <v>0</v>
      </c>
      <c r="AG88">
        <f t="shared" si="32"/>
        <v>-6.2316159128145737E-16</v>
      </c>
      <c r="AH88">
        <f t="shared" si="33"/>
        <v>-2.7542756128555461E-11</v>
      </c>
      <c r="AI88">
        <f t="shared" si="34"/>
        <v>-2.7543379290146743E-11</v>
      </c>
      <c r="AJ88">
        <f t="shared" si="35"/>
        <v>-0.12145978387892309</v>
      </c>
      <c r="AK88">
        <f t="shared" si="49"/>
        <v>-7.9353725467580308E-2</v>
      </c>
      <c r="AL88">
        <f t="shared" si="26"/>
        <v>-0.20081350937404679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-4.6171056425167848E-15</v>
      </c>
      <c r="AR88">
        <f t="shared" si="36"/>
        <v>-4.6172101056607735E-15</v>
      </c>
      <c r="AS88">
        <f t="shared" si="36"/>
        <v>-2.0360803794244571E-5</v>
      </c>
      <c r="AT88">
        <f t="shared" si="36"/>
        <v>-1.3302391812242674E-5</v>
      </c>
      <c r="AU88">
        <f t="shared" si="23"/>
        <v>-3.3663195611104462E-5</v>
      </c>
      <c r="AW88">
        <v>85</v>
      </c>
      <c r="AX88">
        <f>IF(Z88&gt;0, (R88*SUMPRODUCT(K88:$K$98, X88:$X$98)-K88*$AZ$3)/Z88, 0)</f>
        <v>-2.0303017704776664E+16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-1.0121648656579383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-4.9852927302516587E-12</v>
      </c>
      <c r="AI89">
        <f t="shared" si="34"/>
        <v>-4.9852927302516587E-12</v>
      </c>
      <c r="AJ89">
        <f t="shared" si="35"/>
        <v>-1.0121648656579383</v>
      </c>
      <c r="AK89">
        <f t="shared" si="49"/>
        <v>-7.0851540596055682E-2</v>
      </c>
      <c r="AL89">
        <f t="shared" si="26"/>
        <v>-1.0830164062589793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-7.4616531420562654E-16</v>
      </c>
      <c r="AR89">
        <f t="shared" si="36"/>
        <v>-7.4616531420562654E-16</v>
      </c>
      <c r="AS89">
        <f t="shared" si="36"/>
        <v>-1.5149407585007081E-4</v>
      </c>
      <c r="AT89">
        <f t="shared" si="36"/>
        <v>-1.0604585309504957E-5</v>
      </c>
      <c r="AU89">
        <f t="shared" si="23"/>
        <v>-1.6209866116032194E-4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15079.932495125993</v>
      </c>
      <c r="AO91" s="8">
        <f t="shared" si="50"/>
        <v>-1507.9932495125995</v>
      </c>
      <c r="AP91" s="8">
        <f t="shared" si="50"/>
        <v>-221.80107562514647</v>
      </c>
      <c r="AQ91" s="8">
        <f t="shared" si="50"/>
        <v>-6037.9406960055212</v>
      </c>
      <c r="AR91" s="8">
        <f t="shared" si="50"/>
        <v>7312.1974739827174</v>
      </c>
      <c r="AS91" s="8">
        <f t="shared" si="50"/>
        <v>-1305.840456189859</v>
      </c>
      <c r="AT91" s="8">
        <f t="shared" si="50"/>
        <v>439.85892765272939</v>
      </c>
      <c r="AU91" s="8">
        <f t="shared" si="50"/>
        <v>6446.2159454455932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CEA6-DEC1-4265-9CA2-69845FCAD99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34376.827058098883</v>
      </c>
      <c r="K3">
        <v>1</v>
      </c>
      <c r="L3" s="2">
        <v>0</v>
      </c>
      <c r="O3">
        <f>$C$3</f>
        <v>34376.827058098883</v>
      </c>
      <c r="P3">
        <f>O3*C5</f>
        <v>3437.6827058098884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34376.827058098883</v>
      </c>
      <c r="AF3">
        <f t="shared" ref="AF3:AG34" si="4">-$Z3*P3</f>
        <v>-3437.6827058098884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30839.144352288993</v>
      </c>
      <c r="AJ3">
        <f t="shared" ref="AJ3:AJ66" si="7">AB3-AC3</f>
        <v>0</v>
      </c>
      <c r="AL3">
        <f t="shared" ref="AL3:AL34" si="8">SUM(AI3:AK3)</f>
        <v>30839.144352288993</v>
      </c>
      <c r="AN3">
        <f t="shared" ref="AN3:AU34" si="9">AE3*$K3</f>
        <v>34376.827058098883</v>
      </c>
      <c r="AO3">
        <f t="shared" si="9"/>
        <v>-3437.6827058098884</v>
      </c>
      <c r="AP3">
        <f t="shared" si="9"/>
        <v>-100</v>
      </c>
      <c r="AQ3">
        <f t="shared" si="9"/>
        <v>0</v>
      </c>
      <c r="AR3">
        <f t="shared" si="9"/>
        <v>30839.144352288993</v>
      </c>
      <c r="AS3">
        <f t="shared" si="9"/>
        <v>0</v>
      </c>
      <c r="AT3">
        <f t="shared" si="9"/>
        <v>0</v>
      </c>
      <c r="AU3">
        <f t="shared" si="9"/>
        <v>30839.144352288993</v>
      </c>
      <c r="AW3">
        <v>0</v>
      </c>
      <c r="AX3">
        <f>IF(Z3&gt;0, (R3*SUMPRODUCT(K3:$K$98, X3:$X$98)-K3*$AZ$3)/Z3, 0)</f>
        <v>0</v>
      </c>
      <c r="AZ3">
        <f>C6*ABS(SUMPRODUCT(X4:X79, K4:K79))/1</f>
        <v>13534.261629475504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</v>
      </c>
      <c r="S4">
        <f t="shared" si="1"/>
        <v>919.29674667940628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907.83973426559351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-246.2801</v>
      </c>
      <c r="AI4">
        <f t="shared" si="6"/>
        <v>-246.2801</v>
      </c>
      <c r="AJ4">
        <f t="shared" si="7"/>
        <v>-907.83973426559351</v>
      </c>
      <c r="AK4">
        <f>G4*SUM(AB4, AE4:AF4)</f>
        <v>0</v>
      </c>
      <c r="AL4">
        <f t="shared" si="8"/>
        <v>-1154.1198342655935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-229.76033212053363</v>
      </c>
      <c r="AR4">
        <f t="shared" si="9"/>
        <v>-229.76033212053363</v>
      </c>
      <c r="AS4">
        <f t="shared" si="9"/>
        <v>-846.94442976545713</v>
      </c>
      <c r="AT4">
        <f t="shared" si="9"/>
        <v>0</v>
      </c>
      <c r="AU4">
        <f t="shared" si="9"/>
        <v>-1076.7047618859906</v>
      </c>
      <c r="AW4">
        <v>1</v>
      </c>
      <c r="AX4">
        <f>IF(Z4&gt;0, (R4*SUMPRODUCT(K4:$K$98, X4:$X$98)-K4*$AZ$3)/Z4, 0)</f>
        <v>919.29674667940628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100000</v>
      </c>
      <c r="S5">
        <f t="shared" si="1"/>
        <v>1775.3853425892548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907.83973426559351</v>
      </c>
      <c r="AC5">
        <f t="shared" si="2"/>
        <v>1731.2456647152667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-252.38537571702952</v>
      </c>
      <c r="AI5">
        <f t="shared" si="6"/>
        <v>-264.57460038268988</v>
      </c>
      <c r="AJ5">
        <f t="shared" si="7"/>
        <v>-823.40593044967318</v>
      </c>
      <c r="AK5">
        <f>G5*SUM(AB5, AE5:AF5)</f>
        <v>37.221429104889339</v>
      </c>
      <c r="AL5">
        <f t="shared" si="8"/>
        <v>-1050.7591017274738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-215.81675831887947</v>
      </c>
      <c r="AR5">
        <f t="shared" si="9"/>
        <v>-226.23986205969518</v>
      </c>
      <c r="AS5">
        <f t="shared" si="9"/>
        <v>-704.10101292647403</v>
      </c>
      <c r="AT5">
        <f t="shared" si="9"/>
        <v>31.828342456813704</v>
      </c>
      <c r="AU5">
        <f t="shared" si="9"/>
        <v>-898.51253252935555</v>
      </c>
      <c r="AW5">
        <v>2</v>
      </c>
      <c r="AX5">
        <f>IF(Z5&gt;0, (R5*SUMPRODUCT(K5:$K$98, X5:$X$98)-K5*$AZ$3)/Z5, 0)</f>
        <v>1775.3853425892548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100000</v>
      </c>
      <c r="S6">
        <f t="shared" si="1"/>
        <v>2750.5737203989102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1731.2456647152667</v>
      </c>
      <c r="AC6">
        <f t="shared" si="2"/>
        <v>2648.2193765284683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-259.85915523329368</v>
      </c>
      <c r="AI6">
        <f t="shared" si="6"/>
        <v>-271.8940052578933</v>
      </c>
      <c r="AJ6">
        <f t="shared" si="7"/>
        <v>-916.97371181320159</v>
      </c>
      <c r="AK6">
        <f>G6*SUM(AB6, AE6:AF6)</f>
        <v>101.27787138584311</v>
      </c>
      <c r="AL6">
        <f t="shared" si="8"/>
        <v>-1087.5898456852517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-200.45795859770166</v>
      </c>
      <c r="AR6">
        <f t="shared" si="9"/>
        <v>-209.74176260989776</v>
      </c>
      <c r="AS6">
        <f t="shared" si="9"/>
        <v>-707.3627180570503</v>
      </c>
      <c r="AT6">
        <f t="shared" si="9"/>
        <v>78.126765750855355</v>
      </c>
      <c r="AU6">
        <f t="shared" si="9"/>
        <v>-838.97771491609262</v>
      </c>
      <c r="AW6">
        <v>3</v>
      </c>
      <c r="AX6">
        <f>IF(Z6&gt;0, (R6*SUMPRODUCT(K6:$K$98, X6:$X$98)-K6*$AZ$3)/Z6, 0)</f>
        <v>2750.5737203989102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100000</v>
      </c>
      <c r="S7">
        <f t="shared" si="1"/>
        <v>3565.7193998065095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2648.2193765284683</v>
      </c>
      <c r="AC7">
        <f t="shared" si="2"/>
        <v>3389.1226203732258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-268.63913016390666</v>
      </c>
      <c r="AI7">
        <f t="shared" si="6"/>
        <v>-280.52005179698978</v>
      </c>
      <c r="AJ7">
        <f t="shared" si="7"/>
        <v>-740.90324384475753</v>
      </c>
      <c r="AK7">
        <f>G7*SUM(AB7, AE7:AF7)</f>
        <v>130.02757138754779</v>
      </c>
      <c r="AL7">
        <f t="shared" si="8"/>
        <v>-891.39572425419942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-188.54600975135122</v>
      </c>
      <c r="AR7">
        <f t="shared" si="9"/>
        <v>-196.88470696467067</v>
      </c>
      <c r="AS7">
        <f t="shared" si="9"/>
        <v>-520.00745443721746</v>
      </c>
      <c r="AT7">
        <f t="shared" si="9"/>
        <v>91.260642959284738</v>
      </c>
      <c r="AU7">
        <f t="shared" si="9"/>
        <v>-625.63151844260324</v>
      </c>
      <c r="AW7">
        <v>4</v>
      </c>
      <c r="AX7">
        <f>IF(Z7&gt;0, (R7*SUMPRODUCT(K7:$K$98, X7:$X$98)-K7*$AZ$3)/Z7, 0)</f>
        <v>3565.7193998065095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100000</v>
      </c>
      <c r="S8">
        <f t="shared" si="1"/>
        <v>4088.0229048793922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3389.1226203732258</v>
      </c>
      <c r="AC8">
        <f t="shared" si="2"/>
        <v>3832.7861806327419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-340.42414260010378</v>
      </c>
      <c r="AI8">
        <f t="shared" si="6"/>
        <v>-352.14370199903107</v>
      </c>
      <c r="AJ8">
        <f t="shared" si="7"/>
        <v>-443.66356025951609</v>
      </c>
      <c r="AK8">
        <f t="shared" ref="AK8:AK71" si="22">G8*SUM(AB8:AB8, AE8:AF8)</f>
        <v>72.18831181394971</v>
      </c>
      <c r="AL8">
        <f t="shared" si="8"/>
        <v>-723.61895044459743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-223.02693733111172</v>
      </c>
      <c r="AR8">
        <f t="shared" si="9"/>
        <v>-230.70493989476421</v>
      </c>
      <c r="AS8">
        <f t="shared" si="9"/>
        <v>-290.6636535656412</v>
      </c>
      <c r="AT8">
        <f t="shared" si="9"/>
        <v>47.293761165115455</v>
      </c>
      <c r="AU8">
        <f t="shared" si="9"/>
        <v>-474.07483229528998</v>
      </c>
      <c r="AW8">
        <v>5</v>
      </c>
      <c r="AX8">
        <f>IF(Z8&gt;0, (R8*SUMPRODUCT(K8:$K$98, X8:$X$98)-K8*$AZ$3)/Z8, 0)</f>
        <v>4088.0229048793922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100000</v>
      </c>
      <c r="S9">
        <f t="shared" si="1"/>
        <v>4414.6168524596733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3832.7861806327419</v>
      </c>
      <c r="AC9">
        <f t="shared" si="2"/>
        <v>4079.1781242600823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-417.27603747650801</v>
      </c>
      <c r="AI9">
        <f t="shared" si="6"/>
        <v>-428.82624177676144</v>
      </c>
      <c r="AJ9">
        <f t="shared" si="7"/>
        <v>-246.39194362734042</v>
      </c>
      <c r="AK9">
        <f t="shared" si="22"/>
        <v>22.613438465733175</v>
      </c>
      <c r="AL9">
        <f t="shared" si="8"/>
        <v>-652.60474693836863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-258.90332263196586</v>
      </c>
      <c r="AR9">
        <f t="shared" si="9"/>
        <v>-266.06976882546911</v>
      </c>
      <c r="AS9">
        <f t="shared" si="9"/>
        <v>-152.87648258128849</v>
      </c>
      <c r="AT9">
        <f t="shared" si="9"/>
        <v>14.03074662594646</v>
      </c>
      <c r="AU9">
        <f t="shared" si="9"/>
        <v>-404.91550478081109</v>
      </c>
      <c r="AW9">
        <v>6</v>
      </c>
      <c r="AX9">
        <f>IF(Z9&gt;0, (R9*SUMPRODUCT(K9:$K$98, X9:$X$98)-K9*$AZ$3)/Z9, 0)</f>
        <v>4414.6168524596733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100000</v>
      </c>
      <c r="S10">
        <f t="shared" si="1"/>
        <v>4672.735376775272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4079.1781242600823</v>
      </c>
      <c r="AC10">
        <f t="shared" si="2"/>
        <v>4251.2618285155895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-497.46434235961488</v>
      </c>
      <c r="AI10">
        <f t="shared" si="6"/>
        <v>-508.83686157407084</v>
      </c>
      <c r="AJ10">
        <f t="shared" si="7"/>
        <v>-172.0837042555072</v>
      </c>
      <c r="AK10">
        <f t="shared" si="22"/>
        <v>16.724630309466338</v>
      </c>
      <c r="AL10">
        <f t="shared" si="8"/>
        <v>-664.19593552011168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-292.8156749302334</v>
      </c>
      <c r="AR10">
        <f t="shared" si="9"/>
        <v>-299.50972635438694</v>
      </c>
      <c r="AS10">
        <f t="shared" si="9"/>
        <v>-101.2912920895246</v>
      </c>
      <c r="AT10">
        <f t="shared" si="9"/>
        <v>9.8443918388121059</v>
      </c>
      <c r="AU10">
        <f t="shared" si="9"/>
        <v>-390.95662660509942</v>
      </c>
      <c r="AW10">
        <v>7</v>
      </c>
      <c r="AX10">
        <f>IF(Z10&gt;0, (R10*SUMPRODUCT(K10:$K$98, X10:$X$98)-K10*$AZ$3)/Z10, 0)</f>
        <v>4672.735376775272</v>
      </c>
    </row>
    <row r="11" spans="1:52" x14ac:dyDescent="0.25">
      <c r="A11" t="s">
        <v>33</v>
      </c>
      <c r="C11" s="12">
        <f>AU81</f>
        <v>15460.076160340455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100000</v>
      </c>
      <c r="S11">
        <f t="shared" si="1"/>
        <v>4866.9724402175279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4251.2618285155895</v>
      </c>
      <c r="AC11">
        <f t="shared" si="2"/>
        <v>4355.1052152232487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-587.51107515016963</v>
      </c>
      <c r="AI11">
        <f t="shared" si="6"/>
        <v>-598.6964302880873</v>
      </c>
      <c r="AJ11">
        <f t="shared" si="7"/>
        <v>-103.84338670765919</v>
      </c>
      <c r="AK11">
        <f t="shared" si="22"/>
        <v>10.203028388437414</v>
      </c>
      <c r="AL11">
        <f t="shared" si="8"/>
        <v>-692.33678860730913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-328.6000184817687</v>
      </c>
      <c r="AR11">
        <f t="shared" si="9"/>
        <v>-334.85608421483664</v>
      </c>
      <c r="AS11">
        <f t="shared" si="9"/>
        <v>-58.080503048600974</v>
      </c>
      <c r="AT11">
        <f t="shared" si="9"/>
        <v>5.7066418980332934</v>
      </c>
      <c r="AU11">
        <f t="shared" si="9"/>
        <v>-387.22994536540438</v>
      </c>
      <c r="AW11">
        <v>8</v>
      </c>
      <c r="AX11">
        <f>IF(Z11&gt;0, (R11*SUMPRODUCT(K11:$K$98, X11:$X$98)-K11*$AZ$3)/Z11, 0)</f>
        <v>4866.9724402175279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100000</v>
      </c>
      <c r="S12">
        <f t="shared" si="1"/>
        <v>5008.7518218049408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4355.1052152232487</v>
      </c>
      <c r="AC12">
        <f t="shared" si="2"/>
        <v>4402.7306825305477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-687.25739107985862</v>
      </c>
      <c r="AI12">
        <f t="shared" si="6"/>
        <v>-698.24498549251211</v>
      </c>
      <c r="AJ12">
        <f t="shared" si="7"/>
        <v>-47.625467307299004</v>
      </c>
      <c r="AK12">
        <f t="shared" si="22"/>
        <v>10.016741995013472</v>
      </c>
      <c r="AL12">
        <f t="shared" si="8"/>
        <v>-735.85371080479763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-365.28460938812685</v>
      </c>
      <c r="AR12">
        <f t="shared" si="9"/>
        <v>-371.12463262430464</v>
      </c>
      <c r="AS12">
        <f t="shared" si="9"/>
        <v>-25.313442166025723</v>
      </c>
      <c r="AT12">
        <f t="shared" si="9"/>
        <v>5.3240048553584423</v>
      </c>
      <c r="AU12">
        <f t="shared" si="9"/>
        <v>-391.11406993497195</v>
      </c>
      <c r="AW12">
        <v>9</v>
      </c>
      <c r="AX12">
        <f>IF(Z12&gt;0, (R12*SUMPRODUCT(K12:$K$98, X12:$X$98)-K12*$AZ$3)/Z12, 0)</f>
        <v>5008.7518218049408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100000</v>
      </c>
      <c r="S13">
        <f t="shared" si="1"/>
        <v>5094.6778491819523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4402.7306825305477</v>
      </c>
      <c r="AC13">
        <f t="shared" si="2"/>
        <v>4393.0234539491066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-794.04927549475826</v>
      </c>
      <c r="AI13">
        <f t="shared" si="6"/>
        <v>-804.82773780384832</v>
      </c>
      <c r="AJ13">
        <f t="shared" si="7"/>
        <v>9.7072285814410861</v>
      </c>
      <c r="AK13">
        <f t="shared" si="22"/>
        <v>8.8054613650610953</v>
      </c>
      <c r="AL13">
        <f t="shared" si="8"/>
        <v>-786.31504785734614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-401.1840601021367</v>
      </c>
      <c r="AR13">
        <f t="shared" si="9"/>
        <v>-406.62975145186346</v>
      </c>
      <c r="AS13">
        <f t="shared" si="9"/>
        <v>4.9044631042771449</v>
      </c>
      <c r="AT13">
        <f t="shared" si="9"/>
        <v>4.4488558210781122</v>
      </c>
      <c r="AU13">
        <f t="shared" si="9"/>
        <v>-397.27643252650819</v>
      </c>
      <c r="AW13">
        <v>10</v>
      </c>
      <c r="AX13">
        <f>IF(Z13&gt;0, (R13*SUMPRODUCT(K13:$K$98, X13:$X$98)-K13*$AZ$3)/Z13, 0)</f>
        <v>5094.6778491819523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100000</v>
      </c>
      <c r="S14">
        <f t="shared" si="1"/>
        <v>5125.4033575505737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4393.0234539491066</v>
      </c>
      <c r="AC14">
        <f t="shared" si="2"/>
        <v>4328.6047251798182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-911.4883394333674</v>
      </c>
      <c r="AI14">
        <f t="shared" si="6"/>
        <v>-922.04508107693744</v>
      </c>
      <c r="AJ14">
        <f t="shared" si="7"/>
        <v>64.418728769288464</v>
      </c>
      <c r="AK14">
        <f t="shared" si="22"/>
        <v>7.9074422171083913</v>
      </c>
      <c r="AL14">
        <f t="shared" si="8"/>
        <v>-849.71891009054059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-437.83872059506103</v>
      </c>
      <c r="AR14">
        <f t="shared" si="9"/>
        <v>-442.9097127898122</v>
      </c>
      <c r="AS14">
        <f t="shared" si="9"/>
        <v>30.943910707886115</v>
      </c>
      <c r="AT14">
        <f t="shared" si="9"/>
        <v>3.7983858199112017</v>
      </c>
      <c r="AU14">
        <f t="shared" si="9"/>
        <v>-408.16741626201491</v>
      </c>
      <c r="AW14">
        <v>11</v>
      </c>
      <c r="AX14">
        <f>IF(Z14&gt;0, (R14*SUMPRODUCT(K14:$K$98, X14:$X$98)-K14*$AZ$3)/Z14, 0)</f>
        <v>5125.4033575505737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100000</v>
      </c>
      <c r="S15">
        <f t="shared" si="1"/>
        <v>5116.2104560979633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4328.6047251798182</v>
      </c>
      <c r="AC15">
        <f t="shared" si="2"/>
        <v>4224.4328598593283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-1039.8260459859418</v>
      </c>
      <c r="AI15">
        <f t="shared" si="6"/>
        <v>-1050.1472419573279</v>
      </c>
      <c r="AJ15">
        <f t="shared" si="7"/>
        <v>104.17186532048981</v>
      </c>
      <c r="AK15">
        <f t="shared" si="22"/>
        <v>17.747279373237255</v>
      </c>
      <c r="AL15">
        <f t="shared" si="8"/>
        <v>-928.22809726360083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-473.85113719818321</v>
      </c>
      <c r="AR15">
        <f t="shared" si="9"/>
        <v>-478.5545301043008</v>
      </c>
      <c r="AS15">
        <f t="shared" si="9"/>
        <v>47.471360269078545</v>
      </c>
      <c r="AT15">
        <f t="shared" si="9"/>
        <v>8.0874763097596318</v>
      </c>
      <c r="AU15">
        <f t="shared" si="9"/>
        <v>-422.99569352546263</v>
      </c>
      <c r="AW15">
        <v>12</v>
      </c>
      <c r="AX15">
        <f>IF(Z15&gt;0, (R15*SUMPRODUCT(K15:$K$98, X15:$X$98)-K15*$AZ$3)/Z15, 0)</f>
        <v>5116.2104560979633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100000</v>
      </c>
      <c r="S16">
        <f t="shared" si="1"/>
        <v>5068.0886193796841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4224.4328598593283</v>
      </c>
      <c r="AC16">
        <f t="shared" si="2"/>
        <v>4083.7286703261466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-1166.5780281058101</v>
      </c>
      <c r="AI16">
        <f t="shared" si="6"/>
        <v>-1176.650189863969</v>
      </c>
      <c r="AJ16">
        <f t="shared" si="7"/>
        <v>140.70418953318176</v>
      </c>
      <c r="AK16">
        <f t="shared" si="22"/>
        <v>29.993473305001231</v>
      </c>
      <c r="AL16">
        <f t="shared" si="8"/>
        <v>-1005.952527025786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-502.89689621044397</v>
      </c>
      <c r="AR16">
        <f t="shared" si="9"/>
        <v>-507.23887657032799</v>
      </c>
      <c r="AS16">
        <f t="shared" si="9"/>
        <v>60.655779978075465</v>
      </c>
      <c r="AT16">
        <f t="shared" si="9"/>
        <v>12.929803466423442</v>
      </c>
      <c r="AU16">
        <f t="shared" si="9"/>
        <v>-433.65329312582912</v>
      </c>
      <c r="AW16">
        <v>13</v>
      </c>
      <c r="AX16">
        <f>IF(Z16&gt;0, (R16*SUMPRODUCT(K16:$K$98, X16:$X$98)-K16*$AZ$3)/Z16, 0)</f>
        <v>5068.0886193796841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100000</v>
      </c>
      <c r="S17">
        <f t="shared" si="1"/>
        <v>5008.8200902799072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4083.7286703261466</v>
      </c>
      <c r="AC17">
        <f t="shared" si="2"/>
        <v>3930.7450523418802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-1295.0539827893926</v>
      </c>
      <c r="AI17">
        <f t="shared" si="6"/>
        <v>-1304.8635411821215</v>
      </c>
      <c r="AJ17">
        <f t="shared" si="7"/>
        <v>152.9836179842664</v>
      </c>
      <c r="AK17">
        <f t="shared" si="22"/>
        <v>56.355455650500822</v>
      </c>
      <c r="AL17">
        <f t="shared" si="8"/>
        <v>-1095.5244675473543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-524.79906020098906</v>
      </c>
      <c r="AR17">
        <f t="shared" si="9"/>
        <v>-528.77422038265388</v>
      </c>
      <c r="AS17">
        <f t="shared" si="9"/>
        <v>61.994063576689172</v>
      </c>
      <c r="AT17">
        <f t="shared" si="9"/>
        <v>22.83710992408184</v>
      </c>
      <c r="AU17">
        <f t="shared" si="9"/>
        <v>-443.94304688188288</v>
      </c>
      <c r="AW17">
        <v>14</v>
      </c>
      <c r="AX17">
        <f>IF(Z17&gt;0, (R17*SUMPRODUCT(K17:$K$98, X17:$X$98)-K17*$AZ$3)/Z17, 0)</f>
        <v>5008.8200902799072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100000</v>
      </c>
      <c r="S18">
        <f t="shared" si="1"/>
        <v>4946.6060743305097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3930.7450523418802</v>
      </c>
      <c r="AC18">
        <f t="shared" si="2"/>
        <v>3772.400494314918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-1429.3028042830786</v>
      </c>
      <c r="AI18">
        <f t="shared" si="6"/>
        <v>-1438.8356042413445</v>
      </c>
      <c r="AJ18">
        <f t="shared" si="7"/>
        <v>158.3445580269622</v>
      </c>
      <c r="AK18">
        <f t="shared" si="22"/>
        <v>84.904093130584613</v>
      </c>
      <c r="AL18">
        <f t="shared" si="8"/>
        <v>-1195.5869530837977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-540.50126865192681</v>
      </c>
      <c r="AR18">
        <f t="shared" si="9"/>
        <v>-544.10616640753733</v>
      </c>
      <c r="AS18">
        <f t="shared" si="9"/>
        <v>59.879148240131215</v>
      </c>
      <c r="AT18">
        <f t="shared" si="9"/>
        <v>32.107101387687123</v>
      </c>
      <c r="AU18">
        <f t="shared" si="9"/>
        <v>-452.11991677971895</v>
      </c>
      <c r="AW18">
        <v>15</v>
      </c>
      <c r="AX18">
        <f>IF(Z18&gt;0, (R18*SUMPRODUCT(K18:$K$98, X18:$X$98)-K18*$AZ$3)/Z18, 0)</f>
        <v>4946.6060743305097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100000</v>
      </c>
      <c r="S19">
        <f t="shared" si="1"/>
        <v>4839.294549035777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3772.400494314918</v>
      </c>
      <c r="AC19">
        <f t="shared" si="2"/>
        <v>3576.9865686841058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-1584.3210006287504</v>
      </c>
      <c r="AI19">
        <f t="shared" si="6"/>
        <v>-1593.5604324623553</v>
      </c>
      <c r="AJ19">
        <f t="shared" si="7"/>
        <v>195.41392563081217</v>
      </c>
      <c r="AK19">
        <f t="shared" si="22"/>
        <v>84.124531023222673</v>
      </c>
      <c r="AL19">
        <f t="shared" si="8"/>
        <v>-1314.0219758083203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-558.72659609065374</v>
      </c>
      <c r="AR19">
        <f t="shared" si="9"/>
        <v>-561.98497384121879</v>
      </c>
      <c r="AS19">
        <f t="shared" si="9"/>
        <v>68.914669093627936</v>
      </c>
      <c r="AT19">
        <f t="shared" si="9"/>
        <v>29.667354562411557</v>
      </c>
      <c r="AU19">
        <f t="shared" si="9"/>
        <v>-463.40295018517924</v>
      </c>
      <c r="AW19">
        <v>16</v>
      </c>
      <c r="AX19">
        <f>IF(Z19&gt;0, (R19*SUMPRODUCT(K19:$K$98, X19:$X$98)-K19*$AZ$3)/Z19, 0)</f>
        <v>4839.294549035777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100000</v>
      </c>
      <c r="S20">
        <f t="shared" si="1"/>
        <v>4569.0629222520156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3576.9865686841058</v>
      </c>
      <c r="AC20">
        <f t="shared" si="2"/>
        <v>3264.085147295204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-1737.4689474111894</v>
      </c>
      <c r="AI20">
        <f t="shared" si="6"/>
        <v>-1746.3988013080318</v>
      </c>
      <c r="AJ20">
        <f t="shared" si="7"/>
        <v>312.90142138890178</v>
      </c>
      <c r="AK20">
        <f t="shared" si="22"/>
        <v>15.381042245341655</v>
      </c>
      <c r="AL20">
        <f t="shared" si="8"/>
        <v>-1418.1163376737884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-581.17779224500066</v>
      </c>
      <c r="AR20">
        <f t="shared" si="9"/>
        <v>-584.16479974264257</v>
      </c>
      <c r="AS20">
        <f t="shared" si="9"/>
        <v>104.66452223165265</v>
      </c>
      <c r="AT20">
        <f t="shared" si="9"/>
        <v>5.1449093164478974</v>
      </c>
      <c r="AU20">
        <f t="shared" si="9"/>
        <v>-474.35536819454205</v>
      </c>
      <c r="AW20">
        <v>17</v>
      </c>
      <c r="AX20">
        <f>IF(Z20&gt;0, (R20*SUMPRODUCT(K20:$K$98, X20:$X$98)-K20*$AZ$3)/Z20, 0)</f>
        <v>4569.0629222520156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100000</v>
      </c>
      <c r="S21">
        <f t="shared" si="1"/>
        <v>4219.3328576697968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3264.085147295204</v>
      </c>
      <c r="AC21">
        <f t="shared" si="2"/>
        <v>2905.0467839903781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-1873.5870053015594</v>
      </c>
      <c r="AI21">
        <f t="shared" si="6"/>
        <v>-1882.1933622837707</v>
      </c>
      <c r="AJ21">
        <f t="shared" si="7"/>
        <v>359.03836330482591</v>
      </c>
      <c r="AK21">
        <f t="shared" si="22"/>
        <v>5.2225362356723268</v>
      </c>
      <c r="AL21">
        <f t="shared" si="8"/>
        <v>-1517.9324627432725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-595.95744217222261</v>
      </c>
      <c r="AR21">
        <f t="shared" si="9"/>
        <v>-598.69498383910354</v>
      </c>
      <c r="AS21">
        <f t="shared" si="9"/>
        <v>114.20424246719509</v>
      </c>
      <c r="AT21">
        <f t="shared" si="9"/>
        <v>1.6612035244992938</v>
      </c>
      <c r="AU21">
        <f t="shared" si="9"/>
        <v>-482.82953784740914</v>
      </c>
      <c r="AW21">
        <v>18</v>
      </c>
      <c r="AX21">
        <f>IF(Z21&gt;0, (R21*SUMPRODUCT(K21:$K$98, X21:$X$98)-K21*$AZ$3)/Z21, 0)</f>
        <v>4219.3328576697968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100000</v>
      </c>
      <c r="S22">
        <f t="shared" si="1"/>
        <v>3922.089122331035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2905.0467839903781</v>
      </c>
      <c r="AC22">
        <f t="shared" si="2"/>
        <v>2594.4833345141151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-2011.8021791152103</v>
      </c>
      <c r="AI22">
        <f t="shared" si="6"/>
        <v>-2020.0709972552099</v>
      </c>
      <c r="AJ22">
        <f t="shared" si="7"/>
        <v>310.56344947626303</v>
      </c>
      <c r="AK22">
        <f t="shared" si="22"/>
        <v>61.005982463797942</v>
      </c>
      <c r="AL22">
        <f t="shared" si="8"/>
        <v>-1648.501565315149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-597.49900350521216</v>
      </c>
      <c r="AR22">
        <f t="shared" si="9"/>
        <v>-599.95481683025218</v>
      </c>
      <c r="AS22">
        <f t="shared" si="9"/>
        <v>92.23638065091383</v>
      </c>
      <c r="AT22">
        <f t="shared" si="9"/>
        <v>18.118587457742422</v>
      </c>
      <c r="AU22">
        <f t="shared" si="9"/>
        <v>-489.59984872159595</v>
      </c>
      <c r="AW22">
        <v>19</v>
      </c>
      <c r="AX22">
        <f>IF(Z22&gt;0, (R22*SUMPRODUCT(K22:$K$98, X22:$X$98)-K22*$AZ$3)/Z22, 0)</f>
        <v>3922.089122331035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100000</v>
      </c>
      <c r="S23">
        <f t="shared" si="1"/>
        <v>3832.4060147303639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2594.4833345141151</v>
      </c>
      <c r="AC23">
        <f t="shared" si="2"/>
        <v>2427.659370288523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-2143.4713506840385</v>
      </c>
      <c r="AI23">
        <f t="shared" si="6"/>
        <v>-2151.3895467238026</v>
      </c>
      <c r="AJ23">
        <f t="shared" si="7"/>
        <v>166.82396422559214</v>
      </c>
      <c r="AK23">
        <f t="shared" si="22"/>
        <v>181.61383341598807</v>
      </c>
      <c r="AL23">
        <f t="shared" si="8"/>
        <v>-1802.9517490822225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-568.39673109079934</v>
      </c>
      <c r="AR23">
        <f t="shared" si="9"/>
        <v>-570.49644506351081</v>
      </c>
      <c r="AS23">
        <f t="shared" si="9"/>
        <v>44.237678242433589</v>
      </c>
      <c r="AT23">
        <f t="shared" si="9"/>
        <v>48.159593643075091</v>
      </c>
      <c r="AU23">
        <f t="shared" si="9"/>
        <v>-478.09917317800222</v>
      </c>
      <c r="AW23">
        <v>20</v>
      </c>
      <c r="AX23">
        <f>IF(Z23&gt;0, (R23*SUMPRODUCT(K23:$K$98, X23:$X$98)-K23*$AZ$3)/Z23, 0)</f>
        <v>3832.4060147303639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100000</v>
      </c>
      <c r="S24">
        <f t="shared" si="1"/>
        <v>3712.7377743906945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2427.659370288523</v>
      </c>
      <c r="AC24">
        <f t="shared" si="2"/>
        <v>2243.7939242688094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-2277.0897322703395</v>
      </c>
      <c r="AI24">
        <f t="shared" si="6"/>
        <v>-2284.6441101331725</v>
      </c>
      <c r="AJ24">
        <f t="shared" si="7"/>
        <v>183.86544601971354</v>
      </c>
      <c r="AK24">
        <f t="shared" si="22"/>
        <v>169.93615592019663</v>
      </c>
      <c r="AL24">
        <f t="shared" si="8"/>
        <v>-1930.8425081932623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-539.1331181950992</v>
      </c>
      <c r="AR24">
        <f t="shared" si="9"/>
        <v>-540.92172372763241</v>
      </c>
      <c r="AS24">
        <f t="shared" si="9"/>
        <v>43.532738229910144</v>
      </c>
      <c r="AT24">
        <f t="shared" si="9"/>
        <v>40.234782291164947</v>
      </c>
      <c r="AU24">
        <f t="shared" si="9"/>
        <v>-457.15420320655733</v>
      </c>
      <c r="AW24">
        <v>21</v>
      </c>
      <c r="AX24">
        <f>IF(Z24&gt;0, (R24*SUMPRODUCT(K24:$K$98, X24:$X$98)-K24*$AZ$3)/Z24, 0)</f>
        <v>3712.7377743906945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100000</v>
      </c>
      <c r="S25">
        <f t="shared" si="1"/>
        <v>3567.2357261019442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2243.7939242688094</v>
      </c>
      <c r="AC25">
        <f t="shared" si="2"/>
        <v>2047.9923106014662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-2419.4874352722049</v>
      </c>
      <c r="AI25">
        <f t="shared" si="6"/>
        <v>-2426.6638334270006</v>
      </c>
      <c r="AJ25">
        <f t="shared" si="7"/>
        <v>195.80161366734319</v>
      </c>
      <c r="AK25">
        <f t="shared" si="22"/>
        <v>157.06557469881668</v>
      </c>
      <c r="AL25">
        <f t="shared" si="8"/>
        <v>-2073.7966450608405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-511.47123505239364</v>
      </c>
      <c r="AR25">
        <f t="shared" si="9"/>
        <v>-512.98830068123334</v>
      </c>
      <c r="AS25">
        <f t="shared" si="9"/>
        <v>41.391780634074927</v>
      </c>
      <c r="AT25">
        <f t="shared" si="9"/>
        <v>33.203116620599317</v>
      </c>
      <c r="AU25">
        <f t="shared" si="9"/>
        <v>-438.39340342655913</v>
      </c>
      <c r="AW25">
        <v>22</v>
      </c>
      <c r="AX25">
        <f>IF(Z25&gt;0, (R25*SUMPRODUCT(K25:$K$98, X25:$X$98)-K25*$AZ$3)/Z25, 0)</f>
        <v>3567.2357261019442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100000</v>
      </c>
      <c r="S26">
        <f t="shared" si="1"/>
        <v>3395.0001843256982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2047.9923106014662</v>
      </c>
      <c r="AC26">
        <f t="shared" si="2"/>
        <v>1843.0670617345691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-2549.3867388984572</v>
      </c>
      <c r="AI26">
        <f t="shared" si="6"/>
        <v>-2556.1726997293422</v>
      </c>
      <c r="AJ26">
        <f t="shared" si="7"/>
        <v>204.92524886689716</v>
      </c>
      <c r="AK26">
        <f t="shared" si="22"/>
        <v>143.35946174210264</v>
      </c>
      <c r="AL26">
        <f t="shared" si="8"/>
        <v>-2207.8879891203424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-481.1888360560551</v>
      </c>
      <c r="AR26">
        <f t="shared" si="9"/>
        <v>-482.46966510561168</v>
      </c>
      <c r="AS26">
        <f t="shared" si="9"/>
        <v>38.679004827398707</v>
      </c>
      <c r="AT26">
        <f t="shared" si="9"/>
        <v>27.058653550191131</v>
      </c>
      <c r="AU26">
        <f t="shared" si="9"/>
        <v>-416.73200672802187</v>
      </c>
      <c r="AW26">
        <v>23</v>
      </c>
      <c r="AX26">
        <f>IF(Z26&gt;0, (R26*SUMPRODUCT(K26:$K$98, X26:$X$98)-K26*$AZ$3)/Z26, 0)</f>
        <v>3395.0001843256982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100000</v>
      </c>
      <c r="S27">
        <f t="shared" si="1"/>
        <v>3201.8668064677222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1843.0670617345691</v>
      </c>
      <c r="AC27">
        <f t="shared" si="2"/>
        <v>1635.579999058421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-2662.7349187026607</v>
      </c>
      <c r="AI27">
        <f t="shared" si="6"/>
        <v>-2669.1201780603992</v>
      </c>
      <c r="AJ27">
        <f t="shared" si="7"/>
        <v>207.48706267614807</v>
      </c>
      <c r="AK27">
        <f t="shared" si="22"/>
        <v>129.01469432141985</v>
      </c>
      <c r="AL27">
        <f t="shared" si="8"/>
        <v>-2332.6184210628312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-448.734779703041</v>
      </c>
      <c r="AR27">
        <f t="shared" si="9"/>
        <v>-449.81084924759693</v>
      </c>
      <c r="AS27">
        <f t="shared" si="9"/>
        <v>34.966552887876595</v>
      </c>
      <c r="AT27">
        <f t="shared" si="9"/>
        <v>21.74207429667252</v>
      </c>
      <c r="AU27">
        <f t="shared" si="9"/>
        <v>-393.1022220630478</v>
      </c>
      <c r="AW27">
        <v>24</v>
      </c>
      <c r="AX27">
        <f>IF(Z27&gt;0, (R27*SUMPRODUCT(K27:$K$98, X27:$X$98)-K27*$AZ$3)/Z27, 0)</f>
        <v>3201.8668064677222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100000</v>
      </c>
      <c r="S28">
        <f t="shared" si="1"/>
        <v>2994.2742580461413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1635.579999058421</v>
      </c>
      <c r="AC28">
        <f t="shared" si="2"/>
        <v>1431.2218027302979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-2772.6331658470849</v>
      </c>
      <c r="AI28">
        <f t="shared" si="6"/>
        <v>-2778.6079934655149</v>
      </c>
      <c r="AJ28">
        <f t="shared" si="7"/>
        <v>204.35819632812309</v>
      </c>
      <c r="AK28">
        <f t="shared" si="22"/>
        <v>114.49059993408947</v>
      </c>
      <c r="AL28">
        <f t="shared" si="8"/>
        <v>-2459.7591972033024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-417.19220854160267</v>
      </c>
      <c r="AR28">
        <f t="shared" si="9"/>
        <v>-418.09122813081206</v>
      </c>
      <c r="AS28">
        <f t="shared" si="9"/>
        <v>30.74934265011607</v>
      </c>
      <c r="AT28">
        <f t="shared" si="9"/>
        <v>17.227156780822462</v>
      </c>
      <c r="AU28">
        <f t="shared" si="9"/>
        <v>-370.11472869987352</v>
      </c>
      <c r="AW28">
        <v>25</v>
      </c>
      <c r="AX28">
        <f>IF(Z28&gt;0, (R28*SUMPRODUCT(K28:$K$98, X28:$X$98)-K28*$AZ$3)/Z28, 0)</f>
        <v>2994.2742580461413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100000</v>
      </c>
      <c r="S29">
        <f t="shared" si="1"/>
        <v>2772.5066309651625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1431.2218027302979</v>
      </c>
      <c r="AC29">
        <f t="shared" si="2"/>
        <v>1232.2229722020134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-2876.2695400722382</v>
      </c>
      <c r="AI29">
        <f t="shared" si="6"/>
        <v>-2881.825085721975</v>
      </c>
      <c r="AJ29">
        <f t="shared" si="7"/>
        <v>198.99883052828454</v>
      </c>
      <c r="AK29">
        <f t="shared" si="22"/>
        <v>100.18552619112086</v>
      </c>
      <c r="AL29">
        <f t="shared" si="8"/>
        <v>-2582.6407290025695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-386.41620811831558</v>
      </c>
      <c r="AR29">
        <f t="shared" si="9"/>
        <v>-387.16257519347698</v>
      </c>
      <c r="AS29">
        <f t="shared" si="9"/>
        <v>26.734759187689949</v>
      </c>
      <c r="AT29">
        <f t="shared" si="9"/>
        <v>13.459556067244943</v>
      </c>
      <c r="AU29">
        <f t="shared" si="9"/>
        <v>-346.96825993854208</v>
      </c>
      <c r="AW29">
        <v>26</v>
      </c>
      <c r="AX29">
        <f>IF(Z29&gt;0, (R29*SUMPRODUCT(K29:$K$98, X29:$X$98)-K29*$AZ$3)/Z29, 0)</f>
        <v>2772.5066309651625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100000</v>
      </c>
      <c r="S30">
        <f t="shared" si="1"/>
        <v>2536.5232873611117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1232.2229722020134</v>
      </c>
      <c r="AC30">
        <f t="shared" si="2"/>
        <v>1040.6222801670183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-2974.3853187428717</v>
      </c>
      <c r="AI30">
        <f t="shared" si="6"/>
        <v>-2979.5135107712686</v>
      </c>
      <c r="AJ30">
        <f t="shared" si="7"/>
        <v>191.60069203499506</v>
      </c>
      <c r="AK30">
        <f t="shared" si="22"/>
        <v>86.255608054140936</v>
      </c>
      <c r="AL30">
        <f t="shared" si="8"/>
        <v>-2701.6572106821327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-356.7836618189171</v>
      </c>
      <c r="AR30">
        <f t="shared" si="9"/>
        <v>-357.39879904369849</v>
      </c>
      <c r="AS30">
        <f t="shared" si="9"/>
        <v>22.982898712052751</v>
      </c>
      <c r="AT30">
        <f t="shared" si="9"/>
        <v>10.346538325095219</v>
      </c>
      <c r="AU30">
        <f t="shared" si="9"/>
        <v>-324.06936200655053</v>
      </c>
      <c r="AW30">
        <v>27</v>
      </c>
      <c r="AX30">
        <f>IF(Z30&gt;0, (R30*SUMPRODUCT(K30:$K$98, X30:$X$98)-K30*$AZ$3)/Z30, 0)</f>
        <v>2536.5232873611117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100000</v>
      </c>
      <c r="S31">
        <f t="shared" si="1"/>
        <v>2284.3569064522953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1040.6222801670183</v>
      </c>
      <c r="AC31">
        <f t="shared" si="2"/>
        <v>857.78104342249458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-3065.0608883451514</v>
      </c>
      <c r="AI31">
        <f t="shared" si="6"/>
        <v>-3069.7546658422211</v>
      </c>
      <c r="AJ31">
        <f t="shared" si="7"/>
        <v>182.84123674452371</v>
      </c>
      <c r="AK31">
        <f t="shared" si="22"/>
        <v>72.84355961169129</v>
      </c>
      <c r="AL31">
        <f t="shared" si="8"/>
        <v>-2814.0698694860057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-328.26819969644373</v>
      </c>
      <c r="AR31">
        <f t="shared" si="9"/>
        <v>-328.77090353981521</v>
      </c>
      <c r="AS31">
        <f t="shared" si="9"/>
        <v>19.582307106728248</v>
      </c>
      <c r="AT31">
        <f t="shared" si="9"/>
        <v>7.8015494779031487</v>
      </c>
      <c r="AU31">
        <f t="shared" si="9"/>
        <v>-301.38704695518373</v>
      </c>
      <c r="AW31">
        <v>28</v>
      </c>
      <c r="AX31">
        <f>IF(Z31&gt;0, (R31*SUMPRODUCT(K31:$K$98, X31:$X$98)-K31*$AZ$3)/Z31, 0)</f>
        <v>2284.3569064522953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100000</v>
      </c>
      <c r="S32">
        <f t="shared" si="1"/>
        <v>2012.2679557246092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857.78104342249458</v>
      </c>
      <c r="AC32">
        <f t="shared" si="2"/>
        <v>684.81858039961639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-3142.5413734739645</v>
      </c>
      <c r="AI32">
        <f t="shared" si="6"/>
        <v>-3146.7953955243793</v>
      </c>
      <c r="AJ32">
        <f t="shared" si="7"/>
        <v>172.96246302287818</v>
      </c>
      <c r="AK32">
        <f t="shared" si="22"/>
        <v>60.044673039574626</v>
      </c>
      <c r="AL32">
        <f t="shared" si="8"/>
        <v>-2913.7882594619264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-300.50568229228037</v>
      </c>
      <c r="AR32">
        <f t="shared" si="9"/>
        <v>-300.91247337211684</v>
      </c>
      <c r="AS32">
        <f t="shared" si="9"/>
        <v>16.53954452290489</v>
      </c>
      <c r="AT32">
        <f t="shared" si="9"/>
        <v>5.7417749825287236</v>
      </c>
      <c r="AU32">
        <f t="shared" si="9"/>
        <v>-278.63115386668318</v>
      </c>
      <c r="AW32">
        <v>29</v>
      </c>
      <c r="AX32">
        <f>IF(Z32&gt;0, (R32*SUMPRODUCT(K32:$K$98, X32:$X$98)-K32*$AZ$3)/Z32, 0)</f>
        <v>2012.2679557246092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100000</v>
      </c>
      <c r="S33">
        <f t="shared" si="1"/>
        <v>1715.8242958903779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684.81858039961639</v>
      </c>
      <c r="AC33">
        <f t="shared" si="2"/>
        <v>522.97873442301966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-3212.1175429141954</v>
      </c>
      <c r="AI33">
        <f t="shared" si="6"/>
        <v>-3215.9275100512414</v>
      </c>
      <c r="AJ33">
        <f t="shared" si="7"/>
        <v>161.83984597659673</v>
      </c>
      <c r="AK33">
        <f t="shared" si="22"/>
        <v>47.937300627973151</v>
      </c>
      <c r="AL33">
        <f t="shared" si="8"/>
        <v>-3006.1503634466717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-274.24902420882682</v>
      </c>
      <c r="AR33">
        <f t="shared" si="9"/>
        <v>-274.5743173388704</v>
      </c>
      <c r="AS33">
        <f t="shared" si="9"/>
        <v>13.817806865473761</v>
      </c>
      <c r="AT33">
        <f t="shared" si="9"/>
        <v>4.0928632731476613</v>
      </c>
      <c r="AU33">
        <f t="shared" si="9"/>
        <v>-256.66364720024899</v>
      </c>
      <c r="AW33">
        <v>30</v>
      </c>
      <c r="AX33">
        <f>IF(Z33&gt;0, (R33*SUMPRODUCT(K33:$K$98, X33:$X$98)-K33*$AZ$3)/Z33, 0)</f>
        <v>1715.8242958903779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100000</v>
      </c>
      <c r="S34">
        <f t="shared" si="1"/>
        <v>1383.7611562316504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522.97873442301966</v>
      </c>
      <c r="AC34">
        <f t="shared" si="2"/>
        <v>372.5384926389097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-3252.772488580656</v>
      </c>
      <c r="AI34">
        <f t="shared" si="6"/>
        <v>-3256.1377594852593</v>
      </c>
      <c r="AJ34">
        <f t="shared" si="7"/>
        <v>150.44024178410996</v>
      </c>
      <c r="AK34">
        <f t="shared" si="22"/>
        <v>36.608511409611381</v>
      </c>
      <c r="AL34">
        <f t="shared" si="8"/>
        <v>-3069.0890062915378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-247.96439605216653</v>
      </c>
      <c r="AR34">
        <f t="shared" si="9"/>
        <v>-248.22093639439504</v>
      </c>
      <c r="AS34">
        <f t="shared" si="9"/>
        <v>11.468316283078323</v>
      </c>
      <c r="AT34">
        <f t="shared" si="9"/>
        <v>2.7907292790754448</v>
      </c>
      <c r="AU34">
        <f t="shared" ref="AU34:AU79" si="23">AL34*$K34</f>
        <v>-233.96189083224124</v>
      </c>
      <c r="AW34">
        <v>31</v>
      </c>
      <c r="AX34">
        <f>IF(Z34&gt;0, (R34*SUMPRODUCT(K34:$K$98, X34:$X$98)-K34*$AZ$3)/Z34, 0)</f>
        <v>1383.7611562316504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100000</v>
      </c>
      <c r="S35">
        <f t="shared" si="1"/>
        <v>1004.841989190037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372.5384926389097</v>
      </c>
      <c r="AC35">
        <f t="shared" si="2"/>
        <v>235.11765232309801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-3254.4754714010428</v>
      </c>
      <c r="AI35">
        <f t="shared" ref="AI35:AI66" si="25">SUM(AE35:AH35)</f>
        <v>-3257.4002801626748</v>
      </c>
      <c r="AJ35">
        <f t="shared" si="7"/>
        <v>137.42084031581169</v>
      </c>
      <c r="AK35">
        <f t="shared" si="22"/>
        <v>26.077694484723683</v>
      </c>
      <c r="AL35">
        <f t="shared" ref="AL35:AL79" si="26">SUM(AI35:AK35)</f>
        <v>-3093.9017453621391</v>
      </c>
      <c r="AN35">
        <f t="shared" ref="AN35:AT66" si="27">AE35*$K35</f>
        <v>0</v>
      </c>
      <c r="AO35">
        <f t="shared" si="27"/>
        <v>0</v>
      </c>
      <c r="AP35">
        <f t="shared" si="27"/>
        <v>-0.1990742514633537</v>
      </c>
      <c r="AQ35">
        <f t="shared" si="27"/>
        <v>-221.51269405166306</v>
      </c>
      <c r="AR35">
        <f t="shared" si="27"/>
        <v>-221.71176830312643</v>
      </c>
      <c r="AS35">
        <f t="shared" si="27"/>
        <v>9.353415266053398</v>
      </c>
      <c r="AT35">
        <f t="shared" si="27"/>
        <v>1.7749528029106802</v>
      </c>
      <c r="AU35">
        <f t="shared" si="23"/>
        <v>-210.58340023416233</v>
      </c>
      <c r="AW35">
        <v>32</v>
      </c>
      <c r="AX35">
        <f>IF(Z35&gt;0, (R35*SUMPRODUCT(K35:$K$98, X35:$X$98)-K35*$AZ$3)/Z35, 0)</f>
        <v>1004.841989190037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100000</v>
      </c>
      <c r="S36">
        <f t="shared" si="1"/>
        <v>562.84247919375662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235.11765232309801</v>
      </c>
      <c r="AC36">
        <f t="shared" si="2"/>
        <v>112.30456160746623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-3211.3784822955668</v>
      </c>
      <c r="AI36">
        <f t="shared" si="25"/>
        <v>-3213.8726206592955</v>
      </c>
      <c r="AJ36">
        <f t="shared" si="7"/>
        <v>122.81309071563179</v>
      </c>
      <c r="AK36">
        <f t="shared" si="22"/>
        <v>16.458235662616861</v>
      </c>
      <c r="AL36">
        <f t="shared" si="26"/>
        <v>-3074.6012942810466</v>
      </c>
      <c r="AN36">
        <f t="shared" si="27"/>
        <v>0</v>
      </c>
      <c r="AO36">
        <f t="shared" si="27"/>
        <v>0</v>
      </c>
      <c r="AP36">
        <f t="shared" si="27"/>
        <v>-0.1515724031255859</v>
      </c>
      <c r="AQ36">
        <f t="shared" si="27"/>
        <v>-195.16012462902819</v>
      </c>
      <c r="AR36">
        <f t="shared" si="27"/>
        <v>-195.31169703215377</v>
      </c>
      <c r="AS36">
        <f t="shared" si="27"/>
        <v>7.4635295161490314</v>
      </c>
      <c r="AT36">
        <f t="shared" si="27"/>
        <v>1.0001908341847698</v>
      </c>
      <c r="AU36">
        <f t="shared" si="23"/>
        <v>-186.84797668181994</v>
      </c>
      <c r="AW36">
        <v>33</v>
      </c>
      <c r="AX36">
        <f>IF(Z36&gt;0, (R36*SUMPRODUCT(K36:$K$98, X36:$X$98)-K36*$AZ$3)/Z36, 0)</f>
        <v>562.84247919375662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100000</v>
      </c>
      <c r="S37">
        <f t="shared" si="1"/>
        <v>31.646127487648382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112.30456160746623</v>
      </c>
      <c r="AC37">
        <f t="shared" si="2"/>
        <v>5.2690828141800239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-3103.5676644179794</v>
      </c>
      <c r="AI37">
        <f t="shared" si="25"/>
        <v>-3105.6489154400188</v>
      </c>
      <c r="AJ37">
        <f t="shared" si="7"/>
        <v>107.0354787932862</v>
      </c>
      <c r="AK37">
        <f t="shared" si="22"/>
        <v>7.8613193125226362</v>
      </c>
      <c r="AL37">
        <f t="shared" si="26"/>
        <v>-2990.7521173342102</v>
      </c>
      <c r="AN37">
        <f t="shared" si="27"/>
        <v>0</v>
      </c>
      <c r="AO37">
        <f t="shared" si="27"/>
        <v>0</v>
      </c>
      <c r="AP37">
        <f t="shared" si="27"/>
        <v>-0.11292914372528534</v>
      </c>
      <c r="AQ37">
        <f t="shared" si="27"/>
        <v>-168.40027230007465</v>
      </c>
      <c r="AR37">
        <f t="shared" si="27"/>
        <v>-168.51320144379994</v>
      </c>
      <c r="AS37">
        <f t="shared" si="27"/>
        <v>5.8077689045450542</v>
      </c>
      <c r="AT37">
        <f t="shared" si="27"/>
        <v>0.42655693576280135</v>
      </c>
      <c r="AU37">
        <f t="shared" si="23"/>
        <v>-162.27887560349211</v>
      </c>
      <c r="AW37">
        <v>34</v>
      </c>
      <c r="AX37">
        <f>IF(Z37&gt;0, (R37*SUMPRODUCT(K37:$K$98, X37:$X$98)-K37*$AZ$3)/Z37, 0)</f>
        <v>31.646127487648382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100000</v>
      </c>
      <c r="S38">
        <f t="shared" si="1"/>
        <v>-623.020587525309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5.2690828141800239</v>
      </c>
      <c r="AC38">
        <f t="shared" si="2"/>
        <v>-84.448469989696491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-2928.8244002067258</v>
      </c>
      <c r="AI38">
        <f t="shared" si="25"/>
        <v>-2930.5187356685187</v>
      </c>
      <c r="AJ38">
        <f t="shared" si="7"/>
        <v>89.717552803876515</v>
      </c>
      <c r="AK38">
        <f t="shared" si="22"/>
        <v>0.36883579699260172</v>
      </c>
      <c r="AL38">
        <f t="shared" si="26"/>
        <v>-2840.4323470676495</v>
      </c>
      <c r="AN38">
        <f t="shared" si="27"/>
        <v>0</v>
      </c>
      <c r="AO38">
        <f t="shared" si="27"/>
        <v>0</v>
      </c>
      <c r="AP38">
        <f t="shared" si="27"/>
        <v>-8.2084838662578999E-2</v>
      </c>
      <c r="AQ38">
        <f t="shared" si="27"/>
        <v>-141.89166418531423</v>
      </c>
      <c r="AR38">
        <f t="shared" si="27"/>
        <v>-141.97374902397678</v>
      </c>
      <c r="AS38">
        <f t="shared" si="27"/>
        <v>4.3465128442242236</v>
      </c>
      <c r="AT38">
        <f t="shared" si="27"/>
        <v>1.7868850397006735E-2</v>
      </c>
      <c r="AU38">
        <f t="shared" si="23"/>
        <v>-137.60936732935556</v>
      </c>
      <c r="AW38">
        <v>35</v>
      </c>
      <c r="AX38">
        <f>IF(Z38&gt;0, (R38*SUMPRODUCT(K38:$K$98, X38:$X$98)-K38*$AZ$3)/Z38, 0)</f>
        <v>-623.020587525309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100000</v>
      </c>
      <c r="S39">
        <f t="shared" si="1"/>
        <v>-1454.2043636573546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-84.448469989696491</v>
      </c>
      <c r="AC39">
        <f t="shared" si="2"/>
        <v>-156.0877060534051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-2685.5900496570043</v>
      </c>
      <c r="AI39">
        <f t="shared" si="25"/>
        <v>-2686.9317430079723</v>
      </c>
      <c r="AJ39">
        <f t="shared" si="7"/>
        <v>71.639236063708609</v>
      </c>
      <c r="AK39">
        <f t="shared" si="22"/>
        <v>-5.9113928992787548</v>
      </c>
      <c r="AL39">
        <f t="shared" si="26"/>
        <v>-2621.2038998435423</v>
      </c>
      <c r="AN39">
        <f t="shared" si="27"/>
        <v>0</v>
      </c>
      <c r="AO39">
        <f t="shared" si="27"/>
        <v>0</v>
      </c>
      <c r="AP39">
        <f t="shared" si="27"/>
        <v>-5.8036176557297502E-2</v>
      </c>
      <c r="AQ39">
        <f t="shared" si="27"/>
        <v>-116.16766094128572</v>
      </c>
      <c r="AR39">
        <f t="shared" si="27"/>
        <v>-116.22569711784301</v>
      </c>
      <c r="AS39">
        <f t="shared" si="27"/>
        <v>3.0988208666488437</v>
      </c>
      <c r="AT39">
        <f t="shared" si="27"/>
        <v>-0.25570272205240085</v>
      </c>
      <c r="AU39">
        <f t="shared" si="23"/>
        <v>-113.38257897324657</v>
      </c>
      <c r="AW39">
        <v>36</v>
      </c>
      <c r="AX39">
        <f>IF(Z39&gt;0, (R39*SUMPRODUCT(K39:$K$98, X39:$X$98)-K39*$AZ$3)/Z39, 0)</f>
        <v>-1454.2043636573546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100000</v>
      </c>
      <c r="S40">
        <f t="shared" si="1"/>
        <v>-2543.6545781467021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-156.0877060534051</v>
      </c>
      <c r="AC40">
        <f t="shared" si="2"/>
        <v>-209.52998474325722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-2388.8513402619915</v>
      </c>
      <c r="AI40">
        <f t="shared" si="25"/>
        <v>-2389.8810102619168</v>
      </c>
      <c r="AJ40">
        <f t="shared" si="7"/>
        <v>53.442278689852117</v>
      </c>
      <c r="AK40">
        <f t="shared" si="22"/>
        <v>-10.926139423738357</v>
      </c>
      <c r="AL40">
        <f t="shared" si="26"/>
        <v>-2347.3648709958029</v>
      </c>
      <c r="AN40">
        <f t="shared" si="27"/>
        <v>0</v>
      </c>
      <c r="AO40">
        <f t="shared" si="27"/>
        <v>0</v>
      </c>
      <c r="AP40">
        <f t="shared" si="27"/>
        <v>-3.976725027337219E-2</v>
      </c>
      <c r="AQ40">
        <f t="shared" si="27"/>
        <v>-92.260674896769018</v>
      </c>
      <c r="AR40">
        <f t="shared" si="27"/>
        <v>-92.300442147042389</v>
      </c>
      <c r="AS40">
        <f t="shared" si="27"/>
        <v>2.0640132003384601</v>
      </c>
      <c r="AT40">
        <f t="shared" si="27"/>
        <v>-0.42198230599805342</v>
      </c>
      <c r="AU40">
        <f t="shared" si="23"/>
        <v>-90.658411252701967</v>
      </c>
      <c r="AW40">
        <v>37</v>
      </c>
      <c r="AX40">
        <f>IF(Z40&gt;0, (R40*SUMPRODUCT(K40:$K$98, X40:$X$98)-K40*$AZ$3)/Z40, 0)</f>
        <v>-2543.6545781467021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100000</v>
      </c>
      <c r="S41">
        <f t="shared" si="1"/>
        <v>-4032.3802265560439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-209.52998474325722</v>
      </c>
      <c r="AC41">
        <f t="shared" si="2"/>
        <v>-245.78585405838913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-2059.6818832403387</v>
      </c>
      <c r="AI41">
        <f t="shared" si="25"/>
        <v>-2060.4437963048599</v>
      </c>
      <c r="AJ41">
        <f t="shared" si="7"/>
        <v>36.255869315131918</v>
      </c>
      <c r="AK41">
        <f t="shared" si="22"/>
        <v>-14.667098932028006</v>
      </c>
      <c r="AL41">
        <f t="shared" si="26"/>
        <v>-2038.8550259217561</v>
      </c>
      <c r="AN41">
        <f t="shared" si="27"/>
        <v>0</v>
      </c>
      <c r="AO41">
        <f t="shared" si="27"/>
        <v>0</v>
      </c>
      <c r="AP41">
        <f t="shared" si="27"/>
        <v>-2.6273316698517922E-2</v>
      </c>
      <c r="AQ41">
        <f t="shared" si="27"/>
        <v>-71.024736202131379</v>
      </c>
      <c r="AR41">
        <f t="shared" si="27"/>
        <v>-71.051009518829886</v>
      </c>
      <c r="AS41">
        <f t="shared" si="27"/>
        <v>1.2502239179940957</v>
      </c>
      <c r="AT41">
        <f t="shared" si="27"/>
        <v>-0.5057707410908443</v>
      </c>
      <c r="AU41">
        <f t="shared" si="23"/>
        <v>-70.306556341926651</v>
      </c>
      <c r="AW41">
        <v>38</v>
      </c>
      <c r="AX41">
        <f>IF(Z41&gt;0, (R41*SUMPRODUCT(K41:$K$98, X41:$X$98)-K41*$AZ$3)/Z41, 0)</f>
        <v>-4032.3802265560439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100000</v>
      </c>
      <c r="S42">
        <f t="shared" si="1"/>
        <v>-6173.1836754889873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-245.78585405838913</v>
      </c>
      <c r="AC42">
        <f t="shared" si="2"/>
        <v>-266.80629956263022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-1712.3303942332323</v>
      </c>
      <c r="AI42">
        <f t="shared" si="25"/>
        <v>-1712.870646867829</v>
      </c>
      <c r="AJ42">
        <f t="shared" si="7"/>
        <v>21.020445504241081</v>
      </c>
      <c r="AK42">
        <f t="shared" si="22"/>
        <v>-17.205009784087242</v>
      </c>
      <c r="AL42">
        <f t="shared" si="26"/>
        <v>-1709.0552111476752</v>
      </c>
      <c r="AN42">
        <f t="shared" si="27"/>
        <v>0</v>
      </c>
      <c r="AO42">
        <f t="shared" si="27"/>
        <v>0</v>
      </c>
      <c r="AP42">
        <f t="shared" si="27"/>
        <v>-1.6633680340470795E-2</v>
      </c>
      <c r="AQ42">
        <f t="shared" si="27"/>
        <v>-52.720439644324635</v>
      </c>
      <c r="AR42">
        <f t="shared" si="27"/>
        <v>-52.737073324665111</v>
      </c>
      <c r="AS42">
        <f t="shared" si="27"/>
        <v>0.6471923480628301</v>
      </c>
      <c r="AT42">
        <f t="shared" si="27"/>
        <v>-0.52972001370574195</v>
      </c>
      <c r="AU42">
        <f t="shared" si="23"/>
        <v>-52.619600990308022</v>
      </c>
      <c r="AW42">
        <v>39</v>
      </c>
      <c r="AX42">
        <f>IF(Z42&gt;0, (R42*SUMPRODUCT(K42:$K$98, X42:$X$98)-K42*$AZ$3)/Z42, 0)</f>
        <v>-6173.1836754889873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100000</v>
      </c>
      <c r="S43">
        <f t="shared" si="1"/>
        <v>-9432.7964789299931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-266.80629956263022</v>
      </c>
      <c r="AC43">
        <f t="shared" si="2"/>
        <v>-274.88005108383862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-1364.7122211616418</v>
      </c>
      <c r="AI43">
        <f t="shared" si="25"/>
        <v>-1365.0764822422475</v>
      </c>
      <c r="AJ43">
        <f t="shared" si="7"/>
        <v>8.0737515212084077</v>
      </c>
      <c r="AK43">
        <f t="shared" si="22"/>
        <v>-18.676440969384117</v>
      </c>
      <c r="AL43">
        <f t="shared" si="26"/>
        <v>-1375.6791716904233</v>
      </c>
      <c r="AN43">
        <f t="shared" si="27"/>
        <v>0</v>
      </c>
      <c r="AO43">
        <f t="shared" si="27"/>
        <v>0</v>
      </c>
      <c r="AP43">
        <f t="shared" si="27"/>
        <v>-1.0013507020441063E-2</v>
      </c>
      <c r="AQ43">
        <f t="shared" si="27"/>
        <v>-37.515826244086412</v>
      </c>
      <c r="AR43">
        <f t="shared" si="27"/>
        <v>-37.525839751106851</v>
      </c>
      <c r="AS43">
        <f t="shared" si="27"/>
        <v>0.22194676248283343</v>
      </c>
      <c r="AT43">
        <f t="shared" si="27"/>
        <v>-0.51341381970548217</v>
      </c>
      <c r="AU43">
        <f t="shared" si="23"/>
        <v>-37.817306808329505</v>
      </c>
      <c r="AW43">
        <v>40</v>
      </c>
      <c r="AX43">
        <f>IF(Z43&gt;0, (R43*SUMPRODUCT(K43:$K$98, X43:$X$98)-K43*$AZ$3)/Z43, 0)</f>
        <v>-9432.7964789299931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100000</v>
      </c>
      <c r="S44">
        <f t="shared" si="1"/>
        <v>-14690.570142463135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-274.88005108383862</v>
      </c>
      <c r="AC44">
        <f t="shared" si="2"/>
        <v>-272.53276293228555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-1029.7933274291113</v>
      </c>
      <c r="AI44">
        <f t="shared" si="25"/>
        <v>-1030.0252217329821</v>
      </c>
      <c r="AJ44">
        <f t="shared" si="7"/>
        <v>-2.347288151553073</v>
      </c>
      <c r="AK44">
        <f t="shared" si="22"/>
        <v>-19.241603575868705</v>
      </c>
      <c r="AL44">
        <f t="shared" si="26"/>
        <v>-1051.614113460404</v>
      </c>
      <c r="AN44">
        <f t="shared" si="27"/>
        <v>0</v>
      </c>
      <c r="AO44">
        <f t="shared" si="27"/>
        <v>0</v>
      </c>
      <c r="AP44">
        <f t="shared" si="27"/>
        <v>-5.6917457683666392E-3</v>
      </c>
      <c r="AQ44">
        <f t="shared" si="27"/>
        <v>-25.2758334976144</v>
      </c>
      <c r="AR44">
        <f t="shared" si="27"/>
        <v>-25.281525243382763</v>
      </c>
      <c r="AS44">
        <f t="shared" si="27"/>
        <v>-5.7613176264887649E-2</v>
      </c>
      <c r="AT44">
        <f t="shared" si="27"/>
        <v>-0.47227686882078612</v>
      </c>
      <c r="AU44">
        <f t="shared" si="23"/>
        <v>-25.811415288468442</v>
      </c>
      <c r="AW44">
        <v>41</v>
      </c>
      <c r="AX44">
        <f>IF(Z44&gt;0, (R44*SUMPRODUCT(K44:$K$98, X44:$X$98)-K44*$AZ$3)/Z44, 0)</f>
        <v>-14690.570142463135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100000</v>
      </c>
      <c r="S45">
        <f t="shared" si="1"/>
        <v>-23663.932125531788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-272.53276293228555</v>
      </c>
      <c r="AC45">
        <f t="shared" si="2"/>
        <v>-262.21653000522178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-728.51768503437893</v>
      </c>
      <c r="AI45">
        <f t="shared" si="25"/>
        <v>-728.6561956845818</v>
      </c>
      <c r="AJ45">
        <f t="shared" si="7"/>
        <v>-10.316232927063766</v>
      </c>
      <c r="AK45">
        <f t="shared" si="22"/>
        <v>-19.07729340525999</v>
      </c>
      <c r="AL45">
        <f t="shared" si="26"/>
        <v>-758.04972201690555</v>
      </c>
      <c r="AN45">
        <f t="shared" si="27"/>
        <v>0</v>
      </c>
      <c r="AO45">
        <f t="shared" si="27"/>
        <v>0</v>
      </c>
      <c r="AP45">
        <f t="shared" si="27"/>
        <v>-3.0354323454011723E-3</v>
      </c>
      <c r="AQ45">
        <f t="shared" si="27"/>
        <v>-15.965314884526137</v>
      </c>
      <c r="AR45">
        <f t="shared" si="27"/>
        <v>-15.968350316871536</v>
      </c>
      <c r="AS45">
        <f t="shared" si="27"/>
        <v>-0.22607811791819088</v>
      </c>
      <c r="AT45">
        <f t="shared" si="27"/>
        <v>-0.41807495221628926</v>
      </c>
      <c r="AU45">
        <f t="shared" si="23"/>
        <v>-16.612503387006015</v>
      </c>
      <c r="AW45">
        <v>42</v>
      </c>
      <c r="AX45">
        <f>IF(Z45&gt;0, (R45*SUMPRODUCT(K45:$K$98, X45:$X$98)-K45*$AZ$3)/Z45, 0)</f>
        <v>-23663.932125531788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100000</v>
      </c>
      <c r="S46">
        <f t="shared" si="1"/>
        <v>-37668.977158190421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-262.21653000522178</v>
      </c>
      <c r="AC46">
        <f t="shared" si="2"/>
        <v>-246.40321415342811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-442.8766489301251</v>
      </c>
      <c r="AI46">
        <f t="shared" si="25"/>
        <v>-442.95841489270975</v>
      </c>
      <c r="AJ46">
        <f t="shared" si="7"/>
        <v>-15.813315851793675</v>
      </c>
      <c r="AK46">
        <f t="shared" si="22"/>
        <v>-18.355157100365528</v>
      </c>
      <c r="AL46">
        <f t="shared" si="26"/>
        <v>-477.12688784486897</v>
      </c>
      <c r="AN46">
        <f t="shared" si="27"/>
        <v>0</v>
      </c>
      <c r="AO46">
        <f t="shared" si="27"/>
        <v>0</v>
      </c>
      <c r="AP46">
        <f t="shared" si="27"/>
        <v>-1.5998966197250453E-3</v>
      </c>
      <c r="AQ46">
        <f t="shared" si="27"/>
        <v>-8.6656700561079276</v>
      </c>
      <c r="AR46">
        <f t="shared" si="27"/>
        <v>-8.6672699527276524</v>
      </c>
      <c r="AS46">
        <f t="shared" si="27"/>
        <v>-0.30941567589011826</v>
      </c>
      <c r="AT46">
        <f t="shared" si="27"/>
        <v>-0.35915132496608559</v>
      </c>
      <c r="AU46">
        <f t="shared" si="23"/>
        <v>-9.3358369535838559</v>
      </c>
      <c r="AW46">
        <v>43</v>
      </c>
      <c r="AX46">
        <f>IF(Z46&gt;0, (R46*SUMPRODUCT(K46:$K$98, X46:$X$98)-K46*$AZ$3)/Z46, 0)</f>
        <v>-37668.977158190421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100000</v>
      </c>
      <c r="S47">
        <f t="shared" si="1"/>
        <v>-59466.364360139181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-246.40321415342811</v>
      </c>
      <c r="AC47">
        <f t="shared" si="2"/>
        <v>-226.69510676639339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-266.37074114848309</v>
      </c>
      <c r="AI47">
        <f t="shared" si="25"/>
        <v>-266.41839310879834</v>
      </c>
      <c r="AJ47">
        <f t="shared" si="7"/>
        <v>-19.708107387034715</v>
      </c>
      <c r="AK47">
        <f t="shared" si="22"/>
        <v>-17.248224990739971</v>
      </c>
      <c r="AL47">
        <f t="shared" si="26"/>
        <v>-303.37472548657303</v>
      </c>
      <c r="AN47">
        <f t="shared" si="27"/>
        <v>0</v>
      </c>
      <c r="AO47">
        <f t="shared" si="27"/>
        <v>0</v>
      </c>
      <c r="AP47">
        <f t="shared" si="27"/>
        <v>-8.3249592388118731E-4</v>
      </c>
      <c r="AQ47">
        <f t="shared" si="27"/>
        <v>-4.6535872770061779</v>
      </c>
      <c r="AR47">
        <f t="shared" si="27"/>
        <v>-4.6544197729300594</v>
      </c>
      <c r="AS47">
        <f t="shared" si="27"/>
        <v>-0.34430732667839226</v>
      </c>
      <c r="AT47">
        <f t="shared" si="27"/>
        <v>-0.30133234611944398</v>
      </c>
      <c r="AU47">
        <f t="shared" si="23"/>
        <v>-5.3000594457278956</v>
      </c>
      <c r="AW47">
        <v>44</v>
      </c>
      <c r="AX47">
        <f>IF(Z47&gt;0, (R47*SUMPRODUCT(K47:$K$98, X47:$X$98)-K47*$AZ$3)/Z47, 0)</f>
        <v>-59466.364360139181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100000</v>
      </c>
      <c r="S48">
        <f t="shared" si="1"/>
        <v>-94070.593535367268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-226.69510676639339</v>
      </c>
      <c r="AC48">
        <f t="shared" si="2"/>
        <v>-206.01496418345076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-158.40313839062279</v>
      </c>
      <c r="AI48">
        <f t="shared" si="25"/>
        <v>-158.43051343903602</v>
      </c>
      <c r="AJ48">
        <f t="shared" si="7"/>
        <v>-20.680142582942636</v>
      </c>
      <c r="AK48">
        <f t="shared" si="22"/>
        <v>-15.86865747364754</v>
      </c>
      <c r="AL48">
        <f t="shared" si="26"/>
        <v>-194.9793134956262</v>
      </c>
      <c r="AN48">
        <f t="shared" si="27"/>
        <v>0</v>
      </c>
      <c r="AO48">
        <f t="shared" si="27"/>
        <v>0</v>
      </c>
      <c r="AP48">
        <f t="shared" si="27"/>
        <v>-4.2701016895135705E-4</v>
      </c>
      <c r="AQ48">
        <f t="shared" si="27"/>
        <v>-2.470854110120396</v>
      </c>
      <c r="AR48">
        <f t="shared" si="27"/>
        <v>-2.4712811202893472</v>
      </c>
      <c r="AS48">
        <f t="shared" si="27"/>
        <v>-0.32257956387791203</v>
      </c>
      <c r="AT48">
        <f t="shared" si="27"/>
        <v>-0.24752752968924688</v>
      </c>
      <c r="AU48">
        <f t="shared" si="23"/>
        <v>-3.0413882138565063</v>
      </c>
      <c r="AW48">
        <v>45</v>
      </c>
      <c r="AX48">
        <f>IF(Z48&gt;0, (R48*SUMPRODUCT(K48:$K$98, X48:$X$98)-K48*$AZ$3)/Z48, 0)</f>
        <v>-94070.593535367268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100000</v>
      </c>
      <c r="S49">
        <f t="shared" si="1"/>
        <v>-150135.01468249623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-206.01496418345076</v>
      </c>
      <c r="AC49">
        <f t="shared" si="2"/>
        <v>-185.86641663290266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-93.010870690319564</v>
      </c>
      <c r="AI49">
        <f t="shared" si="25"/>
        <v>-93.02634562941239</v>
      </c>
      <c r="AJ49">
        <f t="shared" si="7"/>
        <v>-20.148547550548102</v>
      </c>
      <c r="AK49">
        <f t="shared" si="22"/>
        <v>-14.421047492841554</v>
      </c>
      <c r="AL49">
        <f t="shared" si="26"/>
        <v>-127.59594067280204</v>
      </c>
      <c r="AN49">
        <f t="shared" si="27"/>
        <v>0</v>
      </c>
      <c r="AO49">
        <f t="shared" si="27"/>
        <v>0</v>
      </c>
      <c r="AP49">
        <f t="shared" si="27"/>
        <v>-2.1552330953206007E-4</v>
      </c>
      <c r="AQ49">
        <f t="shared" si="27"/>
        <v>-1.2953854327566867</v>
      </c>
      <c r="AR49">
        <f t="shared" si="27"/>
        <v>-1.2956009560662189</v>
      </c>
      <c r="AS49">
        <f t="shared" si="27"/>
        <v>-0.28061381206811881</v>
      </c>
      <c r="AT49">
        <f t="shared" si="27"/>
        <v>-0.20084550019445804</v>
      </c>
      <c r="AU49">
        <f t="shared" si="23"/>
        <v>-1.7770602683287957</v>
      </c>
      <c r="AW49">
        <v>46</v>
      </c>
      <c r="AX49">
        <f>IF(Z49&gt;0, (R49*SUMPRODUCT(K49:$K$98, X49:$X$98)-K49*$AZ$3)/Z49, 0)</f>
        <v>-150135.01468249623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100000</v>
      </c>
      <c r="S50">
        <f t="shared" si="1"/>
        <v>-242493.8156829105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-185.86641663290266</v>
      </c>
      <c r="AC50">
        <f t="shared" si="2"/>
        <v>-166.96590772577665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-53.707840973705252</v>
      </c>
      <c r="AI50">
        <f t="shared" si="25"/>
        <v>-53.716447683285431</v>
      </c>
      <c r="AJ50">
        <f t="shared" si="7"/>
        <v>-18.90050890712601</v>
      </c>
      <c r="AK50">
        <f t="shared" si="22"/>
        <v>-13.010649164303187</v>
      </c>
      <c r="AL50">
        <f t="shared" si="26"/>
        <v>-85.627605754714622</v>
      </c>
      <c r="AN50">
        <f t="shared" si="27"/>
        <v>0</v>
      </c>
      <c r="AO50">
        <f t="shared" si="27"/>
        <v>0</v>
      </c>
      <c r="AP50">
        <f t="shared" si="27"/>
        <v>-1.0702480000632408E-4</v>
      </c>
      <c r="AQ50">
        <f t="shared" si="27"/>
        <v>-0.66785928878326062</v>
      </c>
      <c r="AR50">
        <f t="shared" si="27"/>
        <v>-0.66796631358326697</v>
      </c>
      <c r="AS50">
        <f t="shared" si="27"/>
        <v>-0.23502863283100281</v>
      </c>
      <c r="AT50">
        <f t="shared" si="27"/>
        <v>-0.16178797620508009</v>
      </c>
      <c r="AU50">
        <f t="shared" si="23"/>
        <v>-1.0647829226193499</v>
      </c>
      <c r="AW50">
        <v>47</v>
      </c>
      <c r="AX50">
        <f>IF(Z50&gt;0, (R50*SUMPRODUCT(K50:$K$98, X50:$X$98)-K50*$AZ$3)/Z50, 0)</f>
        <v>-242493.8156829105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100000</v>
      </c>
      <c r="S51">
        <f t="shared" si="1"/>
        <v>-397707.29915844183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-166.96590772577665</v>
      </c>
      <c r="AC51">
        <f t="shared" si="2"/>
        <v>-149.60171849680756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-30.549104460687605</v>
      </c>
      <c r="AI51">
        <f t="shared" si="25"/>
        <v>-30.553806465114395</v>
      </c>
      <c r="AJ51">
        <f t="shared" si="7"/>
        <v>-17.364189228969082</v>
      </c>
      <c r="AK51">
        <f t="shared" si="22"/>
        <v>-11.687613540804366</v>
      </c>
      <c r="AL51">
        <f t="shared" si="26"/>
        <v>-59.605609234887837</v>
      </c>
      <c r="AN51">
        <f t="shared" si="27"/>
        <v>0</v>
      </c>
      <c r="AO51">
        <f t="shared" si="27"/>
        <v>0</v>
      </c>
      <c r="AP51">
        <f t="shared" si="27"/>
        <v>-5.2205022504964776E-5</v>
      </c>
      <c r="AQ51">
        <f t="shared" si="27"/>
        <v>-0.33917804857643052</v>
      </c>
      <c r="AR51">
        <f t="shared" si="27"/>
        <v>-0.33923025359893549</v>
      </c>
      <c r="AS51">
        <f t="shared" si="27"/>
        <v>-0.19278967163743313</v>
      </c>
      <c r="AT51">
        <f t="shared" si="27"/>
        <v>-0.12976426063116953</v>
      </c>
      <c r="AU51">
        <f t="shared" si="23"/>
        <v>-0.66178418586753807</v>
      </c>
      <c r="AW51">
        <v>48</v>
      </c>
      <c r="AX51">
        <f>IF(Z51&gt;0, (R51*SUMPRODUCT(K51:$K$98, X51:$X$98)-K51*$AZ$3)/Z51, 0)</f>
        <v>-397707.29915844183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100000</v>
      </c>
      <c r="S52">
        <f t="shared" si="1"/>
        <v>-663826.9773519747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-149.60171849680756</v>
      </c>
      <c r="AC52">
        <f t="shared" si="2"/>
        <v>-133.84085322596223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-17.077866315096326</v>
      </c>
      <c r="AI52">
        <f t="shared" si="25"/>
        <v>-17.08038656618946</v>
      </c>
      <c r="AJ52">
        <f t="shared" si="7"/>
        <v>-15.760865270845329</v>
      </c>
      <c r="AK52">
        <f t="shared" si="22"/>
        <v>-10.472120294776531</v>
      </c>
      <c r="AL52">
        <f t="shared" si="26"/>
        <v>-43.31337213181132</v>
      </c>
      <c r="AN52">
        <f t="shared" si="27"/>
        <v>0</v>
      </c>
      <c r="AO52">
        <f t="shared" si="27"/>
        <v>0</v>
      </c>
      <c r="AP52">
        <f t="shared" si="27"/>
        <v>-2.4983601424638127E-5</v>
      </c>
      <c r="AQ52">
        <f t="shared" si="27"/>
        <v>-0.16929527631657451</v>
      </c>
      <c r="AR52">
        <f t="shared" si="27"/>
        <v>-0.16932025991799912</v>
      </c>
      <c r="AS52">
        <f t="shared" si="27"/>
        <v>-0.15623966084436544</v>
      </c>
      <c r="AT52">
        <f t="shared" si="27"/>
        <v>-0.10381159251477609</v>
      </c>
      <c r="AU52">
        <f t="shared" si="23"/>
        <v>-0.42937151327714063</v>
      </c>
      <c r="AW52">
        <v>49</v>
      </c>
      <c r="AX52">
        <f>IF(Z52&gt;0, (R52*SUMPRODUCT(K52:$K$98, X52:$X$98)-K52*$AZ$3)/Z52, 0)</f>
        <v>-663826.9773519747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100000</v>
      </c>
      <c r="S53">
        <f t="shared" si="1"/>
        <v>-1129519.5673537499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-133.84085322596223</v>
      </c>
      <c r="AC53">
        <f t="shared" si="2"/>
        <v>-119.63510982422368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-9.368707620672021</v>
      </c>
      <c r="AI53">
        <f t="shared" si="25"/>
        <v>-9.3700315808016423</v>
      </c>
      <c r="AJ53">
        <f t="shared" si="7"/>
        <v>-14.205743401738559</v>
      </c>
      <c r="AK53">
        <f t="shared" si="22"/>
        <v>-9.3688597258173569</v>
      </c>
      <c r="AL53">
        <f t="shared" si="26"/>
        <v>-32.944634708357562</v>
      </c>
      <c r="AN53">
        <f t="shared" si="27"/>
        <v>0</v>
      </c>
      <c r="AO53">
        <f t="shared" si="27"/>
        <v>0</v>
      </c>
      <c r="AP53">
        <f t="shared" si="27"/>
        <v>-1.1718394516410033E-5</v>
      </c>
      <c r="AQ53">
        <f t="shared" si="27"/>
        <v>-8.2922596800089315E-2</v>
      </c>
      <c r="AR53">
        <f t="shared" si="27"/>
        <v>-8.2934315194605729E-2</v>
      </c>
      <c r="AS53">
        <f t="shared" si="27"/>
        <v>-0.12573528602266262</v>
      </c>
      <c r="AT53">
        <f t="shared" si="27"/>
        <v>-8.2923943085420074E-2</v>
      </c>
      <c r="AU53">
        <f t="shared" si="23"/>
        <v>-0.29159354430268847</v>
      </c>
      <c r="AW53">
        <v>50</v>
      </c>
      <c r="AX53">
        <f>IF(Z53&gt;0, (R53*SUMPRODUCT(K53:$K$98, X53:$X$98)-K53*$AZ$3)/Z53, 0)</f>
        <v>-1129519.5673537499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100000</v>
      </c>
      <c r="S54">
        <f t="shared" si="1"/>
        <v>-1963719.6647880159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-119.63510982422368</v>
      </c>
      <c r="AC54">
        <f t="shared" si="2"/>
        <v>-106.88317645847457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-5.0428703973480973</v>
      </c>
      <c r="AI54">
        <f t="shared" si="25"/>
        <v>-5.0435507590767532</v>
      </c>
      <c r="AJ54">
        <f t="shared" si="7"/>
        <v>-12.75193336574911</v>
      </c>
      <c r="AK54">
        <f t="shared" si="22"/>
        <v>-8.3744576876956582</v>
      </c>
      <c r="AL54">
        <f t="shared" si="26"/>
        <v>-26.169941812521522</v>
      </c>
      <c r="AN54">
        <f t="shared" si="27"/>
        <v>0</v>
      </c>
      <c r="AO54">
        <f t="shared" si="27"/>
        <v>0</v>
      </c>
      <c r="AP54">
        <f t="shared" si="27"/>
        <v>-5.3766907945639969E-6</v>
      </c>
      <c r="AQ54">
        <f t="shared" si="27"/>
        <v>-3.9852263438101838E-2</v>
      </c>
      <c r="AR54">
        <f t="shared" si="27"/>
        <v>-3.98576401288964E-2</v>
      </c>
      <c r="AS54">
        <f t="shared" si="27"/>
        <v>-0.10077463186525648</v>
      </c>
      <c r="AT54">
        <f t="shared" si="27"/>
        <v>-6.6180779521280084E-2</v>
      </c>
      <c r="AU54">
        <f t="shared" si="23"/>
        <v>-0.20681305151543297</v>
      </c>
      <c r="AW54">
        <v>51</v>
      </c>
      <c r="AX54">
        <f>IF(Z54&gt;0, (R54*SUMPRODUCT(K54:$K$98, X54:$X$98)-K54*$AZ$3)/Z54, 0)</f>
        <v>-1963719.6647880159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100000</v>
      </c>
      <c r="S55">
        <f t="shared" si="1"/>
        <v>-3493047.6755201486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-106.88317645847457</v>
      </c>
      <c r="AC55">
        <f t="shared" si="2"/>
        <v>-95.463335898207987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-2.6555123301521277</v>
      </c>
      <c r="AI55">
        <f t="shared" si="25"/>
        <v>-2.6558539492222279</v>
      </c>
      <c r="AJ55">
        <f t="shared" si="7"/>
        <v>-11.419840560266579</v>
      </c>
      <c r="AK55">
        <f t="shared" si="22"/>
        <v>-7.4818223520932206</v>
      </c>
      <c r="AL55">
        <f t="shared" si="26"/>
        <v>-21.557516861582027</v>
      </c>
      <c r="AN55">
        <f t="shared" si="27"/>
        <v>0</v>
      </c>
      <c r="AO55">
        <f t="shared" si="27"/>
        <v>0</v>
      </c>
      <c r="AP55">
        <f t="shared" si="27"/>
        <v>-2.4104563374335483E-6</v>
      </c>
      <c r="AQ55">
        <f t="shared" si="27"/>
        <v>-1.8737234204948442E-2</v>
      </c>
      <c r="AR55">
        <f t="shared" si="27"/>
        <v>-1.8739644661285876E-2</v>
      </c>
      <c r="AS55">
        <f t="shared" si="27"/>
        <v>-8.0578133541796187E-2</v>
      </c>
      <c r="AT55">
        <f t="shared" si="27"/>
        <v>-5.279156722385011E-2</v>
      </c>
      <c r="AU55">
        <f t="shared" si="23"/>
        <v>-0.15210934542693216</v>
      </c>
      <c r="AW55">
        <v>52</v>
      </c>
      <c r="AX55">
        <f>IF(Z55&gt;0, (R55*SUMPRODUCT(K55:$K$98, X55:$X$98)-K55*$AZ$3)/Z55, 0)</f>
        <v>-3493047.6755201486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100000</v>
      </c>
      <c r="S56">
        <f t="shared" si="1"/>
        <v>-6370590.1463289112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-95.463335898207987</v>
      </c>
      <c r="AC56">
        <f t="shared" si="2"/>
        <v>-85.250204539819478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-1.3674392471682584</v>
      </c>
      <c r="AI56">
        <f t="shared" si="25"/>
        <v>-1.3676065201417618</v>
      </c>
      <c r="AJ56">
        <f t="shared" si="7"/>
        <v>-10.213131358388509</v>
      </c>
      <c r="AK56">
        <f t="shared" si="22"/>
        <v>-6.6824335128745593</v>
      </c>
      <c r="AL56">
        <f t="shared" si="26"/>
        <v>-18.263171391404828</v>
      </c>
      <c r="AN56">
        <f t="shared" si="27"/>
        <v>0</v>
      </c>
      <c r="AO56">
        <f t="shared" si="27"/>
        <v>0</v>
      </c>
      <c r="AP56">
        <f t="shared" si="27"/>
        <v>-1.0538163137590344E-6</v>
      </c>
      <c r="AQ56">
        <f t="shared" si="27"/>
        <v>-8.6148393046363847E-3</v>
      </c>
      <c r="AR56">
        <f t="shared" si="27"/>
        <v>-8.6158931209501452E-3</v>
      </c>
      <c r="AS56">
        <f t="shared" si="27"/>
        <v>-6.4342518786016351E-2</v>
      </c>
      <c r="AT56">
        <f t="shared" si="27"/>
        <v>-4.2099194532075328E-2</v>
      </c>
      <c r="AU56">
        <f t="shared" si="23"/>
        <v>-0.11505760643904182</v>
      </c>
      <c r="AW56">
        <v>53</v>
      </c>
      <c r="AX56">
        <f>IF(Z56&gt;0, (R56*SUMPRODUCT(K56:$K$98, X56:$X$98)-K56*$AZ$3)/Z56, 0)</f>
        <v>-6370590.1463289112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100000</v>
      </c>
      <c r="S57">
        <f t="shared" si="1"/>
        <v>-11939426.303173851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-85.250204539819478</v>
      </c>
      <c r="AC57">
        <f t="shared" si="2"/>
        <v>-76.123222421451402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-0.68722338909631531</v>
      </c>
      <c r="AI57">
        <f t="shared" si="25"/>
        <v>-0.68730308641644666</v>
      </c>
      <c r="AJ57">
        <f t="shared" si="7"/>
        <v>-9.1269821183680762</v>
      </c>
      <c r="AK57">
        <f t="shared" si="22"/>
        <v>-5.967514317787364</v>
      </c>
      <c r="AL57">
        <f t="shared" si="26"/>
        <v>-15.781799522571887</v>
      </c>
      <c r="AN57">
        <f t="shared" si="27"/>
        <v>0</v>
      </c>
      <c r="AO57">
        <f t="shared" si="27"/>
        <v>0</v>
      </c>
      <c r="AP57">
        <f t="shared" si="27"/>
        <v>-4.4829597115500518E-7</v>
      </c>
      <c r="AQ57">
        <f t="shared" si="27"/>
        <v>-3.86561902091313E-3</v>
      </c>
      <c r="AR57">
        <f t="shared" si="27"/>
        <v>-3.8660673168842852E-3</v>
      </c>
      <c r="AS57">
        <f t="shared" si="27"/>
        <v>-5.1339107836088076E-2</v>
      </c>
      <c r="AT57">
        <f t="shared" si="27"/>
        <v>-3.3567159122369808E-2</v>
      </c>
      <c r="AU57">
        <f t="shared" si="23"/>
        <v>-8.8772334275342174E-2</v>
      </c>
      <c r="AW57">
        <v>54</v>
      </c>
      <c r="AX57">
        <f>IF(Z57&gt;0, (R57*SUMPRODUCT(K57:$K$98, X57:$X$98)-K57*$AZ$3)/Z57, 0)</f>
        <v>-11939426.303173851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100000</v>
      </c>
      <c r="S58">
        <f t="shared" si="1"/>
        <v>-23024756.065147758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-76.123222421451402</v>
      </c>
      <c r="AC58">
        <f t="shared" si="2"/>
        <v>-67.970305042550251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-0.3359974544791629</v>
      </c>
      <c r="AI58">
        <f t="shared" si="25"/>
        <v>-0.33603435514428298</v>
      </c>
      <c r="AJ58">
        <f t="shared" si="7"/>
        <v>-8.1529173789011509</v>
      </c>
      <c r="AK58">
        <f t="shared" si="22"/>
        <v>-5.3286255695015985</v>
      </c>
      <c r="AL58">
        <f t="shared" si="26"/>
        <v>-13.817577303547033</v>
      </c>
      <c r="AN58">
        <f t="shared" si="27"/>
        <v>0</v>
      </c>
      <c r="AO58">
        <f t="shared" si="27"/>
        <v>0</v>
      </c>
      <c r="AP58">
        <f t="shared" si="27"/>
        <v>-1.8532639983359619E-7</v>
      </c>
      <c r="AQ58">
        <f t="shared" si="27"/>
        <v>-1.687481740213053E-3</v>
      </c>
      <c r="AR58">
        <f t="shared" si="27"/>
        <v>-1.6876670666128865E-3</v>
      </c>
      <c r="AS58">
        <f t="shared" si="27"/>
        <v>-4.0946438798733706E-2</v>
      </c>
      <c r="AT58">
        <f t="shared" si="27"/>
        <v>-2.6761983548074679E-2</v>
      </c>
      <c r="AU58">
        <f t="shared" si="23"/>
        <v>-6.9396089413421264E-2</v>
      </c>
      <c r="AW58">
        <v>55</v>
      </c>
      <c r="AX58">
        <f>IF(Z58&gt;0, (R58*SUMPRODUCT(K58:$K$98, X58:$X$98)-K58*$AZ$3)/Z58, 0)</f>
        <v>-23024756.065147758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100000</v>
      </c>
      <c r="S59">
        <f t="shared" si="1"/>
        <v>-45790491.880273417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-67.970305042550251</v>
      </c>
      <c r="AC59">
        <f t="shared" si="2"/>
        <v>-60.689150561860046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-0.15971669068064612</v>
      </c>
      <c r="AI59">
        <f t="shared" si="25"/>
        <v>-0.15973325775277994</v>
      </c>
      <c r="AJ59">
        <f t="shared" si="7"/>
        <v>-7.2811544806902049</v>
      </c>
      <c r="AK59">
        <f t="shared" si="22"/>
        <v>-4.757921352978518</v>
      </c>
      <c r="AL59">
        <f t="shared" si="26"/>
        <v>-12.198809091421502</v>
      </c>
      <c r="AN59">
        <f t="shared" si="27"/>
        <v>0</v>
      </c>
      <c r="AO59">
        <f t="shared" si="27"/>
        <v>0</v>
      </c>
      <c r="AP59">
        <f t="shared" si="27"/>
        <v>-7.429008161773524E-8</v>
      </c>
      <c r="AQ59">
        <f t="shared" si="27"/>
        <v>-7.1620174588140522E-4</v>
      </c>
      <c r="AR59">
        <f t="shared" si="27"/>
        <v>-7.1627603596302299E-4</v>
      </c>
      <c r="AS59">
        <f t="shared" si="27"/>
        <v>-3.2650160286187606E-2</v>
      </c>
      <c r="AT59">
        <f t="shared" si="27"/>
        <v>-2.1335475743002961E-2</v>
      </c>
      <c r="AU59">
        <f t="shared" si="23"/>
        <v>-5.4701912065153582E-2</v>
      </c>
      <c r="AW59">
        <v>56</v>
      </c>
      <c r="AX59">
        <f>IF(Z59&gt;0, (R59*SUMPRODUCT(K59:$K$98, X59:$X$98)-K59*$AZ$3)/Z59, 0)</f>
        <v>-45790491.880273417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100000</v>
      </c>
      <c r="S60">
        <f t="shared" si="1"/>
        <v>-94026287.017589226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-60.689150561860046</v>
      </c>
      <c r="AC60">
        <f t="shared" si="2"/>
        <v>-54.1873292971502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-7.3581232475880914E-2</v>
      </c>
      <c r="AI60">
        <f t="shared" si="25"/>
        <v>-7.3588436223233911E-2</v>
      </c>
      <c r="AJ60">
        <f t="shared" si="7"/>
        <v>-6.5018212647098466</v>
      </c>
      <c r="AK60">
        <f t="shared" si="22"/>
        <v>-4.2482405393302036</v>
      </c>
      <c r="AL60">
        <f t="shared" si="26"/>
        <v>-10.823650240263284</v>
      </c>
      <c r="AN60">
        <f t="shared" si="27"/>
        <v>0</v>
      </c>
      <c r="AO60">
        <f t="shared" si="27"/>
        <v>0</v>
      </c>
      <c r="AP60">
        <f t="shared" si="27"/>
        <v>-2.8842009969522296E-8</v>
      </c>
      <c r="AQ60">
        <f t="shared" si="27"/>
        <v>-2.9460092596923505E-4</v>
      </c>
      <c r="AR60">
        <f t="shared" si="27"/>
        <v>-2.9462976797920456E-4</v>
      </c>
      <c r="AS60">
        <f t="shared" si="27"/>
        <v>-2.6031672759733178E-2</v>
      </c>
      <c r="AT60">
        <f t="shared" si="27"/>
        <v>-1.7008896895508777E-2</v>
      </c>
      <c r="AU60">
        <f t="shared" si="23"/>
        <v>-4.3335199423221157E-2</v>
      </c>
      <c r="AW60">
        <v>57</v>
      </c>
      <c r="AX60">
        <f>IF(Z60&gt;0, (R60*SUMPRODUCT(K60:$K$98, X60:$X$98)-K60*$AZ$3)/Z60, 0)</f>
        <v>-94026287.017589226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100000</v>
      </c>
      <c r="S61">
        <f t="shared" si="1"/>
        <v>-199452832.92760438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-54.1873292971502</v>
      </c>
      <c r="AC61">
        <f t="shared" si="2"/>
        <v>-48.381786874454981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-3.2796421736143687E-2</v>
      </c>
      <c r="AI61">
        <f t="shared" si="25"/>
        <v>-3.279945389330613E-2</v>
      </c>
      <c r="AJ61">
        <f t="shared" si="7"/>
        <v>-5.8055424226952184</v>
      </c>
      <c r="AK61">
        <f t="shared" si="22"/>
        <v>-3.7931130508005144</v>
      </c>
      <c r="AL61">
        <f t="shared" si="26"/>
        <v>-9.6314549273890382</v>
      </c>
      <c r="AN61">
        <f t="shared" si="27"/>
        <v>0</v>
      </c>
      <c r="AO61">
        <f t="shared" si="27"/>
        <v>0</v>
      </c>
      <c r="AP61">
        <f t="shared" si="27"/>
        <v>-1.0839287479612672E-8</v>
      </c>
      <c r="AQ61">
        <f t="shared" si="27"/>
        <v>-1.1723991351900628E-4</v>
      </c>
      <c r="AR61">
        <f t="shared" si="27"/>
        <v>-1.1725075280648591E-4</v>
      </c>
      <c r="AS61">
        <f t="shared" si="27"/>
        <v>-2.0753522961854121E-2</v>
      </c>
      <c r="AT61">
        <f t="shared" si="27"/>
        <v>-1.3559535537792369E-2</v>
      </c>
      <c r="AU61">
        <f t="shared" si="23"/>
        <v>-3.4430309252452974E-2</v>
      </c>
      <c r="AW61">
        <v>58</v>
      </c>
      <c r="AX61">
        <f>IF(Z61&gt;0, (R61*SUMPRODUCT(K61:$K$98, X61:$X$98)-K61*$AZ$3)/Z61, 0)</f>
        <v>-199452832.92760438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100000</v>
      </c>
      <c r="S62">
        <f t="shared" si="1"/>
        <v>-437904075.25453979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-48.381786874454981</v>
      </c>
      <c r="AC62">
        <f t="shared" si="2"/>
        <v>-43.198121057563867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-1.4149939569174647E-2</v>
      </c>
      <c r="AI62">
        <f t="shared" si="25"/>
        <v>-1.4151172662319318E-2</v>
      </c>
      <c r="AJ62">
        <f t="shared" si="7"/>
        <v>-5.1836658168911143</v>
      </c>
      <c r="AK62">
        <f t="shared" si="22"/>
        <v>-3.386725081211849</v>
      </c>
      <c r="AL62">
        <f t="shared" si="26"/>
        <v>-8.5845420707652824</v>
      </c>
      <c r="AN62">
        <f t="shared" si="27"/>
        <v>0</v>
      </c>
      <c r="AO62">
        <f t="shared" si="27"/>
        <v>0</v>
      </c>
      <c r="AP62">
        <f t="shared" si="27"/>
        <v>-3.9357444128331886E-9</v>
      </c>
      <c r="AQ62">
        <f t="shared" si="27"/>
        <v>-4.5163291874595525E-5</v>
      </c>
      <c r="AR62">
        <f t="shared" si="27"/>
        <v>-4.5167227619008355E-5</v>
      </c>
      <c r="AS62">
        <f t="shared" si="27"/>
        <v>-1.6545046791480576E-2</v>
      </c>
      <c r="AT62">
        <f t="shared" si="27"/>
        <v>-1.0809632973627302E-2</v>
      </c>
      <c r="AU62">
        <f t="shared" si="23"/>
        <v>-2.7399846992726885E-2</v>
      </c>
      <c r="AW62">
        <v>59</v>
      </c>
      <c r="AX62">
        <f>IF(Z62&gt;0, (R62*SUMPRODUCT(K62:$K$98, X62:$X$98)-K62*$AZ$3)/Z62, 0)</f>
        <v>-437904075.25453979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100000</v>
      </c>
      <c r="S63">
        <f t="shared" si="1"/>
        <v>-996954299.06709361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-43.198121057563867</v>
      </c>
      <c r="AC63">
        <f t="shared" si="2"/>
        <v>-38.569788491565895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-5.8973357647790466E-3</v>
      </c>
      <c r="AI63">
        <f t="shared" si="25"/>
        <v>-5.8978193600216725E-3</v>
      </c>
      <c r="AJ63">
        <f t="shared" si="7"/>
        <v>-4.6283325659979724</v>
      </c>
      <c r="AK63">
        <f t="shared" si="22"/>
        <v>-3.023868474029471</v>
      </c>
      <c r="AL63">
        <f t="shared" si="26"/>
        <v>-7.658098859387465</v>
      </c>
      <c r="AN63">
        <f t="shared" si="27"/>
        <v>0</v>
      </c>
      <c r="AO63">
        <f t="shared" si="27"/>
        <v>0</v>
      </c>
      <c r="AP63">
        <f t="shared" si="27"/>
        <v>-1.3781452781577382E-9</v>
      </c>
      <c r="AQ63">
        <f t="shared" si="27"/>
        <v>-1.6806173265487073E-5</v>
      </c>
      <c r="AR63">
        <f t="shared" si="27"/>
        <v>-1.680755141076523E-5</v>
      </c>
      <c r="AS63">
        <f t="shared" si="27"/>
        <v>-1.3189779611840133E-2</v>
      </c>
      <c r="AT63">
        <f t="shared" si="27"/>
        <v>-8.6173925876996977E-3</v>
      </c>
      <c r="AU63">
        <f t="shared" si="23"/>
        <v>-2.1823979750950594E-2</v>
      </c>
      <c r="AW63">
        <v>60</v>
      </c>
      <c r="AX63">
        <f>IF(Z63&gt;0, (R63*SUMPRODUCT(K63:$K$98, X63:$X$98)-K63*$AZ$3)/Z63, 0)</f>
        <v>-996954299.06709361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100000</v>
      </c>
      <c r="S64">
        <f t="shared" si="1"/>
        <v>-2357771568.3674588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-38.569788491565895</v>
      </c>
      <c r="AC64">
        <f t="shared" si="2"/>
        <v>-34.437325182301791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-2.3694864663413935E-3</v>
      </c>
      <c r="AI64">
        <f t="shared" si="25"/>
        <v>-2.3696690398233009E-3</v>
      </c>
      <c r="AJ64">
        <f t="shared" si="7"/>
        <v>-4.1324633092641037</v>
      </c>
      <c r="AK64">
        <f t="shared" si="22"/>
        <v>-2.6998851944096129</v>
      </c>
      <c r="AL64">
        <f t="shared" si="26"/>
        <v>-6.83471817271354</v>
      </c>
      <c r="AN64">
        <f t="shared" si="27"/>
        <v>0</v>
      </c>
      <c r="AO64">
        <f t="shared" si="27"/>
        <v>0</v>
      </c>
      <c r="AP64">
        <f t="shared" si="27"/>
        <v>-4.6455020613804372E-10</v>
      </c>
      <c r="AQ64">
        <f t="shared" si="27"/>
        <v>-6.0290542464396565E-6</v>
      </c>
      <c r="AR64">
        <f t="shared" si="27"/>
        <v>-6.0295187966457953E-6</v>
      </c>
      <c r="AS64">
        <f t="shared" si="27"/>
        <v>-1.0514871393819184E-2</v>
      </c>
      <c r="AT64">
        <f t="shared" si="27"/>
        <v>-6.8697392989918648E-3</v>
      </c>
      <c r="AU64">
        <f t="shared" si="23"/>
        <v>-1.7390640211607696E-2</v>
      </c>
      <c r="AW64">
        <v>61</v>
      </c>
      <c r="AX64">
        <f>IF(Z64&gt;0, (R64*SUMPRODUCT(K64:$K$98, X64:$X$98)-K64*$AZ$3)/Z64, 0)</f>
        <v>-2357771568.3674588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100000</v>
      </c>
      <c r="S65">
        <f t="shared" si="1"/>
        <v>-5802142176.5010118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-34.437325182301791</v>
      </c>
      <c r="AC65">
        <f t="shared" si="2"/>
        <v>-30.747616822572681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-9.1604637900323538E-4</v>
      </c>
      <c r="AI65">
        <f t="shared" si="25"/>
        <v>-9.161126209529482E-4</v>
      </c>
      <c r="AJ65">
        <f t="shared" si="7"/>
        <v>-3.68970835972911</v>
      </c>
      <c r="AK65">
        <f t="shared" si="22"/>
        <v>-2.4106127627611258</v>
      </c>
      <c r="AL65">
        <f t="shared" si="26"/>
        <v>-6.1012372351111885</v>
      </c>
      <c r="AN65">
        <f t="shared" si="27"/>
        <v>0</v>
      </c>
      <c r="AO65">
        <f t="shared" si="27"/>
        <v>0</v>
      </c>
      <c r="AP65">
        <f t="shared" si="27"/>
        <v>-1.504908318899344E-10</v>
      </c>
      <c r="AQ65">
        <f t="shared" si="27"/>
        <v>-2.0811069454281196E-6</v>
      </c>
      <c r="AR65">
        <f t="shared" si="27"/>
        <v>-2.08125743626001E-6</v>
      </c>
      <c r="AS65">
        <f t="shared" si="27"/>
        <v>-8.3824114914266001E-3</v>
      </c>
      <c r="AT65">
        <f t="shared" si="27"/>
        <v>-5.4765163405576089E-3</v>
      </c>
      <c r="AU65">
        <f t="shared" si="23"/>
        <v>-1.3861009089420468E-2</v>
      </c>
      <c r="AW65">
        <v>62</v>
      </c>
      <c r="AX65">
        <f>IF(Z65&gt;0, (R65*SUMPRODUCT(K65:$K$98, X65:$X$98)-K65*$AZ$3)/Z65, 0)</f>
        <v>-5802142176.5010118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100000</v>
      </c>
      <c r="S66">
        <f t="shared" si="1"/>
        <v>-14884943398.785408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-30.747616822572681</v>
      </c>
      <c r="AC66">
        <f t="shared" si="2"/>
        <v>-27.453231056551619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-3.4019999416248846E-4</v>
      </c>
      <c r="AI66">
        <f t="shared" si="25"/>
        <v>-3.4022304869343379E-4</v>
      </c>
      <c r="AJ66">
        <f t="shared" si="7"/>
        <v>-3.2943857660210618</v>
      </c>
      <c r="AK66">
        <f t="shared" si="22"/>
        <v>-2.152333177580088</v>
      </c>
      <c r="AL66">
        <f t="shared" si="26"/>
        <v>-5.4470591666498436</v>
      </c>
      <c r="AN66">
        <f t="shared" si="27"/>
        <v>0</v>
      </c>
      <c r="AO66">
        <f t="shared" si="27"/>
        <v>0</v>
      </c>
      <c r="AP66">
        <f t="shared" si="27"/>
        <v>-4.6764382527123958E-11</v>
      </c>
      <c r="AQ66">
        <f t="shared" si="27"/>
        <v>-6.900701081475442E-7</v>
      </c>
      <c r="AR66">
        <f t="shared" si="27"/>
        <v>-6.9011687253007139E-7</v>
      </c>
      <c r="AS66">
        <f t="shared" si="27"/>
        <v>-6.6824138178911002E-3</v>
      </c>
      <c r="AT66">
        <f t="shared" si="27"/>
        <v>-4.3658460144265594E-3</v>
      </c>
      <c r="AU66">
        <f t="shared" si="23"/>
        <v>-1.1048949949190191E-2</v>
      </c>
      <c r="AW66">
        <v>63</v>
      </c>
      <c r="AX66">
        <f>IF(Z66&gt;0, (R66*SUMPRODUCT(K66:$K$98, X66:$X$98)-K66*$AZ$3)/Z66, 0)</f>
        <v>-14884943398.785408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-39893308823.939476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-27.453231056551619</v>
      </c>
      <c r="AC67">
        <f t="shared" ref="AC67:AC79" si="30">S67*Z67</f>
        <v>-24.511814025971727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-7.6804277297946559E-9</v>
      </c>
      <c r="AH67">
        <f t="shared" ref="AH67:AH79" si="33">-X67*R67</f>
        <v>-1.2114846324871569E-4</v>
      </c>
      <c r="AI67">
        <f t="shared" ref="AI67:AI79" si="34">SUM(AE67:AH67)</f>
        <v>-1.2115614367644549E-4</v>
      </c>
      <c r="AJ67">
        <f t="shared" ref="AJ67:AJ79" si="35">AB67-AC67</f>
        <v>-2.9414170305798919</v>
      </c>
      <c r="AK67">
        <f t="shared" si="22"/>
        <v>-1.9217261739586136</v>
      </c>
      <c r="AL67">
        <f t="shared" si="26"/>
        <v>-4.8632643606821819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-2.1941120394112523E-7</v>
      </c>
      <c r="AR67">
        <f t="shared" si="36"/>
        <v>-2.1942511391447353E-7</v>
      </c>
      <c r="AS67">
        <f t="shared" si="36"/>
        <v>-5.3271814983530588E-3</v>
      </c>
      <c r="AT67">
        <f t="shared" si="36"/>
        <v>-3.4804259349769475E-3</v>
      </c>
      <c r="AU67">
        <f t="shared" si="23"/>
        <v>-8.8078268584439196E-3</v>
      </c>
      <c r="AW67">
        <v>64</v>
      </c>
      <c r="AX67">
        <f>IF(Z67&gt;0, (R67*SUMPRODUCT(K67:$K$98, X67:$X$98)-K67*$AZ$3)/Z67, 0)</f>
        <v>-39893308823.939476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8"/>
        <v>100000</v>
      </c>
      <c r="S68">
        <f t="shared" si="29"/>
        <v>-111929373707.90642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-24.511814025971727</v>
      </c>
      <c r="AC68">
        <f t="shared" si="30"/>
        <v>-21.885548423374004</v>
      </c>
      <c r="AE68">
        <f t="shared" si="31"/>
        <v>0</v>
      </c>
      <c r="AF68">
        <f t="shared" si="32"/>
        <v>0</v>
      </c>
      <c r="AG68">
        <f t="shared" si="32"/>
        <v>-2.4441247746644971E-9</v>
      </c>
      <c r="AH68">
        <f t="shared" si="33"/>
        <v>-4.1275989422657697E-5</v>
      </c>
      <c r="AI68">
        <f t="shared" si="34"/>
        <v>-4.1278433547432364E-5</v>
      </c>
      <c r="AJ68">
        <f t="shared" si="35"/>
        <v>-2.6262656025977229</v>
      </c>
      <c r="AK68">
        <f t="shared" si="22"/>
        <v>-1.715826981818021</v>
      </c>
      <c r="AL68">
        <f t="shared" si="26"/>
        <v>-4.3421338628492911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-6.6745249487324534E-8</v>
      </c>
      <c r="AR68">
        <f t="shared" si="36"/>
        <v>-6.6749201754008995E-8</v>
      </c>
      <c r="AS68">
        <f t="shared" si="36"/>
        <v>-4.2467971166099067E-3</v>
      </c>
      <c r="AT68">
        <f t="shared" si="36"/>
        <v>-2.7745743125823508E-3</v>
      </c>
      <c r="AU68">
        <f t="shared" si="23"/>
        <v>-7.0214381783940119E-3</v>
      </c>
      <c r="AW68">
        <v>65</v>
      </c>
      <c r="AX68">
        <f>IF(Z68&gt;0, (R68*SUMPRODUCT(K68:$K$98, X68:$X$98)-K68*$AZ$3)/Z68, 0)</f>
        <v>-111929373707.90642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8"/>
        <v>100000</v>
      </c>
      <c r="S69">
        <f t="shared" si="29"/>
        <v>-329412140145.77515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-21.885548423374004</v>
      </c>
      <c r="AC69">
        <f t="shared" si="30"/>
        <v>-19.540668291896996</v>
      </c>
      <c r="AE69">
        <f t="shared" si="31"/>
        <v>0</v>
      </c>
      <c r="AF69">
        <f t="shared" si="32"/>
        <v>0</v>
      </c>
      <c r="AG69">
        <f t="shared" si="32"/>
        <v>-7.4149772847054294E-10</v>
      </c>
      <c r="AH69">
        <f t="shared" si="33"/>
        <v>-1.3425486387578474E-5</v>
      </c>
      <c r="AI69">
        <f t="shared" si="34"/>
        <v>-1.3426227885306945E-5</v>
      </c>
      <c r="AJ69">
        <f t="shared" si="35"/>
        <v>-2.3448801314770087</v>
      </c>
      <c r="AK69">
        <f t="shared" si="22"/>
        <v>-1.5319883896361803</v>
      </c>
      <c r="AL69">
        <f t="shared" si="26"/>
        <v>-3.8768819473410745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-1.9383619416896614E-8</v>
      </c>
      <c r="AR69">
        <f t="shared" si="36"/>
        <v>-1.9384689985913797E-8</v>
      </c>
      <c r="AS69">
        <f t="shared" si="36"/>
        <v>-3.3855208470395652E-3</v>
      </c>
      <c r="AT69">
        <f t="shared" si="36"/>
        <v>-2.2118736735889798E-3</v>
      </c>
      <c r="AU69">
        <f t="shared" si="23"/>
        <v>-5.5974139053185309E-3</v>
      </c>
      <c r="AW69">
        <v>66</v>
      </c>
      <c r="AX69">
        <f>IF(Z69&gt;0, (R69*SUMPRODUCT(K69:$K$98, X69:$X$98)-K69*$AZ$3)/Z69, 0)</f>
        <v>-329412140145.77515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8"/>
        <v>100000</v>
      </c>
      <c r="S70">
        <f t="shared" si="29"/>
        <v>-1027877074213.9298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-19.540668291896996</v>
      </c>
      <c r="AC70">
        <f t="shared" si="30"/>
        <v>-17.4470252771536</v>
      </c>
      <c r="AE70">
        <f t="shared" si="31"/>
        <v>0</v>
      </c>
      <c r="AF70">
        <f t="shared" si="32"/>
        <v>0</v>
      </c>
      <c r="AG70">
        <f t="shared" si="32"/>
        <v>-2.1217305204632851E-10</v>
      </c>
      <c r="AH70">
        <f t="shared" si="33"/>
        <v>-4.1752775931160723E-6</v>
      </c>
      <c r="AI70">
        <f t="shared" si="34"/>
        <v>-4.1754897661681187E-6</v>
      </c>
      <c r="AJ70">
        <f t="shared" si="35"/>
        <v>-2.093643014743396</v>
      </c>
      <c r="AK70">
        <f t="shared" si="22"/>
        <v>-1.3678467804327898</v>
      </c>
      <c r="AL70">
        <f t="shared" si="26"/>
        <v>-3.461493970665952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-5.3823530038611822E-9</v>
      </c>
      <c r="AR70">
        <f t="shared" si="36"/>
        <v>-5.3826265162776747E-9</v>
      </c>
      <c r="AS70">
        <f t="shared" si="36"/>
        <v>-2.6989165434164772E-3</v>
      </c>
      <c r="AT70">
        <f t="shared" si="36"/>
        <v>-1.7632921556216164E-3</v>
      </c>
      <c r="AU70">
        <f t="shared" si="23"/>
        <v>-4.4622140816646099E-3</v>
      </c>
      <c r="AW70">
        <v>67</v>
      </c>
      <c r="AX70">
        <f>IF(Z70&gt;0, (R70*SUMPRODUCT(K70:$K$98, X70:$X$98)-K70*$AZ$3)/Z70, 0)</f>
        <v>-1027877074213.9298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8"/>
        <v>100000</v>
      </c>
      <c r="S71">
        <f t="shared" si="29"/>
        <v>-3411746074834.6035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-17.4470252771536</v>
      </c>
      <c r="AC71">
        <f t="shared" si="30"/>
        <v>-15.577701144922543</v>
      </c>
      <c r="AE71">
        <f t="shared" si="31"/>
        <v>0</v>
      </c>
      <c r="AF71">
        <f t="shared" si="32"/>
        <v>0</v>
      </c>
      <c r="AG71">
        <f t="shared" si="32"/>
        <v>-5.7073785692263633E-11</v>
      </c>
      <c r="AH71">
        <f t="shared" si="33"/>
        <v>-1.2238202866688127E-6</v>
      </c>
      <c r="AI71">
        <f t="shared" si="34"/>
        <v>-1.223877360454505E-6</v>
      </c>
      <c r="AJ71">
        <f t="shared" si="35"/>
        <v>-1.869324132231057</v>
      </c>
      <c r="AK71">
        <f t="shared" si="22"/>
        <v>-1.2212917694007521</v>
      </c>
      <c r="AL71">
        <f t="shared" si="26"/>
        <v>-3.0906171255091692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-1.4085959917881548E-9</v>
      </c>
      <c r="AR71">
        <f t="shared" si="36"/>
        <v>-1.4086616827287595E-9</v>
      </c>
      <c r="AS71">
        <f t="shared" si="36"/>
        <v>-2.1515597581576178E-3</v>
      </c>
      <c r="AT71">
        <f t="shared" si="36"/>
        <v>-1.4056857121271991E-3</v>
      </c>
      <c r="AU71">
        <f t="shared" si="23"/>
        <v>-3.5572468789464994E-3</v>
      </c>
      <c r="AW71">
        <v>68</v>
      </c>
      <c r="AX71">
        <f>IF(Z71&gt;0, (R71*SUMPRODUCT(K71:$K$98, X71:$X$98)-K71*$AZ$3)/Z71, 0)</f>
        <v>-3411746074834.6035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8"/>
        <v>100000</v>
      </c>
      <c r="S72">
        <f t="shared" si="29"/>
        <v>-12089710761866.266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-15.577701144922543</v>
      </c>
      <c r="AC72">
        <f t="shared" si="30"/>
        <v>-13.908661737747741</v>
      </c>
      <c r="AE72">
        <f t="shared" si="31"/>
        <v>0</v>
      </c>
      <c r="AF72">
        <f t="shared" si="32"/>
        <v>0</v>
      </c>
      <c r="AG72">
        <f t="shared" si="32"/>
        <v>-1.4380680824080244E-11</v>
      </c>
      <c r="AH72">
        <f t="shared" si="33"/>
        <v>-3.3697893609008597E-7</v>
      </c>
      <c r="AI72">
        <f t="shared" si="34"/>
        <v>-3.3699331677091006E-7</v>
      </c>
      <c r="AJ72">
        <f t="shared" si="35"/>
        <v>-1.669039407174802</v>
      </c>
      <c r="AK72">
        <f t="shared" ref="AK72:AK79" si="49">G72*SUM(AB72:AB72, AE72:AF72)</f>
        <v>-1.090439080144578</v>
      </c>
      <c r="AL72">
        <f t="shared" si="26"/>
        <v>-2.7594788243126969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-3.4630082994453429E-10</v>
      </c>
      <c r="AR72">
        <f t="shared" si="36"/>
        <v>-3.4631560844007564E-10</v>
      </c>
      <c r="AS72">
        <f t="shared" si="36"/>
        <v>-1.7152102698794534E-3</v>
      </c>
      <c r="AT72">
        <f t="shared" si="36"/>
        <v>-1.1206040438001478E-3</v>
      </c>
      <c r="AU72">
        <f t="shared" si="23"/>
        <v>-2.8358146599952094E-3</v>
      </c>
      <c r="AW72">
        <v>69</v>
      </c>
      <c r="AX72">
        <f>IF(Z72&gt;0, (R72*SUMPRODUCT(K72:$K$98, X72:$X$98)-K72*$AZ$3)/Z72, 0)</f>
        <v>-12089710761866.266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8"/>
        <v>100000</v>
      </c>
      <c r="S73">
        <f t="shared" si="29"/>
        <v>-45919342715504.789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-13.908661737747741</v>
      </c>
      <c r="AC73">
        <f t="shared" si="30"/>
        <v>-12.418447980430294</v>
      </c>
      <c r="AE73">
        <f t="shared" si="31"/>
        <v>0</v>
      </c>
      <c r="AF73">
        <f t="shared" si="32"/>
        <v>0</v>
      </c>
      <c r="AG73">
        <f t="shared" si="32"/>
        <v>-3.3805056992456614E-12</v>
      </c>
      <c r="AH73">
        <f t="shared" si="33"/>
        <v>-8.6850946532750243E-8</v>
      </c>
      <c r="AI73">
        <f t="shared" si="34"/>
        <v>-8.6854327038449485E-8</v>
      </c>
      <c r="AJ73">
        <f t="shared" si="35"/>
        <v>-1.4902137573174468</v>
      </c>
      <c r="AK73">
        <f t="shared" si="49"/>
        <v>-0.97360632164234195</v>
      </c>
      <c r="AL73">
        <f t="shared" si="26"/>
        <v>-2.4638201658141159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-7.9690639290431397E-11</v>
      </c>
      <c r="AR73">
        <f t="shared" si="36"/>
        <v>-7.9693741094971843E-11</v>
      </c>
      <c r="AS73">
        <f t="shared" si="36"/>
        <v>-1.3673551266967703E-3</v>
      </c>
      <c r="AT73">
        <f t="shared" si="36"/>
        <v>-8.9333868295409478E-4</v>
      </c>
      <c r="AU73">
        <f t="shared" si="23"/>
        <v>-2.260693889344606E-3</v>
      </c>
      <c r="AW73">
        <v>70</v>
      </c>
      <c r="AX73">
        <f>IF(Z73&gt;0, (R73*SUMPRODUCT(K73:$K$98, X73:$X$98)-K73*$AZ$3)/Z73, 0)</f>
        <v>-45919342715504.789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8"/>
        <v>100000</v>
      </c>
      <c r="S74">
        <f t="shared" si="29"/>
        <v>-187781461309859.59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-12.418447980430294</v>
      </c>
      <c r="AC74">
        <f t="shared" si="30"/>
        <v>-11.087899982595923</v>
      </c>
      <c r="AE74">
        <f t="shared" si="31"/>
        <v>0</v>
      </c>
      <c r="AF74">
        <f t="shared" si="32"/>
        <v>0</v>
      </c>
      <c r="AG74">
        <f t="shared" si="32"/>
        <v>-7.3808537230278656E-13</v>
      </c>
      <c r="AH74">
        <f t="shared" si="33"/>
        <v>-2.0868922159603343E-8</v>
      </c>
      <c r="AI74">
        <f t="shared" si="34"/>
        <v>-2.0869660244975645E-8</v>
      </c>
      <c r="AJ74">
        <f t="shared" si="35"/>
        <v>-1.3305479978343708</v>
      </c>
      <c r="AK74">
        <f t="shared" si="49"/>
        <v>-0.86929135863012064</v>
      </c>
      <c r="AL74">
        <f t="shared" si="26"/>
        <v>-2.1998393773341518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-1.7096796854197675E-11</v>
      </c>
      <c r="AR74">
        <f t="shared" si="36"/>
        <v>-1.7097401528247191E-11</v>
      </c>
      <c r="AS74">
        <f t="shared" si="36"/>
        <v>-1.0900471356286884E-3</v>
      </c>
      <c r="AT74">
        <f t="shared" si="36"/>
        <v>-7.1216412864760781E-4</v>
      </c>
      <c r="AU74">
        <f t="shared" si="23"/>
        <v>-1.8022112813736977E-3</v>
      </c>
      <c r="AW74">
        <v>71</v>
      </c>
      <c r="AX74">
        <f>IF(Z74&gt;0, (R74*SUMPRODUCT(K74:$K$98, X74:$X$98)-K74*$AZ$3)/Z74, 0)</f>
        <v>-187781461309859.59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8"/>
        <v>100000</v>
      </c>
      <c r="S75">
        <f t="shared" si="29"/>
        <v>-831310951552500.75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-11.087899982595923</v>
      </c>
      <c r="AC75">
        <f t="shared" si="30"/>
        <v>-9.8999106987611789</v>
      </c>
      <c r="AE75">
        <f t="shared" si="31"/>
        <v>0</v>
      </c>
      <c r="AF75">
        <f t="shared" si="32"/>
        <v>0</v>
      </c>
      <c r="AG75">
        <f t="shared" si="32"/>
        <v>-1.4885992239535592E-13</v>
      </c>
      <c r="AH75">
        <f t="shared" si="33"/>
        <v>-4.6547567694752226E-9</v>
      </c>
      <c r="AI75">
        <f t="shared" si="34"/>
        <v>-4.6549056293976183E-9</v>
      </c>
      <c r="AJ75">
        <f t="shared" si="35"/>
        <v>-1.1879892838347441</v>
      </c>
      <c r="AK75">
        <f t="shared" si="49"/>
        <v>-0.77615299878171473</v>
      </c>
      <c r="AL75">
        <f t="shared" si="26"/>
        <v>-1.9641422872713643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-3.4048164283982393E-12</v>
      </c>
      <c r="AR75">
        <f t="shared" si="36"/>
        <v>-3.4049253150134596E-12</v>
      </c>
      <c r="AS75">
        <f t="shared" si="36"/>
        <v>-8.6897890280475724E-4</v>
      </c>
      <c r="AT75">
        <f t="shared" si="36"/>
        <v>-5.6773288317285683E-4</v>
      </c>
      <c r="AU75">
        <f t="shared" si="23"/>
        <v>-1.4367117893825392E-3</v>
      </c>
      <c r="AW75">
        <v>72</v>
      </c>
      <c r="AX75">
        <f>IF(Z75&gt;0, (R75*SUMPRODUCT(K75:$K$98, X75:$X$98)-K75*$AZ$3)/Z75, 0)</f>
        <v>-831310951552500.75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8"/>
        <v>100000</v>
      </c>
      <c r="S76">
        <f t="shared" si="29"/>
        <v>-4011412700247968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-9.8999106987611789</v>
      </c>
      <c r="AC76">
        <f t="shared" si="30"/>
        <v>-8.8392059810397274</v>
      </c>
      <c r="AE76">
        <f t="shared" si="31"/>
        <v>0</v>
      </c>
      <c r="AF76">
        <f t="shared" si="32"/>
        <v>0</v>
      </c>
      <c r="AG76">
        <f t="shared" si="32"/>
        <v>-2.7543931033614809E-14</v>
      </c>
      <c r="AH76">
        <f t="shared" si="33"/>
        <v>-9.5861913710230033E-10</v>
      </c>
      <c r="AI76">
        <f t="shared" si="34"/>
        <v>-9.5864668103333397E-10</v>
      </c>
      <c r="AJ76">
        <f t="shared" si="35"/>
        <v>-1.0607047177214515</v>
      </c>
      <c r="AK76">
        <f t="shared" si="49"/>
        <v>-0.69299374891328258</v>
      </c>
      <c r="AL76">
        <f t="shared" si="26"/>
        <v>-1.7536984675933809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-6.2607272137851274E-13</v>
      </c>
      <c r="AR76">
        <f t="shared" si="36"/>
        <v>-6.2609071027857983E-13</v>
      </c>
      <c r="AS76">
        <f t="shared" si="36"/>
        <v>-6.9274466104470044E-4</v>
      </c>
      <c r="AT76">
        <f t="shared" si="36"/>
        <v>-4.5259317855046759E-4</v>
      </c>
      <c r="AU76">
        <f t="shared" si="23"/>
        <v>-1.1453378402212588E-3</v>
      </c>
      <c r="AW76">
        <v>73</v>
      </c>
      <c r="AX76">
        <f>IF(Z76&gt;0, (R76*SUMPRODUCT(K76:$K$98, X76:$X$98)-K76*$AZ$3)/Z76, 0)</f>
        <v>-4011412700247968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8"/>
        <v>100000</v>
      </c>
      <c r="S77">
        <f t="shared" si="29"/>
        <v>-2.1270963201474064E+16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-8.8392059810397274</v>
      </c>
      <c r="AC77">
        <f t="shared" si="30"/>
        <v>-7.8921481973574421</v>
      </c>
      <c r="AE77">
        <f t="shared" si="31"/>
        <v>0</v>
      </c>
      <c r="AF77">
        <f t="shared" si="32"/>
        <v>0</v>
      </c>
      <c r="AG77">
        <f t="shared" si="32"/>
        <v>-4.6378648457316463E-15</v>
      </c>
      <c r="AH77">
        <f t="shared" si="33"/>
        <v>-1.8104501502037613E-10</v>
      </c>
      <c r="AI77">
        <f t="shared" si="34"/>
        <v>-1.8104965288522185E-10</v>
      </c>
      <c r="AJ77">
        <f t="shared" si="35"/>
        <v>-0.94705778368228533</v>
      </c>
      <c r="AK77">
        <f t="shared" si="49"/>
        <v>-0.61874441867278096</v>
      </c>
      <c r="AL77">
        <f t="shared" si="26"/>
        <v>-1.565802202536116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-1.0557163205873441E-13</v>
      </c>
      <c r="AR77">
        <f t="shared" si="36"/>
        <v>-1.0557433650746489E-13</v>
      </c>
      <c r="AS77">
        <f t="shared" si="36"/>
        <v>-5.5225180249240198E-4</v>
      </c>
      <c r="AT77">
        <f t="shared" si="36"/>
        <v>-3.6080451096190939E-4</v>
      </c>
      <c r="AU77">
        <f t="shared" si="23"/>
        <v>-9.1305631355988583E-4</v>
      </c>
      <c r="AW77">
        <v>74</v>
      </c>
      <c r="AX77">
        <f>IF(Z77&gt;0, (R77*SUMPRODUCT(K77:$K$98, X77:$X$98)-K77*$AZ$3)/Z77, 0)</f>
        <v>-2.1270963201474064E+16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8"/>
        <v>100000</v>
      </c>
      <c r="S78">
        <f t="shared" si="29"/>
        <v>-1.2517029852240528E+17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-7.8921481973574421</v>
      </c>
      <c r="AC78">
        <f t="shared" si="30"/>
        <v>-7.0465608904978101</v>
      </c>
      <c r="AE78">
        <f t="shared" si="31"/>
        <v>0</v>
      </c>
      <c r="AF78">
        <f t="shared" si="32"/>
        <v>0</v>
      </c>
      <c r="AG78">
        <f t="shared" si="32"/>
        <v>-7.0369738005742706E-16</v>
      </c>
      <c r="AH78">
        <f t="shared" si="33"/>
        <v>-3.1102310537735224E-11</v>
      </c>
      <c r="AI78">
        <f t="shared" si="34"/>
        <v>-3.110301423511528E-11</v>
      </c>
      <c r="AJ78">
        <f t="shared" si="35"/>
        <v>-0.84558730685963202</v>
      </c>
      <c r="AK78">
        <f t="shared" si="49"/>
        <v>-0.55245037381502105</v>
      </c>
      <c r="AL78">
        <f t="shared" si="26"/>
        <v>-1.3980376807057562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-1.6193297502245554E-14</v>
      </c>
      <c r="AR78">
        <f t="shared" si="36"/>
        <v>-1.6193663879560606E-14</v>
      </c>
      <c r="AS78">
        <f t="shared" si="36"/>
        <v>-4.4025175581369186E-4</v>
      </c>
      <c r="AT78">
        <f t="shared" si="36"/>
        <v>-2.87631147131644E-4</v>
      </c>
      <c r="AU78">
        <f t="shared" si="23"/>
        <v>-7.2788290296152956E-4</v>
      </c>
      <c r="AW78">
        <v>75</v>
      </c>
      <c r="AX78">
        <f>IF(Z78&gt;0, (R78*SUMPRODUCT(K78:$K$98, X78:$X$98)-K78*$AZ$3)/Z78, 0)</f>
        <v>-1.2517029852240528E+17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-7.0465608904978101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-5.6295790404594161E-12</v>
      </c>
      <c r="AI79">
        <f t="shared" si="34"/>
        <v>-5.6295790404594161E-12</v>
      </c>
      <c r="AJ79">
        <f t="shared" si="35"/>
        <v>-7.0465608904978101</v>
      </c>
      <c r="AK79">
        <f t="shared" si="49"/>
        <v>-0.49325926233484674</v>
      </c>
      <c r="AL79">
        <f t="shared" si="26"/>
        <v>-7.5398201528382858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-2.6169808218210629E-15</v>
      </c>
      <c r="AR79">
        <f t="shared" si="36"/>
        <v>-2.6169808218210629E-15</v>
      </c>
      <c r="AS79">
        <f t="shared" si="36"/>
        <v>-3.2756827069475194E-3</v>
      </c>
      <c r="AT79">
        <f t="shared" si="36"/>
        <v>-2.2929778948632638E-4</v>
      </c>
      <c r="AU79">
        <f t="shared" si="23"/>
        <v>-3.5049804964364622E-3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34376.827058098883</v>
      </c>
      <c r="AO81" s="8">
        <f t="shared" si="50"/>
        <v>-3437.6827058098884</v>
      </c>
      <c r="AP81" s="8">
        <f t="shared" si="50"/>
        <v>-212.48357731597136</v>
      </c>
      <c r="AQ81" s="8">
        <f t="shared" si="50"/>
        <v>-13534.261629475497</v>
      </c>
      <c r="AR81" s="8">
        <f t="shared" si="50"/>
        <v>17192.399145497518</v>
      </c>
      <c r="AS81" s="8">
        <f t="shared" si="50"/>
        <v>-2384.587238673616</v>
      </c>
      <c r="AT81" s="8">
        <f t="shared" si="50"/>
        <v>652.26425351654962</v>
      </c>
      <c r="AU81" s="8">
        <f t="shared" si="50"/>
        <v>15460.076160340455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4951B-DF73-443E-B52A-6E1BF1312A1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60926.844647618593</v>
      </c>
      <c r="K3">
        <v>1</v>
      </c>
      <c r="L3" s="2">
        <v>0</v>
      </c>
      <c r="O3">
        <f>$C$3</f>
        <v>60926.844647618593</v>
      </c>
      <c r="P3" s="2">
        <f>O3*C5</f>
        <v>6092.68446476186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60926.844647618593</v>
      </c>
      <c r="AF3">
        <f t="shared" ref="AF3:AG34" si="4">-$Z3*P3</f>
        <v>-6092.68446476186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54734.160182856736</v>
      </c>
      <c r="AJ3">
        <f t="shared" ref="AJ3:AJ66" si="7">AB3-AC3</f>
        <v>0</v>
      </c>
      <c r="AL3">
        <f t="shared" ref="AL3:AL34" si="8">SUM(AI3:AK3)</f>
        <v>54734.160182856736</v>
      </c>
      <c r="AN3">
        <f t="shared" ref="AN3:AU34" si="9">AE3*$K3</f>
        <v>60926.844647618593</v>
      </c>
      <c r="AO3">
        <f t="shared" si="9"/>
        <v>-6092.68446476186</v>
      </c>
      <c r="AP3">
        <f t="shared" si="9"/>
        <v>-100</v>
      </c>
      <c r="AQ3">
        <f t="shared" si="9"/>
        <v>0</v>
      </c>
      <c r="AR3">
        <f t="shared" si="9"/>
        <v>54734.160182856736</v>
      </c>
      <c r="AS3">
        <f t="shared" si="9"/>
        <v>0</v>
      </c>
      <c r="AT3">
        <f t="shared" si="9"/>
        <v>0</v>
      </c>
      <c r="AU3">
        <f t="shared" si="9"/>
        <v>54734.160182856736</v>
      </c>
      <c r="AW3">
        <v>0</v>
      </c>
      <c r="AX3">
        <f>IF(Z3&gt;0, (R3*SUMPRODUCT(K3:$K$98, X3:$X$98)-K3*$AZ$3)/Z3, 0)</f>
        <v>0</v>
      </c>
      <c r="AZ3">
        <f>C6*ABS(SUMPRODUCT(X4:X69, K4:K69))/1</f>
        <v>28116.653424241191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</v>
      </c>
      <c r="S4">
        <f t="shared" si="1"/>
        <v>1925.5959390397873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1885.9850556982383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-1057.0714</v>
      </c>
      <c r="AI4">
        <f t="shared" si="6"/>
        <v>-1057.0714</v>
      </c>
      <c r="AJ4">
        <f t="shared" si="7"/>
        <v>-1885.9850556982383</v>
      </c>
      <c r="AK4">
        <f>G4*SUM(AB4, AE4:AF4)</f>
        <v>0</v>
      </c>
      <c r="AL4">
        <f t="shared" si="8"/>
        <v>-2943.0564556982381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-986.16606026681598</v>
      </c>
      <c r="AR4">
        <f t="shared" si="9"/>
        <v>-986.16606026681598</v>
      </c>
      <c r="AS4">
        <f t="shared" si="9"/>
        <v>-1759.4785480905291</v>
      </c>
      <c r="AT4">
        <f t="shared" si="9"/>
        <v>0</v>
      </c>
      <c r="AU4">
        <f t="shared" si="9"/>
        <v>-2745.6446083573451</v>
      </c>
      <c r="AW4">
        <v>1</v>
      </c>
      <c r="AX4">
        <f>IF(Z4&gt;0, (R4*SUMPRODUCT(K4:$K$98, X4:$X$98)-K4*$AZ$3)/Z4, 0)</f>
        <v>1925.5959390397873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100000</v>
      </c>
      <c r="S5">
        <f t="shared" si="1"/>
        <v>3224.5083898172525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1885.9850556982383</v>
      </c>
      <c r="AC5">
        <f t="shared" si="2"/>
        <v>3087.7115907910957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-1205.9072251764956</v>
      </c>
      <c r="AI5">
        <f t="shared" si="6"/>
        <v>-1217.8769241875984</v>
      </c>
      <c r="AJ5">
        <f t="shared" si="7"/>
        <v>-1201.7265350928574</v>
      </c>
      <c r="AK5">
        <f>G5*SUM(AB5, AE5:AF5)</f>
        <v>77.325387283627776</v>
      </c>
      <c r="AL5">
        <f t="shared" si="8"/>
        <v>-2342.2780719968282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-1031.1809368174331</v>
      </c>
      <c r="AR5">
        <f t="shared" si="9"/>
        <v>-1041.4163224109518</v>
      </c>
      <c r="AS5">
        <f t="shared" si="9"/>
        <v>-1027.6059952075107</v>
      </c>
      <c r="AT5">
        <f t="shared" si="9"/>
        <v>66.121558635849411</v>
      </c>
      <c r="AU5">
        <f t="shared" si="9"/>
        <v>-2002.9007589826133</v>
      </c>
      <c r="AW5">
        <v>2</v>
      </c>
      <c r="AX5">
        <f>IF(Z5&gt;0, (R5*SUMPRODUCT(K5:$K$98, X5:$X$98)-K5*$AZ$3)/Z5, 0)</f>
        <v>3224.5083898172525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100000</v>
      </c>
      <c r="S6">
        <f t="shared" si="1"/>
        <v>4719.0735814868531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3087.7115907910957</v>
      </c>
      <c r="AC6">
        <f t="shared" si="2"/>
        <v>4409.8379804422038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-1352.9040537651283</v>
      </c>
      <c r="AI6">
        <f t="shared" si="6"/>
        <v>-1364.5849427793996</v>
      </c>
      <c r="AJ6">
        <f t="shared" si="7"/>
        <v>-1322.1263896511082</v>
      </c>
      <c r="AK6">
        <f>G6*SUM(AB6, AE6:AF6)</f>
        <v>180.6311280612791</v>
      </c>
      <c r="AL6">
        <f t="shared" si="8"/>
        <v>-2506.0802043692288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-1043.6437559909612</v>
      </c>
      <c r="AR6">
        <f t="shared" si="9"/>
        <v>-1052.6545109297472</v>
      </c>
      <c r="AS6">
        <f t="shared" si="9"/>
        <v>-1019.9015572096124</v>
      </c>
      <c r="AT6">
        <f t="shared" si="9"/>
        <v>139.3406638217412</v>
      </c>
      <c r="AU6">
        <f t="shared" si="9"/>
        <v>-1933.2154043176183</v>
      </c>
      <c r="AW6">
        <v>3</v>
      </c>
      <c r="AX6">
        <f>IF(Z6&gt;0, (R6*SUMPRODUCT(K6:$K$98, X6:$X$98)-K6*$AZ$3)/Z6, 0)</f>
        <v>4719.0735814868531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100000</v>
      </c>
      <c r="S7">
        <f t="shared" si="1"/>
        <v>5847.4617002385876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4409.8379804422038</v>
      </c>
      <c r="AC7">
        <f t="shared" si="2"/>
        <v>5321.8182105029409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-1501.9002080858049</v>
      </c>
      <c r="AI7">
        <f t="shared" si="6"/>
        <v>-1513.2765506839228</v>
      </c>
      <c r="AJ7">
        <f t="shared" si="7"/>
        <v>-911.98023006073709</v>
      </c>
      <c r="AK7">
        <f>G7*SUM(AB7, AE7:AF7)</f>
        <v>216.52304483971221</v>
      </c>
      <c r="AL7">
        <f t="shared" si="8"/>
        <v>-2208.7337359049475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-1054.1178089227942</v>
      </c>
      <c r="AR7">
        <f t="shared" si="9"/>
        <v>-1062.1023642670984</v>
      </c>
      <c r="AS7">
        <f t="shared" si="9"/>
        <v>-640.07887922045484</v>
      </c>
      <c r="AT7">
        <f t="shared" si="9"/>
        <v>151.96801783430459</v>
      </c>
      <c r="AU7">
        <f t="shared" si="9"/>
        <v>-1550.2132256532486</v>
      </c>
      <c r="AW7">
        <v>4</v>
      </c>
      <c r="AX7">
        <f>IF(Z7&gt;0, (R7*SUMPRODUCT(K7:$K$98, X7:$X$98)-K7*$AZ$3)/Z7, 0)</f>
        <v>5847.4617002385876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100000</v>
      </c>
      <c r="S8">
        <f t="shared" si="1"/>
        <v>6310.3659074172865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5321.8182105029409</v>
      </c>
      <c r="AC8">
        <f t="shared" si="2"/>
        <v>5581.079576456701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-1657.5912724091295</v>
      </c>
      <c r="AI8">
        <f t="shared" si="6"/>
        <v>-1668.6466526722149</v>
      </c>
      <c r="AJ8">
        <f t="shared" si="7"/>
        <v>-259.26136595376011</v>
      </c>
      <c r="AK8">
        <f t="shared" ref="AK8:AK69" si="22">G8*SUM(AB8:AB8, AE8:AF8)</f>
        <v>113.35472788371264</v>
      </c>
      <c r="AL8">
        <f t="shared" si="8"/>
        <v>-1814.5532907422623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-1085.961477375183</v>
      </c>
      <c r="AR8">
        <f t="shared" si="9"/>
        <v>-1093.2043467623967</v>
      </c>
      <c r="AS8">
        <f t="shared" si="9"/>
        <v>-169.85360666640938</v>
      </c>
      <c r="AT8">
        <f t="shared" si="9"/>
        <v>74.263704092232317</v>
      </c>
      <c r="AU8">
        <f t="shared" si="9"/>
        <v>-1188.7942493365738</v>
      </c>
      <c r="AW8">
        <v>5</v>
      </c>
      <c r="AX8">
        <f>IF(Z8&gt;0, (R8*SUMPRODUCT(K8:$K$98, X8:$X$98)-K8*$AZ$3)/Z8, 0)</f>
        <v>6310.3659074172865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100000</v>
      </c>
      <c r="S9">
        <f t="shared" si="1"/>
        <v>6381.5091443209576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5581.079576456701</v>
      </c>
      <c r="AC9">
        <f t="shared" si="2"/>
        <v>5470.3089405205392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-1837.3689993940543</v>
      </c>
      <c r="AI9">
        <f t="shared" si="6"/>
        <v>-1848.0841547295847</v>
      </c>
      <c r="AJ9">
        <f t="shared" si="7"/>
        <v>110.77063593616185</v>
      </c>
      <c r="AK9">
        <f t="shared" si="22"/>
        <v>32.928369501094537</v>
      </c>
      <c r="AL9">
        <f t="shared" si="8"/>
        <v>-1704.3851492923284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-1140.0149927633272</v>
      </c>
      <c r="AR9">
        <f t="shared" si="9"/>
        <v>-1146.663324011063</v>
      </c>
      <c r="AS9">
        <f t="shared" si="9"/>
        <v>68.72881047127639</v>
      </c>
      <c r="AT9">
        <f t="shared" si="9"/>
        <v>20.430754481477798</v>
      </c>
      <c r="AU9">
        <f t="shared" si="9"/>
        <v>-1057.5037590583088</v>
      </c>
      <c r="AW9">
        <v>6</v>
      </c>
      <c r="AX9">
        <f>IF(Z9&gt;0, (R9*SUMPRODUCT(K9:$K$98, X9:$X$98)-K9*$AZ$3)/Z9, 0)</f>
        <v>6381.5091443209576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100000</v>
      </c>
      <c r="S10">
        <f t="shared" si="1"/>
        <v>6307.4285774691261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5470.3089405205392</v>
      </c>
      <c r="AC10">
        <f t="shared" si="2"/>
        <v>5225.6448133669219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-2014.9777602621057</v>
      </c>
      <c r="AI10">
        <f t="shared" si="6"/>
        <v>-2025.333891824248</v>
      </c>
      <c r="AJ10">
        <f t="shared" si="7"/>
        <v>244.6641271536173</v>
      </c>
      <c r="AK10">
        <f t="shared" si="22"/>
        <v>22.428266656134213</v>
      </c>
      <c r="AL10">
        <f t="shared" si="8"/>
        <v>-1758.2414980144965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-1186.0489739665354</v>
      </c>
      <c r="AR10">
        <f t="shared" si="9"/>
        <v>-1192.1447629403767</v>
      </c>
      <c r="AS10">
        <f t="shared" si="9"/>
        <v>144.01331999774482</v>
      </c>
      <c r="AT10">
        <f t="shared" si="9"/>
        <v>13.201645784862466</v>
      </c>
      <c r="AU10">
        <f t="shared" si="9"/>
        <v>-1034.9297971577696</v>
      </c>
      <c r="AW10">
        <v>7</v>
      </c>
      <c r="AX10">
        <f>IF(Z10&gt;0, (R10*SUMPRODUCT(K10:$K$98, X10:$X$98)-K10*$AZ$3)/Z10, 0)</f>
        <v>6307.4285774691261</v>
      </c>
    </row>
    <row r="11" spans="1:52" x14ac:dyDescent="0.25">
      <c r="A11" t="s">
        <v>33</v>
      </c>
      <c r="C11" s="12">
        <f>AU71</f>
        <v>25146.623040156523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100000</v>
      </c>
      <c r="S11">
        <f t="shared" si="1"/>
        <v>6091.1344705991924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5225.6448133669219</v>
      </c>
      <c r="AC11">
        <f t="shared" si="2"/>
        <v>4863.6323231763799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-2172.8366157126347</v>
      </c>
      <c r="AI11">
        <f t="shared" si="6"/>
        <v>-2182.8175813821917</v>
      </c>
      <c r="AJ11">
        <f t="shared" si="7"/>
        <v>362.01249019054194</v>
      </c>
      <c r="AK11">
        <f t="shared" si="22"/>
        <v>12.541547552080612</v>
      </c>
      <c r="AL11">
        <f t="shared" si="8"/>
        <v>-1808.2635436395692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-1215.2862852815776</v>
      </c>
      <c r="AR11">
        <f t="shared" si="9"/>
        <v>-1220.8687255830546</v>
      </c>
      <c r="AS11">
        <f t="shared" si="9"/>
        <v>202.4767123527626</v>
      </c>
      <c r="AT11">
        <f t="shared" si="9"/>
        <v>7.0145958633210288</v>
      </c>
      <c r="AU11">
        <f t="shared" si="9"/>
        <v>-1011.377417366971</v>
      </c>
      <c r="AW11">
        <v>8</v>
      </c>
      <c r="AX11">
        <f>IF(Z11&gt;0, (R11*SUMPRODUCT(K11:$K$98, X11:$X$98)-K11*$AZ$3)/Z11, 0)</f>
        <v>6091.1344705991924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100000</v>
      </c>
      <c r="S12">
        <f t="shared" si="1"/>
        <v>5774.4485846087482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4863.6323231763799</v>
      </c>
      <c r="AC12">
        <f t="shared" si="2"/>
        <v>4429.9329380815325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-2333.1275387707019</v>
      </c>
      <c r="AI12">
        <f t="shared" si="6"/>
        <v>-2342.717053841217</v>
      </c>
      <c r="AJ12">
        <f t="shared" si="7"/>
        <v>433.69938509484746</v>
      </c>
      <c r="AK12">
        <f t="shared" si="22"/>
        <v>11.186354343305673</v>
      </c>
      <c r="AL12">
        <f t="shared" si="8"/>
        <v>-1897.8313144030637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-1240.0820896424618</v>
      </c>
      <c r="AR12">
        <f t="shared" si="9"/>
        <v>-1245.1790188457269</v>
      </c>
      <c r="AS12">
        <f t="shared" si="9"/>
        <v>230.51583370724853</v>
      </c>
      <c r="AT12">
        <f t="shared" si="9"/>
        <v>5.945666252277201</v>
      </c>
      <c r="AU12">
        <f t="shared" si="9"/>
        <v>-1008.7175188862011</v>
      </c>
      <c r="AW12">
        <v>9</v>
      </c>
      <c r="AX12">
        <f>IF(Z12&gt;0, (R12*SUMPRODUCT(K12:$K$98, X12:$X$98)-K12*$AZ$3)/Z12, 0)</f>
        <v>5774.4485846087482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100000</v>
      </c>
      <c r="S13">
        <f t="shared" si="1"/>
        <v>5347.6381461546325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4429.9329380815325</v>
      </c>
      <c r="AC13">
        <f t="shared" si="2"/>
        <v>3928.5424930477202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-2485.8269310784794</v>
      </c>
      <c r="AI13">
        <f t="shared" si="6"/>
        <v>-2495.0098226319046</v>
      </c>
      <c r="AJ13">
        <f t="shared" si="7"/>
        <v>501.39044503381228</v>
      </c>
      <c r="AK13">
        <f t="shared" si="22"/>
        <v>8.8598658761630649</v>
      </c>
      <c r="AL13">
        <f t="shared" si="8"/>
        <v>-1984.7595117219294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-1255.9348288554443</v>
      </c>
      <c r="AR13">
        <f t="shared" si="9"/>
        <v>-1260.5743768414118</v>
      </c>
      <c r="AS13">
        <f t="shared" si="9"/>
        <v>253.32162706117833</v>
      </c>
      <c r="AT13">
        <f t="shared" si="9"/>
        <v>4.4763430606302927</v>
      </c>
      <c r="AU13">
        <f t="shared" si="9"/>
        <v>-1002.7764067196032</v>
      </c>
      <c r="AW13">
        <v>10</v>
      </c>
      <c r="AX13">
        <f>IF(Z13&gt;0, (R13*SUMPRODUCT(K13:$K$98, X13:$X$98)-K13*$AZ$3)/Z13, 0)</f>
        <v>5347.6381461546325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100000</v>
      </c>
      <c r="S14">
        <f t="shared" si="1"/>
        <v>4811.4257825079021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3928.5424930477202</v>
      </c>
      <c r="AC14">
        <f t="shared" si="2"/>
        <v>3372.2183533904299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-2640.7868615335096</v>
      </c>
      <c r="AI14">
        <f t="shared" si="6"/>
        <v>-2649.5478258137086</v>
      </c>
      <c r="AJ14">
        <f t="shared" si="7"/>
        <v>556.32413965729029</v>
      </c>
      <c r="AK14">
        <f t="shared" si="22"/>
        <v>7.071376487485896</v>
      </c>
      <c r="AL14">
        <f t="shared" si="8"/>
        <v>-2086.1523096689325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-1268.5173148093827</v>
      </c>
      <c r="AR14">
        <f t="shared" si="9"/>
        <v>-1272.7256949122002</v>
      </c>
      <c r="AS14">
        <f t="shared" si="9"/>
        <v>267.23353333858256</v>
      </c>
      <c r="AT14">
        <f t="shared" si="9"/>
        <v>3.3967767882269846</v>
      </c>
      <c r="AU14">
        <f t="shared" si="9"/>
        <v>-1002.0953847853906</v>
      </c>
      <c r="AW14">
        <v>11</v>
      </c>
      <c r="AX14">
        <f>IF(Z14&gt;0, (R14*SUMPRODUCT(K14:$K$98, X14:$X$98)-K14*$AZ$3)/Z14, 0)</f>
        <v>4811.4257825079021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100000</v>
      </c>
      <c r="S15">
        <f t="shared" si="1"/>
        <v>4200.7159014170475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3372.2183533904299</v>
      </c>
      <c r="AC15">
        <f t="shared" si="2"/>
        <v>2796.8748212187256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-2805.928347997879</v>
      </c>
      <c r="AI15">
        <f t="shared" si="6"/>
        <v>-2814.2509615917761</v>
      </c>
      <c r="AJ15">
        <f t="shared" si="7"/>
        <v>575.34353217170428</v>
      </c>
      <c r="AK15">
        <f t="shared" si="22"/>
        <v>13.826095248900764</v>
      </c>
      <c r="AL15">
        <f t="shared" si="8"/>
        <v>-2225.081334171171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-1278.6680461872083</v>
      </c>
      <c r="AR15">
        <f t="shared" si="9"/>
        <v>-1282.4606804755617</v>
      </c>
      <c r="AS15">
        <f t="shared" si="9"/>
        <v>262.18537999851895</v>
      </c>
      <c r="AT15">
        <f t="shared" si="9"/>
        <v>6.3005836235713986</v>
      </c>
      <c r="AU15">
        <f t="shared" si="9"/>
        <v>-1013.9747168534714</v>
      </c>
      <c r="AW15">
        <v>12</v>
      </c>
      <c r="AX15">
        <f>IF(Z15&gt;0, (R15*SUMPRODUCT(K15:$K$98, X15:$X$98)-K15*$AZ$3)/Z15, 0)</f>
        <v>4200.7159014170475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100000</v>
      </c>
      <c r="S16">
        <f t="shared" si="1"/>
        <v>3510.7247157089159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2796.8748212187256</v>
      </c>
      <c r="AC16">
        <f t="shared" si="2"/>
        <v>2210.3004793855744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-2956.5751887776405</v>
      </c>
      <c r="AI16">
        <f t="shared" si="6"/>
        <v>-2964.4450043370016</v>
      </c>
      <c r="AJ16">
        <f t="shared" si="7"/>
        <v>586.57434183315127</v>
      </c>
      <c r="AK16">
        <f t="shared" si="22"/>
        <v>19.857811230652953</v>
      </c>
      <c r="AL16">
        <f t="shared" si="8"/>
        <v>-2358.0128512731972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-1274.5418223445433</v>
      </c>
      <c r="AR16">
        <f t="shared" si="9"/>
        <v>-1277.9343993717118</v>
      </c>
      <c r="AS16">
        <f t="shared" si="9"/>
        <v>252.86471097312673</v>
      </c>
      <c r="AT16">
        <f t="shared" si="9"/>
        <v>8.5604489308300984</v>
      </c>
      <c r="AU16">
        <f t="shared" si="9"/>
        <v>-1016.5092394677548</v>
      </c>
      <c r="AW16">
        <v>13</v>
      </c>
      <c r="AX16">
        <f>IF(Z16&gt;0, (R16*SUMPRODUCT(K16:$K$98, X16:$X$98)-K16*$AZ$3)/Z16, 0)</f>
        <v>3510.7247157089159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100000</v>
      </c>
      <c r="S17">
        <f t="shared" si="1"/>
        <v>2806.6472989172748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2210.3004793855744</v>
      </c>
      <c r="AC17">
        <f t="shared" si="2"/>
        <v>1662.6834529234311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-3088.0273576419904</v>
      </c>
      <c r="AI17">
        <f t="shared" si="6"/>
        <v>-3095.4324716260526</v>
      </c>
      <c r="AJ17">
        <f t="shared" si="7"/>
        <v>547.61702646214326</v>
      </c>
      <c r="AK17">
        <f t="shared" si="22"/>
        <v>30.502146615520925</v>
      </c>
      <c r="AL17">
        <f t="shared" si="8"/>
        <v>-2517.3132985483885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-1251.3716622645284</v>
      </c>
      <c r="AR17">
        <f t="shared" si="9"/>
        <v>-1254.3724613904046</v>
      </c>
      <c r="AS17">
        <f t="shared" si="9"/>
        <v>221.91268059605619</v>
      </c>
      <c r="AT17">
        <f t="shared" si="9"/>
        <v>12.360486968628063</v>
      </c>
      <c r="AU17">
        <f t="shared" si="9"/>
        <v>-1020.0992938257203</v>
      </c>
      <c r="AW17">
        <v>14</v>
      </c>
      <c r="AX17">
        <f>IF(Z17&gt;0, (R17*SUMPRODUCT(K17:$K$98, X17:$X$98)-K17*$AZ$3)/Z17, 0)</f>
        <v>2806.6472989172748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100000</v>
      </c>
      <c r="S18">
        <f t="shared" si="1"/>
        <v>2115.345589095512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1662.6834529234311</v>
      </c>
      <c r="AC18">
        <f t="shared" si="2"/>
        <v>1172.6000319724044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-3215.4785700609227</v>
      </c>
      <c r="AI18">
        <f t="shared" si="6"/>
        <v>-3222.4076980838868</v>
      </c>
      <c r="AJ18">
        <f t="shared" si="7"/>
        <v>490.08342095102671</v>
      </c>
      <c r="AK18">
        <f t="shared" si="22"/>
        <v>35.913962583146116</v>
      </c>
      <c r="AL18">
        <f t="shared" si="8"/>
        <v>-2696.4103145497138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-1215.9566476977268</v>
      </c>
      <c r="AR18">
        <f t="shared" si="9"/>
        <v>-1218.5769479419023</v>
      </c>
      <c r="AS18">
        <f t="shared" si="9"/>
        <v>185.3286161445491</v>
      </c>
      <c r="AT18">
        <f t="shared" si="9"/>
        <v>13.581126602661994</v>
      </c>
      <c r="AU18">
        <f t="shared" si="9"/>
        <v>-1019.6672051946912</v>
      </c>
      <c r="AW18">
        <v>15</v>
      </c>
      <c r="AX18">
        <f>IF(Z18&gt;0, (R18*SUMPRODUCT(K18:$K$98, X18:$X$98)-K18*$AZ$3)/Z18, 0)</f>
        <v>2115.345589095512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100000</v>
      </c>
      <c r="S19">
        <f t="shared" si="1"/>
        <v>1306.7579187216995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1172.6000319724044</v>
      </c>
      <c r="AC19">
        <f t="shared" si="2"/>
        <v>673.54257615123788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-3335.6677622355696</v>
      </c>
      <c r="AI19">
        <f t="shared" si="6"/>
        <v>-3342.1106405080245</v>
      </c>
      <c r="AJ19">
        <f t="shared" si="7"/>
        <v>499.05745582116651</v>
      </c>
      <c r="AK19">
        <f t="shared" si="22"/>
        <v>26.148980712984617</v>
      </c>
      <c r="AL19">
        <f t="shared" si="8"/>
        <v>-2816.9042039738733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-1176.3564919884122</v>
      </c>
      <c r="AR19">
        <f t="shared" si="9"/>
        <v>-1178.6286372448133</v>
      </c>
      <c r="AS19">
        <f t="shared" si="9"/>
        <v>175.99758725281279</v>
      </c>
      <c r="AT19">
        <f t="shared" si="9"/>
        <v>9.221698746155548</v>
      </c>
      <c r="AU19">
        <f t="shared" si="9"/>
        <v>-993.40935124584485</v>
      </c>
      <c r="AW19">
        <v>16</v>
      </c>
      <c r="AX19">
        <f>IF(Z19&gt;0, (R19*SUMPRODUCT(K19:$K$98, X19:$X$98)-K19*$AZ$3)/Z19, 0)</f>
        <v>1306.7579187216995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100000</v>
      </c>
      <c r="S20">
        <f t="shared" si="1"/>
        <v>16.549209178191067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673.54257615123788</v>
      </c>
      <c r="AC20">
        <f t="shared" si="2"/>
        <v>7.8738061283838752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-3449.4546084676704</v>
      </c>
      <c r="AI20">
        <f t="shared" si="6"/>
        <v>-3455.4018761313423</v>
      </c>
      <c r="AJ20">
        <f t="shared" si="7"/>
        <v>665.66877002285401</v>
      </c>
      <c r="AK20">
        <f t="shared" si="22"/>
        <v>2.8962330774503231</v>
      </c>
      <c r="AL20">
        <f t="shared" si="8"/>
        <v>-2786.8368730310381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-1153.8315069087334</v>
      </c>
      <c r="AR20">
        <f t="shared" si="9"/>
        <v>-1155.8208488741327</v>
      </c>
      <c r="AS20">
        <f t="shared" si="9"/>
        <v>222.66406930884287</v>
      </c>
      <c r="AT20">
        <f t="shared" si="9"/>
        <v>0.96878067851947081</v>
      </c>
      <c r="AU20">
        <f t="shared" si="9"/>
        <v>-932.18799888677029</v>
      </c>
      <c r="AW20">
        <v>17</v>
      </c>
      <c r="AX20">
        <f>IF(Z20&gt;0, (R20*SUMPRODUCT(K20:$K$98, X20:$X$98)-K20*$AZ$3)/Z20, 0)</f>
        <v>16.549209178191067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100000</v>
      </c>
      <c r="S21">
        <f t="shared" si="1"/>
        <v>-1571.7822534275226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7.8738061283838752</v>
      </c>
      <c r="AC21">
        <f t="shared" si="2"/>
        <v>-684.47575914510708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-3554.6128942718137</v>
      </c>
      <c r="AI21">
        <f t="shared" si="6"/>
        <v>-3560.0563626470648</v>
      </c>
      <c r="AJ21">
        <f t="shared" si="7"/>
        <v>692.34956527349095</v>
      </c>
      <c r="AK21">
        <f t="shared" si="22"/>
        <v>1.25980898054142E-2</v>
      </c>
      <c r="AL21">
        <f t="shared" si="8"/>
        <v>-2867.6941992837683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-1130.6643365845018</v>
      </c>
      <c r="AR21">
        <f t="shared" si="9"/>
        <v>-1132.3958150161309</v>
      </c>
      <c r="AS21">
        <f t="shared" si="9"/>
        <v>220.22509488051716</v>
      </c>
      <c r="AT21">
        <f t="shared" si="9"/>
        <v>4.0072467173640422E-3</v>
      </c>
      <c r="AU21">
        <f t="shared" si="9"/>
        <v>-912.1667128888962</v>
      </c>
      <c r="AW21">
        <v>18</v>
      </c>
      <c r="AX21">
        <f>IF(Z21&gt;0, (R21*SUMPRODUCT(K21:$K$98, X21:$X$98)-K21*$AZ$3)/Z21, 0)</f>
        <v>-1571.7822534275226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100000</v>
      </c>
      <c r="S22">
        <f t="shared" si="1"/>
        <v>-3096.829290842189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-684.47575914510708</v>
      </c>
      <c r="AC22">
        <f t="shared" si="2"/>
        <v>-1222.2504204984898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-3644.4685746403729</v>
      </c>
      <c r="AI22">
        <f t="shared" si="6"/>
        <v>-3649.4020497600418</v>
      </c>
      <c r="AJ22">
        <f t="shared" si="7"/>
        <v>537.77466135338273</v>
      </c>
      <c r="AK22">
        <f t="shared" si="22"/>
        <v>-14.37399094204725</v>
      </c>
      <c r="AL22">
        <f t="shared" si="8"/>
        <v>-3126.0013793487065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-1082.3958559441348</v>
      </c>
      <c r="AR22">
        <f t="shared" si="9"/>
        <v>-1083.8610827434798</v>
      </c>
      <c r="AS22">
        <f t="shared" si="9"/>
        <v>159.71740542120074</v>
      </c>
      <c r="AT22">
        <f t="shared" si="9"/>
        <v>-4.2690306996502869</v>
      </c>
      <c r="AU22">
        <f t="shared" si="9"/>
        <v>-928.41270802192935</v>
      </c>
      <c r="AW22">
        <v>19</v>
      </c>
      <c r="AX22">
        <f>IF(Z22&gt;0, (R22*SUMPRODUCT(K22:$K$98, X22:$X$98)-K22*$AZ$3)/Z22, 0)</f>
        <v>-3096.829290842189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100000</v>
      </c>
      <c r="S23">
        <f t="shared" si="1"/>
        <v>-3988.7544524712748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-1222.2504204984898</v>
      </c>
      <c r="AC23">
        <f t="shared" si="2"/>
        <v>-1409.943547220616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-3725.1574607785574</v>
      </c>
      <c r="AI23">
        <f t="shared" si="6"/>
        <v>-3729.5759564644322</v>
      </c>
      <c r="AJ23">
        <f t="shared" si="7"/>
        <v>187.69312672212618</v>
      </c>
      <c r="AK23">
        <f t="shared" si="22"/>
        <v>-85.557529434894292</v>
      </c>
      <c r="AL23">
        <f t="shared" si="8"/>
        <v>-3627.4403591772002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-987.82161134522585</v>
      </c>
      <c r="AR23">
        <f t="shared" si="9"/>
        <v>-988.99328947537151</v>
      </c>
      <c r="AS23">
        <f t="shared" si="9"/>
        <v>49.771675111506362</v>
      </c>
      <c r="AT23">
        <f t="shared" si="9"/>
        <v>-22.687786349688995</v>
      </c>
      <c r="AU23">
        <f t="shared" si="9"/>
        <v>-961.90940071355408</v>
      </c>
      <c r="AW23">
        <v>20</v>
      </c>
      <c r="AX23">
        <f>IF(Z23&gt;0, (R23*SUMPRODUCT(K23:$K$98, X23:$X$98)-K23*$AZ$3)/Z23, 0)</f>
        <v>-3988.7544524712748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100000</v>
      </c>
      <c r="S24">
        <f t="shared" si="1"/>
        <v>-5121.114014022316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-1409.943547220616</v>
      </c>
      <c r="AC24">
        <f t="shared" si="2"/>
        <v>-1598.9234360461905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-3772.3058207447257</v>
      </c>
      <c r="AI24">
        <f t="shared" si="6"/>
        <v>-3776.2085932461487</v>
      </c>
      <c r="AJ24">
        <f t="shared" si="7"/>
        <v>188.97988882557456</v>
      </c>
      <c r="AK24">
        <f t="shared" si="22"/>
        <v>-98.696048305443128</v>
      </c>
      <c r="AL24">
        <f t="shared" si="8"/>
        <v>-3685.9247527260172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-893.14662092647575</v>
      </c>
      <c r="AR24">
        <f t="shared" si="9"/>
        <v>-894.07065737461357</v>
      </c>
      <c r="AS24">
        <f t="shared" si="9"/>
        <v>44.743654716282052</v>
      </c>
      <c r="AT24">
        <f t="shared" si="9"/>
        <v>-23.367681792405751</v>
      </c>
      <c r="AU24">
        <f t="shared" si="9"/>
        <v>-872.69468445073733</v>
      </c>
      <c r="AW24">
        <v>21</v>
      </c>
      <c r="AX24">
        <f>IF(Z24&gt;0, (R24*SUMPRODUCT(K24:$K$98, X24:$X$98)-K24*$AZ$3)/Z24, 0)</f>
        <v>-5121.114014022316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100000</v>
      </c>
      <c r="S25">
        <f t="shared" si="1"/>
        <v>-6555.2758913196749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-1598.9234360461905</v>
      </c>
      <c r="AC25">
        <f t="shared" si="2"/>
        <v>-1778.8185190086924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-3774.2808042483457</v>
      </c>
      <c r="AI25">
        <f t="shared" si="6"/>
        <v>-3777.6727639242231</v>
      </c>
      <c r="AJ25">
        <f t="shared" si="7"/>
        <v>179.89508296250187</v>
      </c>
      <c r="AK25">
        <f t="shared" si="22"/>
        <v>-111.92464052323335</v>
      </c>
      <c r="AL25">
        <f t="shared" si="8"/>
        <v>-3709.7023214849546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-797.86984476166901</v>
      </c>
      <c r="AR25">
        <f t="shared" si="9"/>
        <v>-798.58689324862416</v>
      </c>
      <c r="AS25">
        <f t="shared" si="9"/>
        <v>38.029195325137913</v>
      </c>
      <c r="AT25">
        <f t="shared" si="9"/>
        <v>-23.660480020129903</v>
      </c>
      <c r="AU25">
        <f t="shared" si="9"/>
        <v>-784.21817794361618</v>
      </c>
      <c r="AW25">
        <v>22</v>
      </c>
      <c r="AX25">
        <f>IF(Z25&gt;0, (R25*SUMPRODUCT(K25:$K$98, X25:$X$98)-K25*$AZ$3)/Z25, 0)</f>
        <v>-6555.2758913196749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100000</v>
      </c>
      <c r="S26">
        <f t="shared" si="1"/>
        <v>-8383.124173340264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-1778.8185190086924</v>
      </c>
      <c r="AC26">
        <f t="shared" si="2"/>
        <v>-1939.856633445386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-3724.300357281978</v>
      </c>
      <c r="AI26">
        <f t="shared" si="6"/>
        <v>-3727.1928598164363</v>
      </c>
      <c r="AJ26">
        <f t="shared" si="7"/>
        <v>161.0381144366936</v>
      </c>
      <c r="AK26">
        <f t="shared" si="22"/>
        <v>-124.51729633060849</v>
      </c>
      <c r="AL26">
        <f t="shared" si="8"/>
        <v>-3690.6720417103516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-702.95013569341575</v>
      </c>
      <c r="AR26">
        <f t="shared" si="9"/>
        <v>-703.49608657117335</v>
      </c>
      <c r="AS26">
        <f t="shared" si="9"/>
        <v>30.395444388298763</v>
      </c>
      <c r="AT26">
        <f t="shared" si="9"/>
        <v>-23.502253297222822</v>
      </c>
      <c r="AU26">
        <f t="shared" si="9"/>
        <v>-696.60289548009746</v>
      </c>
      <c r="AW26">
        <v>23</v>
      </c>
      <c r="AX26">
        <f>IF(Z26&gt;0, (R26*SUMPRODUCT(K26:$K$98, X26:$X$98)-K26*$AZ$3)/Z26, 0)</f>
        <v>-8383.124173340264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100000</v>
      </c>
      <c r="S27">
        <f t="shared" si="1"/>
        <v>-10741.982510004567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-1939.856633445386</v>
      </c>
      <c r="AC27">
        <f t="shared" si="2"/>
        <v>-2074.2070099200728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-3599.2699786598528</v>
      </c>
      <c r="AI27">
        <f t="shared" si="6"/>
        <v>-3601.6836474216343</v>
      </c>
      <c r="AJ27">
        <f t="shared" si="7"/>
        <v>134.35037647468675</v>
      </c>
      <c r="AK27">
        <f t="shared" si="22"/>
        <v>-135.78996434117704</v>
      </c>
      <c r="AL27">
        <f t="shared" si="8"/>
        <v>-3603.1232352881248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-606.56342830874678</v>
      </c>
      <c r="AR27">
        <f t="shared" si="9"/>
        <v>-606.97018945965476</v>
      </c>
      <c r="AS27">
        <f t="shared" si="9"/>
        <v>22.641264876551283</v>
      </c>
      <c r="AT27">
        <f t="shared" si="9"/>
        <v>-22.883870003931904</v>
      </c>
      <c r="AU27">
        <f t="shared" si="9"/>
        <v>-607.21279458703532</v>
      </c>
      <c r="AW27">
        <v>24</v>
      </c>
      <c r="AX27">
        <f>IF(Z27&gt;0, (R27*SUMPRODUCT(K27:$K$98, X27:$X$98)-K27*$AZ$3)/Z27, 0)</f>
        <v>-10741.982510004567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100000</v>
      </c>
      <c r="S28">
        <f t="shared" si="1"/>
        <v>-13824.057647297364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-2074.2070099200728</v>
      </c>
      <c r="AC28">
        <f t="shared" si="2"/>
        <v>-2173.0920817835263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-3396.6166928754301</v>
      </c>
      <c r="AI28">
        <f t="shared" si="6"/>
        <v>-3398.5816478629845</v>
      </c>
      <c r="AJ28">
        <f t="shared" si="7"/>
        <v>98.885071863453504</v>
      </c>
      <c r="AK28">
        <f t="shared" si="22"/>
        <v>-145.19449069440512</v>
      </c>
      <c r="AL28">
        <f t="shared" si="8"/>
        <v>-3444.891066693936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-511.0816811704139</v>
      </c>
      <c r="AR28">
        <f t="shared" si="9"/>
        <v>-511.37734376330229</v>
      </c>
      <c r="AS28">
        <f t="shared" si="9"/>
        <v>14.879026201760615</v>
      </c>
      <c r="AT28">
        <f t="shared" si="9"/>
        <v>-21.84710584400937</v>
      </c>
      <c r="AU28">
        <f t="shared" si="9"/>
        <v>-518.34542340555106</v>
      </c>
      <c r="AW28">
        <v>25</v>
      </c>
      <c r="AX28">
        <f>IF(Z28&gt;0, (R28*SUMPRODUCT(K28:$K$98, X28:$X$98)-K28*$AZ$3)/Z28, 0)</f>
        <v>-13824.057647297364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100000</v>
      </c>
      <c r="S29">
        <f t="shared" si="1"/>
        <v>-17921.799007188365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-2173.0920817835263</v>
      </c>
      <c r="AC29">
        <f t="shared" si="2"/>
        <v>-2230.8895161277842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-3114.5329136978244</v>
      </c>
      <c r="AI29">
        <f t="shared" si="6"/>
        <v>-3116.0889025212909</v>
      </c>
      <c r="AJ29">
        <f t="shared" si="7"/>
        <v>57.797434344257908</v>
      </c>
      <c r="AK29">
        <f t="shared" si="22"/>
        <v>-152.11644572484684</v>
      </c>
      <c r="AL29">
        <f t="shared" si="8"/>
        <v>-3210.40791390188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-418.42601390569814</v>
      </c>
      <c r="AR29">
        <f t="shared" si="9"/>
        <v>-418.6350552673166</v>
      </c>
      <c r="AS29">
        <f t="shared" si="9"/>
        <v>7.7648722093390887</v>
      </c>
      <c r="AT29">
        <f t="shared" si="9"/>
        <v>-20.436283641189828</v>
      </c>
      <c r="AU29">
        <f t="shared" si="9"/>
        <v>-431.3064666991674</v>
      </c>
      <c r="AW29">
        <v>26</v>
      </c>
      <c r="AX29">
        <f>IF(Z29&gt;0, (R29*SUMPRODUCT(K29:$K$98, X29:$X$98)-K29*$AZ$3)/Z29, 0)</f>
        <v>-17921.799007188365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100000</v>
      </c>
      <c r="S30">
        <f t="shared" si="1"/>
        <v>-23496.17745754604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-2230.8895161277842</v>
      </c>
      <c r="AC30">
        <f t="shared" si="2"/>
        <v>-2244.5974525101292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-2770.3990510865092</v>
      </c>
      <c r="AI30">
        <f t="shared" si="6"/>
        <v>-2771.5931801403553</v>
      </c>
      <c r="AJ30">
        <f t="shared" si="7"/>
        <v>13.707936382344997</v>
      </c>
      <c r="AK30">
        <f t="shared" si="22"/>
        <v>-156.16226612894491</v>
      </c>
      <c r="AL30">
        <f t="shared" si="8"/>
        <v>-2914.0475098869551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-332.31508773182776</v>
      </c>
      <c r="AR30">
        <f t="shared" si="9"/>
        <v>-332.4583259780062</v>
      </c>
      <c r="AS30">
        <f t="shared" si="9"/>
        <v>1.6442952793153569</v>
      </c>
      <c r="AT30">
        <f t="shared" si="9"/>
        <v>-18.731986335574614</v>
      </c>
      <c r="AU30">
        <f t="shared" si="9"/>
        <v>-349.54601703426545</v>
      </c>
      <c r="AW30">
        <v>27</v>
      </c>
      <c r="AX30">
        <f>IF(Z30&gt;0, (R30*SUMPRODUCT(K30:$K$98, X30:$X$98)-K30*$AZ$3)/Z30, 0)</f>
        <v>-23496.17745754604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100000</v>
      </c>
      <c r="S31">
        <f t="shared" si="1"/>
        <v>-31342.550689322474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-2244.5974525101292</v>
      </c>
      <c r="AC31">
        <f t="shared" si="2"/>
        <v>-2215.5571138818204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-2388.6545967499596</v>
      </c>
      <c r="AI31">
        <f t="shared" si="6"/>
        <v>-2389.5382026886732</v>
      </c>
      <c r="AJ31">
        <f t="shared" si="7"/>
        <v>-29.040338628308746</v>
      </c>
      <c r="AK31">
        <f t="shared" si="22"/>
        <v>-157.12182167570907</v>
      </c>
      <c r="AL31">
        <f t="shared" si="8"/>
        <v>-2575.7003629926912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-255.82504646264815</v>
      </c>
      <c r="AR31">
        <f t="shared" si="9"/>
        <v>-255.9196807101587</v>
      </c>
      <c r="AS31">
        <f t="shared" si="9"/>
        <v>-3.1102219588325863</v>
      </c>
      <c r="AT31">
        <f t="shared" si="9"/>
        <v>-16.827756254577398</v>
      </c>
      <c r="AU31">
        <f t="shared" si="9"/>
        <v>-275.85765892356869</v>
      </c>
      <c r="AW31">
        <v>28</v>
      </c>
      <c r="AX31">
        <f>IF(Z31&gt;0, (R31*SUMPRODUCT(K31:$K$98, X31:$X$98)-K31*$AZ$3)/Z31, 0)</f>
        <v>-31342.550689322474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100000</v>
      </c>
      <c r="S32">
        <f t="shared" si="1"/>
        <v>-42869.109974647879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-2215.5571138818204</v>
      </c>
      <c r="AC32">
        <f t="shared" si="2"/>
        <v>-2148.7433868086318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-1985.8240734268816</v>
      </c>
      <c r="AI32">
        <f t="shared" si="6"/>
        <v>-1986.4506152970298</v>
      </c>
      <c r="AJ32">
        <f t="shared" si="7"/>
        <v>-66.813727073188602</v>
      </c>
      <c r="AK32">
        <f t="shared" si="22"/>
        <v>-155.08899797172745</v>
      </c>
      <c r="AL32">
        <f t="shared" si="8"/>
        <v>-2208.353340341946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-189.89453031063633</v>
      </c>
      <c r="AR32">
        <f t="shared" si="9"/>
        <v>-189.95444340955774</v>
      </c>
      <c r="AS32">
        <f t="shared" si="9"/>
        <v>-6.3890661265736508</v>
      </c>
      <c r="AT32">
        <f t="shared" si="9"/>
        <v>-14.830393497731354</v>
      </c>
      <c r="AU32">
        <f t="shared" si="9"/>
        <v>-211.17390303386276</v>
      </c>
      <c r="AW32">
        <v>29</v>
      </c>
      <c r="AX32">
        <f>IF(Z32&gt;0, (R32*SUMPRODUCT(K32:$K$98, X32:$X$98)-K32*$AZ$3)/Z32, 0)</f>
        <v>-42869.109974647879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100000</v>
      </c>
      <c r="S33">
        <f t="shared" si="1"/>
        <v>-60676.164951201412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-2148.7433868086318</v>
      </c>
      <c r="AC33">
        <f t="shared" si="2"/>
        <v>-2050.5675836051287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-1582.6842712187035</v>
      </c>
      <c r="AI33">
        <f t="shared" si="6"/>
        <v>-1583.106712136248</v>
      </c>
      <c r="AJ33">
        <f t="shared" si="7"/>
        <v>-98.175803203503165</v>
      </c>
      <c r="AK33">
        <f t="shared" si="22"/>
        <v>-150.41203707660424</v>
      </c>
      <c r="AL33">
        <f t="shared" si="8"/>
        <v>-1831.6945524163555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-135.12880871059156</v>
      </c>
      <c r="AR33">
        <f t="shared" si="9"/>
        <v>-135.16487650944219</v>
      </c>
      <c r="AS33">
        <f t="shared" si="9"/>
        <v>-8.3822020426597401</v>
      </c>
      <c r="AT33">
        <f t="shared" si="9"/>
        <v>-12.84210613292071</v>
      </c>
      <c r="AU33">
        <f t="shared" si="9"/>
        <v>-156.38918468502266</v>
      </c>
      <c r="AW33">
        <v>30</v>
      </c>
      <c r="AX33">
        <f>IF(Z33&gt;0, (R33*SUMPRODUCT(K33:$K$98, X33:$X$98)-K33*$AZ$3)/Z33, 0)</f>
        <v>-60676.164951201412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100000</v>
      </c>
      <c r="S34">
        <f t="shared" si="1"/>
        <v>-89636.374759694168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-2050.5675836051287</v>
      </c>
      <c r="AC34">
        <f t="shared" si="2"/>
        <v>-1928.4907373923813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-1194.2720792378559</v>
      </c>
      <c r="AI34">
        <f t="shared" si="6"/>
        <v>-1194.5410117363201</v>
      </c>
      <c r="AJ34">
        <f t="shared" si="7"/>
        <v>-122.07684621274734</v>
      </c>
      <c r="AK34">
        <f t="shared" si="22"/>
        <v>-143.53973085235901</v>
      </c>
      <c r="AL34">
        <f t="shared" si="8"/>
        <v>-1460.1575888014265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-91.041398035003425</v>
      </c>
      <c r="AR34">
        <f t="shared" si="9"/>
        <v>-91.061899218161656</v>
      </c>
      <c r="AS34">
        <f t="shared" si="9"/>
        <v>-9.3061262505653151</v>
      </c>
      <c r="AT34">
        <f t="shared" si="9"/>
        <v>-10.942278562441542</v>
      </c>
      <c r="AU34">
        <f t="shared" ref="AU34:AU69" si="23">AL34*$K34</f>
        <v>-111.31030403116853</v>
      </c>
      <c r="AW34">
        <v>31</v>
      </c>
      <c r="AX34">
        <f>IF(Z34&gt;0, (R34*SUMPRODUCT(K34:$K$98, X34:$X$98)-K34*$AZ$3)/Z34, 0)</f>
        <v>-89636.374759694168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100000</v>
      </c>
      <c r="S35">
        <f t="shared" si="1"/>
        <v>-139283.15024366052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-1928.4907373923813</v>
      </c>
      <c r="AC35">
        <f t="shared" si="2"/>
        <v>-1789.8842292458328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-844.8766439763607</v>
      </c>
      <c r="AI35">
        <f t="shared" ref="AI35:AI66" si="25">SUM(AE35:AH35)</f>
        <v>-845.03727756934325</v>
      </c>
      <c r="AJ35">
        <f t="shared" si="7"/>
        <v>-138.60650814654855</v>
      </c>
      <c r="AK35">
        <f t="shared" si="22"/>
        <v>-134.99435161746672</v>
      </c>
      <c r="AL35">
        <f t="shared" ref="AL35:AL69" si="26">SUM(AI35:AK35)</f>
        <v>-1118.6381373333586</v>
      </c>
      <c r="AN35">
        <f t="shared" ref="AN35:AT69" si="27">AE35*$K35</f>
        <v>0</v>
      </c>
      <c r="AO35">
        <f t="shared" si="27"/>
        <v>0</v>
      </c>
      <c r="AP35">
        <f t="shared" si="27"/>
        <v>-1.0933368602545779E-2</v>
      </c>
      <c r="AQ35">
        <f t="shared" si="27"/>
        <v>-57.50570351294229</v>
      </c>
      <c r="AR35">
        <f t="shared" si="27"/>
        <v>-57.516636881544827</v>
      </c>
      <c r="AS35">
        <f t="shared" si="27"/>
        <v>-9.434116588814895</v>
      </c>
      <c r="AT35">
        <f t="shared" si="27"/>
        <v>-9.1882586829481898</v>
      </c>
      <c r="AU35">
        <f t="shared" si="23"/>
        <v>-76.139012153307917</v>
      </c>
      <c r="AW35">
        <v>32</v>
      </c>
      <c r="AX35">
        <f>IF(Z35&gt;0, (R35*SUMPRODUCT(K35:$K$98, X35:$X$98)-K35*$AZ$3)/Z35, 0)</f>
        <v>-139283.15024366052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100000</v>
      </c>
      <c r="S36">
        <f t="shared" si="1"/>
        <v>-216495.67125834789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-1789.8842292458328</v>
      </c>
      <c r="AC36">
        <f t="shared" si="2"/>
        <v>-1642.3471593823888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-513.61297677478285</v>
      </c>
      <c r="AI36">
        <f t="shared" si="25"/>
        <v>-513.70780240973875</v>
      </c>
      <c r="AJ36">
        <f t="shared" si="7"/>
        <v>-147.537069863444</v>
      </c>
      <c r="AK36">
        <f t="shared" si="22"/>
        <v>-125.29189604720831</v>
      </c>
      <c r="AL36">
        <f t="shared" si="26"/>
        <v>-786.53676832039105</v>
      </c>
      <c r="AN36">
        <f t="shared" si="27"/>
        <v>0</v>
      </c>
      <c r="AO36">
        <f t="shared" si="27"/>
        <v>0</v>
      </c>
      <c r="AP36">
        <f t="shared" si="27"/>
        <v>-5.7626912673321663E-3</v>
      </c>
      <c r="AQ36">
        <f t="shared" si="27"/>
        <v>-31.213004979344959</v>
      </c>
      <c r="AR36">
        <f t="shared" si="27"/>
        <v>-31.218767670612287</v>
      </c>
      <c r="AS36">
        <f t="shared" si="27"/>
        <v>-8.9660415614945581</v>
      </c>
      <c r="AT36">
        <f t="shared" si="27"/>
        <v>-7.6141701086885218</v>
      </c>
      <c r="AU36">
        <f t="shared" si="23"/>
        <v>-47.79897934079537</v>
      </c>
      <c r="AW36">
        <v>33</v>
      </c>
      <c r="AX36">
        <f>IF(Z36&gt;0, (R36*SUMPRODUCT(K36:$K$98, X36:$X$98)-K36*$AZ$3)/Z36, 0)</f>
        <v>-216495.67125834789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100000</v>
      </c>
      <c r="S37">
        <f t="shared" si="1"/>
        <v>-337135.13283874386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-1642.3471593823888</v>
      </c>
      <c r="AC37">
        <f t="shared" si="2"/>
        <v>-1490.4862595613886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-308.91551771238892</v>
      </c>
      <c r="AI37">
        <f t="shared" si="25"/>
        <v>-308.97078065128125</v>
      </c>
      <c r="AJ37">
        <f t="shared" si="7"/>
        <v>-151.8608998210002</v>
      </c>
      <c r="AK37">
        <f t="shared" si="22"/>
        <v>-114.96430115676722</v>
      </c>
      <c r="AL37">
        <f t="shared" si="26"/>
        <v>-575.7959816290487</v>
      </c>
      <c r="AN37">
        <f t="shared" si="27"/>
        <v>0</v>
      </c>
      <c r="AO37">
        <f t="shared" si="27"/>
        <v>0</v>
      </c>
      <c r="AP37">
        <f t="shared" si="27"/>
        <v>-2.99857936537438E-3</v>
      </c>
      <c r="AQ37">
        <f t="shared" si="27"/>
        <v>-16.761824753139564</v>
      </c>
      <c r="AR37">
        <f t="shared" si="27"/>
        <v>-16.764823332504939</v>
      </c>
      <c r="AS37">
        <f t="shared" si="27"/>
        <v>-8.2400062272805776</v>
      </c>
      <c r="AT37">
        <f t="shared" si="27"/>
        <v>-6.2379885708784846</v>
      </c>
      <c r="AU37">
        <f t="shared" si="23"/>
        <v>-31.242818130664002</v>
      </c>
      <c r="AW37">
        <v>34</v>
      </c>
      <c r="AX37">
        <f>IF(Z37&gt;0, (R37*SUMPRODUCT(K37:$K$98, X37:$X$98)-K37*$AZ$3)/Z37, 0)</f>
        <v>-337135.13283874386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100000</v>
      </c>
      <c r="S38">
        <f t="shared" si="1"/>
        <v>-529094.28557212919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-1490.4862595613886</v>
      </c>
      <c r="AC38">
        <f t="shared" si="2"/>
        <v>-1343.7892407427921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-183.70331250431741</v>
      </c>
      <c r="AI38">
        <f t="shared" si="25"/>
        <v>-183.73505989975774</v>
      </c>
      <c r="AJ38">
        <f t="shared" si="7"/>
        <v>-146.69701881859646</v>
      </c>
      <c r="AK38">
        <f t="shared" si="22"/>
        <v>-104.33403816929722</v>
      </c>
      <c r="AL38">
        <f t="shared" si="26"/>
        <v>-434.76611688765144</v>
      </c>
      <c r="AN38">
        <f t="shared" si="27"/>
        <v>0</v>
      </c>
      <c r="AO38">
        <f t="shared" si="27"/>
        <v>0</v>
      </c>
      <c r="AP38">
        <f t="shared" si="27"/>
        <v>-1.5380542350923361E-3</v>
      </c>
      <c r="AQ38">
        <f t="shared" si="27"/>
        <v>-8.8998059172658568</v>
      </c>
      <c r="AR38">
        <f t="shared" si="27"/>
        <v>-8.9013439715009479</v>
      </c>
      <c r="AS38">
        <f t="shared" si="27"/>
        <v>-7.1069757987968876</v>
      </c>
      <c r="AT38">
        <f t="shared" si="27"/>
        <v>-5.0546322633650389</v>
      </c>
      <c r="AU38">
        <f t="shared" si="23"/>
        <v>-21.062952033662874</v>
      </c>
      <c r="AW38">
        <v>35</v>
      </c>
      <c r="AX38">
        <f>IF(Z38&gt;0, (R38*SUMPRODUCT(K38:$K$98, X38:$X$98)-K38*$AZ$3)/Z38, 0)</f>
        <v>-529094.28557212919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100000</v>
      </c>
      <c r="S39">
        <f t="shared" si="1"/>
        <v>-840509.99340670055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-1343.7892407427921</v>
      </c>
      <c r="AC39">
        <f t="shared" si="2"/>
        <v>-1206.7436506138647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-107.86658154832317</v>
      </c>
      <c r="AI39">
        <f t="shared" si="25"/>
        <v>-107.88452814711557</v>
      </c>
      <c r="AJ39">
        <f t="shared" si="7"/>
        <v>-137.04559012892742</v>
      </c>
      <c r="AK39">
        <f t="shared" si="22"/>
        <v>-94.065246851995454</v>
      </c>
      <c r="AL39">
        <f t="shared" si="26"/>
        <v>-338.99536512803843</v>
      </c>
      <c r="AN39">
        <f t="shared" si="27"/>
        <v>0</v>
      </c>
      <c r="AO39">
        <f t="shared" si="27"/>
        <v>0</v>
      </c>
      <c r="AP39">
        <f t="shared" si="27"/>
        <v>-7.7629659218879821E-4</v>
      </c>
      <c r="AQ39">
        <f t="shared" si="27"/>
        <v>-4.6658679249282757</v>
      </c>
      <c r="AR39">
        <f t="shared" si="27"/>
        <v>-4.6666442215204649</v>
      </c>
      <c r="AS39">
        <f t="shared" si="27"/>
        <v>-5.9280327053747248</v>
      </c>
      <c r="AT39">
        <f t="shared" si="27"/>
        <v>-4.0688785334368358</v>
      </c>
      <c r="AU39">
        <f t="shared" si="23"/>
        <v>-14.663555460332026</v>
      </c>
      <c r="AW39">
        <v>36</v>
      </c>
      <c r="AX39">
        <f>IF(Z39&gt;0, (R39*SUMPRODUCT(K39:$K$98, X39:$X$98)-K39*$AZ$3)/Z39, 0)</f>
        <v>-840509.99340670055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100000</v>
      </c>
      <c r="S40">
        <f t="shared" si="1"/>
        <v>-1353898.1029824035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-1206.7436506138647</v>
      </c>
      <c r="AC40">
        <f t="shared" si="2"/>
        <v>-1081.1011292118346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-62.286065759596276</v>
      </c>
      <c r="AI40">
        <f t="shared" si="25"/>
        <v>-62.296047134180803</v>
      </c>
      <c r="AJ40">
        <f t="shared" si="7"/>
        <v>-125.64252140203007</v>
      </c>
      <c r="AK40">
        <f t="shared" si="22"/>
        <v>-84.472055542970537</v>
      </c>
      <c r="AL40">
        <f t="shared" si="26"/>
        <v>-272.41062407918139</v>
      </c>
      <c r="AN40">
        <f t="shared" si="27"/>
        <v>0</v>
      </c>
      <c r="AO40">
        <f t="shared" si="27"/>
        <v>0</v>
      </c>
      <c r="AP40">
        <f t="shared" si="27"/>
        <v>-3.8549420805102325E-4</v>
      </c>
      <c r="AQ40">
        <f t="shared" si="27"/>
        <v>-2.4055722374983155</v>
      </c>
      <c r="AR40">
        <f t="shared" si="27"/>
        <v>-2.4059577317063665</v>
      </c>
      <c r="AS40">
        <f t="shared" si="27"/>
        <v>-4.8524843823105916</v>
      </c>
      <c r="AT40">
        <f t="shared" si="27"/>
        <v>-3.2624252179112543</v>
      </c>
      <c r="AU40">
        <f t="shared" si="23"/>
        <v>-10.520867331928212</v>
      </c>
      <c r="AW40">
        <v>37</v>
      </c>
      <c r="AX40">
        <f>IF(Z40&gt;0, (R40*SUMPRODUCT(K40:$K$98, X40:$X$98)-K40*$AZ$3)/Z40, 0)</f>
        <v>-1353898.1029824035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100000</v>
      </c>
      <c r="S41">
        <f t="shared" si="1"/>
        <v>-2217032.5365773304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-1081.1011292118346</v>
      </c>
      <c r="AC41">
        <f t="shared" si="2"/>
        <v>-967.15992526454897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-35.428412217626573</v>
      </c>
      <c r="AI41">
        <f t="shared" si="25"/>
        <v>-35.433865226938053</v>
      </c>
      <c r="AJ41">
        <f t="shared" si="7"/>
        <v>-113.94120394728566</v>
      </c>
      <c r="AK41">
        <f t="shared" si="22"/>
        <v>-75.677079044828432</v>
      </c>
      <c r="AL41">
        <f t="shared" si="26"/>
        <v>-225.05214821905213</v>
      </c>
      <c r="AN41">
        <f t="shared" si="27"/>
        <v>0</v>
      </c>
      <c r="AO41">
        <f t="shared" si="27"/>
        <v>0</v>
      </c>
      <c r="AP41">
        <f t="shared" si="27"/>
        <v>-1.8803804170293314E-4</v>
      </c>
      <c r="AQ41">
        <f t="shared" si="27"/>
        <v>-1.2216904233087706</v>
      </c>
      <c r="AR41">
        <f t="shared" si="27"/>
        <v>-1.2218784613504736</v>
      </c>
      <c r="AS41">
        <f t="shared" si="27"/>
        <v>-3.9290746880667227</v>
      </c>
      <c r="AT41">
        <f t="shared" si="27"/>
        <v>-2.6095993849549219</v>
      </c>
      <c r="AU41">
        <f t="shared" si="23"/>
        <v>-7.7605525343721178</v>
      </c>
      <c r="AW41">
        <v>38</v>
      </c>
      <c r="AX41">
        <f>IF(Z41&gt;0, (R41*SUMPRODUCT(K41:$K$98, X41:$X$98)-K41*$AZ$3)/Z41, 0)</f>
        <v>-2217032.5365773304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100000</v>
      </c>
      <c r="S42">
        <f t="shared" si="1"/>
        <v>-3697245.4002908594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-967.15992526454897</v>
      </c>
      <c r="AC42">
        <f t="shared" si="2"/>
        <v>-864.50056552287185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-19.805545802082527</v>
      </c>
      <c r="AI42">
        <f t="shared" si="25"/>
        <v>-19.80846858807563</v>
      </c>
      <c r="AJ42">
        <f t="shared" si="7"/>
        <v>-102.65935974167712</v>
      </c>
      <c r="AK42">
        <f t="shared" si="22"/>
        <v>-67.701194768518434</v>
      </c>
      <c r="AL42">
        <f t="shared" si="26"/>
        <v>-190.16902309827117</v>
      </c>
      <c r="AN42">
        <f t="shared" si="27"/>
        <v>0</v>
      </c>
      <c r="AO42">
        <f t="shared" si="27"/>
        <v>0</v>
      </c>
      <c r="AP42">
        <f t="shared" si="27"/>
        <v>-8.9988803014667585E-5</v>
      </c>
      <c r="AQ42">
        <f t="shared" si="27"/>
        <v>-0.60978715649625792</v>
      </c>
      <c r="AR42">
        <f t="shared" si="27"/>
        <v>-0.60987714529927262</v>
      </c>
      <c r="AS42">
        <f t="shared" si="27"/>
        <v>-3.1607489987991833</v>
      </c>
      <c r="AT42">
        <f t="shared" si="27"/>
        <v>-2.0844322828484385</v>
      </c>
      <c r="AU42">
        <f t="shared" si="23"/>
        <v>-5.8550584269468935</v>
      </c>
      <c r="AW42">
        <v>39</v>
      </c>
      <c r="AX42">
        <f>IF(Z42&gt;0, (R42*SUMPRODUCT(K42:$K$98, X42:$X$98)-K42*$AZ$3)/Z42, 0)</f>
        <v>-3697245.4002908594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100000</v>
      </c>
      <c r="S43">
        <f t="shared" si="1"/>
        <v>-6287838.0230217809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-864.50056552287185</v>
      </c>
      <c r="AC43">
        <f t="shared" si="2"/>
        <v>-772.35941503205947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-10.8650790715885</v>
      </c>
      <c r="AI43">
        <f t="shared" si="25"/>
        <v>-10.866614494837725</v>
      </c>
      <c r="AJ43">
        <f t="shared" si="7"/>
        <v>-92.141150490812379</v>
      </c>
      <c r="AK43">
        <f t="shared" si="22"/>
        <v>-60.515039586601034</v>
      </c>
      <c r="AL43">
        <f t="shared" si="26"/>
        <v>-163.52280457225112</v>
      </c>
      <c r="AN43">
        <f t="shared" si="27"/>
        <v>0</v>
      </c>
      <c r="AO43">
        <f t="shared" si="27"/>
        <v>0</v>
      </c>
      <c r="AP43">
        <f t="shared" si="27"/>
        <v>-4.2208658305981497E-5</v>
      </c>
      <c r="AQ43">
        <f t="shared" si="27"/>
        <v>-0.29868012629872587</v>
      </c>
      <c r="AR43">
        <f t="shared" si="27"/>
        <v>-0.29872233495703188</v>
      </c>
      <c r="AS43">
        <f t="shared" si="27"/>
        <v>-2.532952616780372</v>
      </c>
      <c r="AT43">
        <f t="shared" si="27"/>
        <v>-1.6635534401182996</v>
      </c>
      <c r="AU43">
        <f t="shared" si="23"/>
        <v>-4.4952283918557034</v>
      </c>
      <c r="AW43">
        <v>40</v>
      </c>
      <c r="AX43">
        <f>IF(Z43&gt;0, (R43*SUMPRODUCT(K43:$K$98, X43:$X$98)-K43*$AZ$3)/Z43, 0)</f>
        <v>-6287838.0230217809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100000</v>
      </c>
      <c r="S44">
        <f t="shared" si="1"/>
        <v>-10928694.854171872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-772.35941503205947</v>
      </c>
      <c r="AC44">
        <f t="shared" si="2"/>
        <v>-689.84475797326115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-5.8483184483272197</v>
      </c>
      <c r="AI44">
        <f t="shared" si="25"/>
        <v>-5.8491074775379106</v>
      </c>
      <c r="AJ44">
        <f t="shared" si="7"/>
        <v>-82.514657058798321</v>
      </c>
      <c r="AK44">
        <f t="shared" si="22"/>
        <v>-54.065159052244169</v>
      </c>
      <c r="AL44">
        <f t="shared" si="26"/>
        <v>-142.4289235885804</v>
      </c>
      <c r="AN44">
        <f t="shared" si="27"/>
        <v>0</v>
      </c>
      <c r="AO44">
        <f t="shared" si="27"/>
        <v>0</v>
      </c>
      <c r="AP44">
        <f t="shared" si="27"/>
        <v>-1.9366381994296648E-5</v>
      </c>
      <c r="AQ44">
        <f t="shared" si="27"/>
        <v>-0.14354445635221025</v>
      </c>
      <c r="AR44">
        <f t="shared" si="27"/>
        <v>-0.14356382273420454</v>
      </c>
      <c r="AS44">
        <f t="shared" si="27"/>
        <v>-2.0252867030491699</v>
      </c>
      <c r="AT44">
        <f t="shared" si="27"/>
        <v>-1.3270060329854227</v>
      </c>
      <c r="AU44">
        <f t="shared" si="23"/>
        <v>-3.4958565587687973</v>
      </c>
      <c r="AW44">
        <v>41</v>
      </c>
      <c r="AX44">
        <f>IF(Z44&gt;0, (R44*SUMPRODUCT(K44:$K$98, X44:$X$98)-K44*$AZ$3)/Z44, 0)</f>
        <v>-10928694.854171872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100000</v>
      </c>
      <c r="S45">
        <f t="shared" si="1"/>
        <v>-19436995.237694941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-689.84475797326115</v>
      </c>
      <c r="AC45">
        <f t="shared" si="2"/>
        <v>-616.04782280006236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-3.0796511761150995</v>
      </c>
      <c r="AI45">
        <f t="shared" si="25"/>
        <v>-3.0800473586366688</v>
      </c>
      <c r="AJ45">
        <f t="shared" si="7"/>
        <v>-73.79693517319879</v>
      </c>
      <c r="AK45">
        <f t="shared" si="22"/>
        <v>-48.289133058128286</v>
      </c>
      <c r="AL45">
        <f t="shared" si="26"/>
        <v>-125.16611558996374</v>
      </c>
      <c r="AN45">
        <f t="shared" si="27"/>
        <v>0</v>
      </c>
      <c r="AO45">
        <f t="shared" si="27"/>
        <v>0</v>
      </c>
      <c r="AP45">
        <f t="shared" si="27"/>
        <v>-8.6822582876642456E-6</v>
      </c>
      <c r="AQ45">
        <f t="shared" si="27"/>
        <v>-6.7489920658355171E-2</v>
      </c>
      <c r="AR45">
        <f t="shared" si="27"/>
        <v>-6.7498602916642836E-2</v>
      </c>
      <c r="AS45">
        <f t="shared" si="27"/>
        <v>-1.6172446211755065</v>
      </c>
      <c r="AT45">
        <f t="shared" si="27"/>
        <v>-1.0582463962249828</v>
      </c>
      <c r="AU45">
        <f t="shared" si="23"/>
        <v>-2.742989620317132</v>
      </c>
      <c r="AW45">
        <v>42</v>
      </c>
      <c r="AX45">
        <f>IF(Z45&gt;0, (R45*SUMPRODUCT(K45:$K$98, X45:$X$98)-K45*$AZ$3)/Z45, 0)</f>
        <v>-19436995.237694941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100000</v>
      </c>
      <c r="S46">
        <f t="shared" si="1"/>
        <v>-35446252.621178985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-616.04782280006236</v>
      </c>
      <c r="AC46">
        <f t="shared" si="2"/>
        <v>-550.09702733719303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-1.5858468582469063</v>
      </c>
      <c r="AI46">
        <f t="shared" si="25"/>
        <v>-1.5860408480859791</v>
      </c>
      <c r="AJ46">
        <f t="shared" si="7"/>
        <v>-65.950795462869337</v>
      </c>
      <c r="AK46">
        <f t="shared" si="22"/>
        <v>-43.123347596004372</v>
      </c>
      <c r="AL46">
        <f t="shared" si="26"/>
        <v>-110.6601839069597</v>
      </c>
      <c r="AN46">
        <f t="shared" si="27"/>
        <v>0</v>
      </c>
      <c r="AO46">
        <f t="shared" si="27"/>
        <v>0</v>
      </c>
      <c r="AP46">
        <f t="shared" si="27"/>
        <v>-3.7957565468917752E-6</v>
      </c>
      <c r="AQ46">
        <f t="shared" si="27"/>
        <v>-3.1029916944777237E-2</v>
      </c>
      <c r="AR46">
        <f t="shared" si="27"/>
        <v>-3.1033712701324129E-2</v>
      </c>
      <c r="AS46">
        <f t="shared" si="27"/>
        <v>-1.2904447204423619</v>
      </c>
      <c r="AT46">
        <f t="shared" si="27"/>
        <v>-0.84378506494883687</v>
      </c>
      <c r="AU46">
        <f t="shared" si="23"/>
        <v>-2.1652634980925232</v>
      </c>
      <c r="AW46">
        <v>43</v>
      </c>
      <c r="AX46">
        <f>IF(Z46&gt;0, (R46*SUMPRODUCT(K46:$K$98, X46:$X$98)-K46*$AZ$3)/Z46, 0)</f>
        <v>-35446252.621178985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100000</v>
      </c>
      <c r="S47">
        <f t="shared" si="1"/>
        <v>-66428822.999082908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-550.09702733719303</v>
      </c>
      <c r="AC47">
        <f t="shared" si="2"/>
        <v>-491.18315959027393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-0.79698681661290893</v>
      </c>
      <c r="AI47">
        <f t="shared" si="25"/>
        <v>-0.79707924320151435</v>
      </c>
      <c r="AJ47">
        <f t="shared" si="7"/>
        <v>-58.913867746919095</v>
      </c>
      <c r="AK47">
        <f t="shared" si="22"/>
        <v>-38.506791913603514</v>
      </c>
      <c r="AL47">
        <f t="shared" si="26"/>
        <v>-98.217738903724126</v>
      </c>
      <c r="AN47">
        <f t="shared" si="27"/>
        <v>0</v>
      </c>
      <c r="AO47">
        <f t="shared" si="27"/>
        <v>0</v>
      </c>
      <c r="AP47">
        <f t="shared" si="27"/>
        <v>-1.614723880471175E-6</v>
      </c>
      <c r="AQ47">
        <f t="shared" si="27"/>
        <v>-1.3923630252108153E-2</v>
      </c>
      <c r="AR47">
        <f t="shared" si="27"/>
        <v>-1.3925244975988623E-2</v>
      </c>
      <c r="AS47">
        <f t="shared" si="27"/>
        <v>-1.0292452699730328</v>
      </c>
      <c r="AT47">
        <f t="shared" si="27"/>
        <v>-0.67272672724809945</v>
      </c>
      <c r="AU47">
        <f t="shared" si="23"/>
        <v>-1.715897242197121</v>
      </c>
      <c r="AW47">
        <v>44</v>
      </c>
      <c r="AX47">
        <f>IF(Z47&gt;0, (R47*SUMPRODUCT(K47:$K$98, X47:$X$98)-K47*$AZ$3)/Z47, 0)</f>
        <v>-66428822.999082908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100000</v>
      </c>
      <c r="S48">
        <f t="shared" si="1"/>
        <v>-128102990.01756811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-491.18315959027393</v>
      </c>
      <c r="AC48">
        <f t="shared" si="2"/>
        <v>-438.56771030636185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-0.38966302061913421</v>
      </c>
      <c r="AI48">
        <f t="shared" si="25"/>
        <v>-0.38970581506427621</v>
      </c>
      <c r="AJ48">
        <f t="shared" si="7"/>
        <v>-52.615449283912085</v>
      </c>
      <c r="AK48">
        <f t="shared" si="22"/>
        <v>-34.382821171319179</v>
      </c>
      <c r="AL48">
        <f t="shared" si="26"/>
        <v>-87.387976270295539</v>
      </c>
      <c r="AN48">
        <f t="shared" si="27"/>
        <v>0</v>
      </c>
      <c r="AO48">
        <f t="shared" si="27"/>
        <v>0</v>
      </c>
      <c r="AP48">
        <f t="shared" si="27"/>
        <v>-6.6752989709467265E-7</v>
      </c>
      <c r="AQ48">
        <f t="shared" si="27"/>
        <v>-6.0781654065744997E-3</v>
      </c>
      <c r="AR48">
        <f t="shared" si="27"/>
        <v>-6.0788329364715949E-3</v>
      </c>
      <c r="AS48">
        <f t="shared" si="27"/>
        <v>-0.82072300107080154</v>
      </c>
      <c r="AT48">
        <f t="shared" si="27"/>
        <v>-0.53632103424106004</v>
      </c>
      <c r="AU48">
        <f t="shared" si="23"/>
        <v>-1.3631228682483332</v>
      </c>
      <c r="AW48">
        <v>45</v>
      </c>
      <c r="AX48">
        <f>IF(Z48&gt;0, (R48*SUMPRODUCT(K48:$K$98, X48:$X$98)-K48*$AZ$3)/Z48, 0)</f>
        <v>-128102990.01756811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100000</v>
      </c>
      <c r="S49">
        <f t="shared" si="1"/>
        <v>-254762311.48696643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-438.56771030636185</v>
      </c>
      <c r="AC49">
        <f t="shared" si="2"/>
        <v>-391.58327694126461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-0.18522666557217049</v>
      </c>
      <c r="AI49">
        <f t="shared" si="25"/>
        <v>-0.18524587873966453</v>
      </c>
      <c r="AJ49">
        <f t="shared" si="7"/>
        <v>-46.984433365097232</v>
      </c>
      <c r="AK49">
        <f t="shared" si="22"/>
        <v>-30.699739721445333</v>
      </c>
      <c r="AL49">
        <f t="shared" si="26"/>
        <v>-77.869418965282222</v>
      </c>
      <c r="AN49">
        <f t="shared" si="27"/>
        <v>0</v>
      </c>
      <c r="AO49">
        <f t="shared" si="27"/>
        <v>0</v>
      </c>
      <c r="AP49">
        <f t="shared" si="27"/>
        <v>-2.6758654234889931E-7</v>
      </c>
      <c r="AQ49">
        <f t="shared" si="27"/>
        <v>-2.5796976478068469E-3</v>
      </c>
      <c r="AR49">
        <f t="shared" si="27"/>
        <v>-2.5799652343491959E-3</v>
      </c>
      <c r="AS49">
        <f t="shared" si="27"/>
        <v>-0.65436384043880069</v>
      </c>
      <c r="AT49">
        <f t="shared" si="27"/>
        <v>-0.42756287871973558</v>
      </c>
      <c r="AU49">
        <f t="shared" si="23"/>
        <v>-1.0845066843928852</v>
      </c>
      <c r="AW49">
        <v>46</v>
      </c>
      <c r="AX49">
        <f>IF(Z49&gt;0, (R49*SUMPRODUCT(K49:$K$98, X49:$X$98)-K49*$AZ$3)/Z49, 0)</f>
        <v>-254762311.48696643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100000</v>
      </c>
      <c r="S50">
        <f t="shared" si="1"/>
        <v>-523126930.12255007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-391.58327694126461</v>
      </c>
      <c r="AC50">
        <f t="shared" si="2"/>
        <v>-349.63004277239111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-8.5333638470194415E-2</v>
      </c>
      <c r="AI50">
        <f t="shared" si="25"/>
        <v>-8.5341992801204733E-2</v>
      </c>
      <c r="AJ50">
        <f t="shared" si="7"/>
        <v>-41.953234168873507</v>
      </c>
      <c r="AK50">
        <f t="shared" si="22"/>
        <v>-27.410829385888526</v>
      </c>
      <c r="AL50">
        <f t="shared" si="26"/>
        <v>-69.449405547563231</v>
      </c>
      <c r="AN50">
        <f t="shared" si="27"/>
        <v>0</v>
      </c>
      <c r="AO50">
        <f t="shared" si="27"/>
        <v>0</v>
      </c>
      <c r="AP50">
        <f t="shared" si="27"/>
        <v>-1.0388646174665801E-7</v>
      </c>
      <c r="AQ50">
        <f t="shared" si="27"/>
        <v>-1.0611274269225234E-3</v>
      </c>
      <c r="AR50">
        <f t="shared" si="27"/>
        <v>-1.0612313133842701E-3</v>
      </c>
      <c r="AS50">
        <f t="shared" si="27"/>
        <v>-0.52169025278635128</v>
      </c>
      <c r="AT50">
        <f t="shared" si="27"/>
        <v>-0.34085483025805308</v>
      </c>
      <c r="AU50">
        <f t="shared" si="23"/>
        <v>-0.86360631435778856</v>
      </c>
      <c r="AW50">
        <v>47</v>
      </c>
      <c r="AX50">
        <f>IF(Z50&gt;0, (R50*SUMPRODUCT(K50:$K$98, X50:$X$98)-K50*$AZ$3)/Z50, 0)</f>
        <v>-523126930.12255007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100000</v>
      </c>
      <c r="S51">
        <f t="shared" si="1"/>
        <v>-1109678156.3391898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-349.63004277239111</v>
      </c>
      <c r="AC51">
        <f t="shared" si="2"/>
        <v>-312.17055580470992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-3.8034671360872796E-2</v>
      </c>
      <c r="AI51">
        <f t="shared" si="25"/>
        <v>-3.8038187814652902E-2</v>
      </c>
      <c r="AJ51">
        <f t="shared" si="7"/>
        <v>-37.459486967681187</v>
      </c>
      <c r="AK51">
        <f t="shared" si="22"/>
        <v>-24.47410299406738</v>
      </c>
      <c r="AL51">
        <f t="shared" si="26"/>
        <v>-61.971628149563216</v>
      </c>
      <c r="AN51">
        <f t="shared" si="27"/>
        <v>0</v>
      </c>
      <c r="AO51">
        <f t="shared" si="27"/>
        <v>0</v>
      </c>
      <c r="AP51">
        <f t="shared" si="27"/>
        <v>-3.9042189684482015E-8</v>
      </c>
      <c r="AQ51">
        <f t="shared" si="27"/>
        <v>-4.222881763040826E-4</v>
      </c>
      <c r="AR51">
        <f t="shared" si="27"/>
        <v>-4.2232721849376709E-4</v>
      </c>
      <c r="AS51">
        <f t="shared" si="27"/>
        <v>-0.41590206700567744</v>
      </c>
      <c r="AT51">
        <f t="shared" si="27"/>
        <v>-0.27172902907411473</v>
      </c>
      <c r="AU51">
        <f t="shared" si="23"/>
        <v>-0.68805342329828589</v>
      </c>
      <c r="AW51">
        <v>48</v>
      </c>
      <c r="AX51">
        <f>IF(Z51&gt;0, (R51*SUMPRODUCT(K51:$K$98, X51:$X$98)-K51*$AZ$3)/Z51, 0)</f>
        <v>-1109678156.3391898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100000</v>
      </c>
      <c r="S52">
        <f t="shared" si="1"/>
        <v>-2436325909.3258152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-312.17055580470992</v>
      </c>
      <c r="AC52">
        <f t="shared" si="2"/>
        <v>-278.72406015082521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-1.6409970136975361E-2</v>
      </c>
      <c r="AI52">
        <f t="shared" si="25"/>
        <v>-1.6411400179950544E-2</v>
      </c>
      <c r="AJ52">
        <f t="shared" si="7"/>
        <v>-33.44649565388471</v>
      </c>
      <c r="AK52">
        <f t="shared" si="22"/>
        <v>-21.851938906329696</v>
      </c>
      <c r="AL52">
        <f t="shared" si="26"/>
        <v>-55.314845960394351</v>
      </c>
      <c r="AN52">
        <f t="shared" si="27"/>
        <v>0</v>
      </c>
      <c r="AO52">
        <f t="shared" si="27"/>
        <v>0</v>
      </c>
      <c r="AP52">
        <f t="shared" si="27"/>
        <v>-1.4176215937116607E-8</v>
      </c>
      <c r="AQ52">
        <f t="shared" si="27"/>
        <v>-1.6267432812904707E-4</v>
      </c>
      <c r="AR52">
        <f t="shared" si="27"/>
        <v>-1.626885043449842E-4</v>
      </c>
      <c r="AS52">
        <f t="shared" si="27"/>
        <v>-0.33155978733363112</v>
      </c>
      <c r="AT52">
        <f t="shared" si="27"/>
        <v>-0.2166213253426047</v>
      </c>
      <c r="AU52">
        <f t="shared" si="23"/>
        <v>-0.54834380118058068</v>
      </c>
      <c r="AW52">
        <v>49</v>
      </c>
      <c r="AX52">
        <f>IF(Z52&gt;0, (R52*SUMPRODUCT(K52:$K$98, X52:$X$98)-K52*$AZ$3)/Z52, 0)</f>
        <v>-2436325909.3258152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100000</v>
      </c>
      <c r="S53">
        <f t="shared" si="1"/>
        <v>-5546658919.0321789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-278.72406015082521</v>
      </c>
      <c r="AC53">
        <f t="shared" si="2"/>
        <v>-248.86090323402746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-6.8392591582909302E-3</v>
      </c>
      <c r="AI53">
        <f t="shared" si="25"/>
        <v>-6.8398199934415743E-3</v>
      </c>
      <c r="AJ53">
        <f t="shared" si="7"/>
        <v>-29.863156916797749</v>
      </c>
      <c r="AK53">
        <f t="shared" si="22"/>
        <v>-19.510684210557766</v>
      </c>
      <c r="AL53">
        <f t="shared" si="26"/>
        <v>-49.380680947348957</v>
      </c>
      <c r="AN53">
        <f t="shared" si="27"/>
        <v>0</v>
      </c>
      <c r="AO53">
        <f t="shared" si="27"/>
        <v>0</v>
      </c>
      <c r="AP53">
        <f t="shared" si="27"/>
        <v>-4.963961834558735E-9</v>
      </c>
      <c r="AQ53">
        <f t="shared" si="27"/>
        <v>-6.0534403735997542E-5</v>
      </c>
      <c r="AR53">
        <f t="shared" si="27"/>
        <v>-6.05393676978321E-5</v>
      </c>
      <c r="AS53">
        <f t="shared" si="27"/>
        <v>-0.26431932988552265</v>
      </c>
      <c r="AT53">
        <f t="shared" si="27"/>
        <v>-0.17268941091897363</v>
      </c>
      <c r="AU53">
        <f t="shared" si="23"/>
        <v>-0.43706928017219415</v>
      </c>
      <c r="AW53">
        <v>50</v>
      </c>
      <c r="AX53">
        <f>IF(Z53&gt;0, (R53*SUMPRODUCT(K53:$K$98, X53:$X$98)-K53*$AZ$3)/Z53, 0)</f>
        <v>-5546658919.0321789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100000</v>
      </c>
      <c r="S54">
        <f t="shared" si="1"/>
        <v>-13117704951.420675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-248.86090323402746</v>
      </c>
      <c r="AC54">
        <f t="shared" si="2"/>
        <v>-222.19728556206888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-2.747941216465391E-3</v>
      </c>
      <c r="AI54">
        <f t="shared" si="25"/>
        <v>-2.7481529506124701E-3</v>
      </c>
      <c r="AJ54">
        <f t="shared" si="7"/>
        <v>-26.663617671958576</v>
      </c>
      <c r="AK54">
        <f t="shared" si="22"/>
        <v>-17.420263226381923</v>
      </c>
      <c r="AL54">
        <f t="shared" si="26"/>
        <v>-44.086629051291112</v>
      </c>
      <c r="AN54">
        <f t="shared" si="27"/>
        <v>0</v>
      </c>
      <c r="AO54">
        <f t="shared" si="27"/>
        <v>0</v>
      </c>
      <c r="AP54">
        <f t="shared" si="27"/>
        <v>-1.6732702495547086E-9</v>
      </c>
      <c r="AQ54">
        <f t="shared" si="27"/>
        <v>-2.1716139547941958E-5</v>
      </c>
      <c r="AR54">
        <f t="shared" si="27"/>
        <v>-2.1717812818191509E-5</v>
      </c>
      <c r="AS54">
        <f t="shared" si="27"/>
        <v>-0.21071442094457055</v>
      </c>
      <c r="AT54">
        <f t="shared" si="27"/>
        <v>-0.13766701591695274</v>
      </c>
      <c r="AU54">
        <f t="shared" si="23"/>
        <v>-0.34840315467434146</v>
      </c>
      <c r="AW54">
        <v>51</v>
      </c>
      <c r="AX54">
        <f>IF(Z54&gt;0, (R54*SUMPRODUCT(K54:$K$98, X54:$X$98)-K54*$AZ$3)/Z54, 0)</f>
        <v>-13117704951.420675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100000</v>
      </c>
      <c r="S55">
        <f t="shared" si="1"/>
        <v>-32280813227.877762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-222.19728556206888</v>
      </c>
      <c r="AC55">
        <f t="shared" si="2"/>
        <v>-198.3904517368135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-1.0623574503650216E-3</v>
      </c>
      <c r="AI55">
        <f t="shared" si="25"/>
        <v>-1.0624342724893344E-3</v>
      </c>
      <c r="AJ55">
        <f t="shared" si="7"/>
        <v>-23.806833825255381</v>
      </c>
      <c r="AK55">
        <f t="shared" si="22"/>
        <v>-15.553809989344824</v>
      </c>
      <c r="AL55">
        <f t="shared" si="26"/>
        <v>-39.361706248872693</v>
      </c>
      <c r="AN55">
        <f t="shared" si="27"/>
        <v>0</v>
      </c>
      <c r="AO55">
        <f t="shared" si="27"/>
        <v>0</v>
      </c>
      <c r="AP55">
        <f t="shared" si="27"/>
        <v>-5.4205515034760062E-10</v>
      </c>
      <c r="AQ55">
        <f t="shared" si="27"/>
        <v>-7.4959698476417751E-6</v>
      </c>
      <c r="AR55">
        <f t="shared" si="27"/>
        <v>-7.4965119027921227E-6</v>
      </c>
      <c r="AS55">
        <f t="shared" si="27"/>
        <v>-0.16798047442564285</v>
      </c>
      <c r="AT55">
        <f t="shared" si="27"/>
        <v>-0.10974732718824357</v>
      </c>
      <c r="AU55">
        <f t="shared" si="23"/>
        <v>-0.27773529812578918</v>
      </c>
      <c r="AW55">
        <v>52</v>
      </c>
      <c r="AX55">
        <f>IF(Z55&gt;0, (R55*SUMPRODUCT(K55:$K$98, X55:$X$98)-K55*$AZ$3)/Z55, 0)</f>
        <v>-32280813227.877762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100000</v>
      </c>
      <c r="S56">
        <f t="shared" si="1"/>
        <v>-82813907279.596878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-198.3904517368135</v>
      </c>
      <c r="AC56">
        <f t="shared" si="2"/>
        <v>-177.13433821368073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-3.9453679059996583E-4</v>
      </c>
      <c r="AI56">
        <f t="shared" si="25"/>
        <v>-3.9456352740421048E-4</v>
      </c>
      <c r="AJ56">
        <f t="shared" si="7"/>
        <v>-21.256113523132768</v>
      </c>
      <c r="AK56">
        <f t="shared" si="22"/>
        <v>-13.887331621576946</v>
      </c>
      <c r="AL56">
        <f t="shared" si="26"/>
        <v>-35.143839708237117</v>
      </c>
      <c r="AN56">
        <f t="shared" si="27"/>
        <v>0</v>
      </c>
      <c r="AO56">
        <f t="shared" si="27"/>
        <v>0</v>
      </c>
      <c r="AP56">
        <f t="shared" si="27"/>
        <v>-1.6844132020077134E-10</v>
      </c>
      <c r="AQ56">
        <f t="shared" si="27"/>
        <v>-2.4855737158518619E-6</v>
      </c>
      <c r="AR56">
        <f t="shared" si="27"/>
        <v>-2.4857421571720626E-6</v>
      </c>
      <c r="AS56">
        <f t="shared" si="27"/>
        <v>-0.13391308068867003</v>
      </c>
      <c r="AT56">
        <f t="shared" si="27"/>
        <v>-8.7489905337900478E-2</v>
      </c>
      <c r="AU56">
        <f t="shared" si="23"/>
        <v>-0.22140547176872766</v>
      </c>
      <c r="AW56">
        <v>53</v>
      </c>
      <c r="AX56">
        <f>IF(Z56&gt;0, (R56*SUMPRODUCT(K56:$K$98, X56:$X$98)-K56*$AZ$3)/Z56, 0)</f>
        <v>-82813907279.596878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100000</v>
      </c>
      <c r="S57">
        <f t="shared" si="1"/>
        <v>-221950507625.18826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-177.13433821368073</v>
      </c>
      <c r="AC57">
        <f t="shared" si="2"/>
        <v>-158.15566121791281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-1.4049831480431141E-4</v>
      </c>
      <c r="AI57">
        <f t="shared" si="25"/>
        <v>-1.405072219511631E-4</v>
      </c>
      <c r="AJ57">
        <f t="shared" si="7"/>
        <v>-18.978676995767927</v>
      </c>
      <c r="AK57">
        <f t="shared" si="22"/>
        <v>-12.399403674957652</v>
      </c>
      <c r="AL57">
        <f t="shared" si="26"/>
        <v>-31.37822117794753</v>
      </c>
      <c r="AN57">
        <f t="shared" si="27"/>
        <v>0</v>
      </c>
      <c r="AO57">
        <f t="shared" si="27"/>
        <v>0</v>
      </c>
      <c r="AP57">
        <f t="shared" si="27"/>
        <v>-5.0102538473294146E-11</v>
      </c>
      <c r="AQ57">
        <f t="shared" si="27"/>
        <v>-7.9030045649052985E-7</v>
      </c>
      <c r="AR57">
        <f t="shared" si="27"/>
        <v>-7.9035055902900315E-7</v>
      </c>
      <c r="AS57">
        <f t="shared" si="27"/>
        <v>-0.10675471171474468</v>
      </c>
      <c r="AT57">
        <f t="shared" si="27"/>
        <v>-6.9746419365797827E-2</v>
      </c>
      <c r="AU57">
        <f t="shared" si="23"/>
        <v>-0.17650192143110155</v>
      </c>
      <c r="AW57">
        <v>54</v>
      </c>
      <c r="AX57">
        <f>IF(Z57&gt;0, (R57*SUMPRODUCT(K57:$K$98, X57:$X$98)-K57*$AZ$3)/Z57, 0)</f>
        <v>-221950507625.18826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100000</v>
      </c>
      <c r="S58">
        <f t="shared" si="1"/>
        <v>-622730526792.32117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-158.15566121791281</v>
      </c>
      <c r="AC58">
        <f t="shared" si="2"/>
        <v>-141.21041247130111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-4.7868596928533197E-5</v>
      </c>
      <c r="AI58">
        <f t="shared" si="25"/>
        <v>-4.7871431429300301E-5</v>
      </c>
      <c r="AJ58">
        <f t="shared" si="7"/>
        <v>-16.945248746611696</v>
      </c>
      <c r="AK58">
        <f t="shared" si="22"/>
        <v>-11.070896285253898</v>
      </c>
      <c r="AL58">
        <f t="shared" si="26"/>
        <v>-28.016192903297025</v>
      </c>
      <c r="AN58">
        <f t="shared" si="27"/>
        <v>0</v>
      </c>
      <c r="AO58">
        <f t="shared" si="27"/>
        <v>0</v>
      </c>
      <c r="AP58">
        <f t="shared" si="27"/>
        <v>-1.4235727751332609E-11</v>
      </c>
      <c r="AQ58">
        <f t="shared" si="27"/>
        <v>-2.4041070005049059E-7</v>
      </c>
      <c r="AR58">
        <f t="shared" si="27"/>
        <v>-2.4042493577824195E-7</v>
      </c>
      <c r="AS58">
        <f t="shared" si="27"/>
        <v>-8.5104209755400645E-2</v>
      </c>
      <c r="AT58">
        <f t="shared" si="27"/>
        <v>-5.5601419237290811E-2</v>
      </c>
      <c r="AU58">
        <f t="shared" si="23"/>
        <v>-0.14070586941762725</v>
      </c>
      <c r="AW58">
        <v>55</v>
      </c>
      <c r="AX58">
        <f>IF(Z58&gt;0, (R58*SUMPRODUCT(K58:$K$98, X58:$X$98)-K58*$AZ$3)/Z58, 0)</f>
        <v>-622730526792.32117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100000</v>
      </c>
      <c r="S59">
        <f t="shared" si="1"/>
        <v>-1832718155262.3623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-141.21041247130111</v>
      </c>
      <c r="AC59">
        <f t="shared" si="2"/>
        <v>-126.08072562518308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-1.5569807179563989E-5</v>
      </c>
      <c r="AI59">
        <f t="shared" si="25"/>
        <v>-1.5570667109425974E-5</v>
      </c>
      <c r="AJ59">
        <f t="shared" si="7"/>
        <v>-15.129686846118034</v>
      </c>
      <c r="AK59">
        <f t="shared" si="22"/>
        <v>-9.8847288729910794</v>
      </c>
      <c r="AL59">
        <f t="shared" si="26"/>
        <v>-25.014431289776223</v>
      </c>
      <c r="AN59">
        <f t="shared" si="27"/>
        <v>0</v>
      </c>
      <c r="AO59">
        <f t="shared" si="27"/>
        <v>0</v>
      </c>
      <c r="AP59">
        <f t="shared" si="27"/>
        <v>-3.8560983568191832E-12</v>
      </c>
      <c r="AQ59">
        <f t="shared" si="27"/>
        <v>-6.9818145101298543E-8</v>
      </c>
      <c r="AR59">
        <f t="shared" si="27"/>
        <v>-6.9822001199655359E-8</v>
      </c>
      <c r="AS59">
        <f t="shared" si="27"/>
        <v>-6.7844557056939592E-2</v>
      </c>
      <c r="AT59">
        <f t="shared" si="27"/>
        <v>-4.4325111209297108E-2</v>
      </c>
      <c r="AU59">
        <f t="shared" si="23"/>
        <v>-0.11216973808823791</v>
      </c>
      <c r="AW59">
        <v>56</v>
      </c>
      <c r="AX59">
        <f>IF(Z59&gt;0, (R59*SUMPRODUCT(K59:$K$98, X59:$X$98)-K59*$AZ$3)/Z59, 0)</f>
        <v>-1832718155262.3623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100000</v>
      </c>
      <c r="S60">
        <f t="shared" si="1"/>
        <v>-5718699297687.3242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-126.08072562518308</v>
      </c>
      <c r="AC60">
        <f t="shared" si="2"/>
        <v>-112.57207651060061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-4.8421535852971583E-6</v>
      </c>
      <c r="AI60">
        <f t="shared" si="25"/>
        <v>-4.842399646662363E-6</v>
      </c>
      <c r="AJ60">
        <f t="shared" si="7"/>
        <v>-13.508649114582468</v>
      </c>
      <c r="AK60">
        <f t="shared" si="22"/>
        <v>-8.8256507937628168</v>
      </c>
      <c r="AL60">
        <f t="shared" si="26"/>
        <v>-22.334304750744934</v>
      </c>
      <c r="AN60">
        <f t="shared" si="27"/>
        <v>0</v>
      </c>
      <c r="AO60">
        <f t="shared" si="27"/>
        <v>0</v>
      </c>
      <c r="AP60">
        <f t="shared" si="27"/>
        <v>-9.8516841313086115E-13</v>
      </c>
      <c r="AQ60">
        <f t="shared" si="27"/>
        <v>-1.9386776789603046E-8</v>
      </c>
      <c r="AR60">
        <f t="shared" si="27"/>
        <v>-1.9387761958016178E-8</v>
      </c>
      <c r="AS60">
        <f t="shared" si="27"/>
        <v>-5.4085266090833271E-2</v>
      </c>
      <c r="AT60">
        <f t="shared" si="27"/>
        <v>-3.5335707335099407E-2</v>
      </c>
      <c r="AU60">
        <f t="shared" si="23"/>
        <v>-8.9420992813694644E-2</v>
      </c>
      <c r="AW60">
        <v>57</v>
      </c>
      <c r="AX60">
        <f>IF(Z60&gt;0, (R60*SUMPRODUCT(K60:$K$98, X60:$X$98)-K60*$AZ$3)/Z60, 0)</f>
        <v>-5718699297687.3242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100000</v>
      </c>
      <c r="S61">
        <f t="shared" si="1"/>
        <v>-18981598450783.703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-112.57207651060061</v>
      </c>
      <c r="AC61">
        <f t="shared" si="2"/>
        <v>-100.51078261534394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-1.4192890548458556E-6</v>
      </c>
      <c r="AI61">
        <f t="shared" si="25"/>
        <v>-1.4193552444655522E-6</v>
      </c>
      <c r="AJ61">
        <f t="shared" si="7"/>
        <v>-12.061293895256668</v>
      </c>
      <c r="AK61">
        <f t="shared" si="22"/>
        <v>-7.8800453557420438</v>
      </c>
      <c r="AL61">
        <f t="shared" si="26"/>
        <v>-19.941340670353956</v>
      </c>
      <c r="AN61">
        <f t="shared" si="27"/>
        <v>0</v>
      </c>
      <c r="AO61">
        <f t="shared" si="27"/>
        <v>0</v>
      </c>
      <c r="AP61">
        <f t="shared" si="27"/>
        <v>-2.3661316931226385E-13</v>
      </c>
      <c r="AQ61">
        <f t="shared" si="27"/>
        <v>-5.0736427097844067E-9</v>
      </c>
      <c r="AR61">
        <f t="shared" si="27"/>
        <v>-5.0738793229537186E-9</v>
      </c>
      <c r="AS61">
        <f t="shared" si="27"/>
        <v>-4.3116443146869986E-2</v>
      </c>
      <c r="AT61">
        <f t="shared" si="27"/>
        <v>-2.8169409561375959E-2</v>
      </c>
      <c r="AU61">
        <f t="shared" si="23"/>
        <v>-7.1285857782125261E-2</v>
      </c>
      <c r="AW61">
        <v>58</v>
      </c>
      <c r="AX61">
        <f>IF(Z61&gt;0, (R61*SUMPRODUCT(K61:$K$98, X61:$X$98)-K61*$AZ$3)/Z61, 0)</f>
        <v>-18981598450783.703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100000</v>
      </c>
      <c r="S62">
        <f t="shared" si="1"/>
        <v>-67262343101009.125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-100.51078261534394</v>
      </c>
      <c r="AC62">
        <f t="shared" si="2"/>
        <v>-89.741770196628806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-3.9080126462692689E-7</v>
      </c>
      <c r="AI62">
        <f t="shared" si="25"/>
        <v>-3.9081794219234821E-7</v>
      </c>
      <c r="AJ62">
        <f t="shared" si="7"/>
        <v>-10.769012418715135</v>
      </c>
      <c r="AK62">
        <f t="shared" si="22"/>
        <v>-7.0357547830740765</v>
      </c>
      <c r="AL62">
        <f t="shared" si="26"/>
        <v>-17.804767592607153</v>
      </c>
      <c r="AN62">
        <f t="shared" si="27"/>
        <v>0</v>
      </c>
      <c r="AO62">
        <f t="shared" si="27"/>
        <v>0</v>
      </c>
      <c r="AP62">
        <f t="shared" si="27"/>
        <v>-5.3230881389858906E-14</v>
      </c>
      <c r="AQ62">
        <f t="shared" si="27"/>
        <v>-1.247346074732137E-9</v>
      </c>
      <c r="AR62">
        <f t="shared" si="27"/>
        <v>-1.2473993056135268E-9</v>
      </c>
      <c r="AS62">
        <f t="shared" si="27"/>
        <v>-3.4372164537515737E-2</v>
      </c>
      <c r="AT62">
        <f t="shared" si="27"/>
        <v>-2.2456480840263443E-2</v>
      </c>
      <c r="AU62">
        <f t="shared" si="23"/>
        <v>-5.6828646625178482E-2</v>
      </c>
      <c r="AW62">
        <v>59</v>
      </c>
      <c r="AX62">
        <f>IF(Z62&gt;0, (R62*SUMPRODUCT(K62:$K$98, X62:$X$98)-K62*$AZ$3)/Z62, 0)</f>
        <v>-67262343101009.125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100000</v>
      </c>
      <c r="S63">
        <f t="shared" si="1"/>
        <v>-255476962642697.22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-89.741770196628806</v>
      </c>
      <c r="AC63">
        <f t="shared" si="2"/>
        <v>-80.126580533779034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-1.0072279333795124E-7</v>
      </c>
      <c r="AI63">
        <f t="shared" si="25"/>
        <v>-1.0072671377855109E-7</v>
      </c>
      <c r="AJ63">
        <f t="shared" si="7"/>
        <v>-9.6151896628497724</v>
      </c>
      <c r="AK63">
        <f t="shared" si="22"/>
        <v>-6.2819239137640173</v>
      </c>
      <c r="AL63">
        <f t="shared" si="26"/>
        <v>-15.897113677340503</v>
      </c>
      <c r="AN63">
        <f t="shared" si="27"/>
        <v>0</v>
      </c>
      <c r="AO63">
        <f t="shared" si="27"/>
        <v>0</v>
      </c>
      <c r="AP63">
        <f t="shared" si="27"/>
        <v>-1.1172435592310706E-14</v>
      </c>
      <c r="AQ63">
        <f t="shared" si="27"/>
        <v>-2.87038890804088E-10</v>
      </c>
      <c r="AR63">
        <f t="shared" si="27"/>
        <v>-2.8705006323968028E-10</v>
      </c>
      <c r="AS63">
        <f t="shared" si="27"/>
        <v>-2.7401279136838819E-2</v>
      </c>
      <c r="AT63">
        <f t="shared" si="27"/>
        <v>-1.7902169038069054E-2</v>
      </c>
      <c r="AU63">
        <f t="shared" si="23"/>
        <v>-4.5303448461957933E-2</v>
      </c>
      <c r="AW63">
        <v>60</v>
      </c>
      <c r="AX63">
        <f>IF(Z63&gt;0, (R63*SUMPRODUCT(K63:$K$98, X63:$X$98)-K63*$AZ$3)/Z63, 0)</f>
        <v>-255476962642697.22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100000</v>
      </c>
      <c r="S64">
        <f t="shared" si="1"/>
        <v>-1044741377792411.8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-80.126580533779034</v>
      </c>
      <c r="AC64">
        <f t="shared" si="2"/>
        <v>-71.541589762550785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-2.4202109680806926E-8</v>
      </c>
      <c r="AI64">
        <f t="shared" si="25"/>
        <v>-2.4202965653290682E-8</v>
      </c>
      <c r="AJ64">
        <f t="shared" si="7"/>
        <v>-8.5849907712282487</v>
      </c>
      <c r="AK64">
        <f t="shared" si="22"/>
        <v>-5.6088606373645327</v>
      </c>
      <c r="AL64">
        <f t="shared" si="26"/>
        <v>-14.193851432795746</v>
      </c>
      <c r="AN64">
        <f t="shared" si="27"/>
        <v>0</v>
      </c>
      <c r="AO64">
        <f t="shared" si="27"/>
        <v>0</v>
      </c>
      <c r="AP64">
        <f t="shared" si="27"/>
        <v>-2.1779843908517587E-15</v>
      </c>
      <c r="AQ64">
        <f t="shared" si="27"/>
        <v>-6.1581205133097354E-11</v>
      </c>
      <c r="AR64">
        <f t="shared" si="27"/>
        <v>-6.1583383117488201E-11</v>
      </c>
      <c r="AS64">
        <f t="shared" si="27"/>
        <v>-2.1844131967057832E-2</v>
      </c>
      <c r="AT64">
        <f t="shared" si="27"/>
        <v>-1.4271499552223515E-2</v>
      </c>
      <c r="AU64">
        <f t="shared" si="23"/>
        <v>-3.6115631580864727E-2</v>
      </c>
      <c r="AW64">
        <v>61</v>
      </c>
      <c r="AX64">
        <f>IF(Z64&gt;0, (R64*SUMPRODUCT(K64:$K$98, X64:$X$98)-K64*$AZ$3)/Z64, 0)</f>
        <v>-1044741377792411.8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100000</v>
      </c>
      <c r="S65">
        <f t="shared" si="1"/>
        <v>-4625083556385684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-71.541589762550785</v>
      </c>
      <c r="AC65">
        <f t="shared" si="2"/>
        <v>-63.876419430902303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-5.3982152509240639E-9</v>
      </c>
      <c r="AI65">
        <f t="shared" si="25"/>
        <v>-5.3983878867766173E-9</v>
      </c>
      <c r="AJ65">
        <f t="shared" si="7"/>
        <v>-7.6651703316484827</v>
      </c>
      <c r="AK65">
        <f t="shared" si="22"/>
        <v>-5.0079112833785553</v>
      </c>
      <c r="AL65">
        <f t="shared" si="26"/>
        <v>-12.673081620425425</v>
      </c>
      <c r="AN65">
        <f t="shared" si="27"/>
        <v>0</v>
      </c>
      <c r="AO65">
        <f t="shared" si="27"/>
        <v>0</v>
      </c>
      <c r="AP65">
        <f t="shared" si="27"/>
        <v>-3.9220030777178905E-16</v>
      </c>
      <c r="AQ65">
        <f t="shared" si="27"/>
        <v>-1.2263858587420267E-11</v>
      </c>
      <c r="AR65">
        <f t="shared" si="27"/>
        <v>-1.226425078772804E-11</v>
      </c>
      <c r="AS65">
        <f t="shared" si="27"/>
        <v>-1.7414008264997335E-2</v>
      </c>
      <c r="AT65">
        <f t="shared" si="27"/>
        <v>-1.1377152066544166E-2</v>
      </c>
      <c r="AU65">
        <f t="shared" si="23"/>
        <v>-2.8791160343805747E-2</v>
      </c>
      <c r="AW65">
        <v>62</v>
      </c>
      <c r="AX65">
        <f>IF(Z65&gt;0, (R65*SUMPRODUCT(K65:$K$98, X65:$X$98)-K65*$AZ$3)/Z65, 0)</f>
        <v>-4625083556385684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100000</v>
      </c>
      <c r="S66">
        <f t="shared" si="1"/>
        <v>-2.2317905090919656E+16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-63.876419430902303</v>
      </c>
      <c r="AC66">
        <f t="shared" si="2"/>
        <v>-57.032517349030563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-1.1117299360663943E-9</v>
      </c>
      <c r="AI66">
        <f t="shared" si="25"/>
        <v>-1.1117618793184137E-9</v>
      </c>
      <c r="AJ66">
        <f t="shared" si="7"/>
        <v>-6.8439020818717395</v>
      </c>
      <c r="AK66">
        <f t="shared" si="22"/>
        <v>-4.4713493601631615</v>
      </c>
      <c r="AL66">
        <f t="shared" si="26"/>
        <v>-11.315251443146664</v>
      </c>
      <c r="AN66">
        <f t="shared" si="27"/>
        <v>0</v>
      </c>
      <c r="AO66">
        <f t="shared" si="27"/>
        <v>0</v>
      </c>
      <c r="AP66">
        <f t="shared" si="27"/>
        <v>-6.4794484873034755E-17</v>
      </c>
      <c r="AQ66">
        <f t="shared" si="27"/>
        <v>-2.2550605831162297E-12</v>
      </c>
      <c r="AR66">
        <f t="shared" si="27"/>
        <v>-2.255125377601103E-12</v>
      </c>
      <c r="AS66">
        <f t="shared" si="27"/>
        <v>-1.3882340772565428E-2</v>
      </c>
      <c r="AT66">
        <f t="shared" si="27"/>
        <v>-9.0697959714235287E-3</v>
      </c>
      <c r="AU66">
        <f t="shared" si="23"/>
        <v>-2.2952136746244085E-2</v>
      </c>
      <c r="AW66">
        <v>63</v>
      </c>
      <c r="AX66">
        <f>IF(Z66&gt;0, (R66*SUMPRODUCT(K66:$K$98, X66:$X$98)-K66*$AZ$3)/Z66, 0)</f>
        <v>-2.2317905090919656E+16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-1.1834318066889078E+17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-57.032517349030563</v>
      </c>
      <c r="AC67">
        <f t="shared" ref="AC67:AC69" si="30">S67*Z67</f>
        <v>-50.921890490207822</v>
      </c>
      <c r="AE67">
        <f t="shared" ref="AE67:AE69" si="31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2">-X67*R67</f>
        <v>-2.0996155322138435E-10</v>
      </c>
      <c r="AI67">
        <f t="shared" ref="AI67:AI69" si="33">SUM(AE67:AH67)</f>
        <v>-2.0996693184673081E-10</v>
      </c>
      <c r="AJ67">
        <f t="shared" ref="AJ67:AJ69" si="34">AB67-AC67</f>
        <v>-6.1106268588227408</v>
      </c>
      <c r="AK67">
        <f t="shared" si="22"/>
        <v>-3.99227621443214</v>
      </c>
      <c r="AL67">
        <f t="shared" si="26"/>
        <v>-10.102903073464848</v>
      </c>
      <c r="AN67">
        <f t="shared" si="27"/>
        <v>0</v>
      </c>
      <c r="AO67">
        <f t="shared" si="27"/>
        <v>0</v>
      </c>
      <c r="AP67">
        <f t="shared" si="27"/>
        <v>-9.741193830865934E-18</v>
      </c>
      <c r="AQ67">
        <f t="shared" si="27"/>
        <v>-3.8026002095524685E-13</v>
      </c>
      <c r="AR67">
        <f t="shared" si="27"/>
        <v>-3.8026976214907773E-13</v>
      </c>
      <c r="AS67">
        <f t="shared" si="27"/>
        <v>-1.1066917069981795E-2</v>
      </c>
      <c r="AT67">
        <f t="shared" si="27"/>
        <v>-7.2303858190570962E-3</v>
      </c>
      <c r="AU67">
        <f t="shared" si="23"/>
        <v>-1.8297302889419161E-2</v>
      </c>
      <c r="AW67">
        <v>64</v>
      </c>
      <c r="AX67">
        <f>IF(Z67&gt;0, (R67*SUMPRODUCT(K67:$K$98, X67:$X$98)-K67*$AZ$3)/Z67, 0)</f>
        <v>-1.1834318066889078E+17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8"/>
        <v>100000</v>
      </c>
      <c r="S68">
        <f t="shared" si="29"/>
        <v>-6.9639776591731238E+17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-50.921890490207822</v>
      </c>
      <c r="AC68">
        <f t="shared" si="30"/>
        <v>-45.465973651971595</v>
      </c>
      <c r="AE68">
        <f t="shared" si="31"/>
        <v>0</v>
      </c>
      <c r="AF68">
        <f t="shared" si="24"/>
        <v>0</v>
      </c>
      <c r="AG68">
        <f t="shared" si="24"/>
        <v>-8.1609203599473589E-16</v>
      </c>
      <c r="AH68">
        <f t="shared" si="32"/>
        <v>-3.6069976456086074E-11</v>
      </c>
      <c r="AI68">
        <f t="shared" si="33"/>
        <v>-3.6070792548122066E-11</v>
      </c>
      <c r="AJ68">
        <f t="shared" si="34"/>
        <v>-5.4559168382362273</v>
      </c>
      <c r="AK68">
        <f t="shared" si="22"/>
        <v>-3.5645323343145479</v>
      </c>
      <c r="AL68">
        <f t="shared" si="26"/>
        <v>-9.0204491725868454</v>
      </c>
      <c r="AN68">
        <f t="shared" si="27"/>
        <v>0</v>
      </c>
      <c r="AO68">
        <f t="shared" si="27"/>
        <v>0</v>
      </c>
      <c r="AP68">
        <f t="shared" si="27"/>
        <v>-1.3196598630095305E-18</v>
      </c>
      <c r="AQ68">
        <f t="shared" si="27"/>
        <v>-5.832687747133287E-14</v>
      </c>
      <c r="AR68">
        <f t="shared" si="27"/>
        <v>-5.8328197131195879E-14</v>
      </c>
      <c r="AS68">
        <f t="shared" si="27"/>
        <v>-8.8224785315570119E-3</v>
      </c>
      <c r="AT68">
        <f t="shared" si="27"/>
        <v>-5.7640193072842584E-3</v>
      </c>
      <c r="AU68">
        <f t="shared" si="23"/>
        <v>-1.4586497838899598E-2</v>
      </c>
      <c r="AW68">
        <v>65</v>
      </c>
      <c r="AX68">
        <f>IF(Z68&gt;0, (R68*SUMPRODUCT(K68:$K$98, X68:$X$98)-K68*$AZ$3)/Z68, 0)</f>
        <v>-6.9639776591731238E+17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-45.465973651971595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-6.5287362879578867E-12</v>
      </c>
      <c r="AI69">
        <f t="shared" si="33"/>
        <v>-6.5287362879578867E-12</v>
      </c>
      <c r="AJ69">
        <f t="shared" si="34"/>
        <v>-45.465973651971595</v>
      </c>
      <c r="AK69">
        <f t="shared" si="22"/>
        <v>-3.182618155638012</v>
      </c>
      <c r="AL69">
        <f t="shared" si="26"/>
        <v>-48.648591807616135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-9.4261418786395015E-15</v>
      </c>
      <c r="AR69">
        <f t="shared" si="27"/>
        <v>-9.4261418786395015E-15</v>
      </c>
      <c r="AS69">
        <f t="shared" si="27"/>
        <v>-6.5643441455041668E-2</v>
      </c>
      <c r="AT69">
        <f t="shared" si="27"/>
        <v>-4.5950409018529178E-3</v>
      </c>
      <c r="AU69">
        <f t="shared" si="23"/>
        <v>-7.0238482356904011E-2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60926.844647618593</v>
      </c>
      <c r="AO71" s="8">
        <f t="shared" si="47"/>
        <v>-6092.68446476186</v>
      </c>
      <c r="AP71" s="8">
        <f t="shared" si="47"/>
        <v>-191.65676911883725</v>
      </c>
      <c r="AQ71" s="8">
        <f t="shared" si="47"/>
        <v>-28116.653424241162</v>
      </c>
      <c r="AR71" s="8">
        <f t="shared" si="47"/>
        <v>26525.849989496739</v>
      </c>
      <c r="AS71" s="8">
        <f t="shared" si="47"/>
        <v>-1631.242566246977</v>
      </c>
      <c r="AT71" s="8">
        <f t="shared" si="47"/>
        <v>252.01561690677224</v>
      </c>
      <c r="AU71" s="8">
        <f t="shared" si="47"/>
        <v>25146.623040156523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B374-2EA5-4D12-BAF9-CDDBA4E58D4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16961.890127032184</v>
      </c>
      <c r="K3">
        <v>1</v>
      </c>
      <c r="L3" s="2">
        <v>0</v>
      </c>
      <c r="O3">
        <f>$C$3</f>
        <v>16961.890127032184</v>
      </c>
      <c r="P3">
        <f>O3*C5</f>
        <v>1696.1890127032184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16961.890127032184</v>
      </c>
      <c r="AF3">
        <f t="shared" ref="AF3:AG34" si="4">-$Z3*P3</f>
        <v>-1696.1890127032184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15165.701114328966</v>
      </c>
      <c r="AJ3">
        <f t="shared" ref="AJ3:AJ66" si="7">AB3-AC3</f>
        <v>0</v>
      </c>
      <c r="AL3">
        <f t="shared" ref="AL3:AL34" si="8">SUM(AI3:AK3)</f>
        <v>15165.701114328966</v>
      </c>
      <c r="AN3">
        <f t="shared" ref="AN3:AU34" si="9">AE3*$K3</f>
        <v>16961.890127032184</v>
      </c>
      <c r="AO3">
        <f t="shared" si="9"/>
        <v>-1696.1890127032184</v>
      </c>
      <c r="AP3">
        <f t="shared" si="9"/>
        <v>-100</v>
      </c>
      <c r="AQ3">
        <f t="shared" si="9"/>
        <v>0</v>
      </c>
      <c r="AR3">
        <f t="shared" si="9"/>
        <v>15165.701114328966</v>
      </c>
      <c r="AS3">
        <f t="shared" si="9"/>
        <v>0</v>
      </c>
      <c r="AT3">
        <f t="shared" si="9"/>
        <v>0</v>
      </c>
      <c r="AU3">
        <f t="shared" si="9"/>
        <v>15165.701114328966</v>
      </c>
      <c r="AW3">
        <v>0</v>
      </c>
      <c r="AX3">
        <f>IF(Z3&gt;0, (R3*SUMPRODUCT(K3:$K$98, X3:$X$98)-K3*$AZ$3)/Z3, 0)</f>
        <v>0</v>
      </c>
      <c r="AZ3">
        <f>C6*SUMPRODUCT(X4:X98, K4:K98)/1</f>
        <v>8350.4874924766445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250000</v>
      </c>
      <c r="S4">
        <f t="shared" si="1"/>
        <v>566.75473089873208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560.12692481488102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-423.57774999999998</v>
      </c>
      <c r="AI4">
        <f t="shared" si="6"/>
        <v>-423.57774999999998</v>
      </c>
      <c r="AJ4">
        <f t="shared" si="7"/>
        <v>-560.12692481488102</v>
      </c>
      <c r="AK4">
        <f>G4*SUM(AB4, AE4:AF4)</f>
        <v>0</v>
      </c>
      <c r="AL4">
        <f t="shared" si="8"/>
        <v>-983.70467481488095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-395.16536057468045</v>
      </c>
      <c r="AR4">
        <f t="shared" si="9"/>
        <v>-395.16536057468045</v>
      </c>
      <c r="AS4">
        <f t="shared" si="9"/>
        <v>-522.55520553678605</v>
      </c>
      <c r="AT4">
        <f t="shared" si="9"/>
        <v>0</v>
      </c>
      <c r="AU4">
        <f t="shared" si="9"/>
        <v>-917.7205661114665</v>
      </c>
      <c r="AW4">
        <v>1</v>
      </c>
      <c r="AX4">
        <f>IF(Z4&gt;0, (R4*SUMPRODUCT(K4:$K$98, X4:$X$98)-K4*$AZ$3)/Z4, 0)</f>
        <v>566.75473089873208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250000</v>
      </c>
      <c r="S5">
        <f t="shared" si="1"/>
        <v>834.15493243678213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560.12692481488102</v>
      </c>
      <c r="AC5">
        <f t="shared" si="2"/>
        <v>814.75332561253708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-420.40720352177573</v>
      </c>
      <c r="AI5">
        <f t="shared" si="6"/>
        <v>-432.61646606297467</v>
      </c>
      <c r="AJ5">
        <f t="shared" si="7"/>
        <v>-254.62640079765606</v>
      </c>
      <c r="AK5">
        <f>G5*SUM(AB5, AE5:AF5)</f>
        <v>22.965203917410122</v>
      </c>
      <c r="AL5">
        <f t="shared" si="8"/>
        <v>-664.27766294322066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-359.49357041868035</v>
      </c>
      <c r="AR5">
        <f t="shared" si="9"/>
        <v>-369.93380870752623</v>
      </c>
      <c r="AS5">
        <f t="shared" si="9"/>
        <v>-217.73307683312805</v>
      </c>
      <c r="AT5">
        <f t="shared" si="9"/>
        <v>19.637729997257775</v>
      </c>
      <c r="AU5">
        <f t="shared" si="9"/>
        <v>-568.02915554339654</v>
      </c>
      <c r="AW5">
        <v>2</v>
      </c>
      <c r="AX5">
        <f>IF(Z5&gt;0, (R5*SUMPRODUCT(K5:$K$98, X5:$X$98)-K5*$AZ$3)/Z5, 0)</f>
        <v>834.15493243678213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250000</v>
      </c>
      <c r="S6">
        <f t="shared" si="1"/>
        <v>1195.6643996168225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814.75332561253708</v>
      </c>
      <c r="AC6">
        <f t="shared" si="2"/>
        <v>1154.1787587864583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-417.57997650783108</v>
      </c>
      <c r="AI6">
        <f t="shared" si="6"/>
        <v>-429.6462674247926</v>
      </c>
      <c r="AJ6">
        <f t="shared" si="7"/>
        <v>-339.42543317392119</v>
      </c>
      <c r="AK6">
        <f>G6*SUM(AB6, AE6:AF6)</f>
        <v>47.663069548333425</v>
      </c>
      <c r="AL6">
        <f t="shared" si="8"/>
        <v>-721.40863105038034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-322.12538198581541</v>
      </c>
      <c r="AR6">
        <f t="shared" si="9"/>
        <v>-331.43343981771511</v>
      </c>
      <c r="AS6">
        <f t="shared" si="9"/>
        <v>-261.83618340904758</v>
      </c>
      <c r="AT6">
        <f t="shared" si="9"/>
        <v>36.767769885119144</v>
      </c>
      <c r="AU6">
        <f t="shared" si="9"/>
        <v>-556.50185334164348</v>
      </c>
      <c r="AW6">
        <v>3</v>
      </c>
      <c r="AX6">
        <f>IF(Z6&gt;0, (R6*SUMPRODUCT(K6:$K$98, X6:$X$98)-K6*$AZ$3)/Z6, 0)</f>
        <v>1195.6643996168225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250000</v>
      </c>
      <c r="S7">
        <f t="shared" si="1"/>
        <v>1481.0031244487566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1154.1787587864583</v>
      </c>
      <c r="AC7">
        <f t="shared" si="2"/>
        <v>1412.8626711753641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-414.97567213831746</v>
      </c>
      <c r="AI7">
        <f t="shared" si="6"/>
        <v>-426.90055136250248</v>
      </c>
      <c r="AJ7">
        <f t="shared" si="7"/>
        <v>-258.68391238890581</v>
      </c>
      <c r="AK7">
        <f>G7*SUM(AB7, AE7:AF7)</f>
        <v>56.670177056415099</v>
      </c>
      <c r="AL7">
        <f t="shared" si="8"/>
        <v>-628.91428669499317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-291.25320305283299</v>
      </c>
      <c r="AR7">
        <f t="shared" si="9"/>
        <v>-299.62275216920722</v>
      </c>
      <c r="AS7">
        <f t="shared" si="9"/>
        <v>-181.55887952003721</v>
      </c>
      <c r="AT7">
        <f t="shared" si="9"/>
        <v>39.774308937682932</v>
      </c>
      <c r="AU7">
        <f t="shared" si="9"/>
        <v>-441.40732275156148</v>
      </c>
      <c r="AW7">
        <v>4</v>
      </c>
      <c r="AX7">
        <f>IF(Z7&gt;0, (R7*SUMPRODUCT(K7:$K$98, X7:$X$98)-K7*$AZ$3)/Z7, 0)</f>
        <v>1481.0031244487566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250000</v>
      </c>
      <c r="S8">
        <f t="shared" si="1"/>
        <v>1603.3916014966499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1412.8626711753641</v>
      </c>
      <c r="AC8">
        <f t="shared" si="2"/>
        <v>1511.6756757612557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-412.9089600359539</v>
      </c>
      <c r="AI8">
        <f t="shared" si="6"/>
        <v>-424.69394501989524</v>
      </c>
      <c r="AJ8">
        <f t="shared" si="7"/>
        <v>-98.813004585891576</v>
      </c>
      <c r="AK8">
        <f>G8*SUM(AB8, AE8:AF8)</f>
        <v>30.093974896035256</v>
      </c>
      <c r="AL8">
        <f t="shared" si="8"/>
        <v>-493.4129747097515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-270.51495246496404</v>
      </c>
      <c r="AR8">
        <f t="shared" si="9"/>
        <v>-278.23581822785184</v>
      </c>
      <c r="AS8">
        <f t="shared" si="9"/>
        <v>-64.73677693054951</v>
      </c>
      <c r="AT8">
        <f t="shared" si="9"/>
        <v>19.715896181506778</v>
      </c>
      <c r="AU8">
        <f t="shared" si="9"/>
        <v>-323.25669897689454</v>
      </c>
      <c r="AW8">
        <v>5</v>
      </c>
      <c r="AX8">
        <f>IF(Z8&gt;0, (R8*SUMPRODUCT(K8:$K$98, X8:$X$98)-K8*$AZ$3)/Z8, 0)</f>
        <v>1603.3916014966499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250000</v>
      </c>
      <c r="S9">
        <f t="shared" si="1"/>
        <v>1642.966843434765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1511.6756757612557</v>
      </c>
      <c r="AC9">
        <f t="shared" si="2"/>
        <v>1530.7869032453409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-412.423327603117</v>
      </c>
      <c r="AI9">
        <f t="shared" si="6"/>
        <v>-424.06984157083878</v>
      </c>
      <c r="AJ9">
        <f t="shared" si="7"/>
        <v>-19.111227484085248</v>
      </c>
      <c r="AK9">
        <f t="shared" ref="AK9:AK72" si="22">G9*SUM(AB9:AB9, AE9:AF9)</f>
        <v>8.9188864869914077</v>
      </c>
      <c r="AL9">
        <f t="shared" si="8"/>
        <v>-434.2621825679326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-255.89240756100253</v>
      </c>
      <c r="AR9">
        <f t="shared" si="9"/>
        <v>-263.11861010442686</v>
      </c>
      <c r="AS9">
        <f t="shared" si="9"/>
        <v>-11.857762849570721</v>
      </c>
      <c r="AT9">
        <f t="shared" si="9"/>
        <v>5.5338172774644825</v>
      </c>
      <c r="AU9">
        <f t="shared" si="9"/>
        <v>-269.44255567653306</v>
      </c>
      <c r="AW9">
        <v>6</v>
      </c>
      <c r="AX9">
        <f>IF(Z9&gt;0, (R9*SUMPRODUCT(K9:$K$98, X9:$X$98)-K9*$AZ$3)/Z9, 0)</f>
        <v>1642.966843434765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250000</v>
      </c>
      <c r="S10">
        <f t="shared" si="1"/>
        <v>1673.4215774529805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1530.7869032453409</v>
      </c>
      <c r="AC10">
        <f t="shared" si="2"/>
        <v>1540.8086530998826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-412.61968475682806</v>
      </c>
      <c r="AI10">
        <f t="shared" si="6"/>
        <v>-424.12910260063478</v>
      </c>
      <c r="AJ10">
        <f t="shared" si="7"/>
        <v>-10.021749854541667</v>
      </c>
      <c r="AK10">
        <f t="shared" si="22"/>
        <v>6.276226303305898</v>
      </c>
      <c r="AL10">
        <f t="shared" si="8"/>
        <v>-427.87462615187053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-242.87471722793228</v>
      </c>
      <c r="AR10">
        <f t="shared" si="9"/>
        <v>-249.64934943172562</v>
      </c>
      <c r="AS10">
        <f t="shared" si="9"/>
        <v>-5.8989664137941986</v>
      </c>
      <c r="AT10">
        <f t="shared" si="9"/>
        <v>3.6942897902999423</v>
      </c>
      <c r="AU10">
        <f t="shared" si="9"/>
        <v>-251.85402605521989</v>
      </c>
      <c r="AW10">
        <v>7</v>
      </c>
      <c r="AX10">
        <f>IF(Z10&gt;0, (R10*SUMPRODUCT(K10:$K$98, X10:$X$98)-K10*$AZ$3)/Z10, 0)</f>
        <v>1673.4215774529805</v>
      </c>
    </row>
    <row r="11" spans="1:52" x14ac:dyDescent="0.25">
      <c r="A11" t="s">
        <v>33</v>
      </c>
      <c r="C11" s="12">
        <f>AU100</f>
        <v>5834.6267138431131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250000</v>
      </c>
      <c r="S11">
        <f t="shared" si="1"/>
        <v>1695.4354906918468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1540.8086530998826</v>
      </c>
      <c r="AC11">
        <f t="shared" si="2"/>
        <v>1542.6681240873686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-412.7456785707455</v>
      </c>
      <c r="AI11">
        <f t="shared" si="6"/>
        <v>-424.11936495218561</v>
      </c>
      <c r="AJ11">
        <f t="shared" si="7"/>
        <v>-1.85947098748602</v>
      </c>
      <c r="AK11">
        <f t="shared" si="22"/>
        <v>3.697940767439718</v>
      </c>
      <c r="AL11">
        <f t="shared" si="8"/>
        <v>-422.28089517223191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-230.85222278056654</v>
      </c>
      <c r="AR11">
        <f t="shared" si="9"/>
        <v>-237.21362380469492</v>
      </c>
      <c r="AS11">
        <f t="shared" si="9"/>
        <v>-1.0400181829730439</v>
      </c>
      <c r="AT11">
        <f t="shared" si="9"/>
        <v>2.0682902091923676</v>
      </c>
      <c r="AU11">
        <f t="shared" si="9"/>
        <v>-236.18535177847562</v>
      </c>
      <c r="AW11">
        <v>8</v>
      </c>
      <c r="AX11">
        <f>IF(Z11&gt;0, (R11*SUMPRODUCT(K11:$K$98, X11:$X$98)-K11*$AZ$3)/Z11, 0)</f>
        <v>1695.4354906918468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250000</v>
      </c>
      <c r="S12">
        <f t="shared" si="1"/>
        <v>1717.1331471449241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1542.6681240873686</v>
      </c>
      <c r="AC12">
        <f t="shared" si="2"/>
        <v>1543.9428026067217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-414.03334818510552</v>
      </c>
      <c r="AI12">
        <f t="shared" si="6"/>
        <v>-425.27259603532201</v>
      </c>
      <c r="AJ12">
        <f t="shared" si="7"/>
        <v>-1.2746785193530741</v>
      </c>
      <c r="AK12">
        <f t="shared" si="22"/>
        <v>3.5481366854009475</v>
      </c>
      <c r="AL12">
        <f t="shared" si="8"/>
        <v>-422.99913786927414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-220.06312602592391</v>
      </c>
      <c r="AR12">
        <f t="shared" si="9"/>
        <v>-226.03690573941935</v>
      </c>
      <c r="AS12">
        <f t="shared" si="9"/>
        <v>-0.67750518376486835</v>
      </c>
      <c r="AT12">
        <f t="shared" si="9"/>
        <v>1.8858723674777695</v>
      </c>
      <c r="AU12">
        <f t="shared" si="9"/>
        <v>-224.82853855570647</v>
      </c>
      <c r="AW12">
        <v>9</v>
      </c>
      <c r="AX12">
        <f>IF(Z12&gt;0, (R12*SUMPRODUCT(K12:$K$98, X12:$X$98)-K12*$AZ$3)/Z12, 0)</f>
        <v>1717.1331471449241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250000</v>
      </c>
      <c r="S13">
        <f t="shared" si="1"/>
        <v>1736.96193830723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1543.9428026067217</v>
      </c>
      <c r="AC13">
        <f t="shared" si="2"/>
        <v>1543.2669288980796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-415.52623227035292</v>
      </c>
      <c r="AI13">
        <f t="shared" si="6"/>
        <v>-426.63231133045372</v>
      </c>
      <c r="AJ13">
        <f t="shared" si="7"/>
        <v>0.67587370864202967</v>
      </c>
      <c r="AK13">
        <f t="shared" si="22"/>
        <v>3.0878856052134434</v>
      </c>
      <c r="AL13">
        <f t="shared" si="8"/>
        <v>-422.86855201659824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-209.93974314414461</v>
      </c>
      <c r="AR13">
        <f t="shared" si="9"/>
        <v>-215.55095900523884</v>
      </c>
      <c r="AS13">
        <f t="shared" si="9"/>
        <v>0.34147724444474731</v>
      </c>
      <c r="AT13">
        <f t="shared" si="9"/>
        <v>1.5601178950243253</v>
      </c>
      <c r="AU13">
        <f t="shared" si="9"/>
        <v>-213.64936386576977</v>
      </c>
      <c r="AW13">
        <v>10</v>
      </c>
      <c r="AX13">
        <f>IF(Z13&gt;0, (R13*SUMPRODUCT(K13:$K$98, X13:$X$98)-K13*$AZ$3)/Z13, 0)</f>
        <v>1736.96193830723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250000</v>
      </c>
      <c r="S14">
        <f t="shared" si="1"/>
        <v>1755.3882050121983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1543.2669288980796</v>
      </c>
      <c r="AC14">
        <f t="shared" si="2"/>
        <v>1541.107614726157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-417.91553562731877</v>
      </c>
      <c r="AI14">
        <f t="shared" si="6"/>
        <v>-428.88965812003721</v>
      </c>
      <c r="AJ14">
        <f t="shared" si="7"/>
        <v>2.1593141719226878</v>
      </c>
      <c r="AK14">
        <f t="shared" si="22"/>
        <v>2.7778804720165433</v>
      </c>
      <c r="AL14">
        <f t="shared" si="8"/>
        <v>-423.95246347609799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-200.74815608679685</v>
      </c>
      <c r="AR14">
        <f t="shared" si="9"/>
        <v>-206.01963959787753</v>
      </c>
      <c r="AS14">
        <f t="shared" si="9"/>
        <v>1.0372391104697476</v>
      </c>
      <c r="AT14">
        <f t="shared" si="9"/>
        <v>1.3343710272693403</v>
      </c>
      <c r="AU14">
        <f t="shared" si="9"/>
        <v>-203.64802946013845</v>
      </c>
      <c r="AW14">
        <v>11</v>
      </c>
      <c r="AX14">
        <f>IF(Z14&gt;0, (R14*SUMPRODUCT(K14:$K$98, X14:$X$98)-K14*$AZ$3)/Z14, 0)</f>
        <v>1755.3882050121983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250000</v>
      </c>
      <c r="S15">
        <f t="shared" si="1"/>
        <v>1782.4804136177395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1541.107614726157</v>
      </c>
      <c r="AC15">
        <f t="shared" si="2"/>
        <v>1546.2281626664967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-422.94750948326435</v>
      </c>
      <c r="AI15">
        <f t="shared" si="6"/>
        <v>-433.79074337558143</v>
      </c>
      <c r="AJ15">
        <f t="shared" si="7"/>
        <v>-5.1205479403397476</v>
      </c>
      <c r="AK15">
        <f t="shared" si="22"/>
        <v>6.3185412203772442</v>
      </c>
      <c r="AL15">
        <f t="shared" si="8"/>
        <v>-432.59275009554392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-192.73815953874822</v>
      </c>
      <c r="AR15">
        <f t="shared" si="9"/>
        <v>-197.67944633437614</v>
      </c>
      <c r="AS15">
        <f t="shared" si="9"/>
        <v>-2.3334455546429043</v>
      </c>
      <c r="AT15">
        <f t="shared" si="9"/>
        <v>2.8793738666840745</v>
      </c>
      <c r="AU15">
        <f t="shared" si="9"/>
        <v>-197.13351802233495</v>
      </c>
      <c r="AW15">
        <v>12</v>
      </c>
      <c r="AX15">
        <f>IF(Z15&gt;0, (R15*SUMPRODUCT(K15:$K$98, X15:$X$98)-K15*$AZ$3)/Z15, 0)</f>
        <v>1782.4804136177395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250000</v>
      </c>
      <c r="S16">
        <f t="shared" si="1"/>
        <v>1819.0391237349324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1546.2281626664967</v>
      </c>
      <c r="AC16">
        <f t="shared" si="2"/>
        <v>1559.0379299961583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-429.34630368873013</v>
      </c>
      <c r="AI16">
        <f t="shared" si="6"/>
        <v>-440.05963792693956</v>
      </c>
      <c r="AJ16">
        <f t="shared" si="7"/>
        <v>-12.809767329661554</v>
      </c>
      <c r="AK16">
        <f t="shared" si="22"/>
        <v>10.978219954932127</v>
      </c>
      <c r="AL16">
        <f t="shared" si="8"/>
        <v>-441.891185301669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-185.08571079045313</v>
      </c>
      <c r="AR16">
        <f t="shared" si="9"/>
        <v>-189.70409242173477</v>
      </c>
      <c r="AS16">
        <f t="shared" si="9"/>
        <v>-5.5221271754318062</v>
      </c>
      <c r="AT16">
        <f t="shared" si="9"/>
        <v>4.7325704824179784</v>
      </c>
      <c r="AU16">
        <f t="shared" si="9"/>
        <v>-190.49364911474859</v>
      </c>
      <c r="AW16">
        <v>13</v>
      </c>
      <c r="AX16">
        <f>IF(Z16&gt;0, (R16*SUMPRODUCT(K16:$K$98, X16:$X$98)-K16*$AZ$3)/Z16, 0)</f>
        <v>1819.0391237349324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250000</v>
      </c>
      <c r="S17">
        <f t="shared" si="1"/>
        <v>1877.5773920342165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1559.0379299961583</v>
      </c>
      <c r="AC17">
        <f t="shared" si="2"/>
        <v>1589.8447838148923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-435.70209000053364</v>
      </c>
      <c r="AI17">
        <f t="shared" si="6"/>
        <v>-446.28650579186098</v>
      </c>
      <c r="AJ17">
        <f t="shared" si="7"/>
        <v>-30.806853818733998</v>
      </c>
      <c r="AK17">
        <f t="shared" si="22"/>
        <v>21.514723433946983</v>
      </c>
      <c r="AL17">
        <f t="shared" si="8"/>
        <v>-455.57863617664799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-176.56101629631593</v>
      </c>
      <c r="AR17">
        <f t="shared" si="9"/>
        <v>-180.8501745351879</v>
      </c>
      <c r="AS17">
        <f t="shared" si="9"/>
        <v>-12.483964488490413</v>
      </c>
      <c r="AT17">
        <f t="shared" si="9"/>
        <v>8.7184833903991397</v>
      </c>
      <c r="AU17">
        <f t="shared" si="9"/>
        <v>-184.61565563327918</v>
      </c>
      <c r="AW17">
        <v>14</v>
      </c>
      <c r="AX17">
        <f>IF(Z17&gt;0, (R17*SUMPRODUCT(K17:$K$98, X17:$X$98)-K17*$AZ$3)/Z17, 0)</f>
        <v>1877.5773920342165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250000</v>
      </c>
      <c r="S18">
        <f t="shared" si="1"/>
        <v>1959.7733545583712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1589.8447838148923</v>
      </c>
      <c r="AC18">
        <f t="shared" si="2"/>
        <v>1639.3820816151238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-442.39259306379205</v>
      </c>
      <c r="AI18">
        <f t="shared" si="6"/>
        <v>-452.84904506755294</v>
      </c>
      <c r="AJ18">
        <f t="shared" si="7"/>
        <v>-49.537297800231499</v>
      </c>
      <c r="AK18">
        <f t="shared" si="22"/>
        <v>34.340647330401673</v>
      </c>
      <c r="AL18">
        <f t="shared" si="8"/>
        <v>-468.04569553738276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-167.29398212657384</v>
      </c>
      <c r="AR18">
        <f t="shared" si="9"/>
        <v>-171.24816563247242</v>
      </c>
      <c r="AS18">
        <f t="shared" si="9"/>
        <v>-18.732890068066048</v>
      </c>
      <c r="AT18">
        <f t="shared" si="9"/>
        <v>12.986165977419018</v>
      </c>
      <c r="AU18">
        <f t="shared" si="9"/>
        <v>-176.99488972311946</v>
      </c>
      <c r="AW18">
        <v>15</v>
      </c>
      <c r="AX18">
        <f>IF(Z18&gt;0, (R18*SUMPRODUCT(K18:$K$98, X18:$X$98)-K18*$AZ$3)/Z18, 0)</f>
        <v>1959.7733545583712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250000</v>
      </c>
      <c r="S19">
        <f t="shared" si="1"/>
        <v>2039.0968973132112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1639.3820816151238</v>
      </c>
      <c r="AC19">
        <f t="shared" si="2"/>
        <v>1685.0031162511964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-450.81424346414434</v>
      </c>
      <c r="AI19">
        <f t="shared" si="6"/>
        <v>-461.14359023569438</v>
      </c>
      <c r="AJ19">
        <f t="shared" si="7"/>
        <v>-45.621034636072636</v>
      </c>
      <c r="AK19">
        <f t="shared" si="22"/>
        <v>36.558220420017257</v>
      </c>
      <c r="AL19">
        <f t="shared" si="8"/>
        <v>-470.20640445174973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-158.9841374443331</v>
      </c>
      <c r="AR19">
        <f t="shared" si="9"/>
        <v>-162.62688456389898</v>
      </c>
      <c r="AS19">
        <f t="shared" si="9"/>
        <v>-16.088712692838694</v>
      </c>
      <c r="AT19">
        <f t="shared" si="9"/>
        <v>12.892620905928679</v>
      </c>
      <c r="AU19">
        <f t="shared" si="9"/>
        <v>-165.822976350809</v>
      </c>
      <c r="AW19">
        <v>16</v>
      </c>
      <c r="AX19">
        <f>IF(Z19&gt;0, (R19*SUMPRODUCT(K19:$K$98, X19:$X$98)-K19*$AZ$3)/Z19, 0)</f>
        <v>2039.0968973132112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250000</v>
      </c>
      <c r="S20">
        <f t="shared" si="1"/>
        <v>2055.3652307734619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1685.0031162511964</v>
      </c>
      <c r="AC20">
        <f t="shared" si="2"/>
        <v>1677.6903520136789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-458.75066738291889</v>
      </c>
      <c r="AI20">
        <f t="shared" si="6"/>
        <v>-468.95378315338428</v>
      </c>
      <c r="AJ20">
        <f t="shared" si="7"/>
        <v>7.3127642375175128</v>
      </c>
      <c r="AK20">
        <f t="shared" si="22"/>
        <v>7.2455133998801449</v>
      </c>
      <c r="AL20">
        <f t="shared" si="8"/>
        <v>-454.3955055159866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-153.45062739554569</v>
      </c>
      <c r="AR20">
        <f t="shared" si="9"/>
        <v>-156.86353690758884</v>
      </c>
      <c r="AS20">
        <f t="shared" si="9"/>
        <v>2.446096191302356</v>
      </c>
      <c r="AT20">
        <f t="shared" si="9"/>
        <v>2.4236010017319476</v>
      </c>
      <c r="AU20">
        <f t="shared" si="9"/>
        <v>-151.99383971455453</v>
      </c>
      <c r="AW20">
        <v>17</v>
      </c>
      <c r="AX20">
        <f>IF(Z20&gt;0, (R20*SUMPRODUCT(K20:$K$98, X20:$X$98)-K20*$AZ$3)/Z20, 0)</f>
        <v>2055.3652307734619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250000</v>
      </c>
      <c r="S21">
        <f t="shared" si="1"/>
        <v>2060.6171440570624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1677.6903520136789</v>
      </c>
      <c r="AC21">
        <f t="shared" si="2"/>
        <v>1661.2972585814919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-468.32954385845534</v>
      </c>
      <c r="AI21">
        <f t="shared" si="6"/>
        <v>-478.40721199402316</v>
      </c>
      <c r="AJ21">
        <f t="shared" si="7"/>
        <v>16.393093432187015</v>
      </c>
      <c r="AK21">
        <f t="shared" si="22"/>
        <v>2.6843045632218865</v>
      </c>
      <c r="AL21">
        <f t="shared" si="8"/>
        <v>-459.32981399861427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-148.96798294491057</v>
      </c>
      <c r="AR21">
        <f t="shared" si="9"/>
        <v>-152.17352467216378</v>
      </c>
      <c r="AS21">
        <f t="shared" si="9"/>
        <v>5.2143754218470315</v>
      </c>
      <c r="AT21">
        <f t="shared" si="9"/>
        <v>0.85383346328848975</v>
      </c>
      <c r="AU21">
        <f t="shared" si="9"/>
        <v>-146.10531578702825</v>
      </c>
      <c r="AW21">
        <v>18</v>
      </c>
      <c r="AX21">
        <f>IF(Z21&gt;0, (R21*SUMPRODUCT(K21:$K$98, X21:$X$98)-K21*$AZ$3)/Z21, 0)</f>
        <v>2060.6171440570624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250000</v>
      </c>
      <c r="S22">
        <f t="shared" si="1"/>
        <v>2120.4938055003136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1661.2972585814919</v>
      </c>
      <c r="AC22">
        <f t="shared" si="2"/>
        <v>1688.4141653541992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-478.75131487518712</v>
      </c>
      <c r="AI22">
        <f t="shared" si="6"/>
        <v>-488.70426876365553</v>
      </c>
      <c r="AJ22">
        <f t="shared" si="7"/>
        <v>-27.116906772707353</v>
      </c>
      <c r="AK22">
        <f t="shared" si="22"/>
        <v>34.88724243021133</v>
      </c>
      <c r="AL22">
        <f t="shared" si="8"/>
        <v>-480.93393310615158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-142.1876546980084</v>
      </c>
      <c r="AR22">
        <f t="shared" si="9"/>
        <v>-145.14365111357478</v>
      </c>
      <c r="AS22">
        <f t="shared" si="9"/>
        <v>-8.0536371533120406</v>
      </c>
      <c r="AT22">
        <f t="shared" si="9"/>
        <v>10.36140272810704</v>
      </c>
      <c r="AU22">
        <f t="shared" si="9"/>
        <v>-142.83588553877979</v>
      </c>
      <c r="AW22">
        <v>19</v>
      </c>
      <c r="AX22">
        <f>IF(Z22&gt;0, (R22*SUMPRODUCT(K22:$K$98, X22:$X$98)-K22*$AZ$3)/Z22, 0)</f>
        <v>2120.4938055003136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250000</v>
      </c>
      <c r="S23">
        <f t="shared" si="1"/>
        <v>2304.3600063089743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1688.4141653541992</v>
      </c>
      <c r="AC23">
        <f t="shared" si="2"/>
        <v>1811.9481752200004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-490.24289578947707</v>
      </c>
      <c r="AI23">
        <f t="shared" si="6"/>
        <v>-500.0718079942713</v>
      </c>
      <c r="AJ23">
        <f t="shared" si="7"/>
        <v>-123.53400986580118</v>
      </c>
      <c r="AK23">
        <f t="shared" si="22"/>
        <v>118.18899157479396</v>
      </c>
      <c r="AL23">
        <f t="shared" si="8"/>
        <v>-505.41682628527849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-130.00055229023741</v>
      </c>
      <c r="AR23">
        <f t="shared" si="9"/>
        <v>-132.60694195138248</v>
      </c>
      <c r="AS23">
        <f t="shared" si="9"/>
        <v>-32.758229945015152</v>
      </c>
      <c r="AT23">
        <f t="shared" si="9"/>
        <v>31.340860441448196</v>
      </c>
      <c r="AU23">
        <f t="shared" si="9"/>
        <v>-134.02431145494941</v>
      </c>
      <c r="AW23">
        <v>20</v>
      </c>
      <c r="AX23">
        <f>IF(Z23&gt;0, (R23*SUMPRODUCT(K23:$K$98, X23:$X$98)-K23*$AZ$3)/Z23, 0)</f>
        <v>2304.3600063089743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250000</v>
      </c>
      <c r="S24">
        <f t="shared" si="1"/>
        <v>2471.7923600267832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1811.9481752200004</v>
      </c>
      <c r="AC24">
        <f t="shared" si="2"/>
        <v>1919.1991091474515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-502.39600132707324</v>
      </c>
      <c r="AI24">
        <f t="shared" si="6"/>
        <v>-512.10150460975319</v>
      </c>
      <c r="AJ24">
        <f t="shared" si="7"/>
        <v>-107.25093392745111</v>
      </c>
      <c r="AK24">
        <f t="shared" si="22"/>
        <v>126.83637226540004</v>
      </c>
      <c r="AL24">
        <f t="shared" si="8"/>
        <v>-492.51606627180428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-118.9493408738701</v>
      </c>
      <c r="AR24">
        <f t="shared" si="9"/>
        <v>-121.24725569658855</v>
      </c>
      <c r="AS24">
        <f t="shared" si="9"/>
        <v>-25.393171651602927</v>
      </c>
      <c r="AT24">
        <f t="shared" si="9"/>
        <v>30.030300479999333</v>
      </c>
      <c r="AU24">
        <f t="shared" si="9"/>
        <v>-116.61012686819215</v>
      </c>
      <c r="AW24">
        <v>21</v>
      </c>
      <c r="AX24">
        <f>IF(Z24&gt;0, (R24*SUMPRODUCT(K24:$K$98, X24:$X$98)-K24*$AZ$3)/Z24, 0)</f>
        <v>2471.7923600267832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250000</v>
      </c>
      <c r="S25">
        <f t="shared" si="1"/>
        <v>2624.6591328359473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1919.1991091474515</v>
      </c>
      <c r="AC25">
        <f t="shared" si="2"/>
        <v>2012.0814523965166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-517.27323790666458</v>
      </c>
      <c r="AI25">
        <f t="shared" si="6"/>
        <v>-526.85582249462243</v>
      </c>
      <c r="AJ25">
        <f t="shared" si="7"/>
        <v>-92.882343249065116</v>
      </c>
      <c r="AK25">
        <f t="shared" si="22"/>
        <v>134.34393764032163</v>
      </c>
      <c r="AL25">
        <f t="shared" si="8"/>
        <v>-485.39422810336589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-109.34976474548496</v>
      </c>
      <c r="AR25">
        <f t="shared" si="9"/>
        <v>-111.37548982375776</v>
      </c>
      <c r="AS25">
        <f t="shared" si="9"/>
        <v>-19.635004556580782</v>
      </c>
      <c r="AT25">
        <f t="shared" si="9"/>
        <v>28.399841513938874</v>
      </c>
      <c r="AU25">
        <f t="shared" si="9"/>
        <v>-102.61065286639966</v>
      </c>
      <c r="AW25">
        <v>22</v>
      </c>
      <c r="AX25">
        <f>IF(Z25&gt;0, (R25*SUMPRODUCT(K25:$K$98, X25:$X$98)-K25*$AZ$3)/Z25, 0)</f>
        <v>2624.6591328359473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250000</v>
      </c>
      <c r="S26">
        <f t="shared" si="1"/>
        <v>2764.0888333273124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2012.0814523965166</v>
      </c>
      <c r="AC26">
        <f t="shared" si="2"/>
        <v>2091.8671199036517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-534.75057503192454</v>
      </c>
      <c r="AI26">
        <f t="shared" si="6"/>
        <v>-544.21059624525117</v>
      </c>
      <c r="AJ26">
        <f t="shared" si="7"/>
        <v>-79.785667507135031</v>
      </c>
      <c r="AK26">
        <f t="shared" si="22"/>
        <v>140.84570166775617</v>
      </c>
      <c r="AL26">
        <f t="shared" si="8"/>
        <v>-483.15056208463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-100.932511671846</v>
      </c>
      <c r="AR26">
        <f t="shared" si="9"/>
        <v>-102.7180613208071</v>
      </c>
      <c r="AS26">
        <f t="shared" si="9"/>
        <v>-15.059297161913607</v>
      </c>
      <c r="AT26">
        <f t="shared" si="9"/>
        <v>26.584189136517434</v>
      </c>
      <c r="AU26">
        <f t="shared" si="9"/>
        <v>-91.193169346203263</v>
      </c>
      <c r="AW26">
        <v>23</v>
      </c>
      <c r="AX26">
        <f>IF(Z26&gt;0, (R26*SUMPRODUCT(K26:$K$98, X26:$X$98)-K26*$AZ$3)/Z26, 0)</f>
        <v>2764.0888333273124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250000</v>
      </c>
      <c r="S27">
        <f t="shared" si="1"/>
        <v>2893.1529800578674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2091.8671199036517</v>
      </c>
      <c r="AC27">
        <f t="shared" si="2"/>
        <v>2159.8055298859308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-677.64515876404448</v>
      </c>
      <c r="AI27">
        <f t="shared" si="6"/>
        <v>-686.9766975072996</v>
      </c>
      <c r="AJ27">
        <f t="shared" si="7"/>
        <v>-67.938409982279154</v>
      </c>
      <c r="AK27">
        <f t="shared" si="22"/>
        <v>146.43069839325562</v>
      </c>
      <c r="AL27">
        <f t="shared" si="8"/>
        <v>-608.48440909632313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-114.19948298232076</v>
      </c>
      <c r="AR27">
        <f t="shared" si="9"/>
        <v>-115.77207135859261</v>
      </c>
      <c r="AS27">
        <f t="shared" si="9"/>
        <v>-11.449253631159982</v>
      </c>
      <c r="AT27">
        <f t="shared" si="9"/>
        <v>24.67708923022445</v>
      </c>
      <c r="AU27">
        <f t="shared" si="9"/>
        <v>-102.54423575952814</v>
      </c>
      <c r="AW27">
        <v>24</v>
      </c>
      <c r="AX27">
        <f>IF(Z27&gt;0, (R27*SUMPRODUCT(K27:$K$98, X27:$X$98)-K27*$AZ$3)/Z27, 0)</f>
        <v>2893.1529800578674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250000</v>
      </c>
      <c r="S28">
        <f t="shared" si="1"/>
        <v>2985.290308984137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2159.8055298859308</v>
      </c>
      <c r="AC28">
        <f t="shared" si="2"/>
        <v>2196.3836555233652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-830.62583195329898</v>
      </c>
      <c r="AI28">
        <f t="shared" si="6"/>
        <v>-839.82252401752396</v>
      </c>
      <c r="AJ28">
        <f t="shared" si="7"/>
        <v>-36.578125637434368</v>
      </c>
      <c r="AK28">
        <f t="shared" si="22"/>
        <v>151.18638709201517</v>
      </c>
      <c r="AL28">
        <f t="shared" si="8"/>
        <v>-725.21426256294319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-124.98250023581181</v>
      </c>
      <c r="AR28">
        <f t="shared" si="9"/>
        <v>-126.36630690768318</v>
      </c>
      <c r="AS28">
        <f t="shared" si="9"/>
        <v>-5.50383267680896</v>
      </c>
      <c r="AT28">
        <f t="shared" si="9"/>
        <v>22.748693736076472</v>
      </c>
      <c r="AU28">
        <f t="shared" si="9"/>
        <v>-109.12144584841568</v>
      </c>
      <c r="AW28">
        <v>25</v>
      </c>
      <c r="AX28">
        <f>IF(Z28&gt;0, (R28*SUMPRODUCT(K28:$K$98, X28:$X$98)-K28*$AZ$3)/Z28, 0)</f>
        <v>2985.290308984137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250000</v>
      </c>
      <c r="S29">
        <f t="shared" si="1"/>
        <v>3045.2404622731069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2196.3836555233652</v>
      </c>
      <c r="AC29">
        <f t="shared" si="2"/>
        <v>2206.0240201266206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-990.24793213250064</v>
      </c>
      <c r="AI29">
        <f t="shared" si="6"/>
        <v>-999.30314487947669</v>
      </c>
      <c r="AJ29">
        <f t="shared" si="7"/>
        <v>-9.6403646032554207</v>
      </c>
      <c r="AK29">
        <f t="shared" si="22"/>
        <v>153.74685588663559</v>
      </c>
      <c r="AL29">
        <f t="shared" si="8"/>
        <v>-855.19665359609655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-133.03615871203564</v>
      </c>
      <c r="AR29">
        <f t="shared" si="9"/>
        <v>-134.25269315870062</v>
      </c>
      <c r="AS29">
        <f t="shared" si="9"/>
        <v>-1.2951474411450432</v>
      </c>
      <c r="AT29">
        <f t="shared" si="9"/>
        <v>20.655323235225982</v>
      </c>
      <c r="AU29">
        <f t="shared" si="9"/>
        <v>-114.89251736461968</v>
      </c>
      <c r="AW29">
        <v>26</v>
      </c>
      <c r="AX29">
        <f>IF(Z29&gt;0, (R29*SUMPRODUCT(K29:$K$98, X29:$X$98)-K29*$AZ$3)/Z29, 0)</f>
        <v>3045.2404622731069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250000</v>
      </c>
      <c r="S30">
        <f t="shared" si="1"/>
        <v>3078.1791291971408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2206.0240201266206</v>
      </c>
      <c r="AC30">
        <f t="shared" si="2"/>
        <v>2193.1868478780375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-1169.4941279868258</v>
      </c>
      <c r="AI30">
        <f t="shared" si="6"/>
        <v>-1178.4003138999328</v>
      </c>
      <c r="AJ30">
        <f t="shared" si="7"/>
        <v>12.837172248583101</v>
      </c>
      <c r="AK30">
        <f t="shared" si="22"/>
        <v>154.42168140886346</v>
      </c>
      <c r="AL30">
        <f t="shared" si="8"/>
        <v>-1011.1414602424862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-140.28323594443205</v>
      </c>
      <c r="AR30">
        <f t="shared" si="9"/>
        <v>-141.35155133816906</v>
      </c>
      <c r="AS30">
        <f t="shared" si="9"/>
        <v>1.5398453231289631</v>
      </c>
      <c r="AT30">
        <f t="shared" si="9"/>
        <v>18.523199603666193</v>
      </c>
      <c r="AU30">
        <f t="shared" si="9"/>
        <v>-121.28850641137392</v>
      </c>
      <c r="AW30">
        <v>27</v>
      </c>
      <c r="AX30">
        <f>IF(Z30&gt;0, (R30*SUMPRODUCT(K30:$K$98, X30:$X$98)-K30*$AZ$3)/Z30, 0)</f>
        <v>3078.1791291971408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250000</v>
      </c>
      <c r="S31">
        <f t="shared" si="1"/>
        <v>3086.485408632072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2193.1868478780375</v>
      </c>
      <c r="AC31">
        <f t="shared" si="2"/>
        <v>2160.2241355616884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-1368.0482245853848</v>
      </c>
      <c r="AI31">
        <f t="shared" si="6"/>
        <v>-1376.7969462281314</v>
      </c>
      <c r="AJ31">
        <f t="shared" si="7"/>
        <v>32.962712316349098</v>
      </c>
      <c r="AK31">
        <f t="shared" si="22"/>
        <v>153.52307935146263</v>
      </c>
      <c r="AL31">
        <f t="shared" si="8"/>
        <v>-1190.3111545603197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-146.51804454854584</v>
      </c>
      <c r="AR31">
        <f t="shared" si="9"/>
        <v>-147.4550331461395</v>
      </c>
      <c r="AS31">
        <f t="shared" si="9"/>
        <v>3.5303084093190189</v>
      </c>
      <c r="AT31">
        <f t="shared" si="9"/>
        <v>16.442330742006394</v>
      </c>
      <c r="AU31">
        <f t="shared" si="9"/>
        <v>-127.48239399481409</v>
      </c>
      <c r="AW31">
        <v>28</v>
      </c>
      <c r="AX31">
        <f>IF(Z31&gt;0, (R31*SUMPRODUCT(K31:$K$98, X31:$X$98)-K31*$AZ$3)/Z31, 0)</f>
        <v>3086.485408632072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250000</v>
      </c>
      <c r="S32">
        <f t="shared" si="1"/>
        <v>3072.5327319454382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2160.2241355616884</v>
      </c>
      <c r="AC32">
        <f t="shared" si="2"/>
        <v>2109.5279871096445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-1580.6271648342131</v>
      </c>
      <c r="AI32">
        <f t="shared" si="6"/>
        <v>-1589.2093679022905</v>
      </c>
      <c r="AJ32">
        <f t="shared" si="7"/>
        <v>50.696148452043872</v>
      </c>
      <c r="AK32">
        <f t="shared" si="22"/>
        <v>151.21568948931821</v>
      </c>
      <c r="AL32">
        <f t="shared" si="8"/>
        <v>-1387.2975299609284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-151.14755485084882</v>
      </c>
      <c r="AR32">
        <f t="shared" si="9"/>
        <v>-151.96822846562213</v>
      </c>
      <c r="AS32">
        <f t="shared" si="9"/>
        <v>4.8478218325988225</v>
      </c>
      <c r="AT32">
        <f t="shared" si="9"/>
        <v>14.460008172637554</v>
      </c>
      <c r="AU32">
        <f t="shared" si="9"/>
        <v>-132.66039846038575</v>
      </c>
      <c r="AW32">
        <v>29</v>
      </c>
      <c r="AX32">
        <f>IF(Z32&gt;0, (R32*SUMPRODUCT(K32:$K$98, X32:$X$98)-K32*$AZ$3)/Z32, 0)</f>
        <v>3072.5327319454382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250000</v>
      </c>
      <c r="S33">
        <f t="shared" si="1"/>
        <v>3039.5225476189462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2109.5279871096445</v>
      </c>
      <c r="AC33">
        <f t="shared" si="2"/>
        <v>2043.9356966306732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-1814.4002824513873</v>
      </c>
      <c r="AI33">
        <f t="shared" si="6"/>
        <v>-1822.8059434746615</v>
      </c>
      <c r="AJ33">
        <f t="shared" si="7"/>
        <v>65.592290478971336</v>
      </c>
      <c r="AK33">
        <f t="shared" si="22"/>
        <v>147.66695909767512</v>
      </c>
      <c r="AL33">
        <f t="shared" si="8"/>
        <v>-1609.5466938980151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-154.91260837704809</v>
      </c>
      <c r="AR33">
        <f t="shared" si="9"/>
        <v>-155.63027960254493</v>
      </c>
      <c r="AS33">
        <f t="shared" si="9"/>
        <v>5.6002376685006441</v>
      </c>
      <c r="AT33">
        <f t="shared" si="9"/>
        <v>12.607732718174674</v>
      </c>
      <c r="AU33">
        <f t="shared" si="9"/>
        <v>-137.4223092158696</v>
      </c>
      <c r="AW33">
        <v>30</v>
      </c>
      <c r="AX33">
        <f>IF(Z33&gt;0, (R33*SUMPRODUCT(K33:$K$98, X33:$X$98)-K33*$AZ$3)/Z33, 0)</f>
        <v>3039.5225476189462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250000</v>
      </c>
      <c r="S34">
        <f t="shared" si="1"/>
        <v>2989.4517664748355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2043.9356966306732</v>
      </c>
      <c r="AC34">
        <f t="shared" si="2"/>
        <v>1965.4117171570865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-2069.8681375452993</v>
      </c>
      <c r="AI34">
        <f t="shared" si="6"/>
        <v>-2078.0862485514635</v>
      </c>
      <c r="AJ34">
        <f t="shared" si="7"/>
        <v>78.523979473586678</v>
      </c>
      <c r="AK34">
        <f t="shared" si="22"/>
        <v>143.07549876414714</v>
      </c>
      <c r="AL34">
        <f t="shared" si="8"/>
        <v>-1856.4867703137297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-157.78957933144613</v>
      </c>
      <c r="AR34">
        <f t="shared" si="9"/>
        <v>-158.41605995358839</v>
      </c>
      <c r="AS34">
        <f t="shared" si="9"/>
        <v>5.9860169176101401</v>
      </c>
      <c r="AT34">
        <f t="shared" si="9"/>
        <v>10.906889358374668</v>
      </c>
      <c r="AU34">
        <f t="shared" ref="AU34:AU97" si="23">AL34*$K34</f>
        <v>-141.52315367760357</v>
      </c>
      <c r="AW34">
        <v>31</v>
      </c>
      <c r="AX34">
        <f>IF(Z34&gt;0, (R34*SUMPRODUCT(K34:$K$98, X34:$X$98)-K34*$AZ$3)/Z34, 0)</f>
        <v>2989.4517664748355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250000</v>
      </c>
      <c r="S35">
        <f t="shared" si="1"/>
        <v>2923.7346581840866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1965.4117171570865</v>
      </c>
      <c r="AC35">
        <f t="shared" si="2"/>
        <v>1875.8262707751596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-2322.1794642075029</v>
      </c>
      <c r="AI35">
        <f t="shared" ref="AI35:AI66" si="25">SUM(AE35:AH35)</f>
        <v>-2330.1992851303949</v>
      </c>
      <c r="AJ35">
        <f t="shared" si="7"/>
        <v>89.585446381926886</v>
      </c>
      <c r="AK35">
        <f t="shared" si="22"/>
        <v>137.57882020099606</v>
      </c>
      <c r="AL35">
        <f t="shared" ref="AL35:AL98" si="26">SUM(AI35:AK35)</f>
        <v>-2103.0350185474717</v>
      </c>
      <c r="AN35">
        <f t="shared" ref="AN35:AT66" si="27">AE35*$K35</f>
        <v>0</v>
      </c>
      <c r="AO35">
        <f t="shared" si="27"/>
        <v>0</v>
      </c>
      <c r="AP35">
        <f t="shared" si="27"/>
        <v>-0.54586127750932067</v>
      </c>
      <c r="AQ35">
        <f t="shared" si="27"/>
        <v>-158.05687697090156</v>
      </c>
      <c r="AR35">
        <f t="shared" si="27"/>
        <v>-158.60273824841087</v>
      </c>
      <c r="AS35">
        <f t="shared" si="27"/>
        <v>6.0975459026392702</v>
      </c>
      <c r="AT35">
        <f t="shared" si="27"/>
        <v>9.3641680126267488</v>
      </c>
      <c r="AU35">
        <f t="shared" si="23"/>
        <v>-143.14102433314483</v>
      </c>
      <c r="AW35">
        <v>32</v>
      </c>
      <c r="AX35">
        <f>IF(Z35&gt;0, (R35*SUMPRODUCT(K35:$K$98, X35:$X$98)-K35*$AZ$3)/Z35, 0)</f>
        <v>2923.7346581840866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250000</v>
      </c>
      <c r="S36">
        <f t="shared" si="1"/>
        <v>2846.5116546107588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1875.8262707751596</v>
      </c>
      <c r="AC36">
        <f t="shared" si="2"/>
        <v>1778.6659410806151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-2577.9225147560333</v>
      </c>
      <c r="AI36">
        <f t="shared" si="25"/>
        <v>-2585.7332413439585</v>
      </c>
      <c r="AJ36">
        <f t="shared" si="7"/>
        <v>97.160329694544544</v>
      </c>
      <c r="AK36">
        <f t="shared" si="22"/>
        <v>131.3078389542612</v>
      </c>
      <c r="AL36">
        <f t="shared" si="26"/>
        <v>-2357.2650726951529</v>
      </c>
      <c r="AN36">
        <f t="shared" si="27"/>
        <v>0</v>
      </c>
      <c r="AO36">
        <f t="shared" si="27"/>
        <v>0</v>
      </c>
      <c r="AP36">
        <f t="shared" si="27"/>
        <v>-0.47466917485638266</v>
      </c>
      <c r="AQ36">
        <f t="shared" si="27"/>
        <v>-156.66408741212351</v>
      </c>
      <c r="AR36">
        <f t="shared" si="27"/>
        <v>-157.13875658697989</v>
      </c>
      <c r="AS36">
        <f t="shared" si="27"/>
        <v>5.9045740502783826</v>
      </c>
      <c r="AT36">
        <f t="shared" si="27"/>
        <v>7.9797676780732143</v>
      </c>
      <c r="AU36">
        <f t="shared" si="23"/>
        <v>-143.25441485862828</v>
      </c>
      <c r="AW36">
        <v>33</v>
      </c>
      <c r="AX36">
        <f>IF(Z36&gt;0, (R36*SUMPRODUCT(K36:$K$98, X36:$X$98)-K36*$AZ$3)/Z36, 0)</f>
        <v>2846.5116546107588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250000</v>
      </c>
      <c r="S37">
        <f t="shared" si="1"/>
        <v>2760.6948905539375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1778.6659410806151</v>
      </c>
      <c r="AC37">
        <f t="shared" si="2"/>
        <v>1676.373770879524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-2845.1569807376095</v>
      </c>
      <c r="AI37">
        <f t="shared" si="25"/>
        <v>-2852.7473422106186</v>
      </c>
      <c r="AJ37">
        <f t="shared" si="7"/>
        <v>102.29217020109104</v>
      </c>
      <c r="AK37">
        <f t="shared" si="22"/>
        <v>124.50661587564306</v>
      </c>
      <c r="AL37">
        <f t="shared" si="26"/>
        <v>-2625.9485561338847</v>
      </c>
      <c r="AN37">
        <f t="shared" si="27"/>
        <v>0</v>
      </c>
      <c r="AO37">
        <f t="shared" si="27"/>
        <v>0</v>
      </c>
      <c r="AP37">
        <f t="shared" si="27"/>
        <v>-0.41185470307780725</v>
      </c>
      <c r="AQ37">
        <f t="shared" si="27"/>
        <v>-154.37885108347504</v>
      </c>
      <c r="AR37">
        <f t="shared" si="27"/>
        <v>-154.79070578655285</v>
      </c>
      <c r="AS37">
        <f t="shared" si="27"/>
        <v>5.5503959245108829</v>
      </c>
      <c r="AT37">
        <f t="shared" si="27"/>
        <v>6.7557566915658267</v>
      </c>
      <c r="AU37">
        <f t="shared" si="23"/>
        <v>-142.48455317047615</v>
      </c>
      <c r="AW37">
        <v>34</v>
      </c>
      <c r="AX37">
        <f>IF(Z37&gt;0, (R37*SUMPRODUCT(K37:$K$98, X37:$X$98)-K37*$AZ$3)/Z37, 0)</f>
        <v>2760.6948905539375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250000</v>
      </c>
      <c r="S38">
        <f t="shared" si="1"/>
        <v>2668.5302031751694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1676.373770879524</v>
      </c>
      <c r="AC38">
        <f t="shared" si="2"/>
        <v>1570.5412744487567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-3153.7347727580118</v>
      </c>
      <c r="AI38">
        <f t="shared" si="25"/>
        <v>-3161.0915438776528</v>
      </c>
      <c r="AJ38">
        <f t="shared" si="7"/>
        <v>105.83249643076738</v>
      </c>
      <c r="AK38">
        <f t="shared" si="22"/>
        <v>117.34616396156669</v>
      </c>
      <c r="AL38">
        <f t="shared" si="26"/>
        <v>-2937.9128834853186</v>
      </c>
      <c r="AN38">
        <f t="shared" si="27"/>
        <v>0</v>
      </c>
      <c r="AO38">
        <f t="shared" si="27"/>
        <v>0</v>
      </c>
      <c r="AP38">
        <f t="shared" si="27"/>
        <v>-0.35641074866853534</v>
      </c>
      <c r="AQ38">
        <f t="shared" si="27"/>
        <v>-152.78781318338611</v>
      </c>
      <c r="AR38">
        <f t="shared" si="27"/>
        <v>-153.14422393205462</v>
      </c>
      <c r="AS38">
        <f t="shared" si="27"/>
        <v>5.1272275123042474</v>
      </c>
      <c r="AT38">
        <f t="shared" si="27"/>
        <v>5.6850258721875573</v>
      </c>
      <c r="AU38">
        <f t="shared" si="23"/>
        <v>-142.3319705475628</v>
      </c>
      <c r="AW38">
        <v>35</v>
      </c>
      <c r="AX38">
        <f>IF(Z38&gt;0, (R38*SUMPRODUCT(K38:$K$98, X38:$X$98)-K38*$AZ$3)/Z38, 0)</f>
        <v>2668.5302031751694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250000</v>
      </c>
      <c r="S39">
        <f t="shared" si="1"/>
        <v>2568.6394717884555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1570.5412744487567</v>
      </c>
      <c r="AC39">
        <f t="shared" si="2"/>
        <v>1461.0984207767169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-3458.5896632458571</v>
      </c>
      <c r="AI39">
        <f t="shared" si="25"/>
        <v>-3465.6999371711395</v>
      </c>
      <c r="AJ39">
        <f t="shared" si="7"/>
        <v>109.44285367203975</v>
      </c>
      <c r="AK39">
        <f t="shared" si="22"/>
        <v>109.93788921141298</v>
      </c>
      <c r="AL39">
        <f t="shared" si="26"/>
        <v>-3246.319194287687</v>
      </c>
      <c r="AN39">
        <f t="shared" si="27"/>
        <v>0</v>
      </c>
      <c r="AO39">
        <f t="shared" si="27"/>
        <v>0</v>
      </c>
      <c r="AP39">
        <f t="shared" si="27"/>
        <v>-0.30756142049952057</v>
      </c>
      <c r="AQ39">
        <f t="shared" si="27"/>
        <v>-149.60446825690838</v>
      </c>
      <c r="AR39">
        <f t="shared" si="27"/>
        <v>-149.91202967740787</v>
      </c>
      <c r="AS39">
        <f t="shared" si="27"/>
        <v>4.7340510214669651</v>
      </c>
      <c r="AT39">
        <f t="shared" si="27"/>
        <v>4.7554642377913039</v>
      </c>
      <c r="AU39">
        <f t="shared" si="23"/>
        <v>-140.42251441814963</v>
      </c>
      <c r="AW39">
        <v>36</v>
      </c>
      <c r="AX39">
        <f>IF(Z39&gt;0, (R39*SUMPRODUCT(K39:$K$98, X39:$X$98)-K39*$AZ$3)/Z39, 0)</f>
        <v>2568.6394717884555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250000</v>
      </c>
      <c r="S40">
        <f t="shared" si="1"/>
        <v>2462.8905470754298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1461.0984207767169</v>
      </c>
      <c r="AC40">
        <f t="shared" si="2"/>
        <v>1350.1948092263679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-3729.5450139600021</v>
      </c>
      <c r="AI40">
        <f t="shared" si="25"/>
        <v>-3736.397707895334</v>
      </c>
      <c r="AJ40">
        <f t="shared" si="7"/>
        <v>110.90361155034907</v>
      </c>
      <c r="AK40">
        <f t="shared" si="22"/>
        <v>102.27688945437019</v>
      </c>
      <c r="AL40">
        <f t="shared" si="26"/>
        <v>-3523.2172068906148</v>
      </c>
      <c r="AN40">
        <f t="shared" si="27"/>
        <v>0</v>
      </c>
      <c r="AO40">
        <f t="shared" si="27"/>
        <v>0</v>
      </c>
      <c r="AP40">
        <f t="shared" si="27"/>
        <v>-0.26466032300920028</v>
      </c>
      <c r="AQ40">
        <f t="shared" si="27"/>
        <v>-144.040080789662</v>
      </c>
      <c r="AR40">
        <f t="shared" si="27"/>
        <v>-144.30474111267122</v>
      </c>
      <c r="AS40">
        <f t="shared" si="27"/>
        <v>4.2832477172908288</v>
      </c>
      <c r="AT40">
        <f t="shared" si="27"/>
        <v>3.9500720234719782</v>
      </c>
      <c r="AU40">
        <f t="shared" si="23"/>
        <v>-136.0714213719084</v>
      </c>
      <c r="AW40">
        <v>37</v>
      </c>
      <c r="AX40">
        <f>IF(Z40&gt;0, (R40*SUMPRODUCT(K40:$K$98, X40:$X$98)-K40*$AZ$3)/Z40, 0)</f>
        <v>2462.8905470754298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250000</v>
      </c>
      <c r="S41">
        <f t="shared" si="1"/>
        <v>2355.562049974104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1350.1948092263679</v>
      </c>
      <c r="AC41">
        <f t="shared" si="2"/>
        <v>1240.7090647818477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-4004.6748642907837</v>
      </c>
      <c r="AI41">
        <f t="shared" si="25"/>
        <v>-4011.2587975435476</v>
      </c>
      <c r="AJ41">
        <f t="shared" si="7"/>
        <v>109.48574444452015</v>
      </c>
      <c r="AK41">
        <f t="shared" si="22"/>
        <v>94.513636645845764</v>
      </c>
      <c r="AL41">
        <f t="shared" si="26"/>
        <v>-3807.2594164531815</v>
      </c>
      <c r="AN41">
        <f t="shared" si="27"/>
        <v>0</v>
      </c>
      <c r="AO41">
        <f t="shared" si="27"/>
        <v>0</v>
      </c>
      <c r="AP41">
        <f t="shared" si="27"/>
        <v>-0.2270360905026361</v>
      </c>
      <c r="AQ41">
        <f t="shared" si="27"/>
        <v>-138.09461457421077</v>
      </c>
      <c r="AR41">
        <f t="shared" si="27"/>
        <v>-138.32165066471342</v>
      </c>
      <c r="AS41">
        <f t="shared" si="27"/>
        <v>3.7754355079495694</v>
      </c>
      <c r="AT41">
        <f t="shared" si="27"/>
        <v>3.2591470386264465</v>
      </c>
      <c r="AU41">
        <f t="shared" si="23"/>
        <v>-131.2870681181374</v>
      </c>
      <c r="AW41">
        <v>38</v>
      </c>
      <c r="AX41">
        <f>IF(Z41&gt;0, (R41*SUMPRODUCT(K41:$K$98, X41:$X$98)-K41*$AZ$3)/Z41, 0)</f>
        <v>2355.562049974104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250000</v>
      </c>
      <c r="S42">
        <f t="shared" si="1"/>
        <v>2247.2453318151602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1240.7090647818477</v>
      </c>
      <c r="AC42">
        <f t="shared" si="2"/>
        <v>1133.4665362300852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-4266.7743029222593</v>
      </c>
      <c r="AI42">
        <f t="shared" si="25"/>
        <v>-4273.0790581273495</v>
      </c>
      <c r="AJ42">
        <f t="shared" si="7"/>
        <v>107.24252855176246</v>
      </c>
      <c r="AK42">
        <f t="shared" si="22"/>
        <v>86.849634534729347</v>
      </c>
      <c r="AL42">
        <f t="shared" si="26"/>
        <v>-4078.9868950408572</v>
      </c>
      <c r="AN42">
        <f t="shared" si="27"/>
        <v>0</v>
      </c>
      <c r="AO42">
        <f t="shared" si="27"/>
        <v>0</v>
      </c>
      <c r="AP42">
        <f t="shared" si="27"/>
        <v>-0.19411526384254579</v>
      </c>
      <c r="AQ42">
        <f t="shared" si="27"/>
        <v>-131.36846596354286</v>
      </c>
      <c r="AR42">
        <f t="shared" si="27"/>
        <v>-131.56258122738541</v>
      </c>
      <c r="AS42">
        <f t="shared" si="27"/>
        <v>3.3018588426970683</v>
      </c>
      <c r="AT42">
        <f t="shared" si="27"/>
        <v>2.6739879938124784</v>
      </c>
      <c r="AU42">
        <f t="shared" si="23"/>
        <v>-125.58673439087585</v>
      </c>
      <c r="AW42">
        <v>39</v>
      </c>
      <c r="AX42">
        <f>IF(Z42&gt;0, (R42*SUMPRODUCT(K42:$K$98, X42:$X$98)-K42*$AZ$3)/Z42, 0)</f>
        <v>2247.2453318151602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250000</v>
      </c>
      <c r="S43">
        <f t="shared" si="1"/>
        <v>2139.7186195477543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1133.4665362300852</v>
      </c>
      <c r="AC43">
        <f t="shared" si="2"/>
        <v>1029.6445756437279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-4532.7538210383045</v>
      </c>
      <c r="AI43">
        <f t="shared" si="25"/>
        <v>-4538.7688910002917</v>
      </c>
      <c r="AJ43">
        <f t="shared" si="7"/>
        <v>103.82196058635736</v>
      </c>
      <c r="AK43">
        <f t="shared" si="22"/>
        <v>79.342657536105975</v>
      </c>
      <c r="AL43">
        <f t="shared" si="26"/>
        <v>-4355.6042728778284</v>
      </c>
      <c r="AN43">
        <f t="shared" si="27"/>
        <v>0</v>
      </c>
      <c r="AO43">
        <f t="shared" si="27"/>
        <v>0</v>
      </c>
      <c r="AP43">
        <f t="shared" si="27"/>
        <v>-0.16535377645248656</v>
      </c>
      <c r="AQ43">
        <f t="shared" si="27"/>
        <v>-124.60502816670416</v>
      </c>
      <c r="AR43">
        <f t="shared" si="27"/>
        <v>-124.77038194315665</v>
      </c>
      <c r="AS43">
        <f t="shared" si="27"/>
        <v>2.8540571215540069</v>
      </c>
      <c r="AT43">
        <f t="shared" si="27"/>
        <v>2.1811231025211462</v>
      </c>
      <c r="AU43">
        <f t="shared" si="23"/>
        <v>-119.73520171908149</v>
      </c>
      <c r="AW43">
        <v>40</v>
      </c>
      <c r="AX43">
        <f>IF(Z43&gt;0, (R43*SUMPRODUCT(K43:$K$98, X43:$X$98)-K43*$AZ$3)/Z43, 0)</f>
        <v>2139.7186195477543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250000</v>
      </c>
      <c r="S44">
        <f t="shared" si="1"/>
        <v>2033.6387421548338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1029.6445756437279</v>
      </c>
      <c r="AC44">
        <f t="shared" si="2"/>
        <v>929.63464156379712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-4816.209375398581</v>
      </c>
      <c r="AI44">
        <f t="shared" si="25"/>
        <v>-4821.9234841921789</v>
      </c>
      <c r="AJ44">
        <f t="shared" si="7"/>
        <v>100.00993407993076</v>
      </c>
      <c r="AK44">
        <f t="shared" si="22"/>
        <v>72.075120295060955</v>
      </c>
      <c r="AL44">
        <f t="shared" si="26"/>
        <v>-4649.8384298171877</v>
      </c>
      <c r="AN44">
        <f t="shared" si="27"/>
        <v>0</v>
      </c>
      <c r="AO44">
        <f t="shared" si="27"/>
        <v>0</v>
      </c>
      <c r="AP44">
        <f t="shared" si="27"/>
        <v>-0.1402503382060091</v>
      </c>
      <c r="AQ44">
        <f t="shared" si="27"/>
        <v>-118.21178387913362</v>
      </c>
      <c r="AR44">
        <f t="shared" si="27"/>
        <v>-118.35203421733964</v>
      </c>
      <c r="AS44">
        <f t="shared" si="27"/>
        <v>2.4547007390526452</v>
      </c>
      <c r="AT44">
        <f t="shared" si="27"/>
        <v>1.769052771439612</v>
      </c>
      <c r="AU44">
        <f t="shared" si="23"/>
        <v>-114.12828070684739</v>
      </c>
      <c r="AW44">
        <v>41</v>
      </c>
      <c r="AX44">
        <f>IF(Z44&gt;0, (R44*SUMPRODUCT(K44:$K$98, X44:$X$98)-K44*$AZ$3)/Z44, 0)</f>
        <v>2033.6387421548338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250000</v>
      </c>
      <c r="S45">
        <f t="shared" si="1"/>
        <v>1927.9741167643963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929.63464156379712</v>
      </c>
      <c r="AC45">
        <f t="shared" si="2"/>
        <v>833.38276311928234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-5074.7857312258302</v>
      </c>
      <c r="AI45">
        <f t="shared" si="25"/>
        <v>-5080.18895964493</v>
      </c>
      <c r="AJ45">
        <f t="shared" si="7"/>
        <v>96.251878444514773</v>
      </c>
      <c r="AK45">
        <f t="shared" si="22"/>
        <v>65.074424909465804</v>
      </c>
      <c r="AL45">
        <f t="shared" si="26"/>
        <v>-4918.8626562909494</v>
      </c>
      <c r="AN45">
        <f t="shared" si="27"/>
        <v>0</v>
      </c>
      <c r="AO45">
        <f t="shared" si="27"/>
        <v>0</v>
      </c>
      <c r="AP45">
        <f t="shared" si="27"/>
        <v>-0.11841063693585492</v>
      </c>
      <c r="AQ45">
        <f t="shared" si="27"/>
        <v>-111.21288313913371</v>
      </c>
      <c r="AR45">
        <f t="shared" si="27"/>
        <v>-111.33129377606956</v>
      </c>
      <c r="AS45">
        <f t="shared" si="27"/>
        <v>2.1093400739081511</v>
      </c>
      <c r="AT45">
        <f t="shared" si="27"/>
        <v>1.4260926068802917</v>
      </c>
      <c r="AU45">
        <f t="shared" si="23"/>
        <v>-107.79586109528111</v>
      </c>
      <c r="AW45">
        <v>42</v>
      </c>
      <c r="AX45">
        <f>IF(Z45&gt;0, (R45*SUMPRODUCT(K45:$K$98, X45:$X$98)-K45*$AZ$3)/Z45, 0)</f>
        <v>1927.9741167643963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250000</v>
      </c>
      <c r="S46">
        <f t="shared" si="1"/>
        <v>1823.7395605559527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833.38276311928234</v>
      </c>
      <c r="AC46">
        <f t="shared" si="2"/>
        <v>741.77693840391419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-5300.4155726124427</v>
      </c>
      <c r="AI46">
        <f t="shared" si="25"/>
        <v>-5305.4997479687217</v>
      </c>
      <c r="AJ46">
        <f t="shared" si="7"/>
        <v>91.605824715368158</v>
      </c>
      <c r="AK46">
        <f t="shared" si="22"/>
        <v>58.336793418349771</v>
      </c>
      <c r="AL46">
        <f t="shared" si="26"/>
        <v>-5155.5571298350042</v>
      </c>
      <c r="AN46">
        <f t="shared" si="27"/>
        <v>0</v>
      </c>
      <c r="AO46">
        <f t="shared" si="27"/>
        <v>0</v>
      </c>
      <c r="AP46">
        <f t="shared" si="27"/>
        <v>-9.9480941818308619E-2</v>
      </c>
      <c r="AQ46">
        <f t="shared" si="27"/>
        <v>-103.71206660697676</v>
      </c>
      <c r="AR46">
        <f t="shared" si="27"/>
        <v>-103.81154754879508</v>
      </c>
      <c r="AS46">
        <f t="shared" si="27"/>
        <v>1.7924310394750191</v>
      </c>
      <c r="AT46">
        <f t="shared" si="27"/>
        <v>1.1414632158095723</v>
      </c>
      <c r="AU46">
        <f t="shared" si="23"/>
        <v>-100.87765329351049</v>
      </c>
      <c r="AW46">
        <v>43</v>
      </c>
      <c r="AX46">
        <f>IF(Z46&gt;0, (R46*SUMPRODUCT(K46:$K$98, X46:$X$98)-K46*$AZ$3)/Z46, 0)</f>
        <v>1823.7395605559527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250000</v>
      </c>
      <c r="S47">
        <f t="shared" si="1"/>
        <v>1722.5129798340492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741.77693840391419</v>
      </c>
      <c r="AC47">
        <f t="shared" si="2"/>
        <v>655.57117396101501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-5519.1780098628333</v>
      </c>
      <c r="AI47">
        <f t="shared" si="25"/>
        <v>-5523.9353845650558</v>
      </c>
      <c r="AJ47">
        <f t="shared" si="7"/>
        <v>86.205764442899181</v>
      </c>
      <c r="AK47">
        <f t="shared" si="22"/>
        <v>51.924385688274</v>
      </c>
      <c r="AL47">
        <f t="shared" si="26"/>
        <v>-5385.8052344338821</v>
      </c>
      <c r="AN47">
        <f t="shared" si="27"/>
        <v>0</v>
      </c>
      <c r="AO47">
        <f t="shared" si="27"/>
        <v>0</v>
      </c>
      <c r="AP47">
        <f t="shared" si="27"/>
        <v>-8.3112951110022953E-2</v>
      </c>
      <c r="AQ47">
        <f t="shared" si="27"/>
        <v>-96.421913516067946</v>
      </c>
      <c r="AR47">
        <f t="shared" si="27"/>
        <v>-96.50502646717797</v>
      </c>
      <c r="AS47">
        <f t="shared" si="27"/>
        <v>1.5060439704691333</v>
      </c>
      <c r="AT47">
        <f t="shared" si="27"/>
        <v>0.9071366455770723</v>
      </c>
      <c r="AU47">
        <f t="shared" si="23"/>
        <v>-94.091845851131751</v>
      </c>
      <c r="AW47">
        <v>44</v>
      </c>
      <c r="AX47">
        <f>IF(Z47&gt;0, (R47*SUMPRODUCT(K47:$K$98, X47:$X$98)-K47*$AZ$3)/Z47, 0)</f>
        <v>1722.5129798340492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250000</v>
      </c>
      <c r="S48">
        <f t="shared" si="1"/>
        <v>1624.2126044052682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655.57117396101501</v>
      </c>
      <c r="AC48">
        <f t="shared" si="2"/>
        <v>574.77988737715907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-5725.4756206290331</v>
      </c>
      <c r="AI48">
        <f t="shared" si="25"/>
        <v>-5729.8991478032021</v>
      </c>
      <c r="AJ48">
        <f t="shared" si="7"/>
        <v>80.791286583855936</v>
      </c>
      <c r="AK48">
        <f t="shared" si="22"/>
        <v>45.889982177271058</v>
      </c>
      <c r="AL48">
        <f t="shared" si="26"/>
        <v>-5603.2178790420749</v>
      </c>
      <c r="AN48">
        <f t="shared" si="27"/>
        <v>0</v>
      </c>
      <c r="AO48">
        <f t="shared" si="27"/>
        <v>0</v>
      </c>
      <c r="AP48">
        <f t="shared" si="27"/>
        <v>-6.9000465587819054E-2</v>
      </c>
      <c r="AQ48">
        <f t="shared" si="27"/>
        <v>-89.308931081524847</v>
      </c>
      <c r="AR48">
        <f t="shared" si="27"/>
        <v>-89.377931547112667</v>
      </c>
      <c r="AS48">
        <f t="shared" si="27"/>
        <v>1.2602242894036793</v>
      </c>
      <c r="AT48">
        <f t="shared" si="27"/>
        <v>0.71581568539663654</v>
      </c>
      <c r="AU48">
        <f t="shared" si="23"/>
        <v>-87.401891572312337</v>
      </c>
      <c r="AW48">
        <v>45</v>
      </c>
      <c r="AX48">
        <f>IF(Z48&gt;0, (R48*SUMPRODUCT(K48:$K$98, X48:$X$98)-K48*$AZ$3)/Z48, 0)</f>
        <v>1624.2126044052682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250000</v>
      </c>
      <c r="S49">
        <f t="shared" si="1"/>
        <v>1528.8879647637748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574.77988737715907</v>
      </c>
      <c r="AC49">
        <f t="shared" si="2"/>
        <v>499.426873199395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-5920.7839847970317</v>
      </c>
      <c r="AI49">
        <f t="shared" si="25"/>
        <v>-5924.8672375002188</v>
      </c>
      <c r="AJ49">
        <f t="shared" si="7"/>
        <v>75.353014177764067</v>
      </c>
      <c r="AK49">
        <f t="shared" si="22"/>
        <v>40.234592116401139</v>
      </c>
      <c r="AL49">
        <f t="shared" si="26"/>
        <v>-5809.2796312060536</v>
      </c>
      <c r="AN49">
        <f t="shared" si="27"/>
        <v>0</v>
      </c>
      <c r="AO49">
        <f t="shared" si="27"/>
        <v>0</v>
      </c>
      <c r="AP49">
        <f t="shared" si="27"/>
        <v>-5.6868471725035619E-2</v>
      </c>
      <c r="AQ49">
        <f t="shared" si="27"/>
        <v>-82.460224998231467</v>
      </c>
      <c r="AR49">
        <f t="shared" si="27"/>
        <v>-82.517093469956492</v>
      </c>
      <c r="AS49">
        <f t="shared" si="27"/>
        <v>1.0494600916615535</v>
      </c>
      <c r="AT49">
        <f t="shared" si="27"/>
        <v>0.56035712958783823</v>
      </c>
      <c r="AU49">
        <f t="shared" si="23"/>
        <v>-80.907276248707106</v>
      </c>
      <c r="AW49">
        <v>46</v>
      </c>
      <c r="AX49">
        <f>IF(Z49&gt;0, (R49*SUMPRODUCT(K49:$K$98, X49:$X$98)-K49*$AZ$3)/Z49, 0)</f>
        <v>1528.8879647637748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250000</v>
      </c>
      <c r="S50">
        <f t="shared" si="1"/>
        <v>1436.2669731751596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499.426873199395</v>
      </c>
      <c r="AC50">
        <f t="shared" si="2"/>
        <v>429.42728829380729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-6101.2819374094506</v>
      </c>
      <c r="AI50">
        <f t="shared" si="25"/>
        <v>-6105.0192934887355</v>
      </c>
      <c r="AJ50">
        <f t="shared" si="7"/>
        <v>69.99958490558771</v>
      </c>
      <c r="AK50">
        <f t="shared" si="22"/>
        <v>34.959881123957651</v>
      </c>
      <c r="AL50">
        <f t="shared" si="26"/>
        <v>-6000.0598274591903</v>
      </c>
      <c r="AN50">
        <f t="shared" si="27"/>
        <v>0</v>
      </c>
      <c r="AO50">
        <f t="shared" si="27"/>
        <v>0</v>
      </c>
      <c r="AP50">
        <f t="shared" si="27"/>
        <v>-4.6474181940457611E-2</v>
      </c>
      <c r="AQ50">
        <f t="shared" si="27"/>
        <v>-75.869700615584321</v>
      </c>
      <c r="AR50">
        <f t="shared" si="27"/>
        <v>-75.916174797524775</v>
      </c>
      <c r="AS50">
        <f t="shared" si="27"/>
        <v>0.87044781809526628</v>
      </c>
      <c r="AT50">
        <f t="shared" si="27"/>
        <v>0.43472760997457988</v>
      </c>
      <c r="AU50">
        <f t="shared" si="23"/>
        <v>-74.61099936945493</v>
      </c>
      <c r="AW50">
        <v>47</v>
      </c>
      <c r="AX50">
        <f>IF(Z50&gt;0, (R50*SUMPRODUCT(K50:$K$98, X50:$X$98)-K50*$AZ$3)/Z50, 0)</f>
        <v>1436.2669731751596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250000</v>
      </c>
      <c r="S51">
        <f t="shared" si="1"/>
        <v>1345.8107891952047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429.42728829380729</v>
      </c>
      <c r="AC51">
        <f t="shared" si="2"/>
        <v>364.68315918951225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-6255.5138765580959</v>
      </c>
      <c r="AI51">
        <f t="shared" si="25"/>
        <v>-6258.9010833827606</v>
      </c>
      <c r="AJ51">
        <f t="shared" si="7"/>
        <v>64.744129104295041</v>
      </c>
      <c r="AK51">
        <f t="shared" si="22"/>
        <v>30.059910180566515</v>
      </c>
      <c r="AL51">
        <f t="shared" si="26"/>
        <v>-6164.097044097899</v>
      </c>
      <c r="AN51">
        <f t="shared" si="27"/>
        <v>0</v>
      </c>
      <c r="AO51">
        <f t="shared" si="27"/>
        <v>0</v>
      </c>
      <c r="AP51">
        <f t="shared" si="27"/>
        <v>-3.7607197369495679E-2</v>
      </c>
      <c r="AQ51">
        <f t="shared" si="27"/>
        <v>-69.453197628890521</v>
      </c>
      <c r="AR51">
        <f t="shared" si="27"/>
        <v>-69.490804826260018</v>
      </c>
      <c r="AS51">
        <f t="shared" si="27"/>
        <v>0.71883571561432924</v>
      </c>
      <c r="AT51">
        <f t="shared" si="27"/>
        <v>0.33374666313206358</v>
      </c>
      <c r="AU51">
        <f t="shared" si="23"/>
        <v>-68.438222447513624</v>
      </c>
      <c r="AW51">
        <v>48</v>
      </c>
      <c r="AX51">
        <f>IF(Z51&gt;0, (R51*SUMPRODUCT(K51:$K$98, X51:$X$98)-K51*$AZ$3)/Z51, 0)</f>
        <v>1345.8107891952047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250000</v>
      </c>
      <c r="S52">
        <f t="shared" si="1"/>
        <v>1257.4172164230461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364.68315918951225</v>
      </c>
      <c r="AC52">
        <f t="shared" si="2"/>
        <v>305.16350755284395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-6394.0115577930728</v>
      </c>
      <c r="AI52">
        <f t="shared" si="25"/>
        <v>-6397.0451919716006</v>
      </c>
      <c r="AJ52">
        <f t="shared" si="7"/>
        <v>59.5196516366683</v>
      </c>
      <c r="AK52">
        <f t="shared" si="22"/>
        <v>25.527821143265861</v>
      </c>
      <c r="AL52">
        <f t="shared" si="26"/>
        <v>-6311.997719191666</v>
      </c>
      <c r="AN52">
        <f t="shared" si="27"/>
        <v>0</v>
      </c>
      <c r="AO52">
        <f t="shared" si="27"/>
        <v>0</v>
      </c>
      <c r="AP52">
        <f t="shared" si="27"/>
        <v>-3.0072839722566556E-2</v>
      </c>
      <c r="AQ52">
        <f t="shared" si="27"/>
        <v>-63.384730473681756</v>
      </c>
      <c r="AR52">
        <f t="shared" si="27"/>
        <v>-63.41480331340432</v>
      </c>
      <c r="AS52">
        <f t="shared" si="27"/>
        <v>0.5900266276934597</v>
      </c>
      <c r="AT52">
        <f t="shared" si="27"/>
        <v>0.25306085985630405</v>
      </c>
      <c r="AU52">
        <f t="shared" si="23"/>
        <v>-62.571715825854554</v>
      </c>
      <c r="AW52">
        <v>49</v>
      </c>
      <c r="AX52">
        <f>IF(Z52&gt;0, (R52*SUMPRODUCT(K52:$K$98, X52:$X$98)-K52*$AZ$3)/Z52, 0)</f>
        <v>1257.4172164230461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250000</v>
      </c>
      <c r="S53">
        <f t="shared" si="1"/>
        <v>1169.2631749755733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305.16350755284395</v>
      </c>
      <c r="AC53">
        <f t="shared" si="2"/>
        <v>250.6480145722177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-6474.9389177043668</v>
      </c>
      <c r="AI53">
        <f t="shared" si="25"/>
        <v>-6477.6184685952239</v>
      </c>
      <c r="AJ53">
        <f t="shared" si="7"/>
        <v>54.515492980626249</v>
      </c>
      <c r="AK53">
        <f t="shared" si="22"/>
        <v>21.361445528699079</v>
      </c>
      <c r="AL53">
        <f t="shared" si="26"/>
        <v>-6401.7415300858993</v>
      </c>
      <c r="AN53">
        <f t="shared" si="27"/>
        <v>0</v>
      </c>
      <c r="AO53">
        <f t="shared" si="27"/>
        <v>0</v>
      </c>
      <c r="AP53">
        <f t="shared" si="27"/>
        <v>-2.3716752312520385E-2</v>
      </c>
      <c r="AQ53">
        <f t="shared" si="27"/>
        <v>-57.309798844965179</v>
      </c>
      <c r="AR53">
        <f t="shared" si="27"/>
        <v>-57.333515597277696</v>
      </c>
      <c r="AS53">
        <f t="shared" si="27"/>
        <v>0.48251759226811131</v>
      </c>
      <c r="AT53">
        <f t="shared" si="27"/>
        <v>0.1890705320694302</v>
      </c>
      <c r="AU53">
        <f t="shared" si="23"/>
        <v>-56.661927472940164</v>
      </c>
      <c r="AW53">
        <v>50</v>
      </c>
      <c r="AX53">
        <f>IF(Z53&gt;0, (R53*SUMPRODUCT(K53:$K$98, X53:$X$98)-K53*$AZ$3)/Z53, 0)</f>
        <v>1169.2631749755733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250000</v>
      </c>
      <c r="S54">
        <f t="shared" si="1"/>
        <v>1080.2441852404886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250.6480145722177</v>
      </c>
      <c r="AC54">
        <f t="shared" si="2"/>
        <v>201.25717777462364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-6478.3288596012007</v>
      </c>
      <c r="AI54">
        <f t="shared" si="25"/>
        <v>-6480.6576985401698</v>
      </c>
      <c r="AJ54">
        <f t="shared" si="7"/>
        <v>49.390836797594062</v>
      </c>
      <c r="AK54">
        <f t="shared" si="22"/>
        <v>17.545361020055243</v>
      </c>
      <c r="AL54">
        <f t="shared" si="26"/>
        <v>-6413.7215007225204</v>
      </c>
      <c r="AN54">
        <f t="shared" si="27"/>
        <v>0</v>
      </c>
      <c r="AO54">
        <f t="shared" si="27"/>
        <v>0</v>
      </c>
      <c r="AP54">
        <f t="shared" si="27"/>
        <v>-1.8404102344074618E-2</v>
      </c>
      <c r="AQ54">
        <f t="shared" si="27"/>
        <v>-51.196252929135831</v>
      </c>
      <c r="AR54">
        <f t="shared" si="27"/>
        <v>-51.214657031479909</v>
      </c>
      <c r="AS54">
        <f t="shared" si="27"/>
        <v>0.39032068730560776</v>
      </c>
      <c r="AT54">
        <f t="shared" si="27"/>
        <v>0.13865562554523431</v>
      </c>
      <c r="AU54">
        <f t="shared" si="23"/>
        <v>-50.685680718629065</v>
      </c>
      <c r="AW54">
        <v>51</v>
      </c>
      <c r="AX54">
        <f>IF(Z54&gt;0, (R54*SUMPRODUCT(K54:$K$98, X54:$X$98)-K54*$AZ$3)/Z54, 0)</f>
        <v>1080.2441852404886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250000</v>
      </c>
      <c r="S55">
        <f t="shared" si="1"/>
        <v>989.03245955655871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201.25717777462364</v>
      </c>
      <c r="AC55">
        <f t="shared" si="2"/>
        <v>157.13142667349763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-6392.5403905414723</v>
      </c>
      <c r="AI55">
        <f t="shared" si="25"/>
        <v>-6394.5263140715242</v>
      </c>
      <c r="AJ55">
        <f t="shared" si="7"/>
        <v>44.125751101126014</v>
      </c>
      <c r="AK55">
        <f t="shared" si="22"/>
        <v>14.088002444223656</v>
      </c>
      <c r="AL55">
        <f t="shared" si="26"/>
        <v>-6336.3125605261739</v>
      </c>
      <c r="AN55">
        <f t="shared" si="27"/>
        <v>0</v>
      </c>
      <c r="AO55">
        <f t="shared" si="27"/>
        <v>0</v>
      </c>
      <c r="AP55">
        <f t="shared" si="27"/>
        <v>-1.401263096133821E-2</v>
      </c>
      <c r="AQ55">
        <f t="shared" si="27"/>
        <v>-45.105618641697795</v>
      </c>
      <c r="AR55">
        <f t="shared" si="27"/>
        <v>-45.119631272659127</v>
      </c>
      <c r="AS55">
        <f t="shared" si="27"/>
        <v>0.31135028953290333</v>
      </c>
      <c r="AT55">
        <f t="shared" si="27"/>
        <v>9.9404622708787263E-2</v>
      </c>
      <c r="AU55">
        <f t="shared" si="23"/>
        <v>-44.708876360417435</v>
      </c>
      <c r="AW55">
        <v>52</v>
      </c>
      <c r="AX55">
        <f>IF(Z55&gt;0, (R55*SUMPRODUCT(K55:$K$98, X55:$X$98)-K55*$AZ$3)/Z55, 0)</f>
        <v>989.03245955655871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250000</v>
      </c>
      <c r="S56">
        <f t="shared" si="1"/>
        <v>892.62813177754913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157.13142667349763</v>
      </c>
      <c r="AC56">
        <f t="shared" si="2"/>
        <v>118.33875609252291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-6177.9331707387346</v>
      </c>
      <c r="AI56">
        <f t="shared" si="25"/>
        <v>-6179.5903383749492</v>
      </c>
      <c r="AJ56">
        <f t="shared" si="7"/>
        <v>38.792670580974715</v>
      </c>
      <c r="AK56">
        <f t="shared" si="22"/>
        <v>10.999199867144835</v>
      </c>
      <c r="AL56">
        <f t="shared" si="26"/>
        <v>-6129.7984679268293</v>
      </c>
      <c r="AN56">
        <f t="shared" si="27"/>
        <v>0</v>
      </c>
      <c r="AO56">
        <f t="shared" si="27"/>
        <v>0</v>
      </c>
      <c r="AP56">
        <f t="shared" si="27"/>
        <v>-1.0440122233143022E-2</v>
      </c>
      <c r="AQ56">
        <f t="shared" si="27"/>
        <v>-38.920852689368644</v>
      </c>
      <c r="AR56">
        <f t="shared" si="27"/>
        <v>-38.931292811601786</v>
      </c>
      <c r="AS56">
        <f t="shared" si="27"/>
        <v>0.24439303167936016</v>
      </c>
      <c r="AT56">
        <f t="shared" si="27"/>
        <v>6.9294734322753584E-2</v>
      </c>
      <c r="AU56">
        <f t="shared" si="23"/>
        <v>-38.617605045599667</v>
      </c>
      <c r="AW56">
        <v>53</v>
      </c>
      <c r="AX56">
        <f>IF(Z56&gt;0, (R56*SUMPRODUCT(K56:$K$98, X56:$X$98)-K56*$AZ$3)/Z56, 0)</f>
        <v>892.62813177754913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250000</v>
      </c>
      <c r="S57">
        <f t="shared" si="1"/>
        <v>788.07172597626641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118.33875609252291</v>
      </c>
      <c r="AC57">
        <f t="shared" si="2"/>
        <v>85.054464171657045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-5830.0908405357241</v>
      </c>
      <c r="AI57">
        <f t="shared" si="25"/>
        <v>-5831.4399319535496</v>
      </c>
      <c r="AJ57">
        <f t="shared" si="7"/>
        <v>33.284291920865869</v>
      </c>
      <c r="AK57">
        <f t="shared" si="22"/>
        <v>8.2837129264766052</v>
      </c>
      <c r="AL57">
        <f t="shared" si="26"/>
        <v>-5789.8719271062073</v>
      </c>
      <c r="AN57">
        <f t="shared" si="27"/>
        <v>0</v>
      </c>
      <c r="AO57">
        <f t="shared" si="27"/>
        <v>0</v>
      </c>
      <c r="AP57">
        <f t="shared" si="27"/>
        <v>-7.5886146025321202E-3</v>
      </c>
      <c r="AQ57">
        <f t="shared" si="27"/>
        <v>-32.794154570993122</v>
      </c>
      <c r="AR57">
        <f t="shared" si="27"/>
        <v>-32.801743185595654</v>
      </c>
      <c r="AS57">
        <f t="shared" si="27"/>
        <v>0.18722353457165561</v>
      </c>
      <c r="AT57">
        <f t="shared" si="27"/>
        <v>4.6595734022498544E-2</v>
      </c>
      <c r="AU57">
        <f t="shared" si="23"/>
        <v>-32.567923917001501</v>
      </c>
      <c r="AW57">
        <v>54</v>
      </c>
      <c r="AX57">
        <f>IF(Z57&gt;0, (R57*SUMPRODUCT(K57:$K$98, X57:$X$98)-K57*$AZ$3)/Z57, 0)</f>
        <v>788.07172597626641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250000</v>
      </c>
      <c r="S58">
        <f t="shared" si="1"/>
        <v>670.37216729655779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85.054464171657045</v>
      </c>
      <c r="AC58">
        <f t="shared" si="2"/>
        <v>57.292953143969953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-5345.9107855131379</v>
      </c>
      <c r="AI58">
        <f t="shared" si="25"/>
        <v>-5346.97909047751</v>
      </c>
      <c r="AJ58">
        <f t="shared" si="7"/>
        <v>27.761511027687092</v>
      </c>
      <c r="AK58">
        <f t="shared" si="22"/>
        <v>5.9538124920159934</v>
      </c>
      <c r="AL58">
        <f t="shared" si="26"/>
        <v>-5313.2637669578062</v>
      </c>
      <c r="AN58">
        <f t="shared" si="27"/>
        <v>0</v>
      </c>
      <c r="AO58">
        <f t="shared" si="27"/>
        <v>0</v>
      </c>
      <c r="AP58">
        <f t="shared" si="27"/>
        <v>-5.3653535058797294E-3</v>
      </c>
      <c r="AQ58">
        <f t="shared" si="27"/>
        <v>-26.848795177169684</v>
      </c>
      <c r="AR58">
        <f t="shared" si="27"/>
        <v>-26.854160530675564</v>
      </c>
      <c r="AS58">
        <f t="shared" si="27"/>
        <v>0.1394267793265396</v>
      </c>
      <c r="AT58">
        <f t="shared" si="27"/>
        <v>2.9901863037930933E-2</v>
      </c>
      <c r="AU58">
        <f t="shared" si="23"/>
        <v>-26.684831888311091</v>
      </c>
      <c r="AW58">
        <v>55</v>
      </c>
      <c r="AX58">
        <f>IF(Z58&gt;0, (R58*SUMPRODUCT(K58:$K$98, X58:$X$98)-K58*$AZ$3)/Z58, 0)</f>
        <v>670.37216729655779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250000</v>
      </c>
      <c r="S59">
        <f t="shared" si="1"/>
        <v>532.67573622319844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57.292953143969953</v>
      </c>
      <c r="AC59">
        <f t="shared" si="2"/>
        <v>34.937589701894943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-4755.2254472067025</v>
      </c>
      <c r="AI59">
        <f t="shared" si="25"/>
        <v>-4756.04530784907</v>
      </c>
      <c r="AJ59">
        <f t="shared" si="7"/>
        <v>22.35536344207501</v>
      </c>
      <c r="AK59">
        <f t="shared" si="22"/>
        <v>4.0105067200778972</v>
      </c>
      <c r="AL59">
        <f t="shared" si="26"/>
        <v>-4729.6794376869175</v>
      </c>
      <c r="AN59">
        <f t="shared" si="27"/>
        <v>0</v>
      </c>
      <c r="AO59">
        <f t="shared" si="27"/>
        <v>0</v>
      </c>
      <c r="AP59">
        <f t="shared" si="27"/>
        <v>-3.6764199216808243E-3</v>
      </c>
      <c r="AQ59">
        <f t="shared" si="27"/>
        <v>-21.323386759614454</v>
      </c>
      <c r="AR59">
        <f t="shared" si="27"/>
        <v>-21.327063179536133</v>
      </c>
      <c r="AS59">
        <f t="shared" si="27"/>
        <v>0.10024594335629827</v>
      </c>
      <c r="AT59">
        <f t="shared" si="27"/>
        <v>1.7983918290243893E-2</v>
      </c>
      <c r="AU59">
        <f t="shared" si="23"/>
        <v>-21.208833317889592</v>
      </c>
      <c r="AW59">
        <v>56</v>
      </c>
      <c r="AX59">
        <f>IF(Z59&gt;0, (R59*SUMPRODUCT(K59:$K$98, X59:$X$98)-K59*$AZ$3)/Z59, 0)</f>
        <v>532.67573622319844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250000</v>
      </c>
      <c r="S60">
        <f t="shared" si="1"/>
        <v>363.17939249929719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34.937589701894943</v>
      </c>
      <c r="AC60">
        <f t="shared" si="2"/>
        <v>17.626195562900698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-4099.9837617609655</v>
      </c>
      <c r="AI60">
        <f t="shared" si="25"/>
        <v>-4100.5904246088212</v>
      </c>
      <c r="AJ60">
        <f t="shared" si="7"/>
        <v>17.311394138994245</v>
      </c>
      <c r="AK60">
        <f t="shared" si="22"/>
        <v>2.4456312791326464</v>
      </c>
      <c r="AL60">
        <f t="shared" si="26"/>
        <v>-4080.8333991906943</v>
      </c>
      <c r="AN60">
        <f t="shared" si="27"/>
        <v>0</v>
      </c>
      <c r="AO60">
        <f t="shared" si="27"/>
        <v>0</v>
      </c>
      <c r="AP60">
        <f t="shared" si="27"/>
        <v>-2.4289269249208757E-3</v>
      </c>
      <c r="AQ60">
        <f t="shared" si="27"/>
        <v>-16.41531368843992</v>
      </c>
      <c r="AR60">
        <f t="shared" si="27"/>
        <v>-16.41774261536484</v>
      </c>
      <c r="AS60">
        <f t="shared" si="27"/>
        <v>6.9310509916204507E-2</v>
      </c>
      <c r="AT60">
        <f t="shared" si="27"/>
        <v>9.7916984422348335E-3</v>
      </c>
      <c r="AU60">
        <f t="shared" si="23"/>
        <v>-16.338640407006398</v>
      </c>
      <c r="AW60">
        <v>57</v>
      </c>
      <c r="AX60">
        <f>IF(Z60&gt;0, (R60*SUMPRODUCT(K60:$K$98, X60:$X$98)-K60*$AZ$3)/Z60, 0)</f>
        <v>363.17939249929719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250000</v>
      </c>
      <c r="S61">
        <f t="shared" si="1"/>
        <v>139.27725973036056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17.626195562900698</v>
      </c>
      <c r="AC61">
        <f t="shared" si="2"/>
        <v>4.793018142871702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-3408.5490911252523</v>
      </c>
      <c r="AI61">
        <f t="shared" si="25"/>
        <v>-3408.9792598900735</v>
      </c>
      <c r="AJ61">
        <f t="shared" si="7"/>
        <v>12.833177420028996</v>
      </c>
      <c r="AK61">
        <f t="shared" si="22"/>
        <v>1.233833689403049</v>
      </c>
      <c r="AL61">
        <f t="shared" si="26"/>
        <v>-3394.9122487806412</v>
      </c>
      <c r="AN61">
        <f t="shared" si="27"/>
        <v>0</v>
      </c>
      <c r="AO61">
        <f t="shared" si="27"/>
        <v>0</v>
      </c>
      <c r="AP61">
        <f t="shared" si="27"/>
        <v>-1.5377576612463102E-3</v>
      </c>
      <c r="AQ61">
        <f t="shared" si="27"/>
        <v>-12.18480491206784</v>
      </c>
      <c r="AR61">
        <f t="shared" si="27"/>
        <v>-12.186342669729086</v>
      </c>
      <c r="AS61">
        <f t="shared" si="27"/>
        <v>4.5875755074833199E-2</v>
      </c>
      <c r="AT61">
        <f t="shared" si="27"/>
        <v>4.4106810250897485E-3</v>
      </c>
      <c r="AU61">
        <f t="shared" si="23"/>
        <v>-12.136056233629162</v>
      </c>
      <c r="AW61">
        <v>58</v>
      </c>
      <c r="AX61">
        <f>IF(Z61&gt;0, (R61*SUMPRODUCT(K61:$K$98, X61:$X$98)-K61*$AZ$3)/Z61, 0)</f>
        <v>139.27725973036056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250000</v>
      </c>
      <c r="S62">
        <f t="shared" si="1"/>
        <v>-180.7285715249358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4.793018142871702</v>
      </c>
      <c r="AC62">
        <f t="shared" si="2"/>
        <v>-4.1934508152578083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-2716.5835616502186</v>
      </c>
      <c r="AI62">
        <f t="shared" si="25"/>
        <v>-2716.8735995493089</v>
      </c>
      <c r="AJ62">
        <f t="shared" si="7"/>
        <v>8.9864689581295103</v>
      </c>
      <c r="AK62">
        <f t="shared" si="22"/>
        <v>0.33551127000101916</v>
      </c>
      <c r="AL62">
        <f t="shared" si="26"/>
        <v>-2707.5516193211784</v>
      </c>
      <c r="AN62">
        <f t="shared" si="27"/>
        <v>0</v>
      </c>
      <c r="AO62">
        <f t="shared" si="27"/>
        <v>0</v>
      </c>
      <c r="AP62">
        <f t="shared" si="27"/>
        <v>-9.2573302007985594E-4</v>
      </c>
      <c r="AQ62">
        <f t="shared" si="27"/>
        <v>-8.6706982525787186</v>
      </c>
      <c r="AR62">
        <f t="shared" si="27"/>
        <v>-8.6716239855987975</v>
      </c>
      <c r="AS62">
        <f t="shared" si="27"/>
        <v>2.8682703448582203E-2</v>
      </c>
      <c r="AT62">
        <f t="shared" si="27"/>
        <v>1.0708733659387708E-3</v>
      </c>
      <c r="AU62">
        <f t="shared" si="23"/>
        <v>-8.6418704087842766</v>
      </c>
      <c r="AW62">
        <v>59</v>
      </c>
      <c r="AX62">
        <f>IF(Z62&gt;0, (R62*SUMPRODUCT(K62:$K$98, X62:$X$98)-K62*$AZ$3)/Z62, 0)</f>
        <v>-180.7285715249358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250000</v>
      </c>
      <c r="S63">
        <f t="shared" si="1"/>
        <v>-677.55818800675399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-4.1934508152578083</v>
      </c>
      <c r="AC63">
        <f t="shared" si="2"/>
        <v>-10.008491966105881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-2049.8971005108747</v>
      </c>
      <c r="AI63">
        <f t="shared" si="25"/>
        <v>-2050.0817431759488</v>
      </c>
      <c r="AJ63">
        <f t="shared" si="7"/>
        <v>5.8150411508480726</v>
      </c>
      <c r="AK63">
        <f t="shared" si="22"/>
        <v>-0.29354155706804663</v>
      </c>
      <c r="AL63">
        <f t="shared" si="26"/>
        <v>-2044.5602435821686</v>
      </c>
      <c r="AN63">
        <f t="shared" si="27"/>
        <v>0</v>
      </c>
      <c r="AO63">
        <f t="shared" si="27"/>
        <v>0</v>
      </c>
      <c r="AP63">
        <f t="shared" si="27"/>
        <v>-5.2619297004744144E-4</v>
      </c>
      <c r="AQ63">
        <f t="shared" si="27"/>
        <v>-5.8417779183200516</v>
      </c>
      <c r="AR63">
        <f t="shared" si="27"/>
        <v>-5.8423041112900984</v>
      </c>
      <c r="AS63">
        <f t="shared" si="27"/>
        <v>1.6571650831000567E-2</v>
      </c>
      <c r="AT63">
        <f t="shared" si="27"/>
        <v>-8.3653203166248542E-4</v>
      </c>
      <c r="AU63">
        <f t="shared" si="23"/>
        <v>-5.8265689924907607</v>
      </c>
      <c r="AW63">
        <v>60</v>
      </c>
      <c r="AX63">
        <f>IF(Z63&gt;0, (R63*SUMPRODUCT(K63:$K$98, X63:$X$98)-K63*$AZ$3)/Z63, 0)</f>
        <v>-677.55818800675399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250000</v>
      </c>
      <c r="S64">
        <f t="shared" si="1"/>
        <v>-1507.4930430050351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-10.008491966105881</v>
      </c>
      <c r="AC64">
        <f t="shared" si="2"/>
        <v>-13.300576043594996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-1450.1805852161822</v>
      </c>
      <c r="AI64">
        <f t="shared" si="25"/>
        <v>-1450.2908724253448</v>
      </c>
      <c r="AJ64">
        <f t="shared" si="7"/>
        <v>3.2920840774891147</v>
      </c>
      <c r="AK64">
        <f t="shared" si="22"/>
        <v>-0.70059443762741169</v>
      </c>
      <c r="AL64">
        <f t="shared" si="26"/>
        <v>-1447.6993827854831</v>
      </c>
      <c r="AN64">
        <f t="shared" si="27"/>
        <v>0</v>
      </c>
      <c r="AO64">
        <f t="shared" si="27"/>
        <v>0</v>
      </c>
      <c r="AP64">
        <f t="shared" si="27"/>
        <v>-2.8062095993143234E-4</v>
      </c>
      <c r="AQ64">
        <f t="shared" si="27"/>
        <v>-3.6899208075671934</v>
      </c>
      <c r="AR64">
        <f t="shared" si="27"/>
        <v>-3.690201428527125</v>
      </c>
      <c r="AS64">
        <f t="shared" si="27"/>
        <v>8.376563347782558E-3</v>
      </c>
      <c r="AT64">
        <f t="shared" si="27"/>
        <v>-1.7826317766361831E-3</v>
      </c>
      <c r="AU64">
        <f t="shared" si="23"/>
        <v>-3.6836074969559784</v>
      </c>
      <c r="AW64">
        <v>61</v>
      </c>
      <c r="AX64">
        <f>IF(Z64&gt;0, (R64*SUMPRODUCT(K64:$K$98, X64:$X$98)-K64*$AZ$3)/Z64, 0)</f>
        <v>-1507.4930430050351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250000</v>
      </c>
      <c r="S65">
        <f t="shared" si="1"/>
        <v>-2825.0476288745517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-13.300576043594996</v>
      </c>
      <c r="AC65">
        <f t="shared" si="2"/>
        <v>-14.713984493277422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-881.58617301618767</v>
      </c>
      <c r="AI65">
        <f t="shared" si="25"/>
        <v>-881.65127804460781</v>
      </c>
      <c r="AJ65">
        <f t="shared" si="7"/>
        <v>1.4134084496824268</v>
      </c>
      <c r="AK65">
        <f t="shared" si="22"/>
        <v>-0.93104032305164974</v>
      </c>
      <c r="AL65">
        <f t="shared" si="26"/>
        <v>-881.16890991797709</v>
      </c>
      <c r="AN65">
        <f t="shared" si="27"/>
        <v>0</v>
      </c>
      <c r="AO65">
        <f t="shared" si="27"/>
        <v>0</v>
      </c>
      <c r="AP65">
        <f t="shared" si="27"/>
        <v>-1.4790793341136363E-4</v>
      </c>
      <c r="AQ65">
        <f t="shared" si="27"/>
        <v>-2.0028190162748345</v>
      </c>
      <c r="AR65">
        <f t="shared" si="27"/>
        <v>-2.0029669242082462</v>
      </c>
      <c r="AS65">
        <f t="shared" si="27"/>
        <v>3.2110318961814277E-3</v>
      </c>
      <c r="AT65">
        <f t="shared" si="27"/>
        <v>-2.115170724090145E-3</v>
      </c>
      <c r="AU65">
        <f t="shared" si="23"/>
        <v>-2.0018710630361549</v>
      </c>
      <c r="AW65">
        <v>62</v>
      </c>
      <c r="AX65">
        <f>IF(Z65&gt;0, (R65*SUMPRODUCT(K65:$K$98, X65:$X$98)-K65*$AZ$3)/Z65, 0)</f>
        <v>-2825.0476288745517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250000</v>
      </c>
      <c r="S66">
        <f t="shared" si="1"/>
        <v>-4837.6856854501029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-14.713984493277422</v>
      </c>
      <c r="AC66">
        <f t="shared" si="2"/>
        <v>-14.684203190012289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-530.23514077760024</v>
      </c>
      <c r="AI66">
        <f t="shared" si="25"/>
        <v>-530.27308299869719</v>
      </c>
      <c r="AJ66">
        <f t="shared" si="7"/>
        <v>-2.9781303265133729E-2</v>
      </c>
      <c r="AK66">
        <f t="shared" si="22"/>
        <v>-1.0299789145294196</v>
      </c>
      <c r="AL66">
        <f t="shared" si="26"/>
        <v>-531.33284321649182</v>
      </c>
      <c r="AN66">
        <f t="shared" si="27"/>
        <v>0</v>
      </c>
      <c r="AO66">
        <f t="shared" si="27"/>
        <v>0</v>
      </c>
      <c r="AP66">
        <f t="shared" si="27"/>
        <v>-7.6962942578009581E-5</v>
      </c>
      <c r="AQ66">
        <f t="shared" si="27"/>
        <v>-1.0755421141049866</v>
      </c>
      <c r="AR66">
        <f t="shared" si="27"/>
        <v>-1.0756190770475644</v>
      </c>
      <c r="AS66">
        <f t="shared" si="27"/>
        <v>-6.0409134384434641E-5</v>
      </c>
      <c r="AT66">
        <f t="shared" si="27"/>
        <v>-2.0892347828775394E-3</v>
      </c>
      <c r="AU66">
        <f t="shared" si="23"/>
        <v>-1.0777687209648266</v>
      </c>
      <c r="AW66">
        <v>63</v>
      </c>
      <c r="AX66">
        <f>IF(Z66&gt;0, (R66*SUMPRODUCT(K66:$K$98, X66:$X$98)-K66*$AZ$3)/Z66, 0)</f>
        <v>-4837.6856854501029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-7997.040160911979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-14.684203190012289</v>
      </c>
      <c r="AC67">
        <f t="shared" ref="AC67:AC98" si="30">S67*Z67</f>
        <v>-13.944923590242304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-2.1797007564127373E-2</v>
      </c>
      <c r="AH67">
        <f t="shared" ref="AH67:AH98" si="33">-X67*R67</f>
        <v>-315.31582643810901</v>
      </c>
      <c r="AI67">
        <f t="shared" ref="AI67:AI98" si="34">SUM(AE67:AH67)</f>
        <v>-315.33762344567316</v>
      </c>
      <c r="AJ67">
        <f t="shared" ref="AJ67:AJ98" si="35">AB67-AC67</f>
        <v>-0.73927959976998459</v>
      </c>
      <c r="AK67">
        <f t="shared" si="22"/>
        <v>-1.0278942233008603</v>
      </c>
      <c r="AL67">
        <f t="shared" si="26"/>
        <v>-317.10479726874399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-0.57106646873797473</v>
      </c>
      <c r="AR67">
        <f t="shared" si="36"/>
        <v>-0.57110594515842383</v>
      </c>
      <c r="AS67">
        <f t="shared" si="36"/>
        <v>-1.3389045365077307E-3</v>
      </c>
      <c r="AT67">
        <f t="shared" si="36"/>
        <v>-1.861612628098776E-3</v>
      </c>
      <c r="AU67">
        <f t="shared" si="23"/>
        <v>-0.57430646232303029</v>
      </c>
      <c r="AW67">
        <v>64</v>
      </c>
      <c r="AX67">
        <f>IF(Z67&gt;0, (R67*SUMPRODUCT(K67:$K$98, X67:$X$98)-K67*$AZ$3)/Z67, 0)</f>
        <v>-7997.040160911979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8"/>
        <v>250000</v>
      </c>
      <c r="S68">
        <f t="shared" si="29"/>
        <v>-13082.209353481343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-13.944923590242304</v>
      </c>
      <c r="AC68">
        <f t="shared" si="30"/>
        <v>-12.895613528734769</v>
      </c>
      <c r="AE68">
        <f t="shared" si="31"/>
        <v>0</v>
      </c>
      <c r="AF68">
        <f t="shared" si="32"/>
        <v>0</v>
      </c>
      <c r="AG68">
        <f t="shared" si="32"/>
        <v>-1.2321708417415634E-2</v>
      </c>
      <c r="AH68">
        <f t="shared" si="33"/>
        <v>-185.14658142140931</v>
      </c>
      <c r="AI68">
        <f t="shared" si="34"/>
        <v>-185.15890312982671</v>
      </c>
      <c r="AJ68">
        <f t="shared" si="35"/>
        <v>-1.0493100615075353</v>
      </c>
      <c r="AK68">
        <f t="shared" si="22"/>
        <v>-0.97614465131696138</v>
      </c>
      <c r="AL68">
        <f t="shared" si="26"/>
        <v>-187.1843578426512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-0.29939087933561931</v>
      </c>
      <c r="AR68">
        <f t="shared" si="36"/>
        <v>-0.29941080412758514</v>
      </c>
      <c r="AS68">
        <f t="shared" si="36"/>
        <v>-1.6967845671177313E-3</v>
      </c>
      <c r="AT68">
        <f t="shared" si="36"/>
        <v>-1.5784725986993167E-3</v>
      </c>
      <c r="AU68">
        <f t="shared" si="23"/>
        <v>-0.30268606129340214</v>
      </c>
      <c r="AW68">
        <v>65</v>
      </c>
      <c r="AX68">
        <f>IF(Z68&gt;0, (R68*SUMPRODUCT(K68:$K$98, X68:$X$98)-K68*$AZ$3)/Z68, 0)</f>
        <v>-13082.209353481343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8"/>
        <v>250000</v>
      </c>
      <c r="S69">
        <f t="shared" si="29"/>
        <v>-21429.087706670907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-12.895613528734769</v>
      </c>
      <c r="AC69">
        <f t="shared" si="30"/>
        <v>-11.748239648922612</v>
      </c>
      <c r="AE69">
        <f t="shared" si="31"/>
        <v>0</v>
      </c>
      <c r="AF69">
        <f t="shared" si="32"/>
        <v>0</v>
      </c>
      <c r="AG69">
        <f t="shared" si="32"/>
        <v>-6.8529746866366637E-3</v>
      </c>
      <c r="AH69">
        <f t="shared" si="33"/>
        <v>-106.91033293209628</v>
      </c>
      <c r="AI69">
        <f t="shared" si="34"/>
        <v>-106.91718590678292</v>
      </c>
      <c r="AJ69">
        <f t="shared" si="35"/>
        <v>-1.1473738798121573</v>
      </c>
      <c r="AK69">
        <f t="shared" si="22"/>
        <v>-0.90269294701143388</v>
      </c>
      <c r="AL69">
        <f t="shared" si="26"/>
        <v>-108.96725273360651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-0.15435635964793085</v>
      </c>
      <c r="AR69">
        <f t="shared" si="36"/>
        <v>-0.15436625392284684</v>
      </c>
      <c r="AS69">
        <f t="shared" si="36"/>
        <v>-1.6565700469328294E-3</v>
      </c>
      <c r="AT69">
        <f t="shared" si="36"/>
        <v>-1.3033014991081029E-3</v>
      </c>
      <c r="AU69">
        <f t="shared" si="23"/>
        <v>-0.15732612546888777</v>
      </c>
      <c r="AW69">
        <v>66</v>
      </c>
      <c r="AX69">
        <f>IF(Z69&gt;0, (R69*SUMPRODUCT(K69:$K$98, X69:$X$98)-K69*$AZ$3)/Z69, 0)</f>
        <v>-21429.087706670907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8"/>
        <v>250000</v>
      </c>
      <c r="S70">
        <f t="shared" si="29"/>
        <v>-35427.037598967254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-11.748239648922612</v>
      </c>
      <c r="AC70">
        <f t="shared" si="30"/>
        <v>-10.610841759331457</v>
      </c>
      <c r="AE70">
        <f t="shared" si="31"/>
        <v>0</v>
      </c>
      <c r="AF70">
        <f t="shared" si="32"/>
        <v>0</v>
      </c>
      <c r="AG70">
        <f t="shared" si="32"/>
        <v>-3.7439066594580211E-3</v>
      </c>
      <c r="AH70">
        <f t="shared" si="33"/>
        <v>-60.810765606245525</v>
      </c>
      <c r="AI70">
        <f t="shared" si="34"/>
        <v>-60.814509512904984</v>
      </c>
      <c r="AJ70">
        <f t="shared" si="35"/>
        <v>-1.1373978895911545</v>
      </c>
      <c r="AK70">
        <f t="shared" si="22"/>
        <v>-0.82237677542458287</v>
      </c>
      <c r="AL70">
        <f t="shared" si="26"/>
        <v>-62.77428417792072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-7.8391196663789048E-2</v>
      </c>
      <c r="AR70">
        <f t="shared" si="36"/>
        <v>-7.8396022936247672E-2</v>
      </c>
      <c r="AS70">
        <f t="shared" si="36"/>
        <v>-1.4662203437011407E-3</v>
      </c>
      <c r="AT70">
        <f t="shared" si="36"/>
        <v>-1.0601264248417902E-3</v>
      </c>
      <c r="AU70">
        <f t="shared" si="23"/>
        <v>-8.0922369704790595E-2</v>
      </c>
      <c r="AW70">
        <v>67</v>
      </c>
      <c r="AX70">
        <f>IF(Z70&gt;0, (R70*SUMPRODUCT(K70:$K$98, X70:$X$98)-K70*$AZ$3)/Z70, 0)</f>
        <v>-35427.037598967254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8"/>
        <v>250000</v>
      </c>
      <c r="S71">
        <f t="shared" si="29"/>
        <v>-59399.8081958244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-10.610841759331457</v>
      </c>
      <c r="AC71">
        <f t="shared" si="30"/>
        <v>-9.5358809477460618</v>
      </c>
      <c r="AE71">
        <f t="shared" si="31"/>
        <v>0</v>
      </c>
      <c r="AF71">
        <f t="shared" si="32"/>
        <v>0</v>
      </c>
      <c r="AG71">
        <f t="shared" si="32"/>
        <v>-2.0067154333876284E-3</v>
      </c>
      <c r="AH71">
        <f t="shared" si="33"/>
        <v>-33.995043189516252</v>
      </c>
      <c r="AI71">
        <f t="shared" si="34"/>
        <v>-33.997049904949641</v>
      </c>
      <c r="AJ71">
        <f t="shared" si="35"/>
        <v>-1.0749608115853952</v>
      </c>
      <c r="AK71">
        <f t="shared" si="22"/>
        <v>-0.74275892315320202</v>
      </c>
      <c r="AL71">
        <f t="shared" si="26"/>
        <v>-35.814769639688237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-3.9127706983645059E-2</v>
      </c>
      <c r="AR71">
        <f t="shared" si="36"/>
        <v>-3.9130016678415543E-2</v>
      </c>
      <c r="AS71">
        <f t="shared" si="36"/>
        <v>-1.2372613095424972E-3</v>
      </c>
      <c r="AT71">
        <f t="shared" si="36"/>
        <v>-8.549026792702769E-4</v>
      </c>
      <c r="AU71">
        <f t="shared" si="23"/>
        <v>-4.1222180667228311E-2</v>
      </c>
      <c r="AW71">
        <v>68</v>
      </c>
      <c r="AX71">
        <f>IF(Z71&gt;0, (R71*SUMPRODUCT(K71:$K$98, X71:$X$98)-K71*$AZ$3)/Z71, 0)</f>
        <v>-59399.8081958244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8"/>
        <v>250000</v>
      </c>
      <c r="S72">
        <f t="shared" si="29"/>
        <v>-101325.06421088765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-9.5358809477460618</v>
      </c>
      <c r="AC72">
        <f t="shared" si="30"/>
        <v>-8.5452300759357929</v>
      </c>
      <c r="AE72">
        <f t="shared" si="31"/>
        <v>0</v>
      </c>
      <c r="AF72">
        <f t="shared" si="32"/>
        <v>0</v>
      </c>
      <c r="AG72">
        <f t="shared" si="32"/>
        <v>-1.0541851296228422E-3</v>
      </c>
      <c r="AH72">
        <f t="shared" si="33"/>
        <v>-18.649262988618201</v>
      </c>
      <c r="AI72">
        <f t="shared" si="34"/>
        <v>-18.650317173747823</v>
      </c>
      <c r="AJ72">
        <f t="shared" si="35"/>
        <v>-0.9906508718102689</v>
      </c>
      <c r="AK72">
        <f t="shared" si="22"/>
        <v>-0.66751166634222436</v>
      </c>
      <c r="AL72">
        <f t="shared" si="26"/>
        <v>-20.308479711900315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-1.9165160071268835E-2</v>
      </c>
      <c r="AR72">
        <f t="shared" si="36"/>
        <v>-1.9166243418464179E-2</v>
      </c>
      <c r="AS72">
        <f t="shared" si="36"/>
        <v>-1.0180553807715151E-3</v>
      </c>
      <c r="AT72">
        <f t="shared" si="36"/>
        <v>-6.8597713178776977E-4</v>
      </c>
      <c r="AU72">
        <f t="shared" si="23"/>
        <v>-2.0870275931023464E-2</v>
      </c>
      <c r="AW72">
        <v>69</v>
      </c>
      <c r="AX72">
        <f>IF(Z72&gt;0, (R72*SUMPRODUCT(K72:$K$98, X72:$X$98)-K72*$AZ$3)/Z72, 0)</f>
        <v>-101325.06421088765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8"/>
        <v>250000</v>
      </c>
      <c r="S73">
        <f t="shared" si="29"/>
        <v>-176401.71853047804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-8.5452300759357929</v>
      </c>
      <c r="AC73">
        <f t="shared" si="30"/>
        <v>-7.6449500763696383</v>
      </c>
      <c r="AE73">
        <f t="shared" si="31"/>
        <v>0</v>
      </c>
      <c r="AF73">
        <f t="shared" si="32"/>
        <v>0</v>
      </c>
      <c r="AG73">
        <f t="shared" si="32"/>
        <v>-5.4172871302333515E-4</v>
      </c>
      <c r="AH73">
        <f t="shared" si="33"/>
        <v>-10.038291306065572</v>
      </c>
      <c r="AI73">
        <f t="shared" si="34"/>
        <v>-10.038833034778595</v>
      </c>
      <c r="AJ73">
        <f t="shared" si="35"/>
        <v>-0.90027999956615457</v>
      </c>
      <c r="AK73">
        <f t="shared" ref="AK73:AK98" si="49">G73*SUM(AB73:AB73, AE73:AF73)</f>
        <v>-0.59816610531550551</v>
      </c>
      <c r="AL73">
        <f t="shared" si="26"/>
        <v>-11.537279139660255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-9.2106981385895702E-3</v>
      </c>
      <c r="AR73">
        <f t="shared" si="36"/>
        <v>-9.2111952052213834E-3</v>
      </c>
      <c r="AS73">
        <f t="shared" si="36"/>
        <v>-8.2605764899479329E-4</v>
      </c>
      <c r="AT73">
        <f t="shared" si="36"/>
        <v>-5.4885112065514608E-4</v>
      </c>
      <c r="AU73">
        <f t="shared" si="23"/>
        <v>-1.0586103974871322E-2</v>
      </c>
      <c r="AW73">
        <v>70</v>
      </c>
      <c r="AX73">
        <f>IF(Z73&gt;0, (R73*SUMPRODUCT(K73:$K$98, X73:$X$98)-K73*$AZ$3)/Z73, 0)</f>
        <v>-176401.71853047804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8"/>
        <v>250000</v>
      </c>
      <c r="S74">
        <f t="shared" si="29"/>
        <v>-314016.02660053654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-7.6449500763696383</v>
      </c>
      <c r="AC74">
        <f t="shared" si="30"/>
        <v>-6.8332275962605289</v>
      </c>
      <c r="AE74">
        <f t="shared" si="31"/>
        <v>0</v>
      </c>
      <c r="AF74">
        <f t="shared" si="32"/>
        <v>0</v>
      </c>
      <c r="AG74">
        <f t="shared" si="32"/>
        <v>-2.7200950817046819E-4</v>
      </c>
      <c r="AH74">
        <f t="shared" si="33"/>
        <v>-5.2860383544526712</v>
      </c>
      <c r="AI74">
        <f t="shared" si="34"/>
        <v>-5.2863103639608413</v>
      </c>
      <c r="AJ74">
        <f t="shared" si="35"/>
        <v>-0.81172248010910941</v>
      </c>
      <c r="AK74">
        <f t="shared" si="49"/>
        <v>-0.53514650534587471</v>
      </c>
      <c r="AL74">
        <f t="shared" si="26"/>
        <v>-6.6331793494158253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-4.3305697926515454E-3</v>
      </c>
      <c r="AR74">
        <f t="shared" si="36"/>
        <v>-4.3307926355596752E-3</v>
      </c>
      <c r="AS74">
        <f t="shared" si="36"/>
        <v>-6.6500101146933083E-4</v>
      </c>
      <c r="AT74">
        <f t="shared" si="36"/>
        <v>-4.3841704037992019E-4</v>
      </c>
      <c r="AU74">
        <f t="shared" si="23"/>
        <v>-5.4342106874089267E-3</v>
      </c>
      <c r="AW74">
        <v>71</v>
      </c>
      <c r="AX74">
        <f>IF(Z74&gt;0, (R74*SUMPRODUCT(K74:$K$98, X74:$X$98)-K74*$AZ$3)/Z74, 0)</f>
        <v>-314016.02660053654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8"/>
        <v>250000</v>
      </c>
      <c r="S75">
        <f t="shared" si="29"/>
        <v>-572925.55847348191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-6.8332275962605289</v>
      </c>
      <c r="AC75">
        <f t="shared" si="30"/>
        <v>-6.1045821140463055</v>
      </c>
      <c r="AE75">
        <f t="shared" si="31"/>
        <v>0</v>
      </c>
      <c r="AF75">
        <f t="shared" si="32"/>
        <v>0</v>
      </c>
      <c r="AG75">
        <f t="shared" si="32"/>
        <v>-1.3318881536528753E-4</v>
      </c>
      <c r="AH75">
        <f t="shared" si="33"/>
        <v>-2.72201195446952</v>
      </c>
      <c r="AI75">
        <f t="shared" si="34"/>
        <v>-2.7221451432848855</v>
      </c>
      <c r="AJ75">
        <f t="shared" si="35"/>
        <v>-0.72864548221422343</v>
      </c>
      <c r="AK75">
        <f t="shared" si="49"/>
        <v>-0.47832593173823706</v>
      </c>
      <c r="AL75">
        <f t="shared" si="26"/>
        <v>-3.9291165572373461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-1.9910709581328115E-3</v>
      </c>
      <c r="AR75">
        <f t="shared" si="36"/>
        <v>-1.9911683817983418E-3</v>
      </c>
      <c r="AS75">
        <f t="shared" si="36"/>
        <v>-5.3298254477877741E-4</v>
      </c>
      <c r="AT75">
        <f t="shared" si="36"/>
        <v>-3.4988122283666694E-4</v>
      </c>
      <c r="AU75">
        <f t="shared" si="23"/>
        <v>-2.8740321494137864E-3</v>
      </c>
      <c r="AW75">
        <v>72</v>
      </c>
      <c r="AX75">
        <f>IF(Z75&gt;0, (R75*SUMPRODUCT(K75:$K$98, X75:$X$98)-K75*$AZ$3)/Z75, 0)</f>
        <v>-572925.55847348191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8"/>
        <v>250000</v>
      </c>
      <c r="S76">
        <f t="shared" si="29"/>
        <v>-1073966.0203080999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-6.1045821140463055</v>
      </c>
      <c r="AC76">
        <f t="shared" si="30"/>
        <v>-5.4521302814268715</v>
      </c>
      <c r="AE76">
        <f t="shared" si="31"/>
        <v>0</v>
      </c>
      <c r="AF76">
        <f t="shared" si="32"/>
        <v>0</v>
      </c>
      <c r="AG76">
        <f t="shared" si="32"/>
        <v>-6.3457900184108731E-5</v>
      </c>
      <c r="AH76">
        <f t="shared" si="33"/>
        <v>-1.3679805405505185</v>
      </c>
      <c r="AI76">
        <f t="shared" si="34"/>
        <v>-1.3680439984507027</v>
      </c>
      <c r="AJ76">
        <f t="shared" si="35"/>
        <v>-0.65245183261943396</v>
      </c>
      <c r="AK76">
        <f t="shared" si="49"/>
        <v>-0.42732074798324143</v>
      </c>
      <c r="AL76">
        <f t="shared" si="26"/>
        <v>-2.4478165790533781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-8.9342604029812346E-4</v>
      </c>
      <c r="AR76">
        <f t="shared" si="36"/>
        <v>-8.9346748455760411E-4</v>
      </c>
      <c r="AS76">
        <f t="shared" si="36"/>
        <v>-4.2611531379521705E-4</v>
      </c>
      <c r="AT76">
        <f t="shared" si="36"/>
        <v>-2.7908253991263619E-4</v>
      </c>
      <c r="AU76">
        <f t="shared" si="23"/>
        <v>-1.5986653382654575E-3</v>
      </c>
      <c r="AW76">
        <v>73</v>
      </c>
      <c r="AX76">
        <f>IF(Z76&gt;0, (R76*SUMPRODUCT(K76:$K$98, X76:$X$98)-K76*$AZ$3)/Z76, 0)</f>
        <v>-1073966.0203080999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8"/>
        <v>250000</v>
      </c>
      <c r="S77">
        <f t="shared" si="29"/>
        <v>-2071318.2266764718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-5.4521302814268715</v>
      </c>
      <c r="AC77">
        <f t="shared" si="30"/>
        <v>-4.8686996864157717</v>
      </c>
      <c r="AE77">
        <f t="shared" si="31"/>
        <v>0</v>
      </c>
      <c r="AF77">
        <f t="shared" si="32"/>
        <v>0</v>
      </c>
      <c r="AG77">
        <f t="shared" si="32"/>
        <v>-2.9381649471528999E-5</v>
      </c>
      <c r="AH77">
        <f t="shared" si="33"/>
        <v>-0.66883343421477282</v>
      </c>
      <c r="AI77">
        <f t="shared" si="34"/>
        <v>-0.66886281586424434</v>
      </c>
      <c r="AJ77">
        <f t="shared" si="35"/>
        <v>-0.58343059501109984</v>
      </c>
      <c r="AK77">
        <f t="shared" si="49"/>
        <v>-0.38164911969988102</v>
      </c>
      <c r="AL77">
        <f t="shared" si="26"/>
        <v>-1.6339425305752253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-3.9001260110671813E-4</v>
      </c>
      <c r="AR77">
        <f t="shared" si="36"/>
        <v>-3.9002973424173947E-4</v>
      </c>
      <c r="AS77">
        <f t="shared" si="36"/>
        <v>-3.4021218480601695E-4</v>
      </c>
      <c r="AT77">
        <f t="shared" si="36"/>
        <v>-2.2254863209550976E-4</v>
      </c>
      <c r="AU77">
        <f t="shared" si="23"/>
        <v>-9.5279055114326624E-4</v>
      </c>
      <c r="AW77">
        <v>74</v>
      </c>
      <c r="AX77">
        <f>IF(Z77&gt;0, (R77*SUMPRODUCT(K77:$K$98, X77:$X$98)-K77*$AZ$3)/Z77, 0)</f>
        <v>-2071318.2266764718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8"/>
        <v>250000</v>
      </c>
      <c r="S78">
        <f t="shared" si="29"/>
        <v>-4119543.1578100901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-4.8686996864157717</v>
      </c>
      <c r="AC78">
        <f t="shared" si="30"/>
        <v>-4.34737182307813</v>
      </c>
      <c r="AE78">
        <f t="shared" si="31"/>
        <v>0</v>
      </c>
      <c r="AF78">
        <f t="shared" si="32"/>
        <v>0</v>
      </c>
      <c r="AG78">
        <f t="shared" si="32"/>
        <v>-1.3191304401181317E-5</v>
      </c>
      <c r="AH78">
        <f t="shared" si="33"/>
        <v>-0.31793057151264786</v>
      </c>
      <c r="AI78">
        <f t="shared" si="34"/>
        <v>-0.31794376281704906</v>
      </c>
      <c r="AJ78">
        <f t="shared" si="35"/>
        <v>-0.52132786333764169</v>
      </c>
      <c r="AK78">
        <f t="shared" si="49"/>
        <v>-0.34080897804910404</v>
      </c>
      <c r="AL78">
        <f t="shared" si="26"/>
        <v>-1.1800806042037948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-1.6552932050874406E-4</v>
      </c>
      <c r="AR78">
        <f t="shared" si="36"/>
        <v>-1.6553618851028215E-4</v>
      </c>
      <c r="AS78">
        <f t="shared" si="36"/>
        <v>-2.7142733260907009E-4</v>
      </c>
      <c r="AT78">
        <f t="shared" si="36"/>
        <v>-1.7744087424918624E-4</v>
      </c>
      <c r="AU78">
        <f t="shared" si="23"/>
        <v>-6.1440439536853851E-4</v>
      </c>
      <c r="AW78">
        <v>75</v>
      </c>
      <c r="AX78">
        <f>IF(Z78&gt;0, (R78*SUMPRODUCT(K78:$K$98, X78:$X$98)-K78*$AZ$3)/Z78, 0)</f>
        <v>-4119543.1578100901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8"/>
        <v>250000</v>
      </c>
      <c r="S79">
        <f t="shared" si="29"/>
        <v>-8459282.3788138423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-4.34737182307813</v>
      </c>
      <c r="AC79">
        <f t="shared" si="30"/>
        <v>-3.8817178203104694</v>
      </c>
      <c r="AE79">
        <f t="shared" si="31"/>
        <v>0</v>
      </c>
      <c r="AF79">
        <f t="shared" si="32"/>
        <v>0</v>
      </c>
      <c r="AG79">
        <f t="shared" si="32"/>
        <v>-5.7358852182783536E-6</v>
      </c>
      <c r="AH79">
        <f t="shared" si="33"/>
        <v>-0.14647012277782301</v>
      </c>
      <c r="AI79">
        <f t="shared" si="34"/>
        <v>-0.14647585866304128</v>
      </c>
      <c r="AJ79">
        <f t="shared" si="35"/>
        <v>-0.46565400276766056</v>
      </c>
      <c r="AK79">
        <f t="shared" si="49"/>
        <v>-0.30431602761546911</v>
      </c>
      <c r="AL79">
        <f t="shared" si="26"/>
        <v>-0.91644588904617086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-6.8088483974471071E-5</v>
      </c>
      <c r="AR79">
        <f t="shared" si="36"/>
        <v>-6.8091150373060475E-5</v>
      </c>
      <c r="AS79">
        <f t="shared" si="36"/>
        <v>-2.1646513639636761E-4</v>
      </c>
      <c r="AT79">
        <f t="shared" si="36"/>
        <v>-1.4146514372013509E-4</v>
      </c>
      <c r="AU79">
        <f t="shared" si="23"/>
        <v>-4.2602143048956317E-4</v>
      </c>
      <c r="AW79">
        <v>76</v>
      </c>
      <c r="AX79">
        <f>IF(Z79&gt;0, (R79*SUMPRODUCT(K79:$K$98, X79:$X$98)-K79*$AZ$3)/Z79, 0)</f>
        <v>-8459282.3788138423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8"/>
        <v>250000</v>
      </c>
      <c r="S80">
        <f t="shared" si="29"/>
        <v>-17944414.739711739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-3.8817178203104694</v>
      </c>
      <c r="AC80">
        <f t="shared" si="30"/>
        <v>-3.4658756122871512</v>
      </c>
      <c r="AE80">
        <f t="shared" si="31"/>
        <v>0</v>
      </c>
      <c r="AF80">
        <f t="shared" si="32"/>
        <v>0</v>
      </c>
      <c r="AG80">
        <f t="shared" si="32"/>
        <v>-2.4143136336295658E-6</v>
      </c>
      <c r="AH80">
        <f t="shared" si="33"/>
        <v>-6.5284254649320098E-2</v>
      </c>
      <c r="AI80">
        <f t="shared" si="34"/>
        <v>-6.5286668962953723E-2</v>
      </c>
      <c r="AJ80">
        <f t="shared" si="35"/>
        <v>-0.41584220802331817</v>
      </c>
      <c r="AK80">
        <f t="shared" si="49"/>
        <v>-0.2717202474217329</v>
      </c>
      <c r="AL80">
        <f t="shared" si="26"/>
        <v>-0.75284912440800478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-2.709661535022081E-5</v>
      </c>
      <c r="AR80">
        <f t="shared" si="36"/>
        <v>-2.7097617425349286E-5</v>
      </c>
      <c r="AS80">
        <f t="shared" si="36"/>
        <v>-1.7259776369847409E-4</v>
      </c>
      <c r="AT80">
        <f t="shared" si="36"/>
        <v>-1.1277909301106195E-4</v>
      </c>
      <c r="AU80">
        <f t="shared" si="23"/>
        <v>-3.124744741348853E-4</v>
      </c>
      <c r="AW80">
        <v>77</v>
      </c>
      <c r="AX80">
        <f>IF(Z80&gt;0, (R80*SUMPRODUCT(K80:$K$98, X80:$X$98)-K80*$AZ$3)/Z80, 0)</f>
        <v>-17944414.739711739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8"/>
        <v>250000</v>
      </c>
      <c r="S81">
        <f t="shared" si="29"/>
        <v>-39397643.72117316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-3.4658756122871512</v>
      </c>
      <c r="AC81">
        <f t="shared" si="30"/>
        <v>-3.0945542298781326</v>
      </c>
      <c r="AE81">
        <f t="shared" si="31"/>
        <v>0</v>
      </c>
      <c r="AF81">
        <f t="shared" si="32"/>
        <v>0</v>
      </c>
      <c r="AG81">
        <f t="shared" si="32"/>
        <v>-9.8183353672717584E-7</v>
      </c>
      <c r="AH81">
        <f t="shared" si="33"/>
        <v>-2.8166739211321887E-2</v>
      </c>
      <c r="AI81">
        <f t="shared" si="34"/>
        <v>-2.8167721044858613E-2</v>
      </c>
      <c r="AJ81">
        <f t="shared" si="35"/>
        <v>-0.37132138240901869</v>
      </c>
      <c r="AK81">
        <f t="shared" si="49"/>
        <v>-0.24261129286010061</v>
      </c>
      <c r="AL81">
        <f t="shared" si="26"/>
        <v>-0.64210039631397786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-1.0438188763055306E-5</v>
      </c>
      <c r="AR81">
        <f t="shared" si="36"/>
        <v>-1.043855261645393E-5</v>
      </c>
      <c r="AS81">
        <f t="shared" si="36"/>
        <v>-1.3760636800251331E-4</v>
      </c>
      <c r="AT81">
        <f t="shared" si="36"/>
        <v>-8.9908258528722092E-5</v>
      </c>
      <c r="AU81">
        <f t="shared" si="23"/>
        <v>-2.3795317914768931E-4</v>
      </c>
      <c r="AW81">
        <v>78</v>
      </c>
      <c r="AX81">
        <f>IF(Z81&gt;0, (R81*SUMPRODUCT(K81:$K$98, X81:$X$98)-K81*$AZ$3)/Z81, 0)</f>
        <v>-39397643.72117316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8"/>
        <v>250000</v>
      </c>
      <c r="S82">
        <f t="shared" si="29"/>
        <v>-89694838.725282744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-3.0945542298781326</v>
      </c>
      <c r="AC82">
        <f t="shared" si="30"/>
        <v>-2.7630035260808516</v>
      </c>
      <c r="AE82">
        <f t="shared" si="31"/>
        <v>0</v>
      </c>
      <c r="AF82">
        <f t="shared" si="32"/>
        <v>0</v>
      </c>
      <c r="AG82">
        <f t="shared" si="32"/>
        <v>-3.8505609204329137E-7</v>
      </c>
      <c r="AH82">
        <f t="shared" si="33"/>
        <v>-1.1739182186332256E-2</v>
      </c>
      <c r="AI82">
        <f t="shared" si="34"/>
        <v>-1.1739567242424299E-2</v>
      </c>
      <c r="AJ82">
        <f t="shared" si="35"/>
        <v>-0.33155070379728091</v>
      </c>
      <c r="AK82">
        <f t="shared" si="49"/>
        <v>-0.21661879609146931</v>
      </c>
      <c r="AL82">
        <f t="shared" si="26"/>
        <v>-0.5599090671311745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-3.8842609041181356E-6</v>
      </c>
      <c r="AR82">
        <f t="shared" si="36"/>
        <v>-3.884388311487786E-6</v>
      </c>
      <c r="AS82">
        <f t="shared" si="36"/>
        <v>-1.097035054104561E-4</v>
      </c>
      <c r="AT82">
        <f t="shared" si="36"/>
        <v>-7.1674832829059072E-5</v>
      </c>
      <c r="AU82">
        <f t="shared" si="23"/>
        <v>-1.8526272655100293E-4</v>
      </c>
      <c r="AW82">
        <v>79</v>
      </c>
      <c r="AX82">
        <f>IF(Z82&gt;0, (R82*SUMPRODUCT(K82:$K$98, X82:$X$98)-K82*$AZ$3)/Z82, 0)</f>
        <v>-89694838.725282744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8"/>
        <v>250000</v>
      </c>
      <c r="S83">
        <f t="shared" si="29"/>
        <v>-212126205.36004111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-2.7630035260808516</v>
      </c>
      <c r="AC83">
        <f t="shared" si="30"/>
        <v>-2.4669706764256452</v>
      </c>
      <c r="AE83">
        <f t="shared" si="31"/>
        <v>0</v>
      </c>
      <c r="AF83">
        <f t="shared" si="32"/>
        <v>0</v>
      </c>
      <c r="AG83">
        <f t="shared" si="32"/>
        <v>-1.4537163573440066E-7</v>
      </c>
      <c r="AH83">
        <f t="shared" si="33"/>
        <v>-4.7166779077691557E-3</v>
      </c>
      <c r="AI83">
        <f t="shared" si="34"/>
        <v>-4.71682327940489E-3</v>
      </c>
      <c r="AJ83">
        <f t="shared" si="35"/>
        <v>-0.29603284965520649</v>
      </c>
      <c r="AK83">
        <f t="shared" si="49"/>
        <v>-0.19341024682565963</v>
      </c>
      <c r="AL83">
        <f t="shared" si="26"/>
        <v>-0.49415991976027096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-1.3934415246298051E-6</v>
      </c>
      <c r="AR83">
        <f t="shared" si="36"/>
        <v>-1.3934844715678189E-6</v>
      </c>
      <c r="AS83">
        <f t="shared" si="36"/>
        <v>-8.7456568676142401E-5</v>
      </c>
      <c r="AT83">
        <f t="shared" si="36"/>
        <v>-5.7138917366363504E-5</v>
      </c>
      <c r="AU83">
        <f t="shared" si="23"/>
        <v>-1.4598897051407373E-4</v>
      </c>
      <c r="AW83">
        <v>80</v>
      </c>
      <c r="AX83">
        <f>IF(Z83&gt;0, (R83*SUMPRODUCT(K83:$K$98, X83:$X$98)-K83*$AZ$3)/Z83, 0)</f>
        <v>-212126205.36004111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8"/>
        <v>250000</v>
      </c>
      <c r="S84">
        <f t="shared" si="29"/>
        <v>-522012763.93592739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-2.4669706764256452</v>
      </c>
      <c r="AC84">
        <f t="shared" si="30"/>
        <v>-2.2026535574420714</v>
      </c>
      <c r="AE84">
        <f t="shared" si="31"/>
        <v>0</v>
      </c>
      <c r="AF84">
        <f t="shared" si="32"/>
        <v>0</v>
      </c>
      <c r="AG84">
        <f t="shared" si="32"/>
        <v>-5.274424567788031E-8</v>
      </c>
      <c r="AH84">
        <f t="shared" si="33"/>
        <v>-1.8234734739835268E-3</v>
      </c>
      <c r="AI84">
        <f t="shared" si="34"/>
        <v>-1.8235262182292047E-3</v>
      </c>
      <c r="AJ84">
        <f t="shared" si="35"/>
        <v>-0.2643171189835738</v>
      </c>
      <c r="AK84">
        <f t="shared" si="49"/>
        <v>-0.17268794734979517</v>
      </c>
      <c r="AL84">
        <f t="shared" si="26"/>
        <v>-0.43882859255159823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-4.8098768337795566E-7</v>
      </c>
      <c r="AR84">
        <f t="shared" si="36"/>
        <v>-4.8100159601935237E-7</v>
      </c>
      <c r="AS84">
        <f t="shared" si="36"/>
        <v>-6.9720388341768183E-5</v>
      </c>
      <c r="AT84">
        <f t="shared" si="36"/>
        <v>-4.5550854963422801E-5</v>
      </c>
      <c r="AU84">
        <f t="shared" si="23"/>
        <v>-1.1575224490121035E-4</v>
      </c>
      <c r="AW84">
        <v>81</v>
      </c>
      <c r="AX84">
        <f>IF(Z84&gt;0, (R84*SUMPRODUCT(K84:$K$98, X84:$X$98)-K84*$AZ$3)/Z84, 0)</f>
        <v>-522012763.93592739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8"/>
        <v>250000</v>
      </c>
      <c r="S85">
        <f t="shared" si="29"/>
        <v>-1339183238.0854068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-2.2026535574420714</v>
      </c>
      <c r="AC85">
        <f t="shared" si="30"/>
        <v>-1.9666553666216313</v>
      </c>
      <c r="AE85">
        <f t="shared" si="31"/>
        <v>0</v>
      </c>
      <c r="AF85">
        <f t="shared" si="32"/>
        <v>0</v>
      </c>
      <c r="AG85">
        <f t="shared" si="32"/>
        <v>-1.8356854673536909E-8</v>
      </c>
      <c r="AH85">
        <f t="shared" si="33"/>
        <v>-6.7719897095129186E-4</v>
      </c>
      <c r="AI85">
        <f t="shared" si="34"/>
        <v>-6.7721732780596545E-4</v>
      </c>
      <c r="AJ85">
        <f t="shared" si="35"/>
        <v>-0.23599819082044005</v>
      </c>
      <c r="AK85">
        <f t="shared" si="49"/>
        <v>-0.15418574902094501</v>
      </c>
      <c r="AL85">
        <f t="shared" si="26"/>
        <v>-0.39086115716919101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-1.5948974819166814E-7</v>
      </c>
      <c r="AR85">
        <f t="shared" si="36"/>
        <v>-1.5949407148549324E-7</v>
      </c>
      <c r="AS85">
        <f t="shared" si="36"/>
        <v>-5.5580846460483581E-5</v>
      </c>
      <c r="AT85">
        <f t="shared" si="36"/>
        <v>-3.6312881945981273E-5</v>
      </c>
      <c r="AU85">
        <f t="shared" si="23"/>
        <v>-9.2053222477950336E-5</v>
      </c>
      <c r="AW85">
        <v>82</v>
      </c>
      <c r="AX85">
        <f>IF(Z85&gt;0, (R85*SUMPRODUCT(K85:$K$98, X85:$X$98)-K85*$AZ$3)/Z85, 0)</f>
        <v>-1339183238.0854068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8"/>
        <v>250000</v>
      </c>
      <c r="S86">
        <f t="shared" si="29"/>
        <v>-3589160662.861855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-1.9666553666216313</v>
      </c>
      <c r="AC86">
        <f t="shared" si="30"/>
        <v>-1.7559424262826975</v>
      </c>
      <c r="AE86">
        <f t="shared" si="31"/>
        <v>0</v>
      </c>
      <c r="AF86">
        <f t="shared" si="32"/>
        <v>0</v>
      </c>
      <c r="AG86">
        <f t="shared" si="32"/>
        <v>-6.1154354430688058E-9</v>
      </c>
      <c r="AH86">
        <f t="shared" si="33"/>
        <v>-2.4115701367465468E-4</v>
      </c>
      <c r="AI86">
        <f t="shared" si="34"/>
        <v>-2.4116312911009774E-4</v>
      </c>
      <c r="AJ86">
        <f t="shared" si="35"/>
        <v>-0.21071294033893384</v>
      </c>
      <c r="AK86">
        <f t="shared" si="49"/>
        <v>-0.13766587566351421</v>
      </c>
      <c r="AL86">
        <f t="shared" si="26"/>
        <v>-0.34861997913155818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-5.0710554266638024E-8</v>
      </c>
      <c r="AR86">
        <f t="shared" si="36"/>
        <v>-5.0711840221859376E-8</v>
      </c>
      <c r="AS86">
        <f t="shared" si="36"/>
        <v>-4.4308767275398493E-5</v>
      </c>
      <c r="AT86">
        <f t="shared" si="36"/>
        <v>-2.8948413119417342E-5</v>
      </c>
      <c r="AU86">
        <f t="shared" si="23"/>
        <v>-7.3307892235037692E-5</v>
      </c>
      <c r="AW86">
        <v>83</v>
      </c>
      <c r="AX86">
        <f>IF(Z86&gt;0, (R86*SUMPRODUCT(K86:$K$98, X86:$X$98)-K86*$AZ$3)/Z86, 0)</f>
        <v>-3589160662.861855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8"/>
        <v>250000</v>
      </c>
      <c r="S87">
        <f t="shared" si="29"/>
        <v>-10070172782.636782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-1.7559424262826975</v>
      </c>
      <c r="AC87">
        <f t="shared" si="30"/>
        <v>-1.5678057807176429</v>
      </c>
      <c r="AE87">
        <f t="shared" si="31"/>
        <v>0</v>
      </c>
      <c r="AF87">
        <f t="shared" si="32"/>
        <v>0</v>
      </c>
      <c r="AG87">
        <f t="shared" si="32"/>
        <v>-1.9461008943919127E-9</v>
      </c>
      <c r="AH87">
        <f t="shared" si="33"/>
        <v>-8.2163603884924114E-5</v>
      </c>
      <c r="AI87">
        <f t="shared" si="34"/>
        <v>-8.2165549985818508E-5</v>
      </c>
      <c r="AJ87">
        <f t="shared" si="35"/>
        <v>-0.18813664556505461</v>
      </c>
      <c r="AK87">
        <f t="shared" si="49"/>
        <v>-0.12291596983978884</v>
      </c>
      <c r="AL87">
        <f t="shared" si="26"/>
        <v>-0.31113478095482927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-1.5426234100039303E-8</v>
      </c>
      <c r="AR87">
        <f t="shared" si="36"/>
        <v>-1.5426599480896032E-8</v>
      </c>
      <c r="AS87">
        <f t="shared" si="36"/>
        <v>-3.5322695208786655E-5</v>
      </c>
      <c r="AT87">
        <f t="shared" si="36"/>
        <v>-2.307749947333879E-5</v>
      </c>
      <c r="AU87">
        <f t="shared" si="23"/>
        <v>-5.8415621281606343E-5</v>
      </c>
      <c r="AW87">
        <v>84</v>
      </c>
      <c r="AX87">
        <f>IF(Z87&gt;0, (R87*SUMPRODUCT(K87:$K$98, X87:$X$98)-K87*$AZ$3)/Z87, 0)</f>
        <v>-10070172782.636782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8"/>
        <v>250000</v>
      </c>
      <c r="S88">
        <f t="shared" si="29"/>
        <v>-29636877966.16901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-1.5678057807176429</v>
      </c>
      <c r="AC88">
        <f t="shared" si="30"/>
        <v>-1.399826603040655</v>
      </c>
      <c r="AE88">
        <f t="shared" si="31"/>
        <v>0</v>
      </c>
      <c r="AF88">
        <f t="shared" si="32"/>
        <v>0</v>
      </c>
      <c r="AG88">
        <f t="shared" si="32"/>
        <v>-5.9040741598970898E-10</v>
      </c>
      <c r="AH88">
        <f t="shared" si="33"/>
        <v>-2.6724649389165688E-5</v>
      </c>
      <c r="AI88">
        <f t="shared" si="34"/>
        <v>-2.6725239796581679E-5</v>
      </c>
      <c r="AJ88">
        <f t="shared" si="35"/>
        <v>-0.16797917767698789</v>
      </c>
      <c r="AK88">
        <f t="shared" si="49"/>
        <v>-0.10974640465023501</v>
      </c>
      <c r="AL88">
        <f t="shared" si="26"/>
        <v>-0.27775230756701946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-4.4799630404842541E-9</v>
      </c>
      <c r="AR88">
        <f t="shared" si="36"/>
        <v>-4.4800620129109429E-9</v>
      </c>
      <c r="AS88">
        <f t="shared" si="36"/>
        <v>-2.8159041363099312E-5</v>
      </c>
      <c r="AT88">
        <f t="shared" si="36"/>
        <v>-1.8397241793503324E-5</v>
      </c>
      <c r="AU88">
        <f t="shared" si="23"/>
        <v>-4.656076321861554E-5</v>
      </c>
      <c r="AW88">
        <v>85</v>
      </c>
      <c r="AX88">
        <f>IF(Z88&gt;0, (R88*SUMPRODUCT(K88:$K$98, X88:$X$98)-K88*$AZ$3)/Z88, 0)</f>
        <v>-29636877966.16901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8"/>
        <v>250000</v>
      </c>
      <c r="S89">
        <f t="shared" si="29"/>
        <v>-92477063727.768127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-1.399826603040655</v>
      </c>
      <c r="AC89">
        <f t="shared" si="30"/>
        <v>-1.2498451851070267</v>
      </c>
      <c r="AE89">
        <f t="shared" si="31"/>
        <v>0</v>
      </c>
      <c r="AF89">
        <f t="shared" si="32"/>
        <v>0</v>
      </c>
      <c r="AG89">
        <f t="shared" si="32"/>
        <v>-1.6893988827141675E-10</v>
      </c>
      <c r="AH89">
        <f t="shared" si="33"/>
        <v>-8.3112690711679028E-6</v>
      </c>
      <c r="AI89">
        <f t="shared" si="34"/>
        <v>-8.311438011056174E-6</v>
      </c>
      <c r="AJ89">
        <f t="shared" si="35"/>
        <v>-0.14998141793362829</v>
      </c>
      <c r="AK89">
        <f t="shared" si="49"/>
        <v>-9.7987862212845861E-2</v>
      </c>
      <c r="AL89">
        <f t="shared" si="26"/>
        <v>-0.24797759158448521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-1.2439752354567245E-9</v>
      </c>
      <c r="AR89">
        <f t="shared" si="36"/>
        <v>-1.2440005212506858E-9</v>
      </c>
      <c r="AS89">
        <f t="shared" si="36"/>
        <v>-2.2448216763351801E-5</v>
      </c>
      <c r="AT89">
        <f t="shared" si="36"/>
        <v>-1.4666168659005688E-5</v>
      </c>
      <c r="AU89">
        <f t="shared" si="23"/>
        <v>-3.7115629422878739E-5</v>
      </c>
      <c r="AW89">
        <v>86</v>
      </c>
      <c r="AX89">
        <f>IF(Z89&gt;0, (R89*SUMPRODUCT(K89:$K$98, X89:$X$98)-K89*$AZ$3)/Z89, 0)</f>
        <v>-92477063727.768127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8"/>
        <v>250000</v>
      </c>
      <c r="S90">
        <f t="shared" si="29"/>
        <v>-306951353725.30316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-1.2498451851070267</v>
      </c>
      <c r="AC90">
        <f t="shared" si="30"/>
        <v>-1.1159332020531529</v>
      </c>
      <c r="AE90">
        <f t="shared" si="31"/>
        <v>0</v>
      </c>
      <c r="AF90">
        <f t="shared" si="32"/>
        <v>0</v>
      </c>
      <c r="AG90">
        <f t="shared" si="32"/>
        <v>-4.5444220578834116E-11</v>
      </c>
      <c r="AH90">
        <f t="shared" si="33"/>
        <v>-2.4361253761973693E-6</v>
      </c>
      <c r="AI90">
        <f t="shared" si="34"/>
        <v>-2.4361708204179482E-6</v>
      </c>
      <c r="AJ90">
        <f t="shared" si="35"/>
        <v>-0.13391198305387375</v>
      </c>
      <c r="AK90">
        <f t="shared" si="49"/>
        <v>-8.7489162957491873E-2</v>
      </c>
      <c r="AL90">
        <f t="shared" si="26"/>
        <v>-0.22140358218218603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-3.2555622592777477E-10</v>
      </c>
      <c r="AR90">
        <f t="shared" si="36"/>
        <v>-3.2556229895221204E-10</v>
      </c>
      <c r="AS90">
        <f t="shared" si="36"/>
        <v>-1.7895581333984359E-5</v>
      </c>
      <c r="AT90">
        <f t="shared" si="36"/>
        <v>-1.1691779897831305E-5</v>
      </c>
      <c r="AU90">
        <f t="shared" si="23"/>
        <v>-2.9587686794114614E-5</v>
      </c>
      <c r="AW90">
        <v>87</v>
      </c>
      <c r="AX90">
        <f>IF(Z90&gt;0, (R90*SUMPRODUCT(K90:$K$98, X90:$X$98)-K90*$AZ$3)/Z90, 0)</f>
        <v>-306951353725.30316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8"/>
        <v>250000</v>
      </c>
      <c r="S91">
        <f t="shared" si="29"/>
        <v>-1087699085401.8079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-1.1159332020531529</v>
      </c>
      <c r="AC91">
        <f t="shared" si="30"/>
        <v>-0.99636893068420085</v>
      </c>
      <c r="AE91">
        <f t="shared" si="31"/>
        <v>0</v>
      </c>
      <c r="AF91">
        <f t="shared" si="32"/>
        <v>0</v>
      </c>
      <c r="AG91">
        <f t="shared" si="32"/>
        <v>-1.1450420250148175E-11</v>
      </c>
      <c r="AH91">
        <f t="shared" si="33"/>
        <v>-6.7078716245795198E-7</v>
      </c>
      <c r="AI91">
        <f t="shared" si="34"/>
        <v>-6.7079861287820211E-7</v>
      </c>
      <c r="AJ91">
        <f t="shared" si="35"/>
        <v>-0.11956427136895209</v>
      </c>
      <c r="AK91">
        <f t="shared" si="49"/>
        <v>-7.8115324143720716E-2</v>
      </c>
      <c r="AL91">
        <f t="shared" si="26"/>
        <v>-0.19768026631128569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-8.0037421581243783E-11</v>
      </c>
      <c r="AR91">
        <f t="shared" si="36"/>
        <v>-8.0038787829979798E-11</v>
      </c>
      <c r="AS91">
        <f t="shared" si="36"/>
        <v>-1.4266247968350052E-5</v>
      </c>
      <c r="AT91">
        <f t="shared" si="36"/>
        <v>-9.3206153611182139E-6</v>
      </c>
      <c r="AU91">
        <f t="shared" si="23"/>
        <v>-2.3586943368256095E-5</v>
      </c>
      <c r="AW91">
        <v>88</v>
      </c>
      <c r="AX91">
        <f>IF(Z91&gt;0, (R91*SUMPRODUCT(K91:$K$98, X91:$X$98)-K91*$AZ$3)/Z91, 0)</f>
        <v>-1087699085401.8079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8"/>
        <v>250000</v>
      </c>
      <c r="S92">
        <f t="shared" si="29"/>
        <v>-4131316957070.7178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-0.99636893068420085</v>
      </c>
      <c r="AC92">
        <f t="shared" si="30"/>
        <v>-0.88961511675128446</v>
      </c>
      <c r="AE92">
        <f t="shared" si="31"/>
        <v>0</v>
      </c>
      <c r="AF92">
        <f t="shared" si="32"/>
        <v>0</v>
      </c>
      <c r="AG92">
        <f t="shared" si="32"/>
        <v>-2.6916813875437312E-12</v>
      </c>
      <c r="AH92">
        <f t="shared" si="33"/>
        <v>-1.7288469320205926E-7</v>
      </c>
      <c r="AI92">
        <f t="shared" si="34"/>
        <v>-1.7288738488344681E-7</v>
      </c>
      <c r="AJ92">
        <f t="shared" si="35"/>
        <v>-0.10675381393291639</v>
      </c>
      <c r="AK92">
        <f t="shared" si="49"/>
        <v>-6.9745825147894069E-2</v>
      </c>
      <c r="AL92">
        <f t="shared" si="26"/>
        <v>-0.17649981196819534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-1.84181865633665E-11</v>
      </c>
      <c r="AR92">
        <f t="shared" si="36"/>
        <v>-1.8418473320331773E-11</v>
      </c>
      <c r="AS92">
        <f t="shared" si="36"/>
        <v>-1.1372965558433533E-5</v>
      </c>
      <c r="AT92">
        <f t="shared" si="36"/>
        <v>-7.4303375029765262E-6</v>
      </c>
      <c r="AU92">
        <f t="shared" si="23"/>
        <v>-1.880332147988338E-5</v>
      </c>
      <c r="AW92">
        <v>89</v>
      </c>
      <c r="AX92">
        <f>IF(Z92&gt;0, (R92*SUMPRODUCT(K92:$K$98, X92:$X$98)-K92*$AZ$3)/Z92, 0)</f>
        <v>-4131316957070.7178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8"/>
        <v>250000</v>
      </c>
      <c r="S93">
        <f t="shared" si="29"/>
        <v>-16894508707367.111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-0.88961511675128446</v>
      </c>
      <c r="AC93">
        <f t="shared" si="30"/>
        <v>-0.79429921140099391</v>
      </c>
      <c r="AE93">
        <f t="shared" si="31"/>
        <v>0</v>
      </c>
      <c r="AF93">
        <f t="shared" si="32"/>
        <v>0</v>
      </c>
      <c r="AG93">
        <f t="shared" si="32"/>
        <v>-5.8769037410261264E-13</v>
      </c>
      <c r="AH93">
        <f t="shared" si="33"/>
        <v>-4.1541483991313627E-8</v>
      </c>
      <c r="AI93">
        <f t="shared" si="34"/>
        <v>-4.154207168168773E-8</v>
      </c>
      <c r="AJ93">
        <f t="shared" si="35"/>
        <v>-9.5315905350290553E-2</v>
      </c>
      <c r="AK93">
        <f t="shared" si="49"/>
        <v>-6.2273058172589921E-2</v>
      </c>
      <c r="AL93">
        <f t="shared" si="26"/>
        <v>-0.15758900506495216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-3.9514301416126284E-12</v>
      </c>
      <c r="AR93">
        <f t="shared" si="36"/>
        <v>-3.95148604278021E-12</v>
      </c>
      <c r="AS93">
        <f t="shared" si="36"/>
        <v>-9.0664585178273637E-6</v>
      </c>
      <c r="AT93">
        <f t="shared" si="36"/>
        <v>-5.9234195659698024E-6</v>
      </c>
      <c r="AU93">
        <f t="shared" si="23"/>
        <v>-1.4989882035283209E-5</v>
      </c>
      <c r="AW93">
        <v>90</v>
      </c>
      <c r="AX93">
        <f>IF(Z93&gt;0, (R93*SUMPRODUCT(K93:$K$98, X93:$X$98)-K93*$AZ$3)/Z93, 0)</f>
        <v>-16894508707367.111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8"/>
        <v>250000</v>
      </c>
      <c r="S94">
        <f t="shared" si="29"/>
        <v>-74792207982688.359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-0.79429921140099391</v>
      </c>
      <c r="AC94">
        <f t="shared" si="30"/>
        <v>-0.70919572446859835</v>
      </c>
      <c r="AE94">
        <f t="shared" si="31"/>
        <v>0</v>
      </c>
      <c r="AF94">
        <f t="shared" si="32"/>
        <v>0</v>
      </c>
      <c r="AG94">
        <f t="shared" si="32"/>
        <v>-1.1852767547535685E-13</v>
      </c>
      <c r="AH94">
        <f t="shared" si="33"/>
        <v>-9.2657158977245937E-9</v>
      </c>
      <c r="AI94">
        <f t="shared" si="34"/>
        <v>-9.2658344254000698E-9</v>
      </c>
      <c r="AJ94">
        <f t="shared" si="35"/>
        <v>-8.5103486932395556E-2</v>
      </c>
      <c r="AK94">
        <f t="shared" si="49"/>
        <v>-5.5600944798069582E-2</v>
      </c>
      <c r="AL94">
        <f t="shared" si="26"/>
        <v>-0.14070444099629956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-7.8692484776921295E-13</v>
      </c>
      <c r="AR94">
        <f t="shared" si="36"/>
        <v>-7.8693491416602563E-13</v>
      </c>
      <c r="AS94">
        <f t="shared" si="36"/>
        <v>-7.2277252225433103E-6</v>
      </c>
      <c r="AT94">
        <f t="shared" si="36"/>
        <v>-4.7221138122516846E-6</v>
      </c>
      <c r="AU94">
        <f t="shared" si="23"/>
        <v>-1.1949839821729908E-5</v>
      </c>
      <c r="AW94">
        <v>91</v>
      </c>
      <c r="AX94">
        <f>IF(Z94&gt;0, (R94*SUMPRODUCT(K94:$K$98, X94:$X$98)-K94*$AZ$3)/Z94, 0)</f>
        <v>-74792207982688.359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8"/>
        <v>250000</v>
      </c>
      <c r="S95">
        <f t="shared" si="29"/>
        <v>-360902755366407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-0.70919572446859835</v>
      </c>
      <c r="AC95">
        <f t="shared" si="30"/>
        <v>-0.63321046827621819</v>
      </c>
      <c r="AE95">
        <f t="shared" si="31"/>
        <v>0</v>
      </c>
      <c r="AF95">
        <f t="shared" si="32"/>
        <v>0</v>
      </c>
      <c r="AG95">
        <f t="shared" si="32"/>
        <v>-2.1931478038777729E-14</v>
      </c>
      <c r="AH95">
        <f t="shared" si="33"/>
        <v>-1.908218413636511E-9</v>
      </c>
      <c r="AI95">
        <f t="shared" si="34"/>
        <v>-1.9082403451145498E-9</v>
      </c>
      <c r="AJ95">
        <f t="shared" si="35"/>
        <v>-7.5985256192380168E-2</v>
      </c>
      <c r="AK95">
        <f t="shared" si="49"/>
        <v>-4.9643700712801893E-2</v>
      </c>
      <c r="AL95">
        <f t="shared" si="26"/>
        <v>-0.1256289588134224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-1.4469860308886482E-13</v>
      </c>
      <c r="AR95">
        <f t="shared" si="36"/>
        <v>-1.4470026613446445E-13</v>
      </c>
      <c r="AS95">
        <f t="shared" si="36"/>
        <v>-5.7618982962404816E-6</v>
      </c>
      <c r="AT95">
        <f t="shared" si="36"/>
        <v>-3.7644402202443319E-6</v>
      </c>
      <c r="AU95">
        <f t="shared" si="23"/>
        <v>-9.5263386611850785E-6</v>
      </c>
      <c r="AW95">
        <v>92</v>
      </c>
      <c r="AX95">
        <f>IF(Z95&gt;0, (R95*SUMPRODUCT(K95:$K$98, X95:$X$98)-K95*$AZ$3)/Z95, 0)</f>
        <v>-360902755366407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8"/>
        <v>250000</v>
      </c>
      <c r="S96">
        <f t="shared" si="29"/>
        <v>-1913727108715609.8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-0.63321046827621819</v>
      </c>
      <c r="AC96">
        <f t="shared" si="30"/>
        <v>-0.5653664895324636</v>
      </c>
      <c r="AE96">
        <f t="shared" si="31"/>
        <v>0</v>
      </c>
      <c r="AF96">
        <f t="shared" si="32"/>
        <v>0</v>
      </c>
      <c r="AG96">
        <f t="shared" si="32"/>
        <v>-3.6928363960412508E-15</v>
      </c>
      <c r="AH96">
        <f t="shared" si="33"/>
        <v>-3.6038653724697405E-10</v>
      </c>
      <c r="AI96">
        <f t="shared" si="34"/>
        <v>-3.6039023008337011E-10</v>
      </c>
      <c r="AJ96">
        <f t="shared" si="35"/>
        <v>-6.7843978743754585E-2</v>
      </c>
      <c r="AK96">
        <f t="shared" si="49"/>
        <v>-4.4324732779335276E-2</v>
      </c>
      <c r="AL96">
        <f t="shared" si="26"/>
        <v>-0.1121687118834801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-2.4399829545479962E-14</v>
      </c>
      <c r="AR96">
        <f t="shared" si="36"/>
        <v>-2.4400079567523771E-14</v>
      </c>
      <c r="AS96">
        <f t="shared" si="36"/>
        <v>-4.5933500448723461E-6</v>
      </c>
      <c r="AT96">
        <f t="shared" si="36"/>
        <v>-3.0009886959888372E-6</v>
      </c>
      <c r="AU96">
        <f t="shared" si="23"/>
        <v>-7.5943387652612633E-6</v>
      </c>
      <c r="AW96">
        <v>93</v>
      </c>
      <c r="AX96">
        <f>IF(Z96&gt;0, (R96*SUMPRODUCT(K96:$K$98, X96:$X$98)-K96*$AZ$3)/Z96, 0)</f>
        <v>-1913727108715609.8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8"/>
        <v>250000</v>
      </c>
      <c r="S97">
        <f t="shared" si="29"/>
        <v>-1.1261445531143568E+16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-0.5653664895324636</v>
      </c>
      <c r="AC97">
        <f t="shared" si="30"/>
        <v>-0.50479150851114951</v>
      </c>
      <c r="AE97">
        <f t="shared" si="31"/>
        <v>0</v>
      </c>
      <c r="AF97">
        <f t="shared" si="32"/>
        <v>0</v>
      </c>
      <c r="AG97">
        <f t="shared" si="32"/>
        <v>-5.6030940601180684E-16</v>
      </c>
      <c r="AH97">
        <f t="shared" si="33"/>
        <v>-6.1911972521380623E-11</v>
      </c>
      <c r="AI97">
        <f t="shared" si="34"/>
        <v>-6.1912532830786639E-11</v>
      </c>
      <c r="AJ97">
        <f t="shared" si="35"/>
        <v>-6.0574981021314089E-2</v>
      </c>
      <c r="AK97">
        <f t="shared" si="49"/>
        <v>-3.9575654267272456E-2</v>
      </c>
      <c r="AL97">
        <f t="shared" si="26"/>
        <v>-0.10015063535049908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-3.7426123962374457E-15</v>
      </c>
      <c r="AR97">
        <f t="shared" si="36"/>
        <v>-3.7426462672456409E-15</v>
      </c>
      <c r="AS97">
        <f t="shared" si="36"/>
        <v>-3.6617905332272645E-6</v>
      </c>
      <c r="AT97">
        <f t="shared" si="36"/>
        <v>-2.3923698150426541E-6</v>
      </c>
      <c r="AU97">
        <f t="shared" si="23"/>
        <v>-6.0541603520125646E-6</v>
      </c>
      <c r="AW97">
        <v>94</v>
      </c>
      <c r="AX97">
        <f>IF(Z97&gt;0, (R97*SUMPRODUCT(K97:$K$98, X97:$X$98)-K97*$AZ$3)/Z97, 0)</f>
        <v>-1.1261445531143568E+16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-0.50479150851114951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-1.1206188120236138E-11</v>
      </c>
      <c r="AI98">
        <f t="shared" si="34"/>
        <v>-1.1206188120236138E-11</v>
      </c>
      <c r="AJ98">
        <f t="shared" si="35"/>
        <v>-0.50479150851114951</v>
      </c>
      <c r="AK98">
        <f t="shared" si="49"/>
        <v>-3.5335405595780467E-2</v>
      </c>
      <c r="AL98">
        <f t="shared" si="26"/>
        <v>-0.54012691411813618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-6.0483943206162732E-16</v>
      </c>
      <c r="AR98">
        <f t="shared" si="36"/>
        <v>-6.0483943206162732E-16</v>
      </c>
      <c r="AS98">
        <f t="shared" si="36"/>
        <v>-2.7245465276999302E-5</v>
      </c>
      <c r="AT98">
        <f t="shared" si="36"/>
        <v>-1.9071825693899512E-6</v>
      </c>
      <c r="AU98">
        <f t="shared" si="36"/>
        <v>-2.9152647846994093E-5</v>
      </c>
      <c r="AW98">
        <v>95</v>
      </c>
    </row>
    <row r="100" spans="5:50" x14ac:dyDescent="0.25">
      <c r="AN100" s="8">
        <f t="shared" ref="AN100:AU100" si="50">SUM(AN3:AN98)</f>
        <v>16961.890127032184</v>
      </c>
      <c r="AO100" s="8">
        <f t="shared" si="50"/>
        <v>-1696.1890127032184</v>
      </c>
      <c r="AP100" s="8">
        <f t="shared" si="50"/>
        <v>-224.85427626571183</v>
      </c>
      <c r="AQ100" s="8">
        <f t="shared" si="50"/>
        <v>-8350.4874924766427</v>
      </c>
      <c r="AR100" s="8">
        <f t="shared" si="50"/>
        <v>6690.3593455866139</v>
      </c>
      <c r="AS100" s="8">
        <f t="shared" si="50"/>
        <v>-1355.6648773609534</v>
      </c>
      <c r="AT100" s="8">
        <f t="shared" si="50"/>
        <v>499.93224561746212</v>
      </c>
      <c r="AU100" s="8">
        <f t="shared" si="50"/>
        <v>5834.6267138431131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530A3-EE1C-4904-8B45-92066A56917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37187.348553643962</v>
      </c>
      <c r="K3">
        <v>1</v>
      </c>
      <c r="L3" s="2">
        <v>0</v>
      </c>
      <c r="O3">
        <f>$C$3</f>
        <v>37187.348553643962</v>
      </c>
      <c r="P3">
        <f>O3*C5</f>
        <v>3718.7348553643965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37187.348553643962</v>
      </c>
      <c r="AF3">
        <f t="shared" ref="AF3:AG34" si="4">-$Z3*P3</f>
        <v>-3718.7348553643965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33368.613698279565</v>
      </c>
      <c r="AJ3">
        <f t="shared" ref="AJ3:AJ66" si="7">AB3-AC3</f>
        <v>0</v>
      </c>
      <c r="AL3">
        <f t="shared" ref="AL3:AL34" si="8">SUM(AI3:AK3)</f>
        <v>33368.613698279565</v>
      </c>
      <c r="AN3">
        <f t="shared" ref="AN3:AU34" si="9">AE3*$K3</f>
        <v>37187.348553643962</v>
      </c>
      <c r="AO3">
        <f t="shared" si="9"/>
        <v>-3718.7348553643965</v>
      </c>
      <c r="AP3">
        <f t="shared" si="9"/>
        <v>-100</v>
      </c>
      <c r="AQ3">
        <f t="shared" si="9"/>
        <v>0</v>
      </c>
      <c r="AR3">
        <f t="shared" si="9"/>
        <v>33368.613698279565</v>
      </c>
      <c r="AS3">
        <f t="shared" si="9"/>
        <v>0</v>
      </c>
      <c r="AT3">
        <f t="shared" si="9"/>
        <v>0</v>
      </c>
      <c r="AU3">
        <f t="shared" si="9"/>
        <v>33368.613698279565</v>
      </c>
      <c r="AW3">
        <v>0</v>
      </c>
      <c r="AX3">
        <f>IF(Z3&gt;0, (R3*SUMPRODUCT(K3:$K$98, X3:$X$98)-K3*$AZ$3)/Z3, 0)</f>
        <v>0</v>
      </c>
      <c r="AZ3">
        <f>C6*SUMPRODUCT(X4:X89, K4:K89)/1</f>
        <v>15094.851740013819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250000</v>
      </c>
      <c r="S4">
        <f t="shared" si="1"/>
        <v>1024.6604156100434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1012.5196754426671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-462.13749999999999</v>
      </c>
      <c r="AI4">
        <f t="shared" si="6"/>
        <v>-462.13749999999999</v>
      </c>
      <c r="AJ4">
        <f t="shared" si="7"/>
        <v>-1012.5196754426671</v>
      </c>
      <c r="AK4">
        <f>G4*SUM(AB4, AE4:AF4)</f>
        <v>0</v>
      </c>
      <c r="AL4">
        <f t="shared" si="8"/>
        <v>-1474.657175442667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-431.13863233510585</v>
      </c>
      <c r="AR4">
        <f t="shared" si="9"/>
        <v>-431.13863233510585</v>
      </c>
      <c r="AS4">
        <f t="shared" si="9"/>
        <v>-944.60273854153104</v>
      </c>
      <c r="AT4">
        <f t="shared" si="9"/>
        <v>0</v>
      </c>
      <c r="AU4">
        <f t="shared" si="9"/>
        <v>-1375.7413708766369</v>
      </c>
      <c r="AW4">
        <v>1</v>
      </c>
      <c r="AX4">
        <f>IF(Z4&gt;0, (R4*SUMPRODUCT(K4:$K$98, X4:$X$98)-K4*$AZ$3)/Z4, 0)</f>
        <v>1024.6604156100434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250000</v>
      </c>
      <c r="S5">
        <f t="shared" si="1"/>
        <v>1798.407430520718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1012.5196754426671</v>
      </c>
      <c r="AC5">
        <f t="shared" si="2"/>
        <v>1755.9843592175275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-464.79482123359998</v>
      </c>
      <c r="AI5">
        <f t="shared" si="6"/>
        <v>-476.99995568628827</v>
      </c>
      <c r="AJ5">
        <f t="shared" si="7"/>
        <v>-743.46468377486042</v>
      </c>
      <c r="AK5">
        <f>G5*SUM(AB5, AE5:AF5)</f>
        <v>41.513306693149353</v>
      </c>
      <c r="AL5">
        <f t="shared" si="8"/>
        <v>-1178.9513327679992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-397.44977820943632</v>
      </c>
      <c r="AR5">
        <f t="shared" si="9"/>
        <v>-407.88648653669907</v>
      </c>
      <c r="AS5">
        <f t="shared" si="9"/>
        <v>-635.74261195211886</v>
      </c>
      <c r="AT5">
        <f t="shared" si="9"/>
        <v>35.498361393403094</v>
      </c>
      <c r="AU5">
        <f t="shared" si="9"/>
        <v>-1008.1307370954147</v>
      </c>
      <c r="AW5">
        <v>2</v>
      </c>
      <c r="AX5">
        <f>IF(Z5&gt;0, (R5*SUMPRODUCT(K5:$K$98, X5:$X$98)-K5*$AZ$3)/Z5, 0)</f>
        <v>1798.407430520718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250000</v>
      </c>
      <c r="S6">
        <f t="shared" si="1"/>
        <v>2717.7012811127006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1755.9843592175275</v>
      </c>
      <c r="AC6">
        <f t="shared" si="2"/>
        <v>2621.9433037938725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-470.39125206576711</v>
      </c>
      <c r="AI6">
        <f t="shared" si="6"/>
        <v>-482.45081561132525</v>
      </c>
      <c r="AJ6">
        <f t="shared" si="7"/>
        <v>-865.95894457634495</v>
      </c>
      <c r="AK6">
        <f>G6*SUM(AB6, AE6:AF6)</f>
        <v>102.72508501422537</v>
      </c>
      <c r="AL6">
        <f t="shared" si="8"/>
        <v>-1245.6846751734447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-362.86452962054227</v>
      </c>
      <c r="AR6">
        <f t="shared" si="9"/>
        <v>-372.16739789066941</v>
      </c>
      <c r="AS6">
        <f t="shared" si="9"/>
        <v>-668.00941495923826</v>
      </c>
      <c r="AT6">
        <f t="shared" si="9"/>
        <v>79.243160858581433</v>
      </c>
      <c r="AU6">
        <f t="shared" si="9"/>
        <v>-960.93365199132609</v>
      </c>
      <c r="AW6">
        <v>3</v>
      </c>
      <c r="AX6">
        <f>IF(Z6&gt;0, (R6*SUMPRODUCT(K6:$K$98, X6:$X$98)-K6*$AZ$3)/Z6, 0)</f>
        <v>2717.7012811127006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250000</v>
      </c>
      <c r="S7">
        <f t="shared" si="1"/>
        <v>3471.4220222345944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2621.9433037938725</v>
      </c>
      <c r="AC7">
        <f t="shared" si="2"/>
        <v>3308.9851653519599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-477.50782504594048</v>
      </c>
      <c r="AI7">
        <f t="shared" si="6"/>
        <v>-489.42291756479074</v>
      </c>
      <c r="AJ7">
        <f t="shared" si="7"/>
        <v>-687.04186155808748</v>
      </c>
      <c r="AK7">
        <f>G7*SUM(AB7, AE7:AF7)</f>
        <v>128.73741621627914</v>
      </c>
      <c r="AL7">
        <f t="shared" si="8"/>
        <v>-1047.727362906599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-335.14177544621458</v>
      </c>
      <c r="AR7">
        <f t="shared" si="9"/>
        <v>-343.50445570384005</v>
      </c>
      <c r="AS7">
        <f t="shared" si="9"/>
        <v>-482.20451521668167</v>
      </c>
      <c r="AT7">
        <f t="shared" si="9"/>
        <v>90.355139694163398</v>
      </c>
      <c r="AU7">
        <f t="shared" si="9"/>
        <v>-735.35383122635824</v>
      </c>
      <c r="AW7">
        <v>4</v>
      </c>
      <c r="AX7">
        <f>IF(Z7&gt;0, (R7*SUMPRODUCT(K7:$K$98, X7:$X$98)-K7*$AZ$3)/Z7, 0)</f>
        <v>3471.4220222345944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250000</v>
      </c>
      <c r="S8">
        <f t="shared" si="1"/>
        <v>3906.5586597283905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3308.9851653519599</v>
      </c>
      <c r="AC8">
        <f t="shared" si="2"/>
        <v>3678.9509154724583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-484.57656576207432</v>
      </c>
      <c r="AI8">
        <f t="shared" si="6"/>
        <v>-496.34827852744797</v>
      </c>
      <c r="AJ8">
        <f t="shared" si="7"/>
        <v>-369.96575012049834</v>
      </c>
      <c r="AK8">
        <f t="shared" ref="AK8:AK71" si="22">G8*SUM(AB8:AB8, AE8:AF8)</f>
        <v>70.481384021996746</v>
      </c>
      <c r="AL8">
        <f t="shared" si="8"/>
        <v>-795.83264462594957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-317.467576003555</v>
      </c>
      <c r="AR8">
        <f t="shared" si="9"/>
        <v>-325.17974654807159</v>
      </c>
      <c r="AS8">
        <f t="shared" si="9"/>
        <v>-242.38095317378637</v>
      </c>
      <c r="AT8">
        <f t="shared" si="9"/>
        <v>46.175477148074329</v>
      </c>
      <c r="AU8">
        <f t="shared" si="9"/>
        <v>-521.38522257378361</v>
      </c>
      <c r="AW8">
        <v>5</v>
      </c>
      <c r="AX8">
        <f>IF(Z8&gt;0, (R8*SUMPRODUCT(K8:$K$98, X8:$X$98)-K8*$AZ$3)/Z8, 0)</f>
        <v>3906.5586597283905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250000</v>
      </c>
      <c r="S9">
        <f t="shared" si="1"/>
        <v>4175.8722299357232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3678.9509154724583</v>
      </c>
      <c r="AC9">
        <f t="shared" si="2"/>
        <v>3885.029330082778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-492.01756976921689</v>
      </c>
      <c r="AI9">
        <f t="shared" si="6"/>
        <v>-503.64696452844834</v>
      </c>
      <c r="AJ9">
        <f t="shared" si="7"/>
        <v>-206.07841461031967</v>
      </c>
      <c r="AK9">
        <f t="shared" si="22"/>
        <v>21.705810401287504</v>
      </c>
      <c r="AL9">
        <f t="shared" si="8"/>
        <v>-688.01956873748043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-305.27749538871353</v>
      </c>
      <c r="AR9">
        <f t="shared" si="9"/>
        <v>-312.49307613850272</v>
      </c>
      <c r="AS9">
        <f t="shared" si="9"/>
        <v>-127.86352791308653</v>
      </c>
      <c r="AT9">
        <f t="shared" si="9"/>
        <v>13.467599211539195</v>
      </c>
      <c r="AU9">
        <f t="shared" si="9"/>
        <v>-426.88900484005001</v>
      </c>
      <c r="AW9">
        <v>6</v>
      </c>
      <c r="AX9">
        <f>IF(Z9&gt;0, (R9*SUMPRODUCT(K9:$K$98, X9:$X$98)-K9*$AZ$3)/Z9, 0)</f>
        <v>4175.8722299357232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250000</v>
      </c>
      <c r="S10">
        <f t="shared" si="1"/>
        <v>4418.1138459093409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3885.029330082778</v>
      </c>
      <c r="AC10">
        <f t="shared" si="2"/>
        <v>4060.434523623866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-501.38391095212592</v>
      </c>
      <c r="AI10">
        <f t="shared" si="6"/>
        <v>-512.87194256821749</v>
      </c>
      <c r="AJ10">
        <f t="shared" si="7"/>
        <v>-175.40519354108801</v>
      </c>
      <c r="AK10">
        <f t="shared" si="22"/>
        <v>15.928620253339391</v>
      </c>
      <c r="AL10">
        <f t="shared" si="8"/>
        <v>-672.34851585596607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-295.12279732097107</v>
      </c>
      <c r="AR10">
        <f t="shared" si="9"/>
        <v>-301.88484124019936</v>
      </c>
      <c r="AS10">
        <f t="shared" si="9"/>
        <v>-103.24637518616957</v>
      </c>
      <c r="AT10">
        <f t="shared" si="9"/>
        <v>9.3758472578468055</v>
      </c>
      <c r="AU10">
        <f t="shared" si="9"/>
        <v>-395.75536916852207</v>
      </c>
      <c r="AW10">
        <v>7</v>
      </c>
      <c r="AX10">
        <f>IF(Z10&gt;0, (R10*SUMPRODUCT(K10:$K$98, X10:$X$98)-K10*$AZ$3)/Z10, 0)</f>
        <v>4418.1138459093409</v>
      </c>
    </row>
    <row r="11" spans="1:52" x14ac:dyDescent="0.25">
      <c r="A11" t="s">
        <v>33</v>
      </c>
      <c r="C11" s="12">
        <f>AU91</f>
        <v>15987.007061297787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250000</v>
      </c>
      <c r="S11">
        <f t="shared" si="1"/>
        <v>4635.003316103428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4060.434523623866</v>
      </c>
      <c r="AC11">
        <f t="shared" si="2"/>
        <v>4207.7082079637148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-510.21059582523958</v>
      </c>
      <c r="AI11">
        <f t="shared" si="6"/>
        <v>-521.55823659537896</v>
      </c>
      <c r="AJ11">
        <f t="shared" si="7"/>
        <v>-147.27368433984884</v>
      </c>
      <c r="AK11">
        <f t="shared" si="22"/>
        <v>9.7450428566972782</v>
      </c>
      <c r="AL11">
        <f t="shared" si="8"/>
        <v>-659.0868780785305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-285.36519277515708</v>
      </c>
      <c r="AR11">
        <f t="shared" si="9"/>
        <v>-291.7120262639371</v>
      </c>
      <c r="AS11">
        <f t="shared" si="9"/>
        <v>-82.371443608246551</v>
      </c>
      <c r="AT11">
        <f t="shared" si="9"/>
        <v>5.4504866346525569</v>
      </c>
      <c r="AU11">
        <f t="shared" si="9"/>
        <v>-368.63298323753111</v>
      </c>
      <c r="AW11">
        <v>8</v>
      </c>
      <c r="AX11">
        <f>IF(Z11&gt;0, (R11*SUMPRODUCT(K11:$K$98, X11:$X$98)-K11*$AZ$3)/Z11, 0)</f>
        <v>4635.003316103428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250000</v>
      </c>
      <c r="S12">
        <f t="shared" si="1"/>
        <v>4842.4148556854552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4207.7082079637148</v>
      </c>
      <c r="AC12">
        <f t="shared" si="2"/>
        <v>4341.949794211695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-520.86397383948997</v>
      </c>
      <c r="AI12">
        <f t="shared" si="6"/>
        <v>-532.07209500323597</v>
      </c>
      <c r="AJ12">
        <f t="shared" si="7"/>
        <v>-134.24158624798019</v>
      </c>
      <c r="AK12">
        <f t="shared" si="22"/>
        <v>9.6777288783165432</v>
      </c>
      <c r="AL12">
        <f t="shared" si="8"/>
        <v>-656.63595237289962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-276.84473924587769</v>
      </c>
      <c r="AR12">
        <f t="shared" si="9"/>
        <v>-282.80197479461549</v>
      </c>
      <c r="AS12">
        <f t="shared" si="9"/>
        <v>-71.350830173229824</v>
      </c>
      <c r="AT12">
        <f t="shared" si="9"/>
        <v>5.1438157798862809</v>
      </c>
      <c r="AU12">
        <f t="shared" si="9"/>
        <v>-349.00898918795906</v>
      </c>
      <c r="AW12">
        <v>9</v>
      </c>
      <c r="AX12">
        <f>IF(Z12&gt;0, (R12*SUMPRODUCT(K12:$K$98, X12:$X$98)-K12*$AZ$3)/Z12, 0)</f>
        <v>4842.4148556854552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250000</v>
      </c>
      <c r="S13">
        <f t="shared" si="1"/>
        <v>5038.2991941202281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4341.949794211695</v>
      </c>
      <c r="AC13">
        <f t="shared" si="2"/>
        <v>4461.6828655860909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-532.45479730430372</v>
      </c>
      <c r="AI13">
        <f t="shared" si="6"/>
        <v>-543.52421451654709</v>
      </c>
      <c r="AJ13">
        <f t="shared" si="7"/>
        <v>-119.73307137439588</v>
      </c>
      <c r="AK13">
        <f t="shared" si="22"/>
        <v>8.6838995884233903</v>
      </c>
      <c r="AL13">
        <f t="shared" si="8"/>
        <v>-654.57338630251957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-269.01652579470294</v>
      </c>
      <c r="AR13">
        <f t="shared" si="9"/>
        <v>-274.609218688233</v>
      </c>
      <c r="AS13">
        <f t="shared" si="9"/>
        <v>-60.493726503999753</v>
      </c>
      <c r="AT13">
        <f t="shared" si="9"/>
        <v>4.3874381627415353</v>
      </c>
      <c r="AU13">
        <f t="shared" si="9"/>
        <v>-330.71550702949122</v>
      </c>
      <c r="AW13">
        <v>10</v>
      </c>
      <c r="AX13">
        <f>IF(Z13&gt;0, (R13*SUMPRODUCT(K13:$K$98, X13:$X$98)-K13*$AZ$3)/Z13, 0)</f>
        <v>5038.2991941202281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250000</v>
      </c>
      <c r="S14">
        <f t="shared" si="1"/>
        <v>5223.7560408809022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4461.6828655860909</v>
      </c>
      <c r="AC14">
        <f t="shared" si="2"/>
        <v>4568.2629468922214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-545.23543559460154</v>
      </c>
      <c r="AI14">
        <f t="shared" si="6"/>
        <v>-556.16689686294274</v>
      </c>
      <c r="AJ14">
        <f t="shared" si="7"/>
        <v>-106.58008130613052</v>
      </c>
      <c r="AK14">
        <f t="shared" si="22"/>
        <v>8.0310291580549631</v>
      </c>
      <c r="AL14">
        <f t="shared" si="8"/>
        <v>-654.71594901101832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-261.90700990452189</v>
      </c>
      <c r="AR14">
        <f t="shared" si="9"/>
        <v>-267.15800084856437</v>
      </c>
      <c r="AS14">
        <f t="shared" si="9"/>
        <v>-51.196361402717777</v>
      </c>
      <c r="AT14">
        <f t="shared" si="9"/>
        <v>3.8577515251707366</v>
      </c>
      <c r="AU14">
        <f t="shared" si="9"/>
        <v>-314.49661072611144</v>
      </c>
      <c r="AW14">
        <v>11</v>
      </c>
      <c r="AX14">
        <f>IF(Z14&gt;0, (R14*SUMPRODUCT(K14:$K$98, X14:$X$98)-K14*$AZ$3)/Z14, 0)</f>
        <v>5223.7560408809022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250000</v>
      </c>
      <c r="S15">
        <f t="shared" si="1"/>
        <v>5417.831872665316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4568.2629468922214</v>
      </c>
      <c r="AC15">
        <f t="shared" si="2"/>
        <v>4678.496793194975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-558.75180441611712</v>
      </c>
      <c r="AI15">
        <f t="shared" si="6"/>
        <v>-569.54601348155404</v>
      </c>
      <c r="AJ15">
        <f t="shared" si="7"/>
        <v>-110.23384630275359</v>
      </c>
      <c r="AK15">
        <f t="shared" si="22"/>
        <v>18.729878082258111</v>
      </c>
      <c r="AL15">
        <f t="shared" si="8"/>
        <v>-661.04998170204954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-254.62449123696359</v>
      </c>
      <c r="AR15">
        <f t="shared" si="9"/>
        <v>-259.54343730544991</v>
      </c>
      <c r="AS15">
        <f t="shared" si="9"/>
        <v>-50.233819041108852</v>
      </c>
      <c r="AT15">
        <f t="shared" si="9"/>
        <v>8.5352488169750291</v>
      </c>
      <c r="AU15">
        <f t="shared" si="9"/>
        <v>-301.24200752958376</v>
      </c>
      <c r="AW15">
        <v>12</v>
      </c>
      <c r="AX15">
        <f>IF(Z15&gt;0, (R15*SUMPRODUCT(K15:$K$98, X15:$X$98)-K15*$AZ$3)/Z15, 0)</f>
        <v>5417.831872665316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250000</v>
      </c>
      <c r="S16">
        <f t="shared" si="1"/>
        <v>5624.4808415678717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4678.496793194975</v>
      </c>
      <c r="AC16">
        <f t="shared" si="2"/>
        <v>4795.433301760866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-575.29788113968641</v>
      </c>
      <c r="AI16">
        <f t="shared" si="6"/>
        <v>-585.95538322041205</v>
      </c>
      <c r="AJ16">
        <f t="shared" si="7"/>
        <v>-116.93650856589102</v>
      </c>
      <c r="AK16">
        <f t="shared" si="22"/>
        <v>33.217327231684322</v>
      </c>
      <c r="AL16">
        <f t="shared" si="8"/>
        <v>-669.67456455461877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-248.00357271545658</v>
      </c>
      <c r="AR16">
        <f t="shared" si="9"/>
        <v>-252.59788581636059</v>
      </c>
      <c r="AS16">
        <f t="shared" si="9"/>
        <v>-50.409836114398964</v>
      </c>
      <c r="AT16">
        <f t="shared" si="9"/>
        <v>14.319565740788624</v>
      </c>
      <c r="AU16">
        <f t="shared" si="9"/>
        <v>-288.68815618997093</v>
      </c>
      <c r="AW16">
        <v>13</v>
      </c>
      <c r="AX16">
        <f>IF(Z16&gt;0, (R16*SUMPRODUCT(K16:$K$98, X16:$X$98)-K16*$AZ$3)/Z16, 0)</f>
        <v>5624.4808415678717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250000</v>
      </c>
      <c r="S17">
        <f t="shared" si="1"/>
        <v>5866.3637383225623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4795.433301760866</v>
      </c>
      <c r="AC17">
        <f t="shared" si="2"/>
        <v>4937.690328499406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-594.73572226368481</v>
      </c>
      <c r="AI17">
        <f t="shared" si="6"/>
        <v>-605.25691253748994</v>
      </c>
      <c r="AJ17">
        <f t="shared" si="7"/>
        <v>-142.25702673853993</v>
      </c>
      <c r="AK17">
        <f t="shared" si="22"/>
        <v>66.176979564299955</v>
      </c>
      <c r="AL17">
        <f t="shared" si="8"/>
        <v>-681.33695971172995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-241.00674740961438</v>
      </c>
      <c r="AR17">
        <f t="shared" si="9"/>
        <v>-245.2702845603948</v>
      </c>
      <c r="AS17">
        <f t="shared" si="9"/>
        <v>-57.647291102546781</v>
      </c>
      <c r="AT17">
        <f t="shared" si="9"/>
        <v>26.817118933900502</v>
      </c>
      <c r="AU17">
        <f t="shared" si="9"/>
        <v>-276.10045672904107</v>
      </c>
      <c r="AW17">
        <v>14</v>
      </c>
      <c r="AX17">
        <f>IF(Z17&gt;0, (R17*SUMPRODUCT(K17:$K$98, X17:$X$98)-K17*$AZ$3)/Z17, 0)</f>
        <v>5866.3637383225623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250000</v>
      </c>
      <c r="S18">
        <f t="shared" si="1"/>
        <v>6149.1224224793023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4937.690328499406</v>
      </c>
      <c r="AC18">
        <f t="shared" si="2"/>
        <v>5105.3927172964277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-753.65937271215307</v>
      </c>
      <c r="AI18">
        <f t="shared" si="6"/>
        <v>-764.03766811458456</v>
      </c>
      <c r="AJ18">
        <f t="shared" si="7"/>
        <v>-167.70238879702174</v>
      </c>
      <c r="AK18">
        <f t="shared" si="22"/>
        <v>106.65411109558717</v>
      </c>
      <c r="AL18">
        <f t="shared" si="8"/>
        <v>-825.08594581601915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-285.00178259053934</v>
      </c>
      <c r="AR18">
        <f t="shared" si="9"/>
        <v>-288.92641060823382</v>
      </c>
      <c r="AS18">
        <f t="shared" si="9"/>
        <v>-63.417880122480113</v>
      </c>
      <c r="AT18">
        <f t="shared" si="9"/>
        <v>40.332029141315026</v>
      </c>
      <c r="AU18">
        <f t="shared" si="9"/>
        <v>-312.01226158939892</v>
      </c>
      <c r="AW18">
        <v>15</v>
      </c>
      <c r="AX18">
        <f>IF(Z18&gt;0, (R18*SUMPRODUCT(K18:$K$98, X18:$X$98)-K18*$AZ$3)/Z18, 0)</f>
        <v>6149.1224224793023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250000</v>
      </c>
      <c r="S19">
        <f t="shared" si="1"/>
        <v>6361.3427029041277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5105.3927172964277</v>
      </c>
      <c r="AC19">
        <f t="shared" si="2"/>
        <v>5205.2691366252702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-923.80051029982985</v>
      </c>
      <c r="AI19">
        <f t="shared" si="6"/>
        <v>-934.02883272272209</v>
      </c>
      <c r="AJ19">
        <f t="shared" si="7"/>
        <v>-99.87641932884253</v>
      </c>
      <c r="AK19">
        <f t="shared" si="22"/>
        <v>113.85025759571035</v>
      </c>
      <c r="AL19">
        <f t="shared" si="8"/>
        <v>-920.0549944558544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-325.78745997925535</v>
      </c>
      <c r="AR19">
        <f t="shared" si="9"/>
        <v>-329.39457985508375</v>
      </c>
      <c r="AS19">
        <f t="shared" si="9"/>
        <v>-35.222415015126892</v>
      </c>
      <c r="AT19">
        <f t="shared" si="9"/>
        <v>40.150428395035306</v>
      </c>
      <c r="AU19">
        <f t="shared" si="9"/>
        <v>-324.46656647517534</v>
      </c>
      <c r="AW19">
        <v>16</v>
      </c>
      <c r="AX19">
        <f>IF(Z19&gt;0, (R19*SUMPRODUCT(K19:$K$98, X19:$X$98)-K19*$AZ$3)/Z19, 0)</f>
        <v>6361.3427029041277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250000</v>
      </c>
      <c r="S20">
        <f t="shared" si="1"/>
        <v>6396.6662268880427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5205.2691366252702</v>
      </c>
      <c r="AC20">
        <f t="shared" si="2"/>
        <v>5153.6521240389202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-1101.3280707585654</v>
      </c>
      <c r="AI20">
        <f t="shared" si="6"/>
        <v>-1111.3990435536907</v>
      </c>
      <c r="AJ20">
        <f t="shared" si="7"/>
        <v>51.617012586350029</v>
      </c>
      <c r="AK20">
        <f t="shared" si="22"/>
        <v>22.382657287488662</v>
      </c>
      <c r="AL20">
        <f t="shared" si="8"/>
        <v>-1037.399373679852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-368.3907085963192</v>
      </c>
      <c r="AR20">
        <f t="shared" si="9"/>
        <v>-371.75941670678719</v>
      </c>
      <c r="AS20">
        <f t="shared" si="9"/>
        <v>17.265725215932644</v>
      </c>
      <c r="AT20">
        <f t="shared" si="9"/>
        <v>7.4869270995037764</v>
      </c>
      <c r="AU20">
        <f t="shared" si="9"/>
        <v>-347.00676439135077</v>
      </c>
      <c r="AW20">
        <v>17</v>
      </c>
      <c r="AX20">
        <f>IF(Z20&gt;0, (R20*SUMPRODUCT(K20:$K$98, X20:$X$98)-K20*$AZ$3)/Z20, 0)</f>
        <v>6396.6662268880427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250000</v>
      </c>
      <c r="S21">
        <f t="shared" si="1"/>
        <v>6351.4621744963051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5153.6521240389202</v>
      </c>
      <c r="AC21">
        <f t="shared" si="2"/>
        <v>5033.014993529242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-1300.6810415301738</v>
      </c>
      <c r="AI21">
        <f t="shared" si="6"/>
        <v>-1310.5862705452714</v>
      </c>
      <c r="AJ21">
        <f t="shared" si="7"/>
        <v>120.63713050967817</v>
      </c>
      <c r="AK21">
        <f t="shared" si="22"/>
        <v>8.2458433984622719</v>
      </c>
      <c r="AL21">
        <f t="shared" si="8"/>
        <v>-1181.703296637131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-413.72540714620402</v>
      </c>
      <c r="AR21">
        <f t="shared" si="9"/>
        <v>-416.87609880411156</v>
      </c>
      <c r="AS21">
        <f t="shared" si="9"/>
        <v>38.372701948780197</v>
      </c>
      <c r="AT21">
        <f t="shared" si="9"/>
        <v>2.6228681808717669</v>
      </c>
      <c r="AU21">
        <f t="shared" si="9"/>
        <v>-375.88052867445964</v>
      </c>
      <c r="AW21">
        <v>18</v>
      </c>
      <c r="AX21">
        <f>IF(Z21&gt;0, (R21*SUMPRODUCT(K21:$K$98, X21:$X$98)-K21*$AZ$3)/Z21, 0)</f>
        <v>6351.4621744963051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250000</v>
      </c>
      <c r="S22">
        <f t="shared" si="1"/>
        <v>6343.1911290633498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5033.014993529242</v>
      </c>
      <c r="AC22">
        <f t="shared" si="2"/>
        <v>4937.5913988627062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-1521.5077588121658</v>
      </c>
      <c r="AI22">
        <f t="shared" si="6"/>
        <v>-1531.2378601491719</v>
      </c>
      <c r="AJ22">
        <f t="shared" si="7"/>
        <v>95.423594666535791</v>
      </c>
      <c r="AK22">
        <f t="shared" si="22"/>
        <v>105.69331486411409</v>
      </c>
      <c r="AL22">
        <f t="shared" si="8"/>
        <v>-1330.1209506185219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-451.8830823195247</v>
      </c>
      <c r="AR22">
        <f t="shared" si="9"/>
        <v>-454.77289221893676</v>
      </c>
      <c r="AS22">
        <f t="shared" si="9"/>
        <v>28.340511465802173</v>
      </c>
      <c r="AT22">
        <f t="shared" si="9"/>
        <v>31.390586492079883</v>
      </c>
      <c r="AU22">
        <f t="shared" si="9"/>
        <v>-395.04179426105469</v>
      </c>
      <c r="AW22">
        <v>19</v>
      </c>
      <c r="AX22">
        <f>IF(Z22&gt;0, (R22*SUMPRODUCT(K22:$K$98, X22:$X$98)-K22*$AZ$3)/Z22, 0)</f>
        <v>6343.1911290633498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250000</v>
      </c>
      <c r="S23">
        <f t="shared" si="1"/>
        <v>6503.5269102121129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4937.5913988627062</v>
      </c>
      <c r="AC23">
        <f t="shared" si="2"/>
        <v>4966.0430436251763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-1757.9325435062035</v>
      </c>
      <c r="AI23">
        <f t="shared" si="6"/>
        <v>-1767.4774472026641</v>
      </c>
      <c r="AJ23">
        <f t="shared" si="7"/>
        <v>-28.451644762470096</v>
      </c>
      <c r="AK23">
        <f t="shared" si="22"/>
        <v>345.63139792038947</v>
      </c>
      <c r="AL23">
        <f t="shared" si="8"/>
        <v>-1450.2976940447447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-466.16116930519661</v>
      </c>
      <c r="AR23">
        <f t="shared" si="9"/>
        <v>-468.69224678281876</v>
      </c>
      <c r="AS23">
        <f t="shared" si="9"/>
        <v>-7.5446876730980375</v>
      </c>
      <c r="AT23">
        <f t="shared" si="9"/>
        <v>91.653082593148937</v>
      </c>
      <c r="AU23">
        <f t="shared" si="9"/>
        <v>-384.58385186276786</v>
      </c>
      <c r="AW23">
        <v>20</v>
      </c>
      <c r="AX23">
        <f>IF(Z23&gt;0, (R23*SUMPRODUCT(K23:$K$98, X23:$X$98)-K23*$AZ$3)/Z23, 0)</f>
        <v>6503.5269102121129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250000</v>
      </c>
      <c r="S24">
        <f t="shared" si="1"/>
        <v>6590.2570941893337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4966.0430436251763</v>
      </c>
      <c r="AC24">
        <f t="shared" si="2"/>
        <v>4928.7521663574744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-2017.9289426565604</v>
      </c>
      <c r="AI24">
        <f t="shared" si="6"/>
        <v>-2027.2775008689237</v>
      </c>
      <c r="AJ24">
        <f t="shared" si="7"/>
        <v>37.290877267701944</v>
      </c>
      <c r="AK24">
        <f t="shared" si="22"/>
        <v>347.62301305376235</v>
      </c>
      <c r="AL24">
        <f t="shared" si="8"/>
        <v>-1642.3636105474593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-477.77314513902081</v>
      </c>
      <c r="AR24">
        <f t="shared" si="9"/>
        <v>-479.98654818073351</v>
      </c>
      <c r="AS24">
        <f t="shared" si="9"/>
        <v>8.8291412747804827</v>
      </c>
      <c r="AT24">
        <f t="shared" si="9"/>
        <v>82.304652437737303</v>
      </c>
      <c r="AU24">
        <f t="shared" si="9"/>
        <v>-388.85275446821566</v>
      </c>
      <c r="AW24">
        <v>21</v>
      </c>
      <c r="AX24">
        <f>IF(Z24&gt;0, (R24*SUMPRODUCT(K24:$K$98, X24:$X$98)-K24*$AZ$3)/Z24, 0)</f>
        <v>6590.2570941893337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250000</v>
      </c>
      <c r="S25">
        <f t="shared" si="1"/>
        <v>6610.9338336065493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4928.7521663574744</v>
      </c>
      <c r="AC25">
        <f t="shared" si="2"/>
        <v>4833.8989248233611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-2302.0536662351401</v>
      </c>
      <c r="AI25">
        <f t="shared" si="6"/>
        <v>-2311.1936361820681</v>
      </c>
      <c r="AJ25">
        <f t="shared" si="7"/>
        <v>94.853241534113295</v>
      </c>
      <c r="AK25">
        <f t="shared" si="22"/>
        <v>345.01265164502325</v>
      </c>
      <c r="AL25">
        <f t="shared" si="8"/>
        <v>-1871.3277430029316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-486.64614441104152</v>
      </c>
      <c r="AR25">
        <f t="shared" si="9"/>
        <v>-488.5783022924777</v>
      </c>
      <c r="AS25">
        <f t="shared" si="9"/>
        <v>20.051645604316921</v>
      </c>
      <c r="AT25">
        <f t="shared" si="9"/>
        <v>72.934475489734538</v>
      </c>
      <c r="AU25">
        <f t="shared" si="9"/>
        <v>-395.59218119842626</v>
      </c>
      <c r="AW25">
        <v>22</v>
      </c>
      <c r="AX25">
        <f>IF(Z25&gt;0, (R25*SUMPRODUCT(K25:$K$98, X25:$X$98)-K25*$AZ$3)/Z25, 0)</f>
        <v>6610.9338336065493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250000</v>
      </c>
      <c r="S26">
        <f t="shared" si="1"/>
        <v>6571.5269163279036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4833.8989248233611</v>
      </c>
      <c r="AC26">
        <f t="shared" si="2"/>
        <v>4689.1455514881291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-2582.6677807478654</v>
      </c>
      <c r="AI26">
        <f t="shared" si="6"/>
        <v>-2591.5872176062867</v>
      </c>
      <c r="AJ26">
        <f t="shared" si="7"/>
        <v>144.75337333523203</v>
      </c>
      <c r="AK26">
        <f t="shared" si="22"/>
        <v>338.37292473763529</v>
      </c>
      <c r="AL26">
        <f t="shared" si="8"/>
        <v>-2108.4609195334192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-487.47052943191738</v>
      </c>
      <c r="AR26">
        <f t="shared" si="9"/>
        <v>-489.15404546135812</v>
      </c>
      <c r="AS26">
        <f t="shared" si="9"/>
        <v>27.321750037996974</v>
      </c>
      <c r="AT26">
        <f t="shared" si="9"/>
        <v>63.866839551278879</v>
      </c>
      <c r="AU26">
        <f t="shared" si="9"/>
        <v>-397.96545587208226</v>
      </c>
      <c r="AW26">
        <v>23</v>
      </c>
      <c r="AX26">
        <f>IF(Z26&gt;0, (R26*SUMPRODUCT(K26:$K$98, X26:$X$98)-K26*$AZ$3)/Z26, 0)</f>
        <v>6571.5269163279036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250000</v>
      </c>
      <c r="S27">
        <f t="shared" si="1"/>
        <v>6485.2577994255425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4689.1455514881291</v>
      </c>
      <c r="AC27">
        <f t="shared" si="2"/>
        <v>4506.9364248024704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-2867.098569574634</v>
      </c>
      <c r="AI27">
        <f t="shared" si="6"/>
        <v>-2875.7854571359921</v>
      </c>
      <c r="AJ27">
        <f t="shared" si="7"/>
        <v>182.2091266856587</v>
      </c>
      <c r="AK27">
        <f t="shared" si="22"/>
        <v>328.24018860416908</v>
      </c>
      <c r="AL27">
        <f t="shared" si="8"/>
        <v>-2365.3361418461645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-483.17496269280127</v>
      </c>
      <c r="AR27">
        <f t="shared" si="9"/>
        <v>-484.63891186354726</v>
      </c>
      <c r="AS27">
        <f t="shared" si="9"/>
        <v>30.706613620784093</v>
      </c>
      <c r="AT27">
        <f t="shared" si="9"/>
        <v>55.316354507695614</v>
      </c>
      <c r="AU27">
        <f t="shared" si="9"/>
        <v>-398.61594373506762</v>
      </c>
      <c r="AW27">
        <v>24</v>
      </c>
      <c r="AX27">
        <f>IF(Z27&gt;0, (R27*SUMPRODUCT(K27:$K$98, X27:$X$98)-K27*$AZ$3)/Z27, 0)</f>
        <v>6485.2577994255425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250000</v>
      </c>
      <c r="S28">
        <f t="shared" si="1"/>
        <v>6361.6685124776086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4506.9364248024704</v>
      </c>
      <c r="AC28">
        <f t="shared" si="2"/>
        <v>4296.3162859902586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-3164.3098126477521</v>
      </c>
      <c r="AI28">
        <f t="shared" si="6"/>
        <v>-3172.7516158428643</v>
      </c>
      <c r="AJ28">
        <f t="shared" si="7"/>
        <v>210.62013881221174</v>
      </c>
      <c r="AK28">
        <f t="shared" si="22"/>
        <v>315.48554973617297</v>
      </c>
      <c r="AL28">
        <f t="shared" si="8"/>
        <v>-2646.6459272944794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-476.12695956663299</v>
      </c>
      <c r="AR28">
        <f t="shared" si="9"/>
        <v>-477.39717971779623</v>
      </c>
      <c r="AS28">
        <f t="shared" si="9"/>
        <v>31.691563801791318</v>
      </c>
      <c r="AT28">
        <f t="shared" si="9"/>
        <v>47.470438887714934</v>
      </c>
      <c r="AU28">
        <f t="shared" si="9"/>
        <v>-398.23517702828997</v>
      </c>
      <c r="AW28">
        <v>25</v>
      </c>
      <c r="AX28">
        <f>IF(Z28&gt;0, (R28*SUMPRODUCT(K28:$K$98, X28:$X$98)-K28*$AZ$3)/Z28, 0)</f>
        <v>6361.6685124776086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250000</v>
      </c>
      <c r="S29">
        <f t="shared" si="1"/>
        <v>6208.0433431734009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4296.3162859902586</v>
      </c>
      <c r="AC29">
        <f t="shared" si="2"/>
        <v>4063.5418477455787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-3507.5020308156913</v>
      </c>
      <c r="AI29">
        <f t="shared" si="6"/>
        <v>-3515.6840408773119</v>
      </c>
      <c r="AJ29">
        <f t="shared" si="7"/>
        <v>232.77443824467991</v>
      </c>
      <c r="AK29">
        <f t="shared" si="22"/>
        <v>300.74214001931813</v>
      </c>
      <c r="AL29">
        <f t="shared" si="8"/>
        <v>-2982.167462613314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-471.21996594277834</v>
      </c>
      <c r="AR29">
        <f t="shared" si="9"/>
        <v>-472.31918882809873</v>
      </c>
      <c r="AS29">
        <f t="shared" si="9"/>
        <v>31.272387556251481</v>
      </c>
      <c r="AT29">
        <f t="shared" si="9"/>
        <v>40.4035976978478</v>
      </c>
      <c r="AU29">
        <f t="shared" si="9"/>
        <v>-400.64320357399947</v>
      </c>
      <c r="AW29">
        <v>26</v>
      </c>
      <c r="AX29">
        <f>IF(Z29&gt;0, (R29*SUMPRODUCT(K29:$K$98, X29:$X$98)-K29*$AZ$3)/Z29, 0)</f>
        <v>6208.0433431734009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250000</v>
      </c>
      <c r="S30">
        <f t="shared" si="1"/>
        <v>6021.8564552632279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4063.5418477455787</v>
      </c>
      <c r="AC30">
        <f t="shared" si="2"/>
        <v>3809.6009186974024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-3846.5537344423428</v>
      </c>
      <c r="AI30">
        <f t="shared" si="6"/>
        <v>-3854.4615967166246</v>
      </c>
      <c r="AJ30">
        <f t="shared" si="7"/>
        <v>253.94092904817626</v>
      </c>
      <c r="AK30">
        <f t="shared" si="22"/>
        <v>284.44792934219055</v>
      </c>
      <c r="AL30">
        <f t="shared" si="8"/>
        <v>-3316.0727383262579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-461.40206452391016</v>
      </c>
      <c r="AR30">
        <f t="shared" si="9"/>
        <v>-462.35062893538674</v>
      </c>
      <c r="AS30">
        <f t="shared" si="9"/>
        <v>30.460738889673916</v>
      </c>
      <c r="AT30">
        <f t="shared" si="9"/>
        <v>34.12011657938411</v>
      </c>
      <c r="AU30">
        <f t="shared" si="9"/>
        <v>-397.76977346632873</v>
      </c>
      <c r="AW30">
        <v>27</v>
      </c>
      <c r="AX30">
        <f>IF(Z30&gt;0, (R30*SUMPRODUCT(K30:$K$98, X30:$X$98)-K30*$AZ$3)/Z30, 0)</f>
        <v>6021.8564552632279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250000</v>
      </c>
      <c r="S31">
        <f t="shared" si="1"/>
        <v>5809.6336371803409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3809.6009186974024</v>
      </c>
      <c r="AC31">
        <f t="shared" si="2"/>
        <v>3542.1979942579574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-4147.9032490241016</v>
      </c>
      <c r="AI31">
        <f t="shared" si="6"/>
        <v>-4155.5246375131892</v>
      </c>
      <c r="AJ31">
        <f t="shared" si="7"/>
        <v>267.40292443944509</v>
      </c>
      <c r="AK31">
        <f t="shared" si="22"/>
        <v>266.67206430881822</v>
      </c>
      <c r="AL31">
        <f t="shared" si="8"/>
        <v>-3621.4496487649258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-444.2406796059841</v>
      </c>
      <c r="AR31">
        <f t="shared" si="9"/>
        <v>-445.05693075714828</v>
      </c>
      <c r="AS31">
        <f t="shared" si="9"/>
        <v>28.638868784983192</v>
      </c>
      <c r="AT31">
        <f t="shared" si="9"/>
        <v>28.560593622416903</v>
      </c>
      <c r="AU31">
        <f t="shared" si="9"/>
        <v>-387.85746834974816</v>
      </c>
      <c r="AW31">
        <v>28</v>
      </c>
      <c r="AX31">
        <f>IF(Z31&gt;0, (R31*SUMPRODUCT(K31:$K$98, X31:$X$98)-K31*$AZ$3)/Z31, 0)</f>
        <v>5809.6336371803409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250000</v>
      </c>
      <c r="S32">
        <f t="shared" si="1"/>
        <v>5584.1240086057724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3542.1979942579574</v>
      </c>
      <c r="AC32">
        <f t="shared" si="2"/>
        <v>3271.1708325845343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-4453.8955338253063</v>
      </c>
      <c r="AI32">
        <f t="shared" si="6"/>
        <v>-4461.2180136528123</v>
      </c>
      <c r="AJ32">
        <f t="shared" si="7"/>
        <v>271.02716167342305</v>
      </c>
      <c r="AK32">
        <f t="shared" si="22"/>
        <v>247.95385959805705</v>
      </c>
      <c r="AL32">
        <f t="shared" si="8"/>
        <v>-3942.2369923813317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-425.90399208368689</v>
      </c>
      <c r="AR32">
        <f t="shared" si="9"/>
        <v>-426.60420459805817</v>
      </c>
      <c r="AS32">
        <f t="shared" si="9"/>
        <v>25.916986432028253</v>
      </c>
      <c r="AT32">
        <f t="shared" si="9"/>
        <v>23.710600720953639</v>
      </c>
      <c r="AU32">
        <f t="shared" si="9"/>
        <v>-376.97661744507627</v>
      </c>
      <c r="AW32">
        <v>29</v>
      </c>
      <c r="AX32">
        <f>IF(Z32&gt;0, (R32*SUMPRODUCT(K32:$K$98, X32:$X$98)-K32*$AZ$3)/Z32, 0)</f>
        <v>5584.1240086057724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250000</v>
      </c>
      <c r="S33">
        <f t="shared" si="1"/>
        <v>5347.8466929049364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3271.1708325845343</v>
      </c>
      <c r="AC33">
        <f t="shared" si="2"/>
        <v>2999.9217672263458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-4745.3957326424661</v>
      </c>
      <c r="AI33">
        <f t="shared" si="6"/>
        <v>-4752.4077178850648</v>
      </c>
      <c r="AJ33">
        <f t="shared" si="7"/>
        <v>271.24906535818855</v>
      </c>
      <c r="AK33">
        <f t="shared" si="22"/>
        <v>228.98195828091741</v>
      </c>
      <c r="AL33">
        <f t="shared" si="8"/>
        <v>-4252.1766942459581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-405.15956585486998</v>
      </c>
      <c r="AR33">
        <f t="shared" si="9"/>
        <v>-405.75824572410187</v>
      </c>
      <c r="AS33">
        <f t="shared" si="9"/>
        <v>23.159112485201682</v>
      </c>
      <c r="AT33">
        <f t="shared" si="9"/>
        <v>19.550367563135406</v>
      </c>
      <c r="AU33">
        <f t="shared" si="9"/>
        <v>-363.04876567576474</v>
      </c>
      <c r="AW33">
        <v>30</v>
      </c>
      <c r="AX33">
        <f>IF(Z33&gt;0, (R33*SUMPRODUCT(K33:$K$98, X33:$X$98)-K33*$AZ$3)/Z33, 0)</f>
        <v>5347.8466929049364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250000</v>
      </c>
      <c r="S34">
        <f t="shared" si="1"/>
        <v>5106.3652600501637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2999.9217672263458</v>
      </c>
      <c r="AC34">
        <f t="shared" si="2"/>
        <v>2732.8469573763841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-5041.2112552431663</v>
      </c>
      <c r="AI34">
        <f t="shared" si="6"/>
        <v>-5047.9010600705769</v>
      </c>
      <c r="AJ34">
        <f t="shared" si="7"/>
        <v>267.07480984996164</v>
      </c>
      <c r="AK34">
        <f t="shared" si="22"/>
        <v>209.99452370584422</v>
      </c>
      <c r="AL34">
        <f t="shared" si="8"/>
        <v>-4570.8317265147707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-384.30013432117113</v>
      </c>
      <c r="AR34">
        <f t="shared" si="9"/>
        <v>-384.81010955600829</v>
      </c>
      <c r="AS34">
        <f t="shared" si="9"/>
        <v>20.359568385949487</v>
      </c>
      <c r="AT34">
        <f t="shared" si="9"/>
        <v>16.008240793902935</v>
      </c>
      <c r="AU34">
        <f t="shared" ref="AU34:AU89" si="23">AL34*$K34</f>
        <v>-348.4423003761558</v>
      </c>
      <c r="AW34">
        <v>31</v>
      </c>
      <c r="AX34">
        <f>IF(Z34&gt;0, (R34*SUMPRODUCT(K34:$K$98, X34:$X$98)-K34*$AZ$3)/Z34, 0)</f>
        <v>5106.3652600501637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250000</v>
      </c>
      <c r="S35">
        <f t="shared" si="1"/>
        <v>4861.928125912681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2732.8469573763841</v>
      </c>
      <c r="AC35">
        <f t="shared" si="2"/>
        <v>2471.836783773882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-5356.4631721617188</v>
      </c>
      <c r="AI35">
        <f t="shared" ref="AI35:AI66" si="25">SUM(AE35:AH35)</f>
        <v>-5362.8182557822474</v>
      </c>
      <c r="AJ35">
        <f t="shared" si="7"/>
        <v>261.01017360250216</v>
      </c>
      <c r="AK35">
        <f t="shared" si="22"/>
        <v>191.29928701634691</v>
      </c>
      <c r="AL35">
        <f t="shared" ref="AL35:AL89" si="26">SUM(AI35:AK35)</f>
        <v>-4910.5087951633977</v>
      </c>
      <c r="AN35">
        <f t="shared" ref="AN35:AT66" si="27">AE35*$K35</f>
        <v>0</v>
      </c>
      <c r="AO35">
        <f t="shared" si="27"/>
        <v>0</v>
      </c>
      <c r="AP35">
        <f t="shared" si="27"/>
        <v>-0.43255255910741142</v>
      </c>
      <c r="AQ35">
        <f t="shared" si="27"/>
        <v>-364.58243372264957</v>
      </c>
      <c r="AR35">
        <f t="shared" si="27"/>
        <v>-365.01498628175705</v>
      </c>
      <c r="AS35">
        <f t="shared" si="27"/>
        <v>17.765402516520563</v>
      </c>
      <c r="AT35">
        <f t="shared" si="27"/>
        <v>13.020599113291494</v>
      </c>
      <c r="AU35">
        <f t="shared" si="23"/>
        <v>-334.22898465194493</v>
      </c>
      <c r="AW35">
        <v>32</v>
      </c>
      <c r="AX35">
        <f>IF(Z35&gt;0, (R35*SUMPRODUCT(K35:$K$98, X35:$X$98)-K35*$AZ$3)/Z35, 0)</f>
        <v>4861.928125912681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250000</v>
      </c>
      <c r="S36">
        <f t="shared" si="1"/>
        <v>4612.2747390719687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2471.836783773882</v>
      </c>
      <c r="AC36">
        <f t="shared" si="2"/>
        <v>2217.3346721214734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-5644.0450896454904</v>
      </c>
      <c r="AI36">
        <f t="shared" si="25"/>
        <v>-5650.054420175331</v>
      </c>
      <c r="AJ36">
        <f t="shared" si="7"/>
        <v>254.50211165240853</v>
      </c>
      <c r="AK36">
        <f t="shared" si="22"/>
        <v>173.02857486417176</v>
      </c>
      <c r="AL36">
        <f t="shared" si="26"/>
        <v>-5222.5237336587506</v>
      </c>
      <c r="AN36">
        <f t="shared" si="27"/>
        <v>0</v>
      </c>
      <c r="AO36">
        <f t="shared" si="27"/>
        <v>0</v>
      </c>
      <c r="AP36">
        <f t="shared" si="27"/>
        <v>-0.36519572563817265</v>
      </c>
      <c r="AQ36">
        <f t="shared" si="27"/>
        <v>-342.99680002828455</v>
      </c>
      <c r="AR36">
        <f t="shared" si="27"/>
        <v>-343.36199575392271</v>
      </c>
      <c r="AS36">
        <f t="shared" si="27"/>
        <v>15.466462175747841</v>
      </c>
      <c r="AT36">
        <f t="shared" si="27"/>
        <v>10.515197265299154</v>
      </c>
      <c r="AU36">
        <f t="shared" si="23"/>
        <v>-317.38033631287573</v>
      </c>
      <c r="AW36">
        <v>33</v>
      </c>
      <c r="AX36">
        <f>IF(Z36&gt;0, (R36*SUMPRODUCT(K36:$K$98, X36:$X$98)-K36*$AZ$3)/Z36, 0)</f>
        <v>4612.2747390719687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250000</v>
      </c>
      <c r="S37">
        <f t="shared" si="1"/>
        <v>4360.7482198867583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2217.3346721214734</v>
      </c>
      <c r="AC37">
        <f t="shared" si="2"/>
        <v>1972.6238739416176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-5894.98474814571</v>
      </c>
      <c r="AI37">
        <f t="shared" si="25"/>
        <v>-5900.6392361328453</v>
      </c>
      <c r="AJ37">
        <f t="shared" si="7"/>
        <v>244.71079817985583</v>
      </c>
      <c r="AK37">
        <f t="shared" si="22"/>
        <v>155.21342704850315</v>
      </c>
      <c r="AL37">
        <f t="shared" si="26"/>
        <v>-5500.715010904486</v>
      </c>
      <c r="AN37">
        <f t="shared" si="27"/>
        <v>0</v>
      </c>
      <c r="AO37">
        <f t="shared" si="27"/>
        <v>0</v>
      </c>
      <c r="AP37">
        <f t="shared" si="27"/>
        <v>-0.30681377682468386</v>
      </c>
      <c r="AQ37">
        <f t="shared" si="27"/>
        <v>-319.86318460973251</v>
      </c>
      <c r="AR37">
        <f t="shared" si="27"/>
        <v>-320.16999838655721</v>
      </c>
      <c r="AS37">
        <f t="shared" si="27"/>
        <v>13.278062379859353</v>
      </c>
      <c r="AT37">
        <f t="shared" si="27"/>
        <v>8.4219151008900042</v>
      </c>
      <c r="AU37">
        <f t="shared" si="23"/>
        <v>-298.47002090580781</v>
      </c>
      <c r="AW37">
        <v>34</v>
      </c>
      <c r="AX37">
        <f>IF(Z37&gt;0, (R37*SUMPRODUCT(K37:$K$98, X37:$X$98)-K37*$AZ$3)/Z37, 0)</f>
        <v>4360.7482198867583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250000</v>
      </c>
      <c r="S38">
        <f t="shared" si="1"/>
        <v>4111.9509133930678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1972.6238739416176</v>
      </c>
      <c r="AC38">
        <f t="shared" si="2"/>
        <v>1740.5160481251246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-6138.286657852881</v>
      </c>
      <c r="AI38">
        <f t="shared" si="25"/>
        <v>-6143.5776866272518</v>
      </c>
      <c r="AJ38">
        <f t="shared" si="7"/>
        <v>232.107825816493</v>
      </c>
      <c r="AK38">
        <f t="shared" si="22"/>
        <v>138.08367117591325</v>
      </c>
      <c r="AL38">
        <f t="shared" si="26"/>
        <v>-5773.3861896348462</v>
      </c>
      <c r="AN38">
        <f t="shared" si="27"/>
        <v>0</v>
      </c>
      <c r="AO38">
        <f t="shared" si="27"/>
        <v>0</v>
      </c>
      <c r="AP38">
        <f t="shared" si="27"/>
        <v>-0.25633249914023581</v>
      </c>
      <c r="AQ38">
        <f t="shared" si="27"/>
        <v>-297.37928606022939</v>
      </c>
      <c r="AR38">
        <f t="shared" si="27"/>
        <v>-297.63561855936962</v>
      </c>
      <c r="AS38">
        <f t="shared" si="27"/>
        <v>11.244841334022153</v>
      </c>
      <c r="AT38">
        <f t="shared" si="27"/>
        <v>6.6896881556248662</v>
      </c>
      <c r="AU38">
        <f t="shared" si="23"/>
        <v>-279.70108906972263</v>
      </c>
      <c r="AW38">
        <v>35</v>
      </c>
      <c r="AX38">
        <f>IF(Z38&gt;0, (R38*SUMPRODUCT(K38:$K$98, X38:$X$98)-K38*$AZ$3)/Z38, 0)</f>
        <v>4111.9509133930678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250000</v>
      </c>
      <c r="S39">
        <f t="shared" si="1"/>
        <v>3865.7839891120061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1740.5160481251246</v>
      </c>
      <c r="AC39">
        <f t="shared" si="2"/>
        <v>1521.4897609874311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-6367.7255107853607</v>
      </c>
      <c r="AI39">
        <f t="shared" si="25"/>
        <v>-6372.6452429964484</v>
      </c>
      <c r="AJ39">
        <f t="shared" si="7"/>
        <v>219.02628713769354</v>
      </c>
      <c r="AK39">
        <f t="shared" si="22"/>
        <v>121.83612336875873</v>
      </c>
      <c r="AL39">
        <f t="shared" si="26"/>
        <v>-6031.7828324899965</v>
      </c>
      <c r="AN39">
        <f t="shared" si="27"/>
        <v>0</v>
      </c>
      <c r="AO39">
        <f t="shared" si="27"/>
        <v>0</v>
      </c>
      <c r="AP39">
        <f t="shared" si="27"/>
        <v>-0.21280752938915357</v>
      </c>
      <c r="AQ39">
        <f t="shared" si="27"/>
        <v>-275.44180773181097</v>
      </c>
      <c r="AR39">
        <f t="shared" si="27"/>
        <v>-275.65461526120009</v>
      </c>
      <c r="AS39">
        <f t="shared" si="27"/>
        <v>9.4741829508527839</v>
      </c>
      <c r="AT39">
        <f t="shared" si="27"/>
        <v>5.2701332698601018</v>
      </c>
      <c r="AU39">
        <f t="shared" si="23"/>
        <v>-260.91029904048719</v>
      </c>
      <c r="AW39">
        <v>36</v>
      </c>
      <c r="AX39">
        <f>IF(Z39&gt;0, (R39*SUMPRODUCT(K39:$K$98, X39:$X$98)-K39*$AZ$3)/Z39, 0)</f>
        <v>3865.7839891120061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250000</v>
      </c>
      <c r="S40">
        <f t="shared" si="1"/>
        <v>3622.337030486407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1521.4897609874311</v>
      </c>
      <c r="AC40">
        <f t="shared" si="2"/>
        <v>1316.0059880078843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-6584.9424086272365</v>
      </c>
      <c r="AI40">
        <f t="shared" si="25"/>
        <v>-6589.4836963957823</v>
      </c>
      <c r="AJ40">
        <f t="shared" si="7"/>
        <v>205.48377297954676</v>
      </c>
      <c r="AK40">
        <f t="shared" si="22"/>
        <v>106.50428326912018</v>
      </c>
      <c r="AL40">
        <f t="shared" si="26"/>
        <v>-6277.4956401471145</v>
      </c>
      <c r="AN40">
        <f t="shared" si="27"/>
        <v>0</v>
      </c>
      <c r="AO40">
        <f t="shared" si="27"/>
        <v>0</v>
      </c>
      <c r="AP40">
        <f t="shared" si="27"/>
        <v>-0.17539068562572413</v>
      </c>
      <c r="AQ40">
        <f t="shared" si="27"/>
        <v>-254.31939632948237</v>
      </c>
      <c r="AR40">
        <f t="shared" si="27"/>
        <v>-254.4947870151081</v>
      </c>
      <c r="AS40">
        <f t="shared" si="27"/>
        <v>7.9360616778054816</v>
      </c>
      <c r="AT40">
        <f t="shared" si="27"/>
        <v>4.1133396993753628</v>
      </c>
      <c r="AU40">
        <f t="shared" si="23"/>
        <v>-242.44538563792722</v>
      </c>
      <c r="AW40">
        <v>37</v>
      </c>
      <c r="AX40">
        <f>IF(Z40&gt;0, (R40*SUMPRODUCT(K40:$K$98, X40:$X$98)-K40*$AZ$3)/Z40, 0)</f>
        <v>3622.337030486407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250000</v>
      </c>
      <c r="S41">
        <f t="shared" si="1"/>
        <v>3380.6226494550497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1316.0059880078843</v>
      </c>
      <c r="AC41">
        <f t="shared" si="2"/>
        <v>1124.1491227072095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-6785.6875508043222</v>
      </c>
      <c r="AI41">
        <f t="shared" si="25"/>
        <v>-6789.8441413176424</v>
      </c>
      <c r="AJ41">
        <f t="shared" si="7"/>
        <v>191.85686530067483</v>
      </c>
      <c r="AK41">
        <f t="shared" si="22"/>
        <v>92.120419160551904</v>
      </c>
      <c r="AL41">
        <f t="shared" si="26"/>
        <v>-6505.8668568564153</v>
      </c>
      <c r="AN41">
        <f t="shared" si="27"/>
        <v>0</v>
      </c>
      <c r="AO41">
        <f t="shared" si="27"/>
        <v>0</v>
      </c>
      <c r="AP41">
        <f t="shared" si="27"/>
        <v>-0.14333317543406171</v>
      </c>
      <c r="AQ41">
        <f t="shared" si="27"/>
        <v>-233.9932550592456</v>
      </c>
      <c r="AR41">
        <f t="shared" si="27"/>
        <v>-234.13658823467966</v>
      </c>
      <c r="AS41">
        <f t="shared" si="27"/>
        <v>6.6158678956337802</v>
      </c>
      <c r="AT41">
        <f t="shared" si="27"/>
        <v>3.1766208767223021</v>
      </c>
      <c r="AU41">
        <f t="shared" si="23"/>
        <v>-224.34409946232358</v>
      </c>
      <c r="AW41">
        <v>38</v>
      </c>
      <c r="AX41">
        <f>IF(Z41&gt;0, (R41*SUMPRODUCT(K41:$K$98, X41:$X$98)-K41*$AZ$3)/Z41, 0)</f>
        <v>3380.6226494550497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250000</v>
      </c>
      <c r="S42">
        <f t="shared" si="1"/>
        <v>3138.7208220920302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1124.1491227072095</v>
      </c>
      <c r="AC42">
        <f t="shared" si="2"/>
        <v>945.92598463797049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-6957.2203139438916</v>
      </c>
      <c r="AI42">
        <f t="shared" si="25"/>
        <v>-6960.9874775363814</v>
      </c>
      <c r="AJ42">
        <f t="shared" si="7"/>
        <v>178.22313806923898</v>
      </c>
      <c r="AK42">
        <f t="shared" si="22"/>
        <v>78.690438589504666</v>
      </c>
      <c r="AL42">
        <f t="shared" si="26"/>
        <v>-6704.0739008776372</v>
      </c>
      <c r="AN42">
        <f t="shared" si="27"/>
        <v>0</v>
      </c>
      <c r="AO42">
        <f t="shared" si="27"/>
        <v>0</v>
      </c>
      <c r="AP42">
        <f t="shared" si="27"/>
        <v>-0.11598609793823583</v>
      </c>
      <c r="AQ42">
        <f t="shared" si="27"/>
        <v>-214.20382123030225</v>
      </c>
      <c r="AR42">
        <f t="shared" si="27"/>
        <v>-214.31980732824047</v>
      </c>
      <c r="AS42">
        <f t="shared" si="27"/>
        <v>5.4872600670087994</v>
      </c>
      <c r="AT42">
        <f t="shared" si="27"/>
        <v>2.4227768964535157</v>
      </c>
      <c r="AU42">
        <f t="shared" si="23"/>
        <v>-206.40977036477815</v>
      </c>
      <c r="AW42">
        <v>39</v>
      </c>
      <c r="AX42">
        <f>IF(Z42&gt;0, (R42*SUMPRODUCT(K42:$K$98, X42:$X$98)-K42*$AZ$3)/Z42, 0)</f>
        <v>3138.7208220920302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250000</v>
      </c>
      <c r="S43">
        <f t="shared" si="1"/>
        <v>2895.4256649961208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945.92598463797049</v>
      </c>
      <c r="AC43">
        <f t="shared" si="2"/>
        <v>781.516910720174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-7111.2538434566213</v>
      </c>
      <c r="AI43">
        <f t="shared" si="25"/>
        <v>-7114.6277727210136</v>
      </c>
      <c r="AJ43">
        <f t="shared" si="7"/>
        <v>164.40907391779649</v>
      </c>
      <c r="AK43">
        <f t="shared" si="22"/>
        <v>66.214818924657934</v>
      </c>
      <c r="AL43">
        <f t="shared" si="26"/>
        <v>-6884.003879878559</v>
      </c>
      <c r="AN43">
        <f t="shared" si="27"/>
        <v>0</v>
      </c>
      <c r="AO43">
        <f t="shared" si="27"/>
        <v>0</v>
      </c>
      <c r="AP43">
        <f t="shared" si="27"/>
        <v>-9.2749036815269845E-2</v>
      </c>
      <c r="AQ43">
        <f t="shared" si="27"/>
        <v>-195.4877808169868</v>
      </c>
      <c r="AR43">
        <f t="shared" si="27"/>
        <v>-195.58052985380209</v>
      </c>
      <c r="AS43">
        <f t="shared" si="27"/>
        <v>4.5195918629651199</v>
      </c>
      <c r="AT43">
        <f t="shared" si="27"/>
        <v>1.8202399033597316</v>
      </c>
      <c r="AU43">
        <f t="shared" si="23"/>
        <v>-189.24069808747723</v>
      </c>
      <c r="AW43">
        <v>40</v>
      </c>
      <c r="AX43">
        <f>IF(Z43&gt;0, (R43*SUMPRODUCT(K43:$K$98, X43:$X$98)-K43*$AZ$3)/Z43, 0)</f>
        <v>2895.4256649961208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250000</v>
      </c>
      <c r="S44">
        <f t="shared" si="1"/>
        <v>2644.5547570261197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781.516910720174</v>
      </c>
      <c r="AC44">
        <f t="shared" si="2"/>
        <v>630.48872571792469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-7201.259154521249</v>
      </c>
      <c r="AI44">
        <f t="shared" si="25"/>
        <v>-7204.2392815352714</v>
      </c>
      <c r="AJ44">
        <f t="shared" si="7"/>
        <v>151.0281850022493</v>
      </c>
      <c r="AK44">
        <f t="shared" si="22"/>
        <v>54.706183750412187</v>
      </c>
      <c r="AL44">
        <f t="shared" si="26"/>
        <v>-6998.5049127826096</v>
      </c>
      <c r="AN44">
        <f t="shared" si="27"/>
        <v>0</v>
      </c>
      <c r="AO44">
        <f t="shared" si="27"/>
        <v>0</v>
      </c>
      <c r="AP44">
        <f t="shared" si="27"/>
        <v>-7.3145933462410537E-2</v>
      </c>
      <c r="AQ44">
        <f t="shared" si="27"/>
        <v>-176.75180302173811</v>
      </c>
      <c r="AR44">
        <f t="shared" si="27"/>
        <v>-176.82494895520054</v>
      </c>
      <c r="AS44">
        <f t="shared" si="27"/>
        <v>3.7069217248608912</v>
      </c>
      <c r="AT44">
        <f t="shared" si="27"/>
        <v>1.3427397079930119</v>
      </c>
      <c r="AU44">
        <f t="shared" si="23"/>
        <v>-171.77528752234662</v>
      </c>
      <c r="AW44">
        <v>41</v>
      </c>
      <c r="AX44">
        <f>IF(Z44&gt;0, (R44*SUMPRODUCT(K44:$K$98, X44:$X$98)-K44*$AZ$3)/Z44, 0)</f>
        <v>2644.5547570261197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250000</v>
      </c>
      <c r="S45">
        <f t="shared" si="1"/>
        <v>2381.3650586324648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630.48872571792469</v>
      </c>
      <c r="AC45">
        <f t="shared" si="2"/>
        <v>493.43299038791628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-7205.0293599900797</v>
      </c>
      <c r="AI45">
        <f t="shared" si="25"/>
        <v>-7207.6194342659619</v>
      </c>
      <c r="AJ45">
        <f t="shared" si="7"/>
        <v>137.05573533000842</v>
      </c>
      <c r="AK45">
        <f t="shared" si="22"/>
        <v>44.134210800254735</v>
      </c>
      <c r="AL45">
        <f t="shared" si="26"/>
        <v>-7026.4294881356991</v>
      </c>
      <c r="AN45">
        <f t="shared" si="27"/>
        <v>0</v>
      </c>
      <c r="AO45">
        <f t="shared" si="27"/>
        <v>0</v>
      </c>
      <c r="AP45">
        <f t="shared" si="27"/>
        <v>-5.6760943815414681E-2</v>
      </c>
      <c r="AQ45">
        <f t="shared" si="27"/>
        <v>-157.89673311646391</v>
      </c>
      <c r="AR45">
        <f t="shared" si="27"/>
        <v>-157.95349406027933</v>
      </c>
      <c r="AS45">
        <f t="shared" si="27"/>
        <v>3.0035481858900916</v>
      </c>
      <c r="AT45">
        <f t="shared" si="27"/>
        <v>0.96719213147566907</v>
      </c>
      <c r="AU45">
        <f t="shared" si="23"/>
        <v>-153.98275374291356</v>
      </c>
      <c r="AW45">
        <v>42</v>
      </c>
      <c r="AX45">
        <f>IF(Z45&gt;0, (R45*SUMPRODUCT(K45:$K$98, X45:$X$98)-K45*$AZ$3)/Z45, 0)</f>
        <v>2381.3650586324648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250000</v>
      </c>
      <c r="S46">
        <f t="shared" si="1"/>
        <v>2099.5405061423226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493.43299038791628</v>
      </c>
      <c r="AC46">
        <f t="shared" si="2"/>
        <v>370.97917485335392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-7109.617649390073</v>
      </c>
      <c r="AI46">
        <f t="shared" si="25"/>
        <v>-7111.8263420407266</v>
      </c>
      <c r="AJ46">
        <f t="shared" si="7"/>
        <v>122.45381553456235</v>
      </c>
      <c r="AK46">
        <f t="shared" si="22"/>
        <v>34.540309327154141</v>
      </c>
      <c r="AL46">
        <f t="shared" si="26"/>
        <v>-6954.8322171790096</v>
      </c>
      <c r="AN46">
        <f t="shared" si="27"/>
        <v>0</v>
      </c>
      <c r="AO46">
        <f t="shared" si="27"/>
        <v>0</v>
      </c>
      <c r="AP46">
        <f t="shared" si="27"/>
        <v>-4.3217003678461693E-2</v>
      </c>
      <c r="AQ46">
        <f t="shared" si="27"/>
        <v>-139.11232602470409</v>
      </c>
      <c r="AR46">
        <f t="shared" si="27"/>
        <v>-139.15554302838254</v>
      </c>
      <c r="AS46">
        <f t="shared" si="27"/>
        <v>2.3960268961966493</v>
      </c>
      <c r="AT46">
        <f t="shared" si="27"/>
        <v>0.67584264148514506</v>
      </c>
      <c r="AU46">
        <f t="shared" si="23"/>
        <v>-136.08367349070073</v>
      </c>
      <c r="AW46">
        <v>43</v>
      </c>
      <c r="AX46">
        <f>IF(Z46&gt;0, (R46*SUMPRODUCT(K46:$K$98, X46:$X$98)-K46*$AZ$3)/Z46, 0)</f>
        <v>2099.5405061423226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250000</v>
      </c>
      <c r="S47">
        <f t="shared" si="1"/>
        <v>1787.1940711897716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370.97917485335392</v>
      </c>
      <c r="AC47">
        <f t="shared" si="2"/>
        <v>263.51231095534763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-6870.9370647740334</v>
      </c>
      <c r="AI47">
        <f t="shared" si="25"/>
        <v>-6872.7801236449423</v>
      </c>
      <c r="AJ47">
        <f t="shared" si="7"/>
        <v>107.4668638980063</v>
      </c>
      <c r="AK47">
        <f t="shared" si="22"/>
        <v>25.968542239734777</v>
      </c>
      <c r="AL47">
        <f t="shared" si="26"/>
        <v>-6739.3447175072006</v>
      </c>
      <c r="AN47">
        <f t="shared" si="27"/>
        <v>0</v>
      </c>
      <c r="AO47">
        <f t="shared" si="27"/>
        <v>0</v>
      </c>
      <c r="AP47">
        <f t="shared" si="27"/>
        <v>-3.2198864167492694E-2</v>
      </c>
      <c r="AQ47">
        <f t="shared" si="27"/>
        <v>-120.03760310866524</v>
      </c>
      <c r="AR47">
        <f t="shared" si="27"/>
        <v>-120.06980197283272</v>
      </c>
      <c r="AS47">
        <f t="shared" si="27"/>
        <v>1.8774825957958432</v>
      </c>
      <c r="AT47">
        <f t="shared" si="27"/>
        <v>0.45367924888516031</v>
      </c>
      <c r="AU47">
        <f t="shared" si="23"/>
        <v>-117.73864012815172</v>
      </c>
      <c r="AW47">
        <v>44</v>
      </c>
      <c r="AX47">
        <f>IF(Z47&gt;0, (R47*SUMPRODUCT(K47:$K$98, X47:$X$98)-K47*$AZ$3)/Z47, 0)</f>
        <v>1787.1940711897716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250000</v>
      </c>
      <c r="S48">
        <f t="shared" si="1"/>
        <v>1430.6750014615654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263.51231095534763</v>
      </c>
      <c r="AC48">
        <f t="shared" si="2"/>
        <v>171.72958474551993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-6484.075845457307</v>
      </c>
      <c r="AI48">
        <f t="shared" si="25"/>
        <v>-6485.5762699472334</v>
      </c>
      <c r="AJ48">
        <f t="shared" si="7"/>
        <v>91.7827262098277</v>
      </c>
      <c r="AK48">
        <f t="shared" si="22"/>
        <v>18.445861766874337</v>
      </c>
      <c r="AL48">
        <f t="shared" si="26"/>
        <v>-6375.3476819705311</v>
      </c>
      <c r="AN48">
        <f t="shared" si="27"/>
        <v>0</v>
      </c>
      <c r="AO48">
        <f t="shared" si="27"/>
        <v>0</v>
      </c>
      <c r="AP48">
        <f t="shared" si="27"/>
        <v>-2.3404397510853932E-2</v>
      </c>
      <c r="AQ48">
        <f t="shared" si="27"/>
        <v>-101.14196988681002</v>
      </c>
      <c r="AR48">
        <f t="shared" si="27"/>
        <v>-101.16537428432086</v>
      </c>
      <c r="AS48">
        <f t="shared" si="27"/>
        <v>1.4316744516409967</v>
      </c>
      <c r="AT48">
        <f t="shared" si="27"/>
        <v>0.28772809569593866</v>
      </c>
      <c r="AU48">
        <f t="shared" si="23"/>
        <v>-99.445971736983921</v>
      </c>
      <c r="AW48">
        <v>45</v>
      </c>
      <c r="AX48">
        <f>IF(Z48&gt;0, (R48*SUMPRODUCT(K48:$K$98, X48:$X$98)-K48*$AZ$3)/Z48, 0)</f>
        <v>1430.6750014615654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250000</v>
      </c>
      <c r="S49">
        <f t="shared" si="1"/>
        <v>1008.0366854892629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171.72958474551993</v>
      </c>
      <c r="AC49">
        <f t="shared" si="2"/>
        <v>95.815183518386164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-5945.5833441405257</v>
      </c>
      <c r="AI49">
        <f t="shared" si="25"/>
        <v>-5946.7714852183462</v>
      </c>
      <c r="AJ49">
        <f t="shared" si="7"/>
        <v>75.914401227133766</v>
      </c>
      <c r="AK49">
        <f t="shared" si="22"/>
        <v>12.021070932186396</v>
      </c>
      <c r="AL49">
        <f t="shared" si="26"/>
        <v>-5858.8360130590263</v>
      </c>
      <c r="AN49">
        <f t="shared" si="27"/>
        <v>0</v>
      </c>
      <c r="AO49">
        <f t="shared" si="27"/>
        <v>0</v>
      </c>
      <c r="AP49">
        <f t="shared" si="27"/>
        <v>-1.6547535066013575E-2</v>
      </c>
      <c r="AQ49">
        <f t="shared" si="27"/>
        <v>-82.805611818039011</v>
      </c>
      <c r="AR49">
        <f t="shared" si="27"/>
        <v>-82.822159353105022</v>
      </c>
      <c r="AS49">
        <f t="shared" si="27"/>
        <v>1.0572786681407806</v>
      </c>
      <c r="AT49">
        <f t="shared" si="27"/>
        <v>0.16742043221524003</v>
      </c>
      <c r="AU49">
        <f t="shared" si="23"/>
        <v>-81.597460252749016</v>
      </c>
      <c r="AW49">
        <v>46</v>
      </c>
      <c r="AX49">
        <f>IF(Z49&gt;0, (R49*SUMPRODUCT(K49:$K$98, X49:$X$98)-K49*$AZ$3)/Z49, 0)</f>
        <v>1008.0366854892629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250000</v>
      </c>
      <c r="S50">
        <f t="shared" si="1"/>
        <v>487.12855506698355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95.815183518386164</v>
      </c>
      <c r="AC50">
        <f t="shared" si="2"/>
        <v>35.534186575057902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-5288.6384286773218</v>
      </c>
      <c r="AI50">
        <f t="shared" si="25"/>
        <v>-5289.55025642293</v>
      </c>
      <c r="AJ50">
        <f t="shared" si="7"/>
        <v>60.280996943328262</v>
      </c>
      <c r="AK50">
        <f t="shared" si="22"/>
        <v>6.7070628462870321</v>
      </c>
      <c r="AL50">
        <f t="shared" si="26"/>
        <v>-5222.5621966333147</v>
      </c>
      <c r="AN50">
        <f t="shared" si="27"/>
        <v>0</v>
      </c>
      <c r="AO50">
        <f t="shared" si="27"/>
        <v>0</v>
      </c>
      <c r="AP50">
        <f t="shared" si="27"/>
        <v>-1.1338616832001158E-2</v>
      </c>
      <c r="AQ50">
        <f t="shared" si="27"/>
        <v>-65.764443991288289</v>
      </c>
      <c r="AR50">
        <f t="shared" si="27"/>
        <v>-65.775782608120281</v>
      </c>
      <c r="AS50">
        <f t="shared" si="27"/>
        <v>0.74959676307650458</v>
      </c>
      <c r="AT50">
        <f t="shared" si="27"/>
        <v>8.3402612004808377E-2</v>
      </c>
      <c r="AU50">
        <f t="shared" si="23"/>
        <v>-64.94278323303898</v>
      </c>
      <c r="AW50">
        <v>47</v>
      </c>
      <c r="AX50">
        <f>IF(Z50&gt;0, (R50*SUMPRODUCT(K50:$K$98, X50:$X$98)-K50*$AZ$3)/Z50, 0)</f>
        <v>487.12855506698355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250000</v>
      </c>
      <c r="S51">
        <f t="shared" si="1"/>
        <v>-187.4680203060928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35.534186575057902</v>
      </c>
      <c r="AC51">
        <f t="shared" si="2"/>
        <v>-10.118994135238523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-4559.8956180172681</v>
      </c>
      <c r="AI51">
        <f t="shared" si="25"/>
        <v>-4560.5703327045194</v>
      </c>
      <c r="AJ51">
        <f t="shared" si="7"/>
        <v>45.653180710296425</v>
      </c>
      <c r="AK51">
        <f t="shared" si="22"/>
        <v>2.4873930602540533</v>
      </c>
      <c r="AL51">
        <f t="shared" si="26"/>
        <v>-4512.4297589339685</v>
      </c>
      <c r="AN51">
        <f t="shared" si="27"/>
        <v>0</v>
      </c>
      <c r="AO51">
        <f t="shared" si="27"/>
        <v>0</v>
      </c>
      <c r="AP51">
        <f t="shared" si="27"/>
        <v>-7.4911659443998753E-3</v>
      </c>
      <c r="AQ51">
        <f t="shared" si="27"/>
        <v>-50.627228677737222</v>
      </c>
      <c r="AR51">
        <f t="shared" si="27"/>
        <v>-50.634719843681623</v>
      </c>
      <c r="AS51">
        <f t="shared" si="27"/>
        <v>0.50687432636697827</v>
      </c>
      <c r="AT51">
        <f t="shared" si="27"/>
        <v>2.761682016915451E-2</v>
      </c>
      <c r="AU51">
        <f t="shared" si="23"/>
        <v>-50.100228697145482</v>
      </c>
      <c r="AW51">
        <v>48</v>
      </c>
      <c r="AX51">
        <f>IF(Z51&gt;0, (R51*SUMPRODUCT(K51:$K$98, X51:$X$98)-K51*$AZ$3)/Z51, 0)</f>
        <v>-187.4680203060928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250000</v>
      </c>
      <c r="S52">
        <f t="shared" si="1"/>
        <v>-1117.9902104535836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-10.118994135238523</v>
      </c>
      <c r="AC52">
        <f t="shared" si="2"/>
        <v>-42.789737740661536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-3790.8999077945459</v>
      </c>
      <c r="AI52">
        <f t="shared" si="25"/>
        <v>-3791.3783303395353</v>
      </c>
      <c r="AJ52">
        <f t="shared" si="7"/>
        <v>32.670743605423013</v>
      </c>
      <c r="AK52">
        <f t="shared" si="22"/>
        <v>-0.70832958946669666</v>
      </c>
      <c r="AL52">
        <f t="shared" si="26"/>
        <v>-3759.415916323579</v>
      </c>
      <c r="AN52">
        <f t="shared" si="27"/>
        <v>0</v>
      </c>
      <c r="AO52">
        <f t="shared" si="27"/>
        <v>0</v>
      </c>
      <c r="AP52">
        <f t="shared" si="27"/>
        <v>-4.7426695733316969E-3</v>
      </c>
      <c r="AQ52">
        <f t="shared" si="27"/>
        <v>-37.579720764720989</v>
      </c>
      <c r="AR52">
        <f t="shared" si="27"/>
        <v>-37.584463434294321</v>
      </c>
      <c r="AS52">
        <f t="shared" si="27"/>
        <v>0.32386964882485386</v>
      </c>
      <c r="AT52">
        <f t="shared" si="27"/>
        <v>-7.0217702469053331E-3</v>
      </c>
      <c r="AU52">
        <f t="shared" si="23"/>
        <v>-37.267615555716368</v>
      </c>
      <c r="AW52">
        <v>49</v>
      </c>
      <c r="AX52">
        <f>IF(Z52&gt;0, (R52*SUMPRODUCT(K52:$K$98, X52:$X$98)-K52*$AZ$3)/Z52, 0)</f>
        <v>-1117.9902104535836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250000</v>
      </c>
      <c r="S53">
        <f t="shared" si="1"/>
        <v>-2493.1161449390788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-42.789737740661536</v>
      </c>
      <c r="AC53">
        <f t="shared" si="2"/>
        <v>-64.336882547959149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-3021.3137901370969</v>
      </c>
      <c r="AI53">
        <f t="shared" si="25"/>
        <v>-3021.6363627671294</v>
      </c>
      <c r="AJ53">
        <f t="shared" si="7"/>
        <v>21.547144807297613</v>
      </c>
      <c r="AK53">
        <f t="shared" si="22"/>
        <v>-2.995281641846308</v>
      </c>
      <c r="AL53">
        <f t="shared" si="26"/>
        <v>-3003.0844996016781</v>
      </c>
      <c r="AN53">
        <f t="shared" si="27"/>
        <v>0</v>
      </c>
      <c r="AO53">
        <f t="shared" si="27"/>
        <v>0</v>
      </c>
      <c r="AP53">
        <f t="shared" si="27"/>
        <v>-2.8550960518726061E-3</v>
      </c>
      <c r="AQ53">
        <f t="shared" si="27"/>
        <v>-26.741701776804639</v>
      </c>
      <c r="AR53">
        <f t="shared" si="27"/>
        <v>-26.74455687285651</v>
      </c>
      <c r="AS53">
        <f t="shared" si="27"/>
        <v>0.19071415966768254</v>
      </c>
      <c r="AT53">
        <f t="shared" si="27"/>
        <v>-2.6511290772004557E-2</v>
      </c>
      <c r="AU53">
        <f t="shared" si="23"/>
        <v>-26.580354003960835</v>
      </c>
      <c r="AW53">
        <v>50</v>
      </c>
      <c r="AX53">
        <f>IF(Z53&gt;0, (R53*SUMPRODUCT(K53:$K$98, X53:$X$98)-K53*$AZ$3)/Z53, 0)</f>
        <v>-2493.1161449390788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250000</v>
      </c>
      <c r="S54">
        <f t="shared" si="1"/>
        <v>-4672.6318536820745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-64.336882547959149</v>
      </c>
      <c r="AC54">
        <f t="shared" si="2"/>
        <v>-76.763784362778694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-2279.8423967394247</v>
      </c>
      <c r="AI54">
        <f t="shared" si="25"/>
        <v>-2280.0477515233197</v>
      </c>
      <c r="AJ54">
        <f t="shared" si="7"/>
        <v>12.426901814819544</v>
      </c>
      <c r="AK54">
        <f t="shared" si="22"/>
        <v>-4.503581778357141</v>
      </c>
      <c r="AL54">
        <f t="shared" si="26"/>
        <v>-2272.1244314868572</v>
      </c>
      <c r="AN54">
        <f t="shared" si="27"/>
        <v>0</v>
      </c>
      <c r="AO54">
        <f t="shared" si="27"/>
        <v>0</v>
      </c>
      <c r="AP54">
        <f t="shared" si="27"/>
        <v>-1.6228560921117147E-3</v>
      </c>
      <c r="AQ54">
        <f t="shared" si="27"/>
        <v>-18.01689764622785</v>
      </c>
      <c r="AR54">
        <f t="shared" si="27"/>
        <v>-18.018520502319959</v>
      </c>
      <c r="AS54">
        <f t="shared" si="27"/>
        <v>9.8206006861498371E-2</v>
      </c>
      <c r="AT54">
        <f t="shared" si="27"/>
        <v>-3.559043031137709E-2</v>
      </c>
      <c r="AU54">
        <f t="shared" si="23"/>
        <v>-17.95590492576984</v>
      </c>
      <c r="AW54">
        <v>51</v>
      </c>
      <c r="AX54">
        <f>IF(Z54&gt;0, (R54*SUMPRODUCT(K54:$K$98, X54:$X$98)-K54*$AZ$3)/Z54, 0)</f>
        <v>-4672.6318536820745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250000</v>
      </c>
      <c r="S55">
        <f t="shared" si="1"/>
        <v>-8356.4898805095454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-76.763784362778694</v>
      </c>
      <c r="AC55">
        <f t="shared" si="2"/>
        <v>-81.999610614376948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-1612.8532404286418</v>
      </c>
      <c r="AI55">
        <f t="shared" si="25"/>
        <v>-1612.9758990026767</v>
      </c>
      <c r="AJ55">
        <f t="shared" si="7"/>
        <v>5.2358262515982545</v>
      </c>
      <c r="AK55">
        <f t="shared" si="22"/>
        <v>-5.3734649053945089</v>
      </c>
      <c r="AL55">
        <f t="shared" si="26"/>
        <v>-1613.113537656473</v>
      </c>
      <c r="AN55">
        <f t="shared" si="27"/>
        <v>0</v>
      </c>
      <c r="AO55">
        <f t="shared" si="27"/>
        <v>0</v>
      </c>
      <c r="AP55">
        <f t="shared" si="27"/>
        <v>-8.6547609018399255E-4</v>
      </c>
      <c r="AQ55">
        <f t="shared" si="27"/>
        <v>-11.38025553900939</v>
      </c>
      <c r="AR55">
        <f t="shared" si="27"/>
        <v>-11.381121015099573</v>
      </c>
      <c r="AS55">
        <f t="shared" si="27"/>
        <v>3.6943870159696683E-2</v>
      </c>
      <c r="AT55">
        <f t="shared" si="27"/>
        <v>-3.7915045349716042E-2</v>
      </c>
      <c r="AU55">
        <f t="shared" si="23"/>
        <v>-11.382092190289594</v>
      </c>
      <c r="AW55">
        <v>52</v>
      </c>
      <c r="AX55">
        <f>IF(Z55&gt;0, (R55*SUMPRODUCT(K55:$K$98, X55:$X$98)-K55*$AZ$3)/Z55, 0)</f>
        <v>-8356.4898805095454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250000</v>
      </c>
      <c r="S56">
        <f t="shared" si="1"/>
        <v>-14150.379544842141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-81.999610614376948</v>
      </c>
      <c r="AC56">
        <f t="shared" si="2"/>
        <v>-81.968195265324198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-980.47728011355343</v>
      </c>
      <c r="AI56">
        <f t="shared" si="25"/>
        <v>-980.54968823784225</v>
      </c>
      <c r="AJ56">
        <f t="shared" si="7"/>
        <v>-3.141534905275023E-2</v>
      </c>
      <c r="AK56">
        <f t="shared" si="22"/>
        <v>-5.7399727430063869</v>
      </c>
      <c r="AL56">
        <f t="shared" si="26"/>
        <v>-986.32107632990142</v>
      </c>
      <c r="AN56">
        <f t="shared" si="27"/>
        <v>0</v>
      </c>
      <c r="AO56">
        <f t="shared" si="27"/>
        <v>0</v>
      </c>
      <c r="AP56">
        <f t="shared" si="27"/>
        <v>-4.5616970288798027E-4</v>
      </c>
      <c r="AQ56">
        <f t="shared" si="27"/>
        <v>-6.176986822278832</v>
      </c>
      <c r="AR56">
        <f t="shared" si="27"/>
        <v>-6.1774429919817209</v>
      </c>
      <c r="AS56">
        <f t="shared" si="27"/>
        <v>-1.9791605685514092E-4</v>
      </c>
      <c r="AT56">
        <f t="shared" si="27"/>
        <v>-3.6161710947227504E-2</v>
      </c>
      <c r="AU56">
        <f t="shared" si="23"/>
        <v>-6.2138026189858033</v>
      </c>
      <c r="AW56">
        <v>53</v>
      </c>
      <c r="AX56">
        <f>IF(Z56&gt;0, (R56*SUMPRODUCT(K56:$K$98, X56:$X$98)-K56*$AZ$3)/Z56, 0)</f>
        <v>-14150.379544842141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250000</v>
      </c>
      <c r="S57">
        <f t="shared" si="1"/>
        <v>-23092.189071848305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-81.968195265324198</v>
      </c>
      <c r="AC57">
        <f t="shared" si="2"/>
        <v>-77.956190223261828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-589.71377338140542</v>
      </c>
      <c r="AI57">
        <f t="shared" si="25"/>
        <v>-589.75597173578228</v>
      </c>
      <c r="AJ57">
        <f t="shared" si="7"/>
        <v>-4.0120050420623699</v>
      </c>
      <c r="AK57">
        <f t="shared" si="22"/>
        <v>-5.7377736685726948</v>
      </c>
      <c r="AL57">
        <f t="shared" si="26"/>
        <v>-599.50575044641732</v>
      </c>
      <c r="AN57">
        <f t="shared" si="27"/>
        <v>0</v>
      </c>
      <c r="AO57">
        <f t="shared" si="27"/>
        <v>0</v>
      </c>
      <c r="AP57">
        <f t="shared" si="27"/>
        <v>-2.3736497319283076E-4</v>
      </c>
      <c r="AQ57">
        <f t="shared" si="27"/>
        <v>-3.3171292121987506</v>
      </c>
      <c r="AR57">
        <f t="shared" si="27"/>
        <v>-3.3173665771719434</v>
      </c>
      <c r="AS57">
        <f t="shared" si="27"/>
        <v>-2.2567455137098204E-2</v>
      </c>
      <c r="AT57">
        <f t="shared" si="27"/>
        <v>-3.2274872163613966E-2</v>
      </c>
      <c r="AU57">
        <f t="shared" si="23"/>
        <v>-3.3722089044726555</v>
      </c>
      <c r="AW57">
        <v>54</v>
      </c>
      <c r="AX57">
        <f>IF(Z57&gt;0, (R57*SUMPRODUCT(K57:$K$98, X57:$X$98)-K57*$AZ$3)/Z57, 0)</f>
        <v>-23092.189071848305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250000</v>
      </c>
      <c r="S58">
        <f t="shared" si="1"/>
        <v>-37216.301810753488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-77.956190223261828</v>
      </c>
      <c r="AC58">
        <f t="shared" si="2"/>
        <v>-72.176005270870263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-350.68608531490395</v>
      </c>
      <c r="AI58">
        <f t="shared" si="25"/>
        <v>-350.71032738147125</v>
      </c>
      <c r="AJ58">
        <f t="shared" si="7"/>
        <v>-5.7801849523915649</v>
      </c>
      <c r="AK58">
        <f t="shared" si="22"/>
        <v>-5.4569333156283282</v>
      </c>
      <c r="AL58">
        <f t="shared" si="26"/>
        <v>-361.9474456494911</v>
      </c>
      <c r="AN58">
        <f t="shared" si="27"/>
        <v>0</v>
      </c>
      <c r="AO58">
        <f t="shared" si="27"/>
        <v>0</v>
      </c>
      <c r="AP58">
        <f t="shared" si="27"/>
        <v>-1.2175105534891551E-4</v>
      </c>
      <c r="AQ58">
        <f t="shared" si="27"/>
        <v>-1.7612525262520902</v>
      </c>
      <c r="AR58">
        <f t="shared" si="27"/>
        <v>-1.7613742773074388</v>
      </c>
      <c r="AS58">
        <f t="shared" si="27"/>
        <v>-2.9029852554492846E-2</v>
      </c>
      <c r="AT58">
        <f t="shared" si="27"/>
        <v>-2.740638420001526E-2</v>
      </c>
      <c r="AU58">
        <f t="shared" si="23"/>
        <v>-1.8178105140619467</v>
      </c>
      <c r="AW58">
        <v>55</v>
      </c>
      <c r="AX58">
        <f>IF(Z58&gt;0, (R58*SUMPRODUCT(K58:$K$98, X58:$X$98)-K58*$AZ$3)/Z58, 0)</f>
        <v>-37216.301810753488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250000</v>
      </c>
      <c r="S59">
        <f t="shared" si="1"/>
        <v>-60032.84645104676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-72.176005270870263</v>
      </c>
      <c r="AC59">
        <f t="shared" si="2"/>
        <v>-65.814655864452391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-205.9152265890321</v>
      </c>
      <c r="AI59">
        <f t="shared" si="25"/>
        <v>-205.92893047360431</v>
      </c>
      <c r="AJ59">
        <f t="shared" si="7"/>
        <v>-6.3613494064178724</v>
      </c>
      <c r="AK59">
        <f t="shared" si="22"/>
        <v>-5.0523203689609186</v>
      </c>
      <c r="AL59">
        <f t="shared" si="26"/>
        <v>-217.3426002489831</v>
      </c>
      <c r="AN59">
        <f t="shared" si="27"/>
        <v>0</v>
      </c>
      <c r="AO59">
        <f t="shared" si="27"/>
        <v>0</v>
      </c>
      <c r="AP59">
        <f t="shared" si="27"/>
        <v>-6.1450973058228166E-5</v>
      </c>
      <c r="AQ59">
        <f t="shared" si="27"/>
        <v>-0.92336526732519297</v>
      </c>
      <c r="AR59">
        <f t="shared" si="27"/>
        <v>-0.92342671829825118</v>
      </c>
      <c r="AS59">
        <f t="shared" si="27"/>
        <v>-2.8525569441880515E-2</v>
      </c>
      <c r="AT59">
        <f t="shared" si="27"/>
        <v>-2.2655620108214963E-2</v>
      </c>
      <c r="AU59">
        <f t="shared" si="23"/>
        <v>-0.97460790784834672</v>
      </c>
      <c r="AW59">
        <v>56</v>
      </c>
      <c r="AX59">
        <f>IF(Z59&gt;0, (R59*SUMPRODUCT(K59:$K$98, X59:$X$98)-K59*$AZ$3)/Z59, 0)</f>
        <v>-60032.84645104676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250000</v>
      </c>
      <c r="S60">
        <f t="shared" si="1"/>
        <v>-97559.750865150636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-65.814655864452391</v>
      </c>
      <c r="AC60">
        <f t="shared" si="2"/>
        <v>-59.485697977607991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-118.90289986135191</v>
      </c>
      <c r="AI60">
        <f t="shared" si="25"/>
        <v>-118.91052156208532</v>
      </c>
      <c r="AJ60">
        <f t="shared" si="7"/>
        <v>-6.3289578868443996</v>
      </c>
      <c r="AK60">
        <f t="shared" si="22"/>
        <v>-4.607025910511668</v>
      </c>
      <c r="AL60">
        <f t="shared" si="26"/>
        <v>-129.84650535944141</v>
      </c>
      <c r="AN60">
        <f t="shared" si="27"/>
        <v>0</v>
      </c>
      <c r="AO60">
        <f t="shared" si="27"/>
        <v>0</v>
      </c>
      <c r="AP60">
        <f t="shared" si="27"/>
        <v>-3.0515391193788959E-5</v>
      </c>
      <c r="AQ60">
        <f t="shared" si="27"/>
        <v>-0.47605759268932568</v>
      </c>
      <c r="AR60">
        <f t="shared" si="27"/>
        <v>-0.47608810808051949</v>
      </c>
      <c r="AS60">
        <f t="shared" si="27"/>
        <v>-2.5339570854508591E-2</v>
      </c>
      <c r="AT60">
        <f t="shared" si="27"/>
        <v>-1.8445384149360113E-2</v>
      </c>
      <c r="AU60">
        <f t="shared" si="23"/>
        <v>-0.5198730630843883</v>
      </c>
      <c r="AW60">
        <v>57</v>
      </c>
      <c r="AX60">
        <f>IF(Z60&gt;0, (R60*SUMPRODUCT(K60:$K$98, X60:$X$98)-K60*$AZ$3)/Z60, 0)</f>
        <v>-97559.750865150636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250000</v>
      </c>
      <c r="S61">
        <f t="shared" si="1"/>
        <v>-160566.94634038859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-59.485697977607991</v>
      </c>
      <c r="AC61">
        <f t="shared" si="2"/>
        <v>-53.486467039788742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-67.632156547150871</v>
      </c>
      <c r="AI61">
        <f t="shared" si="25"/>
        <v>-67.636320423049582</v>
      </c>
      <c r="AJ61">
        <f t="shared" si="7"/>
        <v>-5.9992309378192488</v>
      </c>
      <c r="AK61">
        <f t="shared" si="22"/>
        <v>-4.16399885843256</v>
      </c>
      <c r="AL61">
        <f t="shared" si="26"/>
        <v>-77.799550219301395</v>
      </c>
      <c r="AN61">
        <f t="shared" si="27"/>
        <v>0</v>
      </c>
      <c r="AO61">
        <f t="shared" si="27"/>
        <v>0</v>
      </c>
      <c r="AP61">
        <f t="shared" si="27"/>
        <v>-1.4884930258458071E-5</v>
      </c>
      <c r="AQ61">
        <f t="shared" si="27"/>
        <v>-0.2417699177210362</v>
      </c>
      <c r="AR61">
        <f t="shared" si="27"/>
        <v>-0.24178480265129465</v>
      </c>
      <c r="AS61">
        <f t="shared" si="27"/>
        <v>-2.1445916325540514E-2</v>
      </c>
      <c r="AT61">
        <f t="shared" si="27"/>
        <v>-1.4885369812093313E-2</v>
      </c>
      <c r="AU61">
        <f t="shared" si="23"/>
        <v>-0.27811608878892852</v>
      </c>
      <c r="AW61">
        <v>58</v>
      </c>
      <c r="AX61">
        <f>IF(Z61&gt;0, (R61*SUMPRODUCT(K61:$K$98, X61:$X$98)-K61*$AZ$3)/Z61, 0)</f>
        <v>-160566.94634038859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250000</v>
      </c>
      <c r="S62">
        <f t="shared" si="1"/>
        <v>-268540.90306210064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-53.486467039788742</v>
      </c>
      <c r="AC62">
        <f t="shared" si="2"/>
        <v>-47.946729340984277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-37.808405467343519</v>
      </c>
      <c r="AI62">
        <f t="shared" si="25"/>
        <v>-37.810637284209882</v>
      </c>
      <c r="AJ62">
        <f t="shared" si="7"/>
        <v>-5.5397376988044655</v>
      </c>
      <c r="AK62">
        <f t="shared" si="22"/>
        <v>-3.7440526927852122</v>
      </c>
      <c r="AL62">
        <f t="shared" si="26"/>
        <v>-47.094427675799558</v>
      </c>
      <c r="AN62">
        <f t="shared" si="27"/>
        <v>0</v>
      </c>
      <c r="AO62">
        <f t="shared" si="27"/>
        <v>0</v>
      </c>
      <c r="AP62">
        <f t="shared" si="27"/>
        <v>-7.1234365386105503E-6</v>
      </c>
      <c r="AQ62">
        <f t="shared" si="27"/>
        <v>-0.12067557201124417</v>
      </c>
      <c r="AR62">
        <f t="shared" si="27"/>
        <v>-0.12068269544778279</v>
      </c>
      <c r="AS62">
        <f t="shared" si="27"/>
        <v>-1.7681544813438362E-2</v>
      </c>
      <c r="AT62">
        <f t="shared" si="27"/>
        <v>-1.1950138990451317E-2</v>
      </c>
      <c r="AU62">
        <f t="shared" si="23"/>
        <v>-0.15031437925167246</v>
      </c>
      <c r="AW62">
        <v>59</v>
      </c>
      <c r="AX62">
        <f>IF(Z62&gt;0, (R62*SUMPRODUCT(K62:$K$98, X62:$X$98)-K62*$AZ$3)/Z62, 0)</f>
        <v>-268540.90306210064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250000</v>
      </c>
      <c r="S63">
        <f t="shared" si="1"/>
        <v>-457437.49161862669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-47.946729340984277</v>
      </c>
      <c r="AC63">
        <f t="shared" si="2"/>
        <v>-42.905344541097747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-20.741226678548397</v>
      </c>
      <c r="AI63">
        <f t="shared" si="25"/>
        <v>-20.742399115912168</v>
      </c>
      <c r="AJ63">
        <f t="shared" si="7"/>
        <v>-5.0413847998865293</v>
      </c>
      <c r="AK63">
        <f t="shared" si="22"/>
        <v>-3.3562710538688996</v>
      </c>
      <c r="AL63">
        <f t="shared" si="26"/>
        <v>-29.140054969667595</v>
      </c>
      <c r="AN63">
        <f t="shared" si="27"/>
        <v>0</v>
      </c>
      <c r="AO63">
        <f t="shared" si="27"/>
        <v>0</v>
      </c>
      <c r="AP63">
        <f t="shared" si="27"/>
        <v>-3.3412012244851056E-6</v>
      </c>
      <c r="AQ63">
        <f t="shared" si="27"/>
        <v>-5.9108157175020104E-2</v>
      </c>
      <c r="AR63">
        <f t="shared" si="27"/>
        <v>-5.9111498376244589E-2</v>
      </c>
      <c r="AS63">
        <f t="shared" si="27"/>
        <v>-1.4366892071993173E-2</v>
      </c>
      <c r="AT63">
        <f t="shared" si="27"/>
        <v>-9.5646704049202058E-3</v>
      </c>
      <c r="AU63">
        <f t="shared" si="23"/>
        <v>-8.3043060853157963E-2</v>
      </c>
      <c r="AW63">
        <v>60</v>
      </c>
      <c r="AX63">
        <f>IF(Z63&gt;0, (R63*SUMPRODUCT(K63:$K$98, X63:$X$98)-K63*$AZ$3)/Z63, 0)</f>
        <v>-457437.49161862669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250000</v>
      </c>
      <c r="S64">
        <f t="shared" si="1"/>
        <v>-795761.09939998121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-42.905344541097747</v>
      </c>
      <c r="AC64">
        <f t="shared" si="2"/>
        <v>-38.355470223364044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-11.16432727510346</v>
      </c>
      <c r="AI64">
        <f t="shared" si="25"/>
        <v>-11.164929771729838</v>
      </c>
      <c r="AJ64">
        <f t="shared" si="7"/>
        <v>-4.5498743177337033</v>
      </c>
      <c r="AK64">
        <f t="shared" si="22"/>
        <v>-3.0033741178768425</v>
      </c>
      <c r="AL64">
        <f t="shared" si="26"/>
        <v>-18.718178207340383</v>
      </c>
      <c r="AN64">
        <f t="shared" si="27"/>
        <v>0</v>
      </c>
      <c r="AO64">
        <f t="shared" si="27"/>
        <v>0</v>
      </c>
      <c r="AP64">
        <f t="shared" si="27"/>
        <v>-1.5330262043420717E-6</v>
      </c>
      <c r="AQ64">
        <f t="shared" si="27"/>
        <v>-2.8407140417448826E-2</v>
      </c>
      <c r="AR64">
        <f t="shared" si="27"/>
        <v>-2.8408673443653165E-2</v>
      </c>
      <c r="AS64">
        <f t="shared" si="27"/>
        <v>-1.1576955372298305E-2</v>
      </c>
      <c r="AT64">
        <f t="shared" si="27"/>
        <v>-7.6419535356077543E-3</v>
      </c>
      <c r="AU64">
        <f t="shared" si="23"/>
        <v>-4.7627582351559221E-2</v>
      </c>
      <c r="AW64">
        <v>61</v>
      </c>
      <c r="AX64">
        <f>IF(Z64&gt;0, (R64*SUMPRODUCT(K64:$K$98, X64:$X$98)-K64*$AZ$3)/Z64, 0)</f>
        <v>-795761.09939998121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250000</v>
      </c>
      <c r="S65">
        <f t="shared" si="1"/>
        <v>-1415959.9702497597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-38.355470223364044</v>
      </c>
      <c r="AC65">
        <f t="shared" si="2"/>
        <v>-34.268714439755847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-5.8789947789420607</v>
      </c>
      <c r="AI65">
        <f t="shared" si="25"/>
        <v>-5.8792973008632288</v>
      </c>
      <c r="AJ65">
        <f t="shared" si="7"/>
        <v>-4.0867557836081971</v>
      </c>
      <c r="AK65">
        <f t="shared" si="22"/>
        <v>-2.6848829156354834</v>
      </c>
      <c r="AL65">
        <f t="shared" si="26"/>
        <v>-12.65093600010691</v>
      </c>
      <c r="AN65">
        <f t="shared" si="27"/>
        <v>0</v>
      </c>
      <c r="AO65">
        <f t="shared" si="27"/>
        <v>0</v>
      </c>
      <c r="AP65">
        <f t="shared" si="27"/>
        <v>-6.8728012654997794E-7</v>
      </c>
      <c r="AQ65">
        <f t="shared" si="27"/>
        <v>-1.3356110724333493E-2</v>
      </c>
      <c r="AR65">
        <f t="shared" si="27"/>
        <v>-1.3356798004460043E-2</v>
      </c>
      <c r="AS65">
        <f t="shared" si="27"/>
        <v>-9.2844380377224527E-3</v>
      </c>
      <c r="AT65">
        <f t="shared" si="27"/>
        <v>-6.0996130888811371E-3</v>
      </c>
      <c r="AU65">
        <f t="shared" si="23"/>
        <v>-2.8740849131063635E-2</v>
      </c>
      <c r="AW65">
        <v>62</v>
      </c>
      <c r="AX65">
        <f>IF(Z65&gt;0, (R65*SUMPRODUCT(K65:$K$98, X65:$X$98)-K65*$AZ$3)/Z65, 0)</f>
        <v>-1415959.9702497597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250000</v>
      </c>
      <c r="S66">
        <f t="shared" si="1"/>
        <v>-2582865.9188505034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-34.268714439755847</v>
      </c>
      <c r="AC66">
        <f t="shared" si="2"/>
        <v>-30.607817939742986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-3.0273511078602713</v>
      </c>
      <c r="AI66">
        <f t="shared" si="25"/>
        <v>-3.0274992370068348</v>
      </c>
      <c r="AJ66">
        <f t="shared" si="7"/>
        <v>-3.6608965000128606</v>
      </c>
      <c r="AK66">
        <f t="shared" si="22"/>
        <v>-2.3988100107829093</v>
      </c>
      <c r="AL66">
        <f t="shared" si="26"/>
        <v>-9.0872057478026047</v>
      </c>
      <c r="AN66">
        <f t="shared" si="27"/>
        <v>0</v>
      </c>
      <c r="AO66">
        <f t="shared" si="27"/>
        <v>0</v>
      </c>
      <c r="AP66">
        <f t="shared" si="27"/>
        <v>-3.0046883581051672E-7</v>
      </c>
      <c r="AQ66">
        <f t="shared" si="27"/>
        <v>-6.1407540924410583E-3</v>
      </c>
      <c r="AR66">
        <f t="shared" si="27"/>
        <v>-6.1410545612768696E-3</v>
      </c>
      <c r="AS66">
        <f t="shared" si="27"/>
        <v>-7.4258532834489861E-3</v>
      </c>
      <c r="AT66">
        <f t="shared" si="27"/>
        <v>-4.8658057377147885E-3</v>
      </c>
      <c r="AU66">
        <f t="shared" si="23"/>
        <v>-1.8432713582440644E-2</v>
      </c>
      <c r="AW66">
        <v>63</v>
      </c>
      <c r="AX66">
        <f>IF(Z66&gt;0, (R66*SUMPRODUCT(K66:$K$98, X66:$X$98)-K66*$AZ$3)/Z66, 0)</f>
        <v>-2582865.9188505034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-4841108.6187799452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-30.607817939742986</v>
      </c>
      <c r="AC67">
        <f t="shared" ref="AC67:AC89" si="30">S67*Z67</f>
        <v>-27.333376005677231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-7.0576230978488611E-5</v>
      </c>
      <c r="AH67">
        <f t="shared" ref="AH67:AH89" si="33">-X67*R67</f>
        <v>-1.521432482383787</v>
      </c>
      <c r="AI67">
        <f t="shared" ref="AI67:AI89" si="34">SUM(AE67:AH67)</f>
        <v>-1.5215030586147655</v>
      </c>
      <c r="AJ67">
        <f t="shared" ref="AJ67:AJ89" si="35">AB67-AC67</f>
        <v>-3.2744419340657558</v>
      </c>
      <c r="AK67">
        <f t="shared" si="22"/>
        <v>-2.1425472557820093</v>
      </c>
      <c r="AL67">
        <f t="shared" si="26"/>
        <v>-6.9384922484625307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-2.7554566003007092E-3</v>
      </c>
      <c r="AR67">
        <f t="shared" si="36"/>
        <v>-2.7555844204594907E-3</v>
      </c>
      <c r="AS67">
        <f t="shared" si="36"/>
        <v>-5.9303207628289122E-3</v>
      </c>
      <c r="AT67">
        <f t="shared" si="36"/>
        <v>-3.8803535784583567E-3</v>
      </c>
      <c r="AU67">
        <f t="shared" si="23"/>
        <v>-1.256625876174676E-2</v>
      </c>
      <c r="AW67">
        <v>64</v>
      </c>
      <c r="AX67">
        <f>IF(Z67&gt;0, (R67*SUMPRODUCT(K67:$K$98, X67:$X$98)-K67*$AZ$3)/Z67, 0)</f>
        <v>-4841108.6187799452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8"/>
        <v>250000</v>
      </c>
      <c r="S68">
        <f t="shared" si="29"/>
        <v>-9336329.79329882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-27.333376005677231</v>
      </c>
      <c r="AC68">
        <f t="shared" si="30"/>
        <v>-24.407039776421993</v>
      </c>
      <c r="AE68">
        <f t="shared" si="31"/>
        <v>0</v>
      </c>
      <c r="AF68">
        <f t="shared" si="32"/>
        <v>0</v>
      </c>
      <c r="AG68">
        <f t="shared" si="32"/>
        <v>-3.2677508609887881E-5</v>
      </c>
      <c r="AH68">
        <f t="shared" si="33"/>
        <v>-0.74385920117631688</v>
      </c>
      <c r="AI68">
        <f t="shared" si="34"/>
        <v>-0.74389187868492679</v>
      </c>
      <c r="AJ68">
        <f t="shared" si="35"/>
        <v>-2.926336229255238</v>
      </c>
      <c r="AK68">
        <f t="shared" si="22"/>
        <v>-1.9133363203974063</v>
      </c>
      <c r="AL68">
        <f t="shared" si="26"/>
        <v>-5.5835644283375707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-1.202855913581111E-3</v>
      </c>
      <c r="AR68">
        <f t="shared" si="36"/>
        <v>-1.2029087546757838E-3</v>
      </c>
      <c r="AS68">
        <f t="shared" si="36"/>
        <v>-4.7320256749126058E-3</v>
      </c>
      <c r="AT68">
        <f t="shared" si="36"/>
        <v>-3.0939563616610112E-3</v>
      </c>
      <c r="AU68">
        <f t="shared" si="23"/>
        <v>-9.0288907912494006E-3</v>
      </c>
      <c r="AW68">
        <v>65</v>
      </c>
      <c r="AX68">
        <f>IF(Z68&gt;0, (R68*SUMPRODUCT(K68:$K$98, X68:$X$98)-K68*$AZ$3)/Z68, 0)</f>
        <v>-9336329.79329882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8"/>
        <v>250000</v>
      </c>
      <c r="S69">
        <f t="shared" si="29"/>
        <v>-18568044.590250418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-24.407039776421993</v>
      </c>
      <c r="AC69">
        <f t="shared" si="30"/>
        <v>-21.792982198535981</v>
      </c>
      <c r="AE69">
        <f t="shared" si="31"/>
        <v>0</v>
      </c>
      <c r="AF69">
        <f t="shared" si="32"/>
        <v>0</v>
      </c>
      <c r="AG69">
        <f t="shared" si="32"/>
        <v>-1.4671026674760151E-5</v>
      </c>
      <c r="AH69">
        <f t="shared" si="33"/>
        <v>-0.35359413698057701</v>
      </c>
      <c r="AI69">
        <f t="shared" si="34"/>
        <v>-0.35360880800725175</v>
      </c>
      <c r="AJ69">
        <f t="shared" si="35"/>
        <v>-2.6140575778860118</v>
      </c>
      <c r="AK69">
        <f t="shared" si="22"/>
        <v>-1.7084927843495397</v>
      </c>
      <c r="AL69">
        <f t="shared" si="26"/>
        <v>-4.6761591702428031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-5.1051663838554921E-4</v>
      </c>
      <c r="AR69">
        <f t="shared" si="36"/>
        <v>-5.1053782030695662E-4</v>
      </c>
      <c r="AS69">
        <f t="shared" si="36"/>
        <v>-3.7741572827095352E-3</v>
      </c>
      <c r="AT69">
        <f t="shared" si="36"/>
        <v>-2.4667094325152936E-3</v>
      </c>
      <c r="AU69">
        <f t="shared" si="23"/>
        <v>-6.7514045355317855E-3</v>
      </c>
      <c r="AW69">
        <v>66</v>
      </c>
      <c r="AX69">
        <f>IF(Z69&gt;0, (R69*SUMPRODUCT(K69:$K$98, X69:$X$98)-K69*$AZ$3)/Z69, 0)</f>
        <v>-18568044.590250418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8"/>
        <v>250000</v>
      </c>
      <c r="S70">
        <f t="shared" si="29"/>
        <v>-38128067.009569377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-21.792982198535981</v>
      </c>
      <c r="AC70">
        <f t="shared" si="30"/>
        <v>-19.458438756424741</v>
      </c>
      <c r="AE70">
        <f t="shared" si="31"/>
        <v>0</v>
      </c>
      <c r="AF70">
        <f t="shared" si="32"/>
        <v>0</v>
      </c>
      <c r="AG70">
        <f t="shared" si="32"/>
        <v>-6.3793027953466221E-6</v>
      </c>
      <c r="AH70">
        <f t="shared" si="33"/>
        <v>-0.16290027225331855</v>
      </c>
      <c r="AI70">
        <f t="shared" si="34"/>
        <v>-0.16290665155611389</v>
      </c>
      <c r="AJ70">
        <f t="shared" si="35"/>
        <v>-2.3345434421112401</v>
      </c>
      <c r="AK70">
        <f t="shared" si="22"/>
        <v>-1.5255087538975187</v>
      </c>
      <c r="AL70">
        <f t="shared" si="26"/>
        <v>-4.0229588475648725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-2.0999484468722337E-4</v>
      </c>
      <c r="AR70">
        <f t="shared" si="36"/>
        <v>-2.1000306825051882E-4</v>
      </c>
      <c r="AS70">
        <f t="shared" si="36"/>
        <v>-3.009461437727822E-3</v>
      </c>
      <c r="AT70">
        <f t="shared" si="36"/>
        <v>-1.9665343060050232E-3</v>
      </c>
      <c r="AU70">
        <f t="shared" si="23"/>
        <v>-5.185998811983364E-3</v>
      </c>
      <c r="AW70">
        <v>67</v>
      </c>
      <c r="AX70">
        <f>IF(Z70&gt;0, (R70*SUMPRODUCT(K70:$K$98, X70:$X$98)-K70*$AZ$3)/Z70, 0)</f>
        <v>-38128067.009569377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8"/>
        <v>250000</v>
      </c>
      <c r="S71">
        <f t="shared" si="29"/>
        <v>-80879388.323194236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-19.458438756424741</v>
      </c>
      <c r="AC71">
        <f t="shared" si="30"/>
        <v>-17.373779145242974</v>
      </c>
      <c r="AE71">
        <f t="shared" si="31"/>
        <v>0</v>
      </c>
      <c r="AF71">
        <f t="shared" si="32"/>
        <v>0</v>
      </c>
      <c r="AG71">
        <f t="shared" si="32"/>
        <v>-2.6851370147325591E-6</v>
      </c>
      <c r="AH71">
        <f t="shared" si="33"/>
        <v>-7.2607455053211936E-2</v>
      </c>
      <c r="AI71">
        <f t="shared" si="34"/>
        <v>-7.2610140190226671E-2</v>
      </c>
      <c r="AJ71">
        <f t="shared" si="35"/>
        <v>-2.0846596111817668</v>
      </c>
      <c r="AK71">
        <f t="shared" si="22"/>
        <v>-1.3620907129497319</v>
      </c>
      <c r="AL71">
        <f t="shared" si="26"/>
        <v>-3.5193604643217253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-8.3569925483324036E-5</v>
      </c>
      <c r="AR71">
        <f t="shared" si="36"/>
        <v>-8.357301602960567E-5</v>
      </c>
      <c r="AS71">
        <f t="shared" si="36"/>
        <v>-2.3994071715759545E-3</v>
      </c>
      <c r="AT71">
        <f t="shared" si="36"/>
        <v>-1.5677428619322103E-3</v>
      </c>
      <c r="AU71">
        <f t="shared" si="23"/>
        <v>-4.0507230495377706E-3</v>
      </c>
      <c r="AW71">
        <v>68</v>
      </c>
      <c r="AX71">
        <f>IF(Z71&gt;0, (R71*SUMPRODUCT(K71:$K$98, X71:$X$98)-K71*$AZ$3)/Z71, 0)</f>
        <v>-80879388.323194236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8"/>
        <v>250000</v>
      </c>
      <c r="S72">
        <f t="shared" si="29"/>
        <v>-177573271.92486194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-17.373779145242974</v>
      </c>
      <c r="AC72">
        <f t="shared" si="30"/>
        <v>-15.512371995501981</v>
      </c>
      <c r="AE72">
        <f t="shared" si="31"/>
        <v>0</v>
      </c>
      <c r="AF72">
        <f t="shared" si="32"/>
        <v>0</v>
      </c>
      <c r="AG72">
        <f t="shared" si="32"/>
        <v>-1.0919697983929881E-6</v>
      </c>
      <c r="AH72">
        <f t="shared" si="33"/>
        <v>-3.1326316923844903E-2</v>
      </c>
      <c r="AI72">
        <f t="shared" si="34"/>
        <v>-3.1327408893643299E-2</v>
      </c>
      <c r="AJ72">
        <f t="shared" si="35"/>
        <v>-1.8614071497409928</v>
      </c>
      <c r="AK72">
        <f t="shared" ref="AK72:AK89" si="49">G72*SUM(AB72:AB72, AE72:AF72)</f>
        <v>-1.2161645401670083</v>
      </c>
      <c r="AL72">
        <f t="shared" si="26"/>
        <v>-3.1088990988016443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-3.2192901062910564E-5</v>
      </c>
      <c r="AR72">
        <f t="shared" si="36"/>
        <v>-3.2194023240017086E-5</v>
      </c>
      <c r="AS72">
        <f t="shared" si="36"/>
        <v>-1.9128995073082859E-3</v>
      </c>
      <c r="AT72">
        <f t="shared" si="36"/>
        <v>-1.2498074642159761E-3</v>
      </c>
      <c r="AU72">
        <f t="shared" si="23"/>
        <v>-3.1949009947642788E-3</v>
      </c>
      <c r="AW72">
        <v>69</v>
      </c>
      <c r="AX72">
        <f>IF(Z72&gt;0, (R72*SUMPRODUCT(K72:$K$98, X72:$X$98)-K72*$AZ$3)/Z72, 0)</f>
        <v>-177573271.92486194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8"/>
        <v>250000</v>
      </c>
      <c r="S73">
        <f t="shared" si="29"/>
        <v>-404272571.55982471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-15.512371995501981</v>
      </c>
      <c r="AC73">
        <f t="shared" si="30"/>
        <v>-13.850358902986544</v>
      </c>
      <c r="AE73">
        <f t="shared" si="31"/>
        <v>0</v>
      </c>
      <c r="AF73">
        <f t="shared" si="32"/>
        <v>0</v>
      </c>
      <c r="AG73">
        <f t="shared" si="32"/>
        <v>-4.2824940019882577E-7</v>
      </c>
      <c r="AH73">
        <f t="shared" si="33"/>
        <v>-1.305601400420465E-2</v>
      </c>
      <c r="AI73">
        <f t="shared" si="34"/>
        <v>-1.3056442253604849E-2</v>
      </c>
      <c r="AJ73">
        <f t="shared" si="35"/>
        <v>-1.6620130925154371</v>
      </c>
      <c r="AK73">
        <f t="shared" si="49"/>
        <v>-1.0858660396851387</v>
      </c>
      <c r="AL73">
        <f t="shared" si="26"/>
        <v>-2.7609355744541806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-1.1979628825202934E-5</v>
      </c>
      <c r="AR73">
        <f t="shared" si="36"/>
        <v>-1.1980021768168325E-5</v>
      </c>
      <c r="AS73">
        <f t="shared" si="36"/>
        <v>-1.5249907011857177E-3</v>
      </c>
      <c r="AT73">
        <f t="shared" si="36"/>
        <v>-9.9634330241463935E-4</v>
      </c>
      <c r="AU73">
        <f t="shared" si="23"/>
        <v>-2.5333140253685255E-3</v>
      </c>
      <c r="AW73">
        <v>70</v>
      </c>
      <c r="AX73">
        <f>IF(Z73&gt;0, (R73*SUMPRODUCT(K73:$K$98, X73:$X$98)-K73*$AZ$3)/Z73, 0)</f>
        <v>-404272571.55982471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8"/>
        <v>250000</v>
      </c>
      <c r="S74">
        <f t="shared" si="29"/>
        <v>-956094736.2089324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-13.850358902986544</v>
      </c>
      <c r="AC74">
        <f t="shared" si="30"/>
        <v>-12.366401877779211</v>
      </c>
      <c r="AE74">
        <f t="shared" si="31"/>
        <v>0</v>
      </c>
      <c r="AF74">
        <f t="shared" si="32"/>
        <v>0</v>
      </c>
      <c r="AG74">
        <f t="shared" si="32"/>
        <v>-1.6167856344986743E-7</v>
      </c>
      <c r="AH74">
        <f t="shared" si="33"/>
        <v>-5.2457668549394021E-3</v>
      </c>
      <c r="AI74">
        <f t="shared" si="34"/>
        <v>-5.2459285335028517E-3</v>
      </c>
      <c r="AJ74">
        <f t="shared" si="35"/>
        <v>-1.4839570252073333</v>
      </c>
      <c r="AK74">
        <f t="shared" si="49"/>
        <v>-0.96952512320905815</v>
      </c>
      <c r="AL74">
        <f t="shared" si="26"/>
        <v>-2.4587280769498943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-4.2975774971737715E-6</v>
      </c>
      <c r="AR74">
        <f t="shared" si="36"/>
        <v>-4.2977099518129633E-6</v>
      </c>
      <c r="AS74">
        <f t="shared" si="36"/>
        <v>-1.2157269841870694E-3</v>
      </c>
      <c r="AT74">
        <f t="shared" si="36"/>
        <v>-7.9428031547467781E-4</v>
      </c>
      <c r="AU74">
        <f t="shared" si="23"/>
        <v>-2.01430500961356E-3</v>
      </c>
      <c r="AW74">
        <v>71</v>
      </c>
      <c r="AX74">
        <f>IF(Z74&gt;0, (R74*SUMPRODUCT(K74:$K$98, X74:$X$98)-K74*$AZ$3)/Z74, 0)</f>
        <v>-956094736.2089324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8"/>
        <v>250000</v>
      </c>
      <c r="S75">
        <f t="shared" si="29"/>
        <v>-2352814227.6491308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-12.366401877779211</v>
      </c>
      <c r="AC75">
        <f t="shared" si="30"/>
        <v>-11.041433849610137</v>
      </c>
      <c r="AE75">
        <f t="shared" si="31"/>
        <v>0</v>
      </c>
      <c r="AF75">
        <f t="shared" si="32"/>
        <v>0</v>
      </c>
      <c r="AG75">
        <f t="shared" si="32"/>
        <v>-5.8660782265852979E-8</v>
      </c>
      <c r="AH75">
        <f t="shared" si="33"/>
        <v>-2.0280199109903156E-3</v>
      </c>
      <c r="AI75">
        <f t="shared" si="34"/>
        <v>-2.0280785717725815E-3</v>
      </c>
      <c r="AJ75">
        <f t="shared" si="35"/>
        <v>-1.3249680281690743</v>
      </c>
      <c r="AK75">
        <f t="shared" si="49"/>
        <v>-0.86564813144454489</v>
      </c>
      <c r="AL75">
        <f t="shared" si="26"/>
        <v>-2.1926442381853919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-1.4834363753096888E-6</v>
      </c>
      <c r="AR75">
        <f t="shared" si="36"/>
        <v>-1.4834792839309237E-6</v>
      </c>
      <c r="AS75">
        <f t="shared" si="36"/>
        <v>-9.6917478889473453E-4</v>
      </c>
      <c r="AT75">
        <f t="shared" si="36"/>
        <v>-6.3319591659069909E-4</v>
      </c>
      <c r="AU75">
        <f t="shared" si="23"/>
        <v>-1.6038541847693646E-3</v>
      </c>
      <c r="AW75">
        <v>72</v>
      </c>
      <c r="AX75">
        <f>IF(Z75&gt;0, (R75*SUMPRODUCT(K75:$K$98, X75:$X$98)-K75*$AZ$3)/Z75, 0)</f>
        <v>-2352814227.6491308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8"/>
        <v>250000</v>
      </c>
      <c r="S76">
        <f t="shared" si="29"/>
        <v>-6035961846.6543589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-11.041433849610137</v>
      </c>
      <c r="AC76">
        <f t="shared" si="30"/>
        <v>-9.8584243279156443</v>
      </c>
      <c r="AE76">
        <f t="shared" si="31"/>
        <v>0</v>
      </c>
      <c r="AF76">
        <f t="shared" si="32"/>
        <v>0</v>
      </c>
      <c r="AG76">
        <f t="shared" si="32"/>
        <v>-2.04160177333212E-8</v>
      </c>
      <c r="AH76">
        <f t="shared" si="33"/>
        <v>-7.5316313419746493E-4</v>
      </c>
      <c r="AI76">
        <f t="shared" si="34"/>
        <v>-7.5318355021519821E-4</v>
      </c>
      <c r="AJ76">
        <f t="shared" si="35"/>
        <v>-1.1830095216944922</v>
      </c>
      <c r="AK76">
        <f t="shared" si="49"/>
        <v>-0.77290036947270968</v>
      </c>
      <c r="AL76">
        <f t="shared" si="26"/>
        <v>-1.9566630747174172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-4.9188971387982674E-7</v>
      </c>
      <c r="AR76">
        <f t="shared" si="36"/>
        <v>-4.9190304755040269E-7</v>
      </c>
      <c r="AS76">
        <f t="shared" si="36"/>
        <v>-7.72621745172738E-4</v>
      </c>
      <c r="AT76">
        <f t="shared" si="36"/>
        <v>-5.0478007265006037E-4</v>
      </c>
      <c r="AU76">
        <f t="shared" si="23"/>
        <v>-1.2778937208703489E-3</v>
      </c>
      <c r="AW76">
        <v>73</v>
      </c>
      <c r="AX76">
        <f>IF(Z76&gt;0, (R76*SUMPRODUCT(K76:$K$98, X76:$X$98)-K76*$AZ$3)/Z76, 0)</f>
        <v>-6035961846.6543589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8"/>
        <v>250000</v>
      </c>
      <c r="S77">
        <f t="shared" si="29"/>
        <v>-16177051479.775606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-9.8584243279156443</v>
      </c>
      <c r="AC77">
        <f t="shared" si="30"/>
        <v>-8.8021649937956568</v>
      </c>
      <c r="AE77">
        <f t="shared" si="31"/>
        <v>0</v>
      </c>
      <c r="AF77">
        <f t="shared" si="32"/>
        <v>0</v>
      </c>
      <c r="AG77">
        <f t="shared" si="32"/>
        <v>-6.8014287127663831E-9</v>
      </c>
      <c r="AH77">
        <f t="shared" si="33"/>
        <v>-2.6820857686443207E-4</v>
      </c>
      <c r="AI77">
        <f t="shared" si="34"/>
        <v>-2.6821537829314484E-4</v>
      </c>
      <c r="AJ77">
        <f t="shared" si="35"/>
        <v>-1.0562593341199875</v>
      </c>
      <c r="AK77">
        <f t="shared" si="49"/>
        <v>-0.69008970295409522</v>
      </c>
      <c r="AL77">
        <f t="shared" si="26"/>
        <v>-1.746617252452376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-1.563987673924179E-7</v>
      </c>
      <c r="AR77">
        <f t="shared" si="36"/>
        <v>-1.5640273346643244E-7</v>
      </c>
      <c r="AS77">
        <f t="shared" si="36"/>
        <v>-6.1592981042736181E-4</v>
      </c>
      <c r="AT77">
        <f t="shared" si="36"/>
        <v>-4.0240763436425776E-4</v>
      </c>
      <c r="AU77">
        <f t="shared" si="23"/>
        <v>-1.018493847525086E-3</v>
      </c>
      <c r="AW77">
        <v>74</v>
      </c>
      <c r="AX77">
        <f>IF(Z77&gt;0, (R77*SUMPRODUCT(K77:$K$98, X77:$X$98)-K77*$AZ$3)/Z77, 0)</f>
        <v>-16177051479.775606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8"/>
        <v>250000</v>
      </c>
      <c r="S78">
        <f t="shared" si="29"/>
        <v>-45388244522.721199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-8.8021649937956568</v>
      </c>
      <c r="AC78">
        <f t="shared" si="30"/>
        <v>-7.8590760198286205</v>
      </c>
      <c r="AE78">
        <f t="shared" si="31"/>
        <v>0</v>
      </c>
      <c r="AF78">
        <f t="shared" si="32"/>
        <v>0</v>
      </c>
      <c r="AG78">
        <f t="shared" si="32"/>
        <v>-2.1644029479633198E-9</v>
      </c>
      <c r="AH78">
        <f t="shared" si="33"/>
        <v>-9.1380229553507993E-5</v>
      </c>
      <c r="AI78">
        <f t="shared" si="34"/>
        <v>-9.1382393956455959E-5</v>
      </c>
      <c r="AJ78">
        <f t="shared" si="35"/>
        <v>-0.94308897396703628</v>
      </c>
      <c r="AK78">
        <f t="shared" si="49"/>
        <v>-0.61615154956569607</v>
      </c>
      <c r="AL78">
        <f t="shared" si="26"/>
        <v>-1.5593319059266888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-4.7576762542709693E-8</v>
      </c>
      <c r="AR78">
        <f t="shared" si="36"/>
        <v>-4.7577889430720428E-8</v>
      </c>
      <c r="AS78">
        <f t="shared" si="36"/>
        <v>-4.9101562110657809E-4</v>
      </c>
      <c r="AT78">
        <f t="shared" si="36"/>
        <v>-3.2079691753066287E-4</v>
      </c>
      <c r="AU78">
        <f t="shared" si="23"/>
        <v>-8.1186011652667164E-4</v>
      </c>
      <c r="AW78">
        <v>75</v>
      </c>
      <c r="AX78">
        <f>IF(Z78&gt;0, (R78*SUMPRODUCT(K78:$K$98, X78:$X$98)-K78*$AZ$3)/Z78, 0)</f>
        <v>-45388244522.721199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8"/>
        <v>250000</v>
      </c>
      <c r="S79">
        <f t="shared" si="29"/>
        <v>-133579223336.59526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-7.8590760198286205</v>
      </c>
      <c r="AC79">
        <f t="shared" si="30"/>
        <v>-7.0170322010073418</v>
      </c>
      <c r="AE79">
        <f t="shared" si="31"/>
        <v>0</v>
      </c>
      <c r="AF79">
        <f t="shared" si="32"/>
        <v>0</v>
      </c>
      <c r="AG79">
        <f t="shared" si="32"/>
        <v>-6.5663581746969195E-10</v>
      </c>
      <c r="AH79">
        <f t="shared" si="33"/>
        <v>-2.9722462020279891E-5</v>
      </c>
      <c r="AI79">
        <f t="shared" si="34"/>
        <v>-2.9723118656097361E-5</v>
      </c>
      <c r="AJ79">
        <f t="shared" si="35"/>
        <v>-0.84204381882127866</v>
      </c>
      <c r="AK79">
        <f t="shared" si="49"/>
        <v>-0.55013532138800347</v>
      </c>
      <c r="AL79">
        <f t="shared" si="26"/>
        <v>-1.3922088633279381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-1.3816861354171467E-8</v>
      </c>
      <c r="AR79">
        <f t="shared" si="36"/>
        <v>-1.3817166599613247E-8</v>
      </c>
      <c r="AS79">
        <f t="shared" si="36"/>
        <v>-3.9143468972565031E-4</v>
      </c>
      <c r="AT79">
        <f t="shared" si="36"/>
        <v>-2.5573734290464497E-4</v>
      </c>
      <c r="AU79">
        <f t="shared" si="23"/>
        <v>-6.4718584979689484E-4</v>
      </c>
      <c r="AW79">
        <v>76</v>
      </c>
      <c r="AX79">
        <f>IF(Z79&gt;0, (R79*SUMPRODUCT(K79:$K$98, X79:$X$98)-K79*$AZ$3)/Z79, 0)</f>
        <v>-133579223336.59526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8"/>
        <v>250000</v>
      </c>
      <c r="S80">
        <f t="shared" si="29"/>
        <v>-416812268443.93964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-7.0170322010073418</v>
      </c>
      <c r="AC80">
        <f t="shared" si="30"/>
        <v>-6.2652073341116665</v>
      </c>
      <c r="AE80">
        <f t="shared" si="31"/>
        <v>0</v>
      </c>
      <c r="AF80">
        <f t="shared" si="32"/>
        <v>0</v>
      </c>
      <c r="AG80">
        <f t="shared" si="32"/>
        <v>-1.8789056274366609E-10</v>
      </c>
      <c r="AH80">
        <f t="shared" si="33"/>
        <v>-9.2435779310265786E-6</v>
      </c>
      <c r="AI80">
        <f t="shared" si="34"/>
        <v>-9.2437658215893231E-6</v>
      </c>
      <c r="AJ80">
        <f t="shared" si="35"/>
        <v>-0.75182486689567529</v>
      </c>
      <c r="AK80">
        <f t="shared" si="49"/>
        <v>-0.49119225407051398</v>
      </c>
      <c r="AL80">
        <f t="shared" si="26"/>
        <v>-1.2430263647320108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-3.8366015971574801E-9</v>
      </c>
      <c r="AR80">
        <f t="shared" si="36"/>
        <v>-3.8366795822449101E-9</v>
      </c>
      <c r="AS80">
        <f t="shared" si="36"/>
        <v>-3.1204935000686627E-4</v>
      </c>
      <c r="AT80">
        <f t="shared" si="36"/>
        <v>-2.0387224519986555E-4</v>
      </c>
      <c r="AU80">
        <f t="shared" si="23"/>
        <v>-5.1592543188631402E-4</v>
      </c>
      <c r="AW80">
        <v>77</v>
      </c>
      <c r="AX80">
        <f>IF(Z80&gt;0, (R80*SUMPRODUCT(K80:$K$98, X80:$X$98)-K80*$AZ$3)/Z80, 0)</f>
        <v>-416812268443.93964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8"/>
        <v>250000</v>
      </c>
      <c r="S81">
        <f t="shared" si="29"/>
        <v>-1383489968689.377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-6.2652073341116665</v>
      </c>
      <c r="AC81">
        <f t="shared" si="30"/>
        <v>-5.5939351230263608</v>
      </c>
      <c r="AE81">
        <f t="shared" si="31"/>
        <v>0</v>
      </c>
      <c r="AF81">
        <f t="shared" si="32"/>
        <v>0</v>
      </c>
      <c r="AG81">
        <f t="shared" si="32"/>
        <v>-5.0541883656786371E-11</v>
      </c>
      <c r="AH81">
        <f t="shared" si="33"/>
        <v>-2.7093954691888611E-6</v>
      </c>
      <c r="AI81">
        <f t="shared" si="34"/>
        <v>-2.7094460110725179E-6</v>
      </c>
      <c r="AJ81">
        <f t="shared" si="35"/>
        <v>-0.67127221108530577</v>
      </c>
      <c r="AK81">
        <f t="shared" si="49"/>
        <v>-0.43856451338781671</v>
      </c>
      <c r="AL81">
        <f t="shared" si="26"/>
        <v>-1.1098394339191335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-1.0040630237309201E-9</v>
      </c>
      <c r="AR81">
        <f t="shared" si="36"/>
        <v>-1.0040817538266579E-9</v>
      </c>
      <c r="AS81">
        <f t="shared" si="36"/>
        <v>-2.4876383446918314E-4</v>
      </c>
      <c r="AT81">
        <f t="shared" si="36"/>
        <v>-1.6252570598159367E-4</v>
      </c>
      <c r="AU81">
        <f t="shared" si="23"/>
        <v>-4.1129054453253064E-4</v>
      </c>
      <c r="AW81">
        <v>78</v>
      </c>
      <c r="AX81">
        <f>IF(Z81&gt;0, (R81*SUMPRODUCT(K81:$K$98, X81:$X$98)-K81*$AZ$3)/Z81, 0)</f>
        <v>-1383489968689.377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8"/>
        <v>250000</v>
      </c>
      <c r="S82">
        <f t="shared" si="29"/>
        <v>-4902473161236.6006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-5.5939351230263608</v>
      </c>
      <c r="AC82">
        <f t="shared" si="30"/>
        <v>-4.9945849321358642</v>
      </c>
      <c r="AE82">
        <f t="shared" si="31"/>
        <v>0</v>
      </c>
      <c r="AF82">
        <f t="shared" si="32"/>
        <v>0</v>
      </c>
      <c r="AG82">
        <f t="shared" si="32"/>
        <v>-1.2734860467028108E-11</v>
      </c>
      <c r="AH82">
        <f t="shared" si="33"/>
        <v>-7.4603208706380791E-7</v>
      </c>
      <c r="AI82">
        <f t="shared" si="34"/>
        <v>-7.4604482192427493E-7</v>
      </c>
      <c r="AJ82">
        <f t="shared" si="35"/>
        <v>-0.59935019089049657</v>
      </c>
      <c r="AK82">
        <f t="shared" si="49"/>
        <v>-0.39157545861184528</v>
      </c>
      <c r="AL82">
        <f t="shared" si="26"/>
        <v>-0.99092639554716377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-2.468471161793067E-10</v>
      </c>
      <c r="AR82">
        <f t="shared" si="36"/>
        <v>-2.4685132989026597E-10</v>
      </c>
      <c r="AS82">
        <f t="shared" si="36"/>
        <v>-1.9831300659616549E-4</v>
      </c>
      <c r="AT82">
        <f t="shared" si="36"/>
        <v>-1.2956449782924181E-4</v>
      </c>
      <c r="AU82">
        <f t="shared" si="23"/>
        <v>-3.2787775127673718E-4</v>
      </c>
      <c r="AW82">
        <v>79</v>
      </c>
      <c r="AX82">
        <f>IF(Z82&gt;0, (R82*SUMPRODUCT(K82:$K$98, X82:$X$98)-K82*$AZ$3)/Z82, 0)</f>
        <v>-4902473161236.6006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8"/>
        <v>250000</v>
      </c>
      <c r="S83">
        <f t="shared" si="29"/>
        <v>-18620656001117.129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-4.9945849321358642</v>
      </c>
      <c r="AC83">
        <f t="shared" si="30"/>
        <v>-4.4594508324768531</v>
      </c>
      <c r="AE83">
        <f t="shared" si="31"/>
        <v>0</v>
      </c>
      <c r="AF83">
        <f t="shared" si="32"/>
        <v>0</v>
      </c>
      <c r="AG83">
        <f t="shared" si="32"/>
        <v>-2.9936182378653256E-12</v>
      </c>
      <c r="AH83">
        <f t="shared" si="33"/>
        <v>-1.9227787248985001E-7</v>
      </c>
      <c r="AI83">
        <f t="shared" si="34"/>
        <v>-1.9228086610808788E-7</v>
      </c>
      <c r="AJ83">
        <f t="shared" si="35"/>
        <v>-0.53513409965901104</v>
      </c>
      <c r="AK83">
        <f t="shared" si="49"/>
        <v>-0.34962094524951054</v>
      </c>
      <c r="AL83">
        <f t="shared" si="26"/>
        <v>-0.88475523718938764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-5.6804381607976622E-11</v>
      </c>
      <c r="AR83">
        <f t="shared" si="36"/>
        <v>-5.6805266008404869E-11</v>
      </c>
      <c r="AS83">
        <f t="shared" si="36"/>
        <v>-1.5809391488912021E-4</v>
      </c>
      <c r="AT83">
        <f t="shared" si="36"/>
        <v>-1.0328802443527697E-4</v>
      </c>
      <c r="AU83">
        <f t="shared" si="23"/>
        <v>-2.6138199612966317E-4</v>
      </c>
      <c r="AW83">
        <v>80</v>
      </c>
      <c r="AX83">
        <f>IF(Z83&gt;0, (R83*SUMPRODUCT(K83:$K$98, X83:$X$98)-K83*$AZ$3)/Z83, 0)</f>
        <v>-18620656001117.129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8"/>
        <v>250000</v>
      </c>
      <c r="S84">
        <f t="shared" si="29"/>
        <v>-76146865083039.047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-4.4594508324768531</v>
      </c>
      <c r="AC84">
        <f t="shared" si="30"/>
        <v>-3.9816525290462854</v>
      </c>
      <c r="AE84">
        <f t="shared" si="31"/>
        <v>0</v>
      </c>
      <c r="AF84">
        <f t="shared" si="32"/>
        <v>0</v>
      </c>
      <c r="AG84">
        <f t="shared" si="32"/>
        <v>-6.5361399394187911E-13</v>
      </c>
      <c r="AH84">
        <f t="shared" si="33"/>
        <v>-4.6201361230895865E-8</v>
      </c>
      <c r="AI84">
        <f t="shared" si="34"/>
        <v>-4.6202014844889805E-8</v>
      </c>
      <c r="AJ84">
        <f t="shared" si="35"/>
        <v>-0.47779830343056773</v>
      </c>
      <c r="AK84">
        <f t="shared" si="49"/>
        <v>-0.31216155827337977</v>
      </c>
      <c r="AL84">
        <f t="shared" si="26"/>
        <v>-0.78995990790596227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-1.2186788579276833E-11</v>
      </c>
      <c r="AR84">
        <f t="shared" si="36"/>
        <v>-1.2186960986654978E-11</v>
      </c>
      <c r="AS84">
        <f t="shared" si="36"/>
        <v>-1.2603150107083071E-4</v>
      </c>
      <c r="AT84">
        <f t="shared" si="36"/>
        <v>-8.2340580708070146E-5</v>
      </c>
      <c r="AU84">
        <f t="shared" si="23"/>
        <v>-2.0837209396586183E-4</v>
      </c>
      <c r="AW84">
        <v>81</v>
      </c>
      <c r="AX84">
        <f>IF(Z84&gt;0, (R84*SUMPRODUCT(K84:$K$98, X84:$X$98)-K84*$AZ$3)/Z84, 0)</f>
        <v>-76146865083039.047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8"/>
        <v>250000</v>
      </c>
      <c r="S85">
        <f t="shared" si="29"/>
        <v>-337103153998571.5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-3.9816525290462854</v>
      </c>
      <c r="AC85">
        <f t="shared" si="30"/>
        <v>-3.5550469009447467</v>
      </c>
      <c r="AE85">
        <f t="shared" si="31"/>
        <v>0</v>
      </c>
      <c r="AF85">
        <f t="shared" si="32"/>
        <v>0</v>
      </c>
      <c r="AG85">
        <f t="shared" si="32"/>
        <v>-1.3182340697410871E-13</v>
      </c>
      <c r="AH85">
        <f t="shared" si="33"/>
        <v>-1.0305088940567032E-8</v>
      </c>
      <c r="AI85">
        <f t="shared" si="34"/>
        <v>-1.0305220763974006E-8</v>
      </c>
      <c r="AJ85">
        <f t="shared" si="35"/>
        <v>-0.42660562810153868</v>
      </c>
      <c r="AK85">
        <f t="shared" si="49"/>
        <v>-0.27871567703324002</v>
      </c>
      <c r="AL85">
        <f t="shared" si="26"/>
        <v>-0.70532131543999954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-2.4269913433492125E-12</v>
      </c>
      <c r="AR85">
        <f t="shared" si="36"/>
        <v>-2.427022389589514E-12</v>
      </c>
      <c r="AS85">
        <f t="shared" si="36"/>
        <v>-1.0047154104130588E-4</v>
      </c>
      <c r="AT85">
        <f t="shared" si="36"/>
        <v>-6.5641406815278557E-5</v>
      </c>
      <c r="AU85">
        <f t="shared" si="23"/>
        <v>-1.6611295028360685E-4</v>
      </c>
      <c r="AW85">
        <v>82</v>
      </c>
      <c r="AX85">
        <f>IF(Z85&gt;0, (R85*SUMPRODUCT(K85:$K$98, X85:$X$98)-K85*$AZ$3)/Z85, 0)</f>
        <v>-337103153998571.5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8"/>
        <v>250000</v>
      </c>
      <c r="S86">
        <f t="shared" si="29"/>
        <v>-1626659519784470.5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-3.5550469009447467</v>
      </c>
      <c r="AC86">
        <f t="shared" si="30"/>
        <v>-3.1741490187027761</v>
      </c>
      <c r="AE86">
        <f t="shared" si="31"/>
        <v>0</v>
      </c>
      <c r="AF86">
        <f t="shared" si="32"/>
        <v>0</v>
      </c>
      <c r="AG86">
        <f t="shared" si="32"/>
        <v>-2.4391621142107116E-14</v>
      </c>
      <c r="AH86">
        <f t="shared" si="33"/>
        <v>-2.1222710352452104E-9</v>
      </c>
      <c r="AI86">
        <f t="shared" si="34"/>
        <v>-2.1222954268663525E-9</v>
      </c>
      <c r="AJ86">
        <f t="shared" si="35"/>
        <v>-0.38089788224197063</v>
      </c>
      <c r="AK86">
        <f t="shared" si="49"/>
        <v>-0.2488532830661323</v>
      </c>
      <c r="AL86">
        <f t="shared" si="26"/>
        <v>-0.62975116743039838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-4.4627165870659149E-13</v>
      </c>
      <c r="AR86">
        <f t="shared" si="36"/>
        <v>-4.4627678778249405E-13</v>
      </c>
      <c r="AS86">
        <f t="shared" si="36"/>
        <v>-8.0095297388022815E-5</v>
      </c>
      <c r="AT86">
        <f t="shared" si="36"/>
        <v>-5.2328927627131377E-5</v>
      </c>
      <c r="AU86">
        <f t="shared" si="23"/>
        <v>-1.3242422546143098E-4</v>
      </c>
      <c r="AW86">
        <v>83</v>
      </c>
      <c r="AX86">
        <f>IF(Z86&gt;0, (R86*SUMPRODUCT(K86:$K$98, X86:$X$98)-K86*$AZ$3)/Z86, 0)</f>
        <v>-1626659519784470.5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8"/>
        <v>250000</v>
      </c>
      <c r="S87">
        <f t="shared" si="29"/>
        <v>-8625543511024547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-3.1741490187027761</v>
      </c>
      <c r="AC87">
        <f t="shared" si="30"/>
        <v>-2.8340616238421532</v>
      </c>
      <c r="AE87">
        <f t="shared" si="31"/>
        <v>0</v>
      </c>
      <c r="AF87">
        <f t="shared" si="32"/>
        <v>0</v>
      </c>
      <c r="AG87">
        <f t="shared" si="32"/>
        <v>-4.1070768761120101E-15</v>
      </c>
      <c r="AH87">
        <f t="shared" si="33"/>
        <v>-4.008125610914807E-10</v>
      </c>
      <c r="AI87">
        <f t="shared" si="34"/>
        <v>-4.0081666816835683E-10</v>
      </c>
      <c r="AJ87">
        <f t="shared" si="35"/>
        <v>-0.34008739486062289</v>
      </c>
      <c r="AK87">
        <f t="shared" si="49"/>
        <v>-0.22219043130919436</v>
      </c>
      <c r="AL87">
        <f t="shared" si="26"/>
        <v>-0.56227782657063385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-7.5252643570664824E-14</v>
      </c>
      <c r="AR87">
        <f t="shared" si="36"/>
        <v>-7.5253414675221616E-14</v>
      </c>
      <c r="AS87">
        <f t="shared" si="36"/>
        <v>-6.3851480698683057E-5</v>
      </c>
      <c r="AT87">
        <f t="shared" si="36"/>
        <v>-4.1716300723187297E-5</v>
      </c>
      <c r="AU87">
        <f t="shared" si="23"/>
        <v>-1.0556778149712376E-4</v>
      </c>
      <c r="AW87">
        <v>84</v>
      </c>
      <c r="AX87">
        <f>IF(Z87&gt;0, (R87*SUMPRODUCT(K87:$K$98, X87:$X$98)-K87*$AZ$3)/Z87, 0)</f>
        <v>-8625543511024547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8"/>
        <v>250000</v>
      </c>
      <c r="S88">
        <f t="shared" si="29"/>
        <v>-5.0757544261941664E+16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-2.8340616238421532</v>
      </c>
      <c r="AC88">
        <f t="shared" si="30"/>
        <v>-2.5304121641448458</v>
      </c>
      <c r="AE88">
        <f t="shared" si="31"/>
        <v>0</v>
      </c>
      <c r="AF88">
        <f t="shared" si="32"/>
        <v>0</v>
      </c>
      <c r="AG88">
        <f t="shared" si="32"/>
        <v>-6.2316159128145737E-16</v>
      </c>
      <c r="AH88">
        <f t="shared" si="33"/>
        <v>-6.8856890321388655E-11</v>
      </c>
      <c r="AI88">
        <f t="shared" si="34"/>
        <v>-6.8857513482979943E-11</v>
      </c>
      <c r="AJ88">
        <f t="shared" si="35"/>
        <v>-0.30364945969730739</v>
      </c>
      <c r="AK88">
        <f t="shared" si="49"/>
        <v>-0.19838431366895073</v>
      </c>
      <c r="AL88">
        <f t="shared" si="26"/>
        <v>-0.50203377343511568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-1.1542764106291961E-14</v>
      </c>
      <c r="AR88">
        <f t="shared" si="36"/>
        <v>-1.1542868569435952E-14</v>
      </c>
      <c r="AS88">
        <f t="shared" si="36"/>
        <v>-5.0902009485611374E-5</v>
      </c>
      <c r="AT88">
        <f t="shared" si="36"/>
        <v>-3.3255979530606677E-5</v>
      </c>
      <c r="AU88">
        <f t="shared" si="23"/>
        <v>-8.4157989027760935E-5</v>
      </c>
      <c r="AW88">
        <v>85</v>
      </c>
      <c r="AX88">
        <f>IF(Z88&gt;0, (R88*SUMPRODUCT(K88:$K$98, X88:$X$98)-K88*$AZ$3)/Z88, 0)</f>
        <v>-5.0757544261941664E+16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-2.5304121641448458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-1.2463231825629147E-11</v>
      </c>
      <c r="AI89">
        <f t="shared" si="34"/>
        <v>-1.2463231825629147E-11</v>
      </c>
      <c r="AJ89">
        <f t="shared" si="35"/>
        <v>-2.5304121641448458</v>
      </c>
      <c r="AK89">
        <f t="shared" si="49"/>
        <v>-0.17712885149013921</v>
      </c>
      <c r="AL89">
        <f t="shared" si="26"/>
        <v>-2.7075410156474482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-1.8654132855140666E-15</v>
      </c>
      <c r="AR89">
        <f t="shared" si="36"/>
        <v>-1.8654132855140666E-15</v>
      </c>
      <c r="AS89">
        <f t="shared" si="36"/>
        <v>-3.78735189625177E-4</v>
      </c>
      <c r="AT89">
        <f t="shared" si="36"/>
        <v>-2.6511463273762391E-5</v>
      </c>
      <c r="AU89">
        <f t="shared" si="23"/>
        <v>-4.0524665290080482E-4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37187.348553643962</v>
      </c>
      <c r="AO91" s="8">
        <f t="shared" si="50"/>
        <v>-3718.7348553643965</v>
      </c>
      <c r="AP91" s="8">
        <f t="shared" si="50"/>
        <v>-221.80107562514647</v>
      </c>
      <c r="AQ91" s="8">
        <f t="shared" si="50"/>
        <v>-15094.851740013812</v>
      </c>
      <c r="AR91" s="8">
        <f t="shared" si="50"/>
        <v>18151.960882640597</v>
      </c>
      <c r="AS91" s="8">
        <f t="shared" si="50"/>
        <v>-3264.6011404746487</v>
      </c>
      <c r="AT91" s="8">
        <f t="shared" si="50"/>
        <v>1099.6473191318232</v>
      </c>
      <c r="AU91" s="8">
        <f t="shared" si="50"/>
        <v>15987.007061297787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04BC-3B1A-446F-AE5B-25F3507E91F0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85464.215946560944</v>
      </c>
      <c r="K3">
        <v>1</v>
      </c>
      <c r="L3" s="2">
        <v>0</v>
      </c>
      <c r="O3">
        <f>$C$3</f>
        <v>85464.215946560944</v>
      </c>
      <c r="P3">
        <f>O3*C5</f>
        <v>8546.4215946560944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85464.215946560944</v>
      </c>
      <c r="AF3">
        <f t="shared" ref="AF3:AG34" si="4">-$Z3*P3</f>
        <v>-8546.4215946560944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76817.794351904857</v>
      </c>
      <c r="AJ3">
        <f t="shared" ref="AJ3:AJ66" si="7">AB3-AC3</f>
        <v>0</v>
      </c>
      <c r="AL3">
        <f t="shared" ref="AL3:AL34" si="8">SUM(AI3:AK3)</f>
        <v>76817.794351904857</v>
      </c>
      <c r="AN3">
        <f t="shared" ref="AN3:AU34" si="9">AE3*$K3</f>
        <v>85464.215946560944</v>
      </c>
      <c r="AO3">
        <f t="shared" si="9"/>
        <v>-8546.4215946560944</v>
      </c>
      <c r="AP3">
        <f t="shared" si="9"/>
        <v>-100</v>
      </c>
      <c r="AQ3">
        <f t="shared" si="9"/>
        <v>0</v>
      </c>
      <c r="AR3">
        <f t="shared" si="9"/>
        <v>76817.794351904857</v>
      </c>
      <c r="AS3">
        <f t="shared" si="9"/>
        <v>0</v>
      </c>
      <c r="AT3">
        <f t="shared" si="9"/>
        <v>0</v>
      </c>
      <c r="AU3">
        <f t="shared" si="9"/>
        <v>76817.794351904857</v>
      </c>
      <c r="AW3">
        <v>0</v>
      </c>
      <c r="AX3">
        <f>IF(Z3&gt;0, (R3*SUMPRODUCT(K3:$K$98, X3:$X$98)-K3*$AZ$3)/Z3, 0)</f>
        <v>0</v>
      </c>
      <c r="AZ3">
        <f>C6*ABS(SUMPRODUCT(X4:X79, K4:K79))/1</f>
        <v>33835.654073688762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250000</v>
      </c>
      <c r="S4">
        <f t="shared" si="1"/>
        <v>2298.2418666985131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2269.599335663981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-615.70024999999998</v>
      </c>
      <c r="AI4">
        <f t="shared" si="6"/>
        <v>-615.70024999999998</v>
      </c>
      <c r="AJ4">
        <f t="shared" si="7"/>
        <v>-2269.599335663981</v>
      </c>
      <c r="AK4">
        <f>G4*SUM(AB4, AE4:AF4)</f>
        <v>0</v>
      </c>
      <c r="AL4">
        <f t="shared" si="8"/>
        <v>-2885.2995856639809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-574.40083030133405</v>
      </c>
      <c r="AR4">
        <f t="shared" si="9"/>
        <v>-574.40083030133405</v>
      </c>
      <c r="AS4">
        <f t="shared" si="9"/>
        <v>-2117.3610744136404</v>
      </c>
      <c r="AT4">
        <f t="shared" si="9"/>
        <v>0</v>
      </c>
      <c r="AU4">
        <f t="shared" si="9"/>
        <v>-2691.7619047149742</v>
      </c>
      <c r="AW4">
        <v>1</v>
      </c>
      <c r="AX4">
        <f>IF(Z4&gt;0, (R4*SUMPRODUCT(K4:$K$98, X4:$X$98)-K4*$AZ$3)/Z4, 0)</f>
        <v>2298.2418666985131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250000</v>
      </c>
      <c r="S5">
        <f t="shared" si="1"/>
        <v>4438.4633564731403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2269.599335663981</v>
      </c>
      <c r="AC5">
        <f t="shared" si="2"/>
        <v>4328.1141617881694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-630.96343929257375</v>
      </c>
      <c r="AI5">
        <f t="shared" si="6"/>
        <v>-643.15266395823414</v>
      </c>
      <c r="AJ5">
        <f t="shared" si="7"/>
        <v>-2058.5148261241884</v>
      </c>
      <c r="AK5">
        <f>G5*SUM(AB5, AE5:AF5)</f>
        <v>93.053572762223226</v>
      </c>
      <c r="AL5">
        <f t="shared" si="8"/>
        <v>-2608.6139173201996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-539.54189579719866</v>
      </c>
      <c r="AR5">
        <f t="shared" si="9"/>
        <v>-549.96499953801435</v>
      </c>
      <c r="AS5">
        <f t="shared" si="9"/>
        <v>-1760.2525323161897</v>
      </c>
      <c r="AT5">
        <f t="shared" si="9"/>
        <v>79.57085614203416</v>
      </c>
      <c r="AU5">
        <f t="shared" si="9"/>
        <v>-2230.6466757121702</v>
      </c>
      <c r="AW5">
        <v>2</v>
      </c>
      <c r="AX5">
        <f>IF(Z5&gt;0, (R5*SUMPRODUCT(K5:$K$98, X5:$X$98)-K5*$AZ$3)/Z5, 0)</f>
        <v>4438.4633564731403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250000</v>
      </c>
      <c r="S6">
        <f t="shared" si="1"/>
        <v>6876.434300997279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4328.1141617881694</v>
      </c>
      <c r="AC6">
        <f t="shared" si="2"/>
        <v>6620.5484413211743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-649.64788808323419</v>
      </c>
      <c r="AI6">
        <f t="shared" si="6"/>
        <v>-661.68273810783376</v>
      </c>
      <c r="AJ6">
        <f t="shared" si="7"/>
        <v>-2292.4342795330049</v>
      </c>
      <c r="AK6">
        <f>G6*SUM(AB6, AE6:AF6)</f>
        <v>253.19467846460793</v>
      </c>
      <c r="AL6">
        <f t="shared" si="8"/>
        <v>-2700.9223391762307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-501.14489649425417</v>
      </c>
      <c r="AR6">
        <f t="shared" si="9"/>
        <v>-510.42870050645018</v>
      </c>
      <c r="AS6">
        <f t="shared" si="9"/>
        <v>-1768.4067951426264</v>
      </c>
      <c r="AT6">
        <f t="shared" si="9"/>
        <v>195.31691437713849</v>
      </c>
      <c r="AU6">
        <f t="shared" si="9"/>
        <v>-2083.5185812719383</v>
      </c>
      <c r="AW6">
        <v>3</v>
      </c>
      <c r="AX6">
        <f>IF(Z6&gt;0, (R6*SUMPRODUCT(K6:$K$98, X6:$X$98)-K6*$AZ$3)/Z6, 0)</f>
        <v>6876.434300997279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250000</v>
      </c>
      <c r="S7">
        <f t="shared" si="1"/>
        <v>8914.2984995162751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6620.5484413211743</v>
      </c>
      <c r="AC7">
        <f t="shared" si="2"/>
        <v>8472.8065509330663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-671.59782540976676</v>
      </c>
      <c r="AI7">
        <f t="shared" si="6"/>
        <v>-683.47874704284993</v>
      </c>
      <c r="AJ7">
        <f t="shared" si="7"/>
        <v>-1852.258109611892</v>
      </c>
      <c r="AK7">
        <f>G7*SUM(AB7, AE7:AF7)</f>
        <v>325.06892846886967</v>
      </c>
      <c r="AL7">
        <f t="shared" si="8"/>
        <v>-2210.6679281858724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-471.36502437837817</v>
      </c>
      <c r="AR7">
        <f t="shared" si="9"/>
        <v>-479.70372159169762</v>
      </c>
      <c r="AS7">
        <f t="shared" si="9"/>
        <v>-1300.0186360930422</v>
      </c>
      <c r="AT7">
        <f t="shared" si="9"/>
        <v>228.15160739821198</v>
      </c>
      <c r="AU7">
        <f t="shared" si="9"/>
        <v>-1551.570750286528</v>
      </c>
      <c r="AW7">
        <v>4</v>
      </c>
      <c r="AX7">
        <f>IF(Z7&gt;0, (R7*SUMPRODUCT(K7:$K$98, X7:$X$98)-K7*$AZ$3)/Z7, 0)</f>
        <v>8914.2984995162751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250000</v>
      </c>
      <c r="S8">
        <f t="shared" si="1"/>
        <v>10220.057262198481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8472.8065509330663</v>
      </c>
      <c r="AC8">
        <f t="shared" si="2"/>
        <v>9581.9654515818547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-851.06035650025933</v>
      </c>
      <c r="AI8">
        <f t="shared" si="6"/>
        <v>-862.77991589918656</v>
      </c>
      <c r="AJ8">
        <f t="shared" si="7"/>
        <v>-1109.1589006487884</v>
      </c>
      <c r="AK8">
        <f t="shared" ref="AK8:AK71" si="22">G8*SUM(AB8:AB8, AE8:AF8)</f>
        <v>180.47077953487431</v>
      </c>
      <c r="AL8">
        <f t="shared" si="8"/>
        <v>-1791.4680370131007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-557.56734332777921</v>
      </c>
      <c r="AR8">
        <f t="shared" si="9"/>
        <v>-565.24534589143173</v>
      </c>
      <c r="AS8">
        <f t="shared" si="9"/>
        <v>-726.65913391410186</v>
      </c>
      <c r="AT8">
        <f t="shared" si="9"/>
        <v>118.23440291278867</v>
      </c>
      <c r="AU8">
        <f t="shared" si="9"/>
        <v>-1173.6700768927449</v>
      </c>
      <c r="AW8">
        <v>5</v>
      </c>
      <c r="AX8">
        <f>IF(Z8&gt;0, (R8*SUMPRODUCT(K8:$K$98, X8:$X$98)-K8*$AZ$3)/Z8, 0)</f>
        <v>10220.057262198481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250000</v>
      </c>
      <c r="S9">
        <f t="shared" si="1"/>
        <v>11036.542131149188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9581.9654515818547</v>
      </c>
      <c r="AC9">
        <f t="shared" si="2"/>
        <v>10197.945310650211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-1043.19009369127</v>
      </c>
      <c r="AI9">
        <f t="shared" si="6"/>
        <v>-1054.7402979915234</v>
      </c>
      <c r="AJ9">
        <f t="shared" si="7"/>
        <v>-615.97985906835675</v>
      </c>
      <c r="AK9">
        <f t="shared" si="22"/>
        <v>56.533596164332941</v>
      </c>
      <c r="AL9">
        <f t="shared" si="8"/>
        <v>-1614.1865608955472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-647.25830657991469</v>
      </c>
      <c r="AR9">
        <f t="shared" si="9"/>
        <v>-654.42475277341794</v>
      </c>
      <c r="AS9">
        <f t="shared" si="9"/>
        <v>-382.19120645322477</v>
      </c>
      <c r="AT9">
        <f t="shared" si="9"/>
        <v>35.076866564866151</v>
      </c>
      <c r="AU9">
        <f t="shared" si="9"/>
        <v>-1001.5390926617765</v>
      </c>
      <c r="AW9">
        <v>6</v>
      </c>
      <c r="AX9">
        <f>IF(Z9&gt;0, (R9*SUMPRODUCT(K9:$K$98, X9:$X$98)-K9*$AZ$3)/Z9, 0)</f>
        <v>11036.542131149188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250000</v>
      </c>
      <c r="S10">
        <f t="shared" si="1"/>
        <v>11681.838441938184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10197.945310650211</v>
      </c>
      <c r="AC10">
        <f t="shared" si="2"/>
        <v>10628.154571288978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-1243.6608558990372</v>
      </c>
      <c r="AI10">
        <f t="shared" si="6"/>
        <v>-1255.0333751134931</v>
      </c>
      <c r="AJ10">
        <f t="shared" si="7"/>
        <v>-430.20926063876686</v>
      </c>
      <c r="AK10">
        <f t="shared" si="22"/>
        <v>41.811575773665872</v>
      </c>
      <c r="AL10">
        <f t="shared" si="8"/>
        <v>-1643.431059978594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-732.0391873255835</v>
      </c>
      <c r="AR10">
        <f t="shared" si="9"/>
        <v>-738.73323874973698</v>
      </c>
      <c r="AS10">
        <f t="shared" si="9"/>
        <v>-253.22823022381084</v>
      </c>
      <c r="AT10">
        <f t="shared" si="9"/>
        <v>24.61097959703028</v>
      </c>
      <c r="AU10">
        <f t="shared" si="9"/>
        <v>-967.35048937651754</v>
      </c>
      <c r="AW10">
        <v>7</v>
      </c>
      <c r="AX10">
        <f>IF(Z10&gt;0, (R10*SUMPRODUCT(K10:$K$98, X10:$X$98)-K10*$AZ$3)/Z10, 0)</f>
        <v>11681.838441938184</v>
      </c>
    </row>
    <row r="11" spans="1:52" x14ac:dyDescent="0.25">
      <c r="A11" t="s">
        <v>33</v>
      </c>
      <c r="C11" s="12">
        <f>AU81</f>
        <v>38538.849238007468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250000</v>
      </c>
      <c r="S11">
        <f t="shared" si="1"/>
        <v>12167.431100543823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10628.154571288978</v>
      </c>
      <c r="AC11">
        <f t="shared" si="2"/>
        <v>10887.763038058125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-1468.7776878754241</v>
      </c>
      <c r="AI11">
        <f t="shared" si="6"/>
        <v>-1479.9630430133418</v>
      </c>
      <c r="AJ11">
        <f t="shared" si="7"/>
        <v>-259.60846676914662</v>
      </c>
      <c r="AK11">
        <f t="shared" si="22"/>
        <v>25.507570971093546</v>
      </c>
      <c r="AL11">
        <f t="shared" si="8"/>
        <v>-1714.0639388113948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-821.50004620442178</v>
      </c>
      <c r="AR11">
        <f t="shared" si="9"/>
        <v>-827.75611193748978</v>
      </c>
      <c r="AS11">
        <f t="shared" si="9"/>
        <v>-145.20125762150167</v>
      </c>
      <c r="AT11">
        <f t="shared" si="9"/>
        <v>14.266604745083241</v>
      </c>
      <c r="AU11">
        <f t="shared" si="9"/>
        <v>-958.69076481390812</v>
      </c>
      <c r="AW11">
        <v>8</v>
      </c>
      <c r="AX11">
        <f>IF(Z11&gt;0, (R11*SUMPRODUCT(K11:$K$98, X11:$X$98)-K11*$AZ$3)/Z11, 0)</f>
        <v>12167.431100543823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250000</v>
      </c>
      <c r="S12">
        <f t="shared" si="1"/>
        <v>12521.87955451235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10887.763038058125</v>
      </c>
      <c r="AC12">
        <f t="shared" si="2"/>
        <v>11006.826706326367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-1718.1434776996466</v>
      </c>
      <c r="AI12">
        <f t="shared" si="6"/>
        <v>-1729.1310721123</v>
      </c>
      <c r="AJ12">
        <f t="shared" si="7"/>
        <v>-119.0636682682416</v>
      </c>
      <c r="AK12">
        <f t="shared" si="22"/>
        <v>25.041854987533686</v>
      </c>
      <c r="AL12">
        <f t="shared" si="8"/>
        <v>-1823.1528853930079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-913.21152347031727</v>
      </c>
      <c r="AR12">
        <f t="shared" si="9"/>
        <v>-919.05154670649495</v>
      </c>
      <c r="AS12">
        <f t="shared" si="9"/>
        <v>-63.283605415061167</v>
      </c>
      <c r="AT12">
        <f t="shared" si="9"/>
        <v>13.310012138396107</v>
      </c>
      <c r="AU12">
        <f t="shared" si="9"/>
        <v>-969.02513998315999</v>
      </c>
      <c r="AW12">
        <v>9</v>
      </c>
      <c r="AX12">
        <f>IF(Z12&gt;0, (R12*SUMPRODUCT(K12:$K$98, X12:$X$98)-K12*$AZ$3)/Z12, 0)</f>
        <v>12521.87955451235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250000</v>
      </c>
      <c r="S13">
        <f t="shared" si="1"/>
        <v>12736.694622954881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11006.826706326367</v>
      </c>
      <c r="AC13">
        <f t="shared" si="2"/>
        <v>10982.558634872767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-1985.1231887368956</v>
      </c>
      <c r="AI13">
        <f t="shared" si="6"/>
        <v>-1995.9016510459858</v>
      </c>
      <c r="AJ13">
        <f t="shared" si="7"/>
        <v>24.268071453599987</v>
      </c>
      <c r="AK13">
        <f t="shared" si="22"/>
        <v>22.013653412652733</v>
      </c>
      <c r="AL13">
        <f t="shared" si="8"/>
        <v>-1949.6199261797331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-1002.9601502553417</v>
      </c>
      <c r="AR13">
        <f t="shared" si="9"/>
        <v>-1008.4058416050685</v>
      </c>
      <c r="AS13">
        <f t="shared" si="9"/>
        <v>12.261157760691484</v>
      </c>
      <c r="AT13">
        <f t="shared" si="9"/>
        <v>11.122139552695279</v>
      </c>
      <c r="AU13">
        <f t="shared" si="9"/>
        <v>-985.02254429168181</v>
      </c>
      <c r="AW13">
        <v>10</v>
      </c>
      <c r="AX13">
        <f>IF(Z13&gt;0, (R13*SUMPRODUCT(K13:$K$98, X13:$X$98)-K13*$AZ$3)/Z13, 0)</f>
        <v>12736.694622954881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250000</v>
      </c>
      <c r="S14">
        <f t="shared" si="1"/>
        <v>12813.508393876433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10982.558634872767</v>
      </c>
      <c r="AC14">
        <f t="shared" si="2"/>
        <v>10821.511812949544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-2278.7208485834185</v>
      </c>
      <c r="AI14">
        <f t="shared" si="6"/>
        <v>-2289.2775902269887</v>
      </c>
      <c r="AJ14">
        <f t="shared" si="7"/>
        <v>161.04682192322252</v>
      </c>
      <c r="AK14">
        <f t="shared" si="22"/>
        <v>19.768605542770981</v>
      </c>
      <c r="AL14">
        <f t="shared" si="8"/>
        <v>-2108.4621627609949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-1094.5968014876526</v>
      </c>
      <c r="AR14">
        <f t="shared" si="9"/>
        <v>-1099.6677936824037</v>
      </c>
      <c r="AS14">
        <f t="shared" si="9"/>
        <v>77.35977676971595</v>
      </c>
      <c r="AT14">
        <f t="shared" si="9"/>
        <v>9.4959645497780052</v>
      </c>
      <c r="AU14">
        <f t="shared" si="9"/>
        <v>-1012.8120523629098</v>
      </c>
      <c r="AW14">
        <v>11</v>
      </c>
      <c r="AX14">
        <f>IF(Z14&gt;0, (R14*SUMPRODUCT(K14:$K$98, X14:$X$98)-K14*$AZ$3)/Z14, 0)</f>
        <v>12813.508393876433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250000</v>
      </c>
      <c r="S15">
        <f t="shared" si="1"/>
        <v>12790.526140244909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10821.511812949544</v>
      </c>
      <c r="AC15">
        <f t="shared" si="2"/>
        <v>10561.082149648322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-2599.5651149648543</v>
      </c>
      <c r="AI15">
        <f t="shared" si="6"/>
        <v>-2609.8863109362405</v>
      </c>
      <c r="AJ15">
        <f t="shared" si="7"/>
        <v>260.42966330122181</v>
      </c>
      <c r="AK15">
        <f t="shared" si="22"/>
        <v>44.368198433093134</v>
      </c>
      <c r="AL15">
        <f t="shared" si="8"/>
        <v>-2305.0884492019254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-1184.627842995458</v>
      </c>
      <c r="AR15">
        <f t="shared" si="9"/>
        <v>-1189.3312359015756</v>
      </c>
      <c r="AS15">
        <f t="shared" si="9"/>
        <v>118.67840067269512</v>
      </c>
      <c r="AT15">
        <f t="shared" si="9"/>
        <v>20.218690774399075</v>
      </c>
      <c r="AU15">
        <f t="shared" si="9"/>
        <v>-1050.4341444544814</v>
      </c>
      <c r="AW15">
        <v>12</v>
      </c>
      <c r="AX15">
        <f>IF(Z15&gt;0, (R15*SUMPRODUCT(K15:$K$98, X15:$X$98)-K15*$AZ$3)/Z15, 0)</f>
        <v>12790.526140244909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250000</v>
      </c>
      <c r="S16">
        <f t="shared" si="1"/>
        <v>12670.22154844921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10561.082149648322</v>
      </c>
      <c r="AC16">
        <f t="shared" si="2"/>
        <v>10209.321675815367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-2916.4450702645254</v>
      </c>
      <c r="AI16">
        <f t="shared" si="6"/>
        <v>-2926.5172320226843</v>
      </c>
      <c r="AJ16">
        <f t="shared" si="7"/>
        <v>351.76047383295554</v>
      </c>
      <c r="AK16">
        <f t="shared" si="22"/>
        <v>74.983683262503092</v>
      </c>
      <c r="AL16">
        <f t="shared" si="8"/>
        <v>-2499.7730749272255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-1257.24224052611</v>
      </c>
      <c r="AR16">
        <f t="shared" si="9"/>
        <v>-1261.584220885994</v>
      </c>
      <c r="AS16">
        <f t="shared" si="9"/>
        <v>151.63944994518914</v>
      </c>
      <c r="AT16">
        <f t="shared" si="9"/>
        <v>32.324508666058613</v>
      </c>
      <c r="AU16">
        <f t="shared" si="9"/>
        <v>-1077.6202622747462</v>
      </c>
      <c r="AW16">
        <v>13</v>
      </c>
      <c r="AX16">
        <f>IF(Z16&gt;0, (R16*SUMPRODUCT(K16:$K$98, X16:$X$98)-K16*$AZ$3)/Z16, 0)</f>
        <v>12670.22154844921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250000</v>
      </c>
      <c r="S17">
        <f t="shared" si="1"/>
        <v>12522.050225699762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10209.321675815367</v>
      </c>
      <c r="AC17">
        <f t="shared" si="2"/>
        <v>9826.8626308546973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-3237.6349569734821</v>
      </c>
      <c r="AI17">
        <f t="shared" si="6"/>
        <v>-3247.4445153662109</v>
      </c>
      <c r="AJ17">
        <f t="shared" si="7"/>
        <v>382.45904496066942</v>
      </c>
      <c r="AK17">
        <f t="shared" si="22"/>
        <v>140.88863912625206</v>
      </c>
      <c r="AL17">
        <f t="shared" si="8"/>
        <v>-2724.0968312792893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-1311.9976505024729</v>
      </c>
      <c r="AR17">
        <f t="shared" si="9"/>
        <v>-1315.9728106841376</v>
      </c>
      <c r="AS17">
        <f t="shared" si="9"/>
        <v>154.98515894172431</v>
      </c>
      <c r="AT17">
        <f t="shared" si="9"/>
        <v>57.092774810204595</v>
      </c>
      <c r="AU17">
        <f t="shared" si="9"/>
        <v>-1103.8948769322087</v>
      </c>
      <c r="AW17">
        <v>14</v>
      </c>
      <c r="AX17">
        <f>IF(Z17&gt;0, (R17*SUMPRODUCT(K17:$K$98, X17:$X$98)-K17*$AZ$3)/Z17, 0)</f>
        <v>12522.050225699762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250000</v>
      </c>
      <c r="S18">
        <f t="shared" si="1"/>
        <v>12366.515185826276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9826.8626308546973</v>
      </c>
      <c r="AC18">
        <f t="shared" si="2"/>
        <v>9431.0012357872965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-3573.2570107076963</v>
      </c>
      <c r="AI18">
        <f t="shared" si="6"/>
        <v>-3582.7898106659622</v>
      </c>
      <c r="AJ18">
        <f t="shared" si="7"/>
        <v>395.86139506740074</v>
      </c>
      <c r="AK18">
        <f t="shared" si="22"/>
        <v>212.26023282646148</v>
      </c>
      <c r="AL18">
        <f t="shared" si="8"/>
        <v>-2974.6681827721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-1351.2531716298172</v>
      </c>
      <c r="AR18">
        <f t="shared" si="9"/>
        <v>-1354.8580693854276</v>
      </c>
      <c r="AS18">
        <f t="shared" si="9"/>
        <v>149.69787060032624</v>
      </c>
      <c r="AT18">
        <f t="shared" si="9"/>
        <v>80.267753469217794</v>
      </c>
      <c r="AU18">
        <f t="shared" si="9"/>
        <v>-1124.8924453158834</v>
      </c>
      <c r="AW18">
        <v>15</v>
      </c>
      <c r="AX18">
        <f>IF(Z18&gt;0, (R18*SUMPRODUCT(K18:$K$98, X18:$X$98)-K18*$AZ$3)/Z18, 0)</f>
        <v>12366.515185826276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250000</v>
      </c>
      <c r="S19">
        <f t="shared" si="1"/>
        <v>12098.236372589447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9431.0012357872965</v>
      </c>
      <c r="AC19">
        <f t="shared" si="2"/>
        <v>8942.4664217102672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-3960.8025015718763</v>
      </c>
      <c r="AI19">
        <f t="shared" si="6"/>
        <v>-3970.0419334054809</v>
      </c>
      <c r="AJ19">
        <f t="shared" si="7"/>
        <v>488.5348140770293</v>
      </c>
      <c r="AK19">
        <f t="shared" si="22"/>
        <v>210.31132755805672</v>
      </c>
      <c r="AL19">
        <f t="shared" si="8"/>
        <v>-3271.1957917703949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-1396.8164902266344</v>
      </c>
      <c r="AR19">
        <f t="shared" si="9"/>
        <v>-1400.0748679771993</v>
      </c>
      <c r="AS19">
        <f t="shared" si="9"/>
        <v>172.28667273406944</v>
      </c>
      <c r="AT19">
        <f t="shared" si="9"/>
        <v>74.168386406028901</v>
      </c>
      <c r="AU19">
        <f t="shared" si="9"/>
        <v>-1153.6198088371009</v>
      </c>
      <c r="AW19">
        <v>16</v>
      </c>
      <c r="AX19">
        <f>IF(Z19&gt;0, (R19*SUMPRODUCT(K19:$K$98, X19:$X$98)-K19*$AZ$3)/Z19, 0)</f>
        <v>12098.236372589447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250000</v>
      </c>
      <c r="S20">
        <f t="shared" si="1"/>
        <v>11422.657305630039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8942.4664217102672</v>
      </c>
      <c r="AC20">
        <f t="shared" si="2"/>
        <v>8160.2128682380098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-4343.672368527974</v>
      </c>
      <c r="AI20">
        <f t="shared" si="6"/>
        <v>-4352.6022224248163</v>
      </c>
      <c r="AJ20">
        <f t="shared" si="7"/>
        <v>782.25355347225741</v>
      </c>
      <c r="AK20">
        <f t="shared" si="22"/>
        <v>38.452605613354152</v>
      </c>
      <c r="AL20">
        <f t="shared" si="8"/>
        <v>-3531.8960633392048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-1452.9444806125018</v>
      </c>
      <c r="AR20">
        <f t="shared" si="9"/>
        <v>-1455.9314881101436</v>
      </c>
      <c r="AS20">
        <f t="shared" si="9"/>
        <v>261.6613055791326</v>
      </c>
      <c r="AT20">
        <f t="shared" si="9"/>
        <v>12.862273291119749</v>
      </c>
      <c r="AU20">
        <f t="shared" si="9"/>
        <v>-1181.4079092398913</v>
      </c>
      <c r="AW20">
        <v>17</v>
      </c>
      <c r="AX20">
        <f>IF(Z20&gt;0, (R20*SUMPRODUCT(K20:$K$98, X20:$X$98)-K20*$AZ$3)/Z20, 0)</f>
        <v>11422.657305630039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250000</v>
      </c>
      <c r="S21">
        <f t="shared" si="1"/>
        <v>10548.332144174492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8160.2128682380098</v>
      </c>
      <c r="AC21">
        <f t="shared" si="2"/>
        <v>7262.6169599759451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-4683.9675132538987</v>
      </c>
      <c r="AI21">
        <f t="shared" si="6"/>
        <v>-4692.5738702361095</v>
      </c>
      <c r="AJ21">
        <f t="shared" si="7"/>
        <v>897.59590826206477</v>
      </c>
      <c r="AK21">
        <f t="shared" si="22"/>
        <v>13.056340589180817</v>
      </c>
      <c r="AL21">
        <f t="shared" si="8"/>
        <v>-3781.921621384864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-1489.8936054305564</v>
      </c>
      <c r="AR21">
        <f t="shared" si="9"/>
        <v>-1492.6311470974372</v>
      </c>
      <c r="AS21">
        <f t="shared" si="9"/>
        <v>285.5106061679877</v>
      </c>
      <c r="AT21">
        <f t="shared" si="9"/>
        <v>4.1530088112482346</v>
      </c>
      <c r="AU21">
        <f t="shared" si="9"/>
        <v>-1202.9675321182012</v>
      </c>
      <c r="AW21">
        <v>18</v>
      </c>
      <c r="AX21">
        <f>IF(Z21&gt;0, (R21*SUMPRODUCT(K21:$K$98, X21:$X$98)-K21*$AZ$3)/Z21, 0)</f>
        <v>10548.332144174492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250000</v>
      </c>
      <c r="S22">
        <f t="shared" si="1"/>
        <v>9805.2228058275887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7262.6169599759451</v>
      </c>
      <c r="AC22">
        <f t="shared" si="2"/>
        <v>6486.2083362852882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-5029.5054477880258</v>
      </c>
      <c r="AI22">
        <f t="shared" si="6"/>
        <v>-5037.7742659280257</v>
      </c>
      <c r="AJ22">
        <f t="shared" si="7"/>
        <v>776.4086236906569</v>
      </c>
      <c r="AK22">
        <f t="shared" si="22"/>
        <v>152.51495615949486</v>
      </c>
      <c r="AL22">
        <f t="shared" si="8"/>
        <v>-4108.8506860778743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-1493.7475087630305</v>
      </c>
      <c r="AR22">
        <f t="shared" si="9"/>
        <v>-1496.2033220880705</v>
      </c>
      <c r="AS22">
        <f t="shared" si="9"/>
        <v>230.5909516272844</v>
      </c>
      <c r="AT22">
        <f t="shared" si="9"/>
        <v>45.296468644356054</v>
      </c>
      <c r="AU22">
        <f t="shared" si="9"/>
        <v>-1220.3159018164301</v>
      </c>
      <c r="AW22">
        <v>19</v>
      </c>
      <c r="AX22">
        <f>IF(Z22&gt;0, (R22*SUMPRODUCT(K22:$K$98, X22:$X$98)-K22*$AZ$3)/Z22, 0)</f>
        <v>9805.2228058275887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250000</v>
      </c>
      <c r="S23">
        <f t="shared" si="1"/>
        <v>9581.0150368259092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6486.2083362852882</v>
      </c>
      <c r="AC23">
        <f t="shared" si="2"/>
        <v>6069.1484257213069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-5358.678376710096</v>
      </c>
      <c r="AI23">
        <f t="shared" si="6"/>
        <v>-5366.5965727498606</v>
      </c>
      <c r="AJ23">
        <f t="shared" si="7"/>
        <v>417.05991056398125</v>
      </c>
      <c r="AK23">
        <f t="shared" si="22"/>
        <v>454.03458353997024</v>
      </c>
      <c r="AL23">
        <f t="shared" si="8"/>
        <v>-4495.502078645909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-1420.9918277269983</v>
      </c>
      <c r="AR23">
        <f t="shared" si="9"/>
        <v>-1423.09154169971</v>
      </c>
      <c r="AS23">
        <f t="shared" si="9"/>
        <v>110.59419560608421</v>
      </c>
      <c r="AT23">
        <f t="shared" si="9"/>
        <v>120.39898410768775</v>
      </c>
      <c r="AU23">
        <f t="shared" si="9"/>
        <v>-1192.098361985938</v>
      </c>
      <c r="AW23">
        <v>20</v>
      </c>
      <c r="AX23">
        <f>IF(Z23&gt;0, (R23*SUMPRODUCT(K23:$K$98, X23:$X$98)-K23*$AZ$3)/Z23, 0)</f>
        <v>9581.0150368259092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250000</v>
      </c>
      <c r="S24">
        <f t="shared" si="1"/>
        <v>9281.8444359767382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6069.1484257213069</v>
      </c>
      <c r="AC24">
        <f t="shared" si="2"/>
        <v>5609.4848106720247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-5692.7243306758492</v>
      </c>
      <c r="AI24">
        <f t="shared" si="6"/>
        <v>-5700.2787085386817</v>
      </c>
      <c r="AJ24">
        <f t="shared" si="7"/>
        <v>459.66361504928227</v>
      </c>
      <c r="AK24">
        <f t="shared" si="22"/>
        <v>424.84038980049155</v>
      </c>
      <c r="AL24">
        <f t="shared" si="8"/>
        <v>-4815.7747036889077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-1347.8327954877482</v>
      </c>
      <c r="AR24">
        <f t="shared" si="9"/>
        <v>-1349.6214010202812</v>
      </c>
      <c r="AS24">
        <f t="shared" si="9"/>
        <v>108.83184557477499</v>
      </c>
      <c r="AT24">
        <f t="shared" si="9"/>
        <v>100.58695572791235</v>
      </c>
      <c r="AU24">
        <f t="shared" si="9"/>
        <v>-1140.2025997175938</v>
      </c>
      <c r="AW24">
        <v>21</v>
      </c>
      <c r="AX24">
        <f>IF(Z24&gt;0, (R24*SUMPRODUCT(K24:$K$98, X24:$X$98)-K24*$AZ$3)/Z24, 0)</f>
        <v>9281.8444359767382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250000</v>
      </c>
      <c r="S25">
        <f t="shared" si="1"/>
        <v>8918.0893152548615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5609.4848106720247</v>
      </c>
      <c r="AC25">
        <f t="shared" si="2"/>
        <v>5119.9807765036658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-6048.7185881805117</v>
      </c>
      <c r="AI25">
        <f t="shared" si="6"/>
        <v>-6055.8949863353073</v>
      </c>
      <c r="AJ25">
        <f t="shared" si="7"/>
        <v>489.50403416835888</v>
      </c>
      <c r="AK25">
        <f t="shared" si="22"/>
        <v>392.66393674704176</v>
      </c>
      <c r="AL25">
        <f t="shared" si="8"/>
        <v>-5173.7270154199068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-1278.678087630984</v>
      </c>
      <c r="AR25">
        <f t="shared" si="9"/>
        <v>-1280.1951532598237</v>
      </c>
      <c r="AS25">
        <f t="shared" si="9"/>
        <v>103.4794515851875</v>
      </c>
      <c r="AT25">
        <f t="shared" si="9"/>
        <v>83.0077915514983</v>
      </c>
      <c r="AU25">
        <f t="shared" si="9"/>
        <v>-1093.7079101231379</v>
      </c>
      <c r="AW25">
        <v>22</v>
      </c>
      <c r="AX25">
        <f>IF(Z25&gt;0, (R25*SUMPRODUCT(K25:$K$98, X25:$X$98)-K25*$AZ$3)/Z25, 0)</f>
        <v>8918.0893152548615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250000</v>
      </c>
      <c r="S26">
        <f t="shared" si="1"/>
        <v>8487.5004608142463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5119.9807765036658</v>
      </c>
      <c r="AC26">
        <f t="shared" si="2"/>
        <v>4607.6676543364229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-6373.4668472461435</v>
      </c>
      <c r="AI26">
        <f t="shared" si="6"/>
        <v>-6380.2528080770289</v>
      </c>
      <c r="AJ26">
        <f t="shared" si="7"/>
        <v>512.31312216724291</v>
      </c>
      <c r="AK26">
        <f t="shared" si="22"/>
        <v>358.39865435525661</v>
      </c>
      <c r="AL26">
        <f t="shared" si="8"/>
        <v>-5509.5410315545296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-1202.9720901401379</v>
      </c>
      <c r="AR26">
        <f t="shared" si="9"/>
        <v>-1204.2529191896945</v>
      </c>
      <c r="AS26">
        <f t="shared" si="9"/>
        <v>96.697512068496764</v>
      </c>
      <c r="AT26">
        <f t="shared" si="9"/>
        <v>67.646633875477832</v>
      </c>
      <c r="AU26">
        <f t="shared" si="9"/>
        <v>-1039.9087732457199</v>
      </c>
      <c r="AW26">
        <v>23</v>
      </c>
      <c r="AX26">
        <f>IF(Z26&gt;0, (R26*SUMPRODUCT(K26:$K$98, X26:$X$98)-K26*$AZ$3)/Z26, 0)</f>
        <v>8487.5004608142463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250000</v>
      </c>
      <c r="S27">
        <f t="shared" si="1"/>
        <v>8004.6670161693082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4607.6676543364229</v>
      </c>
      <c r="AC27">
        <f t="shared" si="2"/>
        <v>4088.9499976460538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-6656.837296756652</v>
      </c>
      <c r="AI27">
        <f t="shared" si="6"/>
        <v>-6663.2225561143905</v>
      </c>
      <c r="AJ27">
        <f t="shared" si="7"/>
        <v>518.71765669036904</v>
      </c>
      <c r="AK27">
        <f t="shared" si="22"/>
        <v>322.53673580354962</v>
      </c>
      <c r="AL27">
        <f t="shared" si="8"/>
        <v>-5821.9681636204714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-1121.8369492576026</v>
      </c>
      <c r="AR27">
        <f t="shared" si="9"/>
        <v>-1122.9130188021584</v>
      </c>
      <c r="AS27">
        <f t="shared" si="9"/>
        <v>87.416382219691286</v>
      </c>
      <c r="AT27">
        <f t="shared" si="9"/>
        <v>54.355185741681296</v>
      </c>
      <c r="AU27">
        <f t="shared" si="9"/>
        <v>-981.14145084078586</v>
      </c>
      <c r="AW27">
        <v>24</v>
      </c>
      <c r="AX27">
        <f>IF(Z27&gt;0, (R27*SUMPRODUCT(K27:$K$98, X27:$X$98)-K27*$AZ$3)/Z27, 0)</f>
        <v>8004.6670161693082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250000</v>
      </c>
      <c r="S28">
        <f t="shared" si="1"/>
        <v>7485.6856451153517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4088.9499976460538</v>
      </c>
      <c r="AC28">
        <f t="shared" si="2"/>
        <v>3578.0545068257443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-6931.582914617712</v>
      </c>
      <c r="AI28">
        <f t="shared" si="6"/>
        <v>-6937.5577422361421</v>
      </c>
      <c r="AJ28">
        <f t="shared" si="7"/>
        <v>510.89549082030953</v>
      </c>
      <c r="AK28">
        <f t="shared" si="22"/>
        <v>286.22649983522382</v>
      </c>
      <c r="AL28">
        <f t="shared" si="8"/>
        <v>-6140.4357515806087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-1042.9805213540067</v>
      </c>
      <c r="AR28">
        <f t="shared" si="9"/>
        <v>-1043.8795409432159</v>
      </c>
      <c r="AS28">
        <f t="shared" si="9"/>
        <v>76.873356625290441</v>
      </c>
      <c r="AT28">
        <f t="shared" si="9"/>
        <v>43.067891952056172</v>
      </c>
      <c r="AU28">
        <f t="shared" si="9"/>
        <v>-923.93829236586942</v>
      </c>
      <c r="AW28">
        <v>25</v>
      </c>
      <c r="AX28">
        <f>IF(Z28&gt;0, (R28*SUMPRODUCT(K28:$K$98, X28:$X$98)-K28*$AZ$3)/Z28, 0)</f>
        <v>7485.6856451153517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250000</v>
      </c>
      <c r="S29">
        <f t="shared" si="1"/>
        <v>6931.2665774129055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3578.0545068257443</v>
      </c>
      <c r="AC29">
        <f t="shared" si="2"/>
        <v>3080.5574305050332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-7190.6738501805949</v>
      </c>
      <c r="AI29">
        <f t="shared" si="6"/>
        <v>-7196.2293958303317</v>
      </c>
      <c r="AJ29">
        <f t="shared" si="7"/>
        <v>497.49707632071113</v>
      </c>
      <c r="AK29">
        <f t="shared" si="22"/>
        <v>250.46381547780211</v>
      </c>
      <c r="AL29">
        <f t="shared" si="8"/>
        <v>-6448.2685040318183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-966.04052029578895</v>
      </c>
      <c r="AR29">
        <f t="shared" si="9"/>
        <v>-966.78688737095024</v>
      </c>
      <c r="AS29">
        <f t="shared" si="9"/>
        <v>66.836897969224836</v>
      </c>
      <c r="AT29">
        <f t="shared" si="9"/>
        <v>33.648890168112352</v>
      </c>
      <c r="AU29">
        <f t="shared" si="9"/>
        <v>-866.30109923361306</v>
      </c>
      <c r="AW29">
        <v>26</v>
      </c>
      <c r="AX29">
        <f>IF(Z29&gt;0, (R29*SUMPRODUCT(K29:$K$98, X29:$X$98)-K29*$AZ$3)/Z29, 0)</f>
        <v>6931.2665774129055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250000</v>
      </c>
      <c r="S30">
        <f t="shared" si="1"/>
        <v>6341.3082184027771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3080.5574305050332</v>
      </c>
      <c r="AC30">
        <f t="shared" si="2"/>
        <v>2601.5557004175453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-7435.9632968571796</v>
      </c>
      <c r="AI30">
        <f t="shared" si="6"/>
        <v>-7441.0914888855759</v>
      </c>
      <c r="AJ30">
        <f t="shared" si="7"/>
        <v>479.00173008748789</v>
      </c>
      <c r="AK30">
        <f t="shared" si="22"/>
        <v>215.63902013535235</v>
      </c>
      <c r="AL30">
        <f t="shared" si="8"/>
        <v>-6746.4507386627356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-891.95915454729277</v>
      </c>
      <c r="AR30">
        <f t="shared" si="9"/>
        <v>-892.57429177207416</v>
      </c>
      <c r="AS30">
        <f t="shared" si="9"/>
        <v>57.457246780131911</v>
      </c>
      <c r="AT30">
        <f t="shared" si="9"/>
        <v>25.86634581273805</v>
      </c>
      <c r="AU30">
        <f t="shared" si="9"/>
        <v>-809.25069917920416</v>
      </c>
      <c r="AW30">
        <v>27</v>
      </c>
      <c r="AX30">
        <f>IF(Z30&gt;0, (R30*SUMPRODUCT(K30:$K$98, X30:$X$98)-K30*$AZ$3)/Z30, 0)</f>
        <v>6341.3082184027771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250000</v>
      </c>
      <c r="S31">
        <f t="shared" si="1"/>
        <v>5710.8922661307388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2601.5557004175453</v>
      </c>
      <c r="AC31">
        <f t="shared" si="2"/>
        <v>2144.4526085562366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-7662.6522208628785</v>
      </c>
      <c r="AI31">
        <f t="shared" si="6"/>
        <v>-7667.3459983599478</v>
      </c>
      <c r="AJ31">
        <f t="shared" si="7"/>
        <v>457.10309186130871</v>
      </c>
      <c r="AK31">
        <f t="shared" si="22"/>
        <v>182.10889902922818</v>
      </c>
      <c r="AL31">
        <f t="shared" si="8"/>
        <v>-7028.1340074694108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-820.67049924110927</v>
      </c>
      <c r="AR31">
        <f t="shared" si="9"/>
        <v>-821.17320308448075</v>
      </c>
      <c r="AS31">
        <f t="shared" si="9"/>
        <v>48.955767766820557</v>
      </c>
      <c r="AT31">
        <f t="shared" si="9"/>
        <v>19.503873694757868</v>
      </c>
      <c r="AU31">
        <f t="shared" si="9"/>
        <v>-752.71356162290226</v>
      </c>
      <c r="AW31">
        <v>28</v>
      </c>
      <c r="AX31">
        <f>IF(Z31&gt;0, (R31*SUMPRODUCT(K31:$K$98, X31:$X$98)-K31*$AZ$3)/Z31, 0)</f>
        <v>5710.8922661307388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250000</v>
      </c>
      <c r="S32">
        <f t="shared" si="1"/>
        <v>5030.6698893115226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2144.4526085562366</v>
      </c>
      <c r="AC32">
        <f t="shared" si="2"/>
        <v>1712.0464509990409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-7856.3534336849107</v>
      </c>
      <c r="AI32">
        <f t="shared" si="6"/>
        <v>-7860.6074557353249</v>
      </c>
      <c r="AJ32">
        <f t="shared" si="7"/>
        <v>432.40615755719568</v>
      </c>
      <c r="AK32">
        <f t="shared" si="22"/>
        <v>150.11168259893657</v>
      </c>
      <c r="AL32">
        <f t="shared" si="8"/>
        <v>-7278.0896155791925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-751.26420573070084</v>
      </c>
      <c r="AR32">
        <f t="shared" si="9"/>
        <v>-751.67099681053719</v>
      </c>
      <c r="AS32">
        <f t="shared" si="9"/>
        <v>41.348861307262247</v>
      </c>
      <c r="AT32">
        <f t="shared" si="9"/>
        <v>14.35443745632181</v>
      </c>
      <c r="AU32">
        <f t="shared" si="9"/>
        <v>-695.96769804695316</v>
      </c>
      <c r="AW32">
        <v>29</v>
      </c>
      <c r="AX32">
        <f>IF(Z32&gt;0, (R32*SUMPRODUCT(K32:$K$98, X32:$X$98)-K32*$AZ$3)/Z32, 0)</f>
        <v>5030.6698893115226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250000</v>
      </c>
      <c r="S33">
        <f t="shared" si="1"/>
        <v>4289.5607397259455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1712.0464509990409</v>
      </c>
      <c r="AC33">
        <f t="shared" si="2"/>
        <v>1307.4468360575495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-8030.2938572854882</v>
      </c>
      <c r="AI33">
        <f t="shared" si="6"/>
        <v>-8034.1038244225347</v>
      </c>
      <c r="AJ33">
        <f t="shared" si="7"/>
        <v>404.59961494149138</v>
      </c>
      <c r="AK33">
        <f t="shared" si="22"/>
        <v>119.84325156993287</v>
      </c>
      <c r="AL33">
        <f t="shared" si="8"/>
        <v>-7509.66095791111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-685.62256052206703</v>
      </c>
      <c r="AR33">
        <f t="shared" si="9"/>
        <v>-685.94785365211067</v>
      </c>
      <c r="AS33">
        <f t="shared" si="9"/>
        <v>34.544517163684368</v>
      </c>
      <c r="AT33">
        <f t="shared" si="9"/>
        <v>10.232158182869153</v>
      </c>
      <c r="AU33">
        <f t="shared" si="9"/>
        <v>-641.17117830555708</v>
      </c>
      <c r="AW33">
        <v>30</v>
      </c>
      <c r="AX33">
        <f>IF(Z33&gt;0, (R33*SUMPRODUCT(K33:$K$98, X33:$X$98)-K33*$AZ$3)/Z33, 0)</f>
        <v>4289.5607397259455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250000</v>
      </c>
      <c r="S34">
        <f t="shared" si="1"/>
        <v>3459.4028905791274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1307.4468360575495</v>
      </c>
      <c r="AC34">
        <f t="shared" si="2"/>
        <v>931.34623159727471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-8131.9312214516403</v>
      </c>
      <c r="AI34">
        <f t="shared" si="6"/>
        <v>-8135.2964923562431</v>
      </c>
      <c r="AJ34">
        <f t="shared" si="7"/>
        <v>376.10060446027478</v>
      </c>
      <c r="AK34">
        <f t="shared" si="22"/>
        <v>91.521278524028475</v>
      </c>
      <c r="AL34">
        <f t="shared" si="8"/>
        <v>-7667.6746093719403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-619.91099013041639</v>
      </c>
      <c r="AR34">
        <f t="shared" si="9"/>
        <v>-620.16753047264478</v>
      </c>
      <c r="AS34">
        <f t="shared" si="9"/>
        <v>28.670790707695797</v>
      </c>
      <c r="AT34">
        <f t="shared" si="9"/>
        <v>6.9768231976886135</v>
      </c>
      <c r="AU34">
        <f t="shared" ref="AU34:AU79" si="23">AL34*$K34</f>
        <v>-584.51991656726045</v>
      </c>
      <c r="AW34">
        <v>31</v>
      </c>
      <c r="AX34">
        <f>IF(Z34&gt;0, (R34*SUMPRODUCT(K34:$K$98, X34:$X$98)-K34*$AZ$3)/Z34, 0)</f>
        <v>3459.4028905791274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250000</v>
      </c>
      <c r="S35">
        <f t="shared" si="1"/>
        <v>2512.1049729750912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931.34623159727471</v>
      </c>
      <c r="AC35">
        <f t="shared" si="2"/>
        <v>587.79413080774475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-8136.1886785026072</v>
      </c>
      <c r="AI35">
        <f t="shared" ref="AI35:AI66" si="25">SUM(AE35:AH35)</f>
        <v>-8139.1134872642388</v>
      </c>
      <c r="AJ35">
        <f t="shared" si="7"/>
        <v>343.55210078952996</v>
      </c>
      <c r="AK35">
        <f t="shared" si="22"/>
        <v>65.19423621180924</v>
      </c>
      <c r="AL35">
        <f t="shared" ref="AL35:AL79" si="26">SUM(AI35:AK35)</f>
        <v>-7730.3671502628995</v>
      </c>
      <c r="AN35">
        <f t="shared" ref="AN35:AT66" si="27">AE35*$K35</f>
        <v>0</v>
      </c>
      <c r="AO35">
        <f t="shared" si="27"/>
        <v>0</v>
      </c>
      <c r="AP35">
        <f t="shared" si="27"/>
        <v>-0.1990742514633537</v>
      </c>
      <c r="AQ35">
        <f t="shared" si="27"/>
        <v>-553.78173512915771</v>
      </c>
      <c r="AR35">
        <f t="shared" si="27"/>
        <v>-553.98080938062105</v>
      </c>
      <c r="AS35">
        <f t="shared" si="27"/>
        <v>23.383538165133544</v>
      </c>
      <c r="AT35">
        <f t="shared" si="27"/>
        <v>4.4373820072767032</v>
      </c>
      <c r="AU35">
        <f t="shared" si="23"/>
        <v>-526.15988920821076</v>
      </c>
      <c r="AW35">
        <v>32</v>
      </c>
      <c r="AX35">
        <f>IF(Z35&gt;0, (R35*SUMPRODUCT(K35:$K$98, X35:$X$98)-K35*$AZ$3)/Z35, 0)</f>
        <v>2512.1049729750912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250000</v>
      </c>
      <c r="S36">
        <f t="shared" si="1"/>
        <v>1407.1061979843932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587.79413080774475</v>
      </c>
      <c r="AC36">
        <f t="shared" si="2"/>
        <v>280.76140401866587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-8028.4462057389173</v>
      </c>
      <c r="AI36">
        <f t="shared" si="25"/>
        <v>-8030.9403441026461</v>
      </c>
      <c r="AJ36">
        <f t="shared" si="7"/>
        <v>307.03272678907888</v>
      </c>
      <c r="AK36">
        <f t="shared" si="22"/>
        <v>41.145589156542137</v>
      </c>
      <c r="AL36">
        <f t="shared" si="26"/>
        <v>-7682.7620281570253</v>
      </c>
      <c r="AN36">
        <f t="shared" si="27"/>
        <v>0</v>
      </c>
      <c r="AO36">
        <f t="shared" si="27"/>
        <v>0</v>
      </c>
      <c r="AP36">
        <f t="shared" si="27"/>
        <v>-0.1515724031255859</v>
      </c>
      <c r="AQ36">
        <f t="shared" si="27"/>
        <v>-487.9003115725705</v>
      </c>
      <c r="AR36">
        <f t="shared" si="27"/>
        <v>-488.05188397569606</v>
      </c>
      <c r="AS36">
        <f t="shared" si="27"/>
        <v>18.658823790372544</v>
      </c>
      <c r="AT36">
        <f t="shared" si="27"/>
        <v>2.5004770854619234</v>
      </c>
      <c r="AU36">
        <f t="shared" si="23"/>
        <v>-466.89258309986161</v>
      </c>
      <c r="AW36">
        <v>33</v>
      </c>
      <c r="AX36">
        <f>IF(Z36&gt;0, (R36*SUMPRODUCT(K36:$K$98, X36:$X$98)-K36*$AZ$3)/Z36, 0)</f>
        <v>1407.1061979843932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250000</v>
      </c>
      <c r="S37">
        <f t="shared" si="1"/>
        <v>79.115318719120609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280.76140401866587</v>
      </c>
      <c r="AC37">
        <f t="shared" si="2"/>
        <v>13.172707035450003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-7758.9191610449489</v>
      </c>
      <c r="AI37">
        <f t="shared" si="25"/>
        <v>-7761.0004120669882</v>
      </c>
      <c r="AJ37">
        <f t="shared" si="7"/>
        <v>267.58869698321587</v>
      </c>
      <c r="AK37">
        <f t="shared" si="22"/>
        <v>19.653298281306611</v>
      </c>
      <c r="AL37">
        <f t="shared" si="26"/>
        <v>-7473.758416802465</v>
      </c>
      <c r="AN37">
        <f t="shared" si="27"/>
        <v>0</v>
      </c>
      <c r="AO37">
        <f t="shared" si="27"/>
        <v>0</v>
      </c>
      <c r="AP37">
        <f t="shared" si="27"/>
        <v>-0.11292914372528534</v>
      </c>
      <c r="AQ37">
        <f t="shared" si="27"/>
        <v>-421.00068075018663</v>
      </c>
      <c r="AR37">
        <f t="shared" si="27"/>
        <v>-421.11360989391193</v>
      </c>
      <c r="AS37">
        <f t="shared" si="27"/>
        <v>14.519422261362656</v>
      </c>
      <c r="AT37">
        <f t="shared" si="27"/>
        <v>1.0663923394070045</v>
      </c>
      <c r="AU37">
        <f t="shared" si="23"/>
        <v>-405.52779529314222</v>
      </c>
      <c r="AW37">
        <v>34</v>
      </c>
      <c r="AX37">
        <f>IF(Z37&gt;0, (R37*SUMPRODUCT(K37:$K$98, X37:$X$98)-K37*$AZ$3)/Z37, 0)</f>
        <v>79.115318719120609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250000</v>
      </c>
      <c r="S38">
        <f t="shared" si="1"/>
        <v>-1557.5514688132712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13.172707035450003</v>
      </c>
      <c r="AC38">
        <f t="shared" si="2"/>
        <v>-211.12117497424106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-7322.0610005168146</v>
      </c>
      <c r="AI38">
        <f t="shared" si="25"/>
        <v>-7323.7553359786079</v>
      </c>
      <c r="AJ38">
        <f t="shared" si="7"/>
        <v>224.29388200969106</v>
      </c>
      <c r="AK38">
        <f t="shared" si="22"/>
        <v>0.92208949248150029</v>
      </c>
      <c r="AL38">
        <f t="shared" si="26"/>
        <v>-7098.5393644764363</v>
      </c>
      <c r="AN38">
        <f t="shared" si="27"/>
        <v>0</v>
      </c>
      <c r="AO38">
        <f t="shared" si="27"/>
        <v>0</v>
      </c>
      <c r="AP38">
        <f t="shared" si="27"/>
        <v>-8.2084838662578999E-2</v>
      </c>
      <c r="AQ38">
        <f t="shared" si="27"/>
        <v>-354.72916046328555</v>
      </c>
      <c r="AR38">
        <f t="shared" si="27"/>
        <v>-354.81124530194813</v>
      </c>
      <c r="AS38">
        <f t="shared" si="27"/>
        <v>10.866282110560549</v>
      </c>
      <c r="AT38">
        <f t="shared" si="27"/>
        <v>4.4672125992516645E-2</v>
      </c>
      <c r="AU38">
        <f t="shared" si="23"/>
        <v>-343.90029106539509</v>
      </c>
      <c r="AW38">
        <v>35</v>
      </c>
      <c r="AX38">
        <f>IF(Z38&gt;0, (R38*SUMPRODUCT(K38:$K$98, X38:$X$98)-K38*$AZ$3)/Z38, 0)</f>
        <v>-1557.5514688132712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250000</v>
      </c>
      <c r="S39">
        <f t="shared" si="1"/>
        <v>-3635.5109091433856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-211.12117497424106</v>
      </c>
      <c r="AC39">
        <f t="shared" si="2"/>
        <v>-390.21926513351264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-6713.975124142511</v>
      </c>
      <c r="AI39">
        <f t="shared" si="25"/>
        <v>-6715.316817493479</v>
      </c>
      <c r="AJ39">
        <f t="shared" si="7"/>
        <v>179.09809015927158</v>
      </c>
      <c r="AK39">
        <f t="shared" si="22"/>
        <v>-14.778482248196875</v>
      </c>
      <c r="AL39">
        <f t="shared" si="26"/>
        <v>-6550.997209582405</v>
      </c>
      <c r="AN39">
        <f t="shared" si="27"/>
        <v>0</v>
      </c>
      <c r="AO39">
        <f t="shared" si="27"/>
        <v>0</v>
      </c>
      <c r="AP39">
        <f t="shared" si="27"/>
        <v>-5.8036176557297502E-2</v>
      </c>
      <c r="AQ39">
        <f t="shared" si="27"/>
        <v>-290.41915235321432</v>
      </c>
      <c r="AR39">
        <f t="shared" si="27"/>
        <v>-290.47718852977158</v>
      </c>
      <c r="AS39">
        <f t="shared" si="27"/>
        <v>7.7470521666221117</v>
      </c>
      <c r="AT39">
        <f t="shared" si="27"/>
        <v>-0.63925680513100158</v>
      </c>
      <c r="AU39">
        <f t="shared" si="23"/>
        <v>-283.36939316828051</v>
      </c>
      <c r="AW39">
        <v>36</v>
      </c>
      <c r="AX39">
        <f>IF(Z39&gt;0, (R39*SUMPRODUCT(K39:$K$98, X39:$X$98)-K39*$AZ$3)/Z39, 0)</f>
        <v>-3635.5109091433856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250000</v>
      </c>
      <c r="S40">
        <f t="shared" si="1"/>
        <v>-6359.1364453667557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-390.21926513351264</v>
      </c>
      <c r="AC40">
        <f t="shared" si="2"/>
        <v>-523.82496185814307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-5972.1283506549789</v>
      </c>
      <c r="AI40">
        <f t="shared" si="25"/>
        <v>-5973.1580206549042</v>
      </c>
      <c r="AJ40">
        <f t="shared" si="7"/>
        <v>133.60569672463043</v>
      </c>
      <c r="AK40">
        <f t="shared" si="22"/>
        <v>-27.315348559345885</v>
      </c>
      <c r="AL40">
        <f t="shared" si="26"/>
        <v>-5866.8676724896195</v>
      </c>
      <c r="AN40">
        <f t="shared" si="27"/>
        <v>0</v>
      </c>
      <c r="AO40">
        <f t="shared" si="27"/>
        <v>0</v>
      </c>
      <c r="AP40">
        <f t="shared" si="27"/>
        <v>-3.976725027337219E-2</v>
      </c>
      <c r="AQ40">
        <f t="shared" si="27"/>
        <v>-230.65168724192256</v>
      </c>
      <c r="AR40">
        <f t="shared" si="27"/>
        <v>-230.69145449219593</v>
      </c>
      <c r="AS40">
        <f t="shared" si="27"/>
        <v>5.1600330008461563</v>
      </c>
      <c r="AT40">
        <f t="shared" si="27"/>
        <v>-1.0549557649951333</v>
      </c>
      <c r="AU40">
        <f t="shared" si="23"/>
        <v>-226.58637725634489</v>
      </c>
      <c r="AW40">
        <v>37</v>
      </c>
      <c r="AX40">
        <f>IF(Z40&gt;0, (R40*SUMPRODUCT(K40:$K$98, X40:$X$98)-K40*$AZ$3)/Z40, 0)</f>
        <v>-6359.1364453667557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250000</v>
      </c>
      <c r="S41">
        <f t="shared" si="1"/>
        <v>-10080.950566390111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-523.82496185814307</v>
      </c>
      <c r="AC41">
        <f t="shared" si="2"/>
        <v>-614.46463514597292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-5149.2047081008468</v>
      </c>
      <c r="AI41">
        <f t="shared" si="25"/>
        <v>-5149.9666211653675</v>
      </c>
      <c r="AJ41">
        <f t="shared" si="7"/>
        <v>90.639673287829851</v>
      </c>
      <c r="AK41">
        <f t="shared" si="22"/>
        <v>-36.667747330070021</v>
      </c>
      <c r="AL41">
        <f t="shared" si="26"/>
        <v>-5095.994695207607</v>
      </c>
      <c r="AN41">
        <f t="shared" si="27"/>
        <v>0</v>
      </c>
      <c r="AO41">
        <f t="shared" si="27"/>
        <v>0</v>
      </c>
      <c r="AP41">
        <f t="shared" si="27"/>
        <v>-2.6273316698517922E-2</v>
      </c>
      <c r="AQ41">
        <f t="shared" si="27"/>
        <v>-177.56184050532843</v>
      </c>
      <c r="AR41">
        <f t="shared" si="27"/>
        <v>-177.58811382202694</v>
      </c>
      <c r="AS41">
        <f t="shared" si="27"/>
        <v>3.1255597949852412</v>
      </c>
      <c r="AT41">
        <f t="shared" si="27"/>
        <v>-1.264426852727111</v>
      </c>
      <c r="AU41">
        <f t="shared" si="23"/>
        <v>-175.72698087976877</v>
      </c>
      <c r="AW41">
        <v>38</v>
      </c>
      <c r="AX41">
        <f>IF(Z41&gt;0, (R41*SUMPRODUCT(K41:$K$98, X41:$X$98)-K41*$AZ$3)/Z41, 0)</f>
        <v>-10080.950566390111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250000</v>
      </c>
      <c r="S42">
        <f t="shared" si="1"/>
        <v>-15432.959188722472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-614.46463514597292</v>
      </c>
      <c r="AC42">
        <f t="shared" si="2"/>
        <v>-667.01574890657571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-4280.8259855830811</v>
      </c>
      <c r="AI42">
        <f t="shared" si="25"/>
        <v>-4281.3662382176781</v>
      </c>
      <c r="AJ42">
        <f t="shared" si="7"/>
        <v>52.551113760602789</v>
      </c>
      <c r="AK42">
        <f t="shared" si="22"/>
        <v>-43.01252446021811</v>
      </c>
      <c r="AL42">
        <f t="shared" si="26"/>
        <v>-4271.8276489172931</v>
      </c>
      <c r="AN42">
        <f t="shared" si="27"/>
        <v>0</v>
      </c>
      <c r="AO42">
        <f t="shared" si="27"/>
        <v>0</v>
      </c>
      <c r="AP42">
        <f t="shared" si="27"/>
        <v>-1.6633680340470795E-2</v>
      </c>
      <c r="AQ42">
        <f t="shared" si="27"/>
        <v>-131.80109911081161</v>
      </c>
      <c r="AR42">
        <f t="shared" si="27"/>
        <v>-131.81773279115208</v>
      </c>
      <c r="AS42">
        <f t="shared" si="27"/>
        <v>1.6179808701570779</v>
      </c>
      <c r="AT42">
        <f t="shared" si="27"/>
        <v>-1.3243000342643549</v>
      </c>
      <c r="AU42">
        <f t="shared" si="23"/>
        <v>-131.52405195525935</v>
      </c>
      <c r="AW42">
        <v>39</v>
      </c>
      <c r="AX42">
        <f>IF(Z42&gt;0, (R42*SUMPRODUCT(K42:$K$98, X42:$X$98)-K42*$AZ$3)/Z42, 0)</f>
        <v>-15432.959188722472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250000</v>
      </c>
      <c r="S43">
        <f t="shared" si="1"/>
        <v>-23581.991197324987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-667.01574890657571</v>
      </c>
      <c r="AC43">
        <f t="shared" si="2"/>
        <v>-687.2001277095967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-3411.7805529041048</v>
      </c>
      <c r="AI43">
        <f t="shared" si="25"/>
        <v>-3412.1448139847103</v>
      </c>
      <c r="AJ43">
        <f t="shared" si="7"/>
        <v>20.184378803020991</v>
      </c>
      <c r="AK43">
        <f t="shared" si="22"/>
        <v>-46.691102423460308</v>
      </c>
      <c r="AL43">
        <f t="shared" si="26"/>
        <v>-3438.6515376051498</v>
      </c>
      <c r="AN43">
        <f t="shared" si="27"/>
        <v>0</v>
      </c>
      <c r="AO43">
        <f t="shared" si="27"/>
        <v>0</v>
      </c>
      <c r="AP43">
        <f t="shared" si="27"/>
        <v>-1.0013507020441063E-2</v>
      </c>
      <c r="AQ43">
        <f t="shared" si="27"/>
        <v>-93.78956561021603</v>
      </c>
      <c r="AR43">
        <f t="shared" si="27"/>
        <v>-93.799579117236462</v>
      </c>
      <c r="AS43">
        <f t="shared" si="27"/>
        <v>0.55486690620708279</v>
      </c>
      <c r="AT43">
        <f t="shared" si="27"/>
        <v>-1.2835345492637058</v>
      </c>
      <c r="AU43">
        <f t="shared" si="23"/>
        <v>-94.528246760293101</v>
      </c>
      <c r="AW43">
        <v>40</v>
      </c>
      <c r="AX43">
        <f>IF(Z43&gt;0, (R43*SUMPRODUCT(K43:$K$98, X43:$X$98)-K43*$AZ$3)/Z43, 0)</f>
        <v>-23581.991197324987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250000</v>
      </c>
      <c r="S44">
        <f t="shared" si="1"/>
        <v>-36726.425356157837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-687.2001277095967</v>
      </c>
      <c r="AC44">
        <f t="shared" si="2"/>
        <v>-681.33190733071388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-2574.483318572778</v>
      </c>
      <c r="AI44">
        <f t="shared" si="25"/>
        <v>-2574.7152128766488</v>
      </c>
      <c r="AJ44">
        <f t="shared" si="7"/>
        <v>-5.8682203788828247</v>
      </c>
      <c r="AK44">
        <f t="shared" si="22"/>
        <v>-48.104008939671772</v>
      </c>
      <c r="AL44">
        <f t="shared" si="26"/>
        <v>-2628.6874421952034</v>
      </c>
      <c r="AN44">
        <f t="shared" si="27"/>
        <v>0</v>
      </c>
      <c r="AO44">
        <f t="shared" si="27"/>
        <v>0</v>
      </c>
      <c r="AP44">
        <f t="shared" si="27"/>
        <v>-5.6917457683666392E-3</v>
      </c>
      <c r="AQ44">
        <f t="shared" si="27"/>
        <v>-63.189583744035993</v>
      </c>
      <c r="AR44">
        <f t="shared" si="27"/>
        <v>-63.195275489804359</v>
      </c>
      <c r="AS44">
        <f t="shared" si="27"/>
        <v>-0.14403294066222261</v>
      </c>
      <c r="AT44">
        <f t="shared" si="27"/>
        <v>-1.1806921720519656</v>
      </c>
      <c r="AU44">
        <f t="shared" si="23"/>
        <v>-64.52000060251855</v>
      </c>
      <c r="AW44">
        <v>41</v>
      </c>
      <c r="AX44">
        <f>IF(Z44&gt;0, (R44*SUMPRODUCT(K44:$K$98, X44:$X$98)-K44*$AZ$3)/Z44, 0)</f>
        <v>-36726.425356157837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250000</v>
      </c>
      <c r="S45">
        <f t="shared" si="1"/>
        <v>-59159.830313829472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-681.33190733071388</v>
      </c>
      <c r="AC45">
        <f t="shared" si="2"/>
        <v>-655.54132501305446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-1821.2942125859474</v>
      </c>
      <c r="AI45">
        <f t="shared" si="25"/>
        <v>-1821.4327232361504</v>
      </c>
      <c r="AJ45">
        <f t="shared" si="7"/>
        <v>-25.790582317659414</v>
      </c>
      <c r="AK45">
        <f t="shared" si="22"/>
        <v>-47.693233513149977</v>
      </c>
      <c r="AL45">
        <f t="shared" si="26"/>
        <v>-1894.91653906696</v>
      </c>
      <c r="AN45">
        <f t="shared" si="27"/>
        <v>0</v>
      </c>
      <c r="AO45">
        <f t="shared" si="27"/>
        <v>0</v>
      </c>
      <c r="AP45">
        <f t="shared" si="27"/>
        <v>-3.0354323454011723E-3</v>
      </c>
      <c r="AQ45">
        <f t="shared" si="27"/>
        <v>-39.913287211315343</v>
      </c>
      <c r="AR45">
        <f t="shared" si="27"/>
        <v>-39.916322643660749</v>
      </c>
      <c r="AS45">
        <f t="shared" si="27"/>
        <v>-0.56519529479547725</v>
      </c>
      <c r="AT45">
        <f t="shared" si="27"/>
        <v>-1.0451873805407232</v>
      </c>
      <c r="AU45">
        <f t="shared" si="23"/>
        <v>-41.526705318996953</v>
      </c>
      <c r="AW45">
        <v>42</v>
      </c>
      <c r="AX45">
        <f>IF(Z45&gt;0, (R45*SUMPRODUCT(K45:$K$98, X45:$X$98)-K45*$AZ$3)/Z45, 0)</f>
        <v>-59159.830313829472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250000</v>
      </c>
      <c r="S46">
        <f t="shared" si="1"/>
        <v>-94172.442895476037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-655.54132501305446</v>
      </c>
      <c r="AC46">
        <f t="shared" si="2"/>
        <v>-616.00803538357025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-1107.1916223253129</v>
      </c>
      <c r="AI46">
        <f t="shared" si="25"/>
        <v>-1107.2733882878974</v>
      </c>
      <c r="AJ46">
        <f t="shared" si="7"/>
        <v>-39.533289629484216</v>
      </c>
      <c r="AK46">
        <f t="shared" si="22"/>
        <v>-45.887892750913814</v>
      </c>
      <c r="AL46">
        <f t="shared" si="26"/>
        <v>-1192.6945706682955</v>
      </c>
      <c r="AN46">
        <f t="shared" si="27"/>
        <v>0</v>
      </c>
      <c r="AO46">
        <f t="shared" si="27"/>
        <v>0</v>
      </c>
      <c r="AP46">
        <f t="shared" si="27"/>
        <v>-1.5998966197250453E-3</v>
      </c>
      <c r="AQ46">
        <f t="shared" si="27"/>
        <v>-21.664175140269819</v>
      </c>
      <c r="AR46">
        <f t="shared" si="27"/>
        <v>-21.665775036889542</v>
      </c>
      <c r="AS46">
        <f t="shared" si="27"/>
        <v>-0.77353918972529612</v>
      </c>
      <c r="AT46">
        <f t="shared" si="27"/>
        <v>-0.89787831241521388</v>
      </c>
      <c r="AU46">
        <f t="shared" si="23"/>
        <v>-23.337192539030053</v>
      </c>
      <c r="AW46">
        <v>43</v>
      </c>
      <c r="AX46">
        <f>IF(Z46&gt;0, (R46*SUMPRODUCT(K46:$K$98, X46:$X$98)-K46*$AZ$3)/Z46, 0)</f>
        <v>-94172.442895476037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250000</v>
      </c>
      <c r="S47">
        <f t="shared" si="1"/>
        <v>-148665.91090034798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-616.00803538357025</v>
      </c>
      <c r="AC47">
        <f t="shared" si="2"/>
        <v>-566.73776691598357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-665.92685287120776</v>
      </c>
      <c r="AI47">
        <f t="shared" si="25"/>
        <v>-665.97450483152295</v>
      </c>
      <c r="AJ47">
        <f t="shared" si="7"/>
        <v>-49.270268467586675</v>
      </c>
      <c r="AK47">
        <f t="shared" si="22"/>
        <v>-43.120562476849919</v>
      </c>
      <c r="AL47">
        <f t="shared" si="26"/>
        <v>-758.36533577595958</v>
      </c>
      <c r="AN47">
        <f t="shared" si="27"/>
        <v>0</v>
      </c>
      <c r="AO47">
        <f t="shared" si="27"/>
        <v>0</v>
      </c>
      <c r="AP47">
        <f t="shared" si="27"/>
        <v>-8.3249592388118731E-4</v>
      </c>
      <c r="AQ47">
        <f t="shared" si="27"/>
        <v>-11.633968192515445</v>
      </c>
      <c r="AR47">
        <f t="shared" si="27"/>
        <v>-11.634800688439325</v>
      </c>
      <c r="AS47">
        <f t="shared" si="27"/>
        <v>-0.86076831669597864</v>
      </c>
      <c r="AT47">
        <f t="shared" si="27"/>
        <v>-0.75333086529860982</v>
      </c>
      <c r="AU47">
        <f t="shared" si="23"/>
        <v>-13.248899870433915</v>
      </c>
      <c r="AW47">
        <v>44</v>
      </c>
      <c r="AX47">
        <f>IF(Z47&gt;0, (R47*SUMPRODUCT(K47:$K$98, X47:$X$98)-K47*$AZ$3)/Z47, 0)</f>
        <v>-148665.91090034798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250000</v>
      </c>
      <c r="S48">
        <f t="shared" si="1"/>
        <v>-235176.48383841824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-566.73776691598357</v>
      </c>
      <c r="AC48">
        <f t="shared" si="2"/>
        <v>-515.03741045862705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-396.00784597655695</v>
      </c>
      <c r="AI48">
        <f t="shared" si="25"/>
        <v>-396.03522102497021</v>
      </c>
      <c r="AJ48">
        <f t="shared" si="7"/>
        <v>-51.70035645735652</v>
      </c>
      <c r="AK48">
        <f t="shared" si="22"/>
        <v>-39.671643684118855</v>
      </c>
      <c r="AL48">
        <f t="shared" si="26"/>
        <v>-487.40722116644559</v>
      </c>
      <c r="AN48">
        <f t="shared" si="27"/>
        <v>0</v>
      </c>
      <c r="AO48">
        <f t="shared" si="27"/>
        <v>0</v>
      </c>
      <c r="AP48">
        <f t="shared" si="27"/>
        <v>-4.2701016895135705E-4</v>
      </c>
      <c r="AQ48">
        <f t="shared" si="27"/>
        <v>-6.1771352753009898</v>
      </c>
      <c r="AR48">
        <f t="shared" si="27"/>
        <v>-6.1775622854699419</v>
      </c>
      <c r="AS48">
        <f t="shared" si="27"/>
        <v>-0.80644890969477889</v>
      </c>
      <c r="AT48">
        <f t="shared" si="27"/>
        <v>-0.61881882422311729</v>
      </c>
      <c r="AU48">
        <f t="shared" si="23"/>
        <v>-7.602830019387838</v>
      </c>
      <c r="AW48">
        <v>45</v>
      </c>
      <c r="AX48">
        <f>IF(Z48&gt;0, (R48*SUMPRODUCT(K48:$K$98, X48:$X$98)-K48*$AZ$3)/Z48, 0)</f>
        <v>-235176.48383841824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250000</v>
      </c>
      <c r="S49">
        <f t="shared" si="1"/>
        <v>-375337.53670624056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-515.03741045862705</v>
      </c>
      <c r="AC49">
        <f t="shared" si="2"/>
        <v>-464.66604158225658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-232.52717672579891</v>
      </c>
      <c r="AI49">
        <f t="shared" si="25"/>
        <v>-232.54265166489174</v>
      </c>
      <c r="AJ49">
        <f t="shared" si="7"/>
        <v>-50.371368876370468</v>
      </c>
      <c r="AK49">
        <f t="shared" si="22"/>
        <v>-36.052618732103895</v>
      </c>
      <c r="AL49">
        <f t="shared" si="26"/>
        <v>-318.96663927336607</v>
      </c>
      <c r="AN49">
        <f t="shared" si="27"/>
        <v>0</v>
      </c>
      <c r="AO49">
        <f t="shared" si="27"/>
        <v>0</v>
      </c>
      <c r="AP49">
        <f t="shared" si="27"/>
        <v>-2.1552330953206007E-4</v>
      </c>
      <c r="AQ49">
        <f t="shared" si="27"/>
        <v>-3.2384635818917169</v>
      </c>
      <c r="AR49">
        <f t="shared" si="27"/>
        <v>-3.2386791052012494</v>
      </c>
      <c r="AS49">
        <f t="shared" si="27"/>
        <v>-0.70153453017029999</v>
      </c>
      <c r="AT49">
        <f t="shared" si="27"/>
        <v>-0.50211375048614526</v>
      </c>
      <c r="AU49">
        <f t="shared" si="23"/>
        <v>-4.4423273858576939</v>
      </c>
      <c r="AW49">
        <v>46</v>
      </c>
      <c r="AX49">
        <f>IF(Z49&gt;0, (R49*SUMPRODUCT(K49:$K$98, X49:$X$98)-K49*$AZ$3)/Z49, 0)</f>
        <v>-375337.53670624056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250000</v>
      </c>
      <c r="S50">
        <f t="shared" si="1"/>
        <v>-606234.53920727631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-464.66604158225658</v>
      </c>
      <c r="AC50">
        <f t="shared" si="2"/>
        <v>-417.41476931444163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-134.26960243426313</v>
      </c>
      <c r="AI50">
        <f t="shared" si="25"/>
        <v>-134.27820914384333</v>
      </c>
      <c r="AJ50">
        <f t="shared" si="7"/>
        <v>-47.251272267814954</v>
      </c>
      <c r="AK50">
        <f t="shared" si="22"/>
        <v>-32.526622910757965</v>
      </c>
      <c r="AL50">
        <f t="shared" si="26"/>
        <v>-214.05610432241625</v>
      </c>
      <c r="AN50">
        <f t="shared" si="27"/>
        <v>0</v>
      </c>
      <c r="AO50">
        <f t="shared" si="27"/>
        <v>0</v>
      </c>
      <c r="AP50">
        <f t="shared" si="27"/>
        <v>-1.0702480000632408E-4</v>
      </c>
      <c r="AQ50">
        <f t="shared" si="27"/>
        <v>-1.6696482219581517</v>
      </c>
      <c r="AR50">
        <f t="shared" si="27"/>
        <v>-1.6697552467581582</v>
      </c>
      <c r="AS50">
        <f t="shared" si="27"/>
        <v>-0.58757158207750615</v>
      </c>
      <c r="AT50">
        <f t="shared" si="27"/>
        <v>-0.40446994051270019</v>
      </c>
      <c r="AU50">
        <f t="shared" si="23"/>
        <v>-2.6617967693483644</v>
      </c>
      <c r="AW50">
        <v>47</v>
      </c>
      <c r="AX50">
        <f>IF(Z50&gt;0, (R50*SUMPRODUCT(K50:$K$98, X50:$X$98)-K50*$AZ$3)/Z50, 0)</f>
        <v>-606234.53920727631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250000</v>
      </c>
      <c r="S51">
        <f t="shared" si="1"/>
        <v>-994268.24789610447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-417.41476931444163</v>
      </c>
      <c r="AC51">
        <f t="shared" si="2"/>
        <v>-374.00429624201888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-76.372761151719018</v>
      </c>
      <c r="AI51">
        <f t="shared" si="25"/>
        <v>-76.377463156145808</v>
      </c>
      <c r="AJ51">
        <f t="shared" si="7"/>
        <v>-43.410473072422747</v>
      </c>
      <c r="AK51">
        <f t="shared" si="22"/>
        <v>-29.219033852010917</v>
      </c>
      <c r="AL51">
        <f t="shared" si="26"/>
        <v>-149.00697008057946</v>
      </c>
      <c r="AN51">
        <f t="shared" si="27"/>
        <v>0</v>
      </c>
      <c r="AO51">
        <f t="shared" si="27"/>
        <v>0</v>
      </c>
      <c r="AP51">
        <f t="shared" si="27"/>
        <v>-5.2205022504964776E-5</v>
      </c>
      <c r="AQ51">
        <f t="shared" si="27"/>
        <v>-0.84794512144107637</v>
      </c>
      <c r="AR51">
        <f t="shared" si="27"/>
        <v>-0.84799732646358128</v>
      </c>
      <c r="AS51">
        <f t="shared" si="27"/>
        <v>-0.48197417909358325</v>
      </c>
      <c r="AT51">
        <f t="shared" si="27"/>
        <v>-0.32441065157792387</v>
      </c>
      <c r="AU51">
        <f t="shared" si="23"/>
        <v>-1.6543821571350883</v>
      </c>
      <c r="AW51">
        <v>48</v>
      </c>
      <c r="AX51">
        <f>IF(Z51&gt;0, (R51*SUMPRODUCT(K51:$K$98, X51:$X$98)-K51*$AZ$3)/Z51, 0)</f>
        <v>-994268.24789610447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250000</v>
      </c>
      <c r="S52">
        <f t="shared" si="1"/>
        <v>-1659567.443379937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-374.00429624201888</v>
      </c>
      <c r="AC52">
        <f t="shared" si="2"/>
        <v>-334.60213306490562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-42.69466578774081</v>
      </c>
      <c r="AI52">
        <f t="shared" si="25"/>
        <v>-42.697186038833948</v>
      </c>
      <c r="AJ52">
        <f t="shared" si="7"/>
        <v>-39.402163177113266</v>
      </c>
      <c r="AK52">
        <f t="shared" si="22"/>
        <v>-26.180300736941323</v>
      </c>
      <c r="AL52">
        <f t="shared" si="26"/>
        <v>-108.27964995288853</v>
      </c>
      <c r="AN52">
        <f t="shared" si="27"/>
        <v>0</v>
      </c>
      <c r="AO52">
        <f t="shared" si="27"/>
        <v>0</v>
      </c>
      <c r="AP52">
        <f t="shared" si="27"/>
        <v>-2.4983601424638127E-5</v>
      </c>
      <c r="AQ52">
        <f t="shared" si="27"/>
        <v>-0.42323819079143621</v>
      </c>
      <c r="AR52">
        <f t="shared" si="27"/>
        <v>-0.42326317439286087</v>
      </c>
      <c r="AS52">
        <f t="shared" si="27"/>
        <v>-0.39059915211091301</v>
      </c>
      <c r="AT52">
        <f t="shared" si="27"/>
        <v>-0.25952898128694019</v>
      </c>
      <c r="AU52">
        <f t="shared" si="23"/>
        <v>-1.073391307790714</v>
      </c>
      <c r="AW52">
        <v>49</v>
      </c>
      <c r="AX52">
        <f>IF(Z52&gt;0, (R52*SUMPRODUCT(K52:$K$98, X52:$X$98)-K52*$AZ$3)/Z52, 0)</f>
        <v>-1659567.443379937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250000</v>
      </c>
      <c r="S53">
        <f t="shared" si="1"/>
        <v>-2823798.9183843746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-334.60213306490562</v>
      </c>
      <c r="AC53">
        <f t="shared" si="2"/>
        <v>-299.08777456055918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-23.421769051680055</v>
      </c>
      <c r="AI53">
        <f t="shared" si="25"/>
        <v>-23.423093011809677</v>
      </c>
      <c r="AJ53">
        <f t="shared" si="7"/>
        <v>-35.514358504346433</v>
      </c>
      <c r="AK53">
        <f t="shared" si="22"/>
        <v>-23.422149314543397</v>
      </c>
      <c r="AL53">
        <f t="shared" si="26"/>
        <v>-82.359600830699506</v>
      </c>
      <c r="AN53">
        <f t="shared" si="27"/>
        <v>0</v>
      </c>
      <c r="AO53">
        <f t="shared" si="27"/>
        <v>0</v>
      </c>
      <c r="AP53">
        <f t="shared" si="27"/>
        <v>-1.1718394516410033E-5</v>
      </c>
      <c r="AQ53">
        <f t="shared" si="27"/>
        <v>-0.2073064920002233</v>
      </c>
      <c r="AR53">
        <f t="shared" si="27"/>
        <v>-0.20731821039473972</v>
      </c>
      <c r="AS53">
        <f t="shared" si="27"/>
        <v>-0.31433821505665693</v>
      </c>
      <c r="AT53">
        <f t="shared" si="27"/>
        <v>-0.20730985771355023</v>
      </c>
      <c r="AU53">
        <f t="shared" si="23"/>
        <v>-0.72896628316494683</v>
      </c>
      <c r="AW53">
        <v>50</v>
      </c>
      <c r="AX53">
        <f>IF(Z53&gt;0, (R53*SUMPRODUCT(K53:$K$98, X53:$X$98)-K53*$AZ$3)/Z53, 0)</f>
        <v>-2823798.9183843746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250000</v>
      </c>
      <c r="S54">
        <f t="shared" si="1"/>
        <v>-4909299.1619700389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-299.08777456055918</v>
      </c>
      <c r="AC54">
        <f t="shared" si="2"/>
        <v>-267.20794114618639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-12.607175993370243</v>
      </c>
      <c r="AI54">
        <f t="shared" si="25"/>
        <v>-12.6078563550989</v>
      </c>
      <c r="AJ54">
        <f t="shared" si="7"/>
        <v>-31.879833414372797</v>
      </c>
      <c r="AK54">
        <f t="shared" si="22"/>
        <v>-20.936144219239146</v>
      </c>
      <c r="AL54">
        <f t="shared" si="26"/>
        <v>-65.42383398871084</v>
      </c>
      <c r="AN54">
        <f t="shared" si="27"/>
        <v>0</v>
      </c>
      <c r="AO54">
        <f t="shared" si="27"/>
        <v>0</v>
      </c>
      <c r="AP54">
        <f t="shared" si="27"/>
        <v>-5.3766907945639969E-6</v>
      </c>
      <c r="AQ54">
        <f t="shared" si="27"/>
        <v>-9.9630658595254593E-2</v>
      </c>
      <c r="AR54">
        <f t="shared" si="27"/>
        <v>-9.9636035286049154E-2</v>
      </c>
      <c r="AS54">
        <f t="shared" si="27"/>
        <v>-0.25193657966314137</v>
      </c>
      <c r="AT54">
        <f t="shared" si="27"/>
        <v>-0.16545194880320022</v>
      </c>
      <c r="AU54">
        <f t="shared" si="23"/>
        <v>-0.5170245637523907</v>
      </c>
      <c r="AW54">
        <v>51</v>
      </c>
      <c r="AX54">
        <f>IF(Z54&gt;0, (R54*SUMPRODUCT(K54:$K$98, X54:$X$98)-K54*$AZ$3)/Z54, 0)</f>
        <v>-4909299.1619700389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250000</v>
      </c>
      <c r="S55">
        <f t="shared" si="1"/>
        <v>-8732619.1888003722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-267.20794114618639</v>
      </c>
      <c r="AC55">
        <f t="shared" si="2"/>
        <v>-238.65833974551998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-6.6387808253803193</v>
      </c>
      <c r="AI55">
        <f t="shared" si="25"/>
        <v>-6.63912244445042</v>
      </c>
      <c r="AJ55">
        <f t="shared" si="7"/>
        <v>-28.549601400666404</v>
      </c>
      <c r="AK55">
        <f t="shared" si="22"/>
        <v>-18.704555880233048</v>
      </c>
      <c r="AL55">
        <f t="shared" si="26"/>
        <v>-53.893279725349871</v>
      </c>
      <c r="AN55">
        <f t="shared" si="27"/>
        <v>0</v>
      </c>
      <c r="AO55">
        <f t="shared" si="27"/>
        <v>0</v>
      </c>
      <c r="AP55">
        <f t="shared" si="27"/>
        <v>-2.4104563374335483E-6</v>
      </c>
      <c r="AQ55">
        <f t="shared" si="27"/>
        <v>-4.684308551237111E-2</v>
      </c>
      <c r="AR55">
        <f t="shared" si="27"/>
        <v>-4.6845495968708545E-2</v>
      </c>
      <c r="AS55">
        <f t="shared" si="27"/>
        <v>-0.20144533385449018</v>
      </c>
      <c r="AT55">
        <f t="shared" si="27"/>
        <v>-0.13197891805962525</v>
      </c>
      <c r="AU55">
        <f t="shared" si="23"/>
        <v>-0.38026974788282397</v>
      </c>
      <c r="AW55">
        <v>52</v>
      </c>
      <c r="AX55">
        <f>IF(Z55&gt;0, (R55*SUMPRODUCT(K55:$K$98, X55:$X$98)-K55*$AZ$3)/Z55, 0)</f>
        <v>-8732619.1888003722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250000</v>
      </c>
      <c r="S56">
        <f t="shared" si="1"/>
        <v>-15926475.365822282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-238.65833974551998</v>
      </c>
      <c r="AC56">
        <f t="shared" si="2"/>
        <v>-213.12551134954873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-3.4185981179206459</v>
      </c>
      <c r="AI56">
        <f t="shared" si="25"/>
        <v>-3.4187653908941491</v>
      </c>
      <c r="AJ56">
        <f t="shared" si="7"/>
        <v>-25.532828395971251</v>
      </c>
      <c r="AK56">
        <f t="shared" si="22"/>
        <v>-16.706083782186401</v>
      </c>
      <c r="AL56">
        <f t="shared" si="26"/>
        <v>-45.657677569051799</v>
      </c>
      <c r="AN56">
        <f t="shared" si="27"/>
        <v>0</v>
      </c>
      <c r="AO56">
        <f t="shared" si="27"/>
        <v>0</v>
      </c>
      <c r="AP56">
        <f t="shared" si="27"/>
        <v>-1.0538163137590344E-6</v>
      </c>
      <c r="AQ56">
        <f t="shared" si="27"/>
        <v>-2.1537098261590965E-2</v>
      </c>
      <c r="AR56">
        <f t="shared" si="27"/>
        <v>-2.1538152077904722E-2</v>
      </c>
      <c r="AS56">
        <f t="shared" si="27"/>
        <v>-0.16085629696504075</v>
      </c>
      <c r="AT56">
        <f t="shared" si="27"/>
        <v>-0.10524798633018834</v>
      </c>
      <c r="AU56">
        <f t="shared" si="23"/>
        <v>-0.28764243537313378</v>
      </c>
      <c r="AW56">
        <v>53</v>
      </c>
      <c r="AX56">
        <f>IF(Z56&gt;0, (R56*SUMPRODUCT(K56:$K$98, X56:$X$98)-K56*$AZ$3)/Z56, 0)</f>
        <v>-15926475.365822282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250000</v>
      </c>
      <c r="S57">
        <f t="shared" si="1"/>
        <v>-29848565.757934634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-213.12551134954873</v>
      </c>
      <c r="AC57">
        <f t="shared" si="2"/>
        <v>-190.30805605362852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-1.7180584727407882</v>
      </c>
      <c r="AI57">
        <f t="shared" si="25"/>
        <v>-1.7181381700609195</v>
      </c>
      <c r="AJ57">
        <f t="shared" si="7"/>
        <v>-22.817455295920212</v>
      </c>
      <c r="AK57">
        <f t="shared" si="22"/>
        <v>-14.918785794468413</v>
      </c>
      <c r="AL57">
        <f t="shared" si="26"/>
        <v>-39.454379260449542</v>
      </c>
      <c r="AN57">
        <f t="shared" si="27"/>
        <v>0</v>
      </c>
      <c r="AO57">
        <f t="shared" si="27"/>
        <v>0</v>
      </c>
      <c r="AP57">
        <f t="shared" si="27"/>
        <v>-4.4829597115500518E-7</v>
      </c>
      <c r="AQ57">
        <f t="shared" si="27"/>
        <v>-9.6640475522828239E-3</v>
      </c>
      <c r="AR57">
        <f t="shared" si="27"/>
        <v>-9.6644958482539796E-3</v>
      </c>
      <c r="AS57">
        <f t="shared" si="27"/>
        <v>-0.12834776959022032</v>
      </c>
      <c r="AT57">
        <f t="shared" si="27"/>
        <v>-8.3917897805924527E-2</v>
      </c>
      <c r="AU57">
        <f t="shared" si="23"/>
        <v>-0.22193016324439882</v>
      </c>
      <c r="AW57">
        <v>54</v>
      </c>
      <c r="AX57">
        <f>IF(Z57&gt;0, (R57*SUMPRODUCT(K57:$K$98, X57:$X$98)-K57*$AZ$3)/Z57, 0)</f>
        <v>-29848565.757934634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250000</v>
      </c>
      <c r="S58">
        <f t="shared" si="1"/>
        <v>-57561890.162869401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-190.30805605362852</v>
      </c>
      <c r="AC58">
        <f t="shared" si="2"/>
        <v>-169.92576260637563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-0.83999363619790723</v>
      </c>
      <c r="AI58">
        <f t="shared" si="25"/>
        <v>-0.84003053686302731</v>
      </c>
      <c r="AJ58">
        <f t="shared" si="7"/>
        <v>-20.382293447252891</v>
      </c>
      <c r="AK58">
        <f t="shared" si="22"/>
        <v>-13.321563923753997</v>
      </c>
      <c r="AL58">
        <f t="shared" si="26"/>
        <v>-34.543887907869916</v>
      </c>
      <c r="AN58">
        <f t="shared" si="27"/>
        <v>0</v>
      </c>
      <c r="AO58">
        <f t="shared" si="27"/>
        <v>0</v>
      </c>
      <c r="AP58">
        <f t="shared" si="27"/>
        <v>-1.8532639983359619E-7</v>
      </c>
      <c r="AQ58">
        <f t="shared" si="27"/>
        <v>-4.2187043505326326E-3</v>
      </c>
      <c r="AR58">
        <f t="shared" si="27"/>
        <v>-4.2188896769324658E-3</v>
      </c>
      <c r="AS58">
        <f t="shared" si="27"/>
        <v>-0.10236609699683433</v>
      </c>
      <c r="AT58">
        <f t="shared" si="27"/>
        <v>-6.6904958870186701E-2</v>
      </c>
      <c r="AU58">
        <f t="shared" si="23"/>
        <v>-0.1734899455439535</v>
      </c>
      <c r="AW58">
        <v>55</v>
      </c>
      <c r="AX58">
        <f>IF(Z58&gt;0, (R58*SUMPRODUCT(K58:$K$98, X58:$X$98)-K58*$AZ$3)/Z58, 0)</f>
        <v>-57561890.162869401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250000</v>
      </c>
      <c r="S59">
        <f t="shared" si="1"/>
        <v>-114476229.70068355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-169.92576260637563</v>
      </c>
      <c r="AC59">
        <f t="shared" si="2"/>
        <v>-151.72287640465012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-0.39929172670161533</v>
      </c>
      <c r="AI59">
        <f t="shared" si="25"/>
        <v>-0.39930829377374916</v>
      </c>
      <c r="AJ59">
        <f t="shared" si="7"/>
        <v>-18.202886201725505</v>
      </c>
      <c r="AK59">
        <f t="shared" si="22"/>
        <v>-11.894803382446295</v>
      </c>
      <c r="AL59">
        <f t="shared" si="26"/>
        <v>-30.49699787794555</v>
      </c>
      <c r="AN59">
        <f t="shared" si="27"/>
        <v>0</v>
      </c>
      <c r="AO59">
        <f t="shared" si="27"/>
        <v>0</v>
      </c>
      <c r="AP59">
        <f t="shared" si="27"/>
        <v>-7.429008161773524E-8</v>
      </c>
      <c r="AQ59">
        <f t="shared" si="27"/>
        <v>-1.7905043647035133E-3</v>
      </c>
      <c r="AR59">
        <f t="shared" si="27"/>
        <v>-1.7905786547851312E-3</v>
      </c>
      <c r="AS59">
        <f t="shared" si="27"/>
        <v>-8.1625400715468976E-2</v>
      </c>
      <c r="AT59">
        <f t="shared" si="27"/>
        <v>-5.33386893575074E-2</v>
      </c>
      <c r="AU59">
        <f t="shared" si="23"/>
        <v>-0.13675466872776151</v>
      </c>
      <c r="AW59">
        <v>56</v>
      </c>
      <c r="AX59">
        <f>IF(Z59&gt;0, (R59*SUMPRODUCT(K59:$K$98, X59:$X$98)-K59*$AZ$3)/Z59, 0)</f>
        <v>-114476229.70068355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250000</v>
      </c>
      <c r="S60">
        <f t="shared" si="1"/>
        <v>-235065717.54397312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-151.72287640465012</v>
      </c>
      <c r="AC60">
        <f t="shared" si="2"/>
        <v>-135.46832324287553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-0.1839530811897023</v>
      </c>
      <c r="AI60">
        <f t="shared" si="25"/>
        <v>-0.1839602849370553</v>
      </c>
      <c r="AJ60">
        <f t="shared" si="7"/>
        <v>-16.254553161774595</v>
      </c>
      <c r="AK60">
        <f t="shared" si="22"/>
        <v>-10.62060134832551</v>
      </c>
      <c r="AL60">
        <f t="shared" si="26"/>
        <v>-27.059114795037161</v>
      </c>
      <c r="AN60">
        <f t="shared" si="27"/>
        <v>0</v>
      </c>
      <c r="AO60">
        <f t="shared" si="27"/>
        <v>0</v>
      </c>
      <c r="AP60">
        <f t="shared" si="27"/>
        <v>-2.8842009969522296E-8</v>
      </c>
      <c r="AQ60">
        <f t="shared" si="27"/>
        <v>-7.365023149230876E-4</v>
      </c>
      <c r="AR60">
        <f t="shared" si="27"/>
        <v>-7.3653115693305717E-4</v>
      </c>
      <c r="AS60">
        <f t="shared" si="27"/>
        <v>-6.5079181899332858E-2</v>
      </c>
      <c r="AT60">
        <f t="shared" si="27"/>
        <v>-4.2522242238771941E-2</v>
      </c>
      <c r="AU60">
        <f t="shared" si="23"/>
        <v>-0.10833795529503787</v>
      </c>
      <c r="AW60">
        <v>57</v>
      </c>
      <c r="AX60">
        <f>IF(Z60&gt;0, (R60*SUMPRODUCT(K60:$K$98, X60:$X$98)-K60*$AZ$3)/Z60, 0)</f>
        <v>-235065717.54397312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250000</v>
      </c>
      <c r="S61">
        <f t="shared" si="1"/>
        <v>-498632082.31901097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-135.46832324287553</v>
      </c>
      <c r="AC61">
        <f t="shared" si="2"/>
        <v>-120.95446718613745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-8.1991054340359221E-2</v>
      </c>
      <c r="AI61">
        <f t="shared" si="25"/>
        <v>-8.1994086497521657E-2</v>
      </c>
      <c r="AJ61">
        <f t="shared" si="7"/>
        <v>-14.513856056738078</v>
      </c>
      <c r="AK61">
        <f t="shared" si="22"/>
        <v>-9.4827826270012885</v>
      </c>
      <c r="AL61">
        <f t="shared" si="26"/>
        <v>-24.078632770236887</v>
      </c>
      <c r="AN61">
        <f t="shared" si="27"/>
        <v>0</v>
      </c>
      <c r="AO61">
        <f t="shared" si="27"/>
        <v>0</v>
      </c>
      <c r="AP61">
        <f t="shared" si="27"/>
        <v>-1.0839287479612672E-8</v>
      </c>
      <c r="AQ61">
        <f t="shared" si="27"/>
        <v>-2.9309978379751572E-4</v>
      </c>
      <c r="AR61">
        <f t="shared" si="27"/>
        <v>-2.9311062308499529E-4</v>
      </c>
      <c r="AS61">
        <f t="shared" si="27"/>
        <v>-5.1883807404635419E-2</v>
      </c>
      <c r="AT61">
        <f t="shared" si="27"/>
        <v>-3.389883884448093E-2</v>
      </c>
      <c r="AU61">
        <f t="shared" si="23"/>
        <v>-8.6075756872201342E-2</v>
      </c>
      <c r="AW61">
        <v>58</v>
      </c>
      <c r="AX61">
        <f>IF(Z61&gt;0, (R61*SUMPRODUCT(K61:$K$98, X61:$X$98)-K61*$AZ$3)/Z61, 0)</f>
        <v>-498632082.31901097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250000</v>
      </c>
      <c r="S62">
        <f t="shared" si="1"/>
        <v>-1094760188.1363494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-120.95446718613745</v>
      </c>
      <c r="AC62">
        <f t="shared" si="2"/>
        <v>-107.99530264390965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-3.5374848922936616E-2</v>
      </c>
      <c r="AI62">
        <f t="shared" si="25"/>
        <v>-3.5376082016081285E-2</v>
      </c>
      <c r="AJ62">
        <f t="shared" si="7"/>
        <v>-12.959164542227796</v>
      </c>
      <c r="AK62">
        <f t="shared" si="22"/>
        <v>-8.466812703029623</v>
      </c>
      <c r="AL62">
        <f t="shared" si="26"/>
        <v>-21.4613533272735</v>
      </c>
      <c r="AN62">
        <f t="shared" si="27"/>
        <v>0</v>
      </c>
      <c r="AO62">
        <f t="shared" si="27"/>
        <v>0</v>
      </c>
      <c r="AP62">
        <f t="shared" si="27"/>
        <v>-3.9357444128331886E-9</v>
      </c>
      <c r="AQ62">
        <f t="shared" si="27"/>
        <v>-1.1290822968648881E-4</v>
      </c>
      <c r="AR62">
        <f t="shared" si="27"/>
        <v>-1.1291216543090164E-4</v>
      </c>
      <c r="AS62">
        <f t="shared" si="27"/>
        <v>-4.1362616978701472E-2</v>
      </c>
      <c r="AT62">
        <f t="shared" si="27"/>
        <v>-2.7024082434068255E-2</v>
      </c>
      <c r="AU62">
        <f t="shared" si="23"/>
        <v>-6.8499611578200628E-2</v>
      </c>
      <c r="AW62">
        <v>59</v>
      </c>
      <c r="AX62">
        <f>IF(Z62&gt;0, (R62*SUMPRODUCT(K62:$K$98, X62:$X$98)-K62*$AZ$3)/Z62, 0)</f>
        <v>-1094760188.1363494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250000</v>
      </c>
      <c r="S63">
        <f t="shared" si="1"/>
        <v>-2492385747.6677337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-107.99530264390965</v>
      </c>
      <c r="AC63">
        <f t="shared" si="2"/>
        <v>-96.424471228914712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-1.4743339411947618E-2</v>
      </c>
      <c r="AI63">
        <f t="shared" si="25"/>
        <v>-1.4743823007190245E-2</v>
      </c>
      <c r="AJ63">
        <f t="shared" si="7"/>
        <v>-11.570831414994942</v>
      </c>
      <c r="AK63">
        <f t="shared" si="22"/>
        <v>-7.5596711850736762</v>
      </c>
      <c r="AL63">
        <f t="shared" si="26"/>
        <v>-19.145246423075807</v>
      </c>
      <c r="AN63">
        <f t="shared" si="27"/>
        <v>0</v>
      </c>
      <c r="AO63">
        <f t="shared" si="27"/>
        <v>0</v>
      </c>
      <c r="AP63">
        <f t="shared" si="27"/>
        <v>-1.3781452781577382E-9</v>
      </c>
      <c r="AQ63">
        <f t="shared" si="27"/>
        <v>-4.201543316371768E-5</v>
      </c>
      <c r="AR63">
        <f t="shared" si="27"/>
        <v>-4.2016811308995841E-5</v>
      </c>
      <c r="AS63">
        <f t="shared" si="27"/>
        <v>-3.297444902960036E-2</v>
      </c>
      <c r="AT63">
        <f t="shared" si="27"/>
        <v>-2.154348146924924E-2</v>
      </c>
      <c r="AU63">
        <f t="shared" si="23"/>
        <v>-5.4559947310158598E-2</v>
      </c>
      <c r="AW63">
        <v>60</v>
      </c>
      <c r="AX63">
        <f>IF(Z63&gt;0, (R63*SUMPRODUCT(K63:$K$98, X63:$X$98)-K63*$AZ$3)/Z63, 0)</f>
        <v>-2492385747.6677337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250000</v>
      </c>
      <c r="S64">
        <f t="shared" si="1"/>
        <v>-5894428920.9186478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-96.424471228914712</v>
      </c>
      <c r="AC64">
        <f t="shared" si="2"/>
        <v>-86.093312955754485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-5.9237161658534836E-3</v>
      </c>
      <c r="AI64">
        <f t="shared" si="25"/>
        <v>-5.923898739335391E-3</v>
      </c>
      <c r="AJ64">
        <f t="shared" si="7"/>
        <v>-10.331158273160227</v>
      </c>
      <c r="AK64">
        <f t="shared" si="22"/>
        <v>-6.7497129860240301</v>
      </c>
      <c r="AL64">
        <f t="shared" si="26"/>
        <v>-17.086795157923593</v>
      </c>
      <c r="AN64">
        <f t="shared" si="27"/>
        <v>0</v>
      </c>
      <c r="AO64">
        <f t="shared" si="27"/>
        <v>0</v>
      </c>
      <c r="AP64">
        <f t="shared" si="27"/>
        <v>-4.6455020613804372E-10</v>
      </c>
      <c r="AQ64">
        <f t="shared" si="27"/>
        <v>-1.5072635616099141E-5</v>
      </c>
      <c r="AR64">
        <f t="shared" si="27"/>
        <v>-1.507310016630528E-5</v>
      </c>
      <c r="AS64">
        <f t="shared" si="27"/>
        <v>-2.6287178484547879E-2</v>
      </c>
      <c r="AT64">
        <f t="shared" si="27"/>
        <v>-1.7174348247479657E-2</v>
      </c>
      <c r="AU64">
        <f t="shared" si="23"/>
        <v>-4.3476599832193839E-2</v>
      </c>
      <c r="AW64">
        <v>61</v>
      </c>
      <c r="AX64">
        <f>IF(Z64&gt;0, (R64*SUMPRODUCT(K64:$K$98, X64:$X$98)-K64*$AZ$3)/Z64, 0)</f>
        <v>-5894428920.9186478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250000</v>
      </c>
      <c r="S65">
        <f t="shared" si="1"/>
        <v>-14505355441.252531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-86.093312955754485</v>
      </c>
      <c r="AC65">
        <f t="shared" si="2"/>
        <v>-76.869042056431709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-2.2901159475080886E-3</v>
      </c>
      <c r="AI65">
        <f t="shared" si="25"/>
        <v>-2.2901821894578014E-3</v>
      </c>
      <c r="AJ65">
        <f t="shared" si="7"/>
        <v>-9.2242708993227751</v>
      </c>
      <c r="AK65">
        <f t="shared" si="22"/>
        <v>-6.0265319069028145</v>
      </c>
      <c r="AL65">
        <f t="shared" si="26"/>
        <v>-15.253092988415048</v>
      </c>
      <c r="AN65">
        <f t="shared" si="27"/>
        <v>0</v>
      </c>
      <c r="AO65">
        <f t="shared" si="27"/>
        <v>0</v>
      </c>
      <c r="AP65">
        <f t="shared" si="27"/>
        <v>-1.504908318899344E-10</v>
      </c>
      <c r="AQ65">
        <f t="shared" si="27"/>
        <v>-5.2027673635702995E-6</v>
      </c>
      <c r="AR65">
        <f t="shared" si="27"/>
        <v>-5.2029178544021894E-6</v>
      </c>
      <c r="AS65">
        <f t="shared" si="27"/>
        <v>-2.0956028728566497E-2</v>
      </c>
      <c r="AT65">
        <f t="shared" si="27"/>
        <v>-1.3691290851394023E-2</v>
      </c>
      <c r="AU65">
        <f t="shared" si="23"/>
        <v>-3.4652522497814926E-2</v>
      </c>
      <c r="AW65">
        <v>62</v>
      </c>
      <c r="AX65">
        <f>IF(Z65&gt;0, (R65*SUMPRODUCT(K65:$K$98, X65:$X$98)-K65*$AZ$3)/Z65, 0)</f>
        <v>-14505355441.252531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250000</v>
      </c>
      <c r="S66">
        <f t="shared" si="1"/>
        <v>-37212358496.963524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-76.869042056431709</v>
      </c>
      <c r="AC66">
        <f t="shared" si="2"/>
        <v>-68.633077641379046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-8.5049998540622114E-4</v>
      </c>
      <c r="AI66">
        <f t="shared" si="25"/>
        <v>-8.5052303993716648E-4</v>
      </c>
      <c r="AJ66">
        <f t="shared" si="7"/>
        <v>-8.2359644150526634</v>
      </c>
      <c r="AK66">
        <f t="shared" si="22"/>
        <v>-5.38083294395022</v>
      </c>
      <c r="AL66">
        <f t="shared" si="26"/>
        <v>-13.617647882042821</v>
      </c>
      <c r="AN66">
        <f t="shared" si="27"/>
        <v>0</v>
      </c>
      <c r="AO66">
        <f t="shared" si="27"/>
        <v>0</v>
      </c>
      <c r="AP66">
        <f t="shared" si="27"/>
        <v>-4.6764382527123958E-11</v>
      </c>
      <c r="AQ66">
        <f t="shared" si="27"/>
        <v>-1.7251752703688605E-6</v>
      </c>
      <c r="AR66">
        <f t="shared" si="27"/>
        <v>-1.7252220347513878E-6</v>
      </c>
      <c r="AS66">
        <f t="shared" si="27"/>
        <v>-1.6706034544727768E-2</v>
      </c>
      <c r="AT66">
        <f t="shared" si="27"/>
        <v>-1.0914615036066397E-2</v>
      </c>
      <c r="AU66">
        <f t="shared" si="23"/>
        <v>-2.7622374802828916E-2</v>
      </c>
      <c r="AW66">
        <v>63</v>
      </c>
      <c r="AX66">
        <f>IF(Z66&gt;0, (R66*SUMPRODUCT(K66:$K$98, X66:$X$98)-K66*$AZ$3)/Z66, 0)</f>
        <v>-37212358496.963524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-99733272059.848694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-68.633077641379046</v>
      </c>
      <c r="AC67">
        <f t="shared" ref="AC67:AC79" si="30">S67*Z67</f>
        <v>-61.27953506492932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-7.6804277297946559E-9</v>
      </c>
      <c r="AH67">
        <f t="shared" ref="AH67:AH79" si="33">-X67*R67</f>
        <v>-3.0287115812178923E-4</v>
      </c>
      <c r="AI67">
        <f t="shared" ref="AI67:AI79" si="34">SUM(AE67:AH67)</f>
        <v>-3.0287883854951902E-4</v>
      </c>
      <c r="AJ67">
        <f t="shared" ref="AJ67:AJ79" si="35">AB67-AC67</f>
        <v>-7.3535425764497262</v>
      </c>
      <c r="AK67">
        <f t="shared" si="22"/>
        <v>-4.8043154348965338</v>
      </c>
      <c r="AL67">
        <f t="shared" si="26"/>
        <v>-12.15816089018481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-5.4852800985281308E-7</v>
      </c>
      <c r="AR67">
        <f t="shared" si="36"/>
        <v>-5.4854191982616135E-7</v>
      </c>
      <c r="AS67">
        <f t="shared" si="36"/>
        <v>-1.3317953745882639E-2</v>
      </c>
      <c r="AT67">
        <f t="shared" si="36"/>
        <v>-8.7010648374423686E-3</v>
      </c>
      <c r="AU67">
        <f t="shared" si="23"/>
        <v>-2.2019567125244836E-2</v>
      </c>
      <c r="AW67">
        <v>64</v>
      </c>
      <c r="AX67">
        <f>IF(Z67&gt;0, (R67*SUMPRODUCT(K67:$K$98, X67:$X$98)-K67*$AZ$3)/Z67, 0)</f>
        <v>-99733272059.848694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8"/>
        <v>250000</v>
      </c>
      <c r="S68">
        <f t="shared" si="29"/>
        <v>-279823434269.76605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-61.27953506492932</v>
      </c>
      <c r="AC68">
        <f t="shared" si="30"/>
        <v>-54.713871058435018</v>
      </c>
      <c r="AE68">
        <f t="shared" si="31"/>
        <v>0</v>
      </c>
      <c r="AF68">
        <f t="shared" si="32"/>
        <v>0</v>
      </c>
      <c r="AG68">
        <f t="shared" si="32"/>
        <v>-2.4441247746644971E-9</v>
      </c>
      <c r="AH68">
        <f t="shared" si="33"/>
        <v>-1.0318997355664424E-4</v>
      </c>
      <c r="AI68">
        <f t="shared" si="34"/>
        <v>-1.0319241768141891E-4</v>
      </c>
      <c r="AJ68">
        <f t="shared" si="35"/>
        <v>-6.5656640064943019</v>
      </c>
      <c r="AK68">
        <f t="shared" si="22"/>
        <v>-4.2895674545450531</v>
      </c>
      <c r="AL68">
        <f t="shared" si="26"/>
        <v>-10.855334653457035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-1.6686312371831134E-7</v>
      </c>
      <c r="AR68">
        <f t="shared" si="36"/>
        <v>-1.6686707598499578E-7</v>
      </c>
      <c r="AS68">
        <f t="shared" si="36"/>
        <v>-1.0616992791524759E-2</v>
      </c>
      <c r="AT68">
        <f t="shared" si="36"/>
        <v>-6.9364357814558786E-3</v>
      </c>
      <c r="AU68">
        <f t="shared" si="23"/>
        <v>-1.7553595440056621E-2</v>
      </c>
      <c r="AW68">
        <v>65</v>
      </c>
      <c r="AX68">
        <f>IF(Z68&gt;0, (R68*SUMPRODUCT(K68:$K$98, X68:$X$98)-K68*$AZ$3)/Z68, 0)</f>
        <v>-279823434269.76605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8"/>
        <v>250000</v>
      </c>
      <c r="S69">
        <f t="shared" si="29"/>
        <v>-823530350364.43787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-54.713871058435018</v>
      </c>
      <c r="AC69">
        <f t="shared" si="30"/>
        <v>-48.851670729742487</v>
      </c>
      <c r="AE69">
        <f t="shared" si="31"/>
        <v>0</v>
      </c>
      <c r="AF69">
        <f t="shared" si="32"/>
        <v>0</v>
      </c>
      <c r="AG69">
        <f t="shared" si="32"/>
        <v>-7.4149772847054294E-10</v>
      </c>
      <c r="AH69">
        <f t="shared" si="33"/>
        <v>-3.3563715968946182E-5</v>
      </c>
      <c r="AI69">
        <f t="shared" si="34"/>
        <v>-3.3564457466674655E-5</v>
      </c>
      <c r="AJ69">
        <f t="shared" si="35"/>
        <v>-5.8622003286925306</v>
      </c>
      <c r="AK69">
        <f t="shared" si="22"/>
        <v>-3.8299709740904517</v>
      </c>
      <c r="AL69">
        <f t="shared" si="26"/>
        <v>-9.6922048672404486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-4.8459048542241528E-8</v>
      </c>
      <c r="AR69">
        <f t="shared" si="36"/>
        <v>-4.8460119111258717E-8</v>
      </c>
      <c r="AS69">
        <f t="shared" si="36"/>
        <v>-8.4638021175989266E-3</v>
      </c>
      <c r="AT69">
        <f t="shared" si="36"/>
        <v>-5.5296841839724501E-3</v>
      </c>
      <c r="AU69">
        <f t="shared" si="23"/>
        <v>-1.3993534761690487E-2</v>
      </c>
      <c r="AW69">
        <v>66</v>
      </c>
      <c r="AX69">
        <f>IF(Z69&gt;0, (R69*SUMPRODUCT(K69:$K$98, X69:$X$98)-K69*$AZ$3)/Z69, 0)</f>
        <v>-823530350364.43787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8"/>
        <v>250000</v>
      </c>
      <c r="S70">
        <f t="shared" si="29"/>
        <v>-2569692685534.8242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-48.851670729742487</v>
      </c>
      <c r="AC70">
        <f t="shared" si="30"/>
        <v>-43.617563192883992</v>
      </c>
      <c r="AE70">
        <f t="shared" si="31"/>
        <v>0</v>
      </c>
      <c r="AF70">
        <f t="shared" si="32"/>
        <v>0</v>
      </c>
      <c r="AG70">
        <f t="shared" si="32"/>
        <v>-2.1217305204632851E-10</v>
      </c>
      <c r="AH70">
        <f t="shared" si="33"/>
        <v>-1.0438193982790181E-5</v>
      </c>
      <c r="AI70">
        <f t="shared" si="34"/>
        <v>-1.0438406155842227E-5</v>
      </c>
      <c r="AJ70">
        <f t="shared" si="35"/>
        <v>-5.2341075368584953</v>
      </c>
      <c r="AK70">
        <f t="shared" si="22"/>
        <v>-3.4196169510819745</v>
      </c>
      <c r="AL70">
        <f t="shared" si="26"/>
        <v>-8.6537349263466261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-1.3455882509652955E-8</v>
      </c>
      <c r="AR70">
        <f t="shared" si="36"/>
        <v>-1.3456156022069447E-8</v>
      </c>
      <c r="AS70">
        <f t="shared" si="36"/>
        <v>-6.7472913585411992E-3</v>
      </c>
      <c r="AT70">
        <f t="shared" si="36"/>
        <v>-4.4082303890540407E-3</v>
      </c>
      <c r="AU70">
        <f t="shared" si="23"/>
        <v>-1.1155535203751264E-2</v>
      </c>
      <c r="AW70">
        <v>67</v>
      </c>
      <c r="AX70">
        <f>IF(Z70&gt;0, (R70*SUMPRODUCT(K70:$K$98, X70:$X$98)-K70*$AZ$3)/Z70, 0)</f>
        <v>-2569692685534.8242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8"/>
        <v>250000</v>
      </c>
      <c r="S71">
        <f t="shared" si="29"/>
        <v>-8529365187086.5098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-43.617563192883992</v>
      </c>
      <c r="AC71">
        <f t="shared" si="30"/>
        <v>-38.944252862306364</v>
      </c>
      <c r="AE71">
        <f t="shared" si="31"/>
        <v>0</v>
      </c>
      <c r="AF71">
        <f t="shared" si="32"/>
        <v>0</v>
      </c>
      <c r="AG71">
        <f t="shared" si="32"/>
        <v>-5.7073785692263633E-11</v>
      </c>
      <c r="AH71">
        <f t="shared" si="33"/>
        <v>-3.059550716672032E-6</v>
      </c>
      <c r="AI71">
        <f t="shared" si="34"/>
        <v>-3.0596077904577243E-6</v>
      </c>
      <c r="AJ71">
        <f t="shared" si="35"/>
        <v>-4.6733103305776282</v>
      </c>
      <c r="AK71">
        <f t="shared" si="22"/>
        <v>-3.0532294235018798</v>
      </c>
      <c r="AL71">
        <f t="shared" si="26"/>
        <v>-7.7265428136872982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-3.5214899794703872E-9</v>
      </c>
      <c r="AR71">
        <f t="shared" si="36"/>
        <v>-3.5215556704109916E-9</v>
      </c>
      <c r="AS71">
        <f t="shared" si="36"/>
        <v>-5.3788993953940286E-3</v>
      </c>
      <c r="AT71">
        <f t="shared" si="36"/>
        <v>-3.5142142803179966E-3</v>
      </c>
      <c r="AU71">
        <f t="shared" si="23"/>
        <v>-8.893117197267696E-3</v>
      </c>
      <c r="AW71">
        <v>68</v>
      </c>
      <c r="AX71">
        <f>IF(Z71&gt;0, (R71*SUMPRODUCT(K71:$K$98, X71:$X$98)-K71*$AZ$3)/Z71, 0)</f>
        <v>-8529365187086.5098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8"/>
        <v>250000</v>
      </c>
      <c r="S72">
        <f t="shared" si="29"/>
        <v>-30224276904665.664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-38.944252862306364</v>
      </c>
      <c r="AC72">
        <f t="shared" si="30"/>
        <v>-34.771654344369352</v>
      </c>
      <c r="AE72">
        <f t="shared" si="31"/>
        <v>0</v>
      </c>
      <c r="AF72">
        <f t="shared" si="32"/>
        <v>0</v>
      </c>
      <c r="AG72">
        <f t="shared" si="32"/>
        <v>-1.4380680824080244E-11</v>
      </c>
      <c r="AH72">
        <f t="shared" si="33"/>
        <v>-8.4244734022521501E-7</v>
      </c>
      <c r="AI72">
        <f t="shared" si="34"/>
        <v>-8.424617209060391E-7</v>
      </c>
      <c r="AJ72">
        <f t="shared" si="35"/>
        <v>-4.1725985179370113</v>
      </c>
      <c r="AK72">
        <f t="shared" ref="AK72:AK79" si="49">G72*SUM(AB72:AB72, AE72:AF72)</f>
        <v>-2.7260977003614459</v>
      </c>
      <c r="AL72">
        <f t="shared" si="26"/>
        <v>-6.8986970607601776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-8.6575207486133576E-10</v>
      </c>
      <c r="AR72">
        <f t="shared" si="36"/>
        <v>-8.6576685335687721E-10</v>
      </c>
      <c r="AS72">
        <f t="shared" si="36"/>
        <v>-4.2880256746986398E-3</v>
      </c>
      <c r="AT72">
        <f t="shared" si="36"/>
        <v>-2.8015101095003703E-3</v>
      </c>
      <c r="AU72">
        <f t="shared" si="23"/>
        <v>-7.0895366499658628E-3</v>
      </c>
      <c r="AW72">
        <v>69</v>
      </c>
      <c r="AX72">
        <f>IF(Z72&gt;0, (R72*SUMPRODUCT(K72:$K$98, X72:$X$98)-K72*$AZ$3)/Z72, 0)</f>
        <v>-30224276904665.664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8"/>
        <v>250000</v>
      </c>
      <c r="S73">
        <f t="shared" si="29"/>
        <v>-114798356788761.97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-34.771654344369352</v>
      </c>
      <c r="AC73">
        <f t="shared" si="30"/>
        <v>-31.046119951075735</v>
      </c>
      <c r="AE73">
        <f t="shared" si="31"/>
        <v>0</v>
      </c>
      <c r="AF73">
        <f t="shared" si="32"/>
        <v>0</v>
      </c>
      <c r="AG73">
        <f t="shared" si="32"/>
        <v>-3.3805056992456614E-12</v>
      </c>
      <c r="AH73">
        <f t="shared" si="33"/>
        <v>-2.1712736633187562E-7</v>
      </c>
      <c r="AI73">
        <f t="shared" si="34"/>
        <v>-2.1713074683757486E-7</v>
      </c>
      <c r="AJ73">
        <f t="shared" si="35"/>
        <v>-3.7255343932936178</v>
      </c>
      <c r="AK73">
        <f t="shared" si="49"/>
        <v>-2.4340158041058548</v>
      </c>
      <c r="AL73">
        <f t="shared" si="26"/>
        <v>-6.1595504145302193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-1.992265982260785E-10</v>
      </c>
      <c r="AR73">
        <f t="shared" si="36"/>
        <v>-1.9922970003061894E-10</v>
      </c>
      <c r="AS73">
        <f t="shared" si="36"/>
        <v>-3.4183878167419264E-3</v>
      </c>
      <c r="AT73">
        <f t="shared" si="36"/>
        <v>-2.233346707385237E-3</v>
      </c>
      <c r="AU73">
        <f t="shared" si="23"/>
        <v>-5.6517347233568625E-3</v>
      </c>
      <c r="AW73">
        <v>70</v>
      </c>
      <c r="AX73">
        <f>IF(Z73&gt;0, (R73*SUMPRODUCT(K73:$K$98, X73:$X$98)-K73*$AZ$3)/Z73, 0)</f>
        <v>-114798356788761.97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8"/>
        <v>250000</v>
      </c>
      <c r="S74">
        <f t="shared" si="29"/>
        <v>-469453653274649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-31.046119951075735</v>
      </c>
      <c r="AC74">
        <f t="shared" si="30"/>
        <v>-27.719749956489807</v>
      </c>
      <c r="AE74">
        <f t="shared" si="31"/>
        <v>0</v>
      </c>
      <c r="AF74">
        <f t="shared" si="32"/>
        <v>0</v>
      </c>
      <c r="AG74">
        <f t="shared" si="32"/>
        <v>-7.3808537230278656E-13</v>
      </c>
      <c r="AH74">
        <f t="shared" si="33"/>
        <v>-5.2172305399008356E-8</v>
      </c>
      <c r="AI74">
        <f t="shared" si="34"/>
        <v>-5.2173043484380659E-8</v>
      </c>
      <c r="AJ74">
        <f t="shared" si="35"/>
        <v>-3.326369994585928</v>
      </c>
      <c r="AK74">
        <f t="shared" si="49"/>
        <v>-2.1732283965753014</v>
      </c>
      <c r="AL74">
        <f t="shared" si="26"/>
        <v>-5.4995984433342731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-4.2741992135494187E-11</v>
      </c>
      <c r="AR74">
        <f t="shared" si="36"/>
        <v>-4.2742596809543705E-11</v>
      </c>
      <c r="AS74">
        <f t="shared" si="36"/>
        <v>-2.7251178390717218E-3</v>
      </c>
      <c r="AT74">
        <f t="shared" si="36"/>
        <v>-1.7804103216190195E-3</v>
      </c>
      <c r="AU74">
        <f t="shared" si="23"/>
        <v>-4.5055282034333378E-3</v>
      </c>
      <c r="AW74">
        <v>71</v>
      </c>
      <c r="AX74">
        <f>IF(Z74&gt;0, (R74*SUMPRODUCT(K74:$K$98, X74:$X$98)-K74*$AZ$3)/Z74, 0)</f>
        <v>-469453653274649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8"/>
        <v>250000</v>
      </c>
      <c r="S75">
        <f t="shared" si="29"/>
        <v>-2078277378881252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-27.719749956489807</v>
      </c>
      <c r="AC75">
        <f t="shared" si="30"/>
        <v>-24.749776746902949</v>
      </c>
      <c r="AE75">
        <f t="shared" si="31"/>
        <v>0</v>
      </c>
      <c r="AF75">
        <f t="shared" si="32"/>
        <v>0</v>
      </c>
      <c r="AG75">
        <f t="shared" si="32"/>
        <v>-1.4885992239535592E-13</v>
      </c>
      <c r="AH75">
        <f t="shared" si="33"/>
        <v>-1.1636891923688056E-8</v>
      </c>
      <c r="AI75">
        <f t="shared" si="34"/>
        <v>-1.1637040783610452E-8</v>
      </c>
      <c r="AJ75">
        <f t="shared" si="35"/>
        <v>-2.9699732095868576</v>
      </c>
      <c r="AK75">
        <f t="shared" si="49"/>
        <v>-1.9403824969542867</v>
      </c>
      <c r="AL75">
        <f t="shared" si="26"/>
        <v>-4.9103557181781845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-8.5120410709955972E-12</v>
      </c>
      <c r="AR75">
        <f t="shared" si="36"/>
        <v>-8.5121499576108179E-12</v>
      </c>
      <c r="AS75">
        <f t="shared" si="36"/>
        <v>-2.1724472570118915E-3</v>
      </c>
      <c r="AT75">
        <f t="shared" si="36"/>
        <v>-1.4193322079321419E-3</v>
      </c>
      <c r="AU75">
        <f t="shared" si="23"/>
        <v>-3.5917794734561825E-3</v>
      </c>
      <c r="AW75">
        <v>72</v>
      </c>
      <c r="AX75">
        <f>IF(Z75&gt;0, (R75*SUMPRODUCT(K75:$K$98, X75:$X$98)-K75*$AZ$3)/Z75, 0)</f>
        <v>-2078277378881252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8"/>
        <v>250000</v>
      </c>
      <c r="S76">
        <f t="shared" si="29"/>
        <v>-1.0028531750619918E+16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-24.749776746902949</v>
      </c>
      <c r="AC76">
        <f t="shared" si="30"/>
        <v>-22.098014952599314</v>
      </c>
      <c r="AE76">
        <f t="shared" si="31"/>
        <v>0</v>
      </c>
      <c r="AF76">
        <f t="shared" si="32"/>
        <v>0</v>
      </c>
      <c r="AG76">
        <f t="shared" si="32"/>
        <v>-2.7543931033614809E-14</v>
      </c>
      <c r="AH76">
        <f t="shared" si="33"/>
        <v>-2.3965478427557508E-9</v>
      </c>
      <c r="AI76">
        <f t="shared" si="34"/>
        <v>-2.3965753866867843E-9</v>
      </c>
      <c r="AJ76">
        <f t="shared" si="35"/>
        <v>-2.6517617943036349</v>
      </c>
      <c r="AK76">
        <f t="shared" si="49"/>
        <v>-1.7324843722832066</v>
      </c>
      <c r="AL76">
        <f t="shared" si="26"/>
        <v>-4.3842461689834167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-1.5651818034462818E-12</v>
      </c>
      <c r="AR76">
        <f t="shared" si="36"/>
        <v>-1.5651997923463487E-12</v>
      </c>
      <c r="AS76">
        <f t="shared" si="36"/>
        <v>-1.7318616526117553E-3</v>
      </c>
      <c r="AT76">
        <f t="shared" si="36"/>
        <v>-1.1314829463761691E-3</v>
      </c>
      <c r="AU76">
        <f t="shared" si="23"/>
        <v>-2.863344600553124E-3</v>
      </c>
      <c r="AW76">
        <v>73</v>
      </c>
      <c r="AX76">
        <f>IF(Z76&gt;0, (R76*SUMPRODUCT(K76:$K$98, X76:$X$98)-K76*$AZ$3)/Z76, 0)</f>
        <v>-1.0028531750619918E+16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8"/>
        <v>250000</v>
      </c>
      <c r="S77">
        <f t="shared" si="29"/>
        <v>-5.317740800368516E+16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-22.098014952599314</v>
      </c>
      <c r="AC77">
        <f t="shared" si="30"/>
        <v>-19.730370493393607</v>
      </c>
      <c r="AE77">
        <f t="shared" si="31"/>
        <v>0</v>
      </c>
      <c r="AF77">
        <f t="shared" si="32"/>
        <v>0</v>
      </c>
      <c r="AG77">
        <f t="shared" si="32"/>
        <v>-4.6378648457316463E-15</v>
      </c>
      <c r="AH77">
        <f t="shared" si="33"/>
        <v>-4.526125375509403E-10</v>
      </c>
      <c r="AI77">
        <f t="shared" si="34"/>
        <v>-4.5261717541578602E-10</v>
      </c>
      <c r="AJ77">
        <f t="shared" si="35"/>
        <v>-2.3676444592057067</v>
      </c>
      <c r="AK77">
        <f t="shared" si="49"/>
        <v>-1.5468610466819521</v>
      </c>
      <c r="AL77">
        <f t="shared" si="26"/>
        <v>-3.9145055063402756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-2.63929080146836E-13</v>
      </c>
      <c r="AR77">
        <f t="shared" si="36"/>
        <v>-2.6393178459556651E-13</v>
      </c>
      <c r="AS77">
        <f t="shared" si="36"/>
        <v>-1.3806295062310011E-3</v>
      </c>
      <c r="AT77">
        <f t="shared" si="36"/>
        <v>-9.0201127740477339E-4</v>
      </c>
      <c r="AU77">
        <f t="shared" si="23"/>
        <v>-2.2826407838997063E-3</v>
      </c>
      <c r="AW77">
        <v>74</v>
      </c>
      <c r="AX77">
        <f>IF(Z77&gt;0, (R77*SUMPRODUCT(K77:$K$98, X77:$X$98)-K77*$AZ$3)/Z77, 0)</f>
        <v>-5.317740800368516E+16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8"/>
        <v>250000</v>
      </c>
      <c r="S78">
        <f t="shared" si="29"/>
        <v>-3.1292574630601318E+17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-19.730370493393607</v>
      </c>
      <c r="AC78">
        <f t="shared" si="30"/>
        <v>-17.616402226244524</v>
      </c>
      <c r="AE78">
        <f t="shared" si="31"/>
        <v>0</v>
      </c>
      <c r="AF78">
        <f t="shared" si="32"/>
        <v>0</v>
      </c>
      <c r="AG78">
        <f t="shared" si="32"/>
        <v>-7.0369738005742706E-16</v>
      </c>
      <c r="AH78">
        <f t="shared" si="33"/>
        <v>-7.775577634433805E-11</v>
      </c>
      <c r="AI78">
        <f t="shared" si="34"/>
        <v>-7.7756480041718113E-11</v>
      </c>
      <c r="AJ78">
        <f t="shared" si="35"/>
        <v>-2.1139682671490831</v>
      </c>
      <c r="AK78">
        <f t="shared" si="49"/>
        <v>-1.3811259345375526</v>
      </c>
      <c r="AL78">
        <f t="shared" si="26"/>
        <v>-3.4950942017643922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-4.0483243755613875E-14</v>
      </c>
      <c r="AR78">
        <f t="shared" si="36"/>
        <v>-4.0483610132928933E-14</v>
      </c>
      <c r="AS78">
        <f t="shared" si="36"/>
        <v>-1.1006293895342314E-3</v>
      </c>
      <c r="AT78">
        <f t="shared" si="36"/>
        <v>-7.1907786782911005E-4</v>
      </c>
      <c r="AU78">
        <f t="shared" si="23"/>
        <v>-1.8197072574038249E-3</v>
      </c>
      <c r="AW78">
        <v>75</v>
      </c>
      <c r="AX78">
        <f>IF(Z78&gt;0, (R78*SUMPRODUCT(K78:$K$98, X78:$X$98)-K78*$AZ$3)/Z78, 0)</f>
        <v>-3.1292574630601318E+17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-17.616402226244524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-1.4073947601148541E-11</v>
      </c>
      <c r="AI79">
        <f t="shared" si="34"/>
        <v>-1.4073947601148541E-11</v>
      </c>
      <c r="AJ79">
        <f t="shared" si="35"/>
        <v>-17.616402226244524</v>
      </c>
      <c r="AK79">
        <f t="shared" si="49"/>
        <v>-1.2331481558371169</v>
      </c>
      <c r="AL79">
        <f t="shared" si="26"/>
        <v>-18.849550382095714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-6.5424520545526568E-15</v>
      </c>
      <c r="AR79">
        <f t="shared" si="36"/>
        <v>-6.5424520545526568E-15</v>
      </c>
      <c r="AS79">
        <f t="shared" si="36"/>
        <v>-8.1892067673687979E-3</v>
      </c>
      <c r="AT79">
        <f t="shared" si="36"/>
        <v>-5.7324447371581591E-4</v>
      </c>
      <c r="AU79">
        <f t="shared" si="23"/>
        <v>-8.7624512410911567E-3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85464.215946560944</v>
      </c>
      <c r="AO81" s="8">
        <f t="shared" si="50"/>
        <v>-8546.4215946560944</v>
      </c>
      <c r="AP81" s="8">
        <f t="shared" si="50"/>
        <v>-212.48357731597136</v>
      </c>
      <c r="AQ81" s="8">
        <f t="shared" si="50"/>
        <v>-33835.65407368874</v>
      </c>
      <c r="AR81" s="8">
        <f t="shared" si="50"/>
        <v>42869.656700900159</v>
      </c>
      <c r="AS81" s="8">
        <f t="shared" si="50"/>
        <v>-5961.4680966840415</v>
      </c>
      <c r="AT81" s="8">
        <f t="shared" si="50"/>
        <v>1630.6606337913743</v>
      </c>
      <c r="AU81" s="8">
        <f t="shared" si="50"/>
        <v>38538.849238007468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19B2-942D-4B17-B89E-C833C01ABE2A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151909.28597049569</v>
      </c>
      <c r="K3">
        <v>1</v>
      </c>
      <c r="L3" s="2">
        <v>0</v>
      </c>
      <c r="O3">
        <f>$C$3</f>
        <v>151909.28597049569</v>
      </c>
      <c r="P3" s="2">
        <f>O3*C5</f>
        <v>15190.928597049569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151909.28597049569</v>
      </c>
      <c r="AF3">
        <f t="shared" ref="AF3:AG34" si="4">-$Z3*P3</f>
        <v>-15190.928597049569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136618.35737344611</v>
      </c>
      <c r="AJ3">
        <f t="shared" ref="AJ3:AJ66" si="7">AB3-AC3</f>
        <v>0</v>
      </c>
      <c r="AL3">
        <f t="shared" ref="AL3:AL34" si="8">SUM(AI3:AK3)</f>
        <v>136618.35737344611</v>
      </c>
      <c r="AN3">
        <f t="shared" ref="AN3:AU34" si="9">AE3*$K3</f>
        <v>151909.28597049569</v>
      </c>
      <c r="AO3">
        <f t="shared" si="9"/>
        <v>-15190.928597049569</v>
      </c>
      <c r="AP3">
        <f t="shared" si="9"/>
        <v>-100</v>
      </c>
      <c r="AQ3">
        <f t="shared" si="9"/>
        <v>0</v>
      </c>
      <c r="AR3">
        <f t="shared" si="9"/>
        <v>136618.35737344611</v>
      </c>
      <c r="AS3">
        <f t="shared" si="9"/>
        <v>0</v>
      </c>
      <c r="AT3">
        <f t="shared" si="9"/>
        <v>0</v>
      </c>
      <c r="AU3">
        <f t="shared" si="9"/>
        <v>136618.35737344611</v>
      </c>
      <c r="AW3">
        <v>0</v>
      </c>
      <c r="AX3">
        <f>IF(Z3&gt;0, (R3*SUMPRODUCT(K3:$K$98, X3:$X$98)-K3*$AZ$3)/Z3, 0)</f>
        <v>0</v>
      </c>
      <c r="AZ3">
        <f>C6*ABS(SUMPRODUCT(X4:X69, K4:K69))/1</f>
        <v>70291.633560602975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250000</v>
      </c>
      <c r="S4">
        <f t="shared" si="1"/>
        <v>4813.9898475994696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4714.9626392455975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-2642.6785</v>
      </c>
      <c r="AI4">
        <f t="shared" si="6"/>
        <v>-2642.6785</v>
      </c>
      <c r="AJ4">
        <f t="shared" si="7"/>
        <v>-4714.9626392455975</v>
      </c>
      <c r="AK4">
        <f>G4*SUM(AB4, AE4:AF4)</f>
        <v>0</v>
      </c>
      <c r="AL4">
        <f t="shared" si="8"/>
        <v>-7357.6411392455975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-2465.4151506670396</v>
      </c>
      <c r="AR4">
        <f t="shared" si="9"/>
        <v>-2465.4151506670396</v>
      </c>
      <c r="AS4">
        <f t="shared" si="9"/>
        <v>-4398.6963702263247</v>
      </c>
      <c r="AT4">
        <f t="shared" si="9"/>
        <v>0</v>
      </c>
      <c r="AU4">
        <f t="shared" si="9"/>
        <v>-6864.1115208933643</v>
      </c>
      <c r="AW4">
        <v>1</v>
      </c>
      <c r="AX4">
        <f>IF(Z4&gt;0, (R4*SUMPRODUCT(K4:$K$98, X4:$X$98)-K4*$AZ$3)/Z4, 0)</f>
        <v>4813.9898475994696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250000</v>
      </c>
      <c r="S5">
        <f t="shared" si="1"/>
        <v>8061.2709745431293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4714.9626392455975</v>
      </c>
      <c r="AC5">
        <f t="shared" si="2"/>
        <v>7719.2789769777373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-3014.7680629412394</v>
      </c>
      <c r="AI5">
        <f t="shared" si="6"/>
        <v>-3026.7377619523422</v>
      </c>
      <c r="AJ5">
        <f t="shared" si="7"/>
        <v>-3004.3163377321398</v>
      </c>
      <c r="AK5">
        <f>G5*SUM(AB5, AE5:AF5)</f>
        <v>193.3134682090695</v>
      </c>
      <c r="AL5">
        <f t="shared" si="8"/>
        <v>-5837.7406314754126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-2577.952342043583</v>
      </c>
      <c r="AR5">
        <f t="shared" si="9"/>
        <v>-2588.1877276371019</v>
      </c>
      <c r="AS5">
        <f t="shared" si="9"/>
        <v>-2569.0149880187737</v>
      </c>
      <c r="AT5">
        <f t="shared" si="9"/>
        <v>165.30389658962358</v>
      </c>
      <c r="AU5">
        <f t="shared" si="9"/>
        <v>-4991.8988190662521</v>
      </c>
      <c r="AW5">
        <v>2</v>
      </c>
      <c r="AX5">
        <f>IF(Z5&gt;0, (R5*SUMPRODUCT(K5:$K$98, X5:$X$98)-K5*$AZ$3)/Z5, 0)</f>
        <v>8061.2709745431293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250000</v>
      </c>
      <c r="S6">
        <f t="shared" si="1"/>
        <v>11797.683953717138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7719.2789769777373</v>
      </c>
      <c r="AC6">
        <f t="shared" si="2"/>
        <v>11024.594951105515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-3382.2601344128211</v>
      </c>
      <c r="AI6">
        <f t="shared" si="6"/>
        <v>-3393.9410234270922</v>
      </c>
      <c r="AJ6">
        <f t="shared" si="7"/>
        <v>-3305.3159741277777</v>
      </c>
      <c r="AK6">
        <f>G6*SUM(AB6, AE6:AF6)</f>
        <v>451.57782015319765</v>
      </c>
      <c r="AL6">
        <f t="shared" si="8"/>
        <v>-6247.6791774016729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-2609.1093899774032</v>
      </c>
      <c r="AR6">
        <f t="shared" si="9"/>
        <v>-2618.120144916189</v>
      </c>
      <c r="AS6">
        <f t="shared" si="9"/>
        <v>-2549.7538930240366</v>
      </c>
      <c r="AT6">
        <f t="shared" si="9"/>
        <v>348.35165955435292</v>
      </c>
      <c r="AU6">
        <f t="shared" si="9"/>
        <v>-4819.5223783858728</v>
      </c>
      <c r="AW6">
        <v>3</v>
      </c>
      <c r="AX6">
        <f>IF(Z6&gt;0, (R6*SUMPRODUCT(K6:$K$98, X6:$X$98)-K6*$AZ$3)/Z6, 0)</f>
        <v>11797.683953717138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250000</v>
      </c>
      <c r="S7">
        <f t="shared" si="1"/>
        <v>14618.65425059647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11024.594951105515</v>
      </c>
      <c r="AC7">
        <f t="shared" si="2"/>
        <v>13304.545526257352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-3754.7505202145126</v>
      </c>
      <c r="AI7">
        <f t="shared" si="6"/>
        <v>-3766.1268628126304</v>
      </c>
      <c r="AJ7">
        <f t="shared" si="7"/>
        <v>-2279.9505751518373</v>
      </c>
      <c r="AK7">
        <f>G7*SUM(AB7, AE7:AF7)</f>
        <v>541.30761209928073</v>
      </c>
      <c r="AL7">
        <f t="shared" si="8"/>
        <v>-5504.7698258651872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-2635.294522306986</v>
      </c>
      <c r="AR7">
        <f t="shared" si="9"/>
        <v>-2643.2790776512898</v>
      </c>
      <c r="AS7">
        <f t="shared" si="9"/>
        <v>-1600.1971980511335</v>
      </c>
      <c r="AT7">
        <f t="shared" si="9"/>
        <v>379.92004458576162</v>
      </c>
      <c r="AU7">
        <f t="shared" si="9"/>
        <v>-3863.5562311166618</v>
      </c>
      <c r="AW7">
        <v>4</v>
      </c>
      <c r="AX7">
        <f>IF(Z7&gt;0, (R7*SUMPRODUCT(K7:$K$98, X7:$X$98)-K7*$AZ$3)/Z7, 0)</f>
        <v>14618.65425059647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250000</v>
      </c>
      <c r="S8">
        <f t="shared" si="1"/>
        <v>15775.914768543209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13304.545526257352</v>
      </c>
      <c r="AC8">
        <f t="shared" si="2"/>
        <v>13952.698941141745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-4143.9781810228242</v>
      </c>
      <c r="AI8">
        <f t="shared" si="6"/>
        <v>-4155.0335612859099</v>
      </c>
      <c r="AJ8">
        <f t="shared" si="7"/>
        <v>-648.15341488439299</v>
      </c>
      <c r="AK8">
        <f t="shared" ref="AK8:AK69" si="22">G8*SUM(AB8:AB8, AE8:AF8)</f>
        <v>283.38681970928161</v>
      </c>
      <c r="AL8">
        <f t="shared" si="8"/>
        <v>-4519.8001564610213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-2714.9036934379578</v>
      </c>
      <c r="AR8">
        <f t="shared" si="9"/>
        <v>-2722.1465628251717</v>
      </c>
      <c r="AS8">
        <f t="shared" si="9"/>
        <v>-424.63401666601862</v>
      </c>
      <c r="AT8">
        <f t="shared" si="9"/>
        <v>185.65926023058077</v>
      </c>
      <c r="AU8">
        <f t="shared" si="9"/>
        <v>-2961.1213192606097</v>
      </c>
      <c r="AW8">
        <v>5</v>
      </c>
      <c r="AX8">
        <f>IF(Z8&gt;0, (R8*SUMPRODUCT(K8:$K$98, X8:$X$98)-K8*$AZ$3)/Z8, 0)</f>
        <v>15775.914768543209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250000</v>
      </c>
      <c r="S9">
        <f t="shared" si="1"/>
        <v>15953.772860802394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13952.698941141745</v>
      </c>
      <c r="AC9">
        <f t="shared" si="2"/>
        <v>13675.772351301348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-4593.4224984851362</v>
      </c>
      <c r="AI9">
        <f t="shared" si="6"/>
        <v>-4604.1376538206669</v>
      </c>
      <c r="AJ9">
        <f t="shared" si="7"/>
        <v>276.92658984039736</v>
      </c>
      <c r="AK9">
        <f t="shared" si="22"/>
        <v>82.320923752736292</v>
      </c>
      <c r="AL9">
        <f t="shared" si="8"/>
        <v>-4244.8901402275333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-2850.0374819083181</v>
      </c>
      <c r="AR9">
        <f t="shared" si="9"/>
        <v>-2856.6858131560543</v>
      </c>
      <c r="AS9">
        <f t="shared" si="9"/>
        <v>171.82202617818646</v>
      </c>
      <c r="AT9">
        <f t="shared" si="9"/>
        <v>51.076886203694464</v>
      </c>
      <c r="AU9">
        <f t="shared" si="9"/>
        <v>-2633.7869007741733</v>
      </c>
      <c r="AW9">
        <v>6</v>
      </c>
      <c r="AX9">
        <f>IF(Z9&gt;0, (R9*SUMPRODUCT(K9:$K$98, X9:$X$98)-K9*$AZ$3)/Z9, 0)</f>
        <v>15953.772860802394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250000</v>
      </c>
      <c r="S10">
        <f t="shared" si="1"/>
        <v>15768.571443672821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13675.772351301348</v>
      </c>
      <c r="AC10">
        <f t="shared" si="2"/>
        <v>13064.11203341731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-5037.4444006552649</v>
      </c>
      <c r="AI10">
        <f t="shared" si="6"/>
        <v>-5047.8005322174076</v>
      </c>
      <c r="AJ10">
        <f t="shared" si="7"/>
        <v>611.6603178840378</v>
      </c>
      <c r="AK10">
        <f t="shared" si="22"/>
        <v>56.070666640335531</v>
      </c>
      <c r="AL10">
        <f t="shared" si="8"/>
        <v>-4380.0695476930341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-2965.122434916339</v>
      </c>
      <c r="AR10">
        <f t="shared" si="9"/>
        <v>-2971.2182238901805</v>
      </c>
      <c r="AS10">
        <f t="shared" si="9"/>
        <v>360.0332999943588</v>
      </c>
      <c r="AT10">
        <f t="shared" si="9"/>
        <v>33.004114462156167</v>
      </c>
      <c r="AU10">
        <f t="shared" si="9"/>
        <v>-2578.1808094336652</v>
      </c>
      <c r="AW10">
        <v>7</v>
      </c>
      <c r="AX10">
        <f>IF(Z10&gt;0, (R10*SUMPRODUCT(K10:$K$98, X10:$X$98)-K10*$AZ$3)/Z10, 0)</f>
        <v>15768.571443672821</v>
      </c>
    </row>
    <row r="11" spans="1:52" x14ac:dyDescent="0.25">
      <c r="A11" t="s">
        <v>33</v>
      </c>
      <c r="C11" s="12">
        <f>AU71</f>
        <v>62786.999670373894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250000</v>
      </c>
      <c r="S11">
        <f t="shared" si="1"/>
        <v>15227.836176497985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13064.11203341731</v>
      </c>
      <c r="AC11">
        <f t="shared" si="2"/>
        <v>12159.080807940954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-5432.0915392815868</v>
      </c>
      <c r="AI11">
        <f t="shared" si="6"/>
        <v>-5442.0725049511439</v>
      </c>
      <c r="AJ11">
        <f t="shared" si="7"/>
        <v>905.03122547635576</v>
      </c>
      <c r="AK11">
        <f t="shared" si="22"/>
        <v>31.353868880201542</v>
      </c>
      <c r="AL11">
        <f t="shared" si="8"/>
        <v>-4505.6874105945863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-3038.2157132039442</v>
      </c>
      <c r="AR11">
        <f t="shared" si="9"/>
        <v>-3043.7981535054214</v>
      </c>
      <c r="AS11">
        <f t="shared" si="9"/>
        <v>506.19178088190699</v>
      </c>
      <c r="AT11">
        <f t="shared" si="9"/>
        <v>17.536489658302578</v>
      </c>
      <c r="AU11">
        <f t="shared" si="9"/>
        <v>-2520.0698829652115</v>
      </c>
      <c r="AW11">
        <v>8</v>
      </c>
      <c r="AX11">
        <f>IF(Z11&gt;0, (R11*SUMPRODUCT(K11:$K$98, X11:$X$98)-K11*$AZ$3)/Z11, 0)</f>
        <v>15227.836176497985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250000</v>
      </c>
      <c r="S12">
        <f t="shared" si="1"/>
        <v>14436.12146152188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12159.080807940954</v>
      </c>
      <c r="AC12">
        <f t="shared" si="2"/>
        <v>11074.832345203838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-5832.8188469267543</v>
      </c>
      <c r="AI12">
        <f t="shared" si="6"/>
        <v>-5842.4083619972689</v>
      </c>
      <c r="AJ12">
        <f t="shared" si="7"/>
        <v>1084.2484627371159</v>
      </c>
      <c r="AK12">
        <f t="shared" si="22"/>
        <v>27.965885858264194</v>
      </c>
      <c r="AL12">
        <f t="shared" si="8"/>
        <v>-4730.1940134018887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-3100.2052241061542</v>
      </c>
      <c r="AR12">
        <f t="shared" si="9"/>
        <v>-3105.3021533094193</v>
      </c>
      <c r="AS12">
        <f t="shared" si="9"/>
        <v>576.28958426811994</v>
      </c>
      <c r="AT12">
        <f t="shared" si="9"/>
        <v>14.864165630693007</v>
      </c>
      <c r="AU12">
        <f t="shared" si="9"/>
        <v>-2514.1484034106061</v>
      </c>
      <c r="AW12">
        <v>9</v>
      </c>
      <c r="AX12">
        <f>IF(Z12&gt;0, (R12*SUMPRODUCT(K12:$K$98, X12:$X$98)-K12*$AZ$3)/Z12, 0)</f>
        <v>14436.12146152188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250000</v>
      </c>
      <c r="S13">
        <f t="shared" si="1"/>
        <v>13369.095365386589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11074.832345203838</v>
      </c>
      <c r="AC13">
        <f t="shared" si="2"/>
        <v>9821.356232619306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-6214.5673276961988</v>
      </c>
      <c r="AI13">
        <f t="shared" si="6"/>
        <v>-6223.750219249624</v>
      </c>
      <c r="AJ13">
        <f t="shared" si="7"/>
        <v>1253.4761125845325</v>
      </c>
      <c r="AK13">
        <f t="shared" si="22"/>
        <v>22.149664690407679</v>
      </c>
      <c r="AL13">
        <f t="shared" si="8"/>
        <v>-4948.1244419746836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-3139.8370721386109</v>
      </c>
      <c r="AR13">
        <f t="shared" si="9"/>
        <v>-3144.4766201245784</v>
      </c>
      <c r="AS13">
        <f t="shared" si="9"/>
        <v>633.30406765294674</v>
      </c>
      <c r="AT13">
        <f t="shared" si="9"/>
        <v>11.190857651575742</v>
      </c>
      <c r="AU13">
        <f t="shared" si="9"/>
        <v>-2499.9816948200555</v>
      </c>
      <c r="AW13">
        <v>10</v>
      </c>
      <c r="AX13">
        <f>IF(Z13&gt;0, (R13*SUMPRODUCT(K13:$K$98, X13:$X$98)-K13*$AZ$3)/Z13, 0)</f>
        <v>13369.095365386589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250000</v>
      </c>
      <c r="S14">
        <f t="shared" si="1"/>
        <v>12028.564456269762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9821.356232619306</v>
      </c>
      <c r="AC14">
        <f t="shared" si="2"/>
        <v>8430.5458834760793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-6601.9671538337743</v>
      </c>
      <c r="AI14">
        <f t="shared" si="6"/>
        <v>-6610.7281181139733</v>
      </c>
      <c r="AJ14">
        <f t="shared" si="7"/>
        <v>1390.8103491432266</v>
      </c>
      <c r="AK14">
        <f t="shared" si="22"/>
        <v>17.678441218714749</v>
      </c>
      <c r="AL14">
        <f t="shared" si="8"/>
        <v>-5202.2393277520323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-3171.2932870234572</v>
      </c>
      <c r="AR14">
        <f t="shared" si="9"/>
        <v>-3175.5016671262742</v>
      </c>
      <c r="AS14">
        <f t="shared" si="9"/>
        <v>668.0838333464568</v>
      </c>
      <c r="AT14">
        <f t="shared" si="9"/>
        <v>8.4919419705674652</v>
      </c>
      <c r="AU14">
        <f t="shared" si="9"/>
        <v>-2498.9258918092501</v>
      </c>
      <c r="AW14">
        <v>11</v>
      </c>
      <c r="AX14">
        <f>IF(Z14&gt;0, (R14*SUMPRODUCT(K14:$K$98, X14:$X$98)-K14*$AZ$3)/Z14, 0)</f>
        <v>12028.564456269762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250000</v>
      </c>
      <c r="S15">
        <f t="shared" si="1"/>
        <v>10501.789753542615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8430.5458834760793</v>
      </c>
      <c r="AC15">
        <f t="shared" si="2"/>
        <v>6992.1870530468113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-7014.8208699946972</v>
      </c>
      <c r="AI15">
        <f t="shared" si="6"/>
        <v>-7023.1434835885948</v>
      </c>
      <c r="AJ15">
        <f t="shared" si="7"/>
        <v>1438.358830429268</v>
      </c>
      <c r="AK15">
        <f t="shared" si="22"/>
        <v>34.565238122251927</v>
      </c>
      <c r="AL15">
        <f t="shared" si="8"/>
        <v>-5550.2194150370751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-3196.6701154680209</v>
      </c>
      <c r="AR15">
        <f t="shared" si="9"/>
        <v>-3200.4627497563743</v>
      </c>
      <c r="AS15">
        <f t="shared" si="9"/>
        <v>655.4634499963006</v>
      </c>
      <c r="AT15">
        <f t="shared" si="9"/>
        <v>15.751459058928504</v>
      </c>
      <c r="AU15">
        <f t="shared" si="9"/>
        <v>-2529.2478407011454</v>
      </c>
      <c r="AW15">
        <v>12</v>
      </c>
      <c r="AX15">
        <f>IF(Z15&gt;0, (R15*SUMPRODUCT(K15:$K$98, X15:$X$98)-K15*$AZ$3)/Z15, 0)</f>
        <v>10501.789753542615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250000</v>
      </c>
      <c r="S16">
        <f t="shared" si="1"/>
        <v>8776.8117892722948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6992.1870530468113</v>
      </c>
      <c r="AC16">
        <f t="shared" si="2"/>
        <v>5525.7511984639386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-7391.4379719441013</v>
      </c>
      <c r="AI16">
        <f t="shared" si="6"/>
        <v>-7399.3077875034624</v>
      </c>
      <c r="AJ16">
        <f t="shared" si="7"/>
        <v>1466.4358545828727</v>
      </c>
      <c r="AK16">
        <f t="shared" si="22"/>
        <v>49.644528076632362</v>
      </c>
      <c r="AL16">
        <f t="shared" si="8"/>
        <v>-5883.2274048439576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-3186.3545558613582</v>
      </c>
      <c r="AR16">
        <f t="shared" si="9"/>
        <v>-3189.7471328885267</v>
      </c>
      <c r="AS16">
        <f t="shared" si="9"/>
        <v>632.16177743281446</v>
      </c>
      <c r="AT16">
        <f t="shared" si="9"/>
        <v>21.401122327075239</v>
      </c>
      <c r="AU16">
        <f t="shared" si="9"/>
        <v>-2536.1842331286371</v>
      </c>
      <c r="AW16">
        <v>13</v>
      </c>
      <c r="AX16">
        <f>IF(Z16&gt;0, (R16*SUMPRODUCT(K16:$K$98, X16:$X$98)-K16*$AZ$3)/Z16, 0)</f>
        <v>8776.8117892722948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250000</v>
      </c>
      <c r="S17">
        <f t="shared" si="1"/>
        <v>7016.6182472931887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5525.7511984639386</v>
      </c>
      <c r="AC17">
        <f t="shared" si="2"/>
        <v>4156.7086323085787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-7720.0683941049765</v>
      </c>
      <c r="AI17">
        <f t="shared" si="6"/>
        <v>-7727.4735080890387</v>
      </c>
      <c r="AJ17">
        <f t="shared" si="7"/>
        <v>1369.04256615536</v>
      </c>
      <c r="AK17">
        <f t="shared" si="22"/>
        <v>76.255366538802349</v>
      </c>
      <c r="AL17">
        <f t="shared" si="8"/>
        <v>-6282.1755753948764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-3128.4291556613207</v>
      </c>
      <c r="AR17">
        <f t="shared" si="9"/>
        <v>-3131.4299547871974</v>
      </c>
      <c r="AS17">
        <f t="shared" si="9"/>
        <v>554.78170149014124</v>
      </c>
      <c r="AT17">
        <f t="shared" si="9"/>
        <v>30.901217421570173</v>
      </c>
      <c r="AU17">
        <f t="shared" si="9"/>
        <v>-2545.7470358754858</v>
      </c>
      <c r="AW17">
        <v>14</v>
      </c>
      <c r="AX17">
        <f>IF(Z17&gt;0, (R17*SUMPRODUCT(K17:$K$98, X17:$X$98)-K17*$AZ$3)/Z17, 0)</f>
        <v>7016.6182472931887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250000</v>
      </c>
      <c r="S18">
        <f t="shared" si="1"/>
        <v>5288.3639727387799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4156.7086323085787</v>
      </c>
      <c r="AC18">
        <f t="shared" si="2"/>
        <v>2931.500079931011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-8038.6964251523068</v>
      </c>
      <c r="AI18">
        <f t="shared" si="6"/>
        <v>-8045.6255531752704</v>
      </c>
      <c r="AJ18">
        <f t="shared" si="7"/>
        <v>1225.2085523775677</v>
      </c>
      <c r="AK18">
        <f t="shared" si="22"/>
        <v>89.784906457865304</v>
      </c>
      <c r="AL18">
        <f t="shared" si="8"/>
        <v>-6730.6320943398377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-3039.8916192443171</v>
      </c>
      <c r="AR18">
        <f t="shared" si="9"/>
        <v>-3042.5119194884924</v>
      </c>
      <c r="AS18">
        <f t="shared" si="9"/>
        <v>463.32154036137308</v>
      </c>
      <c r="AT18">
        <f t="shared" si="9"/>
        <v>33.95281650665499</v>
      </c>
      <c r="AU18">
        <f t="shared" si="9"/>
        <v>-2545.2375626204644</v>
      </c>
      <c r="AW18">
        <v>15</v>
      </c>
      <c r="AX18">
        <f>IF(Z18&gt;0, (R18*SUMPRODUCT(K18:$K$98, X18:$X$98)-K18*$AZ$3)/Z18, 0)</f>
        <v>5288.3639727387799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250000</v>
      </c>
      <c r="S19">
        <f t="shared" si="1"/>
        <v>3266.8947968042485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2931.500079931011</v>
      </c>
      <c r="AC19">
        <f t="shared" si="2"/>
        <v>1683.8564403780947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-8339.1694055889238</v>
      </c>
      <c r="AI19">
        <f t="shared" si="6"/>
        <v>-8345.6122838613792</v>
      </c>
      <c r="AJ19">
        <f t="shared" si="7"/>
        <v>1247.6436395529163</v>
      </c>
      <c r="AK19">
        <f t="shared" si="22"/>
        <v>65.372451782461553</v>
      </c>
      <c r="AL19">
        <f t="shared" si="8"/>
        <v>-7032.5961925260017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-2940.8912299710305</v>
      </c>
      <c r="AR19">
        <f t="shared" si="9"/>
        <v>-2943.1633752274315</v>
      </c>
      <c r="AS19">
        <f t="shared" si="9"/>
        <v>439.99396813203197</v>
      </c>
      <c r="AT19">
        <f t="shared" si="9"/>
        <v>23.054246865388873</v>
      </c>
      <c r="AU19">
        <f t="shared" si="9"/>
        <v>-2480.115160230011</v>
      </c>
      <c r="AW19">
        <v>16</v>
      </c>
      <c r="AX19">
        <f>IF(Z19&gt;0, (R19*SUMPRODUCT(K19:$K$98, X19:$X$98)-K19*$AZ$3)/Z19, 0)</f>
        <v>3266.8947968042485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250000</v>
      </c>
      <c r="S20">
        <f t="shared" si="1"/>
        <v>41.373022945481495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1683.8564403780947</v>
      </c>
      <c r="AC20">
        <f t="shared" si="2"/>
        <v>19.684515320961509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-8623.6365211691755</v>
      </c>
      <c r="AI20">
        <f t="shared" si="6"/>
        <v>-8629.5837888328479</v>
      </c>
      <c r="AJ20">
        <f t="shared" si="7"/>
        <v>1664.1719250571332</v>
      </c>
      <c r="AK20">
        <f t="shared" si="22"/>
        <v>7.2405826936258073</v>
      </c>
      <c r="AL20">
        <f t="shared" si="8"/>
        <v>-6958.1712810820891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-2884.5787672718338</v>
      </c>
      <c r="AR20">
        <f t="shared" si="9"/>
        <v>-2886.5681092372329</v>
      </c>
      <c r="AS20">
        <f t="shared" si="9"/>
        <v>556.66017327210659</v>
      </c>
      <c r="AT20">
        <f t="shared" si="9"/>
        <v>2.4219516962986769</v>
      </c>
      <c r="AU20">
        <f t="shared" si="9"/>
        <v>-2327.4859842688279</v>
      </c>
      <c r="AW20">
        <v>17</v>
      </c>
      <c r="AX20">
        <f>IF(Z20&gt;0, (R20*SUMPRODUCT(K20:$K$98, X20:$X$98)-K20*$AZ$3)/Z20, 0)</f>
        <v>41.373022945481495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250000</v>
      </c>
      <c r="S21">
        <f t="shared" si="1"/>
        <v>-3929.4556335687957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19.684515320961509</v>
      </c>
      <c r="AC21">
        <f t="shared" si="2"/>
        <v>-1711.1893978627631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-8886.5322356795332</v>
      </c>
      <c r="AI21">
        <f t="shared" si="6"/>
        <v>-8891.9757040547847</v>
      </c>
      <c r="AJ21">
        <f t="shared" si="7"/>
        <v>1730.8739131837247</v>
      </c>
      <c r="AK21">
        <f t="shared" si="22"/>
        <v>3.1495224513538415E-2</v>
      </c>
      <c r="AL21">
        <f t="shared" si="8"/>
        <v>-7161.0702956465466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-2826.6608414612542</v>
      </c>
      <c r="AR21">
        <f t="shared" si="9"/>
        <v>-2828.3923198928833</v>
      </c>
      <c r="AS21">
        <f t="shared" si="9"/>
        <v>550.56273720129207</v>
      </c>
      <c r="AT21">
        <f t="shared" si="9"/>
        <v>1.0018116793411032E-2</v>
      </c>
      <c r="AU21">
        <f t="shared" si="9"/>
        <v>-2277.8195645747978</v>
      </c>
      <c r="AW21">
        <v>18</v>
      </c>
      <c r="AX21">
        <f>IF(Z21&gt;0, (R21*SUMPRODUCT(K21:$K$98, X21:$X$98)-K21*$AZ$3)/Z21, 0)</f>
        <v>-3929.4556335687957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250000</v>
      </c>
      <c r="S22">
        <f t="shared" si="1"/>
        <v>-7742.0732271054731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-1711.1893978627631</v>
      </c>
      <c r="AC22">
        <f t="shared" si="2"/>
        <v>-3055.626051246225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-9111.1714366009328</v>
      </c>
      <c r="AI22">
        <f t="shared" si="6"/>
        <v>-9116.1049117206021</v>
      </c>
      <c r="AJ22">
        <f t="shared" si="7"/>
        <v>1344.4366533834618</v>
      </c>
      <c r="AK22">
        <f t="shared" si="22"/>
        <v>-35.934977355118029</v>
      </c>
      <c r="AL22">
        <f t="shared" si="8"/>
        <v>-7807.6032356922587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-2705.9896398603373</v>
      </c>
      <c r="AR22">
        <f t="shared" si="9"/>
        <v>-2707.4548666596825</v>
      </c>
      <c r="AS22">
        <f t="shared" si="9"/>
        <v>399.29351355300332</v>
      </c>
      <c r="AT22">
        <f t="shared" si="9"/>
        <v>-10.672576749125689</v>
      </c>
      <c r="AU22">
        <f t="shared" si="9"/>
        <v>-2318.8339298558049</v>
      </c>
      <c r="AW22">
        <v>19</v>
      </c>
      <c r="AX22">
        <f>IF(Z22&gt;0, (R22*SUMPRODUCT(K22:$K$98, X22:$X$98)-K22*$AZ$3)/Z22, 0)</f>
        <v>-7742.0732271054731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250000</v>
      </c>
      <c r="S23">
        <f t="shared" si="1"/>
        <v>-9971.8861311781839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-3055.626051246225</v>
      </c>
      <c r="AC23">
        <f t="shared" si="2"/>
        <v>-3524.8588680515386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-9312.8936519463932</v>
      </c>
      <c r="AI23">
        <f t="shared" si="6"/>
        <v>-9317.3121476322685</v>
      </c>
      <c r="AJ23">
        <f t="shared" si="7"/>
        <v>469.23281680531363</v>
      </c>
      <c r="AK23">
        <f t="shared" si="22"/>
        <v>-213.89382358723577</v>
      </c>
      <c r="AL23">
        <f t="shared" si="8"/>
        <v>-9061.9731544141905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-2469.5540283630648</v>
      </c>
      <c r="AR23">
        <f t="shared" si="9"/>
        <v>-2470.7257064932105</v>
      </c>
      <c r="AS23">
        <f t="shared" si="9"/>
        <v>124.42918777876542</v>
      </c>
      <c r="AT23">
        <f t="shared" si="9"/>
        <v>-56.7194658742225</v>
      </c>
      <c r="AU23">
        <f t="shared" si="9"/>
        <v>-2403.0159845886674</v>
      </c>
      <c r="AW23">
        <v>20</v>
      </c>
      <c r="AX23">
        <f>IF(Z23&gt;0, (R23*SUMPRODUCT(K23:$K$98, X23:$X$98)-K23*$AZ$3)/Z23, 0)</f>
        <v>-9971.8861311781839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250000</v>
      </c>
      <c r="S24">
        <f t="shared" si="1"/>
        <v>-12802.785035055786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-3524.8588680515386</v>
      </c>
      <c r="AC24">
        <f t="shared" si="2"/>
        <v>-3997.308590115475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-9430.7645518618137</v>
      </c>
      <c r="AI24">
        <f t="shared" si="6"/>
        <v>-9434.6673243632358</v>
      </c>
      <c r="AJ24">
        <f t="shared" si="7"/>
        <v>472.44972206393641</v>
      </c>
      <c r="AK24">
        <f t="shared" si="22"/>
        <v>-246.74012076360773</v>
      </c>
      <c r="AL24">
        <f t="shared" si="8"/>
        <v>-9208.9577230629075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-2232.8665523161894</v>
      </c>
      <c r="AR24">
        <f t="shared" si="9"/>
        <v>-2233.7905887643269</v>
      </c>
      <c r="AS24">
        <f t="shared" si="9"/>
        <v>111.85913679070512</v>
      </c>
      <c r="AT24">
        <f t="shared" si="9"/>
        <v>-58.419204481014354</v>
      </c>
      <c r="AU24">
        <f t="shared" si="9"/>
        <v>-2180.350656454636</v>
      </c>
      <c r="AW24">
        <v>21</v>
      </c>
      <c r="AX24">
        <f>IF(Z24&gt;0, (R24*SUMPRODUCT(K24:$K$98, X24:$X$98)-K24*$AZ$3)/Z24, 0)</f>
        <v>-12802.785035055786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250000</v>
      </c>
      <c r="S25">
        <f t="shared" si="1"/>
        <v>-16388.189728299185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-3997.308590115475</v>
      </c>
      <c r="AC25">
        <f t="shared" si="2"/>
        <v>-4447.0462975217306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-9435.7020106208638</v>
      </c>
      <c r="AI25">
        <f t="shared" si="6"/>
        <v>-9439.0939702967407</v>
      </c>
      <c r="AJ25">
        <f t="shared" si="7"/>
        <v>449.73770740625559</v>
      </c>
      <c r="AK25">
        <f t="shared" si="22"/>
        <v>-279.81160130808325</v>
      </c>
      <c r="AL25">
        <f t="shared" si="8"/>
        <v>-9269.1678641985691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-1994.6746119041725</v>
      </c>
      <c r="AR25">
        <f t="shared" si="9"/>
        <v>-1995.3916603911275</v>
      </c>
      <c r="AS25">
        <f t="shared" si="9"/>
        <v>95.07298831284497</v>
      </c>
      <c r="AT25">
        <f t="shared" si="9"/>
        <v>-59.151200050324732</v>
      </c>
      <c r="AU25">
        <f t="shared" si="9"/>
        <v>-1959.4698721286074</v>
      </c>
      <c r="AW25">
        <v>22</v>
      </c>
      <c r="AX25">
        <f>IF(Z25&gt;0, (R25*SUMPRODUCT(K25:$K$98, X25:$X$98)-K25*$AZ$3)/Z25, 0)</f>
        <v>-16388.189728299185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250000</v>
      </c>
      <c r="S26">
        <f t="shared" si="1"/>
        <v>-20957.810433350656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-4447.0462975217306</v>
      </c>
      <c r="AC26">
        <f t="shared" si="2"/>
        <v>-4849.6415836134638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-9310.7508932049459</v>
      </c>
      <c r="AI26">
        <f t="shared" si="6"/>
        <v>-9313.6433957394038</v>
      </c>
      <c r="AJ26">
        <f t="shared" si="7"/>
        <v>402.59528609173321</v>
      </c>
      <c r="AK26">
        <f t="shared" si="22"/>
        <v>-311.29324082652118</v>
      </c>
      <c r="AL26">
        <f t="shared" si="8"/>
        <v>-9222.3413504741911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-1757.3753392335395</v>
      </c>
      <c r="AR26">
        <f t="shared" si="9"/>
        <v>-1757.9212901112971</v>
      </c>
      <c r="AS26">
        <f t="shared" si="9"/>
        <v>75.988610970746763</v>
      </c>
      <c r="AT26">
        <f t="shared" si="9"/>
        <v>-58.755633243057048</v>
      </c>
      <c r="AU26">
        <f t="shared" si="9"/>
        <v>-1740.6883123836071</v>
      </c>
      <c r="AW26">
        <v>23</v>
      </c>
      <c r="AX26">
        <f>IF(Z26&gt;0, (R26*SUMPRODUCT(K26:$K$98, X26:$X$98)-K26*$AZ$3)/Z26, 0)</f>
        <v>-20957.810433350656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250000</v>
      </c>
      <c r="S27">
        <f t="shared" si="1"/>
        <v>-26854.956275011409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-4849.6415836134638</v>
      </c>
      <c r="AC27">
        <f t="shared" si="2"/>
        <v>-5185.5175248001806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-8998.1749466496312</v>
      </c>
      <c r="AI27">
        <f t="shared" si="6"/>
        <v>-9000.5886154114123</v>
      </c>
      <c r="AJ27">
        <f t="shared" si="7"/>
        <v>335.87594118671677</v>
      </c>
      <c r="AK27">
        <f t="shared" si="22"/>
        <v>-339.47491085294251</v>
      </c>
      <c r="AL27">
        <f t="shared" si="8"/>
        <v>-9004.1875850776378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-1516.4085707718668</v>
      </c>
      <c r="AR27">
        <f t="shared" si="9"/>
        <v>-1516.8153319227747</v>
      </c>
      <c r="AS27">
        <f t="shared" si="9"/>
        <v>56.603162191378182</v>
      </c>
      <c r="AT27">
        <f t="shared" si="9"/>
        <v>-57.209675009829745</v>
      </c>
      <c r="AU27">
        <f t="shared" si="9"/>
        <v>-1517.4218447412263</v>
      </c>
      <c r="AW27">
        <v>24</v>
      </c>
      <c r="AX27">
        <f>IF(Z27&gt;0, (R27*SUMPRODUCT(K27:$K$98, X27:$X$98)-K27*$AZ$3)/Z27, 0)</f>
        <v>-26854.956275011409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250000</v>
      </c>
      <c r="S28">
        <f t="shared" si="1"/>
        <v>-34560.144118243406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-5185.5175248001806</v>
      </c>
      <c r="AC28">
        <f t="shared" si="2"/>
        <v>-5432.730204458815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-8491.5417321885761</v>
      </c>
      <c r="AI28">
        <f t="shared" si="6"/>
        <v>-8493.5066871761301</v>
      </c>
      <c r="AJ28">
        <f t="shared" si="7"/>
        <v>247.21267965863444</v>
      </c>
      <c r="AK28">
        <f t="shared" si="22"/>
        <v>-362.98622673601267</v>
      </c>
      <c r="AL28">
        <f t="shared" si="8"/>
        <v>-8609.2802342535088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-1277.7042029260349</v>
      </c>
      <c r="AR28">
        <f t="shared" si="9"/>
        <v>-1277.9998655189233</v>
      </c>
      <c r="AS28">
        <f t="shared" si="9"/>
        <v>37.197565504401638</v>
      </c>
      <c r="AT28">
        <f t="shared" si="9"/>
        <v>-54.617764610023407</v>
      </c>
      <c r="AU28">
        <f t="shared" si="9"/>
        <v>-1295.4200646245451</v>
      </c>
      <c r="AW28">
        <v>25</v>
      </c>
      <c r="AX28">
        <f>IF(Z28&gt;0, (R28*SUMPRODUCT(K28:$K$98, X28:$X$98)-K28*$AZ$3)/Z28, 0)</f>
        <v>-34560.144118243406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250000</v>
      </c>
      <c r="S29">
        <f t="shared" si="1"/>
        <v>-44804.497517970914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-5432.730204458815</v>
      </c>
      <c r="AC29">
        <f t="shared" si="2"/>
        <v>-5577.22379031946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-7786.3322842445614</v>
      </c>
      <c r="AI29">
        <f t="shared" si="6"/>
        <v>-7787.888273068028</v>
      </c>
      <c r="AJ29">
        <f t="shared" si="7"/>
        <v>144.493585860645</v>
      </c>
      <c r="AK29">
        <f t="shared" si="22"/>
        <v>-380.29111431211709</v>
      </c>
      <c r="AL29">
        <f t="shared" si="8"/>
        <v>-8023.6858015195003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-1046.0650347642454</v>
      </c>
      <c r="AR29">
        <f t="shared" si="9"/>
        <v>-1046.274076125864</v>
      </c>
      <c r="AS29">
        <f t="shared" si="9"/>
        <v>19.412180523347754</v>
      </c>
      <c r="AT29">
        <f t="shared" si="9"/>
        <v>-51.090709102974571</v>
      </c>
      <c r="AU29">
        <f t="shared" si="9"/>
        <v>-1077.9526047054908</v>
      </c>
      <c r="AW29">
        <v>26</v>
      </c>
      <c r="AX29">
        <f>IF(Z29&gt;0, (R29*SUMPRODUCT(K29:$K$98, X29:$X$98)-K29*$AZ$3)/Z29, 0)</f>
        <v>-44804.497517970914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250000</v>
      </c>
      <c r="S30">
        <f t="shared" si="1"/>
        <v>-58740.443643865103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-5577.22379031946</v>
      </c>
      <c r="AC30">
        <f t="shared" si="2"/>
        <v>-5611.4936312753234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-6925.9976277162732</v>
      </c>
      <c r="AI30">
        <f t="shared" si="6"/>
        <v>-6927.1917567701194</v>
      </c>
      <c r="AJ30">
        <f t="shared" si="7"/>
        <v>34.269840955863401</v>
      </c>
      <c r="AK30">
        <f t="shared" si="22"/>
        <v>-390.40566532236221</v>
      </c>
      <c r="AL30">
        <f t="shared" si="8"/>
        <v>-7283.3275811366184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-830.78771932956943</v>
      </c>
      <c r="AR30">
        <f t="shared" si="9"/>
        <v>-830.93095757574793</v>
      </c>
      <c r="AS30">
        <f t="shared" si="9"/>
        <v>4.1107381982885016</v>
      </c>
      <c r="AT30">
        <f t="shared" si="9"/>
        <v>-46.829965838936523</v>
      </c>
      <c r="AU30">
        <f t="shared" si="9"/>
        <v>-873.65018521639593</v>
      </c>
      <c r="AW30">
        <v>27</v>
      </c>
      <c r="AX30">
        <f>IF(Z30&gt;0, (R30*SUMPRODUCT(K30:$K$98, X30:$X$98)-K30*$AZ$3)/Z30, 0)</f>
        <v>-58740.443643865103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250000</v>
      </c>
      <c r="S31">
        <f t="shared" si="1"/>
        <v>-78356.376723306166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-5611.4936312753234</v>
      </c>
      <c r="AC31">
        <f t="shared" si="2"/>
        <v>-5538.8927847045497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-5971.6364918748995</v>
      </c>
      <c r="AI31">
        <f t="shared" si="6"/>
        <v>-5972.5200978136136</v>
      </c>
      <c r="AJ31">
        <f t="shared" si="7"/>
        <v>-72.600846570773683</v>
      </c>
      <c r="AK31">
        <f t="shared" si="22"/>
        <v>-392.80455418927266</v>
      </c>
      <c r="AL31">
        <f t="shared" si="8"/>
        <v>-6437.9254985736598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-639.56261615662038</v>
      </c>
      <c r="AR31">
        <f t="shared" si="9"/>
        <v>-639.65725040413099</v>
      </c>
      <c r="AS31">
        <f t="shared" si="9"/>
        <v>-7.7755548970816601</v>
      </c>
      <c r="AT31">
        <f t="shared" si="9"/>
        <v>-42.069390636443501</v>
      </c>
      <c r="AU31">
        <f t="shared" si="9"/>
        <v>-689.50219593765621</v>
      </c>
      <c r="AW31">
        <v>28</v>
      </c>
      <c r="AX31">
        <f>IF(Z31&gt;0, (R31*SUMPRODUCT(K31:$K$98, X31:$X$98)-K31*$AZ$3)/Z31, 0)</f>
        <v>-78356.376723306166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250000</v>
      </c>
      <c r="S32">
        <f t="shared" si="1"/>
        <v>-107172.77493661971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-5538.8927847045497</v>
      </c>
      <c r="AC32">
        <f t="shared" si="2"/>
        <v>-5371.8584670215805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-4964.5601835672041</v>
      </c>
      <c r="AI32">
        <f t="shared" si="6"/>
        <v>-4965.1867254373528</v>
      </c>
      <c r="AJ32">
        <f t="shared" si="7"/>
        <v>-167.03431768296923</v>
      </c>
      <c r="AK32">
        <f t="shared" si="22"/>
        <v>-387.72249492931854</v>
      </c>
      <c r="AL32">
        <f t="shared" si="8"/>
        <v>-5519.9435380496407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-474.73632577659083</v>
      </c>
      <c r="AR32">
        <f t="shared" si="9"/>
        <v>-474.7962388755123</v>
      </c>
      <c r="AS32">
        <f t="shared" si="9"/>
        <v>-15.972665316433909</v>
      </c>
      <c r="AT32">
        <f t="shared" si="9"/>
        <v>-37.075983744328376</v>
      </c>
      <c r="AU32">
        <f t="shared" si="9"/>
        <v>-527.84488793627463</v>
      </c>
      <c r="AW32">
        <v>29</v>
      </c>
      <c r="AX32">
        <f>IF(Z32&gt;0, (R32*SUMPRODUCT(K32:$K$98, X32:$X$98)-K32*$AZ$3)/Z32, 0)</f>
        <v>-107172.77493661971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250000</v>
      </c>
      <c r="S33">
        <f t="shared" si="1"/>
        <v>-151690.4123780035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-5371.8584670215805</v>
      </c>
      <c r="AC33">
        <f t="shared" si="2"/>
        <v>-5126.4189590128208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-3956.7106780467589</v>
      </c>
      <c r="AI33">
        <f t="shared" si="6"/>
        <v>-3957.1331189643033</v>
      </c>
      <c r="AJ33">
        <f t="shared" si="7"/>
        <v>-245.43950800875973</v>
      </c>
      <c r="AK33">
        <f t="shared" si="22"/>
        <v>-376.03009269151067</v>
      </c>
      <c r="AL33">
        <f t="shared" si="8"/>
        <v>-4578.6027196645737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-337.82202177647889</v>
      </c>
      <c r="AR33">
        <f t="shared" si="9"/>
        <v>-337.85808957532953</v>
      </c>
      <c r="AS33">
        <f t="shared" si="9"/>
        <v>-20.955505106649507</v>
      </c>
      <c r="AT33">
        <f t="shared" si="9"/>
        <v>-32.105265332301784</v>
      </c>
      <c r="AU33">
        <f t="shared" si="9"/>
        <v>-390.91886001428077</v>
      </c>
      <c r="AW33">
        <v>30</v>
      </c>
      <c r="AX33">
        <f>IF(Z33&gt;0, (R33*SUMPRODUCT(K33:$K$98, X33:$X$98)-K33*$AZ$3)/Z33, 0)</f>
        <v>-151690.4123780035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250000</v>
      </c>
      <c r="S34">
        <f t="shared" si="1"/>
        <v>-224090.93689923544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-5126.4189590128208</v>
      </c>
      <c r="AC34">
        <f t="shared" si="2"/>
        <v>-4821.2268434809539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-2985.6801980946398</v>
      </c>
      <c r="AI34">
        <f t="shared" si="6"/>
        <v>-2985.9491305931042</v>
      </c>
      <c r="AJ34">
        <f t="shared" si="7"/>
        <v>-305.19211553186688</v>
      </c>
      <c r="AK34">
        <f t="shared" si="22"/>
        <v>-358.84932713089751</v>
      </c>
      <c r="AL34">
        <f t="shared" si="8"/>
        <v>-3649.9905732558686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-227.60349508750855</v>
      </c>
      <c r="AR34">
        <f t="shared" si="9"/>
        <v>-227.62399627066682</v>
      </c>
      <c r="AS34">
        <f t="shared" si="9"/>
        <v>-23.265315626413173</v>
      </c>
      <c r="AT34">
        <f t="shared" si="9"/>
        <v>-27.355696406103853</v>
      </c>
      <c r="AU34">
        <f t="shared" ref="AU34:AU69" si="23">AL34*$K34</f>
        <v>-278.24500830318385</v>
      </c>
      <c r="AW34">
        <v>31</v>
      </c>
      <c r="AX34">
        <f>IF(Z34&gt;0, (R34*SUMPRODUCT(K34:$K$98, X34:$X$98)-K34*$AZ$3)/Z34, 0)</f>
        <v>-224090.93689923544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250000</v>
      </c>
      <c r="S35">
        <f t="shared" si="1"/>
        <v>-348207.87560915126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-4821.2268434809539</v>
      </c>
      <c r="AC35">
        <f t="shared" si="2"/>
        <v>-4474.7105731145812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-2112.1916099409018</v>
      </c>
      <c r="AI35">
        <f t="shared" ref="AI35:AI66" si="25">SUM(AE35:AH35)</f>
        <v>-2112.3522435338846</v>
      </c>
      <c r="AJ35">
        <f t="shared" si="7"/>
        <v>-346.51627036637274</v>
      </c>
      <c r="AK35">
        <f t="shared" si="22"/>
        <v>-337.48587904366678</v>
      </c>
      <c r="AL35">
        <f t="shared" ref="AL35:AL69" si="26">SUM(AI35:AK35)</f>
        <v>-2796.3543929439243</v>
      </c>
      <c r="AN35">
        <f t="shared" ref="AN35:AT69" si="27">AE35*$K35</f>
        <v>0</v>
      </c>
      <c r="AO35">
        <f t="shared" si="27"/>
        <v>0</v>
      </c>
      <c r="AP35">
        <f t="shared" si="27"/>
        <v>-1.0933368602545779E-2</v>
      </c>
      <c r="AQ35">
        <f t="shared" si="27"/>
        <v>-143.76425878235571</v>
      </c>
      <c r="AR35">
        <f t="shared" si="27"/>
        <v>-143.77519215095828</v>
      </c>
      <c r="AS35">
        <f t="shared" si="27"/>
        <v>-23.58529147203733</v>
      </c>
      <c r="AT35">
        <f t="shared" si="27"/>
        <v>-22.970646707370474</v>
      </c>
      <c r="AU35">
        <f t="shared" si="23"/>
        <v>-190.33113033036608</v>
      </c>
      <c r="AW35">
        <v>32</v>
      </c>
      <c r="AX35">
        <f>IF(Z35&gt;0, (R35*SUMPRODUCT(K35:$K$98, X35:$X$98)-K35*$AZ$3)/Z35, 0)</f>
        <v>-348207.87560915126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250000</v>
      </c>
      <c r="S36">
        <f t="shared" si="1"/>
        <v>-541239.17814586975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-4474.7105731145812</v>
      </c>
      <c r="AC36">
        <f t="shared" si="2"/>
        <v>-4105.867898455972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-1284.0324419369572</v>
      </c>
      <c r="AI36">
        <f t="shared" si="25"/>
        <v>-1284.1272675719131</v>
      </c>
      <c r="AJ36">
        <f t="shared" si="7"/>
        <v>-368.84267465860921</v>
      </c>
      <c r="AK36">
        <f t="shared" si="22"/>
        <v>-313.22974011802069</v>
      </c>
      <c r="AL36">
        <f t="shared" si="26"/>
        <v>-1966.1996823485429</v>
      </c>
      <c r="AN36">
        <f t="shared" si="27"/>
        <v>0</v>
      </c>
      <c r="AO36">
        <f t="shared" si="27"/>
        <v>0</v>
      </c>
      <c r="AP36">
        <f t="shared" si="27"/>
        <v>-5.7626912673321663E-3</v>
      </c>
      <c r="AQ36">
        <f t="shared" si="27"/>
        <v>-78.032512448362397</v>
      </c>
      <c r="AR36">
        <f t="shared" si="27"/>
        <v>-78.038275139629732</v>
      </c>
      <c r="AS36">
        <f t="shared" si="27"/>
        <v>-22.415103903736348</v>
      </c>
      <c r="AT36">
        <f t="shared" si="27"/>
        <v>-19.035425271721301</v>
      </c>
      <c r="AU36">
        <f t="shared" si="23"/>
        <v>-119.48880431508736</v>
      </c>
      <c r="AW36">
        <v>33</v>
      </c>
      <c r="AX36">
        <f>IF(Z36&gt;0, (R36*SUMPRODUCT(K36:$K$98, X36:$X$98)-K36*$AZ$3)/Z36, 0)</f>
        <v>-541239.17814586975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250000</v>
      </c>
      <c r="S37">
        <f t="shared" si="1"/>
        <v>-842837.83209685981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-4105.867898455972</v>
      </c>
      <c r="AC37">
        <f t="shared" si="2"/>
        <v>-3726.2156489034724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-772.2887942809723</v>
      </c>
      <c r="AI37">
        <f t="shared" si="25"/>
        <v>-772.34405721986457</v>
      </c>
      <c r="AJ37">
        <f t="shared" si="7"/>
        <v>-379.6522495524996</v>
      </c>
      <c r="AK37">
        <f t="shared" si="22"/>
        <v>-287.41075289191804</v>
      </c>
      <c r="AL37">
        <f t="shared" si="26"/>
        <v>-1439.4070596642823</v>
      </c>
      <c r="AN37">
        <f t="shared" si="27"/>
        <v>0</v>
      </c>
      <c r="AO37">
        <f t="shared" si="27"/>
        <v>0</v>
      </c>
      <c r="AP37">
        <f t="shared" si="27"/>
        <v>-2.99857936537438E-3</v>
      </c>
      <c r="AQ37">
        <f t="shared" si="27"/>
        <v>-41.904561882848903</v>
      </c>
      <c r="AR37">
        <f t="shared" si="27"/>
        <v>-41.907560462214278</v>
      </c>
      <c r="AS37">
        <f t="shared" si="27"/>
        <v>-20.600015568201396</v>
      </c>
      <c r="AT37">
        <f t="shared" si="27"/>
        <v>-15.59497142719621</v>
      </c>
      <c r="AU37">
        <f t="shared" si="23"/>
        <v>-78.102547457611891</v>
      </c>
      <c r="AW37">
        <v>34</v>
      </c>
      <c r="AX37">
        <f>IF(Z37&gt;0, (R37*SUMPRODUCT(K37:$K$98, X37:$X$98)-K37*$AZ$3)/Z37, 0)</f>
        <v>-842837.83209685981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250000</v>
      </c>
      <c r="S38">
        <f t="shared" si="1"/>
        <v>-1322735.713930323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-3726.2156489034724</v>
      </c>
      <c r="AC38">
        <f t="shared" si="2"/>
        <v>-3359.4731018569801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-459.25828126079352</v>
      </c>
      <c r="AI38">
        <f t="shared" si="25"/>
        <v>-459.29002865623386</v>
      </c>
      <c r="AJ38">
        <f t="shared" si="7"/>
        <v>-366.74254704649229</v>
      </c>
      <c r="AK38">
        <f t="shared" si="22"/>
        <v>-260.8350954232431</v>
      </c>
      <c r="AL38">
        <f t="shared" si="26"/>
        <v>-1086.8676711259693</v>
      </c>
      <c r="AN38">
        <f t="shared" si="27"/>
        <v>0</v>
      </c>
      <c r="AO38">
        <f t="shared" si="27"/>
        <v>0</v>
      </c>
      <c r="AP38">
        <f t="shared" si="27"/>
        <v>-1.5380542350923361E-3</v>
      </c>
      <c r="AQ38">
        <f t="shared" si="27"/>
        <v>-22.249514793164639</v>
      </c>
      <c r="AR38">
        <f t="shared" si="27"/>
        <v>-22.25105284739973</v>
      </c>
      <c r="AS38">
        <f t="shared" si="27"/>
        <v>-17.767439496992274</v>
      </c>
      <c r="AT38">
        <f t="shared" si="27"/>
        <v>-12.636580658412601</v>
      </c>
      <c r="AU38">
        <f t="shared" si="23"/>
        <v>-52.655073002804606</v>
      </c>
      <c r="AW38">
        <v>35</v>
      </c>
      <c r="AX38">
        <f>IF(Z38&gt;0, (R38*SUMPRODUCT(K38:$K$98, X38:$X$98)-K38*$AZ$3)/Z38, 0)</f>
        <v>-1322735.713930323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250000</v>
      </c>
      <c r="S39">
        <f t="shared" si="1"/>
        <v>-2101274.9835167513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-3359.4731018569801</v>
      </c>
      <c r="AC39">
        <f t="shared" si="2"/>
        <v>-3016.8591265346618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-269.66645387080791</v>
      </c>
      <c r="AI39">
        <f t="shared" si="25"/>
        <v>-269.68440046960029</v>
      </c>
      <c r="AJ39">
        <f t="shared" si="7"/>
        <v>-342.61397532231831</v>
      </c>
      <c r="AK39">
        <f t="shared" si="22"/>
        <v>-235.16311712998862</v>
      </c>
      <c r="AL39">
        <f t="shared" si="26"/>
        <v>-847.46149292190717</v>
      </c>
      <c r="AN39">
        <f t="shared" si="27"/>
        <v>0</v>
      </c>
      <c r="AO39">
        <f t="shared" si="27"/>
        <v>0</v>
      </c>
      <c r="AP39">
        <f t="shared" si="27"/>
        <v>-7.7629659218879821E-4</v>
      </c>
      <c r="AQ39">
        <f t="shared" si="27"/>
        <v>-11.664669812320689</v>
      </c>
      <c r="AR39">
        <f t="shared" si="27"/>
        <v>-11.665446108912876</v>
      </c>
      <c r="AS39">
        <f t="shared" si="27"/>
        <v>-14.820081763436802</v>
      </c>
      <c r="AT39">
        <f t="shared" si="27"/>
        <v>-10.172196333592089</v>
      </c>
      <c r="AU39">
        <f t="shared" si="23"/>
        <v>-36.657724205941769</v>
      </c>
      <c r="AW39">
        <v>36</v>
      </c>
      <c r="AX39">
        <f>IF(Z39&gt;0, (R39*SUMPRODUCT(K39:$K$98, X39:$X$98)-K39*$AZ$3)/Z39, 0)</f>
        <v>-2101274.9835167513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250000</v>
      </c>
      <c r="S40">
        <f t="shared" si="1"/>
        <v>-3384745.2574560088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-3016.8591265346618</v>
      </c>
      <c r="AC40">
        <f t="shared" si="2"/>
        <v>-2702.7528230295866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-155.71516439899068</v>
      </c>
      <c r="AI40">
        <f t="shared" si="25"/>
        <v>-155.72514577357521</v>
      </c>
      <c r="AJ40">
        <f t="shared" si="7"/>
        <v>-314.10630350507518</v>
      </c>
      <c r="AK40">
        <f t="shared" si="22"/>
        <v>-211.18013885742636</v>
      </c>
      <c r="AL40">
        <f t="shared" si="26"/>
        <v>-681.01158813607674</v>
      </c>
      <c r="AN40">
        <f t="shared" si="27"/>
        <v>0</v>
      </c>
      <c r="AO40">
        <f t="shared" si="27"/>
        <v>0</v>
      </c>
      <c r="AP40">
        <f t="shared" si="27"/>
        <v>-3.8549420805102325E-4</v>
      </c>
      <c r="AQ40">
        <f t="shared" si="27"/>
        <v>-6.0139305937457879</v>
      </c>
      <c r="AR40">
        <f t="shared" si="27"/>
        <v>-6.0143160879538389</v>
      </c>
      <c r="AS40">
        <f t="shared" si="27"/>
        <v>-12.13121095577648</v>
      </c>
      <c r="AT40">
        <f t="shared" si="27"/>
        <v>-8.1560630447781364</v>
      </c>
      <c r="AU40">
        <f t="shared" si="23"/>
        <v>-26.301590088508455</v>
      </c>
      <c r="AW40">
        <v>37</v>
      </c>
      <c r="AX40">
        <f>IF(Z40&gt;0, (R40*SUMPRODUCT(K40:$K$98, X40:$X$98)-K40*$AZ$3)/Z40, 0)</f>
        <v>-3384745.2574560088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250000</v>
      </c>
      <c r="S41">
        <f t="shared" si="1"/>
        <v>-5542581.3414433263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-2702.7528230295866</v>
      </c>
      <c r="AC41">
        <f t="shared" si="2"/>
        <v>-2417.8998131613725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-88.571030544066431</v>
      </c>
      <c r="AI41">
        <f t="shared" si="25"/>
        <v>-88.576483553377912</v>
      </c>
      <c r="AJ41">
        <f t="shared" si="7"/>
        <v>-284.85300986821403</v>
      </c>
      <c r="AK41">
        <f t="shared" si="22"/>
        <v>-189.19269761207107</v>
      </c>
      <c r="AL41">
        <f t="shared" si="26"/>
        <v>-562.62219103366306</v>
      </c>
      <c r="AN41">
        <f t="shared" si="27"/>
        <v>0</v>
      </c>
      <c r="AO41">
        <f t="shared" si="27"/>
        <v>0</v>
      </c>
      <c r="AP41">
        <f t="shared" si="27"/>
        <v>-1.8803804170293314E-4</v>
      </c>
      <c r="AQ41">
        <f t="shared" si="27"/>
        <v>-3.0542260582719267</v>
      </c>
      <c r="AR41">
        <f t="shared" si="27"/>
        <v>-3.0544140963136299</v>
      </c>
      <c r="AS41">
        <f t="shared" si="27"/>
        <v>-9.8226867201668036</v>
      </c>
      <c r="AT41">
        <f t="shared" si="27"/>
        <v>-6.5239984623873051</v>
      </c>
      <c r="AU41">
        <f t="shared" si="23"/>
        <v>-19.40109927886774</v>
      </c>
      <c r="AW41">
        <v>38</v>
      </c>
      <c r="AX41">
        <f>IF(Z41&gt;0, (R41*SUMPRODUCT(K41:$K$98, X41:$X$98)-K41*$AZ$3)/Z41, 0)</f>
        <v>-5542581.3414433263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250000</v>
      </c>
      <c r="S42">
        <f t="shared" si="1"/>
        <v>-9243113.5007271487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-2417.8998131613725</v>
      </c>
      <c r="AC42">
        <f t="shared" si="2"/>
        <v>-2161.2514138071797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-49.513864505206321</v>
      </c>
      <c r="AI42">
        <f t="shared" si="25"/>
        <v>-49.516787291199421</v>
      </c>
      <c r="AJ42">
        <f t="shared" si="7"/>
        <v>-256.64839935419286</v>
      </c>
      <c r="AK42">
        <f t="shared" si="22"/>
        <v>-169.2529869212961</v>
      </c>
      <c r="AL42">
        <f t="shared" si="26"/>
        <v>-475.41817356668838</v>
      </c>
      <c r="AN42">
        <f t="shared" si="27"/>
        <v>0</v>
      </c>
      <c r="AO42">
        <f t="shared" si="27"/>
        <v>0</v>
      </c>
      <c r="AP42">
        <f t="shared" si="27"/>
        <v>-8.9988803014667585E-5</v>
      </c>
      <c r="AQ42">
        <f t="shared" si="27"/>
        <v>-1.5244678912406451</v>
      </c>
      <c r="AR42">
        <f t="shared" si="27"/>
        <v>-1.5245578800436597</v>
      </c>
      <c r="AS42">
        <f t="shared" si="27"/>
        <v>-7.9018724969979592</v>
      </c>
      <c r="AT42">
        <f t="shared" si="27"/>
        <v>-5.2110807071210967</v>
      </c>
      <c r="AU42">
        <f t="shared" si="23"/>
        <v>-14.637511084162716</v>
      </c>
      <c r="AW42">
        <v>39</v>
      </c>
      <c r="AX42">
        <f>IF(Z42&gt;0, (R42*SUMPRODUCT(K42:$K$98, X42:$X$98)-K42*$AZ$3)/Z42, 0)</f>
        <v>-9243113.5007271487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250000</v>
      </c>
      <c r="S43">
        <f t="shared" si="1"/>
        <v>-15719595.057554452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-2161.2514138071797</v>
      </c>
      <c r="AC43">
        <f t="shared" si="2"/>
        <v>-1930.8985375801487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-27.162697678971252</v>
      </c>
      <c r="AI43">
        <f t="shared" si="25"/>
        <v>-27.164233102220475</v>
      </c>
      <c r="AJ43">
        <f t="shared" si="7"/>
        <v>-230.35287622703095</v>
      </c>
      <c r="AK43">
        <f t="shared" si="22"/>
        <v>-151.2875989665026</v>
      </c>
      <c r="AL43">
        <f t="shared" si="26"/>
        <v>-408.80470829575404</v>
      </c>
      <c r="AN43">
        <f t="shared" si="27"/>
        <v>0</v>
      </c>
      <c r="AO43">
        <f t="shared" si="27"/>
        <v>0</v>
      </c>
      <c r="AP43">
        <f t="shared" si="27"/>
        <v>-4.2208658305981497E-5</v>
      </c>
      <c r="AQ43">
        <f t="shared" si="27"/>
        <v>-0.74670031574681472</v>
      </c>
      <c r="AR43">
        <f t="shared" si="27"/>
        <v>-0.74674252440512068</v>
      </c>
      <c r="AS43">
        <f t="shared" si="27"/>
        <v>-6.3323815419509302</v>
      </c>
      <c r="AT43">
        <f t="shared" si="27"/>
        <v>-4.1588836002957494</v>
      </c>
      <c r="AU43">
        <f t="shared" si="23"/>
        <v>-11.2380076666518</v>
      </c>
      <c r="AW43">
        <v>40</v>
      </c>
      <c r="AX43">
        <f>IF(Z43&gt;0, (R43*SUMPRODUCT(K43:$K$98, X43:$X$98)-K43*$AZ$3)/Z43, 0)</f>
        <v>-15719595.057554452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250000</v>
      </c>
      <c r="S44">
        <f t="shared" si="1"/>
        <v>-27321737.135429677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-1930.8985375801487</v>
      </c>
      <c r="AC44">
        <f t="shared" si="2"/>
        <v>-1724.6118949331528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-14.620796120818049</v>
      </c>
      <c r="AI44">
        <f t="shared" si="25"/>
        <v>-14.621585150028739</v>
      </c>
      <c r="AJ44">
        <f t="shared" si="7"/>
        <v>-206.28664264699592</v>
      </c>
      <c r="AK44">
        <f t="shared" si="22"/>
        <v>-135.16289763061042</v>
      </c>
      <c r="AL44">
        <f t="shared" si="26"/>
        <v>-356.07112542763508</v>
      </c>
      <c r="AN44">
        <f t="shared" si="27"/>
        <v>0</v>
      </c>
      <c r="AO44">
        <f t="shared" si="27"/>
        <v>0</v>
      </c>
      <c r="AP44">
        <f t="shared" si="27"/>
        <v>-1.9366381994296648E-5</v>
      </c>
      <c r="AQ44">
        <f t="shared" si="27"/>
        <v>-0.35886114088052562</v>
      </c>
      <c r="AR44">
        <f t="shared" si="27"/>
        <v>-0.35888050726251985</v>
      </c>
      <c r="AS44">
        <f t="shared" si="27"/>
        <v>-5.0632167576229277</v>
      </c>
      <c r="AT44">
        <f t="shared" si="27"/>
        <v>-3.3175150824635571</v>
      </c>
      <c r="AU44">
        <f t="shared" si="23"/>
        <v>-8.7396123473490039</v>
      </c>
      <c r="AW44">
        <v>41</v>
      </c>
      <c r="AX44">
        <f>IF(Z44&gt;0, (R44*SUMPRODUCT(K44:$K$98, X44:$X$98)-K44*$AZ$3)/Z44, 0)</f>
        <v>-27321737.135429677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250000</v>
      </c>
      <c r="S45">
        <f t="shared" si="1"/>
        <v>-48592488.094237357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-1724.6118949331528</v>
      </c>
      <c r="AC45">
        <f t="shared" si="2"/>
        <v>-1540.119557000156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-7.6991279402877488</v>
      </c>
      <c r="AI45">
        <f t="shared" si="25"/>
        <v>-7.6995241228093185</v>
      </c>
      <c r="AJ45">
        <f t="shared" si="7"/>
        <v>-184.49233793299686</v>
      </c>
      <c r="AK45">
        <f t="shared" si="22"/>
        <v>-120.72283264532071</v>
      </c>
      <c r="AL45">
        <f t="shared" si="26"/>
        <v>-312.9146947011269</v>
      </c>
      <c r="AN45">
        <f t="shared" si="27"/>
        <v>0</v>
      </c>
      <c r="AO45">
        <f t="shared" si="27"/>
        <v>0</v>
      </c>
      <c r="AP45">
        <f t="shared" si="27"/>
        <v>-8.6822582876642456E-6</v>
      </c>
      <c r="AQ45">
        <f t="shared" si="27"/>
        <v>-0.16872480164588793</v>
      </c>
      <c r="AR45">
        <f t="shared" si="27"/>
        <v>-0.16873348390417561</v>
      </c>
      <c r="AS45">
        <f t="shared" si="27"/>
        <v>-4.0431115529387638</v>
      </c>
      <c r="AT45">
        <f t="shared" si="27"/>
        <v>-2.6456159905624572</v>
      </c>
      <c r="AU45">
        <f t="shared" si="23"/>
        <v>-6.8574610274053969</v>
      </c>
      <c r="AW45">
        <v>42</v>
      </c>
      <c r="AX45">
        <f>IF(Z45&gt;0, (R45*SUMPRODUCT(K45:$K$98, X45:$X$98)-K45*$AZ$3)/Z45, 0)</f>
        <v>-48592488.094237357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250000</v>
      </c>
      <c r="S46">
        <f t="shared" si="1"/>
        <v>-88615631.552947477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-1540.119557000156</v>
      </c>
      <c r="AC46">
        <f t="shared" si="2"/>
        <v>-1375.2425683429826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-3.9646171456172659</v>
      </c>
      <c r="AI46">
        <f t="shared" si="25"/>
        <v>-3.9648111354563387</v>
      </c>
      <c r="AJ46">
        <f t="shared" si="7"/>
        <v>-164.87698865717334</v>
      </c>
      <c r="AK46">
        <f t="shared" si="22"/>
        <v>-107.80836899001093</v>
      </c>
      <c r="AL46">
        <f t="shared" si="26"/>
        <v>-276.65016878264061</v>
      </c>
      <c r="AN46">
        <f t="shared" si="27"/>
        <v>0</v>
      </c>
      <c r="AO46">
        <f t="shared" si="27"/>
        <v>0</v>
      </c>
      <c r="AP46">
        <f t="shared" si="27"/>
        <v>-3.7957565468917752E-6</v>
      </c>
      <c r="AQ46">
        <f t="shared" si="27"/>
        <v>-7.757479236194309E-2</v>
      </c>
      <c r="AR46">
        <f t="shared" si="27"/>
        <v>-7.7578588118489986E-2</v>
      </c>
      <c r="AS46">
        <f t="shared" si="27"/>
        <v>-3.2261118011059047</v>
      </c>
      <c r="AT46">
        <f t="shared" si="27"/>
        <v>-2.1094626623720925</v>
      </c>
      <c r="AU46">
        <f t="shared" si="23"/>
        <v>-5.4131530515964865</v>
      </c>
      <c r="AW46">
        <v>43</v>
      </c>
      <c r="AX46">
        <f>IF(Z46&gt;0, (R46*SUMPRODUCT(K46:$K$98, X46:$X$98)-K46*$AZ$3)/Z46, 0)</f>
        <v>-88615631.552947477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250000</v>
      </c>
      <c r="S47">
        <f t="shared" si="1"/>
        <v>-166072057.49770725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-1375.2425683429826</v>
      </c>
      <c r="AC47">
        <f t="shared" si="2"/>
        <v>-1227.9578989756847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-1.9924670415322723</v>
      </c>
      <c r="AI47">
        <f t="shared" si="25"/>
        <v>-1.9925594681208776</v>
      </c>
      <c r="AJ47">
        <f t="shared" si="7"/>
        <v>-147.28466936729797</v>
      </c>
      <c r="AK47">
        <f t="shared" si="22"/>
        <v>-96.266979784008797</v>
      </c>
      <c r="AL47">
        <f t="shared" si="26"/>
        <v>-245.54420861942765</v>
      </c>
      <c r="AN47">
        <f t="shared" si="27"/>
        <v>0</v>
      </c>
      <c r="AO47">
        <f t="shared" si="27"/>
        <v>0</v>
      </c>
      <c r="AP47">
        <f t="shared" si="27"/>
        <v>-1.614723880471175E-6</v>
      </c>
      <c r="AQ47">
        <f t="shared" si="27"/>
        <v>-3.4809075630270379E-2</v>
      </c>
      <c r="AR47">
        <f t="shared" si="27"/>
        <v>-3.4810690354150853E-2</v>
      </c>
      <c r="AS47">
        <f t="shared" si="27"/>
        <v>-2.573113174932586</v>
      </c>
      <c r="AT47">
        <f t="shared" si="27"/>
        <v>-1.6818168181202489</v>
      </c>
      <c r="AU47">
        <f t="shared" si="23"/>
        <v>-4.2897406834069862</v>
      </c>
      <c r="AW47">
        <v>44</v>
      </c>
      <c r="AX47">
        <f>IF(Z47&gt;0, (R47*SUMPRODUCT(K47:$K$98, X47:$X$98)-K47*$AZ$3)/Z47, 0)</f>
        <v>-166072057.49770725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250000</v>
      </c>
      <c r="S48">
        <f t="shared" si="1"/>
        <v>-320257475.04392028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-1227.9578989756847</v>
      </c>
      <c r="AC48">
        <f t="shared" si="2"/>
        <v>-1096.4192757659046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-0.97415755154783545</v>
      </c>
      <c r="AI48">
        <f t="shared" si="25"/>
        <v>-0.97420034599297745</v>
      </c>
      <c r="AJ48">
        <f t="shared" si="7"/>
        <v>-131.5386232097801</v>
      </c>
      <c r="AK48">
        <f t="shared" si="22"/>
        <v>-85.957052928297941</v>
      </c>
      <c r="AL48">
        <f t="shared" si="26"/>
        <v>-218.46987648407102</v>
      </c>
      <c r="AN48">
        <f t="shared" si="27"/>
        <v>0</v>
      </c>
      <c r="AO48">
        <f t="shared" si="27"/>
        <v>0</v>
      </c>
      <c r="AP48">
        <f t="shared" si="27"/>
        <v>-6.6752989709467265E-7</v>
      </c>
      <c r="AQ48">
        <f t="shared" si="27"/>
        <v>-1.5195413516436248E-2</v>
      </c>
      <c r="AR48">
        <f t="shared" si="27"/>
        <v>-1.5196081046333342E-2</v>
      </c>
      <c r="AS48">
        <f t="shared" si="27"/>
        <v>-2.051807502677002</v>
      </c>
      <c r="AT48">
        <f t="shared" si="27"/>
        <v>-1.34080258560265</v>
      </c>
      <c r="AU48">
        <f t="shared" si="23"/>
        <v>-3.4078061693259856</v>
      </c>
      <c r="AW48">
        <v>45</v>
      </c>
      <c r="AX48">
        <f>IF(Z48&gt;0, (R48*SUMPRODUCT(K48:$K$98, X48:$X$98)-K48*$AZ$3)/Z48, 0)</f>
        <v>-320257475.04392028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250000</v>
      </c>
      <c r="S49">
        <f t="shared" si="1"/>
        <v>-636905778.71741605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-1096.4192757659046</v>
      </c>
      <c r="AC49">
        <f t="shared" si="2"/>
        <v>-978.95819235316139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-0.46306666393042623</v>
      </c>
      <c r="AI49">
        <f t="shared" si="25"/>
        <v>-0.46308587709792026</v>
      </c>
      <c r="AJ49">
        <f t="shared" si="7"/>
        <v>-117.46108341274316</v>
      </c>
      <c r="AK49">
        <f t="shared" si="22"/>
        <v>-76.749349303613329</v>
      </c>
      <c r="AL49">
        <f t="shared" si="26"/>
        <v>-194.67351859345442</v>
      </c>
      <c r="AN49">
        <f t="shared" si="27"/>
        <v>0</v>
      </c>
      <c r="AO49">
        <f t="shared" si="27"/>
        <v>0</v>
      </c>
      <c r="AP49">
        <f t="shared" si="27"/>
        <v>-2.6758654234889931E-7</v>
      </c>
      <c r="AQ49">
        <f t="shared" si="27"/>
        <v>-6.4492441195171174E-3</v>
      </c>
      <c r="AR49">
        <f t="shared" si="27"/>
        <v>-6.4495117060594659E-3</v>
      </c>
      <c r="AS49">
        <f t="shared" si="27"/>
        <v>-1.6359096010970029</v>
      </c>
      <c r="AT49">
        <f t="shared" si="27"/>
        <v>-1.0689071967993389</v>
      </c>
      <c r="AU49">
        <f t="shared" si="23"/>
        <v>-2.7112663096024012</v>
      </c>
      <c r="AW49">
        <v>46</v>
      </c>
      <c r="AX49">
        <f>IF(Z49&gt;0, (R49*SUMPRODUCT(K49:$K$98, X49:$X$98)-K49*$AZ$3)/Z49, 0)</f>
        <v>-636905778.71741605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250000</v>
      </c>
      <c r="S50">
        <f t="shared" si="1"/>
        <v>-1307817325.3063755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-978.95819235316139</v>
      </c>
      <c r="AC50">
        <f t="shared" si="2"/>
        <v>-874.075106930978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-0.21333409617548604</v>
      </c>
      <c r="AI50">
        <f t="shared" si="25"/>
        <v>-0.21334245050649636</v>
      </c>
      <c r="AJ50">
        <f t="shared" si="7"/>
        <v>-104.8830854221834</v>
      </c>
      <c r="AK50">
        <f t="shared" si="22"/>
        <v>-68.527073464721298</v>
      </c>
      <c r="AL50">
        <f t="shared" si="26"/>
        <v>-173.6235013374112</v>
      </c>
      <c r="AN50">
        <f t="shared" si="27"/>
        <v>0</v>
      </c>
      <c r="AO50">
        <f t="shared" si="27"/>
        <v>0</v>
      </c>
      <c r="AP50">
        <f t="shared" si="27"/>
        <v>-1.0388646174665801E-7</v>
      </c>
      <c r="AQ50">
        <f t="shared" si="27"/>
        <v>-2.6528185673063086E-3</v>
      </c>
      <c r="AR50">
        <f t="shared" si="27"/>
        <v>-2.6529224537680555E-3</v>
      </c>
      <c r="AS50">
        <f t="shared" si="27"/>
        <v>-1.3042256319658738</v>
      </c>
      <c r="AT50">
        <f t="shared" si="27"/>
        <v>-0.85213707564513252</v>
      </c>
      <c r="AU50">
        <f t="shared" si="23"/>
        <v>-2.1590156300647743</v>
      </c>
      <c r="AW50">
        <v>47</v>
      </c>
      <c r="AX50">
        <f>IF(Z50&gt;0, (R50*SUMPRODUCT(K50:$K$98, X50:$X$98)-K50*$AZ$3)/Z50, 0)</f>
        <v>-1307817325.3063755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250000</v>
      </c>
      <c r="S51">
        <f t="shared" si="1"/>
        <v>-2774195390.8479738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-874.075106930978</v>
      </c>
      <c r="AC51">
        <f t="shared" si="2"/>
        <v>-780.42638951177457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-9.508667840218199E-2</v>
      </c>
      <c r="AI51">
        <f t="shared" si="25"/>
        <v>-9.5090194855962096E-2</v>
      </c>
      <c r="AJ51">
        <f t="shared" si="7"/>
        <v>-93.648717419203422</v>
      </c>
      <c r="AK51">
        <f t="shared" si="22"/>
        <v>-61.185257485168464</v>
      </c>
      <c r="AL51">
        <f t="shared" si="26"/>
        <v>-154.92906509922784</v>
      </c>
      <c r="AN51">
        <f t="shared" si="27"/>
        <v>0</v>
      </c>
      <c r="AO51">
        <f t="shared" si="27"/>
        <v>0</v>
      </c>
      <c r="AP51">
        <f t="shared" si="27"/>
        <v>-3.9042189684482015E-8</v>
      </c>
      <c r="AQ51">
        <f t="shared" si="27"/>
        <v>-1.0557204407602066E-3</v>
      </c>
      <c r="AR51">
        <f t="shared" si="27"/>
        <v>-1.0557594829498911E-3</v>
      </c>
      <c r="AS51">
        <f t="shared" si="27"/>
        <v>-1.0397551675141987</v>
      </c>
      <c r="AT51">
        <f t="shared" si="27"/>
        <v>-0.67932257268528695</v>
      </c>
      <c r="AU51">
        <f t="shared" si="23"/>
        <v>-1.7201334996824353</v>
      </c>
      <c r="AW51">
        <v>48</v>
      </c>
      <c r="AX51">
        <f>IF(Z51&gt;0, (R51*SUMPRODUCT(K51:$K$98, X51:$X$98)-K51*$AZ$3)/Z51, 0)</f>
        <v>-2774195390.8479738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250000</v>
      </c>
      <c r="S52">
        <f t="shared" si="1"/>
        <v>-6090814773.314538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-780.42638951177457</v>
      </c>
      <c r="AC52">
        <f t="shared" si="2"/>
        <v>-696.810150377063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-4.1024925342438408E-2</v>
      </c>
      <c r="AI52">
        <f t="shared" si="25"/>
        <v>-4.102635538541359E-2</v>
      </c>
      <c r="AJ52">
        <f t="shared" si="7"/>
        <v>-83.616239134711577</v>
      </c>
      <c r="AK52">
        <f t="shared" si="22"/>
        <v>-54.629847265824225</v>
      </c>
      <c r="AL52">
        <f t="shared" si="26"/>
        <v>-138.28711275592121</v>
      </c>
      <c r="AN52">
        <f t="shared" si="27"/>
        <v>0</v>
      </c>
      <c r="AO52">
        <f t="shared" si="27"/>
        <v>0</v>
      </c>
      <c r="AP52">
        <f t="shared" si="27"/>
        <v>-1.4176215937116607E-8</v>
      </c>
      <c r="AQ52">
        <f t="shared" si="27"/>
        <v>-4.0668582032261772E-4</v>
      </c>
      <c r="AR52">
        <f t="shared" si="27"/>
        <v>-4.0669999653855486E-4</v>
      </c>
      <c r="AS52">
        <f t="shared" si="27"/>
        <v>-0.8288994683340758</v>
      </c>
      <c r="AT52">
        <f t="shared" si="27"/>
        <v>-0.54155331335651158</v>
      </c>
      <c r="AU52">
        <f t="shared" si="23"/>
        <v>-1.370859481687126</v>
      </c>
      <c r="AW52">
        <v>49</v>
      </c>
      <c r="AX52">
        <f>IF(Z52&gt;0, (R52*SUMPRODUCT(K52:$K$98, X52:$X$98)-K52*$AZ$3)/Z52, 0)</f>
        <v>-6090814773.314538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250000</v>
      </c>
      <c r="S53">
        <f t="shared" si="1"/>
        <v>-13866647297.580448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-696.810150377063</v>
      </c>
      <c r="AC53">
        <f t="shared" si="2"/>
        <v>-622.15225808506875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-1.7098147895727327E-2</v>
      </c>
      <c r="AI53">
        <f t="shared" si="25"/>
        <v>-1.709870873087797E-2</v>
      </c>
      <c r="AJ53">
        <f t="shared" si="7"/>
        <v>-74.657892291994244</v>
      </c>
      <c r="AK53">
        <f t="shared" si="22"/>
        <v>-48.776710526394417</v>
      </c>
      <c r="AL53">
        <f t="shared" si="26"/>
        <v>-123.45170152711955</v>
      </c>
      <c r="AN53">
        <f t="shared" si="27"/>
        <v>0</v>
      </c>
      <c r="AO53">
        <f t="shared" si="27"/>
        <v>0</v>
      </c>
      <c r="AP53">
        <f t="shared" si="27"/>
        <v>-4.963961834558735E-9</v>
      </c>
      <c r="AQ53">
        <f t="shared" si="27"/>
        <v>-1.5133600933999386E-4</v>
      </c>
      <c r="AR53">
        <f t="shared" si="27"/>
        <v>-1.5134097330182843E-4</v>
      </c>
      <c r="AS53">
        <f t="shared" si="27"/>
        <v>-0.66079832471380551</v>
      </c>
      <c r="AT53">
        <f t="shared" si="27"/>
        <v>-0.43172352729743413</v>
      </c>
      <c r="AU53">
        <f t="shared" si="23"/>
        <v>-1.0926731929845417</v>
      </c>
      <c r="AW53">
        <v>50</v>
      </c>
      <c r="AX53">
        <f>IF(Z53&gt;0, (R53*SUMPRODUCT(K53:$K$98, X53:$X$98)-K53*$AZ$3)/Z53, 0)</f>
        <v>-13866647297.580448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250000</v>
      </c>
      <c r="S54">
        <f t="shared" si="1"/>
        <v>-32794262378.551693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-622.15225808506875</v>
      </c>
      <c r="AC54">
        <f t="shared" si="2"/>
        <v>-555.4932139051723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-6.8698530411634776E-3</v>
      </c>
      <c r="AI54">
        <f t="shared" si="25"/>
        <v>-6.8700647753105566E-3</v>
      </c>
      <c r="AJ54">
        <f t="shared" si="7"/>
        <v>-66.659044179896455</v>
      </c>
      <c r="AK54">
        <f t="shared" si="22"/>
        <v>-43.550658065954813</v>
      </c>
      <c r="AL54">
        <f t="shared" si="26"/>
        <v>-110.21657231062659</v>
      </c>
      <c r="AN54">
        <f t="shared" si="27"/>
        <v>0</v>
      </c>
      <c r="AO54">
        <f t="shared" si="27"/>
        <v>0</v>
      </c>
      <c r="AP54">
        <f t="shared" si="27"/>
        <v>-1.6732702495547086E-9</v>
      </c>
      <c r="AQ54">
        <f t="shared" si="27"/>
        <v>-5.429034886985489E-5</v>
      </c>
      <c r="AR54">
        <f t="shared" si="27"/>
        <v>-5.4292022140104448E-5</v>
      </c>
      <c r="AS54">
        <f t="shared" si="27"/>
        <v>-0.5267860523614265</v>
      </c>
      <c r="AT54">
        <f t="shared" si="27"/>
        <v>-0.34416753979238185</v>
      </c>
      <c r="AU54">
        <f t="shared" si="23"/>
        <v>-0.87100788417594854</v>
      </c>
      <c r="AW54">
        <v>51</v>
      </c>
      <c r="AX54">
        <f>IF(Z54&gt;0, (R54*SUMPRODUCT(K54:$K$98, X54:$X$98)-K54*$AZ$3)/Z54, 0)</f>
        <v>-32794262378.551693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250000</v>
      </c>
      <c r="S55">
        <f t="shared" si="1"/>
        <v>-80702033069.694412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-555.4932139051723</v>
      </c>
      <c r="AC55">
        <f t="shared" si="2"/>
        <v>-495.9761293420338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-2.6558936259125543E-3</v>
      </c>
      <c r="AI55">
        <f t="shared" si="25"/>
        <v>-2.6559704480368673E-3</v>
      </c>
      <c r="AJ55">
        <f t="shared" si="7"/>
        <v>-59.517084563138496</v>
      </c>
      <c r="AK55">
        <f t="shared" si="22"/>
        <v>-38.884524973362062</v>
      </c>
      <c r="AL55">
        <f t="shared" si="26"/>
        <v>-98.404265506948605</v>
      </c>
      <c r="AN55">
        <f t="shared" si="27"/>
        <v>0</v>
      </c>
      <c r="AO55">
        <f t="shared" si="27"/>
        <v>0</v>
      </c>
      <c r="AP55">
        <f t="shared" si="27"/>
        <v>-5.4205515034760062E-10</v>
      </c>
      <c r="AQ55">
        <f t="shared" si="27"/>
        <v>-1.873992461910444E-5</v>
      </c>
      <c r="AR55">
        <f t="shared" si="27"/>
        <v>-1.8740466674254789E-5</v>
      </c>
      <c r="AS55">
        <f t="shared" si="27"/>
        <v>-0.41995118606410742</v>
      </c>
      <c r="AT55">
        <f t="shared" si="27"/>
        <v>-0.2743683179706089</v>
      </c>
      <c r="AU55">
        <f t="shared" si="23"/>
        <v>-0.69433824450139059</v>
      </c>
      <c r="AW55">
        <v>52</v>
      </c>
      <c r="AX55">
        <f>IF(Z55&gt;0, (R55*SUMPRODUCT(K55:$K$98, X55:$X$98)-K55*$AZ$3)/Z55, 0)</f>
        <v>-80702033069.694412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250000</v>
      </c>
      <c r="S56">
        <f t="shared" si="1"/>
        <v>-207034768198.99219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-495.9761293420338</v>
      </c>
      <c r="AC56">
        <f t="shared" si="2"/>
        <v>-442.83584553420178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-9.8634197649991452E-4</v>
      </c>
      <c r="AI56">
        <f t="shared" si="25"/>
        <v>-9.8636871330415928E-4</v>
      </c>
      <c r="AJ56">
        <f t="shared" si="7"/>
        <v>-53.14028380783202</v>
      </c>
      <c r="AK56">
        <f t="shared" si="22"/>
        <v>-34.718329053942369</v>
      </c>
      <c r="AL56">
        <f t="shared" si="26"/>
        <v>-87.859599230487703</v>
      </c>
      <c r="AN56">
        <f t="shared" si="27"/>
        <v>0</v>
      </c>
      <c r="AO56">
        <f t="shared" si="27"/>
        <v>0</v>
      </c>
      <c r="AP56">
        <f t="shared" si="27"/>
        <v>-1.6844132020077134E-10</v>
      </c>
      <c r="AQ56">
        <f t="shared" si="27"/>
        <v>-6.2139342896296548E-6</v>
      </c>
      <c r="AR56">
        <f t="shared" si="27"/>
        <v>-6.2141027309498559E-6</v>
      </c>
      <c r="AS56">
        <f t="shared" si="27"/>
        <v>-0.33478270172167568</v>
      </c>
      <c r="AT56">
        <f t="shared" si="27"/>
        <v>-0.21872476334475124</v>
      </c>
      <c r="AU56">
        <f t="shared" si="23"/>
        <v>-0.55351367916915795</v>
      </c>
      <c r="AW56">
        <v>53</v>
      </c>
      <c r="AX56">
        <f>IF(Z56&gt;0, (R56*SUMPRODUCT(K56:$K$98, X56:$X$98)-K56*$AZ$3)/Z56, 0)</f>
        <v>-207034768198.99219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250000</v>
      </c>
      <c r="S57">
        <f t="shared" si="1"/>
        <v>-554876269062.9707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-442.83584553420178</v>
      </c>
      <c r="AC57">
        <f t="shared" si="2"/>
        <v>-395.38915304478206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-3.5124578701077852E-4</v>
      </c>
      <c r="AI57">
        <f t="shared" si="25"/>
        <v>-3.512546941576302E-4</v>
      </c>
      <c r="AJ57">
        <f t="shared" si="7"/>
        <v>-47.446692489419718</v>
      </c>
      <c r="AK57">
        <f t="shared" si="22"/>
        <v>-30.998509187394127</v>
      </c>
      <c r="AL57">
        <f t="shared" si="26"/>
        <v>-78.445552931508004</v>
      </c>
      <c r="AN57">
        <f t="shared" si="27"/>
        <v>0</v>
      </c>
      <c r="AO57">
        <f t="shared" si="27"/>
        <v>0</v>
      </c>
      <c r="AP57">
        <f t="shared" si="27"/>
        <v>-5.0102538473294146E-11</v>
      </c>
      <c r="AQ57">
        <f t="shared" si="27"/>
        <v>-1.9757511412263246E-6</v>
      </c>
      <c r="AR57">
        <f t="shared" si="27"/>
        <v>-1.9758012437647976E-6</v>
      </c>
      <c r="AS57">
        <f t="shared" si="27"/>
        <v>-0.26688677928686116</v>
      </c>
      <c r="AT57">
        <f t="shared" si="27"/>
        <v>-0.17436604841449457</v>
      </c>
      <c r="AU57">
        <f t="shared" si="23"/>
        <v>-0.44125480350259949</v>
      </c>
      <c r="AW57">
        <v>54</v>
      </c>
      <c r="AX57">
        <f>IF(Z57&gt;0, (R57*SUMPRODUCT(K57:$K$98, X57:$X$98)-K57*$AZ$3)/Z57, 0)</f>
        <v>-554876269062.9707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250000</v>
      </c>
      <c r="S58">
        <f t="shared" si="1"/>
        <v>-1556826316980.8027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-395.38915304478206</v>
      </c>
      <c r="AC58">
        <f t="shared" si="2"/>
        <v>-353.02603117825277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-1.1967149232133298E-4</v>
      </c>
      <c r="AI58">
        <f t="shared" si="25"/>
        <v>-1.1967432682210008E-4</v>
      </c>
      <c r="AJ58">
        <f t="shared" si="7"/>
        <v>-42.363121866529298</v>
      </c>
      <c r="AK58">
        <f t="shared" si="22"/>
        <v>-27.677240713134747</v>
      </c>
      <c r="AL58">
        <f t="shared" si="26"/>
        <v>-70.040482253990874</v>
      </c>
      <c r="AN58">
        <f t="shared" si="27"/>
        <v>0</v>
      </c>
      <c r="AO58">
        <f t="shared" si="27"/>
        <v>0</v>
      </c>
      <c r="AP58">
        <f t="shared" si="27"/>
        <v>-1.4235727751332609E-11</v>
      </c>
      <c r="AQ58">
        <f t="shared" si="27"/>
        <v>-6.0102675012622643E-7</v>
      </c>
      <c r="AR58">
        <f t="shared" si="27"/>
        <v>-6.0104098585397784E-7</v>
      </c>
      <c r="AS58">
        <f t="shared" si="27"/>
        <v>-0.2127605243885019</v>
      </c>
      <c r="AT58">
        <f t="shared" si="27"/>
        <v>-0.13900354809322704</v>
      </c>
      <c r="AU58">
        <f t="shared" si="23"/>
        <v>-0.35176467352271484</v>
      </c>
      <c r="AW58">
        <v>55</v>
      </c>
      <c r="AX58">
        <f>IF(Z58&gt;0, (R58*SUMPRODUCT(K58:$K$98, X58:$X$98)-K58*$AZ$3)/Z58, 0)</f>
        <v>-1556826316980.8027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250000</v>
      </c>
      <c r="S59">
        <f t="shared" si="1"/>
        <v>-4581795388155.9053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-353.02603117825277</v>
      </c>
      <c r="AC59">
        <f t="shared" si="2"/>
        <v>-315.20181406295762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-3.8924517948909973E-5</v>
      </c>
      <c r="AI59">
        <f t="shared" si="25"/>
        <v>-3.8925377878771958E-5</v>
      </c>
      <c r="AJ59">
        <f t="shared" si="7"/>
        <v>-37.824217115295141</v>
      </c>
      <c r="AK59">
        <f t="shared" si="22"/>
        <v>-24.711822182477697</v>
      </c>
      <c r="AL59">
        <f t="shared" si="26"/>
        <v>-62.536078223150717</v>
      </c>
      <c r="AN59">
        <f t="shared" si="27"/>
        <v>0</v>
      </c>
      <c r="AO59">
        <f t="shared" si="27"/>
        <v>0</v>
      </c>
      <c r="AP59">
        <f t="shared" si="27"/>
        <v>-3.8560983568191832E-12</v>
      </c>
      <c r="AQ59">
        <f t="shared" si="27"/>
        <v>-1.7454536275324636E-7</v>
      </c>
      <c r="AR59">
        <f t="shared" si="27"/>
        <v>-1.7454921885160317E-7</v>
      </c>
      <c r="AS59">
        <f t="shared" si="27"/>
        <v>-0.16961139264234923</v>
      </c>
      <c r="AT59">
        <f t="shared" si="27"/>
        <v>-0.11081277802324277</v>
      </c>
      <c r="AU59">
        <f t="shared" si="23"/>
        <v>-0.28042434521481086</v>
      </c>
      <c r="AW59">
        <v>56</v>
      </c>
      <c r="AX59">
        <f>IF(Z59&gt;0, (R59*SUMPRODUCT(K59:$K$98, X59:$X$98)-K59*$AZ$3)/Z59, 0)</f>
        <v>-4581795388155.9053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250000</v>
      </c>
      <c r="S60">
        <f t="shared" si="1"/>
        <v>-14296748244218.309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-315.20181406295762</v>
      </c>
      <c r="AC60">
        <f t="shared" si="2"/>
        <v>-281.43019127650149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-1.2105383963242897E-5</v>
      </c>
      <c r="AI60">
        <f t="shared" si="25"/>
        <v>-1.2105630024608101E-5</v>
      </c>
      <c r="AJ60">
        <f t="shared" si="7"/>
        <v>-33.771622786456135</v>
      </c>
      <c r="AK60">
        <f t="shared" si="22"/>
        <v>-22.064126984407036</v>
      </c>
      <c r="AL60">
        <f t="shared" si="26"/>
        <v>-55.835761876493194</v>
      </c>
      <c r="AN60">
        <f t="shared" si="27"/>
        <v>0</v>
      </c>
      <c r="AO60">
        <f t="shared" si="27"/>
        <v>0</v>
      </c>
      <c r="AP60">
        <f t="shared" si="27"/>
        <v>-9.8516841313086115E-13</v>
      </c>
      <c r="AQ60">
        <f t="shared" si="27"/>
        <v>-4.8466941974007624E-8</v>
      </c>
      <c r="AR60">
        <f t="shared" si="27"/>
        <v>-4.8467927142420756E-8</v>
      </c>
      <c r="AS60">
        <f t="shared" si="27"/>
        <v>-0.13521316522708304</v>
      </c>
      <c r="AT60">
        <f t="shared" si="27"/>
        <v>-8.8339268337748494E-2</v>
      </c>
      <c r="AU60">
        <f t="shared" si="23"/>
        <v>-0.22355248203275868</v>
      </c>
      <c r="AW60">
        <v>57</v>
      </c>
      <c r="AX60">
        <f>IF(Z60&gt;0, (R60*SUMPRODUCT(K60:$K$98, X60:$X$98)-K60*$AZ$3)/Z60, 0)</f>
        <v>-14296748244218.309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250000</v>
      </c>
      <c r="S61">
        <f t="shared" si="1"/>
        <v>-47453996126959.25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-281.43019127650149</v>
      </c>
      <c r="AC61">
        <f t="shared" si="2"/>
        <v>-251.27695653835983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-3.5482226371146392E-6</v>
      </c>
      <c r="AI61">
        <f t="shared" si="25"/>
        <v>-3.5482888267343359E-6</v>
      </c>
      <c r="AJ61">
        <f t="shared" si="7"/>
        <v>-30.153234738141663</v>
      </c>
      <c r="AK61">
        <f t="shared" si="22"/>
        <v>-19.700113389355106</v>
      </c>
      <c r="AL61">
        <f t="shared" si="26"/>
        <v>-49.853351675785596</v>
      </c>
      <c r="AN61">
        <f t="shared" si="27"/>
        <v>0</v>
      </c>
      <c r="AO61">
        <f t="shared" si="27"/>
        <v>0</v>
      </c>
      <c r="AP61">
        <f t="shared" si="27"/>
        <v>-2.3661316931226385E-13</v>
      </c>
      <c r="AQ61">
        <f t="shared" si="27"/>
        <v>-1.2684106774461018E-8</v>
      </c>
      <c r="AR61">
        <f t="shared" si="27"/>
        <v>-1.2684343387630331E-8</v>
      </c>
      <c r="AS61">
        <f t="shared" si="27"/>
        <v>-0.10779110786717493</v>
      </c>
      <c r="AT61">
        <f t="shared" si="27"/>
        <v>-7.0423523903439894E-2</v>
      </c>
      <c r="AU61">
        <f t="shared" si="23"/>
        <v>-0.17821464445495822</v>
      </c>
      <c r="AW61">
        <v>58</v>
      </c>
      <c r="AX61">
        <f>IF(Z61&gt;0, (R61*SUMPRODUCT(K61:$K$98, X61:$X$98)-K61*$AZ$3)/Z61, 0)</f>
        <v>-47453996126959.25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250000</v>
      </c>
      <c r="S62">
        <f t="shared" si="1"/>
        <v>-168155857752522.81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-251.27695653835983</v>
      </c>
      <c r="AC62">
        <f t="shared" si="2"/>
        <v>-224.35442549157202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-9.7700316156731732E-7</v>
      </c>
      <c r="AI62">
        <f t="shared" si="25"/>
        <v>-9.7701983913273853E-7</v>
      </c>
      <c r="AJ62">
        <f t="shared" si="7"/>
        <v>-26.92253104678781</v>
      </c>
      <c r="AK62">
        <f t="shared" si="22"/>
        <v>-17.589386957685189</v>
      </c>
      <c r="AL62">
        <f t="shared" si="26"/>
        <v>-44.51191898149284</v>
      </c>
      <c r="AN62">
        <f t="shared" si="27"/>
        <v>0</v>
      </c>
      <c r="AO62">
        <f t="shared" si="27"/>
        <v>0</v>
      </c>
      <c r="AP62">
        <f t="shared" si="27"/>
        <v>-5.3230881389858906E-14</v>
      </c>
      <c r="AQ62">
        <f t="shared" si="27"/>
        <v>-3.1183651868303429E-9</v>
      </c>
      <c r="AR62">
        <f t="shared" si="27"/>
        <v>-3.1184184177117323E-9</v>
      </c>
      <c r="AS62">
        <f t="shared" si="27"/>
        <v>-8.5930411343789259E-2</v>
      </c>
      <c r="AT62">
        <f t="shared" si="27"/>
        <v>-5.6141202100658601E-2</v>
      </c>
      <c r="AU62">
        <f t="shared" si="23"/>
        <v>-0.14207161656286629</v>
      </c>
      <c r="AW62">
        <v>59</v>
      </c>
      <c r="AX62">
        <f>IF(Z62&gt;0, (R62*SUMPRODUCT(K62:$K$98, X62:$X$98)-K62*$AZ$3)/Z62, 0)</f>
        <v>-168155857752522.81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250000</v>
      </c>
      <c r="S63">
        <f t="shared" si="1"/>
        <v>-638692406606743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-224.35442549157202</v>
      </c>
      <c r="AC63">
        <f t="shared" si="2"/>
        <v>-200.31645133444758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-2.5180698334487808E-7</v>
      </c>
      <c r="AI63">
        <f t="shared" si="25"/>
        <v>-2.5181090378547792E-7</v>
      </c>
      <c r="AJ63">
        <f t="shared" si="7"/>
        <v>-24.037974157124438</v>
      </c>
      <c r="AK63">
        <f t="shared" si="22"/>
        <v>-15.704809784410042</v>
      </c>
      <c r="AL63">
        <f t="shared" si="26"/>
        <v>-39.742784193345386</v>
      </c>
      <c r="AN63">
        <f t="shared" si="27"/>
        <v>0</v>
      </c>
      <c r="AO63">
        <f t="shared" si="27"/>
        <v>0</v>
      </c>
      <c r="AP63">
        <f t="shared" si="27"/>
        <v>-1.1172435592310706E-14</v>
      </c>
      <c r="AQ63">
        <f t="shared" si="27"/>
        <v>-7.1759722701021994E-10</v>
      </c>
      <c r="AR63">
        <f t="shared" si="27"/>
        <v>-7.1760839944581223E-10</v>
      </c>
      <c r="AS63">
        <f t="shared" si="27"/>
        <v>-6.8503197842097074E-2</v>
      </c>
      <c r="AT63">
        <f t="shared" si="27"/>
        <v>-4.4755422595172636E-2</v>
      </c>
      <c r="AU63">
        <f t="shared" si="23"/>
        <v>-0.11325862115487811</v>
      </c>
      <c r="AW63">
        <v>60</v>
      </c>
      <c r="AX63">
        <f>IF(Z63&gt;0, (R63*SUMPRODUCT(K63:$K$98, X63:$X$98)-K63*$AZ$3)/Z63, 0)</f>
        <v>-638692406606743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250000</v>
      </c>
      <c r="S64">
        <f t="shared" si="1"/>
        <v>-2611853444481029.5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-200.31645133444758</v>
      </c>
      <c r="AC64">
        <f t="shared" si="2"/>
        <v>-178.85397440637698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-6.0505274202017304E-8</v>
      </c>
      <c r="AI64">
        <f t="shared" si="25"/>
        <v>-6.0506130174501064E-8</v>
      </c>
      <c r="AJ64">
        <f t="shared" si="7"/>
        <v>-21.4624769280706</v>
      </c>
      <c r="AK64">
        <f t="shared" si="22"/>
        <v>-14.022151593411332</v>
      </c>
      <c r="AL64">
        <f t="shared" si="26"/>
        <v>-35.484628581988062</v>
      </c>
      <c r="AN64">
        <f t="shared" si="27"/>
        <v>0</v>
      </c>
      <c r="AO64">
        <f t="shared" si="27"/>
        <v>0</v>
      </c>
      <c r="AP64">
        <f t="shared" si="27"/>
        <v>-2.1779843908517587E-15</v>
      </c>
      <c r="AQ64">
        <f t="shared" si="27"/>
        <v>-1.5395301283274335E-10</v>
      </c>
      <c r="AR64">
        <f t="shared" si="27"/>
        <v>-1.539551908171342E-10</v>
      </c>
      <c r="AS64">
        <f t="shared" si="27"/>
        <v>-5.4610329917644529E-2</v>
      </c>
      <c r="AT64">
        <f t="shared" si="27"/>
        <v>-3.5678748880558789E-2</v>
      </c>
      <c r="AU64">
        <f t="shared" si="23"/>
        <v>-9.02890789521585E-2</v>
      </c>
      <c r="AW64">
        <v>61</v>
      </c>
      <c r="AX64">
        <f>IF(Z64&gt;0, (R64*SUMPRODUCT(K64:$K$98, X64:$X$98)-K64*$AZ$3)/Z64, 0)</f>
        <v>-2611853444481029.5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250000</v>
      </c>
      <c r="S65">
        <f t="shared" si="1"/>
        <v>-1.1562708890964208E+16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-178.85397440637698</v>
      </c>
      <c r="AC65">
        <f t="shared" si="2"/>
        <v>-159.69104857725574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-1.3495538127310161E-8</v>
      </c>
      <c r="AI65">
        <f t="shared" si="25"/>
        <v>-1.3495710763162713E-8</v>
      </c>
      <c r="AJ65">
        <f t="shared" si="7"/>
        <v>-19.162925829121235</v>
      </c>
      <c r="AK65">
        <f t="shared" si="22"/>
        <v>-12.51977820844639</v>
      </c>
      <c r="AL65">
        <f t="shared" si="26"/>
        <v>-31.682704051063336</v>
      </c>
      <c r="AN65">
        <f t="shared" si="27"/>
        <v>0</v>
      </c>
      <c r="AO65">
        <f t="shared" si="27"/>
        <v>0</v>
      </c>
      <c r="AP65">
        <f t="shared" si="27"/>
        <v>-3.9220030777178905E-16</v>
      </c>
      <c r="AQ65">
        <f t="shared" si="27"/>
        <v>-3.0659646468550671E-11</v>
      </c>
      <c r="AR65">
        <f t="shared" si="27"/>
        <v>-3.066003866885844E-11</v>
      </c>
      <c r="AS65">
        <f t="shared" si="27"/>
        <v>-4.3535020662493401E-2</v>
      </c>
      <c r="AT65">
        <f t="shared" si="27"/>
        <v>-2.8442880166360419E-2</v>
      </c>
      <c r="AU65">
        <f t="shared" si="23"/>
        <v>-7.197790085951386E-2</v>
      </c>
      <c r="AW65">
        <v>62</v>
      </c>
      <c r="AX65">
        <f>IF(Z65&gt;0, (R65*SUMPRODUCT(K65:$K$98, X65:$X$98)-K65*$AZ$3)/Z65, 0)</f>
        <v>-1.1562708890964208E+16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250000</v>
      </c>
      <c r="S66">
        <f t="shared" si="1"/>
        <v>-5.5794762727299136E+16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-159.69104857725574</v>
      </c>
      <c r="AC66">
        <f t="shared" si="2"/>
        <v>-142.5812933725764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-2.7793248401659857E-9</v>
      </c>
      <c r="AI66">
        <f t="shared" si="25"/>
        <v>-2.7793567834180049E-9</v>
      </c>
      <c r="AJ66">
        <f t="shared" si="7"/>
        <v>-17.109755204679345</v>
      </c>
      <c r="AK66">
        <f t="shared" si="22"/>
        <v>-11.178373400407903</v>
      </c>
      <c r="AL66">
        <f t="shared" si="26"/>
        <v>-28.288128607866604</v>
      </c>
      <c r="AN66">
        <f t="shared" si="27"/>
        <v>0</v>
      </c>
      <c r="AO66">
        <f t="shared" si="27"/>
        <v>0</v>
      </c>
      <c r="AP66">
        <f t="shared" si="27"/>
        <v>-6.4794484873034755E-17</v>
      </c>
      <c r="AQ66">
        <f t="shared" si="27"/>
        <v>-5.6376514577905744E-12</v>
      </c>
      <c r="AR66">
        <f t="shared" si="27"/>
        <v>-5.6377162522754472E-12</v>
      </c>
      <c r="AS66">
        <f t="shared" si="27"/>
        <v>-3.4705851931413567E-2</v>
      </c>
      <c r="AT66">
        <f t="shared" si="27"/>
        <v>-2.2674489928558819E-2</v>
      </c>
      <c r="AU66">
        <f t="shared" si="23"/>
        <v>-5.7380341865610099E-2</v>
      </c>
      <c r="AW66">
        <v>63</v>
      </c>
      <c r="AX66">
        <f>IF(Z66&gt;0, (R66*SUMPRODUCT(K66:$K$98, X66:$X$98)-K66*$AZ$3)/Z66, 0)</f>
        <v>-5.5794762727299136E+16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-2.9585795167222694E+17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-142.5812933725764</v>
      </c>
      <c r="AC67">
        <f t="shared" ref="AC67:AC69" si="30">S67*Z67</f>
        <v>-127.30472622551954</v>
      </c>
      <c r="AE67">
        <f t="shared" ref="AE67:AE69" si="31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2">-X67*R67</f>
        <v>-5.2490388305346085E-10</v>
      </c>
      <c r="AI67">
        <f t="shared" ref="AI67:AI69" si="33">SUM(AE67:AH67)</f>
        <v>-5.2490926167880732E-10</v>
      </c>
      <c r="AJ67">
        <f t="shared" ref="AJ67:AJ69" si="34">AB67-AC67</f>
        <v>-15.276567147056852</v>
      </c>
      <c r="AK67">
        <f t="shared" si="22"/>
        <v>-9.9806905360803491</v>
      </c>
      <c r="AL67">
        <f t="shared" si="26"/>
        <v>-25.257257683662111</v>
      </c>
      <c r="AN67">
        <f t="shared" si="27"/>
        <v>0</v>
      </c>
      <c r="AO67">
        <f t="shared" si="27"/>
        <v>0</v>
      </c>
      <c r="AP67">
        <f t="shared" si="27"/>
        <v>-9.741193830865934E-18</v>
      </c>
      <c r="AQ67">
        <f t="shared" si="27"/>
        <v>-9.506500523881171E-13</v>
      </c>
      <c r="AR67">
        <f t="shared" si="27"/>
        <v>-9.5065979358194803E-13</v>
      </c>
      <c r="AS67">
        <f t="shared" si="27"/>
        <v>-2.7667292674954488E-2</v>
      </c>
      <c r="AT67">
        <f t="shared" si="27"/>
        <v>-1.807596454764274E-2</v>
      </c>
      <c r="AU67">
        <f t="shared" si="23"/>
        <v>-4.5743257223547891E-2</v>
      </c>
      <c r="AW67">
        <v>64</v>
      </c>
      <c r="AX67">
        <f>IF(Z67&gt;0, (R67*SUMPRODUCT(K67:$K$98, X67:$X$98)-K67*$AZ$3)/Z67, 0)</f>
        <v>-2.9585795167222694E+17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8"/>
        <v>250000</v>
      </c>
      <c r="S68">
        <f t="shared" si="29"/>
        <v>-1.7409944147932808E+18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-127.30472622551954</v>
      </c>
      <c r="AC68">
        <f t="shared" si="30"/>
        <v>-113.66493412992897</v>
      </c>
      <c r="AE68">
        <f t="shared" si="31"/>
        <v>0</v>
      </c>
      <c r="AF68">
        <f t="shared" si="24"/>
        <v>0</v>
      </c>
      <c r="AG68">
        <f t="shared" si="24"/>
        <v>-8.1609203599473589E-16</v>
      </c>
      <c r="AH68">
        <f t="shared" si="32"/>
        <v>-9.0174941140215178E-11</v>
      </c>
      <c r="AI68">
        <f t="shared" si="33"/>
        <v>-9.0175757232251177E-11</v>
      </c>
      <c r="AJ68">
        <f t="shared" si="34"/>
        <v>-13.639792095590579</v>
      </c>
      <c r="AK68">
        <f t="shared" si="22"/>
        <v>-8.9113308357863694</v>
      </c>
      <c r="AL68">
        <f t="shared" si="26"/>
        <v>-22.551122931467123</v>
      </c>
      <c r="AN68">
        <f t="shared" si="27"/>
        <v>0</v>
      </c>
      <c r="AO68">
        <f t="shared" si="27"/>
        <v>0</v>
      </c>
      <c r="AP68">
        <f t="shared" si="27"/>
        <v>-1.3196598630095305E-18</v>
      </c>
      <c r="AQ68">
        <f t="shared" si="27"/>
        <v>-1.4581719367833218E-13</v>
      </c>
      <c r="AR68">
        <f t="shared" si="27"/>
        <v>-1.4581851333819518E-13</v>
      </c>
      <c r="AS68">
        <f t="shared" si="27"/>
        <v>-2.2056196328892549E-2</v>
      </c>
      <c r="AT68">
        <f t="shared" si="27"/>
        <v>-1.4410048268210646E-2</v>
      </c>
      <c r="AU68">
        <f t="shared" si="23"/>
        <v>-3.6466244597249009E-2</v>
      </c>
      <c r="AW68">
        <v>65</v>
      </c>
      <c r="AX68">
        <f>IF(Z68&gt;0, (R68*SUMPRODUCT(K68:$K$98, X68:$X$98)-K68*$AZ$3)/Z68, 0)</f>
        <v>-1.7409944147932808E+18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-113.66493412992897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-1.6321840719894716E-11</v>
      </c>
      <c r="AI69">
        <f t="shared" si="33"/>
        <v>-1.6321840719894716E-11</v>
      </c>
      <c r="AJ69">
        <f t="shared" si="34"/>
        <v>-113.66493412992897</v>
      </c>
      <c r="AK69">
        <f t="shared" si="22"/>
        <v>-7.9565453890950284</v>
      </c>
      <c r="AL69">
        <f t="shared" si="26"/>
        <v>-121.62147951904032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-2.3565354696598751E-14</v>
      </c>
      <c r="AR69">
        <f t="shared" si="27"/>
        <v>-2.3565354696598751E-14</v>
      </c>
      <c r="AS69">
        <f t="shared" si="27"/>
        <v>-0.16410860363760416</v>
      </c>
      <c r="AT69">
        <f t="shared" si="27"/>
        <v>-1.148760225463229E-2</v>
      </c>
      <c r="AU69">
        <f t="shared" si="23"/>
        <v>-0.17559620589226002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151909.28597049569</v>
      </c>
      <c r="AO71" s="8">
        <f t="shared" si="47"/>
        <v>-15190.928597049569</v>
      </c>
      <c r="AP71" s="8">
        <f t="shared" si="47"/>
        <v>-191.65676911883725</v>
      </c>
      <c r="AQ71" s="8">
        <f t="shared" si="47"/>
        <v>-70291.633560602917</v>
      </c>
      <c r="AR71" s="8">
        <f t="shared" si="47"/>
        <v>66235.067043724383</v>
      </c>
      <c r="AS71" s="8">
        <f t="shared" si="47"/>
        <v>-4078.1064156174471</v>
      </c>
      <c r="AT71" s="8">
        <f t="shared" si="47"/>
        <v>630.03904226693044</v>
      </c>
      <c r="AU71" s="8">
        <f t="shared" si="47"/>
        <v>62786.999670373894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38BA-F49A-43E9-BCF1-087C49A376E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33574.347331389406</v>
      </c>
      <c r="K3">
        <v>1</v>
      </c>
      <c r="L3" s="2">
        <v>0</v>
      </c>
      <c r="O3">
        <f>$C$3</f>
        <v>33574.347331389406</v>
      </c>
      <c r="P3">
        <f>O3*C5</f>
        <v>3357.4347331389408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33574.347331389406</v>
      </c>
      <c r="AF3">
        <f t="shared" ref="AF3:AG34" si="4">-$Z3*P3</f>
        <v>-3357.4347331389408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30116.912598250467</v>
      </c>
      <c r="AJ3">
        <f t="shared" ref="AJ3:AJ66" si="7">AB3-AC3</f>
        <v>0</v>
      </c>
      <c r="AL3">
        <f t="shared" ref="AL3:AL34" si="8">SUM(AI3:AK3)</f>
        <v>30116.912598250467</v>
      </c>
      <c r="AN3">
        <f t="shared" ref="AN3:AU34" si="9">AE3*$K3</f>
        <v>33574.347331389406</v>
      </c>
      <c r="AO3">
        <f t="shared" si="9"/>
        <v>-3357.4347331389408</v>
      </c>
      <c r="AP3">
        <f t="shared" si="9"/>
        <v>-100</v>
      </c>
      <c r="AQ3">
        <f t="shared" si="9"/>
        <v>0</v>
      </c>
      <c r="AR3">
        <f t="shared" si="9"/>
        <v>30116.912598250467</v>
      </c>
      <c r="AS3">
        <f t="shared" si="9"/>
        <v>0</v>
      </c>
      <c r="AT3">
        <f t="shared" si="9"/>
        <v>0</v>
      </c>
      <c r="AU3">
        <f t="shared" si="9"/>
        <v>30116.912598250467</v>
      </c>
      <c r="AW3">
        <v>0</v>
      </c>
      <c r="AX3">
        <f>IF(Z3&gt;0, (R3*SUMPRODUCT(K3:$K$98, X3:$X$98)-K3*$AZ$3)/Z3, 0)</f>
        <v>0</v>
      </c>
      <c r="AZ3">
        <f>C6*SUMPRODUCT(X4:X98, K4:K98)/1</f>
        <v>16700.974984953289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500000</v>
      </c>
      <c r="S4">
        <f t="shared" si="1"/>
        <v>1133.5094617974642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1120.253849629762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-847.15549999999996</v>
      </c>
      <c r="AI4">
        <f t="shared" si="6"/>
        <v>-847.15549999999996</v>
      </c>
      <c r="AJ4">
        <f t="shared" si="7"/>
        <v>-1120.253849629762</v>
      </c>
      <c r="AK4">
        <f>G4*SUM(AB4, AE4:AF4)</f>
        <v>0</v>
      </c>
      <c r="AL4">
        <f t="shared" si="8"/>
        <v>-1967.4093496297619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-790.3307211493609</v>
      </c>
      <c r="AR4">
        <f t="shared" si="9"/>
        <v>-790.3307211493609</v>
      </c>
      <c r="AS4">
        <f t="shared" si="9"/>
        <v>-1045.1104110735721</v>
      </c>
      <c r="AT4">
        <f t="shared" si="9"/>
        <v>0</v>
      </c>
      <c r="AU4">
        <f t="shared" si="9"/>
        <v>-1835.441132222933</v>
      </c>
      <c r="AW4">
        <v>1</v>
      </c>
      <c r="AX4">
        <f>IF(Z4&gt;0, (R4*SUMPRODUCT(K4:$K$98, X4:$X$98)-K4*$AZ$3)/Z4, 0)</f>
        <v>1133.5094617974642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500000</v>
      </c>
      <c r="S5">
        <f t="shared" si="1"/>
        <v>1668.3098648735643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1120.253849629762</v>
      </c>
      <c r="AC5">
        <f t="shared" si="2"/>
        <v>1629.5066512250742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-840.81440704355145</v>
      </c>
      <c r="AI5">
        <f t="shared" si="6"/>
        <v>-853.02366958475034</v>
      </c>
      <c r="AJ5">
        <f t="shared" si="7"/>
        <v>-509.25280159531212</v>
      </c>
      <c r="AK5">
        <f>G5*SUM(AB5, AE5:AF5)</f>
        <v>45.930407834820244</v>
      </c>
      <c r="AL5">
        <f t="shared" si="8"/>
        <v>-1316.3460633452421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-718.9871408373607</v>
      </c>
      <c r="AR5">
        <f t="shared" si="9"/>
        <v>-729.42737912620646</v>
      </c>
      <c r="AS5">
        <f t="shared" si="9"/>
        <v>-435.4661536662561</v>
      </c>
      <c r="AT5">
        <f t="shared" si="9"/>
        <v>39.27545999451555</v>
      </c>
      <c r="AU5">
        <f t="shared" si="9"/>
        <v>-1125.618072797947</v>
      </c>
      <c r="AW5">
        <v>2</v>
      </c>
      <c r="AX5">
        <f>IF(Z5&gt;0, (R5*SUMPRODUCT(K5:$K$98, X5:$X$98)-K5*$AZ$3)/Z5, 0)</f>
        <v>1668.3098648735643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500000</v>
      </c>
      <c r="S6">
        <f t="shared" si="1"/>
        <v>2391.328799233645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1629.5066512250742</v>
      </c>
      <c r="AC6">
        <f t="shared" si="2"/>
        <v>2308.3575175729165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-835.15995301566215</v>
      </c>
      <c r="AI6">
        <f t="shared" si="6"/>
        <v>-847.22624393262367</v>
      </c>
      <c r="AJ6">
        <f t="shared" si="7"/>
        <v>-678.85086634784238</v>
      </c>
      <c r="AK6">
        <f>G6*SUM(AB6, AE6:AF6)</f>
        <v>95.32613909666685</v>
      </c>
      <c r="AL6">
        <f t="shared" si="8"/>
        <v>-1430.7509711837993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-644.25076397163082</v>
      </c>
      <c r="AR6">
        <f t="shared" si="9"/>
        <v>-653.55882180353058</v>
      </c>
      <c r="AS6">
        <f t="shared" si="9"/>
        <v>-523.67236681809516</v>
      </c>
      <c r="AT6">
        <f t="shared" si="9"/>
        <v>73.535539770238287</v>
      </c>
      <c r="AU6">
        <f t="shared" si="9"/>
        <v>-1103.6956488513874</v>
      </c>
      <c r="AW6">
        <v>3</v>
      </c>
      <c r="AX6">
        <f>IF(Z6&gt;0, (R6*SUMPRODUCT(K6:$K$98, X6:$X$98)-K6*$AZ$3)/Z6, 0)</f>
        <v>2391.328799233645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500000</v>
      </c>
      <c r="S7">
        <f t="shared" si="1"/>
        <v>2962.0062488975132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2308.3575175729165</v>
      </c>
      <c r="AC7">
        <f t="shared" si="2"/>
        <v>2825.7253423507282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-829.95134427663493</v>
      </c>
      <c r="AI7">
        <f t="shared" si="6"/>
        <v>-841.87622350081995</v>
      </c>
      <c r="AJ7">
        <f t="shared" si="7"/>
        <v>-517.36782477781162</v>
      </c>
      <c r="AK7">
        <f>G7*SUM(AB7, AE7:AF7)</f>
        <v>113.3403541128302</v>
      </c>
      <c r="AL7">
        <f t="shared" si="8"/>
        <v>-1245.9036941658012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-582.50640610566597</v>
      </c>
      <c r="AR7">
        <f t="shared" si="9"/>
        <v>-590.87595522204026</v>
      </c>
      <c r="AS7">
        <f t="shared" si="9"/>
        <v>-363.11775904007442</v>
      </c>
      <c r="AT7">
        <f t="shared" si="9"/>
        <v>79.548617875365863</v>
      </c>
      <c r="AU7">
        <f t="shared" si="9"/>
        <v>-874.44509638674867</v>
      </c>
      <c r="AW7">
        <v>4</v>
      </c>
      <c r="AX7">
        <f>IF(Z7&gt;0, (R7*SUMPRODUCT(K7:$K$98, X7:$X$98)-K7*$AZ$3)/Z7, 0)</f>
        <v>2962.0062488975132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500000</v>
      </c>
      <c r="S8">
        <f t="shared" si="1"/>
        <v>3206.7832029932997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2825.7253423507282</v>
      </c>
      <c r="AC8">
        <f t="shared" si="2"/>
        <v>3023.3513515225113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-825.81792007190779</v>
      </c>
      <c r="AI8">
        <f t="shared" si="6"/>
        <v>-837.60290505584919</v>
      </c>
      <c r="AJ8">
        <f t="shared" si="7"/>
        <v>-197.62600917178315</v>
      </c>
      <c r="AK8">
        <f t="shared" ref="AK8:AK71" si="22">G8*SUM(AB8:AB8, AE8:AF8)</f>
        <v>60.187949792070512</v>
      </c>
      <c r="AL8">
        <f t="shared" si="8"/>
        <v>-975.0409644355617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-541.02990492992808</v>
      </c>
      <c r="AR8">
        <f t="shared" si="9"/>
        <v>-548.75077069281588</v>
      </c>
      <c r="AS8">
        <f t="shared" si="9"/>
        <v>-129.47355386109902</v>
      </c>
      <c r="AT8">
        <f t="shared" si="9"/>
        <v>39.431792363013557</v>
      </c>
      <c r="AU8">
        <f t="shared" si="9"/>
        <v>-638.79253219090128</v>
      </c>
      <c r="AW8">
        <v>5</v>
      </c>
      <c r="AX8">
        <f>IF(Z8&gt;0, (R8*SUMPRODUCT(K8:$K$98, X8:$X$98)-K8*$AZ$3)/Z8, 0)</f>
        <v>3206.7832029932997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500000</v>
      </c>
      <c r="S9">
        <f t="shared" si="1"/>
        <v>3285.93368686953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3023.3513515225113</v>
      </c>
      <c r="AC9">
        <f t="shared" si="2"/>
        <v>3061.5738064906818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-824.846655206234</v>
      </c>
      <c r="AI9">
        <f t="shared" si="6"/>
        <v>-836.49316917395583</v>
      </c>
      <c r="AJ9">
        <f t="shared" si="7"/>
        <v>-38.222454968170496</v>
      </c>
      <c r="AK9">
        <f t="shared" si="22"/>
        <v>17.837772973982815</v>
      </c>
      <c r="AL9">
        <f t="shared" si="8"/>
        <v>-856.87785116814348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-511.78481512200506</v>
      </c>
      <c r="AR9">
        <f t="shared" si="9"/>
        <v>-519.01101766542945</v>
      </c>
      <c r="AS9">
        <f t="shared" si="9"/>
        <v>-23.715525699141441</v>
      </c>
      <c r="AT9">
        <f t="shared" si="9"/>
        <v>11.067634554928965</v>
      </c>
      <c r="AU9">
        <f t="shared" si="9"/>
        <v>-531.65890880964184</v>
      </c>
      <c r="AW9">
        <v>6</v>
      </c>
      <c r="AX9">
        <f>IF(Z9&gt;0, (R9*SUMPRODUCT(K9:$K$98, X9:$X$98)-K9*$AZ$3)/Z9, 0)</f>
        <v>3285.93368686953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500000</v>
      </c>
      <c r="S10">
        <f t="shared" si="1"/>
        <v>3346.843154905961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3061.5738064906818</v>
      </c>
      <c r="AC10">
        <f t="shared" si="2"/>
        <v>3081.6173061997652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-825.23936951365613</v>
      </c>
      <c r="AI10">
        <f t="shared" si="6"/>
        <v>-836.7487873574629</v>
      </c>
      <c r="AJ10">
        <f t="shared" si="7"/>
        <v>-20.043499709083335</v>
      </c>
      <c r="AK10">
        <f t="shared" si="22"/>
        <v>12.552452606611796</v>
      </c>
      <c r="AL10">
        <f t="shared" si="8"/>
        <v>-844.2398344599344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-485.74943445586456</v>
      </c>
      <c r="AR10">
        <f t="shared" si="9"/>
        <v>-492.52406665965793</v>
      </c>
      <c r="AS10">
        <f t="shared" si="9"/>
        <v>-11.797932827588397</v>
      </c>
      <c r="AT10">
        <f t="shared" si="9"/>
        <v>7.3885795805998846</v>
      </c>
      <c r="AU10">
        <f t="shared" si="9"/>
        <v>-496.93341990664641</v>
      </c>
      <c r="AW10">
        <v>7</v>
      </c>
      <c r="AX10">
        <f>IF(Z10&gt;0, (R10*SUMPRODUCT(K10:$K$98, X10:$X$98)-K10*$AZ$3)/Z10, 0)</f>
        <v>3346.843154905961</v>
      </c>
    </row>
    <row r="11" spans="1:52" x14ac:dyDescent="0.25">
      <c r="A11" t="s">
        <v>33</v>
      </c>
      <c r="C11" s="12">
        <f>AU100</f>
        <v>11579.618073544492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500000</v>
      </c>
      <c r="S11">
        <f t="shared" si="1"/>
        <v>3390.8709813836936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3081.6173061997652</v>
      </c>
      <c r="AC11">
        <f t="shared" si="2"/>
        <v>3085.3362481747372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-825.49135714149099</v>
      </c>
      <c r="AI11">
        <f t="shared" si="6"/>
        <v>-836.86504352293116</v>
      </c>
      <c r="AJ11">
        <f t="shared" si="7"/>
        <v>-3.71894197497204</v>
      </c>
      <c r="AK11">
        <f t="shared" si="22"/>
        <v>7.395881534879436</v>
      </c>
      <c r="AL11">
        <f t="shared" si="8"/>
        <v>-833.18810396302376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-461.70444556113307</v>
      </c>
      <c r="AR11">
        <f t="shared" si="9"/>
        <v>-468.06584658526151</v>
      </c>
      <c r="AS11">
        <f t="shared" si="9"/>
        <v>-2.0800363659460879</v>
      </c>
      <c r="AT11">
        <f t="shared" si="9"/>
        <v>4.1365804183847352</v>
      </c>
      <c r="AU11">
        <f t="shared" si="9"/>
        <v>-466.00930253282286</v>
      </c>
      <c r="AW11">
        <v>8</v>
      </c>
      <c r="AX11">
        <f>IF(Z11&gt;0, (R11*SUMPRODUCT(K11:$K$98, X11:$X$98)-K11*$AZ$3)/Z11, 0)</f>
        <v>3390.8709813836936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500000</v>
      </c>
      <c r="S12">
        <f t="shared" si="1"/>
        <v>3434.2662942898482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3085.3362481747372</v>
      </c>
      <c r="AC12">
        <f t="shared" si="2"/>
        <v>3087.8856052134433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-828.06669637021105</v>
      </c>
      <c r="AI12">
        <f t="shared" si="6"/>
        <v>-839.30594422042748</v>
      </c>
      <c r="AJ12">
        <f t="shared" si="7"/>
        <v>-2.5493570387061482</v>
      </c>
      <c r="AK12">
        <f t="shared" si="22"/>
        <v>7.096273370801895</v>
      </c>
      <c r="AL12">
        <f t="shared" si="8"/>
        <v>-834.75902788833173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-440.12625205184781</v>
      </c>
      <c r="AR12">
        <f t="shared" si="9"/>
        <v>-446.10003176534326</v>
      </c>
      <c r="AS12">
        <f t="shared" si="9"/>
        <v>-1.3550103675297367</v>
      </c>
      <c r="AT12">
        <f t="shared" si="9"/>
        <v>3.7717447349555391</v>
      </c>
      <c r="AU12">
        <f t="shared" si="9"/>
        <v>-443.68329739791744</v>
      </c>
      <c r="AW12">
        <v>9</v>
      </c>
      <c r="AX12">
        <f>IF(Z12&gt;0, (R12*SUMPRODUCT(K12:$K$98, X12:$X$98)-K12*$AZ$3)/Z12, 0)</f>
        <v>3434.2662942898482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500000</v>
      </c>
      <c r="S13">
        <f t="shared" si="1"/>
        <v>3473.9238766144599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3087.8856052134433</v>
      </c>
      <c r="AC13">
        <f t="shared" si="2"/>
        <v>3086.5338577961593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-831.05246454070584</v>
      </c>
      <c r="AI13">
        <f t="shared" si="6"/>
        <v>-842.15854360080664</v>
      </c>
      <c r="AJ13">
        <f t="shared" si="7"/>
        <v>1.3517474172840593</v>
      </c>
      <c r="AK13">
        <f t="shared" si="22"/>
        <v>6.1757712104268867</v>
      </c>
      <c r="AL13">
        <f t="shared" si="8"/>
        <v>-834.63102497309569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-419.87948628828923</v>
      </c>
      <c r="AR13">
        <f t="shared" si="9"/>
        <v>-425.49070214938348</v>
      </c>
      <c r="AS13">
        <f t="shared" si="9"/>
        <v>0.68295448888949462</v>
      </c>
      <c r="AT13">
        <f t="shared" si="9"/>
        <v>3.1202357900486506</v>
      </c>
      <c r="AU13">
        <f t="shared" si="9"/>
        <v>-421.68751187044529</v>
      </c>
      <c r="AW13">
        <v>10</v>
      </c>
      <c r="AX13">
        <f>IF(Z13&gt;0, (R13*SUMPRODUCT(K13:$K$98, X13:$X$98)-K13*$AZ$3)/Z13, 0)</f>
        <v>3473.9238766144599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500000</v>
      </c>
      <c r="S14">
        <f t="shared" si="1"/>
        <v>3510.7764100243967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3086.5338577961593</v>
      </c>
      <c r="AC14">
        <f t="shared" si="2"/>
        <v>3082.2152294523139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-835.83107125463755</v>
      </c>
      <c r="AI14">
        <f t="shared" si="6"/>
        <v>-846.80519374735593</v>
      </c>
      <c r="AJ14">
        <f t="shared" si="7"/>
        <v>4.3186283438453756</v>
      </c>
      <c r="AK14">
        <f t="shared" si="22"/>
        <v>5.5557609440330866</v>
      </c>
      <c r="AL14">
        <f t="shared" si="8"/>
        <v>-836.93080445947749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-401.49631217359371</v>
      </c>
      <c r="AR14">
        <f t="shared" si="9"/>
        <v>-406.76779568467435</v>
      </c>
      <c r="AS14">
        <f t="shared" si="9"/>
        <v>2.0744782209394952</v>
      </c>
      <c r="AT14">
        <f t="shared" si="9"/>
        <v>2.6687420545386806</v>
      </c>
      <c r="AU14">
        <f t="shared" si="9"/>
        <v>-402.02457540919619</v>
      </c>
      <c r="AW14">
        <v>11</v>
      </c>
      <c r="AX14">
        <f>IF(Z14&gt;0, (R14*SUMPRODUCT(K14:$K$98, X14:$X$98)-K14*$AZ$3)/Z14, 0)</f>
        <v>3510.7764100243967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500000</v>
      </c>
      <c r="S15">
        <f t="shared" si="1"/>
        <v>3564.960827235479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3082.2152294523139</v>
      </c>
      <c r="AC15">
        <f t="shared" si="2"/>
        <v>3092.4563253329934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-845.89501896652871</v>
      </c>
      <c r="AI15">
        <f t="shared" si="6"/>
        <v>-856.73825285884573</v>
      </c>
      <c r="AJ15">
        <f t="shared" si="7"/>
        <v>-10.241095880679495</v>
      </c>
      <c r="AK15">
        <f t="shared" si="22"/>
        <v>12.637082440754488</v>
      </c>
      <c r="AL15">
        <f t="shared" si="8"/>
        <v>-854.34226629877071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-385.47631907749644</v>
      </c>
      <c r="AR15">
        <f t="shared" si="9"/>
        <v>-390.41760587312433</v>
      </c>
      <c r="AS15">
        <f t="shared" si="9"/>
        <v>-4.6668911092858085</v>
      </c>
      <c r="AT15">
        <f t="shared" si="9"/>
        <v>5.7587477333681489</v>
      </c>
      <c r="AU15">
        <f t="shared" si="9"/>
        <v>-389.32574924904196</v>
      </c>
      <c r="AW15">
        <v>12</v>
      </c>
      <c r="AX15">
        <f>IF(Z15&gt;0, (R15*SUMPRODUCT(K15:$K$98, X15:$X$98)-K15*$AZ$3)/Z15, 0)</f>
        <v>3564.960827235479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500000</v>
      </c>
      <c r="S16">
        <f t="shared" si="1"/>
        <v>3638.0782474698649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3092.4563253329934</v>
      </c>
      <c r="AC16">
        <f t="shared" si="2"/>
        <v>3118.0758599923165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-858.69260737746026</v>
      </c>
      <c r="AI16">
        <f t="shared" si="6"/>
        <v>-869.40594161566969</v>
      </c>
      <c r="AJ16">
        <f t="shared" si="7"/>
        <v>-25.619534659323108</v>
      </c>
      <c r="AK16">
        <f t="shared" si="22"/>
        <v>21.956439909864255</v>
      </c>
      <c r="AL16">
        <f t="shared" si="8"/>
        <v>-873.06903636512857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-370.17142158090627</v>
      </c>
      <c r="AR16">
        <f t="shared" si="9"/>
        <v>-374.78980321218791</v>
      </c>
      <c r="AS16">
        <f t="shared" si="9"/>
        <v>-11.044254350863612</v>
      </c>
      <c r="AT16">
        <f t="shared" si="9"/>
        <v>9.4651409648359568</v>
      </c>
      <c r="AU16">
        <f t="shared" si="9"/>
        <v>-376.36891659821555</v>
      </c>
      <c r="AW16">
        <v>13</v>
      </c>
      <c r="AX16">
        <f>IF(Z16&gt;0, (R16*SUMPRODUCT(K16:$K$98, X16:$X$98)-K16*$AZ$3)/Z16, 0)</f>
        <v>3638.0782474698649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500000</v>
      </c>
      <c r="S17">
        <f t="shared" si="1"/>
        <v>3755.1547840684329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3118.0758599923165</v>
      </c>
      <c r="AC17">
        <f t="shared" si="2"/>
        <v>3179.6895676297845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-871.40418000106729</v>
      </c>
      <c r="AI17">
        <f t="shared" si="6"/>
        <v>-881.98859579239468</v>
      </c>
      <c r="AJ17">
        <f t="shared" si="7"/>
        <v>-61.613707637467996</v>
      </c>
      <c r="AK17">
        <f t="shared" si="22"/>
        <v>43.029446867893967</v>
      </c>
      <c r="AL17">
        <f t="shared" si="8"/>
        <v>-900.57285656196871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-353.12203259263185</v>
      </c>
      <c r="AR17">
        <f t="shared" si="9"/>
        <v>-357.41119083150386</v>
      </c>
      <c r="AS17">
        <f t="shared" si="9"/>
        <v>-24.967928976980826</v>
      </c>
      <c r="AT17">
        <f t="shared" si="9"/>
        <v>17.436966780798279</v>
      </c>
      <c r="AU17">
        <f t="shared" si="9"/>
        <v>-364.9421530276864</v>
      </c>
      <c r="AW17">
        <v>14</v>
      </c>
      <c r="AX17">
        <f>IF(Z17&gt;0, (R17*SUMPRODUCT(K17:$K$98, X17:$X$98)-K17*$AZ$3)/Z17, 0)</f>
        <v>3755.1547840684329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500000</v>
      </c>
      <c r="S18">
        <f t="shared" si="1"/>
        <v>3919.5467091167425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3179.6895676297845</v>
      </c>
      <c r="AC18">
        <f t="shared" si="2"/>
        <v>3278.7641632302475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-884.7851861275841</v>
      </c>
      <c r="AI18">
        <f t="shared" si="6"/>
        <v>-895.24163813134498</v>
      </c>
      <c r="AJ18">
        <f t="shared" si="7"/>
        <v>-99.074595600462999</v>
      </c>
      <c r="AK18">
        <f t="shared" si="22"/>
        <v>68.681294660803346</v>
      </c>
      <c r="AL18">
        <f t="shared" si="8"/>
        <v>-925.63493907100462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-334.58796425314767</v>
      </c>
      <c r="AR18">
        <f t="shared" si="9"/>
        <v>-338.54214775904626</v>
      </c>
      <c r="AS18">
        <f t="shared" si="9"/>
        <v>-37.465780136132096</v>
      </c>
      <c r="AT18">
        <f t="shared" si="9"/>
        <v>25.972331954838037</v>
      </c>
      <c r="AU18">
        <f t="shared" si="9"/>
        <v>-350.03559594034033</v>
      </c>
      <c r="AW18">
        <v>15</v>
      </c>
      <c r="AX18">
        <f>IF(Z18&gt;0, (R18*SUMPRODUCT(K18:$K$98, X18:$X$98)-K18*$AZ$3)/Z18, 0)</f>
        <v>3919.5467091167425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500000</v>
      </c>
      <c r="S19">
        <f t="shared" si="1"/>
        <v>4078.1937946264225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3278.7641632302475</v>
      </c>
      <c r="AC19">
        <f t="shared" si="2"/>
        <v>3370.0062325023928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-901.62848692828868</v>
      </c>
      <c r="AI19">
        <f t="shared" si="6"/>
        <v>-911.95783369983872</v>
      </c>
      <c r="AJ19">
        <f t="shared" si="7"/>
        <v>-91.242069272145272</v>
      </c>
      <c r="AK19">
        <f t="shared" si="22"/>
        <v>73.116440840034514</v>
      </c>
      <c r="AL19">
        <f t="shared" si="8"/>
        <v>-930.08346213194943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-317.9682748886662</v>
      </c>
      <c r="AR19">
        <f t="shared" si="9"/>
        <v>-321.61102200823206</v>
      </c>
      <c r="AS19">
        <f t="shared" si="9"/>
        <v>-32.177425385677388</v>
      </c>
      <c r="AT19">
        <f t="shared" si="9"/>
        <v>25.785241811857357</v>
      </c>
      <c r="AU19">
        <f t="shared" si="9"/>
        <v>-328.00320558205209</v>
      </c>
      <c r="AW19">
        <v>16</v>
      </c>
      <c r="AX19">
        <f>IF(Z19&gt;0, (R19*SUMPRODUCT(K19:$K$98, X19:$X$98)-K19*$AZ$3)/Z19, 0)</f>
        <v>4078.1937946264225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500000</v>
      </c>
      <c r="S20">
        <f t="shared" si="1"/>
        <v>4110.7304615469238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3370.0062325023928</v>
      </c>
      <c r="AC20">
        <f t="shared" si="2"/>
        <v>3355.3807040273578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-917.50133476583778</v>
      </c>
      <c r="AI20">
        <f t="shared" si="6"/>
        <v>-927.70445053630317</v>
      </c>
      <c r="AJ20">
        <f t="shared" si="7"/>
        <v>14.625528475035026</v>
      </c>
      <c r="AK20">
        <f t="shared" si="22"/>
        <v>14.49102679976029</v>
      </c>
      <c r="AL20">
        <f t="shared" si="8"/>
        <v>-898.58789526150781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-306.90125479109139</v>
      </c>
      <c r="AR20">
        <f t="shared" si="9"/>
        <v>-310.31416430313453</v>
      </c>
      <c r="AS20">
        <f t="shared" si="9"/>
        <v>4.892192382604712</v>
      </c>
      <c r="AT20">
        <f t="shared" si="9"/>
        <v>4.8472020034638952</v>
      </c>
      <c r="AU20">
        <f t="shared" si="9"/>
        <v>-300.57476991706591</v>
      </c>
      <c r="AW20">
        <v>17</v>
      </c>
      <c r="AX20">
        <f>IF(Z20&gt;0, (R20*SUMPRODUCT(K20:$K$98, X20:$X$98)-K20*$AZ$3)/Z20, 0)</f>
        <v>4110.7304615469238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500000</v>
      </c>
      <c r="S21">
        <f t="shared" si="1"/>
        <v>4121.2342881141249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3355.3807040273578</v>
      </c>
      <c r="AC21">
        <f t="shared" si="2"/>
        <v>3322.5945171629837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-936.65908771691068</v>
      </c>
      <c r="AI21">
        <f t="shared" si="6"/>
        <v>-946.7367558524785</v>
      </c>
      <c r="AJ21">
        <f t="shared" si="7"/>
        <v>32.786186864374031</v>
      </c>
      <c r="AK21">
        <f t="shared" si="22"/>
        <v>5.368609126443773</v>
      </c>
      <c r="AL21">
        <f t="shared" si="8"/>
        <v>-908.58195986166072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-297.93596588982115</v>
      </c>
      <c r="AR21">
        <f t="shared" si="9"/>
        <v>-301.14150761707435</v>
      </c>
      <c r="AS21">
        <f t="shared" si="9"/>
        <v>10.428750843694063</v>
      </c>
      <c r="AT21">
        <f t="shared" si="9"/>
        <v>1.7076669265769795</v>
      </c>
      <c r="AU21">
        <f t="shared" si="9"/>
        <v>-289.00508984680329</v>
      </c>
      <c r="AW21">
        <v>18</v>
      </c>
      <c r="AX21">
        <f>IF(Z21&gt;0, (R21*SUMPRODUCT(K21:$K$98, X21:$X$98)-K21*$AZ$3)/Z21, 0)</f>
        <v>4121.2342881141249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500000</v>
      </c>
      <c r="S22">
        <f t="shared" si="1"/>
        <v>4240.9876110006271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3322.5945171629837</v>
      </c>
      <c r="AC22">
        <f t="shared" si="2"/>
        <v>3376.8283307083984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-957.50262975037424</v>
      </c>
      <c r="AI22">
        <f t="shared" si="6"/>
        <v>-967.45558363884265</v>
      </c>
      <c r="AJ22">
        <f t="shared" si="7"/>
        <v>-54.233813545414705</v>
      </c>
      <c r="AK22">
        <f t="shared" si="22"/>
        <v>69.77448486042266</v>
      </c>
      <c r="AL22">
        <f t="shared" si="8"/>
        <v>-951.91491232383464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-284.3753093960168</v>
      </c>
      <c r="AR22">
        <f t="shared" si="9"/>
        <v>-287.33130581158321</v>
      </c>
      <c r="AS22">
        <f t="shared" si="9"/>
        <v>-16.107274306624081</v>
      </c>
      <c r="AT22">
        <f t="shared" si="9"/>
        <v>20.722805456214079</v>
      </c>
      <c r="AU22">
        <f t="shared" si="9"/>
        <v>-282.71577466199318</v>
      </c>
      <c r="AW22">
        <v>19</v>
      </c>
      <c r="AX22">
        <f>IF(Z22&gt;0, (R22*SUMPRODUCT(K22:$K$98, X22:$X$98)-K22*$AZ$3)/Z22, 0)</f>
        <v>4240.9876110006271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500000</v>
      </c>
      <c r="S23">
        <f t="shared" si="1"/>
        <v>4608.7200126179487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3376.8283307083984</v>
      </c>
      <c r="AC23">
        <f t="shared" si="2"/>
        <v>3623.8963504400008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-980.48579157895415</v>
      </c>
      <c r="AI23">
        <f t="shared" si="6"/>
        <v>-990.31470378374843</v>
      </c>
      <c r="AJ23">
        <f t="shared" si="7"/>
        <v>-247.06801973160236</v>
      </c>
      <c r="AK23">
        <f t="shared" si="22"/>
        <v>236.37798314958792</v>
      </c>
      <c r="AL23">
        <f t="shared" si="8"/>
        <v>-1001.0047403657629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-260.00110458047482</v>
      </c>
      <c r="AR23">
        <f t="shared" si="9"/>
        <v>-262.60749424161992</v>
      </c>
      <c r="AS23">
        <f t="shared" si="9"/>
        <v>-65.516459890030305</v>
      </c>
      <c r="AT23">
        <f t="shared" si="9"/>
        <v>62.681720882896393</v>
      </c>
      <c r="AU23">
        <f t="shared" si="9"/>
        <v>-265.44223324875384</v>
      </c>
      <c r="AW23">
        <v>20</v>
      </c>
      <c r="AX23">
        <f>IF(Z23&gt;0, (R23*SUMPRODUCT(K23:$K$98, X23:$X$98)-K23*$AZ$3)/Z23, 0)</f>
        <v>4608.7200126179487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500000</v>
      </c>
      <c r="S24">
        <f t="shared" si="1"/>
        <v>4943.5847200535663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3623.8963504400008</v>
      </c>
      <c r="AC24">
        <f t="shared" si="2"/>
        <v>3838.398218294903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-1004.7920026541465</v>
      </c>
      <c r="AI24">
        <f t="shared" si="6"/>
        <v>-1014.4975059368264</v>
      </c>
      <c r="AJ24">
        <f t="shared" si="7"/>
        <v>-214.50186785490223</v>
      </c>
      <c r="AK24">
        <f t="shared" si="22"/>
        <v>253.67274453080009</v>
      </c>
      <c r="AL24">
        <f t="shared" si="8"/>
        <v>-975.3266292609286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-237.8986817477402</v>
      </c>
      <c r="AR24">
        <f t="shared" si="9"/>
        <v>-240.19659657045867</v>
      </c>
      <c r="AS24">
        <f t="shared" si="9"/>
        <v>-50.786343303205854</v>
      </c>
      <c r="AT24">
        <f t="shared" si="9"/>
        <v>60.060600959998666</v>
      </c>
      <c r="AU24">
        <f t="shared" si="9"/>
        <v>-230.92233891366584</v>
      </c>
      <c r="AW24">
        <v>21</v>
      </c>
      <c r="AX24">
        <f>IF(Z24&gt;0, (R24*SUMPRODUCT(K24:$K$98, X24:$X$98)-K24*$AZ$3)/Z24, 0)</f>
        <v>4943.5847200535663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500000</v>
      </c>
      <c r="S25">
        <f t="shared" si="1"/>
        <v>5249.3182656718946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3838.398218294903</v>
      </c>
      <c r="AC25">
        <f t="shared" si="2"/>
        <v>4024.1629047930332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-1034.5464758133292</v>
      </c>
      <c r="AI25">
        <f t="shared" si="6"/>
        <v>-1044.129060401287</v>
      </c>
      <c r="AJ25">
        <f t="shared" si="7"/>
        <v>-185.76468649813023</v>
      </c>
      <c r="AK25">
        <f t="shared" si="22"/>
        <v>268.68787528064325</v>
      </c>
      <c r="AL25">
        <f t="shared" si="8"/>
        <v>-961.20587161877393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-218.69952949096992</v>
      </c>
      <c r="AR25">
        <f t="shared" si="9"/>
        <v>-220.72525456924271</v>
      </c>
      <c r="AS25">
        <f t="shared" si="9"/>
        <v>-39.270009113161564</v>
      </c>
      <c r="AT25">
        <f t="shared" si="9"/>
        <v>56.799683027877748</v>
      </c>
      <c r="AU25">
        <f t="shared" si="9"/>
        <v>-203.19558065452651</v>
      </c>
      <c r="AW25">
        <v>22</v>
      </c>
      <c r="AX25">
        <f>IF(Z25&gt;0, (R25*SUMPRODUCT(K25:$K$98, X25:$X$98)-K25*$AZ$3)/Z25, 0)</f>
        <v>5249.3182656718946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500000</v>
      </c>
      <c r="S26">
        <f t="shared" si="1"/>
        <v>5528.1776666546248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4024.1629047930332</v>
      </c>
      <c r="AC26">
        <f t="shared" si="2"/>
        <v>4183.7342398073033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-1069.5011500638491</v>
      </c>
      <c r="AI26">
        <f t="shared" si="6"/>
        <v>-1078.9611712771757</v>
      </c>
      <c r="AJ26">
        <f t="shared" si="7"/>
        <v>-159.57133501427006</v>
      </c>
      <c r="AK26">
        <f t="shared" si="22"/>
        <v>281.69140333551235</v>
      </c>
      <c r="AL26">
        <f t="shared" si="8"/>
        <v>-956.84110295593337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-201.865023343692</v>
      </c>
      <c r="AR26">
        <f t="shared" si="9"/>
        <v>-203.65057299265308</v>
      </c>
      <c r="AS26">
        <f t="shared" si="9"/>
        <v>-30.118594323827214</v>
      </c>
      <c r="AT26">
        <f t="shared" si="9"/>
        <v>53.168378273034868</v>
      </c>
      <c r="AU26">
        <f t="shared" si="9"/>
        <v>-180.60078904344542</v>
      </c>
      <c r="AW26">
        <v>23</v>
      </c>
      <c r="AX26">
        <f>IF(Z26&gt;0, (R26*SUMPRODUCT(K26:$K$98, X26:$X$98)-K26*$AZ$3)/Z26, 0)</f>
        <v>5528.1776666546248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500000</v>
      </c>
      <c r="S27">
        <f t="shared" si="1"/>
        <v>5786.3059601157347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4183.7342398073033</v>
      </c>
      <c r="AC27">
        <f t="shared" si="2"/>
        <v>4319.6110597718616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-1355.290317528089</v>
      </c>
      <c r="AI27">
        <f t="shared" si="6"/>
        <v>-1364.6218562713441</v>
      </c>
      <c r="AJ27">
        <f t="shared" si="7"/>
        <v>-135.87681996455831</v>
      </c>
      <c r="AK27">
        <f t="shared" si="22"/>
        <v>292.86139678651125</v>
      </c>
      <c r="AL27">
        <f t="shared" si="8"/>
        <v>-1207.6372794493911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-228.39896596464152</v>
      </c>
      <c r="AR27">
        <f t="shared" si="9"/>
        <v>-229.97155434091337</v>
      </c>
      <c r="AS27">
        <f t="shared" si="9"/>
        <v>-22.898507262319963</v>
      </c>
      <c r="AT27">
        <f t="shared" si="9"/>
        <v>49.3541784604489</v>
      </c>
      <c r="AU27">
        <f t="shared" si="9"/>
        <v>-203.51588314278442</v>
      </c>
      <c r="AW27">
        <v>24</v>
      </c>
      <c r="AX27">
        <f>IF(Z27&gt;0, (R27*SUMPRODUCT(K27:$K$98, X27:$X$98)-K27*$AZ$3)/Z27, 0)</f>
        <v>5786.3059601157347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500000</v>
      </c>
      <c r="S28">
        <f t="shared" si="1"/>
        <v>5970.5806179682741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4319.6110597718616</v>
      </c>
      <c r="AC28">
        <f t="shared" si="2"/>
        <v>4392.7673110467304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-1661.251663906598</v>
      </c>
      <c r="AI28">
        <f t="shared" si="6"/>
        <v>-1670.4483559708228</v>
      </c>
      <c r="AJ28">
        <f t="shared" si="7"/>
        <v>-73.156251274868737</v>
      </c>
      <c r="AK28">
        <f t="shared" si="22"/>
        <v>302.37277418403033</v>
      </c>
      <c r="AL28">
        <f t="shared" si="8"/>
        <v>-1441.2318330616613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-249.96500047162363</v>
      </c>
      <c r="AR28">
        <f t="shared" si="9"/>
        <v>-251.34880714349498</v>
      </c>
      <c r="AS28">
        <f t="shared" si="9"/>
        <v>-11.00766535361792</v>
      </c>
      <c r="AT28">
        <f t="shared" si="9"/>
        <v>45.497387472152944</v>
      </c>
      <c r="AU28">
        <f t="shared" si="9"/>
        <v>-216.85908502495997</v>
      </c>
      <c r="AW28">
        <v>25</v>
      </c>
      <c r="AX28">
        <f>IF(Z28&gt;0, (R28*SUMPRODUCT(K28:$K$98, X28:$X$98)-K28*$AZ$3)/Z28, 0)</f>
        <v>5970.5806179682741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500000</v>
      </c>
      <c r="S29">
        <f t="shared" si="1"/>
        <v>6090.4809245462138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4392.7673110467304</v>
      </c>
      <c r="AC29">
        <f t="shared" si="2"/>
        <v>4412.0480402532412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-1980.4958642650013</v>
      </c>
      <c r="AI29">
        <f t="shared" si="6"/>
        <v>-1989.5510770119774</v>
      </c>
      <c r="AJ29">
        <f t="shared" si="7"/>
        <v>-19.280729206510841</v>
      </c>
      <c r="AK29">
        <f t="shared" si="22"/>
        <v>307.49371177327117</v>
      </c>
      <c r="AL29">
        <f t="shared" si="8"/>
        <v>-1701.3380944452172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-266.07231742407129</v>
      </c>
      <c r="AR29">
        <f t="shared" si="9"/>
        <v>-267.28885187073627</v>
      </c>
      <c r="AS29">
        <f t="shared" si="9"/>
        <v>-2.5902948822900864</v>
      </c>
      <c r="AT29">
        <f t="shared" si="9"/>
        <v>41.310646470451964</v>
      </c>
      <c r="AU29">
        <f t="shared" si="9"/>
        <v>-228.5685002825744</v>
      </c>
      <c r="AW29">
        <v>26</v>
      </c>
      <c r="AX29">
        <f>IF(Z29&gt;0, (R29*SUMPRODUCT(K29:$K$98, X29:$X$98)-K29*$AZ$3)/Z29, 0)</f>
        <v>6090.4809245462138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500000</v>
      </c>
      <c r="S30">
        <f t="shared" si="1"/>
        <v>6156.3582583942816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4412.0480402532412</v>
      </c>
      <c r="AC30">
        <f t="shared" si="2"/>
        <v>4386.373695756075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-2338.9882559736516</v>
      </c>
      <c r="AI30">
        <f t="shared" si="6"/>
        <v>-2347.8944418867586</v>
      </c>
      <c r="AJ30">
        <f t="shared" si="7"/>
        <v>25.674344497166203</v>
      </c>
      <c r="AK30">
        <f t="shared" si="22"/>
        <v>308.84336281772693</v>
      </c>
      <c r="AL30">
        <f t="shared" si="8"/>
        <v>-2013.3767345718654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-280.5664718888641</v>
      </c>
      <c r="AR30">
        <f t="shared" si="9"/>
        <v>-281.63478728260111</v>
      </c>
      <c r="AS30">
        <f t="shared" si="9"/>
        <v>3.0796906462579261</v>
      </c>
      <c r="AT30">
        <f t="shared" si="9"/>
        <v>37.046399207332385</v>
      </c>
      <c r="AU30">
        <f t="shared" si="9"/>
        <v>-241.50869742901079</v>
      </c>
      <c r="AW30">
        <v>27</v>
      </c>
      <c r="AX30">
        <f>IF(Z30&gt;0, (R30*SUMPRODUCT(K30:$K$98, X30:$X$98)-K30*$AZ$3)/Z30, 0)</f>
        <v>6156.3582583942816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500000</v>
      </c>
      <c r="S31">
        <f t="shared" si="1"/>
        <v>6172.970817264144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4386.373695756075</v>
      </c>
      <c r="AC31">
        <f t="shared" si="2"/>
        <v>4320.4482711233768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-2736.0964491707696</v>
      </c>
      <c r="AI31">
        <f t="shared" si="6"/>
        <v>-2744.8451708135162</v>
      </c>
      <c r="AJ31">
        <f t="shared" si="7"/>
        <v>65.925424632698196</v>
      </c>
      <c r="AK31">
        <f t="shared" si="22"/>
        <v>307.04615870292525</v>
      </c>
      <c r="AL31">
        <f t="shared" si="8"/>
        <v>-2371.8735874778927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-293.03608909709169</v>
      </c>
      <c r="AR31">
        <f t="shared" si="9"/>
        <v>-293.97307769468534</v>
      </c>
      <c r="AS31">
        <f t="shared" si="9"/>
        <v>7.0606168186380378</v>
      </c>
      <c r="AT31">
        <f t="shared" si="9"/>
        <v>32.884661484012788</v>
      </c>
      <c r="AU31">
        <f t="shared" si="9"/>
        <v>-254.0277993920345</v>
      </c>
      <c r="AW31">
        <v>28</v>
      </c>
      <c r="AX31">
        <f>IF(Z31&gt;0, (R31*SUMPRODUCT(K31:$K$98, X31:$X$98)-K31*$AZ$3)/Z31, 0)</f>
        <v>6172.970817264144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500000</v>
      </c>
      <c r="S32">
        <f t="shared" si="1"/>
        <v>6145.0654638908763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4320.4482711233768</v>
      </c>
      <c r="AC32">
        <f t="shared" si="2"/>
        <v>4219.0559742192891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-3161.2543296684262</v>
      </c>
      <c r="AI32">
        <f t="shared" si="6"/>
        <v>-3169.8365327365036</v>
      </c>
      <c r="AJ32">
        <f t="shared" si="7"/>
        <v>101.39229690408774</v>
      </c>
      <c r="AK32">
        <f t="shared" si="22"/>
        <v>302.43137897863642</v>
      </c>
      <c r="AL32">
        <f t="shared" si="8"/>
        <v>-2766.0128568537793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-302.29510970169764</v>
      </c>
      <c r="AR32">
        <f t="shared" si="9"/>
        <v>-303.11578331647098</v>
      </c>
      <c r="AS32">
        <f t="shared" si="9"/>
        <v>9.695643665197645</v>
      </c>
      <c r="AT32">
        <f t="shared" si="9"/>
        <v>28.920016345275108</v>
      </c>
      <c r="AU32">
        <f t="shared" si="9"/>
        <v>-264.50012330599822</v>
      </c>
      <c r="AW32">
        <v>29</v>
      </c>
      <c r="AX32">
        <f>IF(Z32&gt;0, (R32*SUMPRODUCT(K32:$K$98, X32:$X$98)-K32*$AZ$3)/Z32, 0)</f>
        <v>6145.0654638908763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500000</v>
      </c>
      <c r="S33">
        <f t="shared" si="1"/>
        <v>6079.0450952378924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4219.0559742192891</v>
      </c>
      <c r="AC33">
        <f t="shared" si="2"/>
        <v>4087.8713932613464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-3628.8005649027746</v>
      </c>
      <c r="AI33">
        <f t="shared" si="6"/>
        <v>-3637.2062259260488</v>
      </c>
      <c r="AJ33">
        <f t="shared" si="7"/>
        <v>131.18458095794267</v>
      </c>
      <c r="AK33">
        <f t="shared" si="22"/>
        <v>295.33391819535024</v>
      </c>
      <c r="AL33">
        <f t="shared" si="8"/>
        <v>-3210.6877267727559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-309.82521675409618</v>
      </c>
      <c r="AR33">
        <f t="shared" si="9"/>
        <v>-310.54288797959299</v>
      </c>
      <c r="AS33">
        <f t="shared" si="9"/>
        <v>11.200475337001288</v>
      </c>
      <c r="AT33">
        <f t="shared" si="9"/>
        <v>25.215465436349348</v>
      </c>
      <c r="AU33">
        <f t="shared" si="9"/>
        <v>-274.12694720624239</v>
      </c>
      <c r="AW33">
        <v>30</v>
      </c>
      <c r="AX33">
        <f>IF(Z33&gt;0, (R33*SUMPRODUCT(K33:$K$98, X33:$X$98)-K33*$AZ$3)/Z33, 0)</f>
        <v>6079.0450952378924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500000</v>
      </c>
      <c r="S34">
        <f t="shared" si="1"/>
        <v>5978.903532949671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4087.8713932613464</v>
      </c>
      <c r="AC34">
        <f t="shared" si="2"/>
        <v>3930.823434314173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-4139.7362750905986</v>
      </c>
      <c r="AI34">
        <f t="shared" si="6"/>
        <v>-4147.9543860967624</v>
      </c>
      <c r="AJ34">
        <f t="shared" si="7"/>
        <v>157.04795894717336</v>
      </c>
      <c r="AK34">
        <f t="shared" si="22"/>
        <v>286.15099752829428</v>
      </c>
      <c r="AL34">
        <f t="shared" si="8"/>
        <v>-3704.7554296212948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-315.57915866289227</v>
      </c>
      <c r="AR34">
        <f t="shared" si="9"/>
        <v>-316.20563928503452</v>
      </c>
      <c r="AS34">
        <f t="shared" si="9"/>
        <v>11.97203383522028</v>
      </c>
      <c r="AT34">
        <f t="shared" si="9"/>
        <v>21.813778716749336</v>
      </c>
      <c r="AU34">
        <f t="shared" ref="AU34:AU97" si="23">AL34*$K34</f>
        <v>-282.41982673306489</v>
      </c>
      <c r="AW34">
        <v>31</v>
      </c>
      <c r="AX34">
        <f>IF(Z34&gt;0, (R34*SUMPRODUCT(K34:$K$98, X34:$X$98)-K34*$AZ$3)/Z34, 0)</f>
        <v>5978.903532949671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500000</v>
      </c>
      <c r="S35">
        <f t="shared" si="1"/>
        <v>5847.4693163681732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3930.823434314173</v>
      </c>
      <c r="AC35">
        <f t="shared" si="2"/>
        <v>3751.6525415503193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-4644.3589284150057</v>
      </c>
      <c r="AI35">
        <f t="shared" ref="AI35:AI66" si="25">SUM(AE35:AH35)</f>
        <v>-4652.3787493378977</v>
      </c>
      <c r="AJ35">
        <f t="shared" si="7"/>
        <v>179.17089276385377</v>
      </c>
      <c r="AK35">
        <f t="shared" si="22"/>
        <v>275.15764040199213</v>
      </c>
      <c r="AL35">
        <f t="shared" ref="AL35:AL98" si="26">SUM(AI35:AK35)</f>
        <v>-4198.0502161720515</v>
      </c>
      <c r="AN35">
        <f t="shared" ref="AN35:AT66" si="27">AE35*$K35</f>
        <v>0</v>
      </c>
      <c r="AO35">
        <f t="shared" si="27"/>
        <v>0</v>
      </c>
      <c r="AP35">
        <f t="shared" si="27"/>
        <v>-0.54586127750932067</v>
      </c>
      <c r="AQ35">
        <f t="shared" si="27"/>
        <v>-316.11375394180311</v>
      </c>
      <c r="AR35">
        <f t="shared" si="27"/>
        <v>-316.6596152193124</v>
      </c>
      <c r="AS35">
        <f t="shared" si="27"/>
        <v>12.19509180527854</v>
      </c>
      <c r="AT35">
        <f t="shared" si="27"/>
        <v>18.728336025253498</v>
      </c>
      <c r="AU35">
        <f t="shared" si="23"/>
        <v>-285.73618738878037</v>
      </c>
      <c r="AW35">
        <v>32</v>
      </c>
      <c r="AX35">
        <f>IF(Z35&gt;0, (R35*SUMPRODUCT(K35:$K$98, X35:$X$98)-K35*$AZ$3)/Z35, 0)</f>
        <v>5847.4693163681732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500000</v>
      </c>
      <c r="S36">
        <f t="shared" si="1"/>
        <v>5693.0233092215176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3751.6525415503193</v>
      </c>
      <c r="AC36">
        <f t="shared" si="2"/>
        <v>3557.3318821612302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-5155.8450295120665</v>
      </c>
      <c r="AI36">
        <f t="shared" si="25"/>
        <v>-5163.6557560999918</v>
      </c>
      <c r="AJ36">
        <f t="shared" si="7"/>
        <v>194.32065938908909</v>
      </c>
      <c r="AK36">
        <f t="shared" si="22"/>
        <v>262.6156779085224</v>
      </c>
      <c r="AL36">
        <f t="shared" si="26"/>
        <v>-4706.7194188023805</v>
      </c>
      <c r="AN36">
        <f t="shared" si="27"/>
        <v>0</v>
      </c>
      <c r="AO36">
        <f t="shared" si="27"/>
        <v>0</v>
      </c>
      <c r="AP36">
        <f t="shared" si="27"/>
        <v>-0.47466917485638266</v>
      </c>
      <c r="AQ36">
        <f t="shared" si="27"/>
        <v>-313.32817482424701</v>
      </c>
      <c r="AR36">
        <f t="shared" si="27"/>
        <v>-313.8028439991034</v>
      </c>
      <c r="AS36">
        <f t="shared" si="27"/>
        <v>11.809148100556765</v>
      </c>
      <c r="AT36">
        <f t="shared" si="27"/>
        <v>15.959535356146429</v>
      </c>
      <c r="AU36">
        <f t="shared" si="23"/>
        <v>-286.03416054240023</v>
      </c>
      <c r="AW36">
        <v>33</v>
      </c>
      <c r="AX36">
        <f>IF(Z36&gt;0, (R36*SUMPRODUCT(K36:$K$98, X36:$X$98)-K36*$AZ$3)/Z36, 0)</f>
        <v>5693.0233092215176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500000</v>
      </c>
      <c r="S37">
        <f t="shared" si="1"/>
        <v>5521.389781107875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3557.3318821612302</v>
      </c>
      <c r="AC37">
        <f t="shared" si="2"/>
        <v>3352.7475417590481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-5690.313961475219</v>
      </c>
      <c r="AI37">
        <f t="shared" si="25"/>
        <v>-5697.9043229482286</v>
      </c>
      <c r="AJ37">
        <f t="shared" si="7"/>
        <v>204.58434040218208</v>
      </c>
      <c r="AK37">
        <f t="shared" si="22"/>
        <v>249.01323175128613</v>
      </c>
      <c r="AL37">
        <f t="shared" si="26"/>
        <v>-5244.3067507947608</v>
      </c>
      <c r="AN37">
        <f t="shared" si="27"/>
        <v>0</v>
      </c>
      <c r="AO37">
        <f t="shared" si="27"/>
        <v>0</v>
      </c>
      <c r="AP37">
        <f t="shared" si="27"/>
        <v>-0.41185470307780725</v>
      </c>
      <c r="AQ37">
        <f t="shared" si="27"/>
        <v>-308.75770216695008</v>
      </c>
      <c r="AR37">
        <f t="shared" si="27"/>
        <v>-309.16955687002792</v>
      </c>
      <c r="AS37">
        <f t="shared" si="27"/>
        <v>11.100791849021766</v>
      </c>
      <c r="AT37">
        <f t="shared" si="27"/>
        <v>13.511513383131653</v>
      </c>
      <c r="AU37">
        <f t="shared" si="23"/>
        <v>-284.55725163787451</v>
      </c>
      <c r="AW37">
        <v>34</v>
      </c>
      <c r="AX37">
        <f>IF(Z37&gt;0, (R37*SUMPRODUCT(K37:$K$98, X37:$X$98)-K37*$AZ$3)/Z37, 0)</f>
        <v>5521.389781107875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500000</v>
      </c>
      <c r="S38">
        <f t="shared" si="1"/>
        <v>5337.0604063503388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3352.7475417590481</v>
      </c>
      <c r="AC38">
        <f t="shared" si="2"/>
        <v>3141.0825488975133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-6307.4695455160236</v>
      </c>
      <c r="AI38">
        <f t="shared" si="25"/>
        <v>-6314.8263166356646</v>
      </c>
      <c r="AJ38">
        <f t="shared" si="7"/>
        <v>211.66499286153476</v>
      </c>
      <c r="AK38">
        <f t="shared" si="22"/>
        <v>234.69232792313338</v>
      </c>
      <c r="AL38">
        <f t="shared" si="26"/>
        <v>-5868.4689958509962</v>
      </c>
      <c r="AN38">
        <f t="shared" si="27"/>
        <v>0</v>
      </c>
      <c r="AO38">
        <f t="shared" si="27"/>
        <v>0</v>
      </c>
      <c r="AP38">
        <f t="shared" si="27"/>
        <v>-0.35641074866853534</v>
      </c>
      <c r="AQ38">
        <f t="shared" si="27"/>
        <v>-305.57562636677221</v>
      </c>
      <c r="AR38">
        <f t="shared" si="27"/>
        <v>-305.93203711544072</v>
      </c>
      <c r="AS38">
        <f t="shared" si="27"/>
        <v>10.254455024608495</v>
      </c>
      <c r="AT38">
        <f t="shared" si="27"/>
        <v>11.370051744375115</v>
      </c>
      <c r="AU38">
        <f t="shared" si="23"/>
        <v>-284.3075303464571</v>
      </c>
      <c r="AW38">
        <v>35</v>
      </c>
      <c r="AX38">
        <f>IF(Z38&gt;0, (R38*SUMPRODUCT(K38:$K$98, X38:$X$98)-K38*$AZ$3)/Z38, 0)</f>
        <v>5337.0604063503388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500000</v>
      </c>
      <c r="S39">
        <f t="shared" si="1"/>
        <v>5137.2789435769109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3141.0825488975133</v>
      </c>
      <c r="AC39">
        <f t="shared" si="2"/>
        <v>2922.1968415534338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-6917.1793264917142</v>
      </c>
      <c r="AI39">
        <f t="shared" si="25"/>
        <v>-6924.289600416997</v>
      </c>
      <c r="AJ39">
        <f t="shared" si="7"/>
        <v>218.88570734407949</v>
      </c>
      <c r="AK39">
        <f t="shared" si="22"/>
        <v>219.87577842282596</v>
      </c>
      <c r="AL39">
        <f t="shared" si="26"/>
        <v>-6485.528114650092</v>
      </c>
      <c r="AN39">
        <f t="shared" si="27"/>
        <v>0</v>
      </c>
      <c r="AO39">
        <f t="shared" si="27"/>
        <v>0</v>
      </c>
      <c r="AP39">
        <f t="shared" si="27"/>
        <v>-0.30756142049952057</v>
      </c>
      <c r="AQ39">
        <f t="shared" si="27"/>
        <v>-299.20893651381675</v>
      </c>
      <c r="AR39">
        <f t="shared" si="27"/>
        <v>-299.51649793431625</v>
      </c>
      <c r="AS39">
        <f t="shared" si="27"/>
        <v>9.4681020429339302</v>
      </c>
      <c r="AT39">
        <f t="shared" si="27"/>
        <v>9.5109284755826078</v>
      </c>
      <c r="AU39">
        <f t="shared" si="23"/>
        <v>-280.53746741579977</v>
      </c>
      <c r="AW39">
        <v>36</v>
      </c>
      <c r="AX39">
        <f>IF(Z39&gt;0, (R39*SUMPRODUCT(K39:$K$98, X39:$X$98)-K39*$AZ$3)/Z39, 0)</f>
        <v>5137.2789435769109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500000</v>
      </c>
      <c r="S40">
        <f t="shared" si="1"/>
        <v>4925.7810941508596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2922.1968415534338</v>
      </c>
      <c r="AC40">
        <f t="shared" si="2"/>
        <v>2700.3896184527357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-7459.0900279200041</v>
      </c>
      <c r="AI40">
        <f t="shared" si="25"/>
        <v>-7465.9427218553355</v>
      </c>
      <c r="AJ40">
        <f t="shared" si="7"/>
        <v>221.80722310069814</v>
      </c>
      <c r="AK40">
        <f t="shared" si="22"/>
        <v>204.55377890874038</v>
      </c>
      <c r="AL40">
        <f t="shared" si="26"/>
        <v>-7039.5817198458972</v>
      </c>
      <c r="AN40">
        <f t="shared" si="27"/>
        <v>0</v>
      </c>
      <c r="AO40">
        <f t="shared" si="27"/>
        <v>0</v>
      </c>
      <c r="AP40">
        <f t="shared" si="27"/>
        <v>-0.26466032300920028</v>
      </c>
      <c r="AQ40">
        <f t="shared" si="27"/>
        <v>-288.080161579324</v>
      </c>
      <c r="AR40">
        <f t="shared" si="27"/>
        <v>-288.34482190233319</v>
      </c>
      <c r="AS40">
        <f t="shared" si="27"/>
        <v>8.5664954345816575</v>
      </c>
      <c r="AT40">
        <f t="shared" si="27"/>
        <v>7.9001440469439563</v>
      </c>
      <c r="AU40">
        <f t="shared" si="23"/>
        <v>-271.8781824208076</v>
      </c>
      <c r="AW40">
        <v>37</v>
      </c>
      <c r="AX40">
        <f>IF(Z40&gt;0, (R40*SUMPRODUCT(K40:$K$98, X40:$X$98)-K40*$AZ$3)/Z40, 0)</f>
        <v>4925.7810941508596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500000</v>
      </c>
      <c r="S41">
        <f t="shared" si="1"/>
        <v>4711.1240999482079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2700.3896184527357</v>
      </c>
      <c r="AC41">
        <f t="shared" si="2"/>
        <v>2481.4181295636954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-8009.3497285815674</v>
      </c>
      <c r="AI41">
        <f t="shared" si="25"/>
        <v>-8015.9336618343314</v>
      </c>
      <c r="AJ41">
        <f t="shared" si="7"/>
        <v>218.9714888890403</v>
      </c>
      <c r="AK41">
        <f t="shared" si="22"/>
        <v>189.02727329169153</v>
      </c>
      <c r="AL41">
        <f t="shared" si="26"/>
        <v>-7607.9348996535991</v>
      </c>
      <c r="AN41">
        <f t="shared" si="27"/>
        <v>0</v>
      </c>
      <c r="AO41">
        <f t="shared" si="27"/>
        <v>0</v>
      </c>
      <c r="AP41">
        <f t="shared" si="27"/>
        <v>-0.2270360905026361</v>
      </c>
      <c r="AQ41">
        <f t="shared" si="27"/>
        <v>-276.18922914842153</v>
      </c>
      <c r="AR41">
        <f t="shared" si="27"/>
        <v>-276.41626523892415</v>
      </c>
      <c r="AS41">
        <f t="shared" si="27"/>
        <v>7.5508710158991388</v>
      </c>
      <c r="AT41">
        <f t="shared" si="27"/>
        <v>6.518294077252893</v>
      </c>
      <c r="AU41">
        <f t="shared" si="23"/>
        <v>-262.34710014577212</v>
      </c>
      <c r="AW41">
        <v>38</v>
      </c>
      <c r="AX41">
        <f>IF(Z41&gt;0, (R41*SUMPRODUCT(K41:$K$98, X41:$X$98)-K41*$AZ$3)/Z41, 0)</f>
        <v>4711.1240999482079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500000</v>
      </c>
      <c r="S42">
        <f t="shared" si="1"/>
        <v>4494.4906636303203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2481.4181295636954</v>
      </c>
      <c r="AC42">
        <f t="shared" si="2"/>
        <v>2266.9330724601705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-8533.5486058445185</v>
      </c>
      <c r="AI42">
        <f t="shared" si="25"/>
        <v>-8539.8533610496088</v>
      </c>
      <c r="AJ42">
        <f t="shared" si="7"/>
        <v>214.48505710352492</v>
      </c>
      <c r="AK42">
        <f t="shared" si="22"/>
        <v>173.69926906945869</v>
      </c>
      <c r="AL42">
        <f t="shared" si="26"/>
        <v>-8151.669034876626</v>
      </c>
      <c r="AN42">
        <f t="shared" si="27"/>
        <v>0</v>
      </c>
      <c r="AO42">
        <f t="shared" si="27"/>
        <v>0</v>
      </c>
      <c r="AP42">
        <f t="shared" si="27"/>
        <v>-0.19411526384254579</v>
      </c>
      <c r="AQ42">
        <f t="shared" si="27"/>
        <v>-262.73693192708572</v>
      </c>
      <c r="AR42">
        <f t="shared" si="27"/>
        <v>-262.93104719092827</v>
      </c>
      <c r="AS42">
        <f t="shared" si="27"/>
        <v>6.6037176853941366</v>
      </c>
      <c r="AT42">
        <f t="shared" si="27"/>
        <v>5.3479759876249569</v>
      </c>
      <c r="AU42">
        <f t="shared" si="23"/>
        <v>-250.9793535179092</v>
      </c>
      <c r="AW42">
        <v>39</v>
      </c>
      <c r="AX42">
        <f>IF(Z42&gt;0, (R42*SUMPRODUCT(K42:$K$98, X42:$X$98)-K42*$AZ$3)/Z42, 0)</f>
        <v>4494.4906636303203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500000</v>
      </c>
      <c r="S43">
        <f t="shared" si="1"/>
        <v>4279.4372390955086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2266.9330724601705</v>
      </c>
      <c r="AC43">
        <f t="shared" si="2"/>
        <v>2059.2891512874558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-9065.507642076609</v>
      </c>
      <c r="AI43">
        <f t="shared" si="25"/>
        <v>-9071.5227120385971</v>
      </c>
      <c r="AJ43">
        <f t="shared" si="7"/>
        <v>207.64392117271473</v>
      </c>
      <c r="AK43">
        <f t="shared" si="22"/>
        <v>158.68531507221195</v>
      </c>
      <c r="AL43">
        <f t="shared" si="26"/>
        <v>-8705.1934757936688</v>
      </c>
      <c r="AN43">
        <f t="shared" si="27"/>
        <v>0</v>
      </c>
      <c r="AO43">
        <f t="shared" si="27"/>
        <v>0</v>
      </c>
      <c r="AP43">
        <f t="shared" si="27"/>
        <v>-0.16535377645248656</v>
      </c>
      <c r="AQ43">
        <f t="shared" si="27"/>
        <v>-249.21005633340832</v>
      </c>
      <c r="AR43">
        <f t="shared" si="27"/>
        <v>-249.37541010986084</v>
      </c>
      <c r="AS43">
        <f t="shared" si="27"/>
        <v>5.7081142431080139</v>
      </c>
      <c r="AT43">
        <f t="shared" si="27"/>
        <v>4.3622462050422923</v>
      </c>
      <c r="AU43">
        <f t="shared" si="23"/>
        <v>-239.30504966171048</v>
      </c>
      <c r="AW43">
        <v>40</v>
      </c>
      <c r="AX43">
        <f>IF(Z43&gt;0, (R43*SUMPRODUCT(K43:$K$98, X43:$X$98)-K43*$AZ$3)/Z43, 0)</f>
        <v>4279.4372390955086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500000</v>
      </c>
      <c r="S44">
        <f t="shared" si="1"/>
        <v>4067.2774843096677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2059.2891512874558</v>
      </c>
      <c r="AC44">
        <f t="shared" si="2"/>
        <v>1859.2692831275942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-9632.4187507971619</v>
      </c>
      <c r="AI44">
        <f t="shared" si="25"/>
        <v>-9638.1328595907598</v>
      </c>
      <c r="AJ44">
        <f t="shared" si="7"/>
        <v>200.01986815986152</v>
      </c>
      <c r="AK44">
        <f t="shared" si="22"/>
        <v>144.15024059012191</v>
      </c>
      <c r="AL44">
        <f t="shared" si="26"/>
        <v>-9293.9627508407775</v>
      </c>
      <c r="AN44">
        <f t="shared" si="27"/>
        <v>0</v>
      </c>
      <c r="AO44">
        <f t="shared" si="27"/>
        <v>0</v>
      </c>
      <c r="AP44">
        <f t="shared" si="27"/>
        <v>-0.1402503382060091</v>
      </c>
      <c r="AQ44">
        <f t="shared" si="27"/>
        <v>-236.42356775826724</v>
      </c>
      <c r="AR44">
        <f t="shared" si="27"/>
        <v>-236.56381809647326</v>
      </c>
      <c r="AS44">
        <f t="shared" si="27"/>
        <v>4.9094014781052904</v>
      </c>
      <c r="AT44">
        <f t="shared" si="27"/>
        <v>3.5381055428792241</v>
      </c>
      <c r="AU44">
        <f t="shared" si="23"/>
        <v>-228.11631107548877</v>
      </c>
      <c r="AW44">
        <v>41</v>
      </c>
      <c r="AX44">
        <f>IF(Z44&gt;0, (R44*SUMPRODUCT(K44:$K$98, X44:$X$98)-K44*$AZ$3)/Z44, 0)</f>
        <v>4067.2774843096677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500000</v>
      </c>
      <c r="S45">
        <f t="shared" si="1"/>
        <v>3855.9482335287926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1859.2692831275942</v>
      </c>
      <c r="AC45">
        <f t="shared" si="2"/>
        <v>1666.7655262385647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-10149.57146245166</v>
      </c>
      <c r="AI45">
        <f t="shared" si="25"/>
        <v>-10154.97469087076</v>
      </c>
      <c r="AJ45">
        <f t="shared" si="7"/>
        <v>192.50375688902955</v>
      </c>
      <c r="AK45">
        <f t="shared" si="22"/>
        <v>130.14884981893161</v>
      </c>
      <c r="AL45">
        <f t="shared" si="26"/>
        <v>-9832.322084162799</v>
      </c>
      <c r="AN45">
        <f t="shared" si="27"/>
        <v>0</v>
      </c>
      <c r="AO45">
        <f t="shared" si="27"/>
        <v>0</v>
      </c>
      <c r="AP45">
        <f t="shared" si="27"/>
        <v>-0.11841063693585492</v>
      </c>
      <c r="AQ45">
        <f t="shared" si="27"/>
        <v>-222.42576627826742</v>
      </c>
      <c r="AR45">
        <f t="shared" si="27"/>
        <v>-222.54417691520325</v>
      </c>
      <c r="AS45">
        <f t="shared" si="27"/>
        <v>4.2186801478163023</v>
      </c>
      <c r="AT45">
        <f t="shared" si="27"/>
        <v>2.8521852137605834</v>
      </c>
      <c r="AU45">
        <f t="shared" si="23"/>
        <v>-215.47331155362636</v>
      </c>
      <c r="AW45">
        <v>42</v>
      </c>
      <c r="AX45">
        <f>IF(Z45&gt;0, (R45*SUMPRODUCT(K45:$K$98, X45:$X$98)-K45*$AZ$3)/Z45, 0)</f>
        <v>3855.9482335287926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500000</v>
      </c>
      <c r="S46">
        <f t="shared" si="1"/>
        <v>3647.4791211119054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1666.7655262385647</v>
      </c>
      <c r="AC46">
        <f t="shared" si="2"/>
        <v>1483.5538768078284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-10600.831145224885</v>
      </c>
      <c r="AI46">
        <f t="shared" si="25"/>
        <v>-10605.915320581164</v>
      </c>
      <c r="AJ46">
        <f t="shared" si="7"/>
        <v>183.21164943073632</v>
      </c>
      <c r="AK46">
        <f t="shared" si="22"/>
        <v>116.67358683669954</v>
      </c>
      <c r="AL46">
        <f t="shared" si="26"/>
        <v>-10306.030084313728</v>
      </c>
      <c r="AN46">
        <f t="shared" si="27"/>
        <v>0</v>
      </c>
      <c r="AO46">
        <f t="shared" si="27"/>
        <v>0</v>
      </c>
      <c r="AP46">
        <f t="shared" si="27"/>
        <v>-9.9480941818308619E-2</v>
      </c>
      <c r="AQ46">
        <f t="shared" si="27"/>
        <v>-207.42413321395352</v>
      </c>
      <c r="AR46">
        <f t="shared" si="27"/>
        <v>-207.52361415577181</v>
      </c>
      <c r="AS46">
        <f t="shared" si="27"/>
        <v>3.5848620789500383</v>
      </c>
      <c r="AT46">
        <f t="shared" si="27"/>
        <v>2.2829264316191447</v>
      </c>
      <c r="AU46">
        <f t="shared" si="23"/>
        <v>-201.65582564520264</v>
      </c>
      <c r="AW46">
        <v>43</v>
      </c>
      <c r="AX46">
        <f>IF(Z46&gt;0, (R46*SUMPRODUCT(K46:$K$98, X46:$X$98)-K46*$AZ$3)/Z46, 0)</f>
        <v>3647.4791211119054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500000</v>
      </c>
      <c r="S47">
        <f t="shared" si="1"/>
        <v>3445.0259596680985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1483.5538768078284</v>
      </c>
      <c r="AC47">
        <f t="shared" si="2"/>
        <v>1311.14234792203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-11038.356019725667</v>
      </c>
      <c r="AI47">
        <f t="shared" si="25"/>
        <v>-11043.11339442789</v>
      </c>
      <c r="AJ47">
        <f t="shared" si="7"/>
        <v>172.41152888579836</v>
      </c>
      <c r="AK47">
        <f t="shared" si="22"/>
        <v>103.848771376548</v>
      </c>
      <c r="AL47">
        <f t="shared" si="26"/>
        <v>-10766.853094165543</v>
      </c>
      <c r="AN47">
        <f t="shared" si="27"/>
        <v>0</v>
      </c>
      <c r="AO47">
        <f t="shared" si="27"/>
        <v>0</v>
      </c>
      <c r="AP47">
        <f t="shared" si="27"/>
        <v>-8.3112951110022953E-2</v>
      </c>
      <c r="AQ47">
        <f t="shared" si="27"/>
        <v>-192.84382703213589</v>
      </c>
      <c r="AR47">
        <f t="shared" si="27"/>
        <v>-192.92693998324594</v>
      </c>
      <c r="AS47">
        <f t="shared" si="27"/>
        <v>3.0120879409382666</v>
      </c>
      <c r="AT47">
        <f t="shared" si="27"/>
        <v>1.8142732911541446</v>
      </c>
      <c r="AU47">
        <f t="shared" si="23"/>
        <v>-188.10057875115351</v>
      </c>
      <c r="AW47">
        <v>44</v>
      </c>
      <c r="AX47">
        <f>IF(Z47&gt;0, (R47*SUMPRODUCT(K47:$K$98, X47:$X$98)-K47*$AZ$3)/Z47, 0)</f>
        <v>3445.0259596680985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500000</v>
      </c>
      <c r="S48">
        <f t="shared" si="1"/>
        <v>3248.4252088105363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1311.14234792203</v>
      </c>
      <c r="AC48">
        <f t="shared" si="2"/>
        <v>1149.5597747543181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-11450.951241258066</v>
      </c>
      <c r="AI48">
        <f t="shared" si="25"/>
        <v>-11455.374768432235</v>
      </c>
      <c r="AJ48">
        <f t="shared" si="7"/>
        <v>161.58257316771187</v>
      </c>
      <c r="AK48">
        <f t="shared" si="22"/>
        <v>91.779964354542116</v>
      </c>
      <c r="AL48">
        <f t="shared" si="26"/>
        <v>-11202.012230909981</v>
      </c>
      <c r="AN48">
        <f t="shared" si="27"/>
        <v>0</v>
      </c>
      <c r="AO48">
        <f t="shared" si="27"/>
        <v>0</v>
      </c>
      <c r="AP48">
        <f t="shared" si="27"/>
        <v>-6.9000465587819054E-2</v>
      </c>
      <c r="AQ48">
        <f t="shared" si="27"/>
        <v>-178.61786216304969</v>
      </c>
      <c r="AR48">
        <f t="shared" si="27"/>
        <v>-178.6868626286375</v>
      </c>
      <c r="AS48">
        <f t="shared" si="27"/>
        <v>2.5204485788073585</v>
      </c>
      <c r="AT48">
        <f t="shared" si="27"/>
        <v>1.4316313707932731</v>
      </c>
      <c r="AU48">
        <f t="shared" si="23"/>
        <v>-174.73478267903687</v>
      </c>
      <c r="AW48">
        <v>45</v>
      </c>
      <c r="AX48">
        <f>IF(Z48&gt;0, (R48*SUMPRODUCT(K48:$K$98, X48:$X$98)-K48*$AZ$3)/Z48, 0)</f>
        <v>3248.4252088105363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500000</v>
      </c>
      <c r="S49">
        <f t="shared" si="1"/>
        <v>3057.7759295275496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1149.5597747543181</v>
      </c>
      <c r="AC49">
        <f t="shared" si="2"/>
        <v>998.85374639879001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-11841.567969594063</v>
      </c>
      <c r="AI49">
        <f t="shared" si="25"/>
        <v>-11845.651222297251</v>
      </c>
      <c r="AJ49">
        <f t="shared" si="7"/>
        <v>150.70602835552813</v>
      </c>
      <c r="AK49">
        <f t="shared" si="22"/>
        <v>80.469184232802277</v>
      </c>
      <c r="AL49">
        <f t="shared" si="26"/>
        <v>-11614.47600970892</v>
      </c>
      <c r="AN49">
        <f t="shared" si="27"/>
        <v>0</v>
      </c>
      <c r="AO49">
        <f t="shared" si="27"/>
        <v>0</v>
      </c>
      <c r="AP49">
        <f t="shared" si="27"/>
        <v>-5.6868471725035619E-2</v>
      </c>
      <c r="AQ49">
        <f t="shared" si="27"/>
        <v>-164.92044999646293</v>
      </c>
      <c r="AR49">
        <f t="shared" si="27"/>
        <v>-164.97731846818797</v>
      </c>
      <c r="AS49">
        <f t="shared" si="27"/>
        <v>2.098920183323107</v>
      </c>
      <c r="AT49">
        <f t="shared" si="27"/>
        <v>1.1207142591756765</v>
      </c>
      <c r="AU49">
        <f t="shared" si="23"/>
        <v>-161.75768402568917</v>
      </c>
      <c r="AW49">
        <v>46</v>
      </c>
      <c r="AX49">
        <f>IF(Z49&gt;0, (R49*SUMPRODUCT(K49:$K$98, X49:$X$98)-K49*$AZ$3)/Z49, 0)</f>
        <v>3057.7759295275496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500000</v>
      </c>
      <c r="S50">
        <f t="shared" si="1"/>
        <v>2872.5339463503192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998.85374639879001</v>
      </c>
      <c r="AC50">
        <f t="shared" si="2"/>
        <v>858.85457658761459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-12202.563874818901</v>
      </c>
      <c r="AI50">
        <f t="shared" si="25"/>
        <v>-12206.301230898187</v>
      </c>
      <c r="AJ50">
        <f t="shared" si="7"/>
        <v>139.99916981117542</v>
      </c>
      <c r="AK50">
        <f t="shared" si="22"/>
        <v>69.919762247915301</v>
      </c>
      <c r="AL50">
        <f t="shared" si="26"/>
        <v>-11996.382298839097</v>
      </c>
      <c r="AN50">
        <f t="shared" si="27"/>
        <v>0</v>
      </c>
      <c r="AO50">
        <f t="shared" si="27"/>
        <v>0</v>
      </c>
      <c r="AP50">
        <f t="shared" si="27"/>
        <v>-4.6474181940457611E-2</v>
      </c>
      <c r="AQ50">
        <f t="shared" si="27"/>
        <v>-151.73940123116864</v>
      </c>
      <c r="AR50">
        <f t="shared" si="27"/>
        <v>-151.78587541310912</v>
      </c>
      <c r="AS50">
        <f t="shared" si="27"/>
        <v>1.7408956361905326</v>
      </c>
      <c r="AT50">
        <f t="shared" si="27"/>
        <v>0.86945521994915975</v>
      </c>
      <c r="AU50">
        <f t="shared" si="23"/>
        <v>-149.17552455696944</v>
      </c>
      <c r="AW50">
        <v>47</v>
      </c>
      <c r="AX50">
        <f>IF(Z50&gt;0, (R50*SUMPRODUCT(K50:$K$98, X50:$X$98)-K50*$AZ$3)/Z50, 0)</f>
        <v>2872.5339463503192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500000</v>
      </c>
      <c r="S51">
        <f t="shared" si="1"/>
        <v>2691.6215783904095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858.85457658761459</v>
      </c>
      <c r="AC51">
        <f t="shared" si="2"/>
        <v>729.36631837902451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-12511.027753116192</v>
      </c>
      <c r="AI51">
        <f t="shared" si="25"/>
        <v>-12514.414959940856</v>
      </c>
      <c r="AJ51">
        <f t="shared" si="7"/>
        <v>129.48825820859008</v>
      </c>
      <c r="AK51">
        <f t="shared" si="22"/>
        <v>60.11982036113303</v>
      </c>
      <c r="AL51">
        <f t="shared" si="26"/>
        <v>-12324.806881371132</v>
      </c>
      <c r="AN51">
        <f t="shared" si="27"/>
        <v>0</v>
      </c>
      <c r="AO51">
        <f t="shared" si="27"/>
        <v>0</v>
      </c>
      <c r="AP51">
        <f t="shared" si="27"/>
        <v>-3.7607197369495679E-2</v>
      </c>
      <c r="AQ51">
        <f t="shared" si="27"/>
        <v>-138.90639525778104</v>
      </c>
      <c r="AR51">
        <f t="shared" si="27"/>
        <v>-138.94400245515052</v>
      </c>
      <c r="AS51">
        <f t="shared" si="27"/>
        <v>1.4376714312286585</v>
      </c>
      <c r="AT51">
        <f t="shared" si="27"/>
        <v>0.66749332626412716</v>
      </c>
      <c r="AU51">
        <f t="shared" si="23"/>
        <v>-136.83883769765774</v>
      </c>
      <c r="AW51">
        <v>48</v>
      </c>
      <c r="AX51">
        <f>IF(Z51&gt;0, (R51*SUMPRODUCT(K51:$K$98, X51:$X$98)-K51*$AZ$3)/Z51, 0)</f>
        <v>2691.6215783904095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500000</v>
      </c>
      <c r="S52">
        <f t="shared" si="1"/>
        <v>2514.8344328460921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729.36631837902451</v>
      </c>
      <c r="AC52">
        <f t="shared" si="2"/>
        <v>610.32701510568791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-12788.023115586146</v>
      </c>
      <c r="AI52">
        <f t="shared" si="25"/>
        <v>-12791.056749764673</v>
      </c>
      <c r="AJ52">
        <f t="shared" si="7"/>
        <v>119.0393032733366</v>
      </c>
      <c r="AK52">
        <f t="shared" si="22"/>
        <v>51.055642286531722</v>
      </c>
      <c r="AL52">
        <f t="shared" si="26"/>
        <v>-12620.961804204804</v>
      </c>
      <c r="AN52">
        <f t="shared" si="27"/>
        <v>0</v>
      </c>
      <c r="AO52">
        <f t="shared" si="27"/>
        <v>0</v>
      </c>
      <c r="AP52">
        <f t="shared" si="27"/>
        <v>-3.0072839722566556E-2</v>
      </c>
      <c r="AQ52">
        <f t="shared" si="27"/>
        <v>-126.76946094736351</v>
      </c>
      <c r="AR52">
        <f t="shared" si="27"/>
        <v>-126.79953378708608</v>
      </c>
      <c r="AS52">
        <f t="shared" si="27"/>
        <v>1.1800532553869194</v>
      </c>
      <c r="AT52">
        <f t="shared" si="27"/>
        <v>0.50612171971260811</v>
      </c>
      <c r="AU52">
        <f t="shared" si="23"/>
        <v>-125.11335881198654</v>
      </c>
      <c r="AW52">
        <v>49</v>
      </c>
      <c r="AX52">
        <f>IF(Z52&gt;0, (R52*SUMPRODUCT(K52:$K$98, X52:$X$98)-K52*$AZ$3)/Z52, 0)</f>
        <v>2514.8344328460921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500000</v>
      </c>
      <c r="S53">
        <f t="shared" si="1"/>
        <v>2338.5263499511466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610.32701510568791</v>
      </c>
      <c r="AC53">
        <f t="shared" si="2"/>
        <v>501.29602914443541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-12949.877835408734</v>
      </c>
      <c r="AI53">
        <f t="shared" si="25"/>
        <v>-12952.557386299592</v>
      </c>
      <c r="AJ53">
        <f t="shared" si="7"/>
        <v>109.0309859612525</v>
      </c>
      <c r="AK53">
        <f t="shared" si="22"/>
        <v>42.722891057398158</v>
      </c>
      <c r="AL53">
        <f t="shared" si="26"/>
        <v>-12800.803509280942</v>
      </c>
      <c r="AN53">
        <f t="shared" si="27"/>
        <v>0</v>
      </c>
      <c r="AO53">
        <f t="shared" si="27"/>
        <v>0</v>
      </c>
      <c r="AP53">
        <f t="shared" si="27"/>
        <v>-2.3716752312520385E-2</v>
      </c>
      <c r="AQ53">
        <f t="shared" si="27"/>
        <v>-114.61959768993036</v>
      </c>
      <c r="AR53">
        <f t="shared" si="27"/>
        <v>-114.64331444224288</v>
      </c>
      <c r="AS53">
        <f t="shared" si="27"/>
        <v>0.96503518453622261</v>
      </c>
      <c r="AT53">
        <f t="shared" si="27"/>
        <v>0.37814106413886039</v>
      </c>
      <c r="AU53">
        <f t="shared" si="23"/>
        <v>-113.30013819356782</v>
      </c>
      <c r="AW53">
        <v>50</v>
      </c>
      <c r="AX53">
        <f>IF(Z53&gt;0, (R53*SUMPRODUCT(K53:$K$98, X53:$X$98)-K53*$AZ$3)/Z53, 0)</f>
        <v>2338.5263499511466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500000</v>
      </c>
      <c r="S54">
        <f t="shared" si="1"/>
        <v>2160.4883704809772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501.29602914443541</v>
      </c>
      <c r="AC54">
        <f t="shared" si="2"/>
        <v>402.51435554924728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-12956.657719202401</v>
      </c>
      <c r="AI54">
        <f t="shared" si="25"/>
        <v>-12958.986558141371</v>
      </c>
      <c r="AJ54">
        <f t="shared" si="7"/>
        <v>98.781673595188124</v>
      </c>
      <c r="AK54">
        <f t="shared" si="22"/>
        <v>35.090722040110485</v>
      </c>
      <c r="AL54">
        <f t="shared" si="26"/>
        <v>-12825.114162506072</v>
      </c>
      <c r="AN54">
        <f t="shared" si="27"/>
        <v>0</v>
      </c>
      <c r="AO54">
        <f t="shared" si="27"/>
        <v>0</v>
      </c>
      <c r="AP54">
        <f t="shared" si="27"/>
        <v>-1.8404102344074618E-2</v>
      </c>
      <c r="AQ54">
        <f t="shared" si="27"/>
        <v>-102.39250585827166</v>
      </c>
      <c r="AR54">
        <f t="shared" si="27"/>
        <v>-102.41090996061574</v>
      </c>
      <c r="AS54">
        <f t="shared" si="27"/>
        <v>0.78064137461121552</v>
      </c>
      <c r="AT54">
        <f t="shared" si="27"/>
        <v>0.27731125109046861</v>
      </c>
      <c r="AU54">
        <f t="shared" si="23"/>
        <v>-101.35295733491405</v>
      </c>
      <c r="AW54">
        <v>51</v>
      </c>
      <c r="AX54">
        <f>IF(Z54&gt;0, (R54*SUMPRODUCT(K54:$K$98, X54:$X$98)-K54*$AZ$3)/Z54, 0)</f>
        <v>2160.4883704809772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500000</v>
      </c>
      <c r="S55">
        <f t="shared" si="1"/>
        <v>1978.0649191131174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402.51435554924728</v>
      </c>
      <c r="AC55">
        <f t="shared" si="2"/>
        <v>314.26285334699526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-12785.080781082945</v>
      </c>
      <c r="AI55">
        <f t="shared" si="25"/>
        <v>-12787.066704612997</v>
      </c>
      <c r="AJ55">
        <f t="shared" si="7"/>
        <v>88.251502202252027</v>
      </c>
      <c r="AK55">
        <f t="shared" si="22"/>
        <v>28.176004888447313</v>
      </c>
      <c r="AL55">
        <f t="shared" si="26"/>
        <v>-12670.639197522296</v>
      </c>
      <c r="AN55">
        <f t="shared" si="27"/>
        <v>0</v>
      </c>
      <c r="AO55">
        <f t="shared" si="27"/>
        <v>0</v>
      </c>
      <c r="AP55">
        <f t="shared" si="27"/>
        <v>-1.401263096133821E-2</v>
      </c>
      <c r="AQ55">
        <f t="shared" si="27"/>
        <v>-90.21123728339559</v>
      </c>
      <c r="AR55">
        <f t="shared" si="27"/>
        <v>-90.225249914356922</v>
      </c>
      <c r="AS55">
        <f t="shared" si="27"/>
        <v>0.62270057906580667</v>
      </c>
      <c r="AT55">
        <f t="shared" si="27"/>
        <v>0.19880924541757453</v>
      </c>
      <c r="AU55">
        <f t="shared" si="23"/>
        <v>-89.403740089873523</v>
      </c>
      <c r="AW55">
        <v>52</v>
      </c>
      <c r="AX55">
        <f>IF(Z55&gt;0, (R55*SUMPRODUCT(K55:$K$98, X55:$X$98)-K55*$AZ$3)/Z55, 0)</f>
        <v>1978.0649191131174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500000</v>
      </c>
      <c r="S56">
        <f t="shared" si="1"/>
        <v>1785.2562635550983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314.26285334699526</v>
      </c>
      <c r="AC56">
        <f t="shared" si="2"/>
        <v>236.67751218504583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-12355.866341477469</v>
      </c>
      <c r="AI56">
        <f t="shared" si="25"/>
        <v>-12357.523509113684</v>
      </c>
      <c r="AJ56">
        <f t="shared" si="7"/>
        <v>77.58534116194943</v>
      </c>
      <c r="AK56">
        <f t="shared" si="22"/>
        <v>21.99839973428967</v>
      </c>
      <c r="AL56">
        <f t="shared" si="26"/>
        <v>-12257.939768217444</v>
      </c>
      <c r="AN56">
        <f t="shared" si="27"/>
        <v>0</v>
      </c>
      <c r="AO56">
        <f t="shared" si="27"/>
        <v>0</v>
      </c>
      <c r="AP56">
        <f t="shared" si="27"/>
        <v>-1.0440122233143022E-2</v>
      </c>
      <c r="AQ56">
        <f t="shared" si="27"/>
        <v>-77.841705378737288</v>
      </c>
      <c r="AR56">
        <f t="shared" si="27"/>
        <v>-77.852145500970423</v>
      </c>
      <c r="AS56">
        <f t="shared" si="27"/>
        <v>0.48878606335872032</v>
      </c>
      <c r="AT56">
        <f t="shared" si="27"/>
        <v>0.13858946864550717</v>
      </c>
      <c r="AU56">
        <f t="shared" si="23"/>
        <v>-77.2247699689662</v>
      </c>
      <c r="AW56">
        <v>53</v>
      </c>
      <c r="AX56">
        <f>IF(Z56&gt;0, (R56*SUMPRODUCT(K56:$K$98, X56:$X$98)-K56*$AZ$3)/Z56, 0)</f>
        <v>1785.2562635550983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500000</v>
      </c>
      <c r="S57">
        <f t="shared" si="1"/>
        <v>1576.1434519525328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236.67751218504583</v>
      </c>
      <c r="AC57">
        <f t="shared" si="2"/>
        <v>170.10892834331409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-11660.181681071448</v>
      </c>
      <c r="AI57">
        <f t="shared" si="25"/>
        <v>-11661.530772489274</v>
      </c>
      <c r="AJ57">
        <f t="shared" si="7"/>
        <v>66.568583841731737</v>
      </c>
      <c r="AK57">
        <f t="shared" si="22"/>
        <v>16.56742585295321</v>
      </c>
      <c r="AL57">
        <f t="shared" si="26"/>
        <v>-11578.394762794589</v>
      </c>
      <c r="AN57">
        <f t="shared" si="27"/>
        <v>0</v>
      </c>
      <c r="AO57">
        <f t="shared" si="27"/>
        <v>0</v>
      </c>
      <c r="AP57">
        <f t="shared" si="27"/>
        <v>-7.5886146025321202E-3</v>
      </c>
      <c r="AQ57">
        <f t="shared" si="27"/>
        <v>-65.588309141986244</v>
      </c>
      <c r="AR57">
        <f t="shared" si="27"/>
        <v>-65.595897756588769</v>
      </c>
      <c r="AS57">
        <f t="shared" si="27"/>
        <v>0.37444706914331122</v>
      </c>
      <c r="AT57">
        <f t="shared" si="27"/>
        <v>9.3191468044997089E-2</v>
      </c>
      <c r="AU57">
        <f t="shared" si="23"/>
        <v>-65.128259219400462</v>
      </c>
      <c r="AW57">
        <v>54</v>
      </c>
      <c r="AX57">
        <f>IF(Z57&gt;0, (R57*SUMPRODUCT(K57:$K$98, X57:$X$98)-K57*$AZ$3)/Z57, 0)</f>
        <v>1576.1434519525328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500000</v>
      </c>
      <c r="S58">
        <f t="shared" si="1"/>
        <v>1340.7443345931156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170.10892834331409</v>
      </c>
      <c r="AC58">
        <f t="shared" si="2"/>
        <v>114.58590628793991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-10691.821571026276</v>
      </c>
      <c r="AI58">
        <f t="shared" si="25"/>
        <v>-10692.889875990648</v>
      </c>
      <c r="AJ58">
        <f t="shared" si="7"/>
        <v>55.523022055374184</v>
      </c>
      <c r="AK58">
        <f t="shared" si="22"/>
        <v>11.907624984031987</v>
      </c>
      <c r="AL58">
        <f t="shared" si="26"/>
        <v>-10625.45922895124</v>
      </c>
      <c r="AN58">
        <f t="shared" si="27"/>
        <v>0</v>
      </c>
      <c r="AO58">
        <f t="shared" si="27"/>
        <v>0</v>
      </c>
      <c r="AP58">
        <f t="shared" si="27"/>
        <v>-5.3653535058797294E-3</v>
      </c>
      <c r="AQ58">
        <f t="shared" si="27"/>
        <v>-53.697590354339368</v>
      </c>
      <c r="AR58">
        <f t="shared" si="27"/>
        <v>-53.702955707845248</v>
      </c>
      <c r="AS58">
        <f t="shared" si="27"/>
        <v>0.2788535586530792</v>
      </c>
      <c r="AT58">
        <f t="shared" si="27"/>
        <v>5.9803726075861867E-2</v>
      </c>
      <c r="AU58">
        <f t="shared" si="23"/>
        <v>-53.364298423116303</v>
      </c>
      <c r="AW58">
        <v>55</v>
      </c>
      <c r="AX58">
        <f>IF(Z58&gt;0, (R58*SUMPRODUCT(K58:$K$98, X58:$X$98)-K58*$AZ$3)/Z58, 0)</f>
        <v>1340.7443345931156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500000</v>
      </c>
      <c r="S59">
        <f t="shared" si="1"/>
        <v>1065.3514724463969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114.58590628793991</v>
      </c>
      <c r="AC59">
        <f t="shared" si="2"/>
        <v>69.875179403789886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-9510.450894413405</v>
      </c>
      <c r="AI59">
        <f t="shared" si="25"/>
        <v>-9511.2707550557734</v>
      </c>
      <c r="AJ59">
        <f t="shared" si="7"/>
        <v>44.71072688415002</v>
      </c>
      <c r="AK59">
        <f t="shared" si="22"/>
        <v>8.0210134401557944</v>
      </c>
      <c r="AL59">
        <f t="shared" si="26"/>
        <v>-9458.5390147314683</v>
      </c>
      <c r="AN59">
        <f t="shared" si="27"/>
        <v>0</v>
      </c>
      <c r="AO59">
        <f t="shared" si="27"/>
        <v>0</v>
      </c>
      <c r="AP59">
        <f t="shared" si="27"/>
        <v>-3.6764199216808243E-3</v>
      </c>
      <c r="AQ59">
        <f t="shared" si="27"/>
        <v>-42.646773519228908</v>
      </c>
      <c r="AR59">
        <f t="shared" si="27"/>
        <v>-42.65044993915059</v>
      </c>
      <c r="AS59">
        <f t="shared" si="27"/>
        <v>0.20049188671259655</v>
      </c>
      <c r="AT59">
        <f t="shared" si="27"/>
        <v>3.5967836580487786E-2</v>
      </c>
      <c r="AU59">
        <f t="shared" si="23"/>
        <v>-42.41399021585751</v>
      </c>
      <c r="AW59">
        <v>56</v>
      </c>
      <c r="AX59">
        <f>IF(Z59&gt;0, (R59*SUMPRODUCT(K59:$K$98, X59:$X$98)-K59*$AZ$3)/Z59, 0)</f>
        <v>1065.3514724463969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500000</v>
      </c>
      <c r="S60">
        <f t="shared" si="1"/>
        <v>726.35878499859439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69.875179403789886</v>
      </c>
      <c r="AC60">
        <f t="shared" si="2"/>
        <v>35.252391125801395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-8199.9675235219311</v>
      </c>
      <c r="AI60">
        <f t="shared" si="25"/>
        <v>-8200.5741863697876</v>
      </c>
      <c r="AJ60">
        <f t="shared" si="7"/>
        <v>34.622788277988491</v>
      </c>
      <c r="AK60">
        <f t="shared" si="22"/>
        <v>4.8912625582652929</v>
      </c>
      <c r="AL60">
        <f t="shared" si="26"/>
        <v>-8161.0601355335339</v>
      </c>
      <c r="AN60">
        <f t="shared" si="27"/>
        <v>0</v>
      </c>
      <c r="AO60">
        <f t="shared" si="27"/>
        <v>0</v>
      </c>
      <c r="AP60">
        <f t="shared" si="27"/>
        <v>-2.4289269249208757E-3</v>
      </c>
      <c r="AQ60">
        <f t="shared" si="27"/>
        <v>-32.830627376879839</v>
      </c>
      <c r="AR60">
        <f t="shared" si="27"/>
        <v>-32.83305630380476</v>
      </c>
      <c r="AS60">
        <f t="shared" si="27"/>
        <v>0.13862101983240901</v>
      </c>
      <c r="AT60">
        <f t="shared" si="27"/>
        <v>1.9583396884469667E-2</v>
      </c>
      <c r="AU60">
        <f t="shared" si="23"/>
        <v>-32.674851887087883</v>
      </c>
      <c r="AW60">
        <v>57</v>
      </c>
      <c r="AX60">
        <f>IF(Z60&gt;0, (R60*SUMPRODUCT(K60:$K$98, X60:$X$98)-K60*$AZ$3)/Z60, 0)</f>
        <v>726.35878499859439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500000</v>
      </c>
      <c r="S61">
        <f t="shared" si="1"/>
        <v>278.55451946072111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35.252391125801395</v>
      </c>
      <c r="AC61">
        <f t="shared" si="2"/>
        <v>9.5860362857434041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-6817.0981822505046</v>
      </c>
      <c r="AI61">
        <f t="shared" si="25"/>
        <v>-6817.5283510153258</v>
      </c>
      <c r="AJ61">
        <f t="shared" si="7"/>
        <v>25.666354840057991</v>
      </c>
      <c r="AK61">
        <f t="shared" si="22"/>
        <v>2.4676673788060981</v>
      </c>
      <c r="AL61">
        <f t="shared" si="26"/>
        <v>-6789.3943287964612</v>
      </c>
      <c r="AN61">
        <f t="shared" si="27"/>
        <v>0</v>
      </c>
      <c r="AO61">
        <f t="shared" si="27"/>
        <v>0</v>
      </c>
      <c r="AP61">
        <f t="shared" si="27"/>
        <v>-1.5377576612463102E-3</v>
      </c>
      <c r="AQ61">
        <f t="shared" si="27"/>
        <v>-24.369609824135679</v>
      </c>
      <c r="AR61">
        <f t="shared" si="27"/>
        <v>-24.371147581796926</v>
      </c>
      <c r="AS61">
        <f t="shared" si="27"/>
        <v>9.1751510149666399E-2</v>
      </c>
      <c r="AT61">
        <f t="shared" si="27"/>
        <v>8.821362050179497E-3</v>
      </c>
      <c r="AU61">
        <f t="shared" si="23"/>
        <v>-24.270574709597078</v>
      </c>
      <c r="AW61">
        <v>58</v>
      </c>
      <c r="AX61">
        <f>IF(Z61&gt;0, (R61*SUMPRODUCT(K61:$K$98, X61:$X$98)-K61*$AZ$3)/Z61, 0)</f>
        <v>278.55451946072111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500000</v>
      </c>
      <c r="S62">
        <f t="shared" si="1"/>
        <v>-361.4571430498716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9.5860362857434041</v>
      </c>
      <c r="AC62">
        <f t="shared" si="2"/>
        <v>-8.3869016305156165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-5433.1671233004372</v>
      </c>
      <c r="AI62">
        <f t="shared" si="25"/>
        <v>-5433.4571611995279</v>
      </c>
      <c r="AJ62">
        <f t="shared" si="7"/>
        <v>17.972937916259021</v>
      </c>
      <c r="AK62">
        <f t="shared" si="22"/>
        <v>0.67102254000203831</v>
      </c>
      <c r="AL62">
        <f t="shared" si="26"/>
        <v>-5414.8132007432669</v>
      </c>
      <c r="AN62">
        <f t="shared" si="27"/>
        <v>0</v>
      </c>
      <c r="AO62">
        <f t="shared" si="27"/>
        <v>0</v>
      </c>
      <c r="AP62">
        <f t="shared" si="27"/>
        <v>-9.2573302007985594E-4</v>
      </c>
      <c r="AQ62">
        <f t="shared" si="27"/>
        <v>-17.341396505157437</v>
      </c>
      <c r="AR62">
        <f t="shared" si="27"/>
        <v>-17.34232223817752</v>
      </c>
      <c r="AS62">
        <f t="shared" si="27"/>
        <v>5.7365406897164406E-2</v>
      </c>
      <c r="AT62">
        <f t="shared" si="27"/>
        <v>2.1417467318775416E-3</v>
      </c>
      <c r="AU62">
        <f t="shared" si="23"/>
        <v>-17.282815084548478</v>
      </c>
      <c r="AW62">
        <v>59</v>
      </c>
      <c r="AX62">
        <f>IF(Z62&gt;0, (R62*SUMPRODUCT(K62:$K$98, X62:$X$98)-K62*$AZ$3)/Z62, 0)</f>
        <v>-361.4571430498716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500000</v>
      </c>
      <c r="S63">
        <f t="shared" si="1"/>
        <v>-1355.116376013508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-8.3869016305156165</v>
      </c>
      <c r="AC63">
        <f t="shared" si="2"/>
        <v>-20.016983932211762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-4099.7942010217494</v>
      </c>
      <c r="AI63">
        <f t="shared" si="25"/>
        <v>-4099.978843686823</v>
      </c>
      <c r="AJ63">
        <f t="shared" si="7"/>
        <v>11.630082301696145</v>
      </c>
      <c r="AK63">
        <f t="shared" si="22"/>
        <v>-0.58708311413609326</v>
      </c>
      <c r="AL63">
        <f t="shared" si="26"/>
        <v>-4088.9358444992627</v>
      </c>
      <c r="AN63">
        <f t="shared" si="27"/>
        <v>0</v>
      </c>
      <c r="AO63">
        <f t="shared" si="27"/>
        <v>0</v>
      </c>
      <c r="AP63">
        <f t="shared" si="27"/>
        <v>-5.2619297004744144E-4</v>
      </c>
      <c r="AQ63">
        <f t="shared" si="27"/>
        <v>-11.683555836640103</v>
      </c>
      <c r="AR63">
        <f t="shared" si="27"/>
        <v>-11.684082029610149</v>
      </c>
      <c r="AS63">
        <f t="shared" si="27"/>
        <v>3.3143301662001134E-2</v>
      </c>
      <c r="AT63">
        <f t="shared" si="27"/>
        <v>-1.6730640633249708E-3</v>
      </c>
      <c r="AU63">
        <f t="shared" si="23"/>
        <v>-11.652611792011472</v>
      </c>
      <c r="AW63">
        <v>60</v>
      </c>
      <c r="AX63">
        <f>IF(Z63&gt;0, (R63*SUMPRODUCT(K63:$K$98, X63:$X$98)-K63*$AZ$3)/Z63, 0)</f>
        <v>-1355.116376013508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500000</v>
      </c>
      <c r="S64">
        <f t="shared" si="1"/>
        <v>-3014.9860860100703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-20.016983932211762</v>
      </c>
      <c r="AC64">
        <f t="shared" si="2"/>
        <v>-26.601152087189991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-2900.3611704323644</v>
      </c>
      <c r="AI64">
        <f t="shared" si="25"/>
        <v>-2900.4714576415267</v>
      </c>
      <c r="AJ64">
        <f t="shared" si="7"/>
        <v>6.5841681549782294</v>
      </c>
      <c r="AK64">
        <f t="shared" si="22"/>
        <v>-1.4011888752548234</v>
      </c>
      <c r="AL64">
        <f t="shared" si="26"/>
        <v>-2895.2884783618033</v>
      </c>
      <c r="AN64">
        <f t="shared" si="27"/>
        <v>0</v>
      </c>
      <c r="AO64">
        <f t="shared" si="27"/>
        <v>0</v>
      </c>
      <c r="AP64">
        <f t="shared" si="27"/>
        <v>-2.8062095993143234E-4</v>
      </c>
      <c r="AQ64">
        <f t="shared" si="27"/>
        <v>-7.3798416151343869</v>
      </c>
      <c r="AR64">
        <f t="shared" si="27"/>
        <v>-7.3801222360943175</v>
      </c>
      <c r="AS64">
        <f t="shared" si="27"/>
        <v>1.6753126695565116E-2</v>
      </c>
      <c r="AT64">
        <f t="shared" si="27"/>
        <v>-3.5652635532723662E-3</v>
      </c>
      <c r="AU64">
        <f t="shared" si="23"/>
        <v>-7.3669343729520245</v>
      </c>
      <c r="AW64">
        <v>61</v>
      </c>
      <c r="AX64">
        <f>IF(Z64&gt;0, (R64*SUMPRODUCT(K64:$K$98, X64:$X$98)-K64*$AZ$3)/Z64, 0)</f>
        <v>-3014.9860860100703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500000</v>
      </c>
      <c r="S65">
        <f t="shared" si="1"/>
        <v>-5650.0952577491034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-26.601152087189991</v>
      </c>
      <c r="AC65">
        <f t="shared" si="2"/>
        <v>-29.427968986554845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-1763.1723460323753</v>
      </c>
      <c r="AI65">
        <f t="shared" si="25"/>
        <v>-1763.2374510607954</v>
      </c>
      <c r="AJ65">
        <f t="shared" si="7"/>
        <v>2.8268168993648537</v>
      </c>
      <c r="AK65">
        <f t="shared" si="22"/>
        <v>-1.8620806461032995</v>
      </c>
      <c r="AL65">
        <f t="shared" si="26"/>
        <v>-1762.2727148075339</v>
      </c>
      <c r="AN65">
        <f t="shared" si="27"/>
        <v>0</v>
      </c>
      <c r="AO65">
        <f t="shared" si="27"/>
        <v>0</v>
      </c>
      <c r="AP65">
        <f t="shared" si="27"/>
        <v>-1.4790793341136363E-4</v>
      </c>
      <c r="AQ65">
        <f t="shared" si="27"/>
        <v>-4.005638032549669</v>
      </c>
      <c r="AR65">
        <f t="shared" si="27"/>
        <v>-4.0057859404830802</v>
      </c>
      <c r="AS65">
        <f t="shared" si="27"/>
        <v>6.4220637923628554E-3</v>
      </c>
      <c r="AT65">
        <f t="shared" si="27"/>
        <v>-4.2303414481802901E-3</v>
      </c>
      <c r="AU65">
        <f t="shared" si="23"/>
        <v>-4.0035942181388986</v>
      </c>
      <c r="AW65">
        <v>62</v>
      </c>
      <c r="AX65">
        <f>IF(Z65&gt;0, (R65*SUMPRODUCT(K65:$K$98, X65:$X$98)-K65*$AZ$3)/Z65, 0)</f>
        <v>-5650.0952577491034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500000</v>
      </c>
      <c r="S66">
        <f t="shared" si="1"/>
        <v>-9675.3713709002059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-29.427968986554845</v>
      </c>
      <c r="AC66">
        <f t="shared" si="2"/>
        <v>-29.368406380024577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-1060.4702815552005</v>
      </c>
      <c r="AI66">
        <f t="shared" si="25"/>
        <v>-1060.5082237762974</v>
      </c>
      <c r="AJ66">
        <f t="shared" si="7"/>
        <v>-5.9562606530267459E-2</v>
      </c>
      <c r="AK66">
        <f t="shared" si="22"/>
        <v>-2.0599578290588392</v>
      </c>
      <c r="AL66">
        <f t="shared" si="26"/>
        <v>-1062.6277442118867</v>
      </c>
      <c r="AN66">
        <f t="shared" si="27"/>
        <v>0</v>
      </c>
      <c r="AO66">
        <f t="shared" si="27"/>
        <v>0</v>
      </c>
      <c r="AP66">
        <f t="shared" si="27"/>
        <v>-7.6962942578009581E-5</v>
      </c>
      <c r="AQ66">
        <f t="shared" si="27"/>
        <v>-2.1510842282099731</v>
      </c>
      <c r="AR66">
        <f t="shared" si="27"/>
        <v>-2.1511611911525512</v>
      </c>
      <c r="AS66">
        <f t="shared" si="27"/>
        <v>-1.2081826876886928E-4</v>
      </c>
      <c r="AT66">
        <f t="shared" si="27"/>
        <v>-4.1784695657550788E-3</v>
      </c>
      <c r="AU66">
        <f t="shared" si="23"/>
        <v>-2.1554604789870755</v>
      </c>
      <c r="AW66">
        <v>63</v>
      </c>
      <c r="AX66">
        <f>IF(Z66&gt;0, (R66*SUMPRODUCT(K66:$K$98, X66:$X$98)-K66*$AZ$3)/Z66, 0)</f>
        <v>-9675.3713709002059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-15994.080321823958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-29.368406380024577</v>
      </c>
      <c r="AC67">
        <f t="shared" ref="AC67:AC98" si="30">S67*Z67</f>
        <v>-27.889847180484608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-2.1797007564127373E-2</v>
      </c>
      <c r="AH67">
        <f t="shared" ref="AH67:AH98" si="33">-X67*R67</f>
        <v>-630.63165287621803</v>
      </c>
      <c r="AI67">
        <f t="shared" ref="AI67:AI98" si="34">SUM(AE67:AH67)</f>
        <v>-630.65344988378217</v>
      </c>
      <c r="AJ67">
        <f t="shared" ref="AJ67:AJ98" si="35">AB67-AC67</f>
        <v>-1.4785591995399692</v>
      </c>
      <c r="AK67">
        <f t="shared" si="22"/>
        <v>-2.0557884466017207</v>
      </c>
      <c r="AL67">
        <f t="shared" si="26"/>
        <v>-634.18779752992384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-1.1421329374759495</v>
      </c>
      <c r="AR67">
        <f t="shared" si="36"/>
        <v>-1.1421724138963987</v>
      </c>
      <c r="AS67">
        <f t="shared" si="36"/>
        <v>-2.6778090730154615E-3</v>
      </c>
      <c r="AT67">
        <f t="shared" si="36"/>
        <v>-3.723225256197552E-3</v>
      </c>
      <c r="AU67">
        <f t="shared" si="23"/>
        <v>-1.1485734482256116</v>
      </c>
      <c r="AW67">
        <v>64</v>
      </c>
      <c r="AX67">
        <f>IF(Z67&gt;0, (R67*SUMPRODUCT(K67:$K$98, X67:$X$98)-K67*$AZ$3)/Z67, 0)</f>
        <v>-15994.080321823958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8"/>
        <v>500000</v>
      </c>
      <c r="S68">
        <f t="shared" si="29"/>
        <v>-26164.418706962686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-27.889847180484608</v>
      </c>
      <c r="AC68">
        <f t="shared" si="30"/>
        <v>-25.791227057469538</v>
      </c>
      <c r="AE68">
        <f t="shared" si="31"/>
        <v>0</v>
      </c>
      <c r="AF68">
        <f t="shared" si="32"/>
        <v>0</v>
      </c>
      <c r="AG68">
        <f t="shared" si="32"/>
        <v>-1.2321708417415634E-2</v>
      </c>
      <c r="AH68">
        <f t="shared" si="33"/>
        <v>-370.29316284281862</v>
      </c>
      <c r="AI68">
        <f t="shared" si="34"/>
        <v>-370.30548455123602</v>
      </c>
      <c r="AJ68">
        <f t="shared" si="35"/>
        <v>-2.0986201230150705</v>
      </c>
      <c r="AK68">
        <f t="shared" si="22"/>
        <v>-1.9522893026339228</v>
      </c>
      <c r="AL68">
        <f t="shared" si="26"/>
        <v>-374.35639397688499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-0.59878175867123862</v>
      </c>
      <c r="AR68">
        <f t="shared" si="36"/>
        <v>-0.59880168346320439</v>
      </c>
      <c r="AS68">
        <f t="shared" si="36"/>
        <v>-3.3935691342354625E-3</v>
      </c>
      <c r="AT68">
        <f t="shared" si="36"/>
        <v>-3.1569451973986334E-3</v>
      </c>
      <c r="AU68">
        <f t="shared" si="23"/>
        <v>-0.60535219779483851</v>
      </c>
      <c r="AW68">
        <v>65</v>
      </c>
      <c r="AX68">
        <f>IF(Z68&gt;0, (R68*SUMPRODUCT(K68:$K$98, X68:$X$98)-K68*$AZ$3)/Z68, 0)</f>
        <v>-26164.418706962686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8"/>
        <v>500000</v>
      </c>
      <c r="S69">
        <f t="shared" si="29"/>
        <v>-42858.175413341814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-25.791227057469538</v>
      </c>
      <c r="AC69">
        <f t="shared" si="30"/>
        <v>-23.496479297845223</v>
      </c>
      <c r="AE69">
        <f t="shared" si="31"/>
        <v>0</v>
      </c>
      <c r="AF69">
        <f t="shared" si="32"/>
        <v>0</v>
      </c>
      <c r="AG69">
        <f t="shared" si="32"/>
        <v>-6.8529746866366637E-3</v>
      </c>
      <c r="AH69">
        <f t="shared" si="33"/>
        <v>-213.82066586419256</v>
      </c>
      <c r="AI69">
        <f t="shared" si="34"/>
        <v>-213.8275188388792</v>
      </c>
      <c r="AJ69">
        <f t="shared" si="35"/>
        <v>-2.2947477596243147</v>
      </c>
      <c r="AK69">
        <f t="shared" si="22"/>
        <v>-1.8053858940228678</v>
      </c>
      <c r="AL69">
        <f t="shared" si="26"/>
        <v>-217.92765249252639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-0.30871271929586169</v>
      </c>
      <c r="AR69">
        <f t="shared" si="36"/>
        <v>-0.30872261357077768</v>
      </c>
      <c r="AS69">
        <f t="shared" si="36"/>
        <v>-3.3131400938656587E-3</v>
      </c>
      <c r="AT69">
        <f t="shared" si="36"/>
        <v>-2.6066029982162058E-3</v>
      </c>
      <c r="AU69">
        <f t="shared" si="23"/>
        <v>-0.31464235666285956</v>
      </c>
      <c r="AW69">
        <v>66</v>
      </c>
      <c r="AX69">
        <f>IF(Z69&gt;0, (R69*SUMPRODUCT(K69:$K$98, X69:$X$98)-K69*$AZ$3)/Z69, 0)</f>
        <v>-42858.175413341814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8"/>
        <v>500000</v>
      </c>
      <c r="S70">
        <f t="shared" si="29"/>
        <v>-70854.075197934508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-23.496479297845223</v>
      </c>
      <c r="AC70">
        <f t="shared" si="30"/>
        <v>-21.221683518662914</v>
      </c>
      <c r="AE70">
        <f t="shared" si="31"/>
        <v>0</v>
      </c>
      <c r="AF70">
        <f t="shared" si="32"/>
        <v>0</v>
      </c>
      <c r="AG70">
        <f t="shared" si="32"/>
        <v>-3.7439066594580211E-3</v>
      </c>
      <c r="AH70">
        <f t="shared" si="33"/>
        <v>-121.62153121249105</v>
      </c>
      <c r="AI70">
        <f t="shared" si="34"/>
        <v>-121.6252751191505</v>
      </c>
      <c r="AJ70">
        <f t="shared" si="35"/>
        <v>-2.274795779182309</v>
      </c>
      <c r="AK70">
        <f t="shared" si="22"/>
        <v>-1.6447535508491657</v>
      </c>
      <c r="AL70">
        <f t="shared" si="26"/>
        <v>-125.54482444918197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-0.1567823933275781</v>
      </c>
      <c r="AR70">
        <f t="shared" si="36"/>
        <v>-0.15678721960003672</v>
      </c>
      <c r="AS70">
        <f t="shared" si="36"/>
        <v>-2.9324406874022815E-3</v>
      </c>
      <c r="AT70">
        <f t="shared" si="36"/>
        <v>-2.1202528496835804E-3</v>
      </c>
      <c r="AU70">
        <f t="shared" si="23"/>
        <v>-0.16183991313712257</v>
      </c>
      <c r="AW70">
        <v>67</v>
      </c>
      <c r="AX70">
        <f>IF(Z70&gt;0, (R70*SUMPRODUCT(K70:$K$98, X70:$X$98)-K70*$AZ$3)/Z70, 0)</f>
        <v>-70854.075197934508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8"/>
        <v>500000</v>
      </c>
      <c r="S71">
        <f t="shared" si="29"/>
        <v>-118799.6163916488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-21.221683518662914</v>
      </c>
      <c r="AC71">
        <f t="shared" si="30"/>
        <v>-19.071761895492124</v>
      </c>
      <c r="AE71">
        <f t="shared" si="31"/>
        <v>0</v>
      </c>
      <c r="AF71">
        <f t="shared" si="32"/>
        <v>0</v>
      </c>
      <c r="AG71">
        <f t="shared" si="32"/>
        <v>-2.0067154333876284E-3</v>
      </c>
      <c r="AH71">
        <f t="shared" si="33"/>
        <v>-67.990086379032505</v>
      </c>
      <c r="AI71">
        <f t="shared" si="34"/>
        <v>-67.992093094465886</v>
      </c>
      <c r="AJ71">
        <f t="shared" si="35"/>
        <v>-2.1499216231707905</v>
      </c>
      <c r="AK71">
        <f t="shared" si="22"/>
        <v>-1.485517846306404</v>
      </c>
      <c r="AL71">
        <f t="shared" si="26"/>
        <v>-71.627532563943078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-7.8255413967290119E-2</v>
      </c>
      <c r="AR71">
        <f t="shared" si="36"/>
        <v>-7.8257723662060588E-2</v>
      </c>
      <c r="AS71">
        <f t="shared" si="36"/>
        <v>-2.4745226190849945E-3</v>
      </c>
      <c r="AT71">
        <f t="shared" si="36"/>
        <v>-1.7098053585405538E-3</v>
      </c>
      <c r="AU71">
        <f t="shared" si="23"/>
        <v>-8.244205163968614E-2</v>
      </c>
      <c r="AW71">
        <v>68</v>
      </c>
      <c r="AX71">
        <f>IF(Z71&gt;0, (R71*SUMPRODUCT(K71:$K$98, X71:$X$98)-K71*$AZ$3)/Z71, 0)</f>
        <v>-118799.6163916488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8"/>
        <v>500000</v>
      </c>
      <c r="S72">
        <f t="shared" si="29"/>
        <v>-202650.1284217753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-19.071761895492124</v>
      </c>
      <c r="AC72">
        <f t="shared" si="30"/>
        <v>-17.090460151871586</v>
      </c>
      <c r="AE72">
        <f t="shared" si="31"/>
        <v>0</v>
      </c>
      <c r="AF72">
        <f t="shared" si="32"/>
        <v>0</v>
      </c>
      <c r="AG72">
        <f t="shared" si="32"/>
        <v>-1.0541851296228422E-3</v>
      </c>
      <c r="AH72">
        <f t="shared" si="33"/>
        <v>-37.298525977236402</v>
      </c>
      <c r="AI72">
        <f t="shared" si="34"/>
        <v>-37.299580162366027</v>
      </c>
      <c r="AJ72">
        <f t="shared" si="35"/>
        <v>-1.9813017436205378</v>
      </c>
      <c r="AK72">
        <f t="shared" ref="AK72:AK98" si="49">G72*SUM(AB72:AB72, AE72:AF72)</f>
        <v>-1.3350233326844487</v>
      </c>
      <c r="AL72">
        <f t="shared" si="26"/>
        <v>-40.615905238671012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-3.833032014253767E-2</v>
      </c>
      <c r="AR72">
        <f t="shared" si="36"/>
        <v>-3.8331403489733018E-2</v>
      </c>
      <c r="AS72">
        <f t="shared" si="36"/>
        <v>-2.0361107615430303E-3</v>
      </c>
      <c r="AT72">
        <f t="shared" si="36"/>
        <v>-1.3719542635755395E-3</v>
      </c>
      <c r="AU72">
        <f t="shared" si="23"/>
        <v>-4.1739468514851587E-2</v>
      </c>
      <c r="AW72">
        <v>69</v>
      </c>
      <c r="AX72">
        <f>IF(Z72&gt;0, (R72*SUMPRODUCT(K72:$K$98, X72:$X$98)-K72*$AZ$3)/Z72, 0)</f>
        <v>-202650.1284217753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8"/>
        <v>500000</v>
      </c>
      <c r="S73">
        <f t="shared" si="29"/>
        <v>-352803.43706095609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-17.090460151871586</v>
      </c>
      <c r="AC73">
        <f t="shared" si="30"/>
        <v>-15.289900152739277</v>
      </c>
      <c r="AE73">
        <f t="shared" si="31"/>
        <v>0</v>
      </c>
      <c r="AF73">
        <f t="shared" si="32"/>
        <v>0</v>
      </c>
      <c r="AG73">
        <f t="shared" si="32"/>
        <v>-5.4172871302333515E-4</v>
      </c>
      <c r="AH73">
        <f t="shared" si="33"/>
        <v>-20.076582612131144</v>
      </c>
      <c r="AI73">
        <f t="shared" si="34"/>
        <v>-20.077124340844168</v>
      </c>
      <c r="AJ73">
        <f t="shared" si="35"/>
        <v>-1.8005599991323091</v>
      </c>
      <c r="AK73">
        <f t="shared" si="49"/>
        <v>-1.196332210631011</v>
      </c>
      <c r="AL73">
        <f t="shared" si="26"/>
        <v>-23.074016550607485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-1.842139627717914E-2</v>
      </c>
      <c r="AR73">
        <f t="shared" si="36"/>
        <v>-1.8421893343810954E-2</v>
      </c>
      <c r="AS73">
        <f t="shared" si="36"/>
        <v>-1.6521152979895866E-3</v>
      </c>
      <c r="AT73">
        <f t="shared" si="36"/>
        <v>-1.0977022413102922E-3</v>
      </c>
      <c r="AU73">
        <f t="shared" si="23"/>
        <v>-2.1171710883110831E-2</v>
      </c>
      <c r="AW73">
        <v>70</v>
      </c>
      <c r="AX73">
        <f>IF(Z73&gt;0, (R73*SUMPRODUCT(K73:$K$98, X73:$X$98)-K73*$AZ$3)/Z73, 0)</f>
        <v>-352803.43706095609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8"/>
        <v>500000</v>
      </c>
      <c r="S74">
        <f t="shared" si="29"/>
        <v>-628032.05320107308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-15.289900152739277</v>
      </c>
      <c r="AC74">
        <f t="shared" si="30"/>
        <v>-13.666455192521058</v>
      </c>
      <c r="AE74">
        <f t="shared" si="31"/>
        <v>0</v>
      </c>
      <c r="AF74">
        <f t="shared" si="32"/>
        <v>0</v>
      </c>
      <c r="AG74">
        <f t="shared" si="32"/>
        <v>-2.7200950817046819E-4</v>
      </c>
      <c r="AH74">
        <f t="shared" si="33"/>
        <v>-10.572076708905342</v>
      </c>
      <c r="AI74">
        <f t="shared" si="34"/>
        <v>-10.572348718413513</v>
      </c>
      <c r="AJ74">
        <f t="shared" si="35"/>
        <v>-1.6234449602182188</v>
      </c>
      <c r="AK74">
        <f t="shared" si="49"/>
        <v>-1.0702930106917494</v>
      </c>
      <c r="AL74">
        <f t="shared" si="26"/>
        <v>-13.266086689323481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-8.6611395853030907E-3</v>
      </c>
      <c r="AR74">
        <f t="shared" si="36"/>
        <v>-8.6613624282112205E-3</v>
      </c>
      <c r="AS74">
        <f t="shared" si="36"/>
        <v>-1.3300020229386617E-3</v>
      </c>
      <c r="AT74">
        <f t="shared" si="36"/>
        <v>-8.7683408075984039E-4</v>
      </c>
      <c r="AU74">
        <f t="shared" si="23"/>
        <v>-1.0868198531909724E-2</v>
      </c>
      <c r="AW74">
        <v>71</v>
      </c>
      <c r="AX74">
        <f>IF(Z74&gt;0, (R74*SUMPRODUCT(K74:$K$98, X74:$X$98)-K74*$AZ$3)/Z74, 0)</f>
        <v>-628032.05320107308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8"/>
        <v>500000</v>
      </c>
      <c r="S75">
        <f t="shared" si="29"/>
        <v>-1145851.1169469638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-13.666455192521058</v>
      </c>
      <c r="AC75">
        <f t="shared" si="30"/>
        <v>-12.209164228092611</v>
      </c>
      <c r="AE75">
        <f t="shared" si="31"/>
        <v>0</v>
      </c>
      <c r="AF75">
        <f t="shared" si="32"/>
        <v>0</v>
      </c>
      <c r="AG75">
        <f t="shared" si="32"/>
        <v>-1.3318881536528753E-4</v>
      </c>
      <c r="AH75">
        <f t="shared" si="33"/>
        <v>-5.4440239089390401</v>
      </c>
      <c r="AI75">
        <f t="shared" si="34"/>
        <v>-5.4441570977544052</v>
      </c>
      <c r="AJ75">
        <f t="shared" si="35"/>
        <v>-1.4572909644284469</v>
      </c>
      <c r="AK75">
        <f t="shared" si="49"/>
        <v>-0.95665186347647413</v>
      </c>
      <c r="AL75">
        <f t="shared" si="26"/>
        <v>-7.8580999256593262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-3.9821419162656231E-3</v>
      </c>
      <c r="AR75">
        <f t="shared" si="36"/>
        <v>-3.9822393399311529E-3</v>
      </c>
      <c r="AS75">
        <f t="shared" si="36"/>
        <v>-1.0659650895575548E-3</v>
      </c>
      <c r="AT75">
        <f t="shared" si="36"/>
        <v>-6.9976244567333389E-4</v>
      </c>
      <c r="AU75">
        <f t="shared" si="23"/>
        <v>-5.747966875162042E-3</v>
      </c>
      <c r="AW75">
        <v>72</v>
      </c>
      <c r="AX75">
        <f>IF(Z75&gt;0, (R75*SUMPRODUCT(K75:$K$98, X75:$X$98)-K75*$AZ$3)/Z75, 0)</f>
        <v>-1145851.1169469638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8"/>
        <v>500000</v>
      </c>
      <c r="S76">
        <f t="shared" si="29"/>
        <v>-2147932.0406161998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-12.209164228092611</v>
      </c>
      <c r="AC76">
        <f t="shared" si="30"/>
        <v>-10.904260562853743</v>
      </c>
      <c r="AE76">
        <f t="shared" si="31"/>
        <v>0</v>
      </c>
      <c r="AF76">
        <f t="shared" si="32"/>
        <v>0</v>
      </c>
      <c r="AG76">
        <f t="shared" si="32"/>
        <v>-6.3457900184108731E-5</v>
      </c>
      <c r="AH76">
        <f t="shared" si="33"/>
        <v>-2.7359610811010371</v>
      </c>
      <c r="AI76">
        <f t="shared" si="34"/>
        <v>-2.736024539001221</v>
      </c>
      <c r="AJ76">
        <f t="shared" si="35"/>
        <v>-1.3049036652388679</v>
      </c>
      <c r="AK76">
        <f t="shared" si="49"/>
        <v>-0.85464149596648287</v>
      </c>
      <c r="AL76">
        <f t="shared" si="26"/>
        <v>-4.8955697002065719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-1.7868520805962469E-3</v>
      </c>
      <c r="AR76">
        <f t="shared" si="36"/>
        <v>-1.7868935248557274E-3</v>
      </c>
      <c r="AS76">
        <f t="shared" si="36"/>
        <v>-8.5223062759043409E-4</v>
      </c>
      <c r="AT76">
        <f t="shared" si="36"/>
        <v>-5.5816507982527238E-4</v>
      </c>
      <c r="AU76">
        <f t="shared" si="23"/>
        <v>-3.1972892322714342E-3</v>
      </c>
      <c r="AW76">
        <v>73</v>
      </c>
      <c r="AX76">
        <f>IF(Z76&gt;0, (R76*SUMPRODUCT(K76:$K$98, X76:$X$98)-K76*$AZ$3)/Z76, 0)</f>
        <v>-2147932.0406161998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8"/>
        <v>500000</v>
      </c>
      <c r="S77">
        <f t="shared" si="29"/>
        <v>-4142636.4533529435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-10.904260562853743</v>
      </c>
      <c r="AC77">
        <f t="shared" si="30"/>
        <v>-9.7373993728315433</v>
      </c>
      <c r="AE77">
        <f t="shared" si="31"/>
        <v>0</v>
      </c>
      <c r="AF77">
        <f t="shared" si="32"/>
        <v>0</v>
      </c>
      <c r="AG77">
        <f t="shared" si="32"/>
        <v>-2.9381649471528999E-5</v>
      </c>
      <c r="AH77">
        <f t="shared" si="33"/>
        <v>-1.3376668684295456</v>
      </c>
      <c r="AI77">
        <f t="shared" si="34"/>
        <v>-1.3376962500790173</v>
      </c>
      <c r="AJ77">
        <f t="shared" si="35"/>
        <v>-1.1668611900221997</v>
      </c>
      <c r="AK77">
        <f t="shared" si="49"/>
        <v>-0.76329823939976205</v>
      </c>
      <c r="AL77">
        <f t="shared" si="26"/>
        <v>-3.267855679500979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-7.8002520221343626E-4</v>
      </c>
      <c r="AR77">
        <f t="shared" si="36"/>
        <v>-7.8004233534845766E-4</v>
      </c>
      <c r="AS77">
        <f t="shared" si="36"/>
        <v>-6.8042436961203391E-4</v>
      </c>
      <c r="AT77">
        <f t="shared" si="36"/>
        <v>-4.4509726419101952E-4</v>
      </c>
      <c r="AU77">
        <f t="shared" si="23"/>
        <v>-1.9055639691515111E-3</v>
      </c>
      <c r="AW77">
        <v>74</v>
      </c>
      <c r="AX77">
        <f>IF(Z77&gt;0, (R77*SUMPRODUCT(K77:$K$98, X77:$X$98)-K77*$AZ$3)/Z77, 0)</f>
        <v>-4142636.4533529435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8"/>
        <v>500000</v>
      </c>
      <c r="S78">
        <f t="shared" si="29"/>
        <v>-8239086.3156201802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-9.7373993728315433</v>
      </c>
      <c r="AC78">
        <f t="shared" si="30"/>
        <v>-8.6947436461562599</v>
      </c>
      <c r="AE78">
        <f t="shared" si="31"/>
        <v>0</v>
      </c>
      <c r="AF78">
        <f t="shared" si="32"/>
        <v>0</v>
      </c>
      <c r="AG78">
        <f t="shared" si="32"/>
        <v>-1.3191304401181317E-5</v>
      </c>
      <c r="AH78">
        <f t="shared" si="33"/>
        <v>-0.63586114302529573</v>
      </c>
      <c r="AI78">
        <f t="shared" si="34"/>
        <v>-0.63587433432969687</v>
      </c>
      <c r="AJ78">
        <f t="shared" si="35"/>
        <v>-1.0426557266752834</v>
      </c>
      <c r="AK78">
        <f t="shared" si="49"/>
        <v>-0.68161795609820808</v>
      </c>
      <c r="AL78">
        <f t="shared" si="26"/>
        <v>-2.3601480171031883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-3.3105864101748813E-4</v>
      </c>
      <c r="AR78">
        <f t="shared" si="36"/>
        <v>-3.3106550901902616E-4</v>
      </c>
      <c r="AS78">
        <f t="shared" si="36"/>
        <v>-5.4285466521814018E-4</v>
      </c>
      <c r="AT78">
        <f t="shared" si="36"/>
        <v>-3.5488174849837247E-4</v>
      </c>
      <c r="AU78">
        <f t="shared" si="23"/>
        <v>-1.2288019227355389E-3</v>
      </c>
      <c r="AW78">
        <v>75</v>
      </c>
      <c r="AX78">
        <f>IF(Z78&gt;0, (R78*SUMPRODUCT(K78:$K$98, X78:$X$98)-K78*$AZ$3)/Z78, 0)</f>
        <v>-8239086.3156201802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8"/>
        <v>500000</v>
      </c>
      <c r="S79">
        <f t="shared" si="29"/>
        <v>-16918564.757627685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-8.6947436461562599</v>
      </c>
      <c r="AC79">
        <f t="shared" si="30"/>
        <v>-7.7634356406209388</v>
      </c>
      <c r="AE79">
        <f t="shared" si="31"/>
        <v>0</v>
      </c>
      <c r="AF79">
        <f t="shared" si="32"/>
        <v>0</v>
      </c>
      <c r="AG79">
        <f t="shared" si="32"/>
        <v>-5.7358852182783536E-6</v>
      </c>
      <c r="AH79">
        <f t="shared" si="33"/>
        <v>-0.29294024555564602</v>
      </c>
      <c r="AI79">
        <f t="shared" si="34"/>
        <v>-0.29294598144086431</v>
      </c>
      <c r="AJ79">
        <f t="shared" si="35"/>
        <v>-0.93130800553532112</v>
      </c>
      <c r="AK79">
        <f t="shared" si="49"/>
        <v>-0.60863205523093822</v>
      </c>
      <c r="AL79">
        <f t="shared" si="26"/>
        <v>-1.8328860422071238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-1.3617696794894214E-4</v>
      </c>
      <c r="AR79">
        <f t="shared" si="36"/>
        <v>-1.3617963434753156E-4</v>
      </c>
      <c r="AS79">
        <f t="shared" si="36"/>
        <v>-4.3293027279273522E-4</v>
      </c>
      <c r="AT79">
        <f t="shared" si="36"/>
        <v>-2.8293028744027018E-4</v>
      </c>
      <c r="AU79">
        <f t="shared" si="23"/>
        <v>-8.520401945805371E-4</v>
      </c>
      <c r="AW79">
        <v>76</v>
      </c>
      <c r="AX79">
        <f>IF(Z79&gt;0, (R79*SUMPRODUCT(K79:$K$98, X79:$X$98)-K79*$AZ$3)/Z79, 0)</f>
        <v>-16918564.757627685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8"/>
        <v>500000</v>
      </c>
      <c r="S80">
        <f t="shared" si="29"/>
        <v>-35888829.479423478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-7.7634356406209388</v>
      </c>
      <c r="AC80">
        <f t="shared" si="30"/>
        <v>-6.9317512245743025</v>
      </c>
      <c r="AE80">
        <f t="shared" si="31"/>
        <v>0</v>
      </c>
      <c r="AF80">
        <f t="shared" si="32"/>
        <v>0</v>
      </c>
      <c r="AG80">
        <f t="shared" si="32"/>
        <v>-2.4143136336295658E-6</v>
      </c>
      <c r="AH80">
        <f t="shared" si="33"/>
        <v>-0.1305685092986402</v>
      </c>
      <c r="AI80">
        <f t="shared" si="34"/>
        <v>-0.13057092361227382</v>
      </c>
      <c r="AJ80">
        <f t="shared" si="35"/>
        <v>-0.83168441604663634</v>
      </c>
      <c r="AK80">
        <f t="shared" si="49"/>
        <v>-0.54344049484346579</v>
      </c>
      <c r="AL80">
        <f t="shared" si="26"/>
        <v>-1.5056958345023759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-5.4193230700441621E-5</v>
      </c>
      <c r="AR80">
        <f t="shared" si="36"/>
        <v>-5.4194232775570097E-5</v>
      </c>
      <c r="AS80">
        <f t="shared" si="36"/>
        <v>-3.4519552739694818E-4</v>
      </c>
      <c r="AT80">
        <f t="shared" si="36"/>
        <v>-2.2555818602212389E-4</v>
      </c>
      <c r="AU80">
        <f t="shared" si="23"/>
        <v>-6.2494794619464211E-4</v>
      </c>
      <c r="AW80">
        <v>77</v>
      </c>
      <c r="AX80">
        <f>IF(Z80&gt;0, (R80*SUMPRODUCT(K80:$K$98, X80:$X$98)-K80*$AZ$3)/Z80, 0)</f>
        <v>-35888829.479423478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8"/>
        <v>500000</v>
      </c>
      <c r="S81">
        <f t="shared" si="29"/>
        <v>-78795287.44234632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-6.9317512245743025</v>
      </c>
      <c r="AC81">
        <f t="shared" si="30"/>
        <v>-6.1891084597562651</v>
      </c>
      <c r="AE81">
        <f t="shared" si="31"/>
        <v>0</v>
      </c>
      <c r="AF81">
        <f t="shared" si="32"/>
        <v>0</v>
      </c>
      <c r="AG81">
        <f t="shared" si="32"/>
        <v>-9.8183353672717584E-7</v>
      </c>
      <c r="AH81">
        <f t="shared" si="33"/>
        <v>-5.6333478422643773E-2</v>
      </c>
      <c r="AI81">
        <f t="shared" si="34"/>
        <v>-5.6334460256180503E-2</v>
      </c>
      <c r="AJ81">
        <f t="shared" si="35"/>
        <v>-0.74264276481803737</v>
      </c>
      <c r="AK81">
        <f t="shared" si="49"/>
        <v>-0.48522258572020122</v>
      </c>
      <c r="AL81">
        <f t="shared" si="26"/>
        <v>-1.284199810794419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-2.0876377526110611E-5</v>
      </c>
      <c r="AR81">
        <f t="shared" si="36"/>
        <v>-2.0876741379509238E-5</v>
      </c>
      <c r="AS81">
        <f t="shared" si="36"/>
        <v>-2.7521273600502661E-4</v>
      </c>
      <c r="AT81">
        <f t="shared" si="36"/>
        <v>-1.7981651705744418E-4</v>
      </c>
      <c r="AU81">
        <f t="shared" si="23"/>
        <v>-4.7590599444197998E-4</v>
      </c>
      <c r="AW81">
        <v>78</v>
      </c>
      <c r="AX81">
        <f>IF(Z81&gt;0, (R81*SUMPRODUCT(K81:$K$98, X81:$X$98)-K81*$AZ$3)/Z81, 0)</f>
        <v>-78795287.44234632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8"/>
        <v>500000</v>
      </c>
      <c r="S82">
        <f t="shared" si="29"/>
        <v>-179389677.45056549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-6.1891084597562651</v>
      </c>
      <c r="AC82">
        <f t="shared" si="30"/>
        <v>-5.5260070521617033</v>
      </c>
      <c r="AE82">
        <f t="shared" si="31"/>
        <v>0</v>
      </c>
      <c r="AF82">
        <f t="shared" si="32"/>
        <v>0</v>
      </c>
      <c r="AG82">
        <f t="shared" si="32"/>
        <v>-3.8505609204329137E-7</v>
      </c>
      <c r="AH82">
        <f t="shared" si="33"/>
        <v>-2.3478364372664512E-2</v>
      </c>
      <c r="AI82">
        <f t="shared" si="34"/>
        <v>-2.3478749428756555E-2</v>
      </c>
      <c r="AJ82">
        <f t="shared" si="35"/>
        <v>-0.66310140759456182</v>
      </c>
      <c r="AK82">
        <f t="shared" si="49"/>
        <v>-0.43323759218293861</v>
      </c>
      <c r="AL82">
        <f t="shared" si="26"/>
        <v>-1.1198177492062571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-7.7685218082362711E-6</v>
      </c>
      <c r="AR82">
        <f t="shared" si="36"/>
        <v>-7.7686492156059224E-6</v>
      </c>
      <c r="AS82">
        <f t="shared" si="36"/>
        <v>-2.194070108209122E-4</v>
      </c>
      <c r="AT82">
        <f t="shared" si="36"/>
        <v>-1.4334966565811814E-4</v>
      </c>
      <c r="AU82">
        <f t="shared" si="23"/>
        <v>-3.7052532569463627E-4</v>
      </c>
      <c r="AW82">
        <v>79</v>
      </c>
      <c r="AX82">
        <f>IF(Z82&gt;0, (R82*SUMPRODUCT(K82:$K$98, X82:$X$98)-K82*$AZ$3)/Z82, 0)</f>
        <v>-179389677.45056549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8"/>
        <v>500000</v>
      </c>
      <c r="S83">
        <f t="shared" si="29"/>
        <v>-424252410.72008222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-5.5260070521617033</v>
      </c>
      <c r="AC83">
        <f t="shared" si="30"/>
        <v>-4.9339413528512903</v>
      </c>
      <c r="AE83">
        <f t="shared" si="31"/>
        <v>0</v>
      </c>
      <c r="AF83">
        <f t="shared" si="32"/>
        <v>0</v>
      </c>
      <c r="AG83">
        <f t="shared" si="32"/>
        <v>-1.4537163573440066E-7</v>
      </c>
      <c r="AH83">
        <f t="shared" si="33"/>
        <v>-9.4333558155383114E-3</v>
      </c>
      <c r="AI83">
        <f t="shared" si="34"/>
        <v>-9.4335011871740457E-3</v>
      </c>
      <c r="AJ83">
        <f t="shared" si="35"/>
        <v>-0.59206569931041297</v>
      </c>
      <c r="AK83">
        <f t="shared" si="49"/>
        <v>-0.38682049365131926</v>
      </c>
      <c r="AL83">
        <f t="shared" si="26"/>
        <v>-0.9883196941489063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-2.7868830492596103E-6</v>
      </c>
      <c r="AR83">
        <f t="shared" si="36"/>
        <v>-2.786925996197624E-6</v>
      </c>
      <c r="AS83">
        <f t="shared" si="36"/>
        <v>-1.749131373522848E-4</v>
      </c>
      <c r="AT83">
        <f t="shared" si="36"/>
        <v>-1.1427783473272701E-4</v>
      </c>
      <c r="AU83">
        <f t="shared" si="23"/>
        <v>-2.9197789808120946E-4</v>
      </c>
      <c r="AW83">
        <v>80</v>
      </c>
      <c r="AX83">
        <f>IF(Z83&gt;0, (R83*SUMPRODUCT(K83:$K$98, X83:$X$98)-K83*$AZ$3)/Z83, 0)</f>
        <v>-424252410.72008222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8"/>
        <v>500000</v>
      </c>
      <c r="S84">
        <f t="shared" si="29"/>
        <v>-1044025527.8718548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-4.9339413528512903</v>
      </c>
      <c r="AC84">
        <f t="shared" si="30"/>
        <v>-4.4053071148841427</v>
      </c>
      <c r="AE84">
        <f t="shared" si="31"/>
        <v>0</v>
      </c>
      <c r="AF84">
        <f t="shared" si="32"/>
        <v>0</v>
      </c>
      <c r="AG84">
        <f t="shared" si="32"/>
        <v>-5.274424567788031E-8</v>
      </c>
      <c r="AH84">
        <f t="shared" si="33"/>
        <v>-3.6469469479670537E-3</v>
      </c>
      <c r="AI84">
        <f t="shared" si="34"/>
        <v>-3.6469996922127317E-3</v>
      </c>
      <c r="AJ84">
        <f t="shared" si="35"/>
        <v>-0.52863423796714759</v>
      </c>
      <c r="AK84">
        <f t="shared" si="49"/>
        <v>-0.34537589469959035</v>
      </c>
      <c r="AL84">
        <f t="shared" si="26"/>
        <v>-0.8776571323589506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-9.6197536675591133E-7</v>
      </c>
      <c r="AR84">
        <f t="shared" si="36"/>
        <v>-9.6198927939730804E-7</v>
      </c>
      <c r="AS84">
        <f t="shared" si="36"/>
        <v>-1.3944077668353637E-4</v>
      </c>
      <c r="AT84">
        <f t="shared" si="36"/>
        <v>-9.1101709926845603E-5</v>
      </c>
      <c r="AU84">
        <f t="shared" si="23"/>
        <v>-2.3150447588977927E-4</v>
      </c>
      <c r="AW84">
        <v>81</v>
      </c>
      <c r="AX84">
        <f>IF(Z84&gt;0, (R84*SUMPRODUCT(K84:$K$98, X84:$X$98)-K84*$AZ$3)/Z84, 0)</f>
        <v>-1044025527.8718548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8"/>
        <v>500000</v>
      </c>
      <c r="S85">
        <f t="shared" si="29"/>
        <v>-2678366476.1708136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-4.4053071148841427</v>
      </c>
      <c r="AC85">
        <f t="shared" si="30"/>
        <v>-3.9333107332432626</v>
      </c>
      <c r="AE85">
        <f t="shared" si="31"/>
        <v>0</v>
      </c>
      <c r="AF85">
        <f t="shared" si="32"/>
        <v>0</v>
      </c>
      <c r="AG85">
        <f t="shared" si="32"/>
        <v>-1.8356854673536909E-8</v>
      </c>
      <c r="AH85">
        <f t="shared" si="33"/>
        <v>-1.3543979419025837E-3</v>
      </c>
      <c r="AI85">
        <f t="shared" si="34"/>
        <v>-1.3544162987572572E-3</v>
      </c>
      <c r="AJ85">
        <f t="shared" si="35"/>
        <v>-0.47199638164088009</v>
      </c>
      <c r="AK85">
        <f t="shared" si="49"/>
        <v>-0.30837149804189001</v>
      </c>
      <c r="AL85">
        <f t="shared" si="26"/>
        <v>-0.78172229598152732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-3.1897949638333629E-7</v>
      </c>
      <c r="AR85">
        <f t="shared" si="36"/>
        <v>-3.1898381967716139E-7</v>
      </c>
      <c r="AS85">
        <f t="shared" si="36"/>
        <v>-1.1116169292096716E-4</v>
      </c>
      <c r="AT85">
        <f t="shared" si="36"/>
        <v>-7.2625763891962547E-5</v>
      </c>
      <c r="AU85">
        <f t="shared" si="23"/>
        <v>-1.8410644063260686E-4</v>
      </c>
      <c r="AW85">
        <v>82</v>
      </c>
      <c r="AX85">
        <f>IF(Z85&gt;0, (R85*SUMPRODUCT(K85:$K$98, X85:$X$98)-K85*$AZ$3)/Z85, 0)</f>
        <v>-2678366476.1708136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8"/>
        <v>500000</v>
      </c>
      <c r="S86">
        <f t="shared" si="29"/>
        <v>-7178321325.7237101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-3.9333107332432626</v>
      </c>
      <c r="AC86">
        <f t="shared" si="30"/>
        <v>-3.511884852565395</v>
      </c>
      <c r="AE86">
        <f t="shared" si="31"/>
        <v>0</v>
      </c>
      <c r="AF86">
        <f t="shared" si="32"/>
        <v>0</v>
      </c>
      <c r="AG86">
        <f t="shared" si="32"/>
        <v>-6.1154354430688058E-9</v>
      </c>
      <c r="AH86">
        <f t="shared" si="33"/>
        <v>-4.8231402734930936E-4</v>
      </c>
      <c r="AI86">
        <f t="shared" si="34"/>
        <v>-4.8232014278475245E-4</v>
      </c>
      <c r="AJ86">
        <f t="shared" si="35"/>
        <v>-0.42142588067786768</v>
      </c>
      <c r="AK86">
        <f t="shared" si="49"/>
        <v>-0.27533175132702842</v>
      </c>
      <c r="AL86">
        <f t="shared" si="26"/>
        <v>-0.69723995214768086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-1.0142110853327605E-7</v>
      </c>
      <c r="AR86">
        <f t="shared" si="36"/>
        <v>-1.0142239448849741E-7</v>
      </c>
      <c r="AS86">
        <f t="shared" si="36"/>
        <v>-8.8617534550796987E-5</v>
      </c>
      <c r="AT86">
        <f t="shared" si="36"/>
        <v>-5.7896826238834684E-5</v>
      </c>
      <c r="AU86">
        <f t="shared" si="23"/>
        <v>-1.4661578318412015E-4</v>
      </c>
      <c r="AW86">
        <v>83</v>
      </c>
      <c r="AX86">
        <f>IF(Z86&gt;0, (R86*SUMPRODUCT(K86:$K$98, X86:$X$98)-K86*$AZ$3)/Z86, 0)</f>
        <v>-7178321325.7237101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8"/>
        <v>500000</v>
      </c>
      <c r="S87">
        <f t="shared" si="29"/>
        <v>-20140345565.273563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-3.511884852565395</v>
      </c>
      <c r="AC87">
        <f t="shared" si="30"/>
        <v>-3.1356115614352857</v>
      </c>
      <c r="AE87">
        <f t="shared" si="31"/>
        <v>0</v>
      </c>
      <c r="AF87">
        <f t="shared" si="32"/>
        <v>0</v>
      </c>
      <c r="AG87">
        <f t="shared" si="32"/>
        <v>-1.9461008943919127E-9</v>
      </c>
      <c r="AH87">
        <f t="shared" si="33"/>
        <v>-1.6432720776984823E-4</v>
      </c>
      <c r="AI87">
        <f t="shared" si="34"/>
        <v>-1.6432915387074262E-4</v>
      </c>
      <c r="AJ87">
        <f t="shared" si="35"/>
        <v>-0.37627329113010921</v>
      </c>
      <c r="AK87">
        <f t="shared" si="49"/>
        <v>-0.24583193967957767</v>
      </c>
      <c r="AL87">
        <f t="shared" si="26"/>
        <v>-0.62226955996355771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-3.0852468200078606E-8</v>
      </c>
      <c r="AR87">
        <f t="shared" si="36"/>
        <v>-3.0852833580935338E-8</v>
      </c>
      <c r="AS87">
        <f t="shared" si="36"/>
        <v>-7.064539041757331E-5</v>
      </c>
      <c r="AT87">
        <f t="shared" si="36"/>
        <v>-4.615499894667758E-5</v>
      </c>
      <c r="AU87">
        <f t="shared" si="23"/>
        <v>-1.1683124219783184E-4</v>
      </c>
      <c r="AW87">
        <v>84</v>
      </c>
      <c r="AX87">
        <f>IF(Z87&gt;0, (R87*SUMPRODUCT(K87:$K$98, X87:$X$98)-K87*$AZ$3)/Z87, 0)</f>
        <v>-20140345565.273563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8"/>
        <v>500000</v>
      </c>
      <c r="S88">
        <f t="shared" si="29"/>
        <v>-59273755932.33802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-3.1356115614352857</v>
      </c>
      <c r="AC88">
        <f t="shared" si="30"/>
        <v>-2.79965320608131</v>
      </c>
      <c r="AE88">
        <f t="shared" si="31"/>
        <v>0</v>
      </c>
      <c r="AF88">
        <f t="shared" si="32"/>
        <v>0</v>
      </c>
      <c r="AG88">
        <f t="shared" si="32"/>
        <v>-5.9040741598970898E-10</v>
      </c>
      <c r="AH88">
        <f t="shared" si="33"/>
        <v>-5.3449298778331377E-5</v>
      </c>
      <c r="AI88">
        <f t="shared" si="34"/>
        <v>-5.3449889185747367E-5</v>
      </c>
      <c r="AJ88">
        <f t="shared" si="35"/>
        <v>-0.33595835535397578</v>
      </c>
      <c r="AK88">
        <f t="shared" si="49"/>
        <v>-0.21949280930047002</v>
      </c>
      <c r="AL88">
        <f t="shared" si="26"/>
        <v>-0.55550461454363154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-8.9599260809685081E-9</v>
      </c>
      <c r="AR88">
        <f t="shared" si="36"/>
        <v>-8.9600250533951969E-9</v>
      </c>
      <c r="AS88">
        <f t="shared" si="36"/>
        <v>-5.6318082726198625E-5</v>
      </c>
      <c r="AT88">
        <f t="shared" si="36"/>
        <v>-3.6794483587006648E-5</v>
      </c>
      <c r="AU88">
        <f t="shared" si="23"/>
        <v>-9.3121526338258668E-5</v>
      </c>
      <c r="AW88">
        <v>85</v>
      </c>
      <c r="AX88">
        <f>IF(Z88&gt;0, (R88*SUMPRODUCT(K88:$K$98, X88:$X$98)-K88*$AZ$3)/Z88, 0)</f>
        <v>-59273755932.33802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8"/>
        <v>500000</v>
      </c>
      <c r="S89">
        <f t="shared" si="29"/>
        <v>-184954127455.53625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-2.79965320608131</v>
      </c>
      <c r="AC89">
        <f t="shared" si="30"/>
        <v>-2.4996903702140534</v>
      </c>
      <c r="AE89">
        <f t="shared" si="31"/>
        <v>0</v>
      </c>
      <c r="AF89">
        <f t="shared" si="32"/>
        <v>0</v>
      </c>
      <c r="AG89">
        <f t="shared" si="32"/>
        <v>-1.6893988827141675E-10</v>
      </c>
      <c r="AH89">
        <f t="shared" si="33"/>
        <v>-1.6622538142335806E-5</v>
      </c>
      <c r="AI89">
        <f t="shared" si="34"/>
        <v>-1.6622707082224079E-5</v>
      </c>
      <c r="AJ89">
        <f t="shared" si="35"/>
        <v>-0.29996283586725658</v>
      </c>
      <c r="AK89">
        <f t="shared" si="49"/>
        <v>-0.19597572442569172</v>
      </c>
      <c r="AL89">
        <f t="shared" si="26"/>
        <v>-0.49595518300003055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-2.487950470913449E-9</v>
      </c>
      <c r="AR89">
        <f t="shared" si="36"/>
        <v>-2.4879757567074105E-9</v>
      </c>
      <c r="AS89">
        <f t="shared" si="36"/>
        <v>-4.4896433526703602E-5</v>
      </c>
      <c r="AT89">
        <f t="shared" si="36"/>
        <v>-2.9332337318011376E-5</v>
      </c>
      <c r="AU89">
        <f t="shared" si="23"/>
        <v>-7.4231258820471688E-5</v>
      </c>
      <c r="AW89">
        <v>86</v>
      </c>
      <c r="AX89">
        <f>IF(Z89&gt;0, (R89*SUMPRODUCT(K89:$K$98, X89:$X$98)-K89*$AZ$3)/Z89, 0)</f>
        <v>-184954127455.53625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8"/>
        <v>500000</v>
      </c>
      <c r="S90">
        <f t="shared" si="29"/>
        <v>-613902707450.60632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-2.4996903702140534</v>
      </c>
      <c r="AC90">
        <f t="shared" si="30"/>
        <v>-2.2318664041063059</v>
      </c>
      <c r="AE90">
        <f t="shared" si="31"/>
        <v>0</v>
      </c>
      <c r="AF90">
        <f t="shared" si="32"/>
        <v>0</v>
      </c>
      <c r="AG90">
        <f t="shared" si="32"/>
        <v>-4.5444220578834116E-11</v>
      </c>
      <c r="AH90">
        <f t="shared" si="33"/>
        <v>-4.8722507523947385E-6</v>
      </c>
      <c r="AI90">
        <f t="shared" si="34"/>
        <v>-4.872296196615317E-6</v>
      </c>
      <c r="AJ90">
        <f t="shared" si="35"/>
        <v>-0.2678239661077475</v>
      </c>
      <c r="AK90">
        <f t="shared" si="49"/>
        <v>-0.17497832591498375</v>
      </c>
      <c r="AL90">
        <f t="shared" si="26"/>
        <v>-0.44280716431892786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-6.5111245185554953E-10</v>
      </c>
      <c r="AR90">
        <f t="shared" si="36"/>
        <v>-6.5111852487998671E-10</v>
      </c>
      <c r="AS90">
        <f t="shared" si="36"/>
        <v>-3.5791162667968718E-5</v>
      </c>
      <c r="AT90">
        <f t="shared" si="36"/>
        <v>-2.338355979566261E-5</v>
      </c>
      <c r="AU90">
        <f t="shared" si="23"/>
        <v>-5.9175373582156206E-5</v>
      </c>
      <c r="AW90">
        <v>87</v>
      </c>
      <c r="AX90">
        <f>IF(Z90&gt;0, (R90*SUMPRODUCT(K90:$K$98, X90:$X$98)-K90*$AZ$3)/Z90, 0)</f>
        <v>-613902707450.60632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8"/>
        <v>500000</v>
      </c>
      <c r="S91">
        <f t="shared" si="29"/>
        <v>-2175398170803.6157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-2.2318664041063059</v>
      </c>
      <c r="AC91">
        <f t="shared" si="30"/>
        <v>-1.9927378613684017</v>
      </c>
      <c r="AE91">
        <f t="shared" si="31"/>
        <v>0</v>
      </c>
      <c r="AF91">
        <f t="shared" si="32"/>
        <v>0</v>
      </c>
      <c r="AG91">
        <f t="shared" si="32"/>
        <v>-1.1450420250148175E-11</v>
      </c>
      <c r="AH91">
        <f t="shared" si="33"/>
        <v>-1.341574324915904E-6</v>
      </c>
      <c r="AI91">
        <f t="shared" si="34"/>
        <v>-1.3415857753361541E-6</v>
      </c>
      <c r="AJ91">
        <f t="shared" si="35"/>
        <v>-0.23912854273790418</v>
      </c>
      <c r="AK91">
        <f t="shared" si="49"/>
        <v>-0.15623064828744143</v>
      </c>
      <c r="AL91">
        <f t="shared" si="26"/>
        <v>-0.39536053261112092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-1.6007484316248757E-10</v>
      </c>
      <c r="AR91">
        <f t="shared" si="36"/>
        <v>-1.6007620941122357E-10</v>
      </c>
      <c r="AS91">
        <f t="shared" si="36"/>
        <v>-2.8532495936700104E-5</v>
      </c>
      <c r="AT91">
        <f t="shared" si="36"/>
        <v>-1.8641230722236428E-5</v>
      </c>
      <c r="AU91">
        <f t="shared" si="23"/>
        <v>-4.717388673514594E-5</v>
      </c>
      <c r="AW91">
        <v>88</v>
      </c>
      <c r="AX91">
        <f>IF(Z91&gt;0, (R91*SUMPRODUCT(K91:$K$98, X91:$X$98)-K91*$AZ$3)/Z91, 0)</f>
        <v>-2175398170803.6157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8"/>
        <v>500000</v>
      </c>
      <c r="S92">
        <f t="shared" si="29"/>
        <v>-8262633914141.4355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-1.9927378613684017</v>
      </c>
      <c r="AC92">
        <f t="shared" si="30"/>
        <v>-1.7792302335025689</v>
      </c>
      <c r="AE92">
        <f t="shared" si="31"/>
        <v>0</v>
      </c>
      <c r="AF92">
        <f t="shared" si="32"/>
        <v>0</v>
      </c>
      <c r="AG92">
        <f t="shared" si="32"/>
        <v>-2.6916813875437312E-12</v>
      </c>
      <c r="AH92">
        <f t="shared" si="33"/>
        <v>-3.4576938640411852E-7</v>
      </c>
      <c r="AI92">
        <f t="shared" si="34"/>
        <v>-3.4577207808550604E-7</v>
      </c>
      <c r="AJ92">
        <f t="shared" si="35"/>
        <v>-0.21350762786583277</v>
      </c>
      <c r="AK92">
        <f t="shared" si="49"/>
        <v>-0.13949165029578814</v>
      </c>
      <c r="AL92">
        <f t="shared" si="26"/>
        <v>-0.35299962393369899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-3.6836373126733E-11</v>
      </c>
      <c r="AR92">
        <f t="shared" si="36"/>
        <v>-3.6836659883698273E-11</v>
      </c>
      <c r="AS92">
        <f t="shared" si="36"/>
        <v>-2.2745931116867067E-5</v>
      </c>
      <c r="AT92">
        <f t="shared" si="36"/>
        <v>-1.4860675005953052E-5</v>
      </c>
      <c r="AU92">
        <f t="shared" si="23"/>
        <v>-3.7606642959480001E-5</v>
      </c>
      <c r="AW92">
        <v>89</v>
      </c>
      <c r="AX92">
        <f>IF(Z92&gt;0, (R92*SUMPRODUCT(K92:$K$98, X92:$X$98)-K92*$AZ$3)/Z92, 0)</f>
        <v>-8262633914141.4355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8"/>
        <v>500000</v>
      </c>
      <c r="S93">
        <f t="shared" si="29"/>
        <v>-33789017414734.223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-1.7792302335025689</v>
      </c>
      <c r="AC93">
        <f t="shared" si="30"/>
        <v>-1.5885984228019878</v>
      </c>
      <c r="AE93">
        <f t="shared" si="31"/>
        <v>0</v>
      </c>
      <c r="AF93">
        <f t="shared" si="32"/>
        <v>0</v>
      </c>
      <c r="AG93">
        <f t="shared" si="32"/>
        <v>-5.8769037410261264E-13</v>
      </c>
      <c r="AH93">
        <f t="shared" si="33"/>
        <v>-8.3082967982627255E-8</v>
      </c>
      <c r="AI93">
        <f t="shared" si="34"/>
        <v>-8.3083555673001351E-8</v>
      </c>
      <c r="AJ93">
        <f t="shared" si="35"/>
        <v>-0.19063181070058111</v>
      </c>
      <c r="AK93">
        <f t="shared" si="49"/>
        <v>-0.12454611634517984</v>
      </c>
      <c r="AL93">
        <f t="shared" si="26"/>
        <v>-0.31517801012931662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-7.9028602832252569E-12</v>
      </c>
      <c r="AR93">
        <f t="shared" si="36"/>
        <v>-7.9029161843928368E-12</v>
      </c>
      <c r="AS93">
        <f t="shared" si="36"/>
        <v>-1.8132917035654727E-5</v>
      </c>
      <c r="AT93">
        <f t="shared" si="36"/>
        <v>-1.1846839131939605E-5</v>
      </c>
      <c r="AU93">
        <f t="shared" si="23"/>
        <v>-2.9979764070510514E-5</v>
      </c>
      <c r="AW93">
        <v>90</v>
      </c>
      <c r="AX93">
        <f>IF(Z93&gt;0, (R93*SUMPRODUCT(K93:$K$98, X93:$X$98)-K93*$AZ$3)/Z93, 0)</f>
        <v>-33789017414734.223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8"/>
        <v>500000</v>
      </c>
      <c r="S94">
        <f t="shared" si="29"/>
        <v>-149584415965376.72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-1.5885984228019878</v>
      </c>
      <c r="AC94">
        <f t="shared" si="30"/>
        <v>-1.4183914489371967</v>
      </c>
      <c r="AE94">
        <f t="shared" si="31"/>
        <v>0</v>
      </c>
      <c r="AF94">
        <f t="shared" si="32"/>
        <v>0</v>
      </c>
      <c r="AG94">
        <f t="shared" si="32"/>
        <v>-1.1852767547535685E-13</v>
      </c>
      <c r="AH94">
        <f t="shared" si="33"/>
        <v>-1.8531431795449187E-8</v>
      </c>
      <c r="AI94">
        <f t="shared" si="34"/>
        <v>-1.8531550323124662E-8</v>
      </c>
      <c r="AJ94">
        <f t="shared" si="35"/>
        <v>-0.17020697386479111</v>
      </c>
      <c r="AK94">
        <f t="shared" si="49"/>
        <v>-0.11120188959613916</v>
      </c>
      <c r="AL94">
        <f t="shared" si="26"/>
        <v>-0.2814088819924806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-1.5738496955384259E-12</v>
      </c>
      <c r="AR94">
        <f t="shared" si="36"/>
        <v>-1.5738597619352384E-12</v>
      </c>
      <c r="AS94">
        <f t="shared" si="36"/>
        <v>-1.4455450445086621E-5</v>
      </c>
      <c r="AT94">
        <f t="shared" si="36"/>
        <v>-9.4442276245033692E-6</v>
      </c>
      <c r="AU94">
        <f t="shared" si="23"/>
        <v>-2.3899679643449751E-5</v>
      </c>
      <c r="AW94">
        <v>91</v>
      </c>
      <c r="AX94">
        <f>IF(Z94&gt;0, (R94*SUMPRODUCT(K94:$K$98, X94:$X$98)-K94*$AZ$3)/Z94, 0)</f>
        <v>-149584415965376.72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8"/>
        <v>500000</v>
      </c>
      <c r="S95">
        <f t="shared" si="29"/>
        <v>-721805510732814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-1.4183914489371967</v>
      </c>
      <c r="AC95">
        <f t="shared" si="30"/>
        <v>-1.2664209365524364</v>
      </c>
      <c r="AE95">
        <f t="shared" si="31"/>
        <v>0</v>
      </c>
      <c r="AF95">
        <f t="shared" si="32"/>
        <v>0</v>
      </c>
      <c r="AG95">
        <f t="shared" si="32"/>
        <v>-2.1931478038777729E-14</v>
      </c>
      <c r="AH95">
        <f t="shared" si="33"/>
        <v>-3.8164368272730219E-9</v>
      </c>
      <c r="AI95">
        <f t="shared" si="34"/>
        <v>-3.8164587587510604E-9</v>
      </c>
      <c r="AJ95">
        <f t="shared" si="35"/>
        <v>-0.15197051238476034</v>
      </c>
      <c r="AK95">
        <f t="shared" si="49"/>
        <v>-9.9287401425603786E-2</v>
      </c>
      <c r="AL95">
        <f t="shared" si="26"/>
        <v>-0.25125791762682287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-2.8939720617772965E-13</v>
      </c>
      <c r="AR95">
        <f t="shared" si="36"/>
        <v>-2.8939886922332923E-13</v>
      </c>
      <c r="AS95">
        <f t="shared" si="36"/>
        <v>-1.1523796592480963E-5</v>
      </c>
      <c r="AT95">
        <f t="shared" si="36"/>
        <v>-7.5288804404886637E-6</v>
      </c>
      <c r="AU95">
        <f t="shared" si="23"/>
        <v>-1.9052677322368493E-5</v>
      </c>
      <c r="AW95">
        <v>92</v>
      </c>
      <c r="AX95">
        <f>IF(Z95&gt;0, (R95*SUMPRODUCT(K95:$K$98, X95:$X$98)-K95*$AZ$3)/Z95, 0)</f>
        <v>-721805510732814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8"/>
        <v>500000</v>
      </c>
      <c r="S96">
        <f t="shared" si="29"/>
        <v>-3827454217431219.5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-1.2664209365524364</v>
      </c>
      <c r="AC96">
        <f t="shared" si="30"/>
        <v>-1.1307329790649272</v>
      </c>
      <c r="AE96">
        <f t="shared" si="31"/>
        <v>0</v>
      </c>
      <c r="AF96">
        <f t="shared" si="32"/>
        <v>0</v>
      </c>
      <c r="AG96">
        <f t="shared" si="32"/>
        <v>-3.6928363960412508E-15</v>
      </c>
      <c r="AH96">
        <f t="shared" si="33"/>
        <v>-7.207730744939481E-10</v>
      </c>
      <c r="AI96">
        <f t="shared" si="34"/>
        <v>-7.2077676733034411E-10</v>
      </c>
      <c r="AJ96">
        <f t="shared" si="35"/>
        <v>-0.13568795748750917</v>
      </c>
      <c r="AK96">
        <f t="shared" si="49"/>
        <v>-8.8649465558670551E-2</v>
      </c>
      <c r="AL96">
        <f t="shared" si="26"/>
        <v>-0.22433742376695648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-4.8799659090959925E-14</v>
      </c>
      <c r="AR96">
        <f t="shared" si="36"/>
        <v>-4.8799909113003733E-14</v>
      </c>
      <c r="AS96">
        <f t="shared" si="36"/>
        <v>-9.1867000897446922E-6</v>
      </c>
      <c r="AT96">
        <f t="shared" si="36"/>
        <v>-6.0019773919776744E-6</v>
      </c>
      <c r="AU96">
        <f t="shared" si="23"/>
        <v>-1.5188677530522276E-5</v>
      </c>
      <c r="AW96">
        <v>93</v>
      </c>
      <c r="AX96">
        <f>IF(Z96&gt;0, (R96*SUMPRODUCT(K96:$K$98, X96:$X$98)-K96*$AZ$3)/Z96, 0)</f>
        <v>-3827454217431219.5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8"/>
        <v>500000</v>
      </c>
      <c r="S97">
        <f t="shared" si="29"/>
        <v>-2.2522891062287136E+16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-1.1307329790649272</v>
      </c>
      <c r="AC97">
        <f t="shared" si="30"/>
        <v>-1.009583017022299</v>
      </c>
      <c r="AE97">
        <f t="shared" si="31"/>
        <v>0</v>
      </c>
      <c r="AF97">
        <f t="shared" si="32"/>
        <v>0</v>
      </c>
      <c r="AG97">
        <f t="shared" si="32"/>
        <v>-5.6030940601180684E-16</v>
      </c>
      <c r="AH97">
        <f t="shared" si="33"/>
        <v>-1.2382394504276125E-10</v>
      </c>
      <c r="AI97">
        <f t="shared" si="34"/>
        <v>-1.2382450535216726E-10</v>
      </c>
      <c r="AJ97">
        <f t="shared" si="35"/>
        <v>-0.12114996204262818</v>
      </c>
      <c r="AK97">
        <f t="shared" si="49"/>
        <v>-7.9151308534544912E-2</v>
      </c>
      <c r="AL97">
        <f t="shared" si="26"/>
        <v>-0.2003012707009976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-7.4852247924748914E-15</v>
      </c>
      <c r="AR97">
        <f t="shared" si="36"/>
        <v>-7.4852586634830859E-15</v>
      </c>
      <c r="AS97">
        <f t="shared" si="36"/>
        <v>-7.3235810664545291E-6</v>
      </c>
      <c r="AT97">
        <f t="shared" si="36"/>
        <v>-4.7847396300853082E-6</v>
      </c>
      <c r="AU97">
        <f t="shared" si="23"/>
        <v>-1.2108320704025097E-5</v>
      </c>
      <c r="AW97">
        <v>94</v>
      </c>
      <c r="AX97">
        <f>IF(Z97&gt;0, (R97*SUMPRODUCT(K97:$K$98, X97:$X$98)-K97*$AZ$3)/Z97, 0)</f>
        <v>-2.2522891062287136E+16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-1.009583017022299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-2.2412376240472275E-11</v>
      </c>
      <c r="AI98">
        <f t="shared" si="34"/>
        <v>-2.2412376240472275E-11</v>
      </c>
      <c r="AJ98">
        <f t="shared" si="35"/>
        <v>-1.009583017022299</v>
      </c>
      <c r="AK98">
        <f t="shared" si="49"/>
        <v>-7.0670811191560934E-2</v>
      </c>
      <c r="AL98">
        <f t="shared" si="26"/>
        <v>-1.0802538282362724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-1.2096788641232546E-15</v>
      </c>
      <c r="AR98">
        <f t="shared" si="36"/>
        <v>-1.2096788641232546E-15</v>
      </c>
      <c r="AS98">
        <f t="shared" si="36"/>
        <v>-5.4490930553998605E-5</v>
      </c>
      <c r="AT98">
        <f t="shared" si="36"/>
        <v>-3.8143651387799024E-6</v>
      </c>
      <c r="AU98">
        <f t="shared" si="36"/>
        <v>-5.8305295693988187E-5</v>
      </c>
      <c r="AW98">
        <v>95</v>
      </c>
    </row>
    <row r="100" spans="5:50" x14ac:dyDescent="0.25">
      <c r="AN100" s="8">
        <f t="shared" ref="AN100:AU100" si="50">SUM(AN3:AN98)</f>
        <v>33574.347331389406</v>
      </c>
      <c r="AO100" s="8">
        <f t="shared" si="50"/>
        <v>-3357.4347331389408</v>
      </c>
      <c r="AP100" s="8">
        <f t="shared" si="50"/>
        <v>-224.85427626571183</v>
      </c>
      <c r="AQ100" s="8">
        <f t="shared" si="50"/>
        <v>-16700.974984953285</v>
      </c>
      <c r="AR100" s="8">
        <f t="shared" si="50"/>
        <v>13291.083337031474</v>
      </c>
      <c r="AS100" s="8">
        <f t="shared" si="50"/>
        <v>-2711.3297547219067</v>
      </c>
      <c r="AT100" s="8">
        <f t="shared" si="50"/>
        <v>999.86449123492423</v>
      </c>
      <c r="AU100" s="8">
        <f t="shared" si="50"/>
        <v>11579.618073544492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7275-1E14-4712-99E9-60722C3305F9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74033.041984507247</v>
      </c>
      <c r="K3">
        <v>1</v>
      </c>
      <c r="L3" s="2">
        <v>0</v>
      </c>
      <c r="O3">
        <f>$C$3</f>
        <v>74033.041984507247</v>
      </c>
      <c r="P3">
        <f>O3*C5</f>
        <v>7403.3041984507254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74033.041984507247</v>
      </c>
      <c r="AF3">
        <f t="shared" ref="AF3:AG34" si="4">-$Z3*P3</f>
        <v>-7403.3041984507254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66529.737786056518</v>
      </c>
      <c r="AJ3">
        <f t="shared" ref="AJ3:AJ66" si="7">AB3-AC3</f>
        <v>0</v>
      </c>
      <c r="AL3">
        <f t="shared" ref="AL3:AL34" si="8">SUM(AI3:AK3)</f>
        <v>66529.737786056518</v>
      </c>
      <c r="AN3">
        <f t="shared" ref="AN3:AU34" si="9">AE3*$K3</f>
        <v>74033.041984507247</v>
      </c>
      <c r="AO3">
        <f t="shared" si="9"/>
        <v>-7403.3041984507254</v>
      </c>
      <c r="AP3">
        <f t="shared" si="9"/>
        <v>-100</v>
      </c>
      <c r="AQ3">
        <f t="shared" si="9"/>
        <v>0</v>
      </c>
      <c r="AR3">
        <f t="shared" si="9"/>
        <v>66529.737786056518</v>
      </c>
      <c r="AS3">
        <f t="shared" si="9"/>
        <v>0</v>
      </c>
      <c r="AT3">
        <f t="shared" si="9"/>
        <v>0</v>
      </c>
      <c r="AU3">
        <f t="shared" si="9"/>
        <v>66529.737786056518</v>
      </c>
      <c r="AW3">
        <v>0</v>
      </c>
      <c r="AX3">
        <f>IF(Z3&gt;0, (R3*SUMPRODUCT(K3:$K$98, X3:$X$98)-K3*$AZ$3)/Z3, 0)</f>
        <v>0</v>
      </c>
      <c r="AZ3">
        <f>C6*SUMPRODUCT(X4:X89, K4:K89)/1</f>
        <v>30189.703480027638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500000</v>
      </c>
      <c r="S4">
        <f t="shared" si="1"/>
        <v>2049.3208312200868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2025.0393508853342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-924.27499999999998</v>
      </c>
      <c r="AI4">
        <f t="shared" si="6"/>
        <v>-924.27499999999998</v>
      </c>
      <c r="AJ4">
        <f t="shared" si="7"/>
        <v>-2025.0393508853342</v>
      </c>
      <c r="AK4">
        <f>G4*SUM(AB4, AE4:AF4)</f>
        <v>0</v>
      </c>
      <c r="AL4">
        <f t="shared" si="8"/>
        <v>-2949.3143508853341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-862.27726467021171</v>
      </c>
      <c r="AR4">
        <f t="shared" si="9"/>
        <v>-862.27726467021171</v>
      </c>
      <c r="AS4">
        <f t="shared" si="9"/>
        <v>-1889.2054770830621</v>
      </c>
      <c r="AT4">
        <f t="shared" si="9"/>
        <v>0</v>
      </c>
      <c r="AU4">
        <f t="shared" si="9"/>
        <v>-2751.4827417532738</v>
      </c>
      <c r="AW4">
        <v>1</v>
      </c>
      <c r="AX4">
        <f>IF(Z4&gt;0, (R4*SUMPRODUCT(K4:$K$98, X4:$X$98)-K4*$AZ$3)/Z4, 0)</f>
        <v>2049.3208312200868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500000</v>
      </c>
      <c r="S5">
        <f t="shared" si="1"/>
        <v>3596.814861041436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2025.0393508853342</v>
      </c>
      <c r="AC5">
        <f t="shared" si="2"/>
        <v>3511.9687184350551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-929.58964246719995</v>
      </c>
      <c r="AI5">
        <f t="shared" si="6"/>
        <v>-941.79477691988825</v>
      </c>
      <c r="AJ5">
        <f t="shared" si="7"/>
        <v>-1486.9293675497208</v>
      </c>
      <c r="AK5">
        <f>G5*SUM(AB5, AE5:AF5)</f>
        <v>83.026613386298706</v>
      </c>
      <c r="AL5">
        <f t="shared" si="8"/>
        <v>-2345.6975310833104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-794.89955641887263</v>
      </c>
      <c r="AR5">
        <f t="shared" si="9"/>
        <v>-805.33626474613538</v>
      </c>
      <c r="AS5">
        <f t="shared" si="9"/>
        <v>-1271.4852239042377</v>
      </c>
      <c r="AT5">
        <f t="shared" si="9"/>
        <v>70.996722786806188</v>
      </c>
      <c r="AU5">
        <f t="shared" si="9"/>
        <v>-2005.8247658635669</v>
      </c>
      <c r="AW5">
        <v>2</v>
      </c>
      <c r="AX5">
        <f>IF(Z5&gt;0, (R5*SUMPRODUCT(K5:$K$98, X5:$X$98)-K5*$AZ$3)/Z5, 0)</f>
        <v>3596.814861041436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500000</v>
      </c>
      <c r="S6">
        <f t="shared" si="1"/>
        <v>5435.4025622254012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3511.9687184350551</v>
      </c>
      <c r="AC6">
        <f t="shared" si="2"/>
        <v>5243.8866075877449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-940.78250413153421</v>
      </c>
      <c r="AI6">
        <f t="shared" si="6"/>
        <v>-952.84206767709236</v>
      </c>
      <c r="AJ6">
        <f t="shared" si="7"/>
        <v>-1731.9178891526899</v>
      </c>
      <c r="AK6">
        <f>G6*SUM(AB6, AE6:AF6)</f>
        <v>205.45017002845074</v>
      </c>
      <c r="AL6">
        <f t="shared" si="8"/>
        <v>-2479.3097868013315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-725.72905924108454</v>
      </c>
      <c r="AR6">
        <f t="shared" si="9"/>
        <v>-735.03192751121173</v>
      </c>
      <c r="AS6">
        <f t="shared" si="9"/>
        <v>-1336.0188299184765</v>
      </c>
      <c r="AT6">
        <f t="shared" si="9"/>
        <v>158.48632171716287</v>
      </c>
      <c r="AU6">
        <f t="shared" si="9"/>
        <v>-1912.5644357125252</v>
      </c>
      <c r="AW6">
        <v>3</v>
      </c>
      <c r="AX6">
        <f>IF(Z6&gt;0, (R6*SUMPRODUCT(K6:$K$98, X6:$X$98)-K6*$AZ$3)/Z6, 0)</f>
        <v>5435.4025622254012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500000</v>
      </c>
      <c r="S7">
        <f t="shared" si="1"/>
        <v>6942.8440444691887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5243.8866075877449</v>
      </c>
      <c r="AC7">
        <f t="shared" si="2"/>
        <v>6617.9703307039199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-955.01565009188096</v>
      </c>
      <c r="AI7">
        <f t="shared" si="6"/>
        <v>-966.93074261073127</v>
      </c>
      <c r="AJ7">
        <f t="shared" si="7"/>
        <v>-1374.083723116175</v>
      </c>
      <c r="AK7">
        <f>G7*SUM(AB7, AE7:AF7)</f>
        <v>257.47483243255829</v>
      </c>
      <c r="AL7">
        <f t="shared" si="8"/>
        <v>-2083.5396332943478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-670.28355089242916</v>
      </c>
      <c r="AR7">
        <f t="shared" si="9"/>
        <v>-678.64623115005463</v>
      </c>
      <c r="AS7">
        <f t="shared" si="9"/>
        <v>-964.40903043336334</v>
      </c>
      <c r="AT7">
        <f t="shared" si="9"/>
        <v>180.7102793883268</v>
      </c>
      <c r="AU7">
        <f t="shared" si="9"/>
        <v>-1462.3449821950912</v>
      </c>
      <c r="AW7">
        <v>4</v>
      </c>
      <c r="AX7">
        <f>IF(Z7&gt;0, (R7*SUMPRODUCT(K7:$K$98, X7:$X$98)-K7*$AZ$3)/Z7, 0)</f>
        <v>6942.8440444691887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500000</v>
      </c>
      <c r="S8">
        <f t="shared" si="1"/>
        <v>7813.1173194567809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6617.9703307039199</v>
      </c>
      <c r="AC8">
        <f t="shared" si="2"/>
        <v>7357.9018309449166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-969.15313152414865</v>
      </c>
      <c r="AI8">
        <f t="shared" si="6"/>
        <v>-980.9248442895223</v>
      </c>
      <c r="AJ8">
        <f t="shared" si="7"/>
        <v>-739.93150024099668</v>
      </c>
      <c r="AK8">
        <f t="shared" ref="AK8:AK71" si="22">G8*SUM(AB8:AB8, AE8:AF8)</f>
        <v>140.96276804399349</v>
      </c>
      <c r="AL8">
        <f t="shared" si="8"/>
        <v>-1579.8935764865255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-634.93515200710999</v>
      </c>
      <c r="AR8">
        <f t="shared" si="9"/>
        <v>-642.64732255162664</v>
      </c>
      <c r="AS8">
        <f t="shared" si="9"/>
        <v>-484.76190634757273</v>
      </c>
      <c r="AT8">
        <f t="shared" si="9"/>
        <v>92.350954296148657</v>
      </c>
      <c r="AU8">
        <f t="shared" si="9"/>
        <v>-1035.0582746030507</v>
      </c>
      <c r="AW8">
        <v>5</v>
      </c>
      <c r="AX8">
        <f>IF(Z8&gt;0, (R8*SUMPRODUCT(K8:$K$98, X8:$X$98)-K8*$AZ$3)/Z8, 0)</f>
        <v>7813.1173194567809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500000</v>
      </c>
      <c r="S9">
        <f t="shared" si="1"/>
        <v>8351.7444598714465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7357.9018309449166</v>
      </c>
      <c r="AC9">
        <f t="shared" si="2"/>
        <v>7770.0586601655559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-984.03513953843378</v>
      </c>
      <c r="AI9">
        <f t="shared" si="6"/>
        <v>-995.66453429766523</v>
      </c>
      <c r="AJ9">
        <f t="shared" si="7"/>
        <v>-412.15682922063934</v>
      </c>
      <c r="AK9">
        <f t="shared" si="22"/>
        <v>43.411620802575008</v>
      </c>
      <c r="AL9">
        <f t="shared" si="8"/>
        <v>-1364.4097427157296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-610.55499077742707</v>
      </c>
      <c r="AR9">
        <f t="shared" si="9"/>
        <v>-617.77057152721625</v>
      </c>
      <c r="AS9">
        <f t="shared" si="9"/>
        <v>-255.72705582617306</v>
      </c>
      <c r="AT9">
        <f t="shared" si="9"/>
        <v>26.93519842307839</v>
      </c>
      <c r="AU9">
        <f t="shared" si="9"/>
        <v>-846.56242893031094</v>
      </c>
      <c r="AW9">
        <v>6</v>
      </c>
      <c r="AX9">
        <f>IF(Z9&gt;0, (R9*SUMPRODUCT(K9:$K$98, X9:$X$98)-K9*$AZ$3)/Z9, 0)</f>
        <v>8351.7444598714465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500000</v>
      </c>
      <c r="S10">
        <f t="shared" si="1"/>
        <v>8836.2276918186817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7770.0586601655559</v>
      </c>
      <c r="AC10">
        <f t="shared" si="2"/>
        <v>8120.8690472477319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-1002.7678219042518</v>
      </c>
      <c r="AI10">
        <f t="shared" si="6"/>
        <v>-1014.2558535203434</v>
      </c>
      <c r="AJ10">
        <f t="shared" si="7"/>
        <v>-350.81038708217602</v>
      </c>
      <c r="AK10">
        <f t="shared" si="22"/>
        <v>31.857240506678782</v>
      </c>
      <c r="AL10">
        <f t="shared" si="8"/>
        <v>-1333.2090000958406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-590.24559464194215</v>
      </c>
      <c r="AR10">
        <f t="shared" si="9"/>
        <v>-597.00763856117044</v>
      </c>
      <c r="AS10">
        <f t="shared" si="9"/>
        <v>-206.49275037233915</v>
      </c>
      <c r="AT10">
        <f t="shared" si="9"/>
        <v>18.751694515693611</v>
      </c>
      <c r="AU10">
        <f t="shared" si="9"/>
        <v>-784.74869441781595</v>
      </c>
      <c r="AW10">
        <v>7</v>
      </c>
      <c r="AX10">
        <f>IF(Z10&gt;0, (R10*SUMPRODUCT(K10:$K$98, X10:$X$98)-K10*$AZ$3)/Z10, 0)</f>
        <v>8836.2276918186817</v>
      </c>
    </row>
    <row r="11" spans="1:52" x14ac:dyDescent="0.25">
      <c r="A11" t="s">
        <v>33</v>
      </c>
      <c r="C11" s="12">
        <f>AU91</f>
        <v>31888.325587718071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500000</v>
      </c>
      <c r="S11">
        <f t="shared" si="1"/>
        <v>9270.006632206856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8120.8690472477319</v>
      </c>
      <c r="AC11">
        <f t="shared" si="2"/>
        <v>8415.4164159274296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-1020.4211916504792</v>
      </c>
      <c r="AI11">
        <f t="shared" si="6"/>
        <v>-1031.7688324206185</v>
      </c>
      <c r="AJ11">
        <f t="shared" si="7"/>
        <v>-294.54736867969768</v>
      </c>
      <c r="AK11">
        <f t="shared" si="22"/>
        <v>19.490085713394556</v>
      </c>
      <c r="AL11">
        <f t="shared" si="8"/>
        <v>-1306.8261153869216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-570.73038555031417</v>
      </c>
      <c r="AR11">
        <f t="shared" si="9"/>
        <v>-577.07721903909419</v>
      </c>
      <c r="AS11">
        <f t="shared" si="9"/>
        <v>-164.7428872164931</v>
      </c>
      <c r="AT11">
        <f t="shared" si="9"/>
        <v>10.900973269305114</v>
      </c>
      <c r="AU11">
        <f t="shared" si="9"/>
        <v>-730.91913298628208</v>
      </c>
      <c r="AW11">
        <v>8</v>
      </c>
      <c r="AX11">
        <f>IF(Z11&gt;0, (R11*SUMPRODUCT(K11:$K$98, X11:$X$98)-K11*$AZ$3)/Z11, 0)</f>
        <v>9270.006632206856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500000</v>
      </c>
      <c r="S12">
        <f t="shared" si="1"/>
        <v>9684.8297113709104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8415.4164159274296</v>
      </c>
      <c r="AC12">
        <f t="shared" si="2"/>
        <v>8683.89958842339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-1041.7279476789799</v>
      </c>
      <c r="AI12">
        <f t="shared" si="6"/>
        <v>-1052.9360688427259</v>
      </c>
      <c r="AJ12">
        <f t="shared" si="7"/>
        <v>-268.48317249596039</v>
      </c>
      <c r="AK12">
        <f t="shared" si="22"/>
        <v>19.355457756633086</v>
      </c>
      <c r="AL12">
        <f t="shared" si="8"/>
        <v>-1302.0637835820532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-553.68947849175538</v>
      </c>
      <c r="AR12">
        <f t="shared" si="9"/>
        <v>-559.64671404049318</v>
      </c>
      <c r="AS12">
        <f t="shared" si="9"/>
        <v>-142.70166034645965</v>
      </c>
      <c r="AT12">
        <f t="shared" si="9"/>
        <v>10.287631559772562</v>
      </c>
      <c r="AU12">
        <f t="shared" si="9"/>
        <v>-692.06074282718032</v>
      </c>
      <c r="AW12">
        <v>9</v>
      </c>
      <c r="AX12">
        <f>IF(Z12&gt;0, (R12*SUMPRODUCT(K12:$K$98, X12:$X$98)-K12*$AZ$3)/Z12, 0)</f>
        <v>9684.8297113709104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500000</v>
      </c>
      <c r="S13">
        <f t="shared" si="1"/>
        <v>10076.598388240456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8683.89958842339</v>
      </c>
      <c r="AC13">
        <f t="shared" si="2"/>
        <v>8923.3657311721818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-1064.9095946086074</v>
      </c>
      <c r="AI13">
        <f t="shared" si="6"/>
        <v>-1075.9790118208507</v>
      </c>
      <c r="AJ13">
        <f t="shared" si="7"/>
        <v>-239.46614274879175</v>
      </c>
      <c r="AK13">
        <f t="shared" si="22"/>
        <v>17.367799176846781</v>
      </c>
      <c r="AL13">
        <f t="shared" si="8"/>
        <v>-1298.0773553927957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-538.03305158940589</v>
      </c>
      <c r="AR13">
        <f t="shared" si="9"/>
        <v>-543.62574448293583</v>
      </c>
      <c r="AS13">
        <f t="shared" si="9"/>
        <v>-120.98745300799951</v>
      </c>
      <c r="AT13">
        <f t="shared" si="9"/>
        <v>8.7748763254830706</v>
      </c>
      <c r="AU13">
        <f t="shared" si="9"/>
        <v>-655.83832116545227</v>
      </c>
      <c r="AW13">
        <v>10</v>
      </c>
      <c r="AX13">
        <f>IF(Z13&gt;0, (R13*SUMPRODUCT(K13:$K$98, X13:$X$98)-K13*$AZ$3)/Z13, 0)</f>
        <v>10076.598388240456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500000</v>
      </c>
      <c r="S14">
        <f t="shared" si="1"/>
        <v>10447.512081761804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8923.3657311721818</v>
      </c>
      <c r="AC14">
        <f t="shared" si="2"/>
        <v>9136.5258937844428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-1090.4708711892031</v>
      </c>
      <c r="AI14">
        <f t="shared" si="6"/>
        <v>-1101.4023324575442</v>
      </c>
      <c r="AJ14">
        <f t="shared" si="7"/>
        <v>-213.16016261226105</v>
      </c>
      <c r="AK14">
        <f t="shared" si="22"/>
        <v>16.062058316109926</v>
      </c>
      <c r="AL14">
        <f t="shared" si="8"/>
        <v>-1298.5004367536953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-523.81401980904377</v>
      </c>
      <c r="AR14">
        <f t="shared" si="9"/>
        <v>-529.0650107530862</v>
      </c>
      <c r="AS14">
        <f t="shared" si="9"/>
        <v>-102.39272280543555</v>
      </c>
      <c r="AT14">
        <f t="shared" si="9"/>
        <v>7.7155030503414732</v>
      </c>
      <c r="AU14">
        <f t="shared" si="9"/>
        <v>-623.74223050818034</v>
      </c>
      <c r="AW14">
        <v>11</v>
      </c>
      <c r="AX14">
        <f>IF(Z14&gt;0, (R14*SUMPRODUCT(K14:$K$98, X14:$X$98)-K14*$AZ$3)/Z14, 0)</f>
        <v>10447.512081761804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500000</v>
      </c>
      <c r="S15">
        <f t="shared" si="1"/>
        <v>10835.663745330632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9136.5258937844428</v>
      </c>
      <c r="AC15">
        <f t="shared" si="2"/>
        <v>9356.99358638995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-1117.5036088322342</v>
      </c>
      <c r="AI15">
        <f t="shared" si="6"/>
        <v>-1128.2978178976712</v>
      </c>
      <c r="AJ15">
        <f t="shared" si="7"/>
        <v>-220.46769260550718</v>
      </c>
      <c r="AK15">
        <f t="shared" si="22"/>
        <v>37.459756164516222</v>
      </c>
      <c r="AL15">
        <f t="shared" si="8"/>
        <v>-1311.3057543386622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-509.24898247392719</v>
      </c>
      <c r="AR15">
        <f t="shared" si="9"/>
        <v>-514.16792854241351</v>
      </c>
      <c r="AS15">
        <f t="shared" si="9"/>
        <v>-100.4676380822177</v>
      </c>
      <c r="AT15">
        <f t="shared" si="9"/>
        <v>17.070497633950058</v>
      </c>
      <c r="AU15">
        <f t="shared" si="9"/>
        <v>-597.5650689906812</v>
      </c>
      <c r="AW15">
        <v>12</v>
      </c>
      <c r="AX15">
        <f>IF(Z15&gt;0, (R15*SUMPRODUCT(K15:$K$98, X15:$X$98)-K15*$AZ$3)/Z15, 0)</f>
        <v>10835.663745330632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500000</v>
      </c>
      <c r="S16">
        <f t="shared" si="1"/>
        <v>11248.961683135743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9356.99358638995</v>
      </c>
      <c r="AC16">
        <f t="shared" si="2"/>
        <v>9590.866603521732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-1150.5957622793728</v>
      </c>
      <c r="AI16">
        <f t="shared" si="6"/>
        <v>-1161.2532643600985</v>
      </c>
      <c r="AJ16">
        <f t="shared" si="7"/>
        <v>-233.87301713178203</v>
      </c>
      <c r="AK16">
        <f t="shared" si="22"/>
        <v>66.434654463368645</v>
      </c>
      <c r="AL16">
        <f t="shared" si="8"/>
        <v>-1328.6916270285119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-496.00714543091317</v>
      </c>
      <c r="AR16">
        <f t="shared" si="9"/>
        <v>-500.60145853181717</v>
      </c>
      <c r="AS16">
        <f t="shared" si="9"/>
        <v>-100.81967222879793</v>
      </c>
      <c r="AT16">
        <f t="shared" si="9"/>
        <v>28.639131481577248</v>
      </c>
      <c r="AU16">
        <f t="shared" si="9"/>
        <v>-572.7819992790379</v>
      </c>
      <c r="AW16">
        <v>13</v>
      </c>
      <c r="AX16">
        <f>IF(Z16&gt;0, (R16*SUMPRODUCT(K16:$K$98, X16:$X$98)-K16*$AZ$3)/Z16, 0)</f>
        <v>11248.961683135743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500000</v>
      </c>
      <c r="S17">
        <f t="shared" si="1"/>
        <v>11732.727476645125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9590.866603521732</v>
      </c>
      <c r="AC17">
        <f t="shared" si="2"/>
        <v>9875.3806569988119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-1189.4714445273696</v>
      </c>
      <c r="AI17">
        <f t="shared" si="6"/>
        <v>-1199.9926348011747</v>
      </c>
      <c r="AJ17">
        <f t="shared" si="7"/>
        <v>-284.51405347707987</v>
      </c>
      <c r="AK17">
        <f t="shared" si="22"/>
        <v>132.35395912859991</v>
      </c>
      <c r="AL17">
        <f t="shared" si="8"/>
        <v>-1352.1527291496548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-482.01349481922875</v>
      </c>
      <c r="AR17">
        <f t="shared" si="9"/>
        <v>-486.27703197000915</v>
      </c>
      <c r="AS17">
        <f t="shared" si="9"/>
        <v>-115.29458220509356</v>
      </c>
      <c r="AT17">
        <f t="shared" si="9"/>
        <v>53.634237867801005</v>
      </c>
      <c r="AU17">
        <f t="shared" si="9"/>
        <v>-547.93737630730175</v>
      </c>
      <c r="AW17">
        <v>14</v>
      </c>
      <c r="AX17">
        <f>IF(Z17&gt;0, (R17*SUMPRODUCT(K17:$K$98, X17:$X$98)-K17*$AZ$3)/Z17, 0)</f>
        <v>11732.727476645125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500000</v>
      </c>
      <c r="S18">
        <f t="shared" si="1"/>
        <v>12298.244844958605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9875.3806569988119</v>
      </c>
      <c r="AC18">
        <f t="shared" si="2"/>
        <v>10210.785434592855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-1507.3187454243061</v>
      </c>
      <c r="AI18">
        <f t="shared" si="6"/>
        <v>-1517.6970408267377</v>
      </c>
      <c r="AJ18">
        <f t="shared" si="7"/>
        <v>-335.40477759404348</v>
      </c>
      <c r="AK18">
        <f t="shared" si="22"/>
        <v>213.30822219117434</v>
      </c>
      <c r="AL18">
        <f t="shared" si="8"/>
        <v>-1639.7935962296069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-570.00356518107867</v>
      </c>
      <c r="AR18">
        <f t="shared" si="9"/>
        <v>-573.9281931987731</v>
      </c>
      <c r="AS18">
        <f t="shared" si="9"/>
        <v>-126.83576024496023</v>
      </c>
      <c r="AT18">
        <f t="shared" si="9"/>
        <v>80.664058282630052</v>
      </c>
      <c r="AU18">
        <f t="shared" si="9"/>
        <v>-620.09989516110329</v>
      </c>
      <c r="AW18">
        <v>15</v>
      </c>
      <c r="AX18">
        <f>IF(Z18&gt;0, (R18*SUMPRODUCT(K18:$K$98, X18:$X$98)-K18*$AZ$3)/Z18, 0)</f>
        <v>12298.244844958605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500000</v>
      </c>
      <c r="S19">
        <f t="shared" si="1"/>
        <v>12722.685405808255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10210.785434592855</v>
      </c>
      <c r="AC19">
        <f t="shared" si="2"/>
        <v>10410.53827325054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-1847.6010205996597</v>
      </c>
      <c r="AI19">
        <f t="shared" si="6"/>
        <v>-1857.8293430225519</v>
      </c>
      <c r="AJ19">
        <f t="shared" si="7"/>
        <v>-199.75283865768506</v>
      </c>
      <c r="AK19">
        <f t="shared" si="22"/>
        <v>227.70051519142069</v>
      </c>
      <c r="AL19">
        <f t="shared" si="8"/>
        <v>-1829.8816664888166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-651.57491995851069</v>
      </c>
      <c r="AR19">
        <f t="shared" si="9"/>
        <v>-655.18203983433909</v>
      </c>
      <c r="AS19">
        <f t="shared" si="9"/>
        <v>-70.444830030253783</v>
      </c>
      <c r="AT19">
        <f t="shared" si="9"/>
        <v>80.300856790070611</v>
      </c>
      <c r="AU19">
        <f t="shared" si="9"/>
        <v>-645.32601307452228</v>
      </c>
      <c r="AW19">
        <v>16</v>
      </c>
      <c r="AX19">
        <f>IF(Z19&gt;0, (R19*SUMPRODUCT(K19:$K$98, X19:$X$98)-K19*$AZ$3)/Z19, 0)</f>
        <v>12722.685405808255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500000</v>
      </c>
      <c r="S20">
        <f t="shared" si="1"/>
        <v>12793.332453776085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10410.53827325054</v>
      </c>
      <c r="AC20">
        <f t="shared" si="2"/>
        <v>10307.30424807784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-2202.6561415171309</v>
      </c>
      <c r="AI20">
        <f t="shared" si="6"/>
        <v>-2212.7271143122562</v>
      </c>
      <c r="AJ20">
        <f t="shared" si="7"/>
        <v>103.23402517270006</v>
      </c>
      <c r="AK20">
        <f t="shared" si="22"/>
        <v>44.765314574977324</v>
      </c>
      <c r="AL20">
        <f t="shared" si="8"/>
        <v>-2064.7277745645788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-736.7814171926384</v>
      </c>
      <c r="AR20">
        <f t="shared" si="9"/>
        <v>-740.15012530310639</v>
      </c>
      <c r="AS20">
        <f t="shared" si="9"/>
        <v>34.531450431865288</v>
      </c>
      <c r="AT20">
        <f t="shared" si="9"/>
        <v>14.973854199007553</v>
      </c>
      <c r="AU20">
        <f t="shared" si="9"/>
        <v>-690.64482067223355</v>
      </c>
      <c r="AW20">
        <v>17</v>
      </c>
      <c r="AX20">
        <f>IF(Z20&gt;0, (R20*SUMPRODUCT(K20:$K$98, X20:$X$98)-K20*$AZ$3)/Z20, 0)</f>
        <v>12793.332453776085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500000</v>
      </c>
      <c r="S21">
        <f t="shared" si="1"/>
        <v>12702.92434899261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10307.30424807784</v>
      </c>
      <c r="AC21">
        <f t="shared" si="2"/>
        <v>10066.029987058484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-2601.3620830603477</v>
      </c>
      <c r="AI21">
        <f t="shared" si="6"/>
        <v>-2611.2673120754453</v>
      </c>
      <c r="AJ21">
        <f t="shared" si="7"/>
        <v>241.27426101935635</v>
      </c>
      <c r="AK21">
        <f t="shared" si="22"/>
        <v>16.491686796924544</v>
      </c>
      <c r="AL21">
        <f t="shared" si="8"/>
        <v>-2353.5013642591643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-827.45081429240804</v>
      </c>
      <c r="AR21">
        <f t="shared" si="9"/>
        <v>-830.60150595031564</v>
      </c>
      <c r="AS21">
        <f t="shared" si="9"/>
        <v>76.745403897560394</v>
      </c>
      <c r="AT21">
        <f t="shared" si="9"/>
        <v>5.2457363617435337</v>
      </c>
      <c r="AU21">
        <f t="shared" si="9"/>
        <v>-748.61036569101168</v>
      </c>
      <c r="AW21">
        <v>18</v>
      </c>
      <c r="AX21">
        <f>IF(Z21&gt;0, (R21*SUMPRODUCT(K21:$K$98, X21:$X$98)-K21*$AZ$3)/Z21, 0)</f>
        <v>12702.92434899261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500000</v>
      </c>
      <c r="S22">
        <f t="shared" si="1"/>
        <v>12686.3822581267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10066.029987058484</v>
      </c>
      <c r="AC22">
        <f t="shared" si="2"/>
        <v>9875.1827977254125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-3043.0155176243316</v>
      </c>
      <c r="AI22">
        <f t="shared" si="6"/>
        <v>-3052.7456189613376</v>
      </c>
      <c r="AJ22">
        <f t="shared" si="7"/>
        <v>190.84718933307158</v>
      </c>
      <c r="AK22">
        <f t="shared" si="22"/>
        <v>211.38662972822817</v>
      </c>
      <c r="AL22">
        <f t="shared" si="8"/>
        <v>-2650.5117999000377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-903.76616463904941</v>
      </c>
      <c r="AR22">
        <f t="shared" si="9"/>
        <v>-906.65597453846146</v>
      </c>
      <c r="AS22">
        <f t="shared" si="9"/>
        <v>56.681022931604346</v>
      </c>
      <c r="AT22">
        <f t="shared" si="9"/>
        <v>62.781172984159767</v>
      </c>
      <c r="AU22">
        <f t="shared" si="9"/>
        <v>-787.19377862269732</v>
      </c>
      <c r="AW22">
        <v>19</v>
      </c>
      <c r="AX22">
        <f>IF(Z22&gt;0, (R22*SUMPRODUCT(K22:$K$98, X22:$X$98)-K22*$AZ$3)/Z22, 0)</f>
        <v>12686.3822581267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500000</v>
      </c>
      <c r="S23">
        <f t="shared" si="1"/>
        <v>13007.053820424226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9875.1827977254125</v>
      </c>
      <c r="AC23">
        <f t="shared" si="2"/>
        <v>9932.0860872503526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-3515.865087012407</v>
      </c>
      <c r="AI23">
        <f t="shared" si="6"/>
        <v>-3525.4099907088676</v>
      </c>
      <c r="AJ23">
        <f t="shared" si="7"/>
        <v>-56.903289524940192</v>
      </c>
      <c r="AK23">
        <f t="shared" si="22"/>
        <v>691.26279584077895</v>
      </c>
      <c r="AL23">
        <f t="shared" si="8"/>
        <v>-2891.0504843930289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-932.32233861039322</v>
      </c>
      <c r="AR23">
        <f t="shared" si="9"/>
        <v>-934.85341608801536</v>
      </c>
      <c r="AS23">
        <f t="shared" si="9"/>
        <v>-15.089375346196075</v>
      </c>
      <c r="AT23">
        <f t="shared" si="9"/>
        <v>183.30616518629787</v>
      </c>
      <c r="AU23">
        <f t="shared" si="9"/>
        <v>-766.63662624791357</v>
      </c>
      <c r="AW23">
        <v>20</v>
      </c>
      <c r="AX23">
        <f>IF(Z23&gt;0, (R23*SUMPRODUCT(K23:$K$98, X23:$X$98)-K23*$AZ$3)/Z23, 0)</f>
        <v>13007.053820424226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500000</v>
      </c>
      <c r="S24">
        <f t="shared" si="1"/>
        <v>13180.514188378667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9932.0860872503526</v>
      </c>
      <c r="AC24">
        <f t="shared" si="2"/>
        <v>9857.5043327149488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-4035.8578853131207</v>
      </c>
      <c r="AI24">
        <f t="shared" si="6"/>
        <v>-4045.2064435254838</v>
      </c>
      <c r="AJ24">
        <f t="shared" si="7"/>
        <v>74.581754535403888</v>
      </c>
      <c r="AK24">
        <f t="shared" si="22"/>
        <v>695.2460261075247</v>
      </c>
      <c r="AL24">
        <f t="shared" si="8"/>
        <v>-3275.3786628825551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-955.54629027804162</v>
      </c>
      <c r="AR24">
        <f t="shared" si="9"/>
        <v>-957.75969331975432</v>
      </c>
      <c r="AS24">
        <f t="shared" si="9"/>
        <v>17.658282549560965</v>
      </c>
      <c r="AT24">
        <f t="shared" si="9"/>
        <v>164.60930487547461</v>
      </c>
      <c r="AU24">
        <f t="shared" si="9"/>
        <v>-775.49210589471863</v>
      </c>
      <c r="AW24">
        <v>21</v>
      </c>
      <c r="AX24">
        <f>IF(Z24&gt;0, (R24*SUMPRODUCT(K24:$K$98, X24:$X$98)-K24*$AZ$3)/Z24, 0)</f>
        <v>13180.514188378667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500000</v>
      </c>
      <c r="S25">
        <f t="shared" si="1"/>
        <v>13221.867667213099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9857.5043327149488</v>
      </c>
      <c r="AC25">
        <f t="shared" si="2"/>
        <v>9667.7978496467222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-4604.1073324702802</v>
      </c>
      <c r="AI25">
        <f t="shared" si="6"/>
        <v>-4613.2473024172077</v>
      </c>
      <c r="AJ25">
        <f t="shared" si="7"/>
        <v>189.70648306822659</v>
      </c>
      <c r="AK25">
        <f t="shared" si="22"/>
        <v>690.02530329004651</v>
      </c>
      <c r="AL25">
        <f t="shared" si="8"/>
        <v>-3733.5155160589347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-973.29228882208304</v>
      </c>
      <c r="AR25">
        <f t="shared" si="9"/>
        <v>-975.22444670351911</v>
      </c>
      <c r="AS25">
        <f t="shared" si="9"/>
        <v>40.103291208633841</v>
      </c>
      <c r="AT25">
        <f t="shared" si="9"/>
        <v>145.86895097946908</v>
      </c>
      <c r="AU25">
        <f t="shared" si="9"/>
        <v>-789.25220451541622</v>
      </c>
      <c r="AW25">
        <v>22</v>
      </c>
      <c r="AX25">
        <f>IF(Z25&gt;0, (R25*SUMPRODUCT(K25:$K$98, X25:$X$98)-K25*$AZ$3)/Z25, 0)</f>
        <v>13221.867667213099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500000</v>
      </c>
      <c r="S26">
        <f t="shared" si="1"/>
        <v>13143.053832655807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9667.7978496467222</v>
      </c>
      <c r="AC26">
        <f t="shared" si="2"/>
        <v>9378.2911029762581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-5165.3355614957309</v>
      </c>
      <c r="AI26">
        <f t="shared" si="6"/>
        <v>-5174.2549983541521</v>
      </c>
      <c r="AJ26">
        <f t="shared" si="7"/>
        <v>289.50674667046405</v>
      </c>
      <c r="AK26">
        <f t="shared" si="22"/>
        <v>676.74584947527057</v>
      </c>
      <c r="AL26">
        <f t="shared" si="8"/>
        <v>-4208.0024022084172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-974.94105886383477</v>
      </c>
      <c r="AR26">
        <f t="shared" si="9"/>
        <v>-976.62457489327551</v>
      </c>
      <c r="AS26">
        <f t="shared" si="9"/>
        <v>54.643500075993948</v>
      </c>
      <c r="AT26">
        <f t="shared" si="9"/>
        <v>127.73367910255776</v>
      </c>
      <c r="AU26">
        <f t="shared" si="9"/>
        <v>-794.24739571472378</v>
      </c>
      <c r="AW26">
        <v>23</v>
      </c>
      <c r="AX26">
        <f>IF(Z26&gt;0, (R26*SUMPRODUCT(K26:$K$98, X26:$X$98)-K26*$AZ$3)/Z26, 0)</f>
        <v>13143.053832655807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500000</v>
      </c>
      <c r="S27">
        <f t="shared" si="1"/>
        <v>12970.515598851085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9378.2911029762581</v>
      </c>
      <c r="AC27">
        <f t="shared" si="2"/>
        <v>9013.8728496049407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-5734.197139149268</v>
      </c>
      <c r="AI27">
        <f t="shared" si="6"/>
        <v>-5742.8840267106261</v>
      </c>
      <c r="AJ27">
        <f t="shared" si="7"/>
        <v>364.41825337131741</v>
      </c>
      <c r="AK27">
        <f t="shared" si="22"/>
        <v>656.48037720833815</v>
      </c>
      <c r="AL27">
        <f t="shared" si="8"/>
        <v>-4721.9853961309709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-966.34992538560255</v>
      </c>
      <c r="AR27">
        <f t="shared" si="9"/>
        <v>-967.81387455634854</v>
      </c>
      <c r="AS27">
        <f t="shared" si="9"/>
        <v>61.413227241568187</v>
      </c>
      <c r="AT27">
        <f t="shared" si="9"/>
        <v>110.63270901539123</v>
      </c>
      <c r="AU27">
        <f t="shared" si="9"/>
        <v>-795.76793829938924</v>
      </c>
      <c r="AW27">
        <v>24</v>
      </c>
      <c r="AX27">
        <f>IF(Z27&gt;0, (R27*SUMPRODUCT(K27:$K$98, X27:$X$98)-K27*$AZ$3)/Z27, 0)</f>
        <v>12970.515598851085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500000</v>
      </c>
      <c r="S28">
        <f t="shared" si="1"/>
        <v>12723.337024955217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9013.8728496049407</v>
      </c>
      <c r="AC28">
        <f t="shared" si="2"/>
        <v>8592.6325719805172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-6328.6196252955042</v>
      </c>
      <c r="AI28">
        <f t="shared" si="6"/>
        <v>-6337.061428490616</v>
      </c>
      <c r="AJ28">
        <f t="shared" si="7"/>
        <v>421.24027762442347</v>
      </c>
      <c r="AK28">
        <f t="shared" si="22"/>
        <v>630.97109947234594</v>
      </c>
      <c r="AL28">
        <f t="shared" si="8"/>
        <v>-5284.850051393847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-952.25391913326598</v>
      </c>
      <c r="AR28">
        <f t="shared" si="9"/>
        <v>-953.52413928442922</v>
      </c>
      <c r="AS28">
        <f t="shared" si="9"/>
        <v>63.383127603582636</v>
      </c>
      <c r="AT28">
        <f t="shared" si="9"/>
        <v>94.940877775429868</v>
      </c>
      <c r="AU28">
        <f t="shared" si="9"/>
        <v>-795.20013390541669</v>
      </c>
      <c r="AW28">
        <v>25</v>
      </c>
      <c r="AX28">
        <f>IF(Z28&gt;0, (R28*SUMPRODUCT(K28:$K$98, X28:$X$98)-K28*$AZ$3)/Z28, 0)</f>
        <v>12723.337024955217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500000</v>
      </c>
      <c r="S29">
        <f t="shared" si="1"/>
        <v>12416.086686346802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8592.6325719805172</v>
      </c>
      <c r="AC29">
        <f t="shared" si="2"/>
        <v>8127.0836954911574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-7015.0040616313827</v>
      </c>
      <c r="AI29">
        <f t="shared" si="6"/>
        <v>-7023.1860716930032</v>
      </c>
      <c r="AJ29">
        <f t="shared" si="7"/>
        <v>465.54887648935983</v>
      </c>
      <c r="AK29">
        <f t="shared" si="22"/>
        <v>601.48428003863626</v>
      </c>
      <c r="AL29">
        <f t="shared" si="8"/>
        <v>-5956.1529151650075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-942.43993188555669</v>
      </c>
      <c r="AR29">
        <f t="shared" si="9"/>
        <v>-943.53915477087708</v>
      </c>
      <c r="AS29">
        <f t="shared" si="9"/>
        <v>62.544775112502961</v>
      </c>
      <c r="AT29">
        <f t="shared" si="9"/>
        <v>80.807195395695601</v>
      </c>
      <c r="AU29">
        <f t="shared" si="9"/>
        <v>-800.18718426267856</v>
      </c>
      <c r="AW29">
        <v>26</v>
      </c>
      <c r="AX29">
        <f>IF(Z29&gt;0, (R29*SUMPRODUCT(K29:$K$98, X29:$X$98)-K29*$AZ$3)/Z29, 0)</f>
        <v>12416.086686346802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500000</v>
      </c>
      <c r="S30">
        <f t="shared" si="1"/>
        <v>12043.712910526456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8127.0836954911574</v>
      </c>
      <c r="AC30">
        <f t="shared" si="2"/>
        <v>7619.2018373948049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-7693.1074688846857</v>
      </c>
      <c r="AI30">
        <f t="shared" si="6"/>
        <v>-7701.0153311589675</v>
      </c>
      <c r="AJ30">
        <f t="shared" si="7"/>
        <v>507.88185809635252</v>
      </c>
      <c r="AK30">
        <f t="shared" si="22"/>
        <v>568.8958586843811</v>
      </c>
      <c r="AL30">
        <f t="shared" si="8"/>
        <v>-6624.237614378234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-922.80412904782031</v>
      </c>
      <c r="AR30">
        <f t="shared" si="9"/>
        <v>-923.75269345929689</v>
      </c>
      <c r="AS30">
        <f t="shared" si="9"/>
        <v>60.921477779347832</v>
      </c>
      <c r="AT30">
        <f t="shared" si="9"/>
        <v>68.24023315876822</v>
      </c>
      <c r="AU30">
        <f t="shared" si="9"/>
        <v>-794.59098252118088</v>
      </c>
      <c r="AW30">
        <v>27</v>
      </c>
      <c r="AX30">
        <f>IF(Z30&gt;0, (R30*SUMPRODUCT(K30:$K$98, X30:$X$98)-K30*$AZ$3)/Z30, 0)</f>
        <v>12043.712910526456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500000</v>
      </c>
      <c r="S31">
        <f t="shared" si="1"/>
        <v>11619.267274360682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7619.2018373948049</v>
      </c>
      <c r="AC31">
        <f t="shared" si="2"/>
        <v>7084.3959885159147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-8295.8064980482031</v>
      </c>
      <c r="AI31">
        <f t="shared" si="6"/>
        <v>-8303.4278865372908</v>
      </c>
      <c r="AJ31">
        <f t="shared" si="7"/>
        <v>534.80584887889017</v>
      </c>
      <c r="AK31">
        <f t="shared" si="22"/>
        <v>533.34412861763644</v>
      </c>
      <c r="AL31">
        <f t="shared" si="8"/>
        <v>-7235.2779090407639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-888.4813592119682</v>
      </c>
      <c r="AR31">
        <f t="shared" si="9"/>
        <v>-889.29761036313243</v>
      </c>
      <c r="AS31">
        <f t="shared" si="9"/>
        <v>57.277737569966384</v>
      </c>
      <c r="AT31">
        <f t="shared" si="9"/>
        <v>57.121187244833806</v>
      </c>
      <c r="AU31">
        <f t="shared" si="9"/>
        <v>-774.8986855483322</v>
      </c>
      <c r="AW31">
        <v>28</v>
      </c>
      <c r="AX31">
        <f>IF(Z31&gt;0, (R31*SUMPRODUCT(K31:$K$98, X31:$X$98)-K31*$AZ$3)/Z31, 0)</f>
        <v>11619.267274360682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500000</v>
      </c>
      <c r="S32">
        <f t="shared" si="1"/>
        <v>11168.248017211545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7084.3959885159147</v>
      </c>
      <c r="AC32">
        <f t="shared" si="2"/>
        <v>6542.3416651690686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-8907.7910676506126</v>
      </c>
      <c r="AI32">
        <f t="shared" si="6"/>
        <v>-8915.1135474781186</v>
      </c>
      <c r="AJ32">
        <f t="shared" si="7"/>
        <v>542.0543233468461</v>
      </c>
      <c r="AK32">
        <f t="shared" si="22"/>
        <v>495.9077191961141</v>
      </c>
      <c r="AL32">
        <f t="shared" si="8"/>
        <v>-7877.1515049351592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-851.80798416737377</v>
      </c>
      <c r="AR32">
        <f t="shared" si="9"/>
        <v>-852.50819668174506</v>
      </c>
      <c r="AS32">
        <f t="shared" si="9"/>
        <v>51.833972864056506</v>
      </c>
      <c r="AT32">
        <f t="shared" si="9"/>
        <v>47.421201441907279</v>
      </c>
      <c r="AU32">
        <f t="shared" si="9"/>
        <v>-753.25302237578137</v>
      </c>
      <c r="AW32">
        <v>29</v>
      </c>
      <c r="AX32">
        <f>IF(Z32&gt;0, (R32*SUMPRODUCT(K32:$K$98, X32:$X$98)-K32*$AZ$3)/Z32, 0)</f>
        <v>11168.248017211545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500000</v>
      </c>
      <c r="S33">
        <f t="shared" si="1"/>
        <v>10695.693385809873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6542.3416651690686</v>
      </c>
      <c r="AC33">
        <f t="shared" si="2"/>
        <v>5999.8435344526915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-9490.7914652849322</v>
      </c>
      <c r="AI33">
        <f t="shared" si="6"/>
        <v>-9497.80345052753</v>
      </c>
      <c r="AJ33">
        <f t="shared" si="7"/>
        <v>542.49813071637709</v>
      </c>
      <c r="AK33">
        <f t="shared" si="22"/>
        <v>457.96391656183482</v>
      </c>
      <c r="AL33">
        <f t="shared" si="8"/>
        <v>-8497.3414032493165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-810.31913170973996</v>
      </c>
      <c r="AR33">
        <f t="shared" si="9"/>
        <v>-810.91781157897185</v>
      </c>
      <c r="AS33">
        <f t="shared" si="9"/>
        <v>46.318224970403364</v>
      </c>
      <c r="AT33">
        <f t="shared" si="9"/>
        <v>39.100735126270813</v>
      </c>
      <c r="AU33">
        <f t="shared" si="9"/>
        <v>-725.49885148229748</v>
      </c>
      <c r="AW33">
        <v>30</v>
      </c>
      <c r="AX33">
        <f>IF(Z33&gt;0, (R33*SUMPRODUCT(K33:$K$98, X33:$X$98)-K33*$AZ$3)/Z33, 0)</f>
        <v>10695.693385809873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500000</v>
      </c>
      <c r="S34">
        <f t="shared" si="1"/>
        <v>10212.730520100327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5999.8435344526915</v>
      </c>
      <c r="AC34">
        <f t="shared" si="2"/>
        <v>5465.6939147527683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-10082.422510486333</v>
      </c>
      <c r="AI34">
        <f t="shared" si="6"/>
        <v>-10089.112315313743</v>
      </c>
      <c r="AJ34">
        <f t="shared" si="7"/>
        <v>534.14961969992328</v>
      </c>
      <c r="AK34">
        <f t="shared" si="22"/>
        <v>419.98904741168843</v>
      </c>
      <c r="AL34">
        <f t="shared" si="8"/>
        <v>-9134.9736482021308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-768.60026864234226</v>
      </c>
      <c r="AR34">
        <f t="shared" si="9"/>
        <v>-769.11024387717941</v>
      </c>
      <c r="AS34">
        <f t="shared" si="9"/>
        <v>40.719136771898974</v>
      </c>
      <c r="AT34">
        <f t="shared" si="9"/>
        <v>32.01648158780587</v>
      </c>
      <c r="AU34">
        <f t="shared" ref="AU34:AU89" si="23">AL34*$K34</f>
        <v>-696.37462551747444</v>
      </c>
      <c r="AW34">
        <v>31</v>
      </c>
      <c r="AX34">
        <f>IF(Z34&gt;0, (R34*SUMPRODUCT(K34:$K$98, X34:$X$98)-K34*$AZ$3)/Z34, 0)</f>
        <v>10212.730520100327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500000</v>
      </c>
      <c r="S35">
        <f t="shared" si="1"/>
        <v>9723.8562518253621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5465.6939147527683</v>
      </c>
      <c r="AC35">
        <f t="shared" si="2"/>
        <v>4943.6735675477639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-10712.926344323438</v>
      </c>
      <c r="AI35">
        <f t="shared" ref="AI35:AI66" si="25">SUM(AE35:AH35)</f>
        <v>-10719.281427943966</v>
      </c>
      <c r="AJ35">
        <f t="shared" si="7"/>
        <v>522.02034720500433</v>
      </c>
      <c r="AK35">
        <f t="shared" si="22"/>
        <v>382.59857403269382</v>
      </c>
      <c r="AL35">
        <f t="shared" ref="AL35:AL89" si="26">SUM(AI35:AK35)</f>
        <v>-9814.6625067062669</v>
      </c>
      <c r="AN35">
        <f t="shared" ref="AN35:AT66" si="27">AE35*$K35</f>
        <v>0</v>
      </c>
      <c r="AO35">
        <f t="shared" si="27"/>
        <v>0</v>
      </c>
      <c r="AP35">
        <f t="shared" si="27"/>
        <v>-0.43255255910741142</v>
      </c>
      <c r="AQ35">
        <f t="shared" si="27"/>
        <v>-729.16486744529914</v>
      </c>
      <c r="AR35">
        <f t="shared" si="27"/>
        <v>-729.59742000440656</v>
      </c>
      <c r="AS35">
        <f t="shared" si="27"/>
        <v>35.530805033041126</v>
      </c>
      <c r="AT35">
        <f t="shared" si="27"/>
        <v>26.041198226582988</v>
      </c>
      <c r="AU35">
        <f t="shared" si="23"/>
        <v>-668.02541674478243</v>
      </c>
      <c r="AW35">
        <v>32</v>
      </c>
      <c r="AX35">
        <f>IF(Z35&gt;0, (R35*SUMPRODUCT(K35:$K$98, X35:$X$98)-K35*$AZ$3)/Z35, 0)</f>
        <v>9723.8562518253621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500000</v>
      </c>
      <c r="S36">
        <f t="shared" si="1"/>
        <v>9224.5494781439374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4943.6735675477639</v>
      </c>
      <c r="AC36">
        <f t="shared" si="2"/>
        <v>4434.6693442429469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-11288.090179290981</v>
      </c>
      <c r="AI36">
        <f t="shared" si="25"/>
        <v>-11294.099509820822</v>
      </c>
      <c r="AJ36">
        <f t="shared" si="7"/>
        <v>509.00422330481706</v>
      </c>
      <c r="AK36">
        <f t="shared" si="22"/>
        <v>346.05714972834352</v>
      </c>
      <c r="AL36">
        <f t="shared" si="26"/>
        <v>-10439.038136787662</v>
      </c>
      <c r="AN36">
        <f t="shared" si="27"/>
        <v>0</v>
      </c>
      <c r="AO36">
        <f t="shared" si="27"/>
        <v>0</v>
      </c>
      <c r="AP36">
        <f t="shared" si="27"/>
        <v>-0.36519572563817265</v>
      </c>
      <c r="AQ36">
        <f t="shared" si="27"/>
        <v>-685.99360005656911</v>
      </c>
      <c r="AR36">
        <f t="shared" si="27"/>
        <v>-686.35879578220727</v>
      </c>
      <c r="AS36">
        <f t="shared" si="27"/>
        <v>30.932924351495682</v>
      </c>
      <c r="AT36">
        <f t="shared" si="27"/>
        <v>21.030394530598308</v>
      </c>
      <c r="AU36">
        <f t="shared" si="23"/>
        <v>-634.39547690011329</v>
      </c>
      <c r="AW36">
        <v>33</v>
      </c>
      <c r="AX36">
        <f>IF(Z36&gt;0, (R36*SUMPRODUCT(K36:$K$98, X36:$X$98)-K36*$AZ$3)/Z36, 0)</f>
        <v>9224.5494781439374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500000</v>
      </c>
      <c r="S37">
        <f t="shared" si="1"/>
        <v>8721.4964397735166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4434.6693442429469</v>
      </c>
      <c r="AC37">
        <f t="shared" si="2"/>
        <v>3945.2477478832352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-11789.96949629142</v>
      </c>
      <c r="AI37">
        <f t="shared" si="25"/>
        <v>-11795.623984278554</v>
      </c>
      <c r="AJ37">
        <f t="shared" si="7"/>
        <v>489.42159635971166</v>
      </c>
      <c r="AK37">
        <f t="shared" si="22"/>
        <v>310.4268540970063</v>
      </c>
      <c r="AL37">
        <f t="shared" si="26"/>
        <v>-10995.775533821836</v>
      </c>
      <c r="AN37">
        <f t="shared" si="27"/>
        <v>0</v>
      </c>
      <c r="AO37">
        <f t="shared" si="27"/>
        <v>0</v>
      </c>
      <c r="AP37">
        <f t="shared" si="27"/>
        <v>-0.30681377682468386</v>
      </c>
      <c r="AQ37">
        <f t="shared" si="27"/>
        <v>-639.72636921946503</v>
      </c>
      <c r="AR37">
        <f t="shared" si="27"/>
        <v>-640.03318299628972</v>
      </c>
      <c r="AS37">
        <f t="shared" si="27"/>
        <v>26.556124759718706</v>
      </c>
      <c r="AT37">
        <f t="shared" si="27"/>
        <v>16.843830201780008</v>
      </c>
      <c r="AU37">
        <f t="shared" si="23"/>
        <v>-596.63322803479093</v>
      </c>
      <c r="AW37">
        <v>34</v>
      </c>
      <c r="AX37">
        <f>IF(Z37&gt;0, (R37*SUMPRODUCT(K37:$K$98, X37:$X$98)-K37*$AZ$3)/Z37, 0)</f>
        <v>8721.4964397735166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500000</v>
      </c>
      <c r="S38">
        <f t="shared" si="1"/>
        <v>8223.9018267861356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3945.2477478832352</v>
      </c>
      <c r="AC38">
        <f t="shared" si="2"/>
        <v>3481.0320962502492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-12276.573315705762</v>
      </c>
      <c r="AI38">
        <f t="shared" si="25"/>
        <v>-12281.864344480133</v>
      </c>
      <c r="AJ38">
        <f t="shared" si="7"/>
        <v>464.21565163298601</v>
      </c>
      <c r="AK38">
        <f t="shared" si="22"/>
        <v>276.16734235182651</v>
      </c>
      <c r="AL38">
        <f t="shared" si="26"/>
        <v>-11541.48135049532</v>
      </c>
      <c r="AN38">
        <f t="shared" si="27"/>
        <v>0</v>
      </c>
      <c r="AO38">
        <f t="shared" si="27"/>
        <v>0</v>
      </c>
      <c r="AP38">
        <f t="shared" si="27"/>
        <v>-0.25633249914023581</v>
      </c>
      <c r="AQ38">
        <f t="shared" si="27"/>
        <v>-594.75857212045878</v>
      </c>
      <c r="AR38">
        <f t="shared" si="27"/>
        <v>-595.01490461959906</v>
      </c>
      <c r="AS38">
        <f t="shared" si="27"/>
        <v>22.489682668044306</v>
      </c>
      <c r="AT38">
        <f t="shared" si="27"/>
        <v>13.379376311249732</v>
      </c>
      <c r="AU38">
        <f t="shared" si="23"/>
        <v>-559.14584564030497</v>
      </c>
      <c r="AW38">
        <v>35</v>
      </c>
      <c r="AX38">
        <f>IF(Z38&gt;0, (R38*SUMPRODUCT(K38:$K$98, X38:$X$98)-K38*$AZ$3)/Z38, 0)</f>
        <v>8223.9018267861356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500000</v>
      </c>
      <c r="S39">
        <f t="shared" si="1"/>
        <v>7731.5679782240122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3481.0320962502492</v>
      </c>
      <c r="AC39">
        <f t="shared" si="2"/>
        <v>3042.9795219748621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-12735.451021570721</v>
      </c>
      <c r="AI39">
        <f t="shared" si="25"/>
        <v>-12740.37075378181</v>
      </c>
      <c r="AJ39">
        <f t="shared" si="7"/>
        <v>438.05257427538709</v>
      </c>
      <c r="AK39">
        <f t="shared" si="22"/>
        <v>243.67224673751747</v>
      </c>
      <c r="AL39">
        <f t="shared" si="26"/>
        <v>-12058.645932768906</v>
      </c>
      <c r="AN39">
        <f t="shared" si="27"/>
        <v>0</v>
      </c>
      <c r="AO39">
        <f t="shared" si="27"/>
        <v>0</v>
      </c>
      <c r="AP39">
        <f t="shared" si="27"/>
        <v>-0.21280752938915357</v>
      </c>
      <c r="AQ39">
        <f t="shared" si="27"/>
        <v>-550.88361546362194</v>
      </c>
      <c r="AR39">
        <f t="shared" si="27"/>
        <v>-551.09642299301106</v>
      </c>
      <c r="AS39">
        <f t="shared" si="27"/>
        <v>18.948365901705568</v>
      </c>
      <c r="AT39">
        <f t="shared" si="27"/>
        <v>10.540266539720204</v>
      </c>
      <c r="AU39">
        <f t="shared" si="23"/>
        <v>-521.60779055158537</v>
      </c>
      <c r="AW39">
        <v>36</v>
      </c>
      <c r="AX39">
        <f>IF(Z39&gt;0, (R39*SUMPRODUCT(K39:$K$98, X39:$X$98)-K39*$AZ$3)/Z39, 0)</f>
        <v>7731.5679782240122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500000</v>
      </c>
      <c r="S40">
        <f t="shared" si="1"/>
        <v>7244.674060972814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3042.9795219748621</v>
      </c>
      <c r="AC40">
        <f t="shared" si="2"/>
        <v>2632.0119760157686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-13169.884817254473</v>
      </c>
      <c r="AI40">
        <f t="shared" si="25"/>
        <v>-13174.42610502302</v>
      </c>
      <c r="AJ40">
        <f t="shared" si="7"/>
        <v>410.96754595909351</v>
      </c>
      <c r="AK40">
        <f t="shared" si="22"/>
        <v>213.00856653824036</v>
      </c>
      <c r="AL40">
        <f t="shared" si="26"/>
        <v>-12550.449992525684</v>
      </c>
      <c r="AN40">
        <f t="shared" si="27"/>
        <v>0</v>
      </c>
      <c r="AO40">
        <f t="shared" si="27"/>
        <v>0</v>
      </c>
      <c r="AP40">
        <f t="shared" si="27"/>
        <v>-0.17539068562572413</v>
      </c>
      <c r="AQ40">
        <f t="shared" si="27"/>
        <v>-508.63879265896475</v>
      </c>
      <c r="AR40">
        <f t="shared" si="27"/>
        <v>-508.8141833445905</v>
      </c>
      <c r="AS40">
        <f t="shared" si="27"/>
        <v>15.872123355610963</v>
      </c>
      <c r="AT40">
        <f t="shared" si="27"/>
        <v>8.2266793987507256</v>
      </c>
      <c r="AU40">
        <f t="shared" si="23"/>
        <v>-484.71538059022879</v>
      </c>
      <c r="AW40">
        <v>37</v>
      </c>
      <c r="AX40">
        <f>IF(Z40&gt;0, (R40*SUMPRODUCT(K40:$K$98, X40:$X$98)-K40*$AZ$3)/Z40, 0)</f>
        <v>7244.674060972814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500000</v>
      </c>
      <c r="S41">
        <f t="shared" si="1"/>
        <v>6761.2452989100993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2632.0119760157686</v>
      </c>
      <c r="AC41">
        <f t="shared" si="2"/>
        <v>2248.2982454144189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-13571.375101608644</v>
      </c>
      <c r="AI41">
        <f t="shared" si="25"/>
        <v>-13575.531692121964</v>
      </c>
      <c r="AJ41">
        <f t="shared" si="7"/>
        <v>383.71373060134965</v>
      </c>
      <c r="AK41">
        <f t="shared" si="22"/>
        <v>184.24083832110381</v>
      </c>
      <c r="AL41">
        <f t="shared" si="26"/>
        <v>-13007.57712319951</v>
      </c>
      <c r="AN41">
        <f t="shared" si="27"/>
        <v>0</v>
      </c>
      <c r="AO41">
        <f t="shared" si="27"/>
        <v>0</v>
      </c>
      <c r="AP41">
        <f t="shared" si="27"/>
        <v>-0.14333317543406171</v>
      </c>
      <c r="AQ41">
        <f t="shared" si="27"/>
        <v>-467.9865101184912</v>
      </c>
      <c r="AR41">
        <f t="shared" si="27"/>
        <v>-468.12984329392526</v>
      </c>
      <c r="AS41">
        <f t="shared" si="27"/>
        <v>13.23173579126756</v>
      </c>
      <c r="AT41">
        <f t="shared" si="27"/>
        <v>6.3532417534446042</v>
      </c>
      <c r="AU41">
        <f t="shared" si="23"/>
        <v>-448.54486574921305</v>
      </c>
      <c r="AW41">
        <v>38</v>
      </c>
      <c r="AX41">
        <f>IF(Z41&gt;0, (R41*SUMPRODUCT(K41:$K$98, X41:$X$98)-K41*$AZ$3)/Z41, 0)</f>
        <v>6761.2452989100993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500000</v>
      </c>
      <c r="S42">
        <f t="shared" si="1"/>
        <v>6277.4416441840604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2248.2982454144189</v>
      </c>
      <c r="AC42">
        <f t="shared" si="2"/>
        <v>1891.851969275941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-13914.440627887783</v>
      </c>
      <c r="AI42">
        <f t="shared" si="25"/>
        <v>-13918.207791480272</v>
      </c>
      <c r="AJ42">
        <f t="shared" si="7"/>
        <v>356.44627613847797</v>
      </c>
      <c r="AK42">
        <f t="shared" si="22"/>
        <v>157.38087717900933</v>
      </c>
      <c r="AL42">
        <f t="shared" si="26"/>
        <v>-13404.380638162784</v>
      </c>
      <c r="AN42">
        <f t="shared" si="27"/>
        <v>0</v>
      </c>
      <c r="AO42">
        <f t="shared" si="27"/>
        <v>0</v>
      </c>
      <c r="AP42">
        <f t="shared" si="27"/>
        <v>-0.11598609793823583</v>
      </c>
      <c r="AQ42">
        <f t="shared" si="27"/>
        <v>-428.40764246060451</v>
      </c>
      <c r="AR42">
        <f t="shared" si="27"/>
        <v>-428.52362855854273</v>
      </c>
      <c r="AS42">
        <f t="shared" si="27"/>
        <v>10.974520134017599</v>
      </c>
      <c r="AT42">
        <f t="shared" si="27"/>
        <v>4.8455537929070314</v>
      </c>
      <c r="AU42">
        <f t="shared" si="23"/>
        <v>-412.70355463161803</v>
      </c>
      <c r="AW42">
        <v>39</v>
      </c>
      <c r="AX42">
        <f>IF(Z42&gt;0, (R42*SUMPRODUCT(K42:$K$98, X42:$X$98)-K42*$AZ$3)/Z42, 0)</f>
        <v>6277.4416441840604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500000</v>
      </c>
      <c r="S43">
        <f t="shared" si="1"/>
        <v>5790.8513299922415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1891.851969275941</v>
      </c>
      <c r="AC43">
        <f t="shared" si="2"/>
        <v>1563.033821440348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-14222.507686913243</v>
      </c>
      <c r="AI43">
        <f t="shared" si="25"/>
        <v>-14225.881616177634</v>
      </c>
      <c r="AJ43">
        <f t="shared" si="7"/>
        <v>328.81814783559298</v>
      </c>
      <c r="AK43">
        <f t="shared" si="22"/>
        <v>132.42963784931587</v>
      </c>
      <c r="AL43">
        <f t="shared" si="26"/>
        <v>-13764.633830492725</v>
      </c>
      <c r="AN43">
        <f t="shared" si="27"/>
        <v>0</v>
      </c>
      <c r="AO43">
        <f t="shared" si="27"/>
        <v>0</v>
      </c>
      <c r="AP43">
        <f t="shared" si="27"/>
        <v>-9.2749036815269845E-2</v>
      </c>
      <c r="AQ43">
        <f t="shared" si="27"/>
        <v>-390.9755616339736</v>
      </c>
      <c r="AR43">
        <f t="shared" si="27"/>
        <v>-391.06831067078889</v>
      </c>
      <c r="AS43">
        <f t="shared" si="27"/>
        <v>9.0391837259302399</v>
      </c>
      <c r="AT43">
        <f t="shared" si="27"/>
        <v>3.6404798067194633</v>
      </c>
      <c r="AU43">
        <f t="shared" si="23"/>
        <v>-378.38864713813916</v>
      </c>
      <c r="AW43">
        <v>40</v>
      </c>
      <c r="AX43">
        <f>IF(Z43&gt;0, (R43*SUMPRODUCT(K43:$K$98, X43:$X$98)-K43*$AZ$3)/Z43, 0)</f>
        <v>5790.8513299922415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500000</v>
      </c>
      <c r="S44">
        <f t="shared" si="1"/>
        <v>5289.1095140522393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1563.033821440348</v>
      </c>
      <c r="AC44">
        <f t="shared" si="2"/>
        <v>1260.9774514358494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-14402.518309042498</v>
      </c>
      <c r="AI44">
        <f t="shared" si="25"/>
        <v>-14405.498436056519</v>
      </c>
      <c r="AJ44">
        <f t="shared" si="7"/>
        <v>302.0563700044986</v>
      </c>
      <c r="AK44">
        <f t="shared" si="22"/>
        <v>109.41236750082437</v>
      </c>
      <c r="AL44">
        <f t="shared" si="26"/>
        <v>-13994.029698551196</v>
      </c>
      <c r="AN44">
        <f t="shared" si="27"/>
        <v>0</v>
      </c>
      <c r="AO44">
        <f t="shared" si="27"/>
        <v>0</v>
      </c>
      <c r="AP44">
        <f t="shared" si="27"/>
        <v>-7.3145933462410537E-2</v>
      </c>
      <c r="AQ44">
        <f t="shared" si="27"/>
        <v>-353.50360604347622</v>
      </c>
      <c r="AR44">
        <f t="shared" si="27"/>
        <v>-353.57675197693862</v>
      </c>
      <c r="AS44">
        <f t="shared" si="27"/>
        <v>7.4138434497217824</v>
      </c>
      <c r="AT44">
        <f t="shared" si="27"/>
        <v>2.6854794159860238</v>
      </c>
      <c r="AU44">
        <f t="shared" si="23"/>
        <v>-343.47742911123083</v>
      </c>
      <c r="AW44">
        <v>41</v>
      </c>
      <c r="AX44">
        <f>IF(Z44&gt;0, (R44*SUMPRODUCT(K44:$K$98, X44:$X$98)-K44*$AZ$3)/Z44, 0)</f>
        <v>5289.1095140522393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500000</v>
      </c>
      <c r="S45">
        <f t="shared" si="1"/>
        <v>4762.7301172649295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1260.9774514358494</v>
      </c>
      <c r="AC45">
        <f t="shared" si="2"/>
        <v>986.86598077583255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-14410.058719980159</v>
      </c>
      <c r="AI45">
        <f t="shared" si="25"/>
        <v>-14412.648794256042</v>
      </c>
      <c r="AJ45">
        <f t="shared" si="7"/>
        <v>274.11147066001683</v>
      </c>
      <c r="AK45">
        <f t="shared" si="22"/>
        <v>88.26842160050947</v>
      </c>
      <c r="AL45">
        <f t="shared" si="26"/>
        <v>-14050.268901995516</v>
      </c>
      <c r="AN45">
        <f t="shared" si="27"/>
        <v>0</v>
      </c>
      <c r="AO45">
        <f t="shared" si="27"/>
        <v>0</v>
      </c>
      <c r="AP45">
        <f t="shared" si="27"/>
        <v>-5.6760943815414681E-2</v>
      </c>
      <c r="AQ45">
        <f t="shared" si="27"/>
        <v>-315.79346623292781</v>
      </c>
      <c r="AR45">
        <f t="shared" si="27"/>
        <v>-315.8502271767432</v>
      </c>
      <c r="AS45">
        <f t="shared" si="27"/>
        <v>6.0070963717801833</v>
      </c>
      <c r="AT45">
        <f t="shared" si="27"/>
        <v>1.9343842629513381</v>
      </c>
      <c r="AU45">
        <f t="shared" si="23"/>
        <v>-307.90874654201173</v>
      </c>
      <c r="AW45">
        <v>42</v>
      </c>
      <c r="AX45">
        <f>IF(Z45&gt;0, (R45*SUMPRODUCT(K45:$K$98, X45:$X$98)-K45*$AZ$3)/Z45, 0)</f>
        <v>4762.7301172649295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500000</v>
      </c>
      <c r="S46">
        <f t="shared" si="1"/>
        <v>4199.0810122846451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986.86598077583255</v>
      </c>
      <c r="AC46">
        <f t="shared" si="2"/>
        <v>741.95834970670785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-14219.235298780146</v>
      </c>
      <c r="AI46">
        <f t="shared" si="25"/>
        <v>-14221.4439914308</v>
      </c>
      <c r="AJ46">
        <f t="shared" si="7"/>
        <v>244.9076310691247</v>
      </c>
      <c r="AK46">
        <f t="shared" si="22"/>
        <v>69.080618654308282</v>
      </c>
      <c r="AL46">
        <f t="shared" si="26"/>
        <v>-13907.455741707367</v>
      </c>
      <c r="AN46">
        <f t="shared" si="27"/>
        <v>0</v>
      </c>
      <c r="AO46">
        <f t="shared" si="27"/>
        <v>0</v>
      </c>
      <c r="AP46">
        <f t="shared" si="27"/>
        <v>-4.3217003678461693E-2</v>
      </c>
      <c r="AQ46">
        <f t="shared" si="27"/>
        <v>-278.22465204940818</v>
      </c>
      <c r="AR46">
        <f t="shared" si="27"/>
        <v>-278.26786905308666</v>
      </c>
      <c r="AS46">
        <f t="shared" si="27"/>
        <v>4.7920537923932987</v>
      </c>
      <c r="AT46">
        <f t="shared" si="27"/>
        <v>1.3516852829702901</v>
      </c>
      <c r="AU46">
        <f t="shared" si="23"/>
        <v>-272.12412997772304</v>
      </c>
      <c r="AW46">
        <v>43</v>
      </c>
      <c r="AX46">
        <f>IF(Z46&gt;0, (R46*SUMPRODUCT(K46:$K$98, X46:$X$98)-K46*$AZ$3)/Z46, 0)</f>
        <v>4199.0810122846451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500000</v>
      </c>
      <c r="S47">
        <f t="shared" si="1"/>
        <v>3574.3881423795433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741.95834970670785</v>
      </c>
      <c r="AC47">
        <f t="shared" si="2"/>
        <v>527.02462191069526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-13741.874129548067</v>
      </c>
      <c r="AI47">
        <f t="shared" si="25"/>
        <v>-13743.717188418976</v>
      </c>
      <c r="AJ47">
        <f t="shared" si="7"/>
        <v>214.93372779601259</v>
      </c>
      <c r="AK47">
        <f t="shared" si="22"/>
        <v>51.937084479469554</v>
      </c>
      <c r="AL47">
        <f t="shared" si="26"/>
        <v>-13476.846376143492</v>
      </c>
      <c r="AN47">
        <f t="shared" si="27"/>
        <v>0</v>
      </c>
      <c r="AO47">
        <f t="shared" si="27"/>
        <v>0</v>
      </c>
      <c r="AP47">
        <f t="shared" si="27"/>
        <v>-3.2198864167492694E-2</v>
      </c>
      <c r="AQ47">
        <f t="shared" si="27"/>
        <v>-240.07520621733048</v>
      </c>
      <c r="AR47">
        <f t="shared" si="27"/>
        <v>-240.10740508149794</v>
      </c>
      <c r="AS47">
        <f t="shared" si="27"/>
        <v>3.7549651915916864</v>
      </c>
      <c r="AT47">
        <f t="shared" si="27"/>
        <v>0.90735849777032063</v>
      </c>
      <c r="AU47">
        <f t="shared" si="23"/>
        <v>-235.44508139213593</v>
      </c>
      <c r="AW47">
        <v>44</v>
      </c>
      <c r="AX47">
        <f>IF(Z47&gt;0, (R47*SUMPRODUCT(K47:$K$98, X47:$X$98)-K47*$AZ$3)/Z47, 0)</f>
        <v>3574.3881423795433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500000</v>
      </c>
      <c r="S48">
        <f t="shared" si="1"/>
        <v>2861.3500029231309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527.02462191069526</v>
      </c>
      <c r="AC48">
        <f t="shared" si="2"/>
        <v>343.45916949103986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-12968.151690914614</v>
      </c>
      <c r="AI48">
        <f t="shared" si="25"/>
        <v>-12969.65211540454</v>
      </c>
      <c r="AJ48">
        <f t="shared" si="7"/>
        <v>183.5654524196554</v>
      </c>
      <c r="AK48">
        <f t="shared" si="22"/>
        <v>36.891723533748674</v>
      </c>
      <c r="AL48">
        <f t="shared" si="26"/>
        <v>-12749.194939451136</v>
      </c>
      <c r="AN48">
        <f t="shared" si="27"/>
        <v>0</v>
      </c>
      <c r="AO48">
        <f t="shared" si="27"/>
        <v>0</v>
      </c>
      <c r="AP48">
        <f t="shared" si="27"/>
        <v>-2.3404397510853932E-2</v>
      </c>
      <c r="AQ48">
        <f t="shared" si="27"/>
        <v>-202.28393977362003</v>
      </c>
      <c r="AR48">
        <f t="shared" si="27"/>
        <v>-202.30734417113089</v>
      </c>
      <c r="AS48">
        <f t="shared" si="27"/>
        <v>2.8633489032819934</v>
      </c>
      <c r="AT48">
        <f t="shared" si="27"/>
        <v>0.57545619139187731</v>
      </c>
      <c r="AU48">
        <f t="shared" si="23"/>
        <v>-198.86853907645701</v>
      </c>
      <c r="AW48">
        <v>45</v>
      </c>
      <c r="AX48">
        <f>IF(Z48&gt;0, (R48*SUMPRODUCT(K48:$K$98, X48:$X$98)-K48*$AZ$3)/Z48, 0)</f>
        <v>2861.3500029231309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500000</v>
      </c>
      <c r="S49">
        <f t="shared" si="1"/>
        <v>2016.0733709785259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343.45916949103986</v>
      </c>
      <c r="AC49">
        <f t="shared" si="2"/>
        <v>191.63036703677233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-11891.166688281051</v>
      </c>
      <c r="AI49">
        <f t="shared" si="25"/>
        <v>-11892.354829358872</v>
      </c>
      <c r="AJ49">
        <f t="shared" si="7"/>
        <v>151.82880245426753</v>
      </c>
      <c r="AK49">
        <f t="shared" si="22"/>
        <v>24.042141864372791</v>
      </c>
      <c r="AL49">
        <f t="shared" si="26"/>
        <v>-11716.483885040232</v>
      </c>
      <c r="AN49">
        <f t="shared" si="27"/>
        <v>0</v>
      </c>
      <c r="AO49">
        <f t="shared" si="27"/>
        <v>0</v>
      </c>
      <c r="AP49">
        <f t="shared" si="27"/>
        <v>-1.6547535066013575E-2</v>
      </c>
      <c r="AQ49">
        <f t="shared" si="27"/>
        <v>-165.61122363607802</v>
      </c>
      <c r="AR49">
        <f t="shared" si="27"/>
        <v>-165.62777117114405</v>
      </c>
      <c r="AS49">
        <f t="shared" si="27"/>
        <v>2.1145573362815613</v>
      </c>
      <c r="AT49">
        <f t="shared" si="27"/>
        <v>0.33484086443048006</v>
      </c>
      <c r="AU49">
        <f t="shared" si="23"/>
        <v>-163.17837297043201</v>
      </c>
      <c r="AW49">
        <v>46</v>
      </c>
      <c r="AX49">
        <f>IF(Z49&gt;0, (R49*SUMPRODUCT(K49:$K$98, X49:$X$98)-K49*$AZ$3)/Z49, 0)</f>
        <v>2016.0733709785259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500000</v>
      </c>
      <c r="S50">
        <f t="shared" si="1"/>
        <v>974.2571101339671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191.63036703677233</v>
      </c>
      <c r="AC50">
        <f t="shared" si="2"/>
        <v>71.068373150115804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-10577.276857354644</v>
      </c>
      <c r="AI50">
        <f t="shared" si="25"/>
        <v>-10578.188685100253</v>
      </c>
      <c r="AJ50">
        <f t="shared" si="7"/>
        <v>120.56199388665652</v>
      </c>
      <c r="AK50">
        <f t="shared" si="22"/>
        <v>13.414125692574064</v>
      </c>
      <c r="AL50">
        <f t="shared" si="26"/>
        <v>-10444.212565521022</v>
      </c>
      <c r="AN50">
        <f t="shared" si="27"/>
        <v>0</v>
      </c>
      <c r="AO50">
        <f t="shared" si="27"/>
        <v>0</v>
      </c>
      <c r="AP50">
        <f t="shared" si="27"/>
        <v>-1.1338616832001158E-2</v>
      </c>
      <c r="AQ50">
        <f t="shared" si="27"/>
        <v>-131.52888798257658</v>
      </c>
      <c r="AR50">
        <f t="shared" si="27"/>
        <v>-131.54022659940858</v>
      </c>
      <c r="AS50">
        <f t="shared" si="27"/>
        <v>1.4991935261530092</v>
      </c>
      <c r="AT50">
        <f t="shared" si="27"/>
        <v>0.16680522400961675</v>
      </c>
      <c r="AU50">
        <f t="shared" si="23"/>
        <v>-129.87422784924595</v>
      </c>
      <c r="AW50">
        <v>47</v>
      </c>
      <c r="AX50">
        <f>IF(Z50&gt;0, (R50*SUMPRODUCT(K50:$K$98, X50:$X$98)-K50*$AZ$3)/Z50, 0)</f>
        <v>974.2571101339671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500000</v>
      </c>
      <c r="S51">
        <f t="shared" si="1"/>
        <v>-374.93604061218559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71.068373150115804</v>
      </c>
      <c r="AC51">
        <f t="shared" si="2"/>
        <v>-20.237988270477047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-9119.7912360345363</v>
      </c>
      <c r="AI51">
        <f t="shared" si="25"/>
        <v>-9120.4659507217875</v>
      </c>
      <c r="AJ51">
        <f t="shared" si="7"/>
        <v>91.30636142059285</v>
      </c>
      <c r="AK51">
        <f t="shared" si="22"/>
        <v>4.9747861205081065</v>
      </c>
      <c r="AL51">
        <f t="shared" si="26"/>
        <v>-9024.1848031806858</v>
      </c>
      <c r="AN51">
        <f t="shared" si="27"/>
        <v>0</v>
      </c>
      <c r="AO51">
        <f t="shared" si="27"/>
        <v>0</v>
      </c>
      <c r="AP51">
        <f t="shared" si="27"/>
        <v>-7.4911659443998753E-3</v>
      </c>
      <c r="AQ51">
        <f t="shared" si="27"/>
        <v>-101.25445735547444</v>
      </c>
      <c r="AR51">
        <f t="shared" si="27"/>
        <v>-101.26194852141884</v>
      </c>
      <c r="AS51">
        <f t="shared" si="27"/>
        <v>1.0137486527339565</v>
      </c>
      <c r="AT51">
        <f t="shared" si="27"/>
        <v>5.523364033830902E-2</v>
      </c>
      <c r="AU51">
        <f t="shared" si="23"/>
        <v>-100.19296622834656</v>
      </c>
      <c r="AW51">
        <v>48</v>
      </c>
      <c r="AX51">
        <f>IF(Z51&gt;0, (R51*SUMPRODUCT(K51:$K$98, X51:$X$98)-K51*$AZ$3)/Z51, 0)</f>
        <v>-374.93604061218559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500000</v>
      </c>
      <c r="S52">
        <f t="shared" si="1"/>
        <v>-2235.9804209071672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-20.237988270477047</v>
      </c>
      <c r="AC52">
        <f t="shared" si="2"/>
        <v>-85.579475481323072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-7581.7998155890918</v>
      </c>
      <c r="AI52">
        <f t="shared" si="25"/>
        <v>-7582.2782381340812</v>
      </c>
      <c r="AJ52">
        <f t="shared" si="7"/>
        <v>65.341487210846026</v>
      </c>
      <c r="AK52">
        <f t="shared" si="22"/>
        <v>-1.4166591789333933</v>
      </c>
      <c r="AL52">
        <f t="shared" si="26"/>
        <v>-7518.3534101021687</v>
      </c>
      <c r="AN52">
        <f t="shared" si="27"/>
        <v>0</v>
      </c>
      <c r="AO52">
        <f t="shared" si="27"/>
        <v>0</v>
      </c>
      <c r="AP52">
        <f t="shared" si="27"/>
        <v>-4.7426695733316969E-3</v>
      </c>
      <c r="AQ52">
        <f t="shared" si="27"/>
        <v>-75.159441529441978</v>
      </c>
      <c r="AR52">
        <f t="shared" si="27"/>
        <v>-75.16418419901531</v>
      </c>
      <c r="AS52">
        <f t="shared" si="27"/>
        <v>0.64773929764970772</v>
      </c>
      <c r="AT52">
        <f t="shared" si="27"/>
        <v>-1.4043540493810666E-2</v>
      </c>
      <c r="AU52">
        <f t="shared" si="23"/>
        <v>-74.530488441859404</v>
      </c>
      <c r="AW52">
        <v>49</v>
      </c>
      <c r="AX52">
        <f>IF(Z52&gt;0, (R52*SUMPRODUCT(K52:$K$98, X52:$X$98)-K52*$AZ$3)/Z52, 0)</f>
        <v>-2235.9804209071672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500000</v>
      </c>
      <c r="S53">
        <f t="shared" si="1"/>
        <v>-4986.2322898781576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-85.579475481323072</v>
      </c>
      <c r="AC53">
        <f t="shared" si="2"/>
        <v>-128.6737650959183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-6042.6275802741939</v>
      </c>
      <c r="AI53">
        <f t="shared" si="25"/>
        <v>-6042.9501529042263</v>
      </c>
      <c r="AJ53">
        <f t="shared" si="7"/>
        <v>43.094289614595226</v>
      </c>
      <c r="AK53">
        <f t="shared" si="22"/>
        <v>-5.9905632836926159</v>
      </c>
      <c r="AL53">
        <f t="shared" si="26"/>
        <v>-6005.8464265733237</v>
      </c>
      <c r="AN53">
        <f t="shared" si="27"/>
        <v>0</v>
      </c>
      <c r="AO53">
        <f t="shared" si="27"/>
        <v>0</v>
      </c>
      <c r="AP53">
        <f t="shared" si="27"/>
        <v>-2.8550960518726061E-3</v>
      </c>
      <c r="AQ53">
        <f t="shared" si="27"/>
        <v>-53.483403553609278</v>
      </c>
      <c r="AR53">
        <f t="shared" si="27"/>
        <v>-53.486258649661153</v>
      </c>
      <c r="AS53">
        <f t="shared" si="27"/>
        <v>0.38142831933536508</v>
      </c>
      <c r="AT53">
        <f t="shared" si="27"/>
        <v>-5.3022581544009115E-2</v>
      </c>
      <c r="AU53">
        <f t="shared" si="23"/>
        <v>-53.157852911869796</v>
      </c>
      <c r="AW53">
        <v>50</v>
      </c>
      <c r="AX53">
        <f>IF(Z53&gt;0, (R53*SUMPRODUCT(K53:$K$98, X53:$X$98)-K53*$AZ$3)/Z53, 0)</f>
        <v>-4986.2322898781576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500000</v>
      </c>
      <c r="S54">
        <f t="shared" si="1"/>
        <v>-9345.263707364149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-128.6737650959183</v>
      </c>
      <c r="AC54">
        <f t="shared" si="2"/>
        <v>-153.52756872555739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-4559.6847934788493</v>
      </c>
      <c r="AI54">
        <f t="shared" si="25"/>
        <v>-4559.8901482627443</v>
      </c>
      <c r="AJ54">
        <f t="shared" si="7"/>
        <v>24.853803629639089</v>
      </c>
      <c r="AK54">
        <f t="shared" si="22"/>
        <v>-9.007163556714282</v>
      </c>
      <c r="AL54">
        <f t="shared" si="26"/>
        <v>-4544.0435081898195</v>
      </c>
      <c r="AN54">
        <f t="shared" si="27"/>
        <v>0</v>
      </c>
      <c r="AO54">
        <f t="shared" si="27"/>
        <v>0</v>
      </c>
      <c r="AP54">
        <f t="shared" si="27"/>
        <v>-1.6228560921117147E-3</v>
      </c>
      <c r="AQ54">
        <f t="shared" si="27"/>
        <v>-36.0337952924557</v>
      </c>
      <c r="AR54">
        <f t="shared" si="27"/>
        <v>-36.035418148547812</v>
      </c>
      <c r="AS54">
        <f t="shared" si="27"/>
        <v>0.19641201372299674</v>
      </c>
      <c r="AT54">
        <f t="shared" si="27"/>
        <v>-7.118086062275418E-2</v>
      </c>
      <c r="AU54">
        <f t="shared" si="23"/>
        <v>-35.910186995447567</v>
      </c>
      <c r="AW54">
        <v>51</v>
      </c>
      <c r="AX54">
        <f>IF(Z54&gt;0, (R54*SUMPRODUCT(K54:$K$98, X54:$X$98)-K54*$AZ$3)/Z54, 0)</f>
        <v>-9345.263707364149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500000</v>
      </c>
      <c r="S55">
        <f t="shared" si="1"/>
        <v>-16712.979761019091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-153.52756872555739</v>
      </c>
      <c r="AC55">
        <f t="shared" si="2"/>
        <v>-163.9992212287539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-3225.7064808572836</v>
      </c>
      <c r="AI55">
        <f t="shared" si="25"/>
        <v>-3225.8291394313183</v>
      </c>
      <c r="AJ55">
        <f t="shared" si="7"/>
        <v>10.471652503196509</v>
      </c>
      <c r="AK55">
        <f t="shared" si="22"/>
        <v>-10.746929810789018</v>
      </c>
      <c r="AL55">
        <f t="shared" si="26"/>
        <v>-3226.1044167389109</v>
      </c>
      <c r="AN55">
        <f t="shared" si="27"/>
        <v>0</v>
      </c>
      <c r="AO55">
        <f t="shared" si="27"/>
        <v>0</v>
      </c>
      <c r="AP55">
        <f t="shared" si="27"/>
        <v>-8.6547609018399255E-4</v>
      </c>
      <c r="AQ55">
        <f t="shared" si="27"/>
        <v>-22.76051107801878</v>
      </c>
      <c r="AR55">
        <f t="shared" si="27"/>
        <v>-22.76137655410896</v>
      </c>
      <c r="AS55">
        <f t="shared" si="27"/>
        <v>7.3887740319393366E-2</v>
      </c>
      <c r="AT55">
        <f t="shared" si="27"/>
        <v>-7.5830090699432084E-2</v>
      </c>
      <c r="AU55">
        <f t="shared" si="23"/>
        <v>-22.763318904489001</v>
      </c>
      <c r="AW55">
        <v>52</v>
      </c>
      <c r="AX55">
        <f>IF(Z55&gt;0, (R55*SUMPRODUCT(K55:$K$98, X55:$X$98)-K55*$AZ$3)/Z55, 0)</f>
        <v>-16712.979761019091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500000</v>
      </c>
      <c r="S56">
        <f t="shared" si="1"/>
        <v>-28300.759089684281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-163.9992212287539</v>
      </c>
      <c r="AC56">
        <f t="shared" si="2"/>
        <v>-163.9363905306484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-1960.9545602271069</v>
      </c>
      <c r="AI56">
        <f t="shared" si="25"/>
        <v>-1961.0269683513957</v>
      </c>
      <c r="AJ56">
        <f t="shared" si="7"/>
        <v>-6.283069810550046E-2</v>
      </c>
      <c r="AK56">
        <f t="shared" si="22"/>
        <v>-11.479945486012774</v>
      </c>
      <c r="AL56">
        <f t="shared" si="26"/>
        <v>-1972.569744535514</v>
      </c>
      <c r="AN56">
        <f t="shared" si="27"/>
        <v>0</v>
      </c>
      <c r="AO56">
        <f t="shared" si="27"/>
        <v>0</v>
      </c>
      <c r="AP56">
        <f t="shared" si="27"/>
        <v>-4.5616970288798027E-4</v>
      </c>
      <c r="AQ56">
        <f t="shared" si="27"/>
        <v>-12.353973644557664</v>
      </c>
      <c r="AR56">
        <f t="shared" si="27"/>
        <v>-12.354429814260554</v>
      </c>
      <c r="AS56">
        <f t="shared" si="27"/>
        <v>-3.9583211371028185E-4</v>
      </c>
      <c r="AT56">
        <f t="shared" si="27"/>
        <v>-7.2323421894455009E-2</v>
      </c>
      <c r="AU56">
        <f t="shared" si="23"/>
        <v>-12.427149068268719</v>
      </c>
      <c r="AW56">
        <v>53</v>
      </c>
      <c r="AX56">
        <f>IF(Z56&gt;0, (R56*SUMPRODUCT(K56:$K$98, X56:$X$98)-K56*$AZ$3)/Z56, 0)</f>
        <v>-28300.759089684281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500000</v>
      </c>
      <c r="S57">
        <f t="shared" si="1"/>
        <v>-46184.378143696609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-163.9363905306484</v>
      </c>
      <c r="AC57">
        <f t="shared" si="2"/>
        <v>-155.91238044652366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-1179.4275467628108</v>
      </c>
      <c r="AI57">
        <f t="shared" si="25"/>
        <v>-1179.4697451171876</v>
      </c>
      <c r="AJ57">
        <f t="shared" si="7"/>
        <v>-8.0240100841247397</v>
      </c>
      <c r="AK57">
        <f t="shared" si="22"/>
        <v>-11.47554733714539</v>
      </c>
      <c r="AL57">
        <f t="shared" si="26"/>
        <v>-1198.9693025384577</v>
      </c>
      <c r="AN57">
        <f t="shared" si="27"/>
        <v>0</v>
      </c>
      <c r="AO57">
        <f t="shared" si="27"/>
        <v>0</v>
      </c>
      <c r="AP57">
        <f t="shared" si="27"/>
        <v>-2.3736497319283076E-4</v>
      </c>
      <c r="AQ57">
        <f t="shared" si="27"/>
        <v>-6.6342584243975011</v>
      </c>
      <c r="AR57">
        <f t="shared" si="27"/>
        <v>-6.6344957893706935</v>
      </c>
      <c r="AS57">
        <f t="shared" si="27"/>
        <v>-4.5134910274196409E-2</v>
      </c>
      <c r="AT57">
        <f t="shared" si="27"/>
        <v>-6.4549744327227931E-2</v>
      </c>
      <c r="AU57">
        <f t="shared" si="23"/>
        <v>-6.7441804439721178</v>
      </c>
      <c r="AW57">
        <v>54</v>
      </c>
      <c r="AX57">
        <f>IF(Z57&gt;0, (R57*SUMPRODUCT(K57:$K$98, X57:$X$98)-K57*$AZ$3)/Z57, 0)</f>
        <v>-46184.378143696609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500000</v>
      </c>
      <c r="S58">
        <f t="shared" si="1"/>
        <v>-74432.603621506976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-155.91238044652366</v>
      </c>
      <c r="AC58">
        <f t="shared" si="2"/>
        <v>-144.35201054174053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-701.3721706298079</v>
      </c>
      <c r="AI58">
        <f t="shared" si="25"/>
        <v>-701.39641269637525</v>
      </c>
      <c r="AJ58">
        <f t="shared" si="7"/>
        <v>-11.56036990478313</v>
      </c>
      <c r="AK58">
        <f t="shared" si="22"/>
        <v>-10.913866631256656</v>
      </c>
      <c r="AL58">
        <f t="shared" si="26"/>
        <v>-723.87064923241496</v>
      </c>
      <c r="AN58">
        <f t="shared" si="27"/>
        <v>0</v>
      </c>
      <c r="AO58">
        <f t="shared" si="27"/>
        <v>0</v>
      </c>
      <c r="AP58">
        <f t="shared" si="27"/>
        <v>-1.2175105534891551E-4</v>
      </c>
      <c r="AQ58">
        <f t="shared" si="27"/>
        <v>-3.5225050525041803</v>
      </c>
      <c r="AR58">
        <f t="shared" si="27"/>
        <v>-3.5226268035595294</v>
      </c>
      <c r="AS58">
        <f t="shared" si="27"/>
        <v>-5.8059705108985692E-2</v>
      </c>
      <c r="AT58">
        <f t="shared" si="27"/>
        <v>-5.481276840003052E-2</v>
      </c>
      <c r="AU58">
        <f t="shared" si="23"/>
        <v>-3.6354992770685448</v>
      </c>
      <c r="AW58">
        <v>55</v>
      </c>
      <c r="AX58">
        <f>IF(Z58&gt;0, (R58*SUMPRODUCT(K58:$K$98, X58:$X$98)-K58*$AZ$3)/Z58, 0)</f>
        <v>-74432.603621506976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500000</v>
      </c>
      <c r="S59">
        <f t="shared" si="1"/>
        <v>-120065.69290209352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-144.35201054174053</v>
      </c>
      <c r="AC59">
        <f t="shared" si="2"/>
        <v>-131.62931172890478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-411.8304531780642</v>
      </c>
      <c r="AI59">
        <f t="shared" si="25"/>
        <v>-411.84415706263638</v>
      </c>
      <c r="AJ59">
        <f t="shared" si="7"/>
        <v>-12.722698812835745</v>
      </c>
      <c r="AK59">
        <f t="shared" si="22"/>
        <v>-10.104640737921837</v>
      </c>
      <c r="AL59">
        <f t="shared" si="26"/>
        <v>-434.67149661339397</v>
      </c>
      <c r="AN59">
        <f t="shared" si="27"/>
        <v>0</v>
      </c>
      <c r="AO59">
        <f t="shared" si="27"/>
        <v>0</v>
      </c>
      <c r="AP59">
        <f t="shared" si="27"/>
        <v>-6.1450973058228166E-5</v>
      </c>
      <c r="AQ59">
        <f t="shared" si="27"/>
        <v>-1.8467305346503859</v>
      </c>
      <c r="AR59">
        <f t="shared" si="27"/>
        <v>-1.846791985623444</v>
      </c>
      <c r="AS59">
        <f t="shared" si="27"/>
        <v>-5.7051138883761031E-2</v>
      </c>
      <c r="AT59">
        <f t="shared" si="27"/>
        <v>-4.5311240216429925E-2</v>
      </c>
      <c r="AU59">
        <f t="shared" si="23"/>
        <v>-1.9491543647236349</v>
      </c>
      <c r="AW59">
        <v>56</v>
      </c>
      <c r="AX59">
        <f>IF(Z59&gt;0, (R59*SUMPRODUCT(K59:$K$98, X59:$X$98)-K59*$AZ$3)/Z59, 0)</f>
        <v>-120065.69290209352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500000</v>
      </c>
      <c r="S60">
        <f t="shared" si="1"/>
        <v>-195119.50173030127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-131.62931172890478</v>
      </c>
      <c r="AC60">
        <f t="shared" si="2"/>
        <v>-118.97139595521598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-237.80579972270382</v>
      </c>
      <c r="AI60">
        <f t="shared" si="25"/>
        <v>-237.81342142343723</v>
      </c>
      <c r="AJ60">
        <f t="shared" si="7"/>
        <v>-12.657915773688799</v>
      </c>
      <c r="AK60">
        <f t="shared" si="22"/>
        <v>-9.214051821023336</v>
      </c>
      <c r="AL60">
        <f t="shared" si="26"/>
        <v>-259.68538901814941</v>
      </c>
      <c r="AN60">
        <f t="shared" si="27"/>
        <v>0</v>
      </c>
      <c r="AO60">
        <f t="shared" si="27"/>
        <v>0</v>
      </c>
      <c r="AP60">
        <f t="shared" si="27"/>
        <v>-3.0515391193788959E-5</v>
      </c>
      <c r="AQ60">
        <f t="shared" si="27"/>
        <v>-0.95211518537865136</v>
      </c>
      <c r="AR60">
        <f t="shared" si="27"/>
        <v>-0.95214570076984517</v>
      </c>
      <c r="AS60">
        <f t="shared" si="27"/>
        <v>-5.0679141709017182E-2</v>
      </c>
      <c r="AT60">
        <f t="shared" si="27"/>
        <v>-3.6890768298720227E-2</v>
      </c>
      <c r="AU60">
        <f t="shared" si="23"/>
        <v>-1.0397156107775827</v>
      </c>
      <c r="AW60">
        <v>57</v>
      </c>
      <c r="AX60">
        <f>IF(Z60&gt;0, (R60*SUMPRODUCT(K60:$K$98, X60:$X$98)-K60*$AZ$3)/Z60, 0)</f>
        <v>-195119.50173030127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500000</v>
      </c>
      <c r="S61">
        <f t="shared" si="1"/>
        <v>-321133.89268077718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-118.97139595521598</v>
      </c>
      <c r="AC61">
        <f t="shared" si="2"/>
        <v>-106.97293407957748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-135.26431309430174</v>
      </c>
      <c r="AI61">
        <f t="shared" si="25"/>
        <v>-135.26847697020045</v>
      </c>
      <c r="AJ61">
        <f t="shared" si="7"/>
        <v>-11.998461875638498</v>
      </c>
      <c r="AK61">
        <f t="shared" si="22"/>
        <v>-8.32799771686512</v>
      </c>
      <c r="AL61">
        <f t="shared" si="26"/>
        <v>-155.59493656270408</v>
      </c>
      <c r="AN61">
        <f t="shared" si="27"/>
        <v>0</v>
      </c>
      <c r="AO61">
        <f t="shared" si="27"/>
        <v>0</v>
      </c>
      <c r="AP61">
        <f t="shared" si="27"/>
        <v>-1.4884930258458071E-5</v>
      </c>
      <c r="AQ61">
        <f t="shared" si="27"/>
        <v>-0.48353983544207241</v>
      </c>
      <c r="AR61">
        <f t="shared" si="27"/>
        <v>-0.48355472037233088</v>
      </c>
      <c r="AS61">
        <f t="shared" si="27"/>
        <v>-4.2891832651081027E-2</v>
      </c>
      <c r="AT61">
        <f t="shared" si="27"/>
        <v>-2.9770739624186627E-2</v>
      </c>
      <c r="AU61">
        <f t="shared" si="23"/>
        <v>-0.55621729264759856</v>
      </c>
      <c r="AW61">
        <v>58</v>
      </c>
      <c r="AX61">
        <f>IF(Z61&gt;0, (R61*SUMPRODUCT(K61:$K$98, X61:$X$98)-K61*$AZ$3)/Z61, 0)</f>
        <v>-321133.89268077718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500000</v>
      </c>
      <c r="S62">
        <f t="shared" si="1"/>
        <v>-537081.80612420128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-106.97293407957748</v>
      </c>
      <c r="AC62">
        <f t="shared" si="2"/>
        <v>-95.893458681968553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-75.616810934687038</v>
      </c>
      <c r="AI62">
        <f t="shared" si="25"/>
        <v>-75.619042751553394</v>
      </c>
      <c r="AJ62">
        <f t="shared" si="7"/>
        <v>-11.079475397608931</v>
      </c>
      <c r="AK62">
        <f t="shared" si="22"/>
        <v>-7.4881053855704245</v>
      </c>
      <c r="AL62">
        <f t="shared" si="26"/>
        <v>-94.186623534732746</v>
      </c>
      <c r="AN62">
        <f t="shared" si="27"/>
        <v>0</v>
      </c>
      <c r="AO62">
        <f t="shared" si="27"/>
        <v>0</v>
      </c>
      <c r="AP62">
        <f t="shared" si="27"/>
        <v>-7.1234365386105503E-6</v>
      </c>
      <c r="AQ62">
        <f t="shared" si="27"/>
        <v>-0.24135114402248833</v>
      </c>
      <c r="AR62">
        <f t="shared" si="27"/>
        <v>-0.24135826745902694</v>
      </c>
      <c r="AS62">
        <f t="shared" si="27"/>
        <v>-3.5363089626876724E-2</v>
      </c>
      <c r="AT62">
        <f t="shared" si="27"/>
        <v>-2.3900277980902634E-2</v>
      </c>
      <c r="AU62">
        <f t="shared" si="23"/>
        <v>-0.30062163506680628</v>
      </c>
      <c r="AW62">
        <v>59</v>
      </c>
      <c r="AX62">
        <f>IF(Z62&gt;0, (R62*SUMPRODUCT(K62:$K$98, X62:$X$98)-K62*$AZ$3)/Z62, 0)</f>
        <v>-537081.80612420128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500000</v>
      </c>
      <c r="S63">
        <f t="shared" si="1"/>
        <v>-914874.98323725339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-95.893458681968553</v>
      </c>
      <c r="AC63">
        <f t="shared" si="2"/>
        <v>-85.810689082195495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-41.482453357096794</v>
      </c>
      <c r="AI63">
        <f t="shared" si="25"/>
        <v>-41.483625794460565</v>
      </c>
      <c r="AJ63">
        <f t="shared" si="7"/>
        <v>-10.082769599773059</v>
      </c>
      <c r="AK63">
        <f t="shared" si="22"/>
        <v>-6.7125421077377991</v>
      </c>
      <c r="AL63">
        <f t="shared" si="26"/>
        <v>-58.27893750197142</v>
      </c>
      <c r="AN63">
        <f t="shared" si="27"/>
        <v>0</v>
      </c>
      <c r="AO63">
        <f t="shared" si="27"/>
        <v>0</v>
      </c>
      <c r="AP63">
        <f t="shared" si="27"/>
        <v>-3.3412012244851056E-6</v>
      </c>
      <c r="AQ63">
        <f t="shared" si="27"/>
        <v>-0.11821631435004021</v>
      </c>
      <c r="AR63">
        <f t="shared" si="27"/>
        <v>-0.11821965555126469</v>
      </c>
      <c r="AS63">
        <f t="shared" si="27"/>
        <v>-2.8733784143986345E-2</v>
      </c>
      <c r="AT63">
        <f t="shared" si="27"/>
        <v>-1.9129340809840412E-2</v>
      </c>
      <c r="AU63">
        <f t="shared" si="23"/>
        <v>-0.16608278050509145</v>
      </c>
      <c r="AW63">
        <v>60</v>
      </c>
      <c r="AX63">
        <f>IF(Z63&gt;0, (R63*SUMPRODUCT(K63:$K$98, X63:$X$98)-K63*$AZ$3)/Z63, 0)</f>
        <v>-914874.98323725339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500000</v>
      </c>
      <c r="S64">
        <f t="shared" si="1"/>
        <v>-1591522.1987999624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-85.810689082195495</v>
      </c>
      <c r="AC64">
        <f t="shared" si="2"/>
        <v>-76.710940446728088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-22.32865455020692</v>
      </c>
      <c r="AI64">
        <f t="shared" si="25"/>
        <v>-22.329257046833298</v>
      </c>
      <c r="AJ64">
        <f t="shared" si="7"/>
        <v>-9.0997486354674066</v>
      </c>
      <c r="AK64">
        <f t="shared" si="22"/>
        <v>-6.006748235753685</v>
      </c>
      <c r="AL64">
        <f t="shared" si="26"/>
        <v>-37.435753918054388</v>
      </c>
      <c r="AN64">
        <f t="shared" si="27"/>
        <v>0</v>
      </c>
      <c r="AO64">
        <f t="shared" si="27"/>
        <v>0</v>
      </c>
      <c r="AP64">
        <f t="shared" si="27"/>
        <v>-1.5330262043420717E-6</v>
      </c>
      <c r="AQ64">
        <f t="shared" si="27"/>
        <v>-5.6814280834897653E-2</v>
      </c>
      <c r="AR64">
        <f t="shared" si="27"/>
        <v>-5.6815813861101995E-2</v>
      </c>
      <c r="AS64">
        <f t="shared" si="27"/>
        <v>-2.315391074459661E-2</v>
      </c>
      <c r="AT64">
        <f t="shared" si="27"/>
        <v>-1.5283907071215509E-2</v>
      </c>
      <c r="AU64">
        <f t="shared" si="23"/>
        <v>-9.5253631676914099E-2</v>
      </c>
      <c r="AW64">
        <v>61</v>
      </c>
      <c r="AX64">
        <f>IF(Z64&gt;0, (R64*SUMPRODUCT(K64:$K$98, X64:$X$98)-K64*$AZ$3)/Z64, 0)</f>
        <v>-1591522.1987999624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500000</v>
      </c>
      <c r="S65">
        <f t="shared" si="1"/>
        <v>-2831919.9404995195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-76.710940446728088</v>
      </c>
      <c r="AC65">
        <f t="shared" si="2"/>
        <v>-68.537428879511694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-11.757989557884121</v>
      </c>
      <c r="AI65">
        <f t="shared" si="25"/>
        <v>-11.758292079805289</v>
      </c>
      <c r="AJ65">
        <f t="shared" si="7"/>
        <v>-8.1735115672163943</v>
      </c>
      <c r="AK65">
        <f t="shared" si="22"/>
        <v>-5.3697658312709668</v>
      </c>
      <c r="AL65">
        <f t="shared" si="26"/>
        <v>-25.301569478292649</v>
      </c>
      <c r="AN65">
        <f t="shared" si="27"/>
        <v>0</v>
      </c>
      <c r="AO65">
        <f t="shared" si="27"/>
        <v>0</v>
      </c>
      <c r="AP65">
        <f t="shared" si="27"/>
        <v>-6.8728012654997794E-7</v>
      </c>
      <c r="AQ65">
        <f t="shared" si="27"/>
        <v>-2.6712221448666987E-2</v>
      </c>
      <c r="AR65">
        <f t="shared" si="27"/>
        <v>-2.6712908728793536E-2</v>
      </c>
      <c r="AS65">
        <f t="shared" si="27"/>
        <v>-1.8568876075444905E-2</v>
      </c>
      <c r="AT65">
        <f t="shared" si="27"/>
        <v>-1.2199226177762274E-2</v>
      </c>
      <c r="AU65">
        <f t="shared" si="23"/>
        <v>-5.7481010982000709E-2</v>
      </c>
      <c r="AW65">
        <v>62</v>
      </c>
      <c r="AX65">
        <f>IF(Z65&gt;0, (R65*SUMPRODUCT(K65:$K$98, X65:$X$98)-K65*$AZ$3)/Z65, 0)</f>
        <v>-2831919.9404995195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500000</v>
      </c>
      <c r="S66">
        <f t="shared" si="1"/>
        <v>-5165731.8377010068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-68.537428879511694</v>
      </c>
      <c r="AC66">
        <f t="shared" si="2"/>
        <v>-61.215635879485973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-6.0547022157205426</v>
      </c>
      <c r="AI66">
        <f t="shared" si="25"/>
        <v>-6.0548503448671056</v>
      </c>
      <c r="AJ66">
        <f t="shared" si="7"/>
        <v>-7.3217930000257212</v>
      </c>
      <c r="AK66">
        <f t="shared" si="22"/>
        <v>-4.7976200215658187</v>
      </c>
      <c r="AL66">
        <f t="shared" si="26"/>
        <v>-18.174263366458646</v>
      </c>
      <c r="AN66">
        <f t="shared" si="27"/>
        <v>0</v>
      </c>
      <c r="AO66">
        <f t="shared" si="27"/>
        <v>0</v>
      </c>
      <c r="AP66">
        <f t="shared" si="27"/>
        <v>-3.0046883581051672E-7</v>
      </c>
      <c r="AQ66">
        <f t="shared" si="27"/>
        <v>-1.2281508184882117E-2</v>
      </c>
      <c r="AR66">
        <f t="shared" si="27"/>
        <v>-1.2281808653717927E-2</v>
      </c>
      <c r="AS66">
        <f t="shared" si="27"/>
        <v>-1.4851706566897972E-2</v>
      </c>
      <c r="AT66">
        <f t="shared" si="27"/>
        <v>-9.731611475429577E-3</v>
      </c>
      <c r="AU66">
        <f t="shared" si="23"/>
        <v>-3.6865126696045476E-2</v>
      </c>
      <c r="AW66">
        <v>63</v>
      </c>
      <c r="AX66">
        <f>IF(Z66&gt;0, (R66*SUMPRODUCT(K66:$K$98, X66:$X$98)-K66*$AZ$3)/Z66, 0)</f>
        <v>-5165731.8377010068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-9682217.2375598904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-61.215635879485973</v>
      </c>
      <c r="AC67">
        <f t="shared" ref="AC67:AC89" si="30">S67*Z67</f>
        <v>-54.666752011354461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-7.0576230978488611E-5</v>
      </c>
      <c r="AH67">
        <f t="shared" ref="AH67:AH89" si="33">-X67*R67</f>
        <v>-3.0428649647675741</v>
      </c>
      <c r="AI67">
        <f t="shared" ref="AI67:AI89" si="34">SUM(AE67:AH67)</f>
        <v>-3.0429355409985526</v>
      </c>
      <c r="AJ67">
        <f t="shared" ref="AJ67:AJ89" si="35">AB67-AC67</f>
        <v>-6.5488838681315116</v>
      </c>
      <c r="AK67">
        <f t="shared" si="22"/>
        <v>-4.2850945115640187</v>
      </c>
      <c r="AL67">
        <f t="shared" si="26"/>
        <v>-13.876913920694083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-5.5109132006014184E-3</v>
      </c>
      <c r="AR67">
        <f t="shared" si="36"/>
        <v>-5.5110410207601995E-3</v>
      </c>
      <c r="AS67">
        <f t="shared" si="36"/>
        <v>-1.1860641525657824E-2</v>
      </c>
      <c r="AT67">
        <f t="shared" si="36"/>
        <v>-7.7607071569167135E-3</v>
      </c>
      <c r="AU67">
        <f t="shared" si="23"/>
        <v>-2.5132389703334739E-2</v>
      </c>
      <c r="AW67">
        <v>64</v>
      </c>
      <c r="AX67">
        <f>IF(Z67&gt;0, (R67*SUMPRODUCT(K67:$K$98, X67:$X$98)-K67*$AZ$3)/Z67, 0)</f>
        <v>-9682217.2375598904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8"/>
        <v>500000</v>
      </c>
      <c r="S68">
        <f t="shared" si="29"/>
        <v>-18672659.58659764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-54.666752011354461</v>
      </c>
      <c r="AC68">
        <f t="shared" si="30"/>
        <v>-48.814079552843985</v>
      </c>
      <c r="AE68">
        <f t="shared" si="31"/>
        <v>0</v>
      </c>
      <c r="AF68">
        <f t="shared" si="32"/>
        <v>0</v>
      </c>
      <c r="AG68">
        <f t="shared" si="32"/>
        <v>-3.2677508609887881E-5</v>
      </c>
      <c r="AH68">
        <f t="shared" si="33"/>
        <v>-1.4877184023526338</v>
      </c>
      <c r="AI68">
        <f t="shared" si="34"/>
        <v>-1.4877510798612437</v>
      </c>
      <c r="AJ68">
        <f t="shared" si="35"/>
        <v>-5.8526724585104759</v>
      </c>
      <c r="AK68">
        <f t="shared" si="22"/>
        <v>-3.8266726407948126</v>
      </c>
      <c r="AL68">
        <f t="shared" si="26"/>
        <v>-11.167096179166533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-2.405711827162222E-3</v>
      </c>
      <c r="AR68">
        <f t="shared" si="36"/>
        <v>-2.405764668256895E-3</v>
      </c>
      <c r="AS68">
        <f t="shared" si="36"/>
        <v>-9.4640513498252116E-3</v>
      </c>
      <c r="AT68">
        <f t="shared" si="36"/>
        <v>-6.1879127233220223E-3</v>
      </c>
      <c r="AU68">
        <f t="shared" si="23"/>
        <v>-1.8057728741404131E-2</v>
      </c>
      <c r="AW68">
        <v>65</v>
      </c>
      <c r="AX68">
        <f>IF(Z68&gt;0, (R68*SUMPRODUCT(K68:$K$98, X68:$X$98)-K68*$AZ$3)/Z68, 0)</f>
        <v>-18672659.58659764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8"/>
        <v>500000</v>
      </c>
      <c r="S69">
        <f t="shared" si="29"/>
        <v>-37136089.180500835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-48.814079552843985</v>
      </c>
      <c r="AC69">
        <f t="shared" si="30"/>
        <v>-43.585964397071962</v>
      </c>
      <c r="AE69">
        <f t="shared" si="31"/>
        <v>0</v>
      </c>
      <c r="AF69">
        <f t="shared" si="32"/>
        <v>0</v>
      </c>
      <c r="AG69">
        <f t="shared" si="32"/>
        <v>-1.4671026674760151E-5</v>
      </c>
      <c r="AH69">
        <f t="shared" si="33"/>
        <v>-0.70718827396115402</v>
      </c>
      <c r="AI69">
        <f t="shared" si="34"/>
        <v>-0.70720294498782876</v>
      </c>
      <c r="AJ69">
        <f t="shared" si="35"/>
        <v>-5.2281151557720236</v>
      </c>
      <c r="AK69">
        <f t="shared" si="22"/>
        <v>-3.4169855686990793</v>
      </c>
      <c r="AL69">
        <f t="shared" si="26"/>
        <v>-9.3523036694589319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-1.0210332767710984E-3</v>
      </c>
      <c r="AR69">
        <f t="shared" si="36"/>
        <v>-1.0210544586925058E-3</v>
      </c>
      <c r="AS69">
        <f t="shared" si="36"/>
        <v>-7.5483145654190705E-3</v>
      </c>
      <c r="AT69">
        <f t="shared" si="36"/>
        <v>-4.9334188650305873E-3</v>
      </c>
      <c r="AU69">
        <f t="shared" si="23"/>
        <v>-1.3502787889142163E-2</v>
      </c>
      <c r="AW69">
        <v>66</v>
      </c>
      <c r="AX69">
        <f>IF(Z69&gt;0, (R69*SUMPRODUCT(K69:$K$98, X69:$X$98)-K69*$AZ$3)/Z69, 0)</f>
        <v>-37136089.180500835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8"/>
        <v>500000</v>
      </c>
      <c r="S70">
        <f t="shared" si="29"/>
        <v>-76256134.019138753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-43.585964397071962</v>
      </c>
      <c r="AC70">
        <f t="shared" si="30"/>
        <v>-38.916877512849481</v>
      </c>
      <c r="AE70">
        <f t="shared" si="31"/>
        <v>0</v>
      </c>
      <c r="AF70">
        <f t="shared" si="32"/>
        <v>0</v>
      </c>
      <c r="AG70">
        <f t="shared" si="32"/>
        <v>-6.3793027953466221E-6</v>
      </c>
      <c r="AH70">
        <f t="shared" si="33"/>
        <v>-0.32580054450663709</v>
      </c>
      <c r="AI70">
        <f t="shared" si="34"/>
        <v>-0.32580692380943244</v>
      </c>
      <c r="AJ70">
        <f t="shared" si="35"/>
        <v>-4.6690868842224802</v>
      </c>
      <c r="AK70">
        <f t="shared" si="22"/>
        <v>-3.0510175077950374</v>
      </c>
      <c r="AL70">
        <f t="shared" si="26"/>
        <v>-8.0459113158269506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-4.1998968937444675E-4</v>
      </c>
      <c r="AR70">
        <f t="shared" si="36"/>
        <v>-4.1999791293774219E-4</v>
      </c>
      <c r="AS70">
        <f t="shared" si="36"/>
        <v>-6.0189228754556441E-3</v>
      </c>
      <c r="AT70">
        <f t="shared" si="36"/>
        <v>-3.9330686120100464E-3</v>
      </c>
      <c r="AU70">
        <f t="shared" si="23"/>
        <v>-1.0371989400403434E-2</v>
      </c>
      <c r="AW70">
        <v>67</v>
      </c>
      <c r="AX70">
        <f>IF(Z70&gt;0, (R70*SUMPRODUCT(K70:$K$98, X70:$X$98)-K70*$AZ$3)/Z70, 0)</f>
        <v>-76256134.019138753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8"/>
        <v>500000</v>
      </c>
      <c r="S71">
        <f t="shared" si="29"/>
        <v>-161758776.64638847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-38.916877512849481</v>
      </c>
      <c r="AC71">
        <f t="shared" si="30"/>
        <v>-34.747558290485948</v>
      </c>
      <c r="AE71">
        <f t="shared" si="31"/>
        <v>0</v>
      </c>
      <c r="AF71">
        <f t="shared" si="32"/>
        <v>0</v>
      </c>
      <c r="AG71">
        <f t="shared" si="32"/>
        <v>-2.6851370147325591E-6</v>
      </c>
      <c r="AH71">
        <f t="shared" si="33"/>
        <v>-0.14521491010642387</v>
      </c>
      <c r="AI71">
        <f t="shared" si="34"/>
        <v>-0.14521759524343861</v>
      </c>
      <c r="AJ71">
        <f t="shared" si="35"/>
        <v>-4.1693192223635336</v>
      </c>
      <c r="AK71">
        <f t="shared" si="22"/>
        <v>-2.7241814258994639</v>
      </c>
      <c r="AL71">
        <f t="shared" si="26"/>
        <v>-7.0387182435064357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-1.6713985096664807E-4</v>
      </c>
      <c r="AR71">
        <f t="shared" si="36"/>
        <v>-1.6714294151292969E-4</v>
      </c>
      <c r="AS71">
        <f t="shared" si="36"/>
        <v>-4.798814343151909E-3</v>
      </c>
      <c r="AT71">
        <f t="shared" si="36"/>
        <v>-3.1354857238644206E-3</v>
      </c>
      <c r="AU71">
        <f t="shared" si="23"/>
        <v>-8.1014430085292587E-3</v>
      </c>
      <c r="AW71">
        <v>68</v>
      </c>
      <c r="AX71">
        <f>IF(Z71&gt;0, (R71*SUMPRODUCT(K71:$K$98, X71:$X$98)-K71*$AZ$3)/Z71, 0)</f>
        <v>-161758776.64638847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8"/>
        <v>500000</v>
      </c>
      <c r="S72">
        <f t="shared" si="29"/>
        <v>-355146543.84972388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-34.747558290485948</v>
      </c>
      <c r="AC72">
        <f t="shared" si="30"/>
        <v>-31.024743991003962</v>
      </c>
      <c r="AE72">
        <f t="shared" si="31"/>
        <v>0</v>
      </c>
      <c r="AF72">
        <f t="shared" si="32"/>
        <v>0</v>
      </c>
      <c r="AG72">
        <f t="shared" si="32"/>
        <v>-1.0919697983929881E-6</v>
      </c>
      <c r="AH72">
        <f t="shared" si="33"/>
        <v>-6.2652633847689806E-2</v>
      </c>
      <c r="AI72">
        <f t="shared" si="34"/>
        <v>-6.2653725817488196E-2</v>
      </c>
      <c r="AJ72">
        <f t="shared" si="35"/>
        <v>-3.7228142994819855</v>
      </c>
      <c r="AK72">
        <f t="shared" ref="AK72:AK89" si="49">G72*SUM(AB72:AB72, AE72:AF72)</f>
        <v>-2.4323290803340165</v>
      </c>
      <c r="AL72">
        <f t="shared" si="26"/>
        <v>-6.2177971056334904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-6.4385802125821128E-5</v>
      </c>
      <c r="AR72">
        <f t="shared" si="36"/>
        <v>-6.4386924302927643E-5</v>
      </c>
      <c r="AS72">
        <f t="shared" si="36"/>
        <v>-3.8257990146165718E-3</v>
      </c>
      <c r="AT72">
        <f t="shared" si="36"/>
        <v>-2.4996149284319522E-3</v>
      </c>
      <c r="AU72">
        <f t="shared" si="23"/>
        <v>-6.3898008673514521E-3</v>
      </c>
      <c r="AW72">
        <v>69</v>
      </c>
      <c r="AX72">
        <f>IF(Z72&gt;0, (R72*SUMPRODUCT(K72:$K$98, X72:$X$98)-K72*$AZ$3)/Z72, 0)</f>
        <v>-355146543.84972388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8"/>
        <v>500000</v>
      </c>
      <c r="S73">
        <f t="shared" si="29"/>
        <v>-808545143.11964941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-31.024743991003962</v>
      </c>
      <c r="AC73">
        <f t="shared" si="30"/>
        <v>-27.700717805973088</v>
      </c>
      <c r="AE73">
        <f t="shared" si="31"/>
        <v>0</v>
      </c>
      <c r="AF73">
        <f t="shared" si="32"/>
        <v>0</v>
      </c>
      <c r="AG73">
        <f t="shared" si="32"/>
        <v>-4.2824940019882577E-7</v>
      </c>
      <c r="AH73">
        <f t="shared" si="33"/>
        <v>-2.61120280084093E-2</v>
      </c>
      <c r="AI73">
        <f t="shared" si="34"/>
        <v>-2.6112456257809499E-2</v>
      </c>
      <c r="AJ73">
        <f t="shared" si="35"/>
        <v>-3.3240261850308741</v>
      </c>
      <c r="AK73">
        <f t="shared" si="49"/>
        <v>-2.1717320793702775</v>
      </c>
      <c r="AL73">
        <f t="shared" si="26"/>
        <v>-5.5218707206589617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-2.3959257650405868E-5</v>
      </c>
      <c r="AR73">
        <f t="shared" si="36"/>
        <v>-2.3959650593371259E-5</v>
      </c>
      <c r="AS73">
        <f t="shared" si="36"/>
        <v>-3.0499814023714354E-3</v>
      </c>
      <c r="AT73">
        <f t="shared" si="36"/>
        <v>-1.9926866048292787E-3</v>
      </c>
      <c r="AU73">
        <f t="shared" si="23"/>
        <v>-5.0666276577940863E-3</v>
      </c>
      <c r="AW73">
        <v>70</v>
      </c>
      <c r="AX73">
        <f>IF(Z73&gt;0, (R73*SUMPRODUCT(K73:$K$98, X73:$X$98)-K73*$AZ$3)/Z73, 0)</f>
        <v>-808545143.11964941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8"/>
        <v>500000</v>
      </c>
      <c r="S74">
        <f t="shared" si="29"/>
        <v>-1912189472.4178648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-27.700717805973088</v>
      </c>
      <c r="AC74">
        <f t="shared" si="30"/>
        <v>-24.732803755558422</v>
      </c>
      <c r="AE74">
        <f t="shared" si="31"/>
        <v>0</v>
      </c>
      <c r="AF74">
        <f t="shared" si="32"/>
        <v>0</v>
      </c>
      <c r="AG74">
        <f t="shared" si="32"/>
        <v>-1.6167856344986743E-7</v>
      </c>
      <c r="AH74">
        <f t="shared" si="33"/>
        <v>-1.0491533709878804E-2</v>
      </c>
      <c r="AI74">
        <f t="shared" si="34"/>
        <v>-1.0491695388442255E-2</v>
      </c>
      <c r="AJ74">
        <f t="shared" si="35"/>
        <v>-2.9679140504146666</v>
      </c>
      <c r="AK74">
        <f t="shared" si="49"/>
        <v>-1.9390502464181163</v>
      </c>
      <c r="AL74">
        <f t="shared" si="26"/>
        <v>-4.9174559922212255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-8.595154994347543E-6</v>
      </c>
      <c r="AR74">
        <f t="shared" si="36"/>
        <v>-8.5952874489867357E-6</v>
      </c>
      <c r="AS74">
        <f t="shared" si="36"/>
        <v>-2.4314539683741388E-3</v>
      </c>
      <c r="AT74">
        <f t="shared" si="36"/>
        <v>-1.5885606309493556E-3</v>
      </c>
      <c r="AU74">
        <f t="shared" si="23"/>
        <v>-4.0286098867724817E-3</v>
      </c>
      <c r="AW74">
        <v>71</v>
      </c>
      <c r="AX74">
        <f>IF(Z74&gt;0, (R74*SUMPRODUCT(K74:$K$98, X74:$X$98)-K74*$AZ$3)/Z74, 0)</f>
        <v>-1912189472.4178648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8"/>
        <v>500000</v>
      </c>
      <c r="S75">
        <f t="shared" si="29"/>
        <v>-4705628455.2982616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-24.732803755558422</v>
      </c>
      <c r="AC75">
        <f t="shared" si="30"/>
        <v>-22.082867699220273</v>
      </c>
      <c r="AE75">
        <f t="shared" si="31"/>
        <v>0</v>
      </c>
      <c r="AF75">
        <f t="shared" si="32"/>
        <v>0</v>
      </c>
      <c r="AG75">
        <f t="shared" si="32"/>
        <v>-5.8660782265852979E-8</v>
      </c>
      <c r="AH75">
        <f t="shared" si="33"/>
        <v>-4.0560398219806311E-3</v>
      </c>
      <c r="AI75">
        <f t="shared" si="34"/>
        <v>-4.0560984827628967E-3</v>
      </c>
      <c r="AJ75">
        <f t="shared" si="35"/>
        <v>-2.6499360563381487</v>
      </c>
      <c r="AK75">
        <f t="shared" si="49"/>
        <v>-1.7312962628890898</v>
      </c>
      <c r="AL75">
        <f t="shared" si="26"/>
        <v>-4.3852884177100018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-2.9668727506193776E-6</v>
      </c>
      <c r="AR75">
        <f t="shared" si="36"/>
        <v>-2.9669156592406121E-6</v>
      </c>
      <c r="AS75">
        <f t="shared" si="36"/>
        <v>-1.9383495777894691E-3</v>
      </c>
      <c r="AT75">
        <f t="shared" si="36"/>
        <v>-1.2663918331813982E-3</v>
      </c>
      <c r="AU75">
        <f t="shared" si="23"/>
        <v>-3.207708326630108E-3</v>
      </c>
      <c r="AW75">
        <v>72</v>
      </c>
      <c r="AX75">
        <f>IF(Z75&gt;0, (R75*SUMPRODUCT(K75:$K$98, X75:$X$98)-K75*$AZ$3)/Z75, 0)</f>
        <v>-4705628455.2982616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8"/>
        <v>500000</v>
      </c>
      <c r="S76">
        <f t="shared" si="29"/>
        <v>-12071923693.308718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-22.082867699220273</v>
      </c>
      <c r="AC76">
        <f t="shared" si="30"/>
        <v>-19.716848655831289</v>
      </c>
      <c r="AE76">
        <f t="shared" si="31"/>
        <v>0</v>
      </c>
      <c r="AF76">
        <f t="shared" si="32"/>
        <v>0</v>
      </c>
      <c r="AG76">
        <f t="shared" si="32"/>
        <v>-2.04160177333212E-8</v>
      </c>
      <c r="AH76">
        <f t="shared" si="33"/>
        <v>-1.5063262683949299E-3</v>
      </c>
      <c r="AI76">
        <f t="shared" si="34"/>
        <v>-1.5063466844126632E-3</v>
      </c>
      <c r="AJ76">
        <f t="shared" si="35"/>
        <v>-2.3660190433889845</v>
      </c>
      <c r="AK76">
        <f t="shared" si="49"/>
        <v>-1.5458007389454194</v>
      </c>
      <c r="AL76">
        <f t="shared" si="26"/>
        <v>-3.9133261290188166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-9.8377942775965348E-7</v>
      </c>
      <c r="AR76">
        <f t="shared" si="36"/>
        <v>-9.8379276143022953E-7</v>
      </c>
      <c r="AS76">
        <f t="shared" si="36"/>
        <v>-1.545243490345476E-3</v>
      </c>
      <c r="AT76">
        <f t="shared" si="36"/>
        <v>-1.0095601453001207E-3</v>
      </c>
      <c r="AU76">
        <f t="shared" si="23"/>
        <v>-2.5557874284070272E-3</v>
      </c>
      <c r="AW76">
        <v>73</v>
      </c>
      <c r="AX76">
        <f>IF(Z76&gt;0, (R76*SUMPRODUCT(K76:$K$98, X76:$X$98)-K76*$AZ$3)/Z76, 0)</f>
        <v>-12071923693.308718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8"/>
        <v>500000</v>
      </c>
      <c r="S77">
        <f t="shared" si="29"/>
        <v>-32354102959.551212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-19.716848655831289</v>
      </c>
      <c r="AC77">
        <f t="shared" si="30"/>
        <v>-17.604329987591314</v>
      </c>
      <c r="AE77">
        <f t="shared" si="31"/>
        <v>0</v>
      </c>
      <c r="AF77">
        <f t="shared" si="32"/>
        <v>0</v>
      </c>
      <c r="AG77">
        <f t="shared" si="32"/>
        <v>-6.8014287127663831E-9</v>
      </c>
      <c r="AH77">
        <f t="shared" si="33"/>
        <v>-5.3641715372886414E-4</v>
      </c>
      <c r="AI77">
        <f t="shared" si="34"/>
        <v>-5.364239551575769E-4</v>
      </c>
      <c r="AJ77">
        <f t="shared" si="35"/>
        <v>-2.112518668239975</v>
      </c>
      <c r="AK77">
        <f t="shared" si="49"/>
        <v>-1.3801794059081904</v>
      </c>
      <c r="AL77">
        <f t="shared" si="26"/>
        <v>-3.4932344981033232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-3.1279753478483579E-7</v>
      </c>
      <c r="AR77">
        <f t="shared" si="36"/>
        <v>-3.1280150085885036E-7</v>
      </c>
      <c r="AS77">
        <f t="shared" si="36"/>
        <v>-1.2318596208547236E-3</v>
      </c>
      <c r="AT77">
        <f t="shared" si="36"/>
        <v>-8.0481526872851553E-4</v>
      </c>
      <c r="AU77">
        <f t="shared" si="23"/>
        <v>-2.036987691084098E-3</v>
      </c>
      <c r="AW77">
        <v>74</v>
      </c>
      <c r="AX77">
        <f>IF(Z77&gt;0, (R77*SUMPRODUCT(K77:$K$98, X77:$X$98)-K77*$AZ$3)/Z77, 0)</f>
        <v>-32354102959.551212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8"/>
        <v>500000</v>
      </c>
      <c r="S78">
        <f t="shared" si="29"/>
        <v>-90776489045.442398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-17.604329987591314</v>
      </c>
      <c r="AC78">
        <f t="shared" si="30"/>
        <v>-15.718152039657241</v>
      </c>
      <c r="AE78">
        <f t="shared" si="31"/>
        <v>0</v>
      </c>
      <c r="AF78">
        <f t="shared" si="32"/>
        <v>0</v>
      </c>
      <c r="AG78">
        <f t="shared" si="32"/>
        <v>-2.1644029479633198E-9</v>
      </c>
      <c r="AH78">
        <f t="shared" si="33"/>
        <v>-1.8276045910701599E-4</v>
      </c>
      <c r="AI78">
        <f t="shared" si="34"/>
        <v>-1.8276262350996395E-4</v>
      </c>
      <c r="AJ78">
        <f t="shared" si="35"/>
        <v>-1.8861779479340726</v>
      </c>
      <c r="AK78">
        <f t="shared" si="49"/>
        <v>-1.2323030991313921</v>
      </c>
      <c r="AL78">
        <f t="shared" si="26"/>
        <v>-3.1186638096889747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-9.5153525085419385E-8</v>
      </c>
      <c r="AR78">
        <f t="shared" si="36"/>
        <v>-9.5154651973430127E-8</v>
      </c>
      <c r="AS78">
        <f t="shared" si="36"/>
        <v>-9.8203124221315618E-4</v>
      </c>
      <c r="AT78">
        <f t="shared" si="36"/>
        <v>-6.4159383506132573E-4</v>
      </c>
      <c r="AU78">
        <f t="shared" si="23"/>
        <v>-1.6237202319264554E-3</v>
      </c>
      <c r="AW78">
        <v>75</v>
      </c>
      <c r="AX78">
        <f>IF(Z78&gt;0, (R78*SUMPRODUCT(K78:$K$98, X78:$X$98)-K78*$AZ$3)/Z78, 0)</f>
        <v>-90776489045.442398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8"/>
        <v>500000</v>
      </c>
      <c r="S79">
        <f t="shared" si="29"/>
        <v>-267158446673.19052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-15.718152039657241</v>
      </c>
      <c r="AC79">
        <f t="shared" si="30"/>
        <v>-14.034064402014684</v>
      </c>
      <c r="AE79">
        <f t="shared" si="31"/>
        <v>0</v>
      </c>
      <c r="AF79">
        <f t="shared" si="32"/>
        <v>0</v>
      </c>
      <c r="AG79">
        <f t="shared" si="32"/>
        <v>-6.5663581746969195E-10</v>
      </c>
      <c r="AH79">
        <f t="shared" si="33"/>
        <v>-5.9444924040559783E-5</v>
      </c>
      <c r="AI79">
        <f t="shared" si="34"/>
        <v>-5.9445580676377253E-5</v>
      </c>
      <c r="AJ79">
        <f t="shared" si="35"/>
        <v>-1.6840876376425573</v>
      </c>
      <c r="AK79">
        <f t="shared" si="49"/>
        <v>-1.1002706427760069</v>
      </c>
      <c r="AL79">
        <f t="shared" si="26"/>
        <v>-2.7844177259992406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-2.7633722708342934E-8</v>
      </c>
      <c r="AR79">
        <f t="shared" si="36"/>
        <v>-2.7634027953784715E-8</v>
      </c>
      <c r="AS79">
        <f t="shared" si="36"/>
        <v>-7.8286937945130062E-4</v>
      </c>
      <c r="AT79">
        <f t="shared" si="36"/>
        <v>-5.1147468580928993E-4</v>
      </c>
      <c r="AU79">
        <f t="shared" si="23"/>
        <v>-1.2943716992885443E-3</v>
      </c>
      <c r="AW79">
        <v>76</v>
      </c>
      <c r="AX79">
        <f>IF(Z79&gt;0, (R79*SUMPRODUCT(K79:$K$98, X79:$X$98)-K79*$AZ$3)/Z79, 0)</f>
        <v>-267158446673.19052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8"/>
        <v>500000</v>
      </c>
      <c r="S80">
        <f t="shared" si="29"/>
        <v>-833624536887.87927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-14.034064402014684</v>
      </c>
      <c r="AC80">
        <f t="shared" si="30"/>
        <v>-12.530414668223333</v>
      </c>
      <c r="AE80">
        <f t="shared" si="31"/>
        <v>0</v>
      </c>
      <c r="AF80">
        <f t="shared" si="32"/>
        <v>0</v>
      </c>
      <c r="AG80">
        <f t="shared" si="32"/>
        <v>-1.8789056274366609E-10</v>
      </c>
      <c r="AH80">
        <f t="shared" si="33"/>
        <v>-1.8487155862053157E-5</v>
      </c>
      <c r="AI80">
        <f t="shared" si="34"/>
        <v>-1.8487343752615902E-5</v>
      </c>
      <c r="AJ80">
        <f t="shared" si="35"/>
        <v>-1.5036497337913506</v>
      </c>
      <c r="AK80">
        <f t="shared" si="49"/>
        <v>-0.98238450814102796</v>
      </c>
      <c r="AL80">
        <f t="shared" si="26"/>
        <v>-2.486052729276131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-7.6732031943149602E-9</v>
      </c>
      <c r="AR80">
        <f t="shared" si="36"/>
        <v>-7.6732811794023894E-9</v>
      </c>
      <c r="AS80">
        <f t="shared" si="36"/>
        <v>-6.2409870001373254E-4</v>
      </c>
      <c r="AT80">
        <f t="shared" si="36"/>
        <v>-4.0774449039973111E-4</v>
      </c>
      <c r="AU80">
        <f t="shared" si="23"/>
        <v>-1.0318508636946429E-3</v>
      </c>
      <c r="AW80">
        <v>77</v>
      </c>
      <c r="AX80">
        <f>IF(Z80&gt;0, (R80*SUMPRODUCT(K80:$K$98, X80:$X$98)-K80*$AZ$3)/Z80, 0)</f>
        <v>-833624536887.87927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8"/>
        <v>500000</v>
      </c>
      <c r="S81">
        <f t="shared" si="29"/>
        <v>-2766979937378.7539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-12.530414668223333</v>
      </c>
      <c r="AC81">
        <f t="shared" si="30"/>
        <v>-11.187870246052722</v>
      </c>
      <c r="AE81">
        <f t="shared" si="31"/>
        <v>0</v>
      </c>
      <c r="AF81">
        <f t="shared" si="32"/>
        <v>0</v>
      </c>
      <c r="AG81">
        <f t="shared" si="32"/>
        <v>-5.0541883656786371E-11</v>
      </c>
      <c r="AH81">
        <f t="shared" si="33"/>
        <v>-5.4187909383777221E-6</v>
      </c>
      <c r="AI81">
        <f t="shared" si="34"/>
        <v>-5.4188414802613785E-6</v>
      </c>
      <c r="AJ81">
        <f t="shared" si="35"/>
        <v>-1.3425444221706115</v>
      </c>
      <c r="AK81">
        <f t="shared" si="49"/>
        <v>-0.87712902677563342</v>
      </c>
      <c r="AL81">
        <f t="shared" si="26"/>
        <v>-2.2196788677877253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-2.0081260474618403E-9</v>
      </c>
      <c r="AR81">
        <f t="shared" si="36"/>
        <v>-2.0081447775575779E-9</v>
      </c>
      <c r="AS81">
        <f t="shared" si="36"/>
        <v>-4.9752766893836628E-4</v>
      </c>
      <c r="AT81">
        <f t="shared" si="36"/>
        <v>-3.2505141196318733E-4</v>
      </c>
      <c r="AU81">
        <f t="shared" si="23"/>
        <v>-8.2258108904633114E-4</v>
      </c>
      <c r="AW81">
        <v>78</v>
      </c>
      <c r="AX81">
        <f>IF(Z81&gt;0, (R81*SUMPRODUCT(K81:$K$98, X81:$X$98)-K81*$AZ$3)/Z81, 0)</f>
        <v>-2766979937378.7539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8"/>
        <v>500000</v>
      </c>
      <c r="S82">
        <f t="shared" si="29"/>
        <v>-9804946322473.2012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-11.187870246052722</v>
      </c>
      <c r="AC82">
        <f t="shared" si="30"/>
        <v>-9.9891698642717284</v>
      </c>
      <c r="AE82">
        <f t="shared" si="31"/>
        <v>0</v>
      </c>
      <c r="AF82">
        <f t="shared" si="32"/>
        <v>0</v>
      </c>
      <c r="AG82">
        <f t="shared" si="32"/>
        <v>-1.2734860467028108E-11</v>
      </c>
      <c r="AH82">
        <f t="shared" si="33"/>
        <v>-1.4920641741276158E-6</v>
      </c>
      <c r="AI82">
        <f t="shared" si="34"/>
        <v>-1.4920769089880829E-6</v>
      </c>
      <c r="AJ82">
        <f t="shared" si="35"/>
        <v>-1.1987003817809931</v>
      </c>
      <c r="AK82">
        <f t="shared" si="49"/>
        <v>-0.78315091722369057</v>
      </c>
      <c r="AL82">
        <f t="shared" si="26"/>
        <v>-1.9818527910815926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-4.9369423235861339E-10</v>
      </c>
      <c r="AR82">
        <f t="shared" si="36"/>
        <v>-4.9369844606957272E-10</v>
      </c>
      <c r="AS82">
        <f t="shared" si="36"/>
        <v>-3.9662601319233098E-4</v>
      </c>
      <c r="AT82">
        <f t="shared" si="36"/>
        <v>-2.5912899565848363E-4</v>
      </c>
      <c r="AU82">
        <f t="shared" si="23"/>
        <v>-6.5575550254926061E-4</v>
      </c>
      <c r="AW82">
        <v>79</v>
      </c>
      <c r="AX82">
        <f>IF(Z82&gt;0, (R82*SUMPRODUCT(K82:$K$98, X82:$X$98)-K82*$AZ$3)/Z82, 0)</f>
        <v>-9804946322473.2012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8"/>
        <v>500000</v>
      </c>
      <c r="S83">
        <f t="shared" si="29"/>
        <v>-37241312002234.258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-9.9891698642717284</v>
      </c>
      <c r="AC83">
        <f t="shared" si="30"/>
        <v>-8.9189016649537063</v>
      </c>
      <c r="AE83">
        <f t="shared" si="31"/>
        <v>0</v>
      </c>
      <c r="AF83">
        <f t="shared" si="32"/>
        <v>0</v>
      </c>
      <c r="AG83">
        <f t="shared" si="32"/>
        <v>-2.9936182378653256E-12</v>
      </c>
      <c r="AH83">
        <f t="shared" si="33"/>
        <v>-3.8455574497970003E-7</v>
      </c>
      <c r="AI83">
        <f t="shared" si="34"/>
        <v>-3.8455873859793789E-7</v>
      </c>
      <c r="AJ83">
        <f t="shared" si="35"/>
        <v>-1.0702681993180221</v>
      </c>
      <c r="AK83">
        <f t="shared" si="49"/>
        <v>-0.69924189049902108</v>
      </c>
      <c r="AL83">
        <f t="shared" si="26"/>
        <v>-1.7695104743757817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-1.1360876321595324E-10</v>
      </c>
      <c r="AR83">
        <f t="shared" si="36"/>
        <v>-1.136096476163815E-10</v>
      </c>
      <c r="AS83">
        <f t="shared" si="36"/>
        <v>-3.1618782977824042E-4</v>
      </c>
      <c r="AT83">
        <f t="shared" si="36"/>
        <v>-2.0657604887055393E-4</v>
      </c>
      <c r="AU83">
        <f t="shared" si="23"/>
        <v>-5.2276399225844195E-4</v>
      </c>
      <c r="AW83">
        <v>80</v>
      </c>
      <c r="AX83">
        <f>IF(Z83&gt;0, (R83*SUMPRODUCT(K83:$K$98, X83:$X$98)-K83*$AZ$3)/Z83, 0)</f>
        <v>-37241312002234.258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8"/>
        <v>500000</v>
      </c>
      <c r="S84">
        <f t="shared" si="29"/>
        <v>-152293730166078.09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-8.9189016649537063</v>
      </c>
      <c r="AC84">
        <f t="shared" si="30"/>
        <v>-7.9633050580925708</v>
      </c>
      <c r="AE84">
        <f t="shared" si="31"/>
        <v>0</v>
      </c>
      <c r="AF84">
        <f t="shared" si="32"/>
        <v>0</v>
      </c>
      <c r="AG84">
        <f t="shared" si="32"/>
        <v>-6.5361399394187911E-13</v>
      </c>
      <c r="AH84">
        <f t="shared" si="33"/>
        <v>-9.240272246179173E-8</v>
      </c>
      <c r="AI84">
        <f t="shared" si="34"/>
        <v>-9.2403376075785677E-8</v>
      </c>
      <c r="AJ84">
        <f t="shared" si="35"/>
        <v>-0.95559660686113546</v>
      </c>
      <c r="AK84">
        <f t="shared" si="49"/>
        <v>-0.62432311654675954</v>
      </c>
      <c r="AL84">
        <f t="shared" si="26"/>
        <v>-1.5799198158112711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-2.4373577158553665E-11</v>
      </c>
      <c r="AR84">
        <f t="shared" si="36"/>
        <v>-2.4373749565931812E-11</v>
      </c>
      <c r="AS84">
        <f t="shared" si="36"/>
        <v>-2.5206300214166143E-4</v>
      </c>
      <c r="AT84">
        <f t="shared" si="36"/>
        <v>-1.6468116141614029E-4</v>
      </c>
      <c r="AU84">
        <f t="shared" si="23"/>
        <v>-4.1674418793155127E-4</v>
      </c>
      <c r="AW84">
        <v>81</v>
      </c>
      <c r="AX84">
        <f>IF(Z84&gt;0, (R84*SUMPRODUCT(K84:$K$98, X84:$X$98)-K84*$AZ$3)/Z84, 0)</f>
        <v>-152293730166078.09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8"/>
        <v>500000</v>
      </c>
      <c r="S85">
        <f t="shared" si="29"/>
        <v>-674206307997143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-7.9633050580925708</v>
      </c>
      <c r="AC85">
        <f t="shared" si="30"/>
        <v>-7.1100938018894935</v>
      </c>
      <c r="AE85">
        <f t="shared" si="31"/>
        <v>0</v>
      </c>
      <c r="AF85">
        <f t="shared" si="32"/>
        <v>0</v>
      </c>
      <c r="AG85">
        <f t="shared" si="32"/>
        <v>-1.3182340697410871E-13</v>
      </c>
      <c r="AH85">
        <f t="shared" si="33"/>
        <v>-2.0610177881134064E-8</v>
      </c>
      <c r="AI85">
        <f t="shared" si="34"/>
        <v>-2.0610309704541038E-8</v>
      </c>
      <c r="AJ85">
        <f t="shared" si="35"/>
        <v>-0.85321125620307736</v>
      </c>
      <c r="AK85">
        <f t="shared" si="49"/>
        <v>-0.55743135406648003</v>
      </c>
      <c r="AL85">
        <f t="shared" si="26"/>
        <v>-1.4106426308798672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-4.853982686698425E-12</v>
      </c>
      <c r="AR85">
        <f t="shared" si="36"/>
        <v>-4.8540137329387261E-12</v>
      </c>
      <c r="AS85">
        <f t="shared" si="36"/>
        <v>-2.0094308208261176E-4</v>
      </c>
      <c r="AT85">
        <f t="shared" si="36"/>
        <v>-1.3128281363055711E-4</v>
      </c>
      <c r="AU85">
        <f t="shared" si="23"/>
        <v>-3.3222590056718263E-4</v>
      </c>
      <c r="AW85">
        <v>82</v>
      </c>
      <c r="AX85">
        <f>IF(Z85&gt;0, (R85*SUMPRODUCT(K85:$K$98, X85:$X$98)-K85*$AZ$3)/Z85, 0)</f>
        <v>-674206307997143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8"/>
        <v>500000</v>
      </c>
      <c r="S86">
        <f t="shared" si="29"/>
        <v>-3253319039568941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-7.1100938018894935</v>
      </c>
      <c r="AC86">
        <f t="shared" si="30"/>
        <v>-6.3482980374055522</v>
      </c>
      <c r="AE86">
        <f t="shared" si="31"/>
        <v>0</v>
      </c>
      <c r="AF86">
        <f t="shared" si="32"/>
        <v>0</v>
      </c>
      <c r="AG86">
        <f t="shared" si="32"/>
        <v>-2.4391621142107116E-14</v>
      </c>
      <c r="AH86">
        <f t="shared" si="33"/>
        <v>-4.2445420704904207E-9</v>
      </c>
      <c r="AI86">
        <f t="shared" si="34"/>
        <v>-4.2445664621115629E-9</v>
      </c>
      <c r="AJ86">
        <f t="shared" si="35"/>
        <v>-0.76179576448394126</v>
      </c>
      <c r="AK86">
        <f t="shared" si="49"/>
        <v>-0.49770656613226461</v>
      </c>
      <c r="AL86">
        <f t="shared" si="26"/>
        <v>-1.2595023348607723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-8.9254331741318298E-13</v>
      </c>
      <c r="AR86">
        <f t="shared" si="36"/>
        <v>-8.9254844648908549E-13</v>
      </c>
      <c r="AS86">
        <f t="shared" si="36"/>
        <v>-1.6019059477604563E-4</v>
      </c>
      <c r="AT86">
        <f t="shared" si="36"/>
        <v>-1.0465785525426275E-4</v>
      </c>
      <c r="AU86">
        <f t="shared" si="23"/>
        <v>-2.6484845092285682E-4</v>
      </c>
      <c r="AW86">
        <v>83</v>
      </c>
      <c r="AX86">
        <f>IF(Z86&gt;0, (R86*SUMPRODUCT(K86:$K$98, X86:$X$98)-K86*$AZ$3)/Z86, 0)</f>
        <v>-3253319039568941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8"/>
        <v>500000</v>
      </c>
      <c r="S87">
        <f t="shared" si="29"/>
        <v>-1.7251087022049094E+16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-6.3482980374055522</v>
      </c>
      <c r="AC87">
        <f t="shared" si="30"/>
        <v>-5.6681232476843064</v>
      </c>
      <c r="AE87">
        <f t="shared" si="31"/>
        <v>0</v>
      </c>
      <c r="AF87">
        <f t="shared" si="32"/>
        <v>0</v>
      </c>
      <c r="AG87">
        <f t="shared" si="32"/>
        <v>-4.1070768761120101E-15</v>
      </c>
      <c r="AH87">
        <f t="shared" si="33"/>
        <v>-8.0162512218296141E-10</v>
      </c>
      <c r="AI87">
        <f t="shared" si="34"/>
        <v>-8.0162922925983748E-10</v>
      </c>
      <c r="AJ87">
        <f t="shared" si="35"/>
        <v>-0.68017478972124579</v>
      </c>
      <c r="AK87">
        <f t="shared" si="49"/>
        <v>-0.44438086261838872</v>
      </c>
      <c r="AL87">
        <f t="shared" si="26"/>
        <v>-1.1245556531412637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-1.5050528714132965E-13</v>
      </c>
      <c r="AR87">
        <f t="shared" si="36"/>
        <v>-1.5050605824588643E-13</v>
      </c>
      <c r="AS87">
        <f t="shared" si="36"/>
        <v>-1.2770296139736611E-4</v>
      </c>
      <c r="AT87">
        <f t="shared" si="36"/>
        <v>-8.3432601446374594E-5</v>
      </c>
      <c r="AU87">
        <f t="shared" si="23"/>
        <v>-2.1113556299424678E-4</v>
      </c>
      <c r="AW87">
        <v>84</v>
      </c>
      <c r="AX87">
        <f>IF(Z87&gt;0, (R87*SUMPRODUCT(K87:$K$98, X87:$X$98)-K87*$AZ$3)/Z87, 0)</f>
        <v>-1.7251087022049094E+16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8"/>
        <v>500000</v>
      </c>
      <c r="S88">
        <f t="shared" si="29"/>
        <v>-1.0151508852388333E+17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-5.6681232476843064</v>
      </c>
      <c r="AC88">
        <f t="shared" si="30"/>
        <v>-5.0608243282896916</v>
      </c>
      <c r="AE88">
        <f t="shared" si="31"/>
        <v>0</v>
      </c>
      <c r="AF88">
        <f t="shared" si="32"/>
        <v>0</v>
      </c>
      <c r="AG88">
        <f t="shared" si="32"/>
        <v>-6.2316159128145737E-16</v>
      </c>
      <c r="AH88">
        <f t="shared" si="33"/>
        <v>-1.3771378064277731E-10</v>
      </c>
      <c r="AI88">
        <f t="shared" si="34"/>
        <v>-1.377144038043686E-10</v>
      </c>
      <c r="AJ88">
        <f t="shared" si="35"/>
        <v>-0.60729891939461478</v>
      </c>
      <c r="AK88">
        <f t="shared" si="49"/>
        <v>-0.39676862733790147</v>
      </c>
      <c r="AL88">
        <f t="shared" si="26"/>
        <v>-1.0040675468702307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-2.3085528212583922E-14</v>
      </c>
      <c r="AR88">
        <f t="shared" si="36"/>
        <v>-2.3085632675727914E-14</v>
      </c>
      <c r="AS88">
        <f t="shared" si="36"/>
        <v>-1.0180401897122275E-4</v>
      </c>
      <c r="AT88">
        <f t="shared" si="36"/>
        <v>-6.6511959061213354E-5</v>
      </c>
      <c r="AU88">
        <f t="shared" si="23"/>
        <v>-1.6831597805552176E-4</v>
      </c>
      <c r="AW88">
        <v>85</v>
      </c>
      <c r="AX88">
        <f>IF(Z88&gt;0, (R88*SUMPRODUCT(K88:$K$98, X88:$X$98)-K88*$AZ$3)/Z88, 0)</f>
        <v>-1.0151508852388333E+17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-5.0608243282896916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-2.4926463651258294E-11</v>
      </c>
      <c r="AI89">
        <f t="shared" si="34"/>
        <v>-2.4926463651258294E-11</v>
      </c>
      <c r="AJ89">
        <f t="shared" si="35"/>
        <v>-5.0608243282896916</v>
      </c>
      <c r="AK89">
        <f t="shared" si="49"/>
        <v>-0.35425770298027842</v>
      </c>
      <c r="AL89">
        <f t="shared" si="26"/>
        <v>-5.4150820312948964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-3.7308265710281332E-15</v>
      </c>
      <c r="AR89">
        <f t="shared" si="36"/>
        <v>-3.7308265710281332E-15</v>
      </c>
      <c r="AS89">
        <f t="shared" si="36"/>
        <v>-7.5747037925035399E-4</v>
      </c>
      <c r="AT89">
        <f t="shared" si="36"/>
        <v>-5.3022926547524782E-5</v>
      </c>
      <c r="AU89">
        <f t="shared" si="23"/>
        <v>-8.1049330580160964E-4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74033.041984507247</v>
      </c>
      <c r="AO91" s="8">
        <f t="shared" si="50"/>
        <v>-7403.3041984507254</v>
      </c>
      <c r="AP91" s="8">
        <f t="shared" si="50"/>
        <v>-221.80107562514647</v>
      </c>
      <c r="AQ91" s="8">
        <f t="shared" si="50"/>
        <v>-30189.703480027623</v>
      </c>
      <c r="AR91" s="8">
        <f t="shared" si="50"/>
        <v>36218.233230403763</v>
      </c>
      <c r="AS91" s="8">
        <f t="shared" si="50"/>
        <v>-6529.2022809492973</v>
      </c>
      <c r="AT91" s="8">
        <f t="shared" si="50"/>
        <v>2199.2946382636464</v>
      </c>
      <c r="AU91" s="8">
        <f t="shared" si="50"/>
        <v>31888.325587718071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F0F5-AD69-45E7-B465-BB9EAF2C00AE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170609.86409399775</v>
      </c>
      <c r="K3">
        <v>1</v>
      </c>
      <c r="L3" s="2">
        <v>0</v>
      </c>
      <c r="O3">
        <f>$C$3</f>
        <v>170609.86409399775</v>
      </c>
      <c r="P3">
        <f>O3*C5</f>
        <v>17060.986409399775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170609.86409399775</v>
      </c>
      <c r="AF3">
        <f t="shared" ref="AF3:AG34" si="4">-$Z3*P3</f>
        <v>-17060.986409399775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153448.87768459797</v>
      </c>
      <c r="AJ3">
        <f t="shared" ref="AJ3:AJ66" si="7">AB3-AC3</f>
        <v>0</v>
      </c>
      <c r="AL3">
        <f t="shared" ref="AL3:AL34" si="8">SUM(AI3:AK3)</f>
        <v>153448.87768459797</v>
      </c>
      <c r="AN3">
        <f t="shared" ref="AN3:AU34" si="9">AE3*$K3</f>
        <v>170609.86409399775</v>
      </c>
      <c r="AO3">
        <f t="shared" si="9"/>
        <v>-17060.986409399775</v>
      </c>
      <c r="AP3">
        <f t="shared" si="9"/>
        <v>-100</v>
      </c>
      <c r="AQ3">
        <f t="shared" si="9"/>
        <v>0</v>
      </c>
      <c r="AR3">
        <f t="shared" si="9"/>
        <v>153448.87768459797</v>
      </c>
      <c r="AS3">
        <f t="shared" si="9"/>
        <v>0</v>
      </c>
      <c r="AT3">
        <f t="shared" si="9"/>
        <v>0</v>
      </c>
      <c r="AU3">
        <f t="shared" si="9"/>
        <v>153448.87768459797</v>
      </c>
      <c r="AW3">
        <v>0</v>
      </c>
      <c r="AX3">
        <f>IF(Z3&gt;0, (R3*SUMPRODUCT(K3:$K$98, X3:$X$98)-K3*$AZ$3)/Z3, 0)</f>
        <v>0</v>
      </c>
      <c r="AZ3">
        <f>C6*ABS(SUMPRODUCT(X4:X79, K4:K79))/1</f>
        <v>67671.308147377524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500000</v>
      </c>
      <c r="S4">
        <f t="shared" si="1"/>
        <v>4596.4837333970263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4539.1986713279621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-1231.4005</v>
      </c>
      <c r="AI4">
        <f t="shared" si="6"/>
        <v>-1231.4005</v>
      </c>
      <c r="AJ4">
        <f t="shared" si="7"/>
        <v>-4539.1986713279621</v>
      </c>
      <c r="AK4">
        <f>G4*SUM(AB4, AE4:AF4)</f>
        <v>0</v>
      </c>
      <c r="AL4">
        <f t="shared" si="8"/>
        <v>-5770.5991713279618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-1148.8016606026681</v>
      </c>
      <c r="AR4">
        <f t="shared" si="9"/>
        <v>-1148.8016606026681</v>
      </c>
      <c r="AS4">
        <f t="shared" si="9"/>
        <v>-4234.7221488272808</v>
      </c>
      <c r="AT4">
        <f t="shared" si="9"/>
        <v>0</v>
      </c>
      <c r="AU4">
        <f t="shared" si="9"/>
        <v>-5383.5238094299484</v>
      </c>
      <c r="AW4">
        <v>1</v>
      </c>
      <c r="AX4">
        <f>IF(Z4&gt;0, (R4*SUMPRODUCT(K4:$K$98, X4:$X$98)-K4*$AZ$3)/Z4, 0)</f>
        <v>4596.4837333970263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500000</v>
      </c>
      <c r="S5">
        <f t="shared" si="1"/>
        <v>8876.9267129462805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4539.1986713279621</v>
      </c>
      <c r="AC5">
        <f t="shared" si="2"/>
        <v>8656.2283235763389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-1261.9268785851475</v>
      </c>
      <c r="AI5">
        <f t="shared" si="6"/>
        <v>-1274.1161032508078</v>
      </c>
      <c r="AJ5">
        <f t="shared" si="7"/>
        <v>-4117.0296522483768</v>
      </c>
      <c r="AK5">
        <f>G5*SUM(AB5, AE5:AF5)</f>
        <v>186.10714552444645</v>
      </c>
      <c r="AL5">
        <f t="shared" si="8"/>
        <v>-5205.0386099747384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-1079.0837915943973</v>
      </c>
      <c r="AR5">
        <f t="shared" si="9"/>
        <v>-1089.5068953352129</v>
      </c>
      <c r="AS5">
        <f t="shared" si="9"/>
        <v>-3520.5050646323793</v>
      </c>
      <c r="AT5">
        <f t="shared" si="9"/>
        <v>159.14171228406832</v>
      </c>
      <c r="AU5">
        <f t="shared" si="9"/>
        <v>-4450.8702476835242</v>
      </c>
      <c r="AW5">
        <v>2</v>
      </c>
      <c r="AX5">
        <f>IF(Z5&gt;0, (R5*SUMPRODUCT(K5:$K$98, X5:$X$98)-K5*$AZ$3)/Z5, 0)</f>
        <v>8876.9267129462805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500000</v>
      </c>
      <c r="S6">
        <f t="shared" si="1"/>
        <v>13752.868601994558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8656.2283235763389</v>
      </c>
      <c r="AC6">
        <f t="shared" si="2"/>
        <v>13241.096882642349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-1299.2957761664684</v>
      </c>
      <c r="AI6">
        <f t="shared" si="6"/>
        <v>-1311.3306261910679</v>
      </c>
      <c r="AJ6">
        <f t="shared" si="7"/>
        <v>-4584.8685590660098</v>
      </c>
      <c r="AK6">
        <f>G6*SUM(AB6, AE6:AF6)</f>
        <v>506.38935692921586</v>
      </c>
      <c r="AL6">
        <f t="shared" si="8"/>
        <v>-5389.8098283278614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-1002.2897929885083</v>
      </c>
      <c r="AR6">
        <f t="shared" si="9"/>
        <v>-1011.5735970007044</v>
      </c>
      <c r="AS6">
        <f t="shared" si="9"/>
        <v>-3536.8135902852528</v>
      </c>
      <c r="AT6">
        <f t="shared" si="9"/>
        <v>390.63382875427698</v>
      </c>
      <c r="AU6">
        <f t="shared" si="9"/>
        <v>-4157.7533585316796</v>
      </c>
      <c r="AW6">
        <v>3</v>
      </c>
      <c r="AX6">
        <f>IF(Z6&gt;0, (R6*SUMPRODUCT(K6:$K$98, X6:$X$98)-K6*$AZ$3)/Z6, 0)</f>
        <v>13752.868601994558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500000</v>
      </c>
      <c r="S7">
        <f t="shared" si="1"/>
        <v>17828.59699903255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13241.096882642349</v>
      </c>
      <c r="AC7">
        <f t="shared" si="2"/>
        <v>16945.613101866133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-1343.1956508195335</v>
      </c>
      <c r="AI7">
        <f t="shared" si="6"/>
        <v>-1355.0765724526166</v>
      </c>
      <c r="AJ7">
        <f t="shared" si="7"/>
        <v>-3704.516219223784</v>
      </c>
      <c r="AK7">
        <f>G7*SUM(AB7, AE7:AF7)</f>
        <v>650.13785693773934</v>
      </c>
      <c r="AL7">
        <f t="shared" si="8"/>
        <v>-4409.454934738661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-942.73004875675633</v>
      </c>
      <c r="AR7">
        <f t="shared" si="9"/>
        <v>-951.06874597007572</v>
      </c>
      <c r="AS7">
        <f t="shared" si="9"/>
        <v>-2600.0372721860845</v>
      </c>
      <c r="AT7">
        <f t="shared" si="9"/>
        <v>456.30321479642396</v>
      </c>
      <c r="AU7">
        <f t="shared" si="9"/>
        <v>-3094.8028033597361</v>
      </c>
      <c r="AW7">
        <v>4</v>
      </c>
      <c r="AX7">
        <f>IF(Z7&gt;0, (R7*SUMPRODUCT(K7:$K$98, X7:$X$98)-K7*$AZ$3)/Z7, 0)</f>
        <v>17828.59699903255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500000</v>
      </c>
      <c r="S8">
        <f t="shared" si="1"/>
        <v>20440.114524396962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16945.613101866133</v>
      </c>
      <c r="AC8">
        <f t="shared" si="2"/>
        <v>19163.930903163709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-1702.1207130005187</v>
      </c>
      <c r="AI8">
        <f t="shared" si="6"/>
        <v>-1713.8402723994459</v>
      </c>
      <c r="AJ8">
        <f t="shared" si="7"/>
        <v>-2218.3178012975768</v>
      </c>
      <c r="AK8">
        <f t="shared" ref="AK8:AK71" si="22">G8*SUM(AB8:AB8, AE8:AF8)</f>
        <v>360.94155906974862</v>
      </c>
      <c r="AL8">
        <f t="shared" si="8"/>
        <v>-3571.2165146272741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-1115.1346866555584</v>
      </c>
      <c r="AR8">
        <f t="shared" si="9"/>
        <v>-1122.8126892192111</v>
      </c>
      <c r="AS8">
        <f t="shared" si="9"/>
        <v>-1453.3182678282037</v>
      </c>
      <c r="AT8">
        <f t="shared" si="9"/>
        <v>236.46880582557733</v>
      </c>
      <c r="AU8">
        <f t="shared" si="9"/>
        <v>-2339.6621512218376</v>
      </c>
      <c r="AW8">
        <v>5</v>
      </c>
      <c r="AX8">
        <f>IF(Z8&gt;0, (R8*SUMPRODUCT(K8:$K$98, X8:$X$98)-K8*$AZ$3)/Z8, 0)</f>
        <v>20440.114524396962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500000</v>
      </c>
      <c r="S9">
        <f t="shared" si="1"/>
        <v>22073.084262298376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19163.930903163709</v>
      </c>
      <c r="AC9">
        <f t="shared" si="2"/>
        <v>20395.890621300423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-2086.38018738254</v>
      </c>
      <c r="AI9">
        <f t="shared" si="6"/>
        <v>-2097.9303916827935</v>
      </c>
      <c r="AJ9">
        <f t="shared" si="7"/>
        <v>-1231.9597181367135</v>
      </c>
      <c r="AK9">
        <f t="shared" si="22"/>
        <v>113.06719232866588</v>
      </c>
      <c r="AL9">
        <f t="shared" si="8"/>
        <v>-3216.8229174908411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-1294.5166131598294</v>
      </c>
      <c r="AR9">
        <f t="shared" si="9"/>
        <v>-1301.6830593533325</v>
      </c>
      <c r="AS9">
        <f t="shared" si="9"/>
        <v>-764.38241290644953</v>
      </c>
      <c r="AT9">
        <f t="shared" si="9"/>
        <v>70.153733129732302</v>
      </c>
      <c r="AU9">
        <f t="shared" si="9"/>
        <v>-1995.9117391300497</v>
      </c>
      <c r="AW9">
        <v>6</v>
      </c>
      <c r="AX9">
        <f>IF(Z9&gt;0, (R9*SUMPRODUCT(K9:$K$98, X9:$X$98)-K9*$AZ$3)/Z9, 0)</f>
        <v>22073.084262298376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500000</v>
      </c>
      <c r="S10">
        <f t="shared" si="1"/>
        <v>23363.676883876367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20395.890621300423</v>
      </c>
      <c r="AC10">
        <f t="shared" si="2"/>
        <v>21256.309142577957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-2487.3217117980744</v>
      </c>
      <c r="AI10">
        <f t="shared" si="6"/>
        <v>-2498.6942310125305</v>
      </c>
      <c r="AJ10">
        <f t="shared" si="7"/>
        <v>-860.41852127753373</v>
      </c>
      <c r="AK10">
        <f t="shared" si="22"/>
        <v>83.623151547331744</v>
      </c>
      <c r="AL10">
        <f t="shared" si="8"/>
        <v>-3275.4896007427324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-1464.078374651167</v>
      </c>
      <c r="AR10">
        <f t="shared" si="9"/>
        <v>-1470.7724260753207</v>
      </c>
      <c r="AS10">
        <f t="shared" si="9"/>
        <v>-506.45646044762168</v>
      </c>
      <c r="AT10">
        <f t="shared" si="9"/>
        <v>49.22195919406056</v>
      </c>
      <c r="AU10">
        <f t="shared" si="9"/>
        <v>-1928.0069273288816</v>
      </c>
      <c r="AW10">
        <v>7</v>
      </c>
      <c r="AX10">
        <f>IF(Z10&gt;0, (R10*SUMPRODUCT(K10:$K$98, X10:$X$98)-K10*$AZ$3)/Z10, 0)</f>
        <v>23363.676883876367</v>
      </c>
    </row>
    <row r="11" spans="1:52" x14ac:dyDescent="0.25">
      <c r="A11" t="s">
        <v>33</v>
      </c>
      <c r="C11" s="12">
        <f>AU81</f>
        <v>77003.471034119197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500000</v>
      </c>
      <c r="S11">
        <f t="shared" si="1"/>
        <v>24334.862201087646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21256.309142577957</v>
      </c>
      <c r="AC11">
        <f t="shared" si="2"/>
        <v>21775.52607611625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-2937.5553757508483</v>
      </c>
      <c r="AI11">
        <f t="shared" si="6"/>
        <v>-2948.7407308887659</v>
      </c>
      <c r="AJ11">
        <f t="shared" si="7"/>
        <v>-519.21693353829323</v>
      </c>
      <c r="AK11">
        <f t="shared" si="22"/>
        <v>51.015141942187093</v>
      </c>
      <c r="AL11">
        <f t="shared" si="8"/>
        <v>-3416.9425224848719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-1643.0000924088436</v>
      </c>
      <c r="AR11">
        <f t="shared" si="9"/>
        <v>-1649.2561581419116</v>
      </c>
      <c r="AS11">
        <f t="shared" si="9"/>
        <v>-290.40251524300334</v>
      </c>
      <c r="AT11">
        <f t="shared" si="9"/>
        <v>28.533209490166481</v>
      </c>
      <c r="AU11">
        <f t="shared" si="9"/>
        <v>-1911.1254638947482</v>
      </c>
      <c r="AW11">
        <v>8</v>
      </c>
      <c r="AX11">
        <f>IF(Z11&gt;0, (R11*SUMPRODUCT(K11:$K$98, X11:$X$98)-K11*$AZ$3)/Z11, 0)</f>
        <v>24334.862201087646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500000</v>
      </c>
      <c r="S12">
        <f t="shared" si="1"/>
        <v>25043.759109024701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21775.52607611625</v>
      </c>
      <c r="AC12">
        <f t="shared" si="2"/>
        <v>22013.653412652733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-3436.2869553992932</v>
      </c>
      <c r="AI12">
        <f t="shared" si="6"/>
        <v>-3447.2745498119466</v>
      </c>
      <c r="AJ12">
        <f t="shared" si="7"/>
        <v>-238.1273365364832</v>
      </c>
      <c r="AK12">
        <f t="shared" si="22"/>
        <v>50.083709975067372</v>
      </c>
      <c r="AL12">
        <f t="shared" si="8"/>
        <v>-3635.3181763733623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-1826.4230469406345</v>
      </c>
      <c r="AR12">
        <f t="shared" si="9"/>
        <v>-1832.2630701768121</v>
      </c>
      <c r="AS12">
        <f t="shared" si="9"/>
        <v>-126.56721083012233</v>
      </c>
      <c r="AT12">
        <f t="shared" si="9"/>
        <v>26.620024276792215</v>
      </c>
      <c r="AU12">
        <f t="shared" si="9"/>
        <v>-1932.2102567301422</v>
      </c>
      <c r="AW12">
        <v>9</v>
      </c>
      <c r="AX12">
        <f>IF(Z12&gt;0, (R12*SUMPRODUCT(K12:$K$98, X12:$X$98)-K12*$AZ$3)/Z12, 0)</f>
        <v>25043.759109024701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500000</v>
      </c>
      <c r="S13">
        <f t="shared" si="1"/>
        <v>25473.389245909762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22013.653412652733</v>
      </c>
      <c r="AC13">
        <f t="shared" si="2"/>
        <v>21965.117269745533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-3970.2463774737912</v>
      </c>
      <c r="AI13">
        <f t="shared" si="6"/>
        <v>-3981.0248397828814</v>
      </c>
      <c r="AJ13">
        <f t="shared" si="7"/>
        <v>48.536142907199974</v>
      </c>
      <c r="AK13">
        <f t="shared" si="22"/>
        <v>44.027306825305466</v>
      </c>
      <c r="AL13">
        <f t="shared" si="8"/>
        <v>-3888.4613900503759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-2005.9203005106833</v>
      </c>
      <c r="AR13">
        <f t="shared" si="9"/>
        <v>-2011.3659918604103</v>
      </c>
      <c r="AS13">
        <f t="shared" si="9"/>
        <v>24.522315521382968</v>
      </c>
      <c r="AT13">
        <f t="shared" si="9"/>
        <v>22.244279105390557</v>
      </c>
      <c r="AU13">
        <f t="shared" si="9"/>
        <v>-1964.5993972336366</v>
      </c>
      <c r="AW13">
        <v>10</v>
      </c>
      <c r="AX13">
        <f>IF(Z13&gt;0, (R13*SUMPRODUCT(K13:$K$98, X13:$X$98)-K13*$AZ$3)/Z13, 0)</f>
        <v>25473.389245909762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500000</v>
      </c>
      <c r="S14">
        <f t="shared" si="1"/>
        <v>25627.016787752866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21965.117269745533</v>
      </c>
      <c r="AC14">
        <f t="shared" si="2"/>
        <v>21643.023625899088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-4557.441697166837</v>
      </c>
      <c r="AI14">
        <f t="shared" si="6"/>
        <v>-4567.9984388104067</v>
      </c>
      <c r="AJ14">
        <f t="shared" si="7"/>
        <v>322.09364384644505</v>
      </c>
      <c r="AK14">
        <f t="shared" si="22"/>
        <v>39.537211085541962</v>
      </c>
      <c r="AL14">
        <f t="shared" si="8"/>
        <v>-4206.3675838784193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-2189.1936029753051</v>
      </c>
      <c r="AR14">
        <f t="shared" si="9"/>
        <v>-2194.2645951700561</v>
      </c>
      <c r="AS14">
        <f t="shared" si="9"/>
        <v>154.7195535394319</v>
      </c>
      <c r="AT14">
        <f t="shared" si="9"/>
        <v>18.99192909955601</v>
      </c>
      <c r="AU14">
        <f t="shared" si="9"/>
        <v>-2020.5531125310681</v>
      </c>
      <c r="AW14">
        <v>11</v>
      </c>
      <c r="AX14">
        <f>IF(Z14&gt;0, (R14*SUMPRODUCT(K14:$K$98, X14:$X$98)-K14*$AZ$3)/Z14, 0)</f>
        <v>25627.016787752866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500000</v>
      </c>
      <c r="S15">
        <f t="shared" si="1"/>
        <v>25581.052280489817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21643.023625899088</v>
      </c>
      <c r="AC15">
        <f t="shared" si="2"/>
        <v>21122.164299296644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-5199.1302299297085</v>
      </c>
      <c r="AI15">
        <f t="shared" si="6"/>
        <v>-5209.4514259010948</v>
      </c>
      <c r="AJ15">
        <f t="shared" si="7"/>
        <v>520.85932660244362</v>
      </c>
      <c r="AK15">
        <f t="shared" si="22"/>
        <v>88.736396866186269</v>
      </c>
      <c r="AL15">
        <f t="shared" si="8"/>
        <v>-4599.8557024324646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-2369.2556859909159</v>
      </c>
      <c r="AR15">
        <f t="shared" si="9"/>
        <v>-2373.9590788970336</v>
      </c>
      <c r="AS15">
        <f t="shared" si="9"/>
        <v>237.35680134539024</v>
      </c>
      <c r="AT15">
        <f t="shared" si="9"/>
        <v>40.43738154879815</v>
      </c>
      <c r="AU15">
        <f t="shared" si="9"/>
        <v>-2096.1648960028447</v>
      </c>
      <c r="AW15">
        <v>12</v>
      </c>
      <c r="AX15">
        <f>IF(Z15&gt;0, (R15*SUMPRODUCT(K15:$K$98, X15:$X$98)-K15*$AZ$3)/Z15, 0)</f>
        <v>25581.052280489817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500000</v>
      </c>
      <c r="S16">
        <f t="shared" si="1"/>
        <v>25340.44309689842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21122.164299296644</v>
      </c>
      <c r="AC16">
        <f t="shared" si="2"/>
        <v>20418.643351630733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-5832.8901405290508</v>
      </c>
      <c r="AI16">
        <f t="shared" si="6"/>
        <v>-5842.9623022872102</v>
      </c>
      <c r="AJ16">
        <f t="shared" si="7"/>
        <v>703.52094766591108</v>
      </c>
      <c r="AK16">
        <f t="shared" si="22"/>
        <v>149.96736652500618</v>
      </c>
      <c r="AL16">
        <f t="shared" si="8"/>
        <v>-4989.4739880962925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-2514.48448105222</v>
      </c>
      <c r="AR16">
        <f t="shared" si="9"/>
        <v>-2518.8264614121044</v>
      </c>
      <c r="AS16">
        <f t="shared" si="9"/>
        <v>303.27889989037828</v>
      </c>
      <c r="AT16">
        <f t="shared" si="9"/>
        <v>64.649017332117225</v>
      </c>
      <c r="AU16">
        <f t="shared" si="9"/>
        <v>-2150.8985441896089</v>
      </c>
      <c r="AW16">
        <v>13</v>
      </c>
      <c r="AX16">
        <f>IF(Z16&gt;0, (R16*SUMPRODUCT(K16:$K$98, X16:$X$98)-K16*$AZ$3)/Z16, 0)</f>
        <v>25340.44309689842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500000</v>
      </c>
      <c r="S17">
        <f t="shared" si="1"/>
        <v>25044.100451399525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20418.643351630733</v>
      </c>
      <c r="AC17">
        <f t="shared" si="2"/>
        <v>19653.725261709395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-6475.2699139469642</v>
      </c>
      <c r="AI17">
        <f t="shared" si="6"/>
        <v>-6485.079472339693</v>
      </c>
      <c r="AJ17">
        <f t="shared" si="7"/>
        <v>764.91808992133883</v>
      </c>
      <c r="AK17">
        <f t="shared" si="22"/>
        <v>281.77727825250412</v>
      </c>
      <c r="AL17">
        <f t="shared" si="8"/>
        <v>-5438.3841041658497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-2623.9953010049458</v>
      </c>
      <c r="AR17">
        <f t="shared" si="9"/>
        <v>-2627.9704611866105</v>
      </c>
      <c r="AS17">
        <f t="shared" si="9"/>
        <v>309.97031788344862</v>
      </c>
      <c r="AT17">
        <f t="shared" si="9"/>
        <v>114.18554962040919</v>
      </c>
      <c r="AU17">
        <f t="shared" si="9"/>
        <v>-2203.8145936827527</v>
      </c>
      <c r="AW17">
        <v>14</v>
      </c>
      <c r="AX17">
        <f>IF(Z17&gt;0, (R17*SUMPRODUCT(K17:$K$98, X17:$X$98)-K17*$AZ$3)/Z17, 0)</f>
        <v>25044.100451399525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500000</v>
      </c>
      <c r="S18">
        <f t="shared" si="1"/>
        <v>24733.030371652552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19653.725261709395</v>
      </c>
      <c r="AC18">
        <f t="shared" si="2"/>
        <v>18862.002471574593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-7146.5140214153926</v>
      </c>
      <c r="AI18">
        <f t="shared" si="6"/>
        <v>-7156.0468213736585</v>
      </c>
      <c r="AJ18">
        <f t="shared" si="7"/>
        <v>791.72279013480147</v>
      </c>
      <c r="AK18">
        <f t="shared" si="22"/>
        <v>424.52046565292295</v>
      </c>
      <c r="AL18">
        <f t="shared" si="8"/>
        <v>-5939.8035655859339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-2702.5063432596344</v>
      </c>
      <c r="AR18">
        <f t="shared" si="9"/>
        <v>-2706.1112410152446</v>
      </c>
      <c r="AS18">
        <f t="shared" si="9"/>
        <v>299.39574120065248</v>
      </c>
      <c r="AT18">
        <f t="shared" si="9"/>
        <v>160.53550693843559</v>
      </c>
      <c r="AU18">
        <f t="shared" si="9"/>
        <v>-2246.1799928761566</v>
      </c>
      <c r="AW18">
        <v>15</v>
      </c>
      <c r="AX18">
        <f>IF(Z18&gt;0, (R18*SUMPRODUCT(K18:$K$98, X18:$X$98)-K18*$AZ$3)/Z18, 0)</f>
        <v>24733.030371652552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500000</v>
      </c>
      <c r="S19">
        <f t="shared" si="1"/>
        <v>24196.472745178893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18862.002471574593</v>
      </c>
      <c r="AC19">
        <f t="shared" si="2"/>
        <v>17884.932843420534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-7921.6050031437526</v>
      </c>
      <c r="AI19">
        <f t="shared" si="6"/>
        <v>-7930.8444349773572</v>
      </c>
      <c r="AJ19">
        <f t="shared" si="7"/>
        <v>977.06962815405859</v>
      </c>
      <c r="AK19">
        <f t="shared" si="22"/>
        <v>420.62265511611344</v>
      </c>
      <c r="AL19">
        <f t="shared" si="8"/>
        <v>-6533.1521517071851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-2793.6329804532688</v>
      </c>
      <c r="AR19">
        <f t="shared" si="9"/>
        <v>-2796.8913582038335</v>
      </c>
      <c r="AS19">
        <f t="shared" si="9"/>
        <v>344.57334546813888</v>
      </c>
      <c r="AT19">
        <f t="shared" si="9"/>
        <v>148.3367728120578</v>
      </c>
      <c r="AU19">
        <f t="shared" si="9"/>
        <v>-2303.9812399236371</v>
      </c>
      <c r="AW19">
        <v>16</v>
      </c>
      <c r="AX19">
        <f>IF(Z19&gt;0, (R19*SUMPRODUCT(K19:$K$98, X19:$X$98)-K19*$AZ$3)/Z19, 0)</f>
        <v>24196.472745178893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500000</v>
      </c>
      <c r="S20">
        <f t="shared" si="1"/>
        <v>22845.314611260077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17884.932843420534</v>
      </c>
      <c r="AC20">
        <f t="shared" si="2"/>
        <v>16320.42573647602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-8687.3447370559479</v>
      </c>
      <c r="AI20">
        <f t="shared" si="6"/>
        <v>-8696.2745909527894</v>
      </c>
      <c r="AJ20">
        <f t="shared" si="7"/>
        <v>1564.5071069445148</v>
      </c>
      <c r="AK20">
        <f t="shared" si="22"/>
        <v>76.905211226708303</v>
      </c>
      <c r="AL20">
        <f t="shared" si="8"/>
        <v>-7054.8622727815664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-2905.8889612250036</v>
      </c>
      <c r="AR20">
        <f t="shared" si="9"/>
        <v>-2908.8759687226452</v>
      </c>
      <c r="AS20">
        <f t="shared" si="9"/>
        <v>523.3226111582652</v>
      </c>
      <c r="AT20">
        <f t="shared" si="9"/>
        <v>25.724546582239498</v>
      </c>
      <c r="AU20">
        <f t="shared" si="9"/>
        <v>-2359.8288109821406</v>
      </c>
      <c r="AW20">
        <v>17</v>
      </c>
      <c r="AX20">
        <f>IF(Z20&gt;0, (R20*SUMPRODUCT(K20:$K$98, X20:$X$98)-K20*$AZ$3)/Z20, 0)</f>
        <v>22845.314611260077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500000</v>
      </c>
      <c r="S21">
        <f t="shared" si="1"/>
        <v>21096.664288348984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16320.42573647602</v>
      </c>
      <c r="AC21">
        <f t="shared" si="2"/>
        <v>14525.23391995189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-9367.9350265077974</v>
      </c>
      <c r="AI21">
        <f t="shared" si="6"/>
        <v>-9376.5413834900082</v>
      </c>
      <c r="AJ21">
        <f t="shared" si="7"/>
        <v>1795.1918165241295</v>
      </c>
      <c r="AK21">
        <f t="shared" si="22"/>
        <v>26.112681178361633</v>
      </c>
      <c r="AL21">
        <f t="shared" si="8"/>
        <v>-7555.2368857875172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-2979.7872108611127</v>
      </c>
      <c r="AR21">
        <f t="shared" si="9"/>
        <v>-2982.5247525279938</v>
      </c>
      <c r="AS21">
        <f t="shared" si="9"/>
        <v>571.02121233597541</v>
      </c>
      <c r="AT21">
        <f t="shared" si="9"/>
        <v>8.3060176224964692</v>
      </c>
      <c r="AU21">
        <f t="shared" si="9"/>
        <v>-2403.1975225695219</v>
      </c>
      <c r="AW21">
        <v>18</v>
      </c>
      <c r="AX21">
        <f>IF(Z21&gt;0, (R21*SUMPRODUCT(K21:$K$98, X21:$X$98)-K21*$AZ$3)/Z21, 0)</f>
        <v>21096.664288348984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500000</v>
      </c>
      <c r="S22">
        <f t="shared" si="1"/>
        <v>19610.445611655177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14525.23391995189</v>
      </c>
      <c r="AC22">
        <f t="shared" si="2"/>
        <v>12972.416672570576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-10059.010895576052</v>
      </c>
      <c r="AI22">
        <f t="shared" si="6"/>
        <v>-10067.279713716051</v>
      </c>
      <c r="AJ22">
        <f t="shared" si="7"/>
        <v>1552.8172473813138</v>
      </c>
      <c r="AK22">
        <f t="shared" si="22"/>
        <v>305.02991231898972</v>
      </c>
      <c r="AL22">
        <f t="shared" si="8"/>
        <v>-8209.4325540157479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-2987.495017526061</v>
      </c>
      <c r="AR22">
        <f t="shared" si="9"/>
        <v>-2989.9508308511008</v>
      </c>
      <c r="AS22">
        <f t="shared" si="9"/>
        <v>461.18190325456879</v>
      </c>
      <c r="AT22">
        <f t="shared" si="9"/>
        <v>90.592937288712108</v>
      </c>
      <c r="AU22">
        <f t="shared" si="9"/>
        <v>-2438.17599030782</v>
      </c>
      <c r="AW22">
        <v>19</v>
      </c>
      <c r="AX22">
        <f>IF(Z22&gt;0, (R22*SUMPRODUCT(K22:$K$98, X22:$X$98)-K22*$AZ$3)/Z22, 0)</f>
        <v>19610.445611655177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500000</v>
      </c>
      <c r="S23">
        <f t="shared" si="1"/>
        <v>19162.030073651818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12972.416672570576</v>
      </c>
      <c r="AC23">
        <f t="shared" si="2"/>
        <v>12138.296851442614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-10717.356753420192</v>
      </c>
      <c r="AI23">
        <f t="shared" si="6"/>
        <v>-10725.274949459956</v>
      </c>
      <c r="AJ23">
        <f t="shared" si="7"/>
        <v>834.1198211279625</v>
      </c>
      <c r="AK23">
        <f t="shared" si="22"/>
        <v>908.06916707994048</v>
      </c>
      <c r="AL23">
        <f t="shared" si="8"/>
        <v>-8983.0859612520526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-2841.9836554539966</v>
      </c>
      <c r="AR23">
        <f t="shared" si="9"/>
        <v>-2844.083369426708</v>
      </c>
      <c r="AS23">
        <f t="shared" si="9"/>
        <v>221.18839121216843</v>
      </c>
      <c r="AT23">
        <f t="shared" si="9"/>
        <v>240.7979682153755</v>
      </c>
      <c r="AU23">
        <f t="shared" si="9"/>
        <v>-2382.0970099991641</v>
      </c>
      <c r="AW23">
        <v>20</v>
      </c>
      <c r="AX23">
        <f>IF(Z23&gt;0, (R23*SUMPRODUCT(K23:$K$98, X23:$X$98)-K23*$AZ$3)/Z23, 0)</f>
        <v>19162.030073651818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500000</v>
      </c>
      <c r="S24">
        <f t="shared" si="1"/>
        <v>18563.688871953476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12138.296851442614</v>
      </c>
      <c r="AC24">
        <f t="shared" si="2"/>
        <v>11218.969621344049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-11385.448661351698</v>
      </c>
      <c r="AI24">
        <f t="shared" si="6"/>
        <v>-11393.003039214531</v>
      </c>
      <c r="AJ24">
        <f t="shared" si="7"/>
        <v>919.32723009856454</v>
      </c>
      <c r="AK24">
        <f t="shared" si="22"/>
        <v>849.6807796009831</v>
      </c>
      <c r="AL24">
        <f t="shared" si="8"/>
        <v>-9623.9950295149829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-2695.6655909754963</v>
      </c>
      <c r="AR24">
        <f t="shared" si="9"/>
        <v>-2697.4541965080293</v>
      </c>
      <c r="AS24">
        <f t="shared" si="9"/>
        <v>217.66369114954998</v>
      </c>
      <c r="AT24">
        <f t="shared" si="9"/>
        <v>201.17391145582471</v>
      </c>
      <c r="AU24">
        <f t="shared" si="9"/>
        <v>-2278.6165939026546</v>
      </c>
      <c r="AW24">
        <v>21</v>
      </c>
      <c r="AX24">
        <f>IF(Z24&gt;0, (R24*SUMPRODUCT(K24:$K$98, X24:$X$98)-K24*$AZ$3)/Z24, 0)</f>
        <v>18563.688871953476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500000</v>
      </c>
      <c r="S25">
        <f t="shared" si="1"/>
        <v>17836.178630509723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11218.969621344049</v>
      </c>
      <c r="AC25">
        <f t="shared" si="2"/>
        <v>10239.961553007332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-12097.437176361023</v>
      </c>
      <c r="AI25">
        <f t="shared" si="6"/>
        <v>-12104.613574515819</v>
      </c>
      <c r="AJ25">
        <f t="shared" si="7"/>
        <v>979.00806833671777</v>
      </c>
      <c r="AK25">
        <f t="shared" si="22"/>
        <v>785.32787349408352</v>
      </c>
      <c r="AL25">
        <f t="shared" si="8"/>
        <v>-10340.277632685018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-2557.356175261968</v>
      </c>
      <c r="AR25">
        <f t="shared" si="9"/>
        <v>-2558.8732408908077</v>
      </c>
      <c r="AS25">
        <f t="shared" si="9"/>
        <v>206.95890317037501</v>
      </c>
      <c r="AT25">
        <f t="shared" si="9"/>
        <v>166.0155831029966</v>
      </c>
      <c r="AU25">
        <f t="shared" si="9"/>
        <v>-2185.8987546174362</v>
      </c>
      <c r="AW25">
        <v>22</v>
      </c>
      <c r="AX25">
        <f>IF(Z25&gt;0, (R25*SUMPRODUCT(K25:$K$98, X25:$X$98)-K25*$AZ$3)/Z25, 0)</f>
        <v>17836.178630509723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500000</v>
      </c>
      <c r="S26">
        <f t="shared" si="1"/>
        <v>16975.000921628493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10239.961553007332</v>
      </c>
      <c r="AC26">
        <f t="shared" si="2"/>
        <v>9215.3353086728457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-12746.933694492287</v>
      </c>
      <c r="AI26">
        <f t="shared" si="6"/>
        <v>-12753.719655323172</v>
      </c>
      <c r="AJ26">
        <f t="shared" si="7"/>
        <v>1024.6262443344858</v>
      </c>
      <c r="AK26">
        <f t="shared" si="22"/>
        <v>716.79730871051322</v>
      </c>
      <c r="AL26">
        <f t="shared" si="8"/>
        <v>-11012.296102278173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-2405.9441802802758</v>
      </c>
      <c r="AR26">
        <f t="shared" si="9"/>
        <v>-2407.2250093298321</v>
      </c>
      <c r="AS26">
        <f t="shared" si="9"/>
        <v>193.39502413699353</v>
      </c>
      <c r="AT26">
        <f t="shared" si="9"/>
        <v>135.29326775095566</v>
      </c>
      <c r="AU26">
        <f t="shared" si="9"/>
        <v>-2078.536717441883</v>
      </c>
      <c r="AW26">
        <v>23</v>
      </c>
      <c r="AX26">
        <f>IF(Z26&gt;0, (R26*SUMPRODUCT(K26:$K$98, X26:$X$98)-K26*$AZ$3)/Z26, 0)</f>
        <v>16975.000921628493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500000</v>
      </c>
      <c r="S27">
        <f t="shared" si="1"/>
        <v>16009.334032338616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9215.3353086728457</v>
      </c>
      <c r="AC27">
        <f t="shared" si="2"/>
        <v>8177.8999952921076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-13313.674593513304</v>
      </c>
      <c r="AI27">
        <f t="shared" si="6"/>
        <v>-13320.059852871042</v>
      </c>
      <c r="AJ27">
        <f t="shared" si="7"/>
        <v>1037.4353133807381</v>
      </c>
      <c r="AK27">
        <f t="shared" si="22"/>
        <v>645.07347160709924</v>
      </c>
      <c r="AL27">
        <f t="shared" si="8"/>
        <v>-11637.551067883203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-2243.6738985152051</v>
      </c>
      <c r="AR27">
        <f t="shared" si="9"/>
        <v>-2244.7499680597607</v>
      </c>
      <c r="AS27">
        <f t="shared" si="9"/>
        <v>174.83276443938257</v>
      </c>
      <c r="AT27">
        <f t="shared" si="9"/>
        <v>108.71037148336259</v>
      </c>
      <c r="AU27">
        <f t="shared" si="9"/>
        <v>-1961.2068321370155</v>
      </c>
      <c r="AW27">
        <v>24</v>
      </c>
      <c r="AX27">
        <f>IF(Z27&gt;0, (R27*SUMPRODUCT(K27:$K$98, X27:$X$98)-K27*$AZ$3)/Z27, 0)</f>
        <v>16009.334032338616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500000</v>
      </c>
      <c r="S28">
        <f t="shared" si="1"/>
        <v>14971.371290230703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8177.8999952921076</v>
      </c>
      <c r="AC28">
        <f t="shared" si="2"/>
        <v>7156.1090136514886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-13863.165829235424</v>
      </c>
      <c r="AI28">
        <f t="shared" si="6"/>
        <v>-13869.140656853855</v>
      </c>
      <c r="AJ28">
        <f t="shared" si="7"/>
        <v>1021.7909816406191</v>
      </c>
      <c r="AK28">
        <f t="shared" si="22"/>
        <v>572.45299967044764</v>
      </c>
      <c r="AL28">
        <f t="shared" si="8"/>
        <v>-12274.896675542788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-2085.9610427080133</v>
      </c>
      <c r="AR28">
        <f t="shared" si="9"/>
        <v>-2086.8600622972226</v>
      </c>
      <c r="AS28">
        <f t="shared" si="9"/>
        <v>153.74671325058088</v>
      </c>
      <c r="AT28">
        <f t="shared" si="9"/>
        <v>86.135783904112344</v>
      </c>
      <c r="AU28">
        <f t="shared" si="9"/>
        <v>-1846.9775651425296</v>
      </c>
      <c r="AW28">
        <v>25</v>
      </c>
      <c r="AX28">
        <f>IF(Z28&gt;0, (R28*SUMPRODUCT(K28:$K$98, X28:$X$98)-K28*$AZ$3)/Z28, 0)</f>
        <v>14971.371290230703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500000</v>
      </c>
      <c r="S29">
        <f t="shared" si="1"/>
        <v>13862.533154825811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7156.1090136514886</v>
      </c>
      <c r="AC29">
        <f t="shared" si="2"/>
        <v>6161.1148610100663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-14381.34770036119</v>
      </c>
      <c r="AI29">
        <f t="shared" si="6"/>
        <v>-14386.903246010927</v>
      </c>
      <c r="AJ29">
        <f t="shared" si="7"/>
        <v>994.99415264142226</v>
      </c>
      <c r="AK29">
        <f t="shared" si="22"/>
        <v>500.92763095560423</v>
      </c>
      <c r="AL29">
        <f t="shared" si="8"/>
        <v>-12890.9814624139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-1932.0810405915779</v>
      </c>
      <c r="AR29">
        <f t="shared" si="9"/>
        <v>-1932.8274076667392</v>
      </c>
      <c r="AS29">
        <f t="shared" si="9"/>
        <v>133.67379593844967</v>
      </c>
      <c r="AT29">
        <f t="shared" si="9"/>
        <v>67.297780336224704</v>
      </c>
      <c r="AU29">
        <f t="shared" si="9"/>
        <v>-1731.8558313920648</v>
      </c>
      <c r="AW29">
        <v>26</v>
      </c>
      <c r="AX29">
        <f>IF(Z29&gt;0, (R29*SUMPRODUCT(K29:$K$98, X29:$X$98)-K29*$AZ$3)/Z29, 0)</f>
        <v>13862.533154825811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500000</v>
      </c>
      <c r="S30">
        <f t="shared" si="1"/>
        <v>12682.616436805554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6161.1148610100663</v>
      </c>
      <c r="AC30">
        <f t="shared" si="2"/>
        <v>5203.1114008350905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-14871.926593714359</v>
      </c>
      <c r="AI30">
        <f t="shared" si="6"/>
        <v>-14877.054785742755</v>
      </c>
      <c r="AJ30">
        <f t="shared" si="7"/>
        <v>958.00346017497577</v>
      </c>
      <c r="AK30">
        <f t="shared" si="22"/>
        <v>431.27804027070471</v>
      </c>
      <c r="AL30">
        <f t="shared" si="8"/>
        <v>-13487.773285297075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-1783.9183090945855</v>
      </c>
      <c r="AR30">
        <f t="shared" si="9"/>
        <v>-1784.5334463193669</v>
      </c>
      <c r="AS30">
        <f t="shared" si="9"/>
        <v>114.91449356026382</v>
      </c>
      <c r="AT30">
        <f t="shared" si="9"/>
        <v>51.7326916254761</v>
      </c>
      <c r="AU30">
        <f t="shared" si="9"/>
        <v>-1617.8862611336269</v>
      </c>
      <c r="AW30">
        <v>27</v>
      </c>
      <c r="AX30">
        <f>IF(Z30&gt;0, (R30*SUMPRODUCT(K30:$K$98, X30:$X$98)-K30*$AZ$3)/Z30, 0)</f>
        <v>12682.616436805554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500000</v>
      </c>
      <c r="S31">
        <f t="shared" si="1"/>
        <v>11421.784532261478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5203.1114008350905</v>
      </c>
      <c r="AC31">
        <f t="shared" si="2"/>
        <v>4288.9052171124731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-15325.304441725757</v>
      </c>
      <c r="AI31">
        <f t="shared" si="6"/>
        <v>-15329.998219222827</v>
      </c>
      <c r="AJ31">
        <f t="shared" si="7"/>
        <v>914.20618372261742</v>
      </c>
      <c r="AK31">
        <f t="shared" si="22"/>
        <v>364.21779805845637</v>
      </c>
      <c r="AL31">
        <f t="shared" si="8"/>
        <v>-14051.574237441753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-1641.3409984822185</v>
      </c>
      <c r="AR31">
        <f t="shared" si="9"/>
        <v>-1641.8437023255901</v>
      </c>
      <c r="AS31">
        <f t="shared" si="9"/>
        <v>97.911535533641114</v>
      </c>
      <c r="AT31">
        <f t="shared" si="9"/>
        <v>39.007747389515735</v>
      </c>
      <c r="AU31">
        <f t="shared" si="9"/>
        <v>-1504.9244194024332</v>
      </c>
      <c r="AW31">
        <v>28</v>
      </c>
      <c r="AX31">
        <f>IF(Z31&gt;0, (R31*SUMPRODUCT(K31:$K$98, X31:$X$98)-K31*$AZ$3)/Z31, 0)</f>
        <v>11421.784532261478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500000</v>
      </c>
      <c r="S32">
        <f t="shared" si="1"/>
        <v>10061.339778623045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4288.9052171124731</v>
      </c>
      <c r="AC32">
        <f t="shared" si="2"/>
        <v>3424.0929019980817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-15712.706867369821</v>
      </c>
      <c r="AI32">
        <f t="shared" si="6"/>
        <v>-15716.960889420236</v>
      </c>
      <c r="AJ32">
        <f t="shared" si="7"/>
        <v>864.81231511439137</v>
      </c>
      <c r="AK32">
        <f t="shared" si="22"/>
        <v>300.22336519787314</v>
      </c>
      <c r="AL32">
        <f t="shared" si="8"/>
        <v>-14551.925209107971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-1502.5284114614017</v>
      </c>
      <c r="AR32">
        <f t="shared" si="9"/>
        <v>-1502.9352025412381</v>
      </c>
      <c r="AS32">
        <f t="shared" si="9"/>
        <v>82.697722614524494</v>
      </c>
      <c r="AT32">
        <f t="shared" si="9"/>
        <v>28.708874912643619</v>
      </c>
      <c r="AU32">
        <f t="shared" si="9"/>
        <v>-1391.5286050140699</v>
      </c>
      <c r="AW32">
        <v>29</v>
      </c>
      <c r="AX32">
        <f>IF(Z32&gt;0, (R32*SUMPRODUCT(K32:$K$98, X32:$X$98)-K32*$AZ$3)/Z32, 0)</f>
        <v>10061.339778623045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500000</v>
      </c>
      <c r="S33">
        <f t="shared" si="1"/>
        <v>8579.121479451891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3424.0929019980817</v>
      </c>
      <c r="AC33">
        <f t="shared" si="2"/>
        <v>2614.893672115099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-16060.587714570976</v>
      </c>
      <c r="AI33">
        <f t="shared" si="6"/>
        <v>-16064.397681708022</v>
      </c>
      <c r="AJ33">
        <f t="shared" si="7"/>
        <v>809.19922988298276</v>
      </c>
      <c r="AK33">
        <f t="shared" si="22"/>
        <v>239.68650313986575</v>
      </c>
      <c r="AL33">
        <f t="shared" si="8"/>
        <v>-15015.511948685173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-1371.2451210441341</v>
      </c>
      <c r="AR33">
        <f t="shared" si="9"/>
        <v>-1371.5704141741776</v>
      </c>
      <c r="AS33">
        <f t="shared" si="9"/>
        <v>69.089034327368736</v>
      </c>
      <c r="AT33">
        <f t="shared" si="9"/>
        <v>20.464316365738306</v>
      </c>
      <c r="AU33">
        <f t="shared" si="9"/>
        <v>-1282.0170634810704</v>
      </c>
      <c r="AW33">
        <v>30</v>
      </c>
      <c r="AX33">
        <f>IF(Z33&gt;0, (R33*SUMPRODUCT(K33:$K$98, X33:$X$98)-K33*$AZ$3)/Z33, 0)</f>
        <v>8579.121479451891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500000</v>
      </c>
      <c r="S34">
        <f t="shared" si="1"/>
        <v>6918.8057811582548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2614.893672115099</v>
      </c>
      <c r="AC34">
        <f t="shared" si="2"/>
        <v>1862.6924631945494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-16263.862442903281</v>
      </c>
      <c r="AI34">
        <f t="shared" si="6"/>
        <v>-16267.227713807884</v>
      </c>
      <c r="AJ34">
        <f t="shared" si="7"/>
        <v>752.20120892054956</v>
      </c>
      <c r="AK34">
        <f t="shared" si="22"/>
        <v>183.04255704805695</v>
      </c>
      <c r="AL34">
        <f t="shared" si="8"/>
        <v>-15331.983947839279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-1239.8219802608328</v>
      </c>
      <c r="AR34">
        <f t="shared" si="9"/>
        <v>-1240.0785206030612</v>
      </c>
      <c r="AS34">
        <f t="shared" si="9"/>
        <v>57.341581415391595</v>
      </c>
      <c r="AT34">
        <f t="shared" si="9"/>
        <v>13.953646395377227</v>
      </c>
      <c r="AU34">
        <f t="shared" ref="AU34:AU79" si="23">AL34*$K34</f>
        <v>-1168.7832927922925</v>
      </c>
      <c r="AW34">
        <v>31</v>
      </c>
      <c r="AX34">
        <f>IF(Z34&gt;0, (R34*SUMPRODUCT(K34:$K$98, X34:$X$98)-K34*$AZ$3)/Z34, 0)</f>
        <v>6918.8057811582548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500000</v>
      </c>
      <c r="S35">
        <f t="shared" si="1"/>
        <v>5024.2099459501824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1862.6924631945494</v>
      </c>
      <c r="AC35">
        <f t="shared" si="2"/>
        <v>1175.5882616154895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-16272.377357005214</v>
      </c>
      <c r="AI35">
        <f t="shared" ref="AI35:AI66" si="25">SUM(AE35:AH35)</f>
        <v>-16275.302165766847</v>
      </c>
      <c r="AJ35">
        <f t="shared" si="7"/>
        <v>687.10420157905992</v>
      </c>
      <c r="AK35">
        <f t="shared" si="22"/>
        <v>130.38847242361848</v>
      </c>
      <c r="AL35">
        <f t="shared" ref="AL35:AL79" si="26">SUM(AI35:AK35)</f>
        <v>-15457.80949176417</v>
      </c>
      <c r="AN35">
        <f t="shared" ref="AN35:AT66" si="27">AE35*$K35</f>
        <v>0</v>
      </c>
      <c r="AO35">
        <f t="shared" si="27"/>
        <v>0</v>
      </c>
      <c r="AP35">
        <f t="shared" si="27"/>
        <v>-0.1990742514633537</v>
      </c>
      <c r="AQ35">
        <f t="shared" si="27"/>
        <v>-1107.5634702583154</v>
      </c>
      <c r="AR35">
        <f t="shared" si="27"/>
        <v>-1107.7625445097788</v>
      </c>
      <c r="AS35">
        <f t="shared" si="27"/>
        <v>46.767076330267088</v>
      </c>
      <c r="AT35">
        <f t="shared" si="27"/>
        <v>8.8747640145534064</v>
      </c>
      <c r="AU35">
        <f t="shared" si="23"/>
        <v>-1052.1207041649584</v>
      </c>
      <c r="AW35">
        <v>32</v>
      </c>
      <c r="AX35">
        <f>IF(Z35&gt;0, (R35*SUMPRODUCT(K35:$K$98, X35:$X$98)-K35*$AZ$3)/Z35, 0)</f>
        <v>5024.2099459501824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500000</v>
      </c>
      <c r="S36">
        <f t="shared" si="1"/>
        <v>2814.2123959687865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1175.5882616154895</v>
      </c>
      <c r="AC36">
        <f t="shared" si="2"/>
        <v>561.52280803733174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-16056.892411477835</v>
      </c>
      <c r="AI36">
        <f t="shared" si="25"/>
        <v>-16059.386549841563</v>
      </c>
      <c r="AJ36">
        <f t="shared" si="7"/>
        <v>614.06545357815776</v>
      </c>
      <c r="AK36">
        <f t="shared" si="22"/>
        <v>82.291178313084274</v>
      </c>
      <c r="AL36">
        <f t="shared" si="26"/>
        <v>-15363.029917950322</v>
      </c>
      <c r="AN36">
        <f t="shared" si="27"/>
        <v>0</v>
      </c>
      <c r="AO36">
        <f t="shared" si="27"/>
        <v>0</v>
      </c>
      <c r="AP36">
        <f t="shared" si="27"/>
        <v>-0.1515724031255859</v>
      </c>
      <c r="AQ36">
        <f t="shared" si="27"/>
        <v>-975.800623145141</v>
      </c>
      <c r="AR36">
        <f t="shared" si="27"/>
        <v>-975.95219554826656</v>
      </c>
      <c r="AS36">
        <f t="shared" si="27"/>
        <v>37.317647580745088</v>
      </c>
      <c r="AT36">
        <f t="shared" si="27"/>
        <v>5.0009541709238468</v>
      </c>
      <c r="AU36">
        <f t="shared" si="23"/>
        <v>-933.63359379659767</v>
      </c>
      <c r="AW36">
        <v>33</v>
      </c>
      <c r="AX36">
        <f>IF(Z36&gt;0, (R36*SUMPRODUCT(K36:$K$98, X36:$X$98)-K36*$AZ$3)/Z36, 0)</f>
        <v>2814.2123959687865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500000</v>
      </c>
      <c r="S37">
        <f t="shared" si="1"/>
        <v>158.23063743824122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561.52280803733174</v>
      </c>
      <c r="AC37">
        <f t="shared" si="2"/>
        <v>26.345414070900006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-15517.838322089898</v>
      </c>
      <c r="AI37">
        <f t="shared" si="25"/>
        <v>-15519.919573111936</v>
      </c>
      <c r="AJ37">
        <f t="shared" si="7"/>
        <v>535.17739396643174</v>
      </c>
      <c r="AK37">
        <f t="shared" si="22"/>
        <v>39.306596562613223</v>
      </c>
      <c r="AL37">
        <f t="shared" si="26"/>
        <v>-14945.435582582892</v>
      </c>
      <c r="AN37">
        <f t="shared" si="27"/>
        <v>0</v>
      </c>
      <c r="AO37">
        <f t="shared" si="27"/>
        <v>0</v>
      </c>
      <c r="AP37">
        <f t="shared" si="27"/>
        <v>-0.11292914372528534</v>
      </c>
      <c r="AQ37">
        <f t="shared" si="27"/>
        <v>-842.00136150037326</v>
      </c>
      <c r="AR37">
        <f t="shared" si="27"/>
        <v>-842.11429064409845</v>
      </c>
      <c r="AS37">
        <f t="shared" si="27"/>
        <v>29.038844522725313</v>
      </c>
      <c r="AT37">
        <f t="shared" si="27"/>
        <v>2.132784678814009</v>
      </c>
      <c r="AU37">
        <f t="shared" si="23"/>
        <v>-810.94266144255914</v>
      </c>
      <c r="AW37">
        <v>34</v>
      </c>
      <c r="AX37">
        <f>IF(Z37&gt;0, (R37*SUMPRODUCT(K37:$K$98, X37:$X$98)-K37*$AZ$3)/Z37, 0)</f>
        <v>158.23063743824122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500000</v>
      </c>
      <c r="S38">
        <f t="shared" si="1"/>
        <v>-3115.1029376265424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26.345414070900006</v>
      </c>
      <c r="AC38">
        <f t="shared" si="2"/>
        <v>-422.24234994848211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-14644.122001033629</v>
      </c>
      <c r="AI38">
        <f t="shared" si="25"/>
        <v>-14645.816336495422</v>
      </c>
      <c r="AJ38">
        <f t="shared" si="7"/>
        <v>448.58776401938212</v>
      </c>
      <c r="AK38">
        <f t="shared" si="22"/>
        <v>1.8441789849630006</v>
      </c>
      <c r="AL38">
        <f t="shared" si="26"/>
        <v>-14195.384393491078</v>
      </c>
      <c r="AN38">
        <f t="shared" si="27"/>
        <v>0</v>
      </c>
      <c r="AO38">
        <f t="shared" si="27"/>
        <v>0</v>
      </c>
      <c r="AP38">
        <f t="shared" si="27"/>
        <v>-8.2084838662578999E-2</v>
      </c>
      <c r="AQ38">
        <f t="shared" si="27"/>
        <v>-709.4583209265711</v>
      </c>
      <c r="AR38">
        <f t="shared" si="27"/>
        <v>-709.54040576523369</v>
      </c>
      <c r="AS38">
        <f t="shared" si="27"/>
        <v>21.732564221121098</v>
      </c>
      <c r="AT38">
        <f t="shared" si="27"/>
        <v>8.9344251985033291E-2</v>
      </c>
      <c r="AU38">
        <f t="shared" si="23"/>
        <v>-687.71849729212761</v>
      </c>
      <c r="AW38">
        <v>35</v>
      </c>
      <c r="AX38">
        <f>IF(Z38&gt;0, (R38*SUMPRODUCT(K38:$K$98, X38:$X$98)-K38*$AZ$3)/Z38, 0)</f>
        <v>-3115.1029376265424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500000</v>
      </c>
      <c r="S39">
        <f t="shared" si="1"/>
        <v>-7271.0218182867711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-422.24234994848211</v>
      </c>
      <c r="AC39">
        <f t="shared" si="2"/>
        <v>-780.43853026702527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-13427.950248285022</v>
      </c>
      <c r="AI39">
        <f t="shared" si="25"/>
        <v>-13429.291941635989</v>
      </c>
      <c r="AJ39">
        <f t="shared" si="7"/>
        <v>358.19618031854316</v>
      </c>
      <c r="AK39">
        <f t="shared" si="22"/>
        <v>-29.55696449639375</v>
      </c>
      <c r="AL39">
        <f t="shared" si="26"/>
        <v>-13100.652725813841</v>
      </c>
      <c r="AN39">
        <f t="shared" si="27"/>
        <v>0</v>
      </c>
      <c r="AO39">
        <f t="shared" si="27"/>
        <v>0</v>
      </c>
      <c r="AP39">
        <f t="shared" si="27"/>
        <v>-5.8036176557297502E-2</v>
      </c>
      <c r="AQ39">
        <f t="shared" si="27"/>
        <v>-580.83830470642863</v>
      </c>
      <c r="AR39">
        <f t="shared" si="27"/>
        <v>-580.8963408829859</v>
      </c>
      <c r="AS39">
        <f t="shared" si="27"/>
        <v>15.494104333244223</v>
      </c>
      <c r="AT39">
        <f t="shared" si="27"/>
        <v>-1.2785136102620032</v>
      </c>
      <c r="AU39">
        <f t="shared" si="23"/>
        <v>-566.68075016000375</v>
      </c>
      <c r="AW39">
        <v>36</v>
      </c>
      <c r="AX39">
        <f>IF(Z39&gt;0, (R39*SUMPRODUCT(K39:$K$98, X39:$X$98)-K39*$AZ$3)/Z39, 0)</f>
        <v>-7271.0218182867711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500000</v>
      </c>
      <c r="S40">
        <f t="shared" si="1"/>
        <v>-12718.272890733511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-780.43853026702527</v>
      </c>
      <c r="AC40">
        <f t="shared" si="2"/>
        <v>-1047.6499237162861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-11944.256701309958</v>
      </c>
      <c r="AI40">
        <f t="shared" si="25"/>
        <v>-11945.286371309883</v>
      </c>
      <c r="AJ40">
        <f t="shared" si="7"/>
        <v>267.21139344926087</v>
      </c>
      <c r="AK40">
        <f t="shared" si="22"/>
        <v>-54.630697118691771</v>
      </c>
      <c r="AL40">
        <f t="shared" si="26"/>
        <v>-11732.705674979314</v>
      </c>
      <c r="AN40">
        <f t="shared" si="27"/>
        <v>0</v>
      </c>
      <c r="AO40">
        <f t="shared" si="27"/>
        <v>0</v>
      </c>
      <c r="AP40">
        <f t="shared" si="27"/>
        <v>-3.976725027337219E-2</v>
      </c>
      <c r="AQ40">
        <f t="shared" si="27"/>
        <v>-461.30337448384512</v>
      </c>
      <c r="AR40">
        <f t="shared" si="27"/>
        <v>-461.34314173411849</v>
      </c>
      <c r="AS40">
        <f t="shared" si="27"/>
        <v>10.320066001692313</v>
      </c>
      <c r="AT40">
        <f t="shared" si="27"/>
        <v>-2.1099115299902667</v>
      </c>
      <c r="AU40">
        <f t="shared" si="23"/>
        <v>-453.13298726241641</v>
      </c>
      <c r="AW40">
        <v>37</v>
      </c>
      <c r="AX40">
        <f>IF(Z40&gt;0, (R40*SUMPRODUCT(K40:$K$98, X40:$X$98)-K40*$AZ$3)/Z40, 0)</f>
        <v>-12718.272890733511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500000</v>
      </c>
      <c r="S41">
        <f t="shared" si="1"/>
        <v>-20161.901132780222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-1047.6499237162861</v>
      </c>
      <c r="AC41">
        <f t="shared" si="2"/>
        <v>-1228.9292702919458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-10298.409416201694</v>
      </c>
      <c r="AI41">
        <f t="shared" si="25"/>
        <v>-10299.171329266215</v>
      </c>
      <c r="AJ41">
        <f t="shared" si="7"/>
        <v>181.2793465756597</v>
      </c>
      <c r="AK41">
        <f t="shared" si="22"/>
        <v>-73.335494660140043</v>
      </c>
      <c r="AL41">
        <f t="shared" si="26"/>
        <v>-10191.227477350694</v>
      </c>
      <c r="AN41">
        <f t="shared" si="27"/>
        <v>0</v>
      </c>
      <c r="AO41">
        <f t="shared" si="27"/>
        <v>0</v>
      </c>
      <c r="AP41">
        <f t="shared" si="27"/>
        <v>-2.6273316698517922E-2</v>
      </c>
      <c r="AQ41">
        <f t="shared" si="27"/>
        <v>-355.12368101065687</v>
      </c>
      <c r="AR41">
        <f t="shared" si="27"/>
        <v>-355.14995432735537</v>
      </c>
      <c r="AS41">
        <f t="shared" si="27"/>
        <v>6.2511195899704823</v>
      </c>
      <c r="AT41">
        <f t="shared" si="27"/>
        <v>-2.5288537054542219</v>
      </c>
      <c r="AU41">
        <f t="shared" si="23"/>
        <v>-351.4276884428391</v>
      </c>
      <c r="AW41">
        <v>38</v>
      </c>
      <c r="AX41">
        <f>IF(Z41&gt;0, (R41*SUMPRODUCT(K41:$K$98, X41:$X$98)-K41*$AZ$3)/Z41, 0)</f>
        <v>-20161.901132780222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500000</v>
      </c>
      <c r="S42">
        <f t="shared" si="1"/>
        <v>-30865.918377444945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-1228.9292702919458</v>
      </c>
      <c r="AC42">
        <f t="shared" si="2"/>
        <v>-1334.0314978131514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-8561.6519711661622</v>
      </c>
      <c r="AI42">
        <f t="shared" si="25"/>
        <v>-8562.1922238007592</v>
      </c>
      <c r="AJ42">
        <f t="shared" si="7"/>
        <v>105.10222752120558</v>
      </c>
      <c r="AK42">
        <f t="shared" si="22"/>
        <v>-86.02504892043622</v>
      </c>
      <c r="AL42">
        <f t="shared" si="26"/>
        <v>-8543.1150451999893</v>
      </c>
      <c r="AN42">
        <f t="shared" si="27"/>
        <v>0</v>
      </c>
      <c r="AO42">
        <f t="shared" si="27"/>
        <v>0</v>
      </c>
      <c r="AP42">
        <f t="shared" si="27"/>
        <v>-1.6633680340470795E-2</v>
      </c>
      <c r="AQ42">
        <f t="shared" si="27"/>
        <v>-263.60219822162321</v>
      </c>
      <c r="AR42">
        <f t="shared" si="27"/>
        <v>-263.61883190196369</v>
      </c>
      <c r="AS42">
        <f t="shared" si="27"/>
        <v>3.2359617403141558</v>
      </c>
      <c r="AT42">
        <f t="shared" si="27"/>
        <v>-2.6486000685287099</v>
      </c>
      <c r="AU42">
        <f t="shared" si="23"/>
        <v>-263.03147023017823</v>
      </c>
      <c r="AW42">
        <v>39</v>
      </c>
      <c r="AX42">
        <f>IF(Z42&gt;0, (R42*SUMPRODUCT(K42:$K$98, X42:$X$98)-K42*$AZ$3)/Z42, 0)</f>
        <v>-30865.918377444945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500000</v>
      </c>
      <c r="S43">
        <f t="shared" si="1"/>
        <v>-47163.982394649975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-1334.0314978131514</v>
      </c>
      <c r="AC43">
        <f t="shared" si="2"/>
        <v>-1374.4002554191934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-6823.5611058082095</v>
      </c>
      <c r="AI43">
        <f t="shared" si="25"/>
        <v>-6823.925366888815</v>
      </c>
      <c r="AJ43">
        <f t="shared" si="7"/>
        <v>40.368757606041981</v>
      </c>
      <c r="AK43">
        <f t="shared" si="22"/>
        <v>-93.382204846920615</v>
      </c>
      <c r="AL43">
        <f t="shared" si="26"/>
        <v>-6876.938814129694</v>
      </c>
      <c r="AN43">
        <f t="shared" si="27"/>
        <v>0</v>
      </c>
      <c r="AO43">
        <f t="shared" si="27"/>
        <v>0</v>
      </c>
      <c r="AP43">
        <f t="shared" si="27"/>
        <v>-1.0013507020441063E-2</v>
      </c>
      <c r="AQ43">
        <f t="shared" si="27"/>
        <v>-187.57913122043206</v>
      </c>
      <c r="AR43">
        <f t="shared" si="27"/>
        <v>-187.58914472745249</v>
      </c>
      <c r="AS43">
        <f t="shared" si="27"/>
        <v>1.1097338124141656</v>
      </c>
      <c r="AT43">
        <f t="shared" si="27"/>
        <v>-2.5670690985274116</v>
      </c>
      <c r="AU43">
        <f t="shared" si="23"/>
        <v>-189.04648001356577</v>
      </c>
      <c r="AW43">
        <v>40</v>
      </c>
      <c r="AX43">
        <f>IF(Z43&gt;0, (R43*SUMPRODUCT(K43:$K$98, X43:$X$98)-K43*$AZ$3)/Z43, 0)</f>
        <v>-47163.982394649975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500000</v>
      </c>
      <c r="S44">
        <f t="shared" si="1"/>
        <v>-73452.850712315674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-1374.4002554191934</v>
      </c>
      <c r="AC44">
        <f t="shared" si="2"/>
        <v>-1362.6638146614278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-5148.966637145556</v>
      </c>
      <c r="AI44">
        <f t="shared" si="25"/>
        <v>-5149.1985314494268</v>
      </c>
      <c r="AJ44">
        <f t="shared" si="7"/>
        <v>-11.736440757765649</v>
      </c>
      <c r="AK44">
        <f t="shared" si="22"/>
        <v>-96.208017879343544</v>
      </c>
      <c r="AL44">
        <f t="shared" si="26"/>
        <v>-5257.1429900865369</v>
      </c>
      <c r="AN44">
        <f t="shared" si="27"/>
        <v>0</v>
      </c>
      <c r="AO44">
        <f t="shared" si="27"/>
        <v>0</v>
      </c>
      <c r="AP44">
        <f t="shared" si="27"/>
        <v>-5.6917457683666392E-3</v>
      </c>
      <c r="AQ44">
        <f t="shared" si="27"/>
        <v>-126.37916748807199</v>
      </c>
      <c r="AR44">
        <f t="shared" si="27"/>
        <v>-126.38485923384036</v>
      </c>
      <c r="AS44">
        <f t="shared" si="27"/>
        <v>-0.28806588132444522</v>
      </c>
      <c r="AT44">
        <f t="shared" si="27"/>
        <v>-2.3613843441039313</v>
      </c>
      <c r="AU44">
        <f t="shared" si="23"/>
        <v>-129.03430945926874</v>
      </c>
      <c r="AW44">
        <v>41</v>
      </c>
      <c r="AX44">
        <f>IF(Z44&gt;0, (R44*SUMPRODUCT(K44:$K$98, X44:$X$98)-K44*$AZ$3)/Z44, 0)</f>
        <v>-73452.850712315674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500000</v>
      </c>
      <c r="S45">
        <f t="shared" si="1"/>
        <v>-118319.66062765894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-1362.6638146614278</v>
      </c>
      <c r="AC45">
        <f t="shared" si="2"/>
        <v>-1311.0826500261089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-3642.5884251718949</v>
      </c>
      <c r="AI45">
        <f t="shared" si="25"/>
        <v>-3642.7269358220979</v>
      </c>
      <c r="AJ45">
        <f t="shared" si="7"/>
        <v>-51.581164635318828</v>
      </c>
      <c r="AK45">
        <f t="shared" si="22"/>
        <v>-95.386467026299954</v>
      </c>
      <c r="AL45">
        <f t="shared" si="26"/>
        <v>-3789.694567483717</v>
      </c>
      <c r="AN45">
        <f t="shared" si="27"/>
        <v>0</v>
      </c>
      <c r="AO45">
        <f t="shared" si="27"/>
        <v>0</v>
      </c>
      <c r="AP45">
        <f t="shared" si="27"/>
        <v>-3.0354323454011723E-3</v>
      </c>
      <c r="AQ45">
        <f t="shared" si="27"/>
        <v>-79.826574422630685</v>
      </c>
      <c r="AR45">
        <f t="shared" si="27"/>
        <v>-79.829609854976084</v>
      </c>
      <c r="AS45">
        <f t="shared" si="27"/>
        <v>-1.1303905895909545</v>
      </c>
      <c r="AT45">
        <f t="shared" si="27"/>
        <v>-2.0903747610814465</v>
      </c>
      <c r="AU45">
        <f t="shared" si="23"/>
        <v>-83.050375205648507</v>
      </c>
      <c r="AW45">
        <v>42</v>
      </c>
      <c r="AX45">
        <f>IF(Z45&gt;0, (R45*SUMPRODUCT(K45:$K$98, X45:$X$98)-K45*$AZ$3)/Z45, 0)</f>
        <v>-118319.66062765894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500000</v>
      </c>
      <c r="S46">
        <f t="shared" si="1"/>
        <v>-188344.88579095207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-1311.0826500261089</v>
      </c>
      <c r="AC46">
        <f t="shared" si="2"/>
        <v>-1232.0160707671405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-2214.3832446506258</v>
      </c>
      <c r="AI46">
        <f t="shared" si="25"/>
        <v>-2214.4650106132103</v>
      </c>
      <c r="AJ46">
        <f t="shared" si="7"/>
        <v>-79.066579258968432</v>
      </c>
      <c r="AK46">
        <f t="shared" si="22"/>
        <v>-91.775785501827627</v>
      </c>
      <c r="AL46">
        <f t="shared" si="26"/>
        <v>-2385.3073753740064</v>
      </c>
      <c r="AN46">
        <f t="shared" si="27"/>
        <v>0</v>
      </c>
      <c r="AO46">
        <f t="shared" si="27"/>
        <v>0</v>
      </c>
      <c r="AP46">
        <f t="shared" si="27"/>
        <v>-1.5998966197250453E-3</v>
      </c>
      <c r="AQ46">
        <f t="shared" si="27"/>
        <v>-43.328350280539638</v>
      </c>
      <c r="AR46">
        <f t="shared" si="27"/>
        <v>-43.329950177159361</v>
      </c>
      <c r="AS46">
        <f t="shared" si="27"/>
        <v>-1.5470783794505922</v>
      </c>
      <c r="AT46">
        <f t="shared" si="27"/>
        <v>-1.7957566248304278</v>
      </c>
      <c r="AU46">
        <f t="shared" si="23"/>
        <v>-46.672785181440382</v>
      </c>
      <c r="AW46">
        <v>43</v>
      </c>
      <c r="AX46">
        <f>IF(Z46&gt;0, (R46*SUMPRODUCT(K46:$K$98, X46:$X$98)-K46*$AZ$3)/Z46, 0)</f>
        <v>-188344.88579095207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500000</v>
      </c>
      <c r="S47">
        <f t="shared" si="1"/>
        <v>-297331.82180069597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-1232.0160707671405</v>
      </c>
      <c r="AC47">
        <f t="shared" si="2"/>
        <v>-1133.4755338319671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-1331.8537057424155</v>
      </c>
      <c r="AI47">
        <f t="shared" si="25"/>
        <v>-1331.9013577027308</v>
      </c>
      <c r="AJ47">
        <f t="shared" si="7"/>
        <v>-98.54053693517335</v>
      </c>
      <c r="AK47">
        <f t="shared" si="22"/>
        <v>-86.241124953699838</v>
      </c>
      <c r="AL47">
        <f t="shared" si="26"/>
        <v>-1516.6830195916041</v>
      </c>
      <c r="AN47">
        <f t="shared" si="27"/>
        <v>0</v>
      </c>
      <c r="AO47">
        <f t="shared" si="27"/>
        <v>0</v>
      </c>
      <c r="AP47">
        <f t="shared" si="27"/>
        <v>-8.3249592388118731E-4</v>
      </c>
      <c r="AQ47">
        <f t="shared" si="27"/>
        <v>-23.26793638503089</v>
      </c>
      <c r="AR47">
        <f t="shared" si="27"/>
        <v>-23.268768880954774</v>
      </c>
      <c r="AS47">
        <f t="shared" si="27"/>
        <v>-1.7215366333919573</v>
      </c>
      <c r="AT47">
        <f t="shared" si="27"/>
        <v>-1.5066617305972196</v>
      </c>
      <c r="AU47">
        <f t="shared" si="23"/>
        <v>-26.496967244943953</v>
      </c>
      <c r="AW47">
        <v>44</v>
      </c>
      <c r="AX47">
        <f>IF(Z47&gt;0, (R47*SUMPRODUCT(K47:$K$98, X47:$X$98)-K47*$AZ$3)/Z47, 0)</f>
        <v>-297331.82180069597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500000</v>
      </c>
      <c r="S48">
        <f t="shared" si="1"/>
        <v>-470352.96767683647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-1133.4755338319671</v>
      </c>
      <c r="AC48">
        <f t="shared" si="2"/>
        <v>-1030.0748209172541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-792.0156919531139</v>
      </c>
      <c r="AI48">
        <f t="shared" si="25"/>
        <v>-792.04306700152711</v>
      </c>
      <c r="AJ48">
        <f t="shared" si="7"/>
        <v>-103.40071291471304</v>
      </c>
      <c r="AK48">
        <f t="shared" si="22"/>
        <v>-79.343287368237711</v>
      </c>
      <c r="AL48">
        <f t="shared" si="26"/>
        <v>-974.78706728447787</v>
      </c>
      <c r="AN48">
        <f t="shared" si="27"/>
        <v>0</v>
      </c>
      <c r="AO48">
        <f t="shared" si="27"/>
        <v>0</v>
      </c>
      <c r="AP48">
        <f t="shared" si="27"/>
        <v>-4.2701016895135705E-4</v>
      </c>
      <c r="AQ48">
        <f t="shared" si="27"/>
        <v>-12.35427055060198</v>
      </c>
      <c r="AR48">
        <f t="shared" si="27"/>
        <v>-12.354697560770932</v>
      </c>
      <c r="AS48">
        <f t="shared" si="27"/>
        <v>-1.6128978193895578</v>
      </c>
      <c r="AT48">
        <f t="shared" si="27"/>
        <v>-1.2376376484462346</v>
      </c>
      <c r="AU48">
        <f t="shared" si="23"/>
        <v>-15.205233028606724</v>
      </c>
      <c r="AW48">
        <v>45</v>
      </c>
      <c r="AX48">
        <f>IF(Z48&gt;0, (R48*SUMPRODUCT(K48:$K$98, X48:$X$98)-K48*$AZ$3)/Z48, 0)</f>
        <v>-470352.96767683647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500000</v>
      </c>
      <c r="S49">
        <f t="shared" si="1"/>
        <v>-750675.07341248111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-1030.0748209172541</v>
      </c>
      <c r="AC49">
        <f t="shared" si="2"/>
        <v>-929.33208316451316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-465.05435345159782</v>
      </c>
      <c r="AI49">
        <f t="shared" si="25"/>
        <v>-465.06982839069065</v>
      </c>
      <c r="AJ49">
        <f t="shared" si="7"/>
        <v>-100.74273775274094</v>
      </c>
      <c r="AK49">
        <f t="shared" si="22"/>
        <v>-72.105237464207789</v>
      </c>
      <c r="AL49">
        <f t="shared" si="26"/>
        <v>-637.91780360763937</v>
      </c>
      <c r="AN49">
        <f t="shared" si="27"/>
        <v>0</v>
      </c>
      <c r="AO49">
        <f t="shared" si="27"/>
        <v>0</v>
      </c>
      <c r="AP49">
        <f t="shared" si="27"/>
        <v>-2.1552330953206007E-4</v>
      </c>
      <c r="AQ49">
        <f t="shared" si="27"/>
        <v>-6.4769271637834338</v>
      </c>
      <c r="AR49">
        <f t="shared" si="27"/>
        <v>-6.4771426870929663</v>
      </c>
      <c r="AS49">
        <f t="shared" si="27"/>
        <v>-1.4030690603406</v>
      </c>
      <c r="AT49">
        <f t="shared" si="27"/>
        <v>-1.0042275009722905</v>
      </c>
      <c r="AU49">
        <f t="shared" si="23"/>
        <v>-8.8844392484058563</v>
      </c>
      <c r="AW49">
        <v>46</v>
      </c>
      <c r="AX49">
        <f>IF(Z49&gt;0, (R49*SUMPRODUCT(K49:$K$98, X49:$X$98)-K49*$AZ$3)/Z49, 0)</f>
        <v>-750675.07341248111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500000</v>
      </c>
      <c r="S50">
        <f t="shared" si="1"/>
        <v>-1212469.0784145526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-929.33208316451316</v>
      </c>
      <c r="AC50">
        <f t="shared" si="2"/>
        <v>-834.82953862888326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-268.53920486852627</v>
      </c>
      <c r="AI50">
        <f t="shared" si="25"/>
        <v>-268.54781157810646</v>
      </c>
      <c r="AJ50">
        <f t="shared" si="7"/>
        <v>-94.502544535629909</v>
      </c>
      <c r="AK50">
        <f t="shared" si="22"/>
        <v>-65.053245821515929</v>
      </c>
      <c r="AL50">
        <f t="shared" si="26"/>
        <v>-428.1036019352523</v>
      </c>
      <c r="AN50">
        <f t="shared" si="27"/>
        <v>0</v>
      </c>
      <c r="AO50">
        <f t="shared" si="27"/>
        <v>0</v>
      </c>
      <c r="AP50">
        <f t="shared" si="27"/>
        <v>-1.0702480000632408E-4</v>
      </c>
      <c r="AQ50">
        <f t="shared" si="27"/>
        <v>-3.3392964439163033</v>
      </c>
      <c r="AR50">
        <f t="shared" si="27"/>
        <v>-3.3394034687163101</v>
      </c>
      <c r="AS50">
        <f t="shared" si="27"/>
        <v>-1.1751431641550123</v>
      </c>
      <c r="AT50">
        <f t="shared" si="27"/>
        <v>-0.80893988102540038</v>
      </c>
      <c r="AU50">
        <f t="shared" si="23"/>
        <v>-5.3234865138967224</v>
      </c>
      <c r="AW50">
        <v>47</v>
      </c>
      <c r="AX50">
        <f>IF(Z50&gt;0, (R50*SUMPRODUCT(K50:$K$98, X50:$X$98)-K50*$AZ$3)/Z50, 0)</f>
        <v>-1212469.0784145526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500000</v>
      </c>
      <c r="S51">
        <f t="shared" si="1"/>
        <v>-1988536.4957922089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-834.82953862888326</v>
      </c>
      <c r="AC51">
        <f t="shared" si="2"/>
        <v>-748.00859248403776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-152.74552230343804</v>
      </c>
      <c r="AI51">
        <f t="shared" si="25"/>
        <v>-152.75022430786484</v>
      </c>
      <c r="AJ51">
        <f t="shared" si="7"/>
        <v>-86.820946144845493</v>
      </c>
      <c r="AK51">
        <f t="shared" si="22"/>
        <v>-58.438067704021833</v>
      </c>
      <c r="AL51">
        <f t="shared" si="26"/>
        <v>-298.00923815673218</v>
      </c>
      <c r="AN51">
        <f t="shared" si="27"/>
        <v>0</v>
      </c>
      <c r="AO51">
        <f t="shared" si="27"/>
        <v>0</v>
      </c>
      <c r="AP51">
        <f t="shared" si="27"/>
        <v>-5.2205022504964776E-5</v>
      </c>
      <c r="AQ51">
        <f t="shared" si="27"/>
        <v>-1.6958902428821527</v>
      </c>
      <c r="AR51">
        <f t="shared" si="27"/>
        <v>-1.6959424479046579</v>
      </c>
      <c r="AS51">
        <f t="shared" si="27"/>
        <v>-0.96394835818716651</v>
      </c>
      <c r="AT51">
        <f t="shared" si="27"/>
        <v>-0.64882130315584774</v>
      </c>
      <c r="AU51">
        <f t="shared" si="23"/>
        <v>-3.3087121092476721</v>
      </c>
      <c r="AW51">
        <v>48</v>
      </c>
      <c r="AX51">
        <f>IF(Z51&gt;0, (R51*SUMPRODUCT(K51:$K$98, X51:$X$98)-K51*$AZ$3)/Z51, 0)</f>
        <v>-1988536.4957922089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500000</v>
      </c>
      <c r="S52">
        <f t="shared" si="1"/>
        <v>-3319134.8867598739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-748.00859248403776</v>
      </c>
      <c r="AC52">
        <f t="shared" si="2"/>
        <v>-669.20426612981123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-85.38933157548162</v>
      </c>
      <c r="AI52">
        <f t="shared" si="25"/>
        <v>-85.391851826574751</v>
      </c>
      <c r="AJ52">
        <f t="shared" si="7"/>
        <v>-78.804326354226532</v>
      </c>
      <c r="AK52">
        <f t="shared" si="22"/>
        <v>-52.360601473882646</v>
      </c>
      <c r="AL52">
        <f t="shared" si="26"/>
        <v>-216.55677965468391</v>
      </c>
      <c r="AN52">
        <f t="shared" si="27"/>
        <v>0</v>
      </c>
      <c r="AO52">
        <f t="shared" si="27"/>
        <v>0</v>
      </c>
      <c r="AP52">
        <f t="shared" si="27"/>
        <v>-2.4983601424638127E-5</v>
      </c>
      <c r="AQ52">
        <f t="shared" si="27"/>
        <v>-0.84647638158287242</v>
      </c>
      <c r="AR52">
        <f t="shared" si="27"/>
        <v>-0.84650136518429697</v>
      </c>
      <c r="AS52">
        <f t="shared" si="27"/>
        <v>-0.78119830422182601</v>
      </c>
      <c r="AT52">
        <f t="shared" si="27"/>
        <v>-0.51905796257388037</v>
      </c>
      <c r="AU52">
        <f t="shared" si="23"/>
        <v>-2.146757631980003</v>
      </c>
      <c r="AW52">
        <v>49</v>
      </c>
      <c r="AX52">
        <f>IF(Z52&gt;0, (R52*SUMPRODUCT(K52:$K$98, X52:$X$98)-K52*$AZ$3)/Z52, 0)</f>
        <v>-3319134.8867598739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500000</v>
      </c>
      <c r="S53">
        <f t="shared" si="1"/>
        <v>-5647597.8367687492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-669.20426612981123</v>
      </c>
      <c r="AC53">
        <f t="shared" si="2"/>
        <v>-598.17554912111837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-46.84353810336011</v>
      </c>
      <c r="AI53">
        <f t="shared" si="25"/>
        <v>-46.844862063489728</v>
      </c>
      <c r="AJ53">
        <f t="shared" si="7"/>
        <v>-71.028717008692865</v>
      </c>
      <c r="AK53">
        <f t="shared" si="22"/>
        <v>-46.844298629086794</v>
      </c>
      <c r="AL53">
        <f t="shared" si="26"/>
        <v>-164.7178777012694</v>
      </c>
      <c r="AN53">
        <f t="shared" si="27"/>
        <v>0</v>
      </c>
      <c r="AO53">
        <f t="shared" si="27"/>
        <v>0</v>
      </c>
      <c r="AP53">
        <f t="shared" si="27"/>
        <v>-1.1718394516410033E-5</v>
      </c>
      <c r="AQ53">
        <f t="shared" si="27"/>
        <v>-0.4146129840004466</v>
      </c>
      <c r="AR53">
        <f t="shared" si="27"/>
        <v>-0.41462470239496302</v>
      </c>
      <c r="AS53">
        <f t="shared" si="27"/>
        <v>-0.62867643011331387</v>
      </c>
      <c r="AT53">
        <f t="shared" si="27"/>
        <v>-0.41461971542710047</v>
      </c>
      <c r="AU53">
        <f t="shared" si="23"/>
        <v>-1.4579208479353774</v>
      </c>
      <c r="AW53">
        <v>50</v>
      </c>
      <c r="AX53">
        <f>IF(Z53&gt;0, (R53*SUMPRODUCT(K53:$K$98, X53:$X$98)-K53*$AZ$3)/Z53, 0)</f>
        <v>-5647597.8367687492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500000</v>
      </c>
      <c r="S54">
        <f t="shared" si="1"/>
        <v>-9818598.3239400778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-598.17554912111837</v>
      </c>
      <c r="AC54">
        <f t="shared" si="2"/>
        <v>-534.41588229237277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-25.214351986740486</v>
      </c>
      <c r="AI54">
        <f t="shared" si="25"/>
        <v>-25.215032348469141</v>
      </c>
      <c r="AJ54">
        <f t="shared" si="7"/>
        <v>-63.759666828745594</v>
      </c>
      <c r="AK54">
        <f t="shared" si="22"/>
        <v>-41.872288438478293</v>
      </c>
      <c r="AL54">
        <f t="shared" si="26"/>
        <v>-130.84698761569302</v>
      </c>
      <c r="AN54">
        <f t="shared" si="27"/>
        <v>0</v>
      </c>
      <c r="AO54">
        <f t="shared" si="27"/>
        <v>0</v>
      </c>
      <c r="AP54">
        <f t="shared" si="27"/>
        <v>-5.3766907945639969E-6</v>
      </c>
      <c r="AQ54">
        <f t="shared" si="27"/>
        <v>-0.19926131719050919</v>
      </c>
      <c r="AR54">
        <f t="shared" si="27"/>
        <v>-0.19926669388130372</v>
      </c>
      <c r="AS54">
        <f t="shared" si="27"/>
        <v>-0.50387315932628274</v>
      </c>
      <c r="AT54">
        <f t="shared" si="27"/>
        <v>-0.33090389760640043</v>
      </c>
      <c r="AU54">
        <f t="shared" si="23"/>
        <v>-1.0340437508139868</v>
      </c>
      <c r="AW54">
        <v>51</v>
      </c>
      <c r="AX54">
        <f>IF(Z54&gt;0, (R54*SUMPRODUCT(K54:$K$98, X54:$X$98)-K54*$AZ$3)/Z54, 0)</f>
        <v>-9818598.3239400778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500000</v>
      </c>
      <c r="S55">
        <f t="shared" si="1"/>
        <v>-17465238.377600744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-534.41588229237277</v>
      </c>
      <c r="AC55">
        <f t="shared" si="2"/>
        <v>-477.31667949103996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-13.277561650760639</v>
      </c>
      <c r="AI55">
        <f t="shared" si="25"/>
        <v>-13.277903269830739</v>
      </c>
      <c r="AJ55">
        <f t="shared" si="7"/>
        <v>-57.099202801332808</v>
      </c>
      <c r="AK55">
        <f t="shared" si="22"/>
        <v>-37.409111760466097</v>
      </c>
      <c r="AL55">
        <f t="shared" si="26"/>
        <v>-107.78621783162964</v>
      </c>
      <c r="AN55">
        <f t="shared" si="27"/>
        <v>0</v>
      </c>
      <c r="AO55">
        <f t="shared" si="27"/>
        <v>0</v>
      </c>
      <c r="AP55">
        <f t="shared" si="27"/>
        <v>-2.4104563374335483E-6</v>
      </c>
      <c r="AQ55">
        <f t="shared" si="27"/>
        <v>-9.3686171024742221E-2</v>
      </c>
      <c r="AR55">
        <f t="shared" si="27"/>
        <v>-9.3688581481079655E-2</v>
      </c>
      <c r="AS55">
        <f t="shared" si="27"/>
        <v>-0.40289066770898035</v>
      </c>
      <c r="AT55">
        <f t="shared" si="27"/>
        <v>-0.2639578361192505</v>
      </c>
      <c r="AU55">
        <f t="shared" si="23"/>
        <v>-0.76053708530931052</v>
      </c>
      <c r="AW55">
        <v>52</v>
      </c>
      <c r="AX55">
        <f>IF(Z55&gt;0, (R55*SUMPRODUCT(K55:$K$98, X55:$X$98)-K55*$AZ$3)/Z55, 0)</f>
        <v>-17465238.377600744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500000</v>
      </c>
      <c r="S56">
        <f t="shared" si="1"/>
        <v>-31852950.731644563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-477.31667949103996</v>
      </c>
      <c r="AC56">
        <f t="shared" si="2"/>
        <v>-426.25102269909746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-6.8371962358412919</v>
      </c>
      <c r="AI56">
        <f t="shared" si="25"/>
        <v>-6.8373635088147955</v>
      </c>
      <c r="AJ56">
        <f t="shared" si="7"/>
        <v>-51.065656791942502</v>
      </c>
      <c r="AK56">
        <f t="shared" si="22"/>
        <v>-33.412167564372801</v>
      </c>
      <c r="AL56">
        <f t="shared" si="26"/>
        <v>-91.315187865130099</v>
      </c>
      <c r="AN56">
        <f t="shared" si="27"/>
        <v>0</v>
      </c>
      <c r="AO56">
        <f t="shared" si="27"/>
        <v>0</v>
      </c>
      <c r="AP56">
        <f t="shared" si="27"/>
        <v>-1.0538163137590344E-6</v>
      </c>
      <c r="AQ56">
        <f t="shared" si="27"/>
        <v>-4.307419652318193E-2</v>
      </c>
      <c r="AR56">
        <f t="shared" si="27"/>
        <v>-4.3075250339495691E-2</v>
      </c>
      <c r="AS56">
        <f t="shared" si="27"/>
        <v>-0.3217125939300815</v>
      </c>
      <c r="AT56">
        <f t="shared" si="27"/>
        <v>-0.21049597266037667</v>
      </c>
      <c r="AU56">
        <f t="shared" si="23"/>
        <v>-0.5752838169299539</v>
      </c>
      <c r="AW56">
        <v>53</v>
      </c>
      <c r="AX56">
        <f>IF(Z56&gt;0, (R56*SUMPRODUCT(K56:$K$98, X56:$X$98)-K56*$AZ$3)/Z56, 0)</f>
        <v>-31852950.731644563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500000</v>
      </c>
      <c r="S57">
        <f t="shared" si="1"/>
        <v>-59697131.515869267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-426.25102269909746</v>
      </c>
      <c r="AC57">
        <f t="shared" si="2"/>
        <v>-380.61611210725704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-3.4361169454815763</v>
      </c>
      <c r="AI57">
        <f t="shared" si="25"/>
        <v>-3.4361966428017077</v>
      </c>
      <c r="AJ57">
        <f t="shared" si="7"/>
        <v>-45.634910591840423</v>
      </c>
      <c r="AK57">
        <f t="shared" si="22"/>
        <v>-29.837571588936825</v>
      </c>
      <c r="AL57">
        <f t="shared" si="26"/>
        <v>-78.908678823578953</v>
      </c>
      <c r="AN57">
        <f t="shared" si="27"/>
        <v>0</v>
      </c>
      <c r="AO57">
        <f t="shared" si="27"/>
        <v>0</v>
      </c>
      <c r="AP57">
        <f t="shared" si="27"/>
        <v>-4.4829597115500518E-7</v>
      </c>
      <c r="AQ57">
        <f t="shared" si="27"/>
        <v>-1.9328095104565648E-2</v>
      </c>
      <c r="AR57">
        <f t="shared" si="27"/>
        <v>-1.9328543400536805E-2</v>
      </c>
      <c r="AS57">
        <f t="shared" si="27"/>
        <v>-0.25669553918044064</v>
      </c>
      <c r="AT57">
        <f t="shared" si="27"/>
        <v>-0.16783579561184905</v>
      </c>
      <c r="AU57">
        <f t="shared" si="23"/>
        <v>-0.44385987819282646</v>
      </c>
      <c r="AW57">
        <v>54</v>
      </c>
      <c r="AX57">
        <f>IF(Z57&gt;0, (R57*SUMPRODUCT(K57:$K$98, X57:$X$98)-K57*$AZ$3)/Z57, 0)</f>
        <v>-59697131.515869267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500000</v>
      </c>
      <c r="S58">
        <f t="shared" si="1"/>
        <v>-115123780.3257388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-380.61611210725704</v>
      </c>
      <c r="AC58">
        <f t="shared" si="2"/>
        <v>-339.85152521275126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-1.6799872723958145</v>
      </c>
      <c r="AI58">
        <f t="shared" si="25"/>
        <v>-1.6800241730609347</v>
      </c>
      <c r="AJ58">
        <f t="shared" si="7"/>
        <v>-40.764586894505783</v>
      </c>
      <c r="AK58">
        <f t="shared" si="22"/>
        <v>-26.643127847507994</v>
      </c>
      <c r="AL58">
        <f t="shared" si="26"/>
        <v>-69.087738915074709</v>
      </c>
      <c r="AN58">
        <f t="shared" si="27"/>
        <v>0</v>
      </c>
      <c r="AO58">
        <f t="shared" si="27"/>
        <v>0</v>
      </c>
      <c r="AP58">
        <f t="shared" si="27"/>
        <v>-1.8532639983359619E-7</v>
      </c>
      <c r="AQ58">
        <f t="shared" si="27"/>
        <v>-8.4374087010652653E-3</v>
      </c>
      <c r="AR58">
        <f t="shared" si="27"/>
        <v>-8.4375940274650993E-3</v>
      </c>
      <c r="AS58">
        <f t="shared" si="27"/>
        <v>-0.20473219399366865</v>
      </c>
      <c r="AT58">
        <f t="shared" si="27"/>
        <v>-0.1338099177403734</v>
      </c>
      <c r="AU58">
        <f t="shared" si="23"/>
        <v>-0.34697970576150716</v>
      </c>
      <c r="AW58">
        <v>55</v>
      </c>
      <c r="AX58">
        <f>IF(Z58&gt;0, (R58*SUMPRODUCT(K58:$K$98, X58:$X$98)-K58*$AZ$3)/Z58, 0)</f>
        <v>-115123780.3257388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500000</v>
      </c>
      <c r="S59">
        <f t="shared" si="1"/>
        <v>-228952459.4013671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-339.85152521275126</v>
      </c>
      <c r="AC59">
        <f t="shared" si="2"/>
        <v>-303.44575280930025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-0.79858345340323067</v>
      </c>
      <c r="AI59">
        <f t="shared" si="25"/>
        <v>-0.79860002047536449</v>
      </c>
      <c r="AJ59">
        <f t="shared" si="7"/>
        <v>-36.40577240345101</v>
      </c>
      <c r="AK59">
        <f t="shared" si="22"/>
        <v>-23.789606764892589</v>
      </c>
      <c r="AL59">
        <f t="shared" si="26"/>
        <v>-60.993979188818962</v>
      </c>
      <c r="AN59">
        <f t="shared" si="27"/>
        <v>0</v>
      </c>
      <c r="AO59">
        <f t="shared" si="27"/>
        <v>0</v>
      </c>
      <c r="AP59">
        <f t="shared" si="27"/>
        <v>-7.429008161773524E-8</v>
      </c>
      <c r="AQ59">
        <f t="shared" si="27"/>
        <v>-3.5810087294070266E-3</v>
      </c>
      <c r="AR59">
        <f t="shared" si="27"/>
        <v>-3.5810830194886443E-3</v>
      </c>
      <c r="AS59">
        <f t="shared" si="27"/>
        <v>-0.16325080143093795</v>
      </c>
      <c r="AT59">
        <f t="shared" si="27"/>
        <v>-0.1066773787150148</v>
      </c>
      <c r="AU59">
        <f t="shared" si="23"/>
        <v>-0.27350926316544139</v>
      </c>
      <c r="AW59">
        <v>56</v>
      </c>
      <c r="AX59">
        <f>IF(Z59&gt;0, (R59*SUMPRODUCT(K59:$K$98, X59:$X$98)-K59*$AZ$3)/Z59, 0)</f>
        <v>-228952459.4013671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500000</v>
      </c>
      <c r="S60">
        <f t="shared" si="1"/>
        <v>-470131435.08794624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-303.44575280930025</v>
      </c>
      <c r="AC60">
        <f t="shared" si="2"/>
        <v>-270.93664648575106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-0.3679061623794046</v>
      </c>
      <c r="AI60">
        <f t="shared" si="25"/>
        <v>-0.36791336612675757</v>
      </c>
      <c r="AJ60">
        <f t="shared" si="7"/>
        <v>-32.50910632354919</v>
      </c>
      <c r="AK60">
        <f t="shared" si="22"/>
        <v>-21.241202696651019</v>
      </c>
      <c r="AL60">
        <f t="shared" si="26"/>
        <v>-54.118222386326963</v>
      </c>
      <c r="AN60">
        <f t="shared" si="27"/>
        <v>0</v>
      </c>
      <c r="AO60">
        <f t="shared" si="27"/>
        <v>0</v>
      </c>
      <c r="AP60">
        <f t="shared" si="27"/>
        <v>-2.8842009969522296E-8</v>
      </c>
      <c r="AQ60">
        <f t="shared" si="27"/>
        <v>-1.4730046298461752E-3</v>
      </c>
      <c r="AR60">
        <f t="shared" si="27"/>
        <v>-1.4730334718561448E-3</v>
      </c>
      <c r="AS60">
        <f t="shared" si="27"/>
        <v>-0.13015836379866572</v>
      </c>
      <c r="AT60">
        <f t="shared" si="27"/>
        <v>-8.5044484477543883E-2</v>
      </c>
      <c r="AU60">
        <f t="shared" si="23"/>
        <v>-0.21667588174806574</v>
      </c>
      <c r="AW60">
        <v>57</v>
      </c>
      <c r="AX60">
        <f>IF(Z60&gt;0, (R60*SUMPRODUCT(K60:$K$98, X60:$X$98)-K60*$AZ$3)/Z60, 0)</f>
        <v>-470131435.08794624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500000</v>
      </c>
      <c r="S61">
        <f t="shared" si="1"/>
        <v>-997264164.63802195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-270.93664648575106</v>
      </c>
      <c r="AC61">
        <f t="shared" si="2"/>
        <v>-241.9089343722749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-0.16398210868071844</v>
      </c>
      <c r="AI61">
        <f t="shared" si="25"/>
        <v>-0.16398514083788088</v>
      </c>
      <c r="AJ61">
        <f t="shared" si="7"/>
        <v>-29.027712113476156</v>
      </c>
      <c r="AK61">
        <f t="shared" si="22"/>
        <v>-18.965565254002577</v>
      </c>
      <c r="AL61">
        <f t="shared" si="26"/>
        <v>-48.157262508316613</v>
      </c>
      <c r="AN61">
        <f t="shared" si="27"/>
        <v>0</v>
      </c>
      <c r="AO61">
        <f t="shared" si="27"/>
        <v>0</v>
      </c>
      <c r="AP61">
        <f t="shared" si="27"/>
        <v>-1.0839287479612672E-8</v>
      </c>
      <c r="AQ61">
        <f t="shared" si="27"/>
        <v>-5.8619956759503144E-4</v>
      </c>
      <c r="AR61">
        <f t="shared" si="27"/>
        <v>-5.8621040688251107E-4</v>
      </c>
      <c r="AS61">
        <f t="shared" si="27"/>
        <v>-0.10376761480927084</v>
      </c>
      <c r="AT61">
        <f t="shared" si="27"/>
        <v>-6.779767768896186E-2</v>
      </c>
      <c r="AU61">
        <f t="shared" si="23"/>
        <v>-0.17215150290511522</v>
      </c>
      <c r="AW61">
        <v>58</v>
      </c>
      <c r="AX61">
        <f>IF(Z61&gt;0, (R61*SUMPRODUCT(K61:$K$98, X61:$X$98)-K61*$AZ$3)/Z61, 0)</f>
        <v>-997264164.63802195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500000</v>
      </c>
      <c r="S62">
        <f t="shared" si="1"/>
        <v>-2189520376.2726989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-241.9089343722749</v>
      </c>
      <c r="AC62">
        <f t="shared" si="2"/>
        <v>-215.99060528781931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-7.0749697845873233E-2</v>
      </c>
      <c r="AI62">
        <f t="shared" si="25"/>
        <v>-7.0750930939017909E-2</v>
      </c>
      <c r="AJ62">
        <f t="shared" si="7"/>
        <v>-25.918329084455593</v>
      </c>
      <c r="AK62">
        <f t="shared" si="22"/>
        <v>-16.933625406059246</v>
      </c>
      <c r="AL62">
        <f t="shared" si="26"/>
        <v>-42.922705421453855</v>
      </c>
      <c r="AN62">
        <f t="shared" si="27"/>
        <v>0</v>
      </c>
      <c r="AO62">
        <f t="shared" si="27"/>
        <v>0</v>
      </c>
      <c r="AP62">
        <f t="shared" si="27"/>
        <v>-3.9357444128331886E-9</v>
      </c>
      <c r="AQ62">
        <f t="shared" si="27"/>
        <v>-2.2581645937297761E-4</v>
      </c>
      <c r="AR62">
        <f t="shared" si="27"/>
        <v>-2.2582039511739047E-4</v>
      </c>
      <c r="AS62">
        <f t="shared" si="27"/>
        <v>-8.2725233957402944E-2</v>
      </c>
      <c r="AT62">
        <f t="shared" si="27"/>
        <v>-5.404816486813651E-2</v>
      </c>
      <c r="AU62">
        <f t="shared" si="23"/>
        <v>-0.13699921922065683</v>
      </c>
      <c r="AW62">
        <v>59</v>
      </c>
      <c r="AX62">
        <f>IF(Z62&gt;0, (R62*SUMPRODUCT(K62:$K$98, X62:$X$98)-K62*$AZ$3)/Z62, 0)</f>
        <v>-2189520376.2726989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500000</v>
      </c>
      <c r="S63">
        <f t="shared" si="1"/>
        <v>-4984771495.3354673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-215.99060528781931</v>
      </c>
      <c r="AC63">
        <f t="shared" si="2"/>
        <v>-192.84894245782942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-2.9486678823895236E-2</v>
      </c>
      <c r="AI63">
        <f t="shared" si="25"/>
        <v>-2.9487162419137861E-2</v>
      </c>
      <c r="AJ63">
        <f t="shared" si="7"/>
        <v>-23.141662829989883</v>
      </c>
      <c r="AK63">
        <f t="shared" si="22"/>
        <v>-15.119342370147352</v>
      </c>
      <c r="AL63">
        <f t="shared" si="26"/>
        <v>-38.290492362556371</v>
      </c>
      <c r="AN63">
        <f t="shared" si="27"/>
        <v>0</v>
      </c>
      <c r="AO63">
        <f t="shared" si="27"/>
        <v>0</v>
      </c>
      <c r="AP63">
        <f t="shared" si="27"/>
        <v>-1.3781452781577382E-9</v>
      </c>
      <c r="AQ63">
        <f t="shared" si="27"/>
        <v>-8.403086632743536E-5</v>
      </c>
      <c r="AR63">
        <f t="shared" si="27"/>
        <v>-8.4032244472713515E-5</v>
      </c>
      <c r="AS63">
        <f t="shared" si="27"/>
        <v>-6.594889805920072E-2</v>
      </c>
      <c r="AT63">
        <f t="shared" si="27"/>
        <v>-4.308696293849848E-2</v>
      </c>
      <c r="AU63">
        <f t="shared" si="23"/>
        <v>-0.1091198932421719</v>
      </c>
      <c r="AW63">
        <v>60</v>
      </c>
      <c r="AX63">
        <f>IF(Z63&gt;0, (R63*SUMPRODUCT(K63:$K$98, X63:$X$98)-K63*$AZ$3)/Z63, 0)</f>
        <v>-4984771495.3354673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500000</v>
      </c>
      <c r="S64">
        <f t="shared" si="1"/>
        <v>-11788857841.837296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-192.84894245782942</v>
      </c>
      <c r="AC64">
        <f t="shared" si="2"/>
        <v>-172.18662591150897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-1.1847432331706967E-2</v>
      </c>
      <c r="AI64">
        <f t="shared" si="25"/>
        <v>-1.1847614905188875E-2</v>
      </c>
      <c r="AJ64">
        <f t="shared" si="7"/>
        <v>-20.662316546320454</v>
      </c>
      <c r="AK64">
        <f t="shared" si="22"/>
        <v>-13.49942597204806</v>
      </c>
      <c r="AL64">
        <f t="shared" si="26"/>
        <v>-34.173590133273706</v>
      </c>
      <c r="AN64">
        <f t="shared" si="27"/>
        <v>0</v>
      </c>
      <c r="AO64">
        <f t="shared" si="27"/>
        <v>0</v>
      </c>
      <c r="AP64">
        <f t="shared" si="27"/>
        <v>-4.6455020613804372E-10</v>
      </c>
      <c r="AQ64">
        <f t="shared" si="27"/>
        <v>-3.0145271232198282E-5</v>
      </c>
      <c r="AR64">
        <f t="shared" si="27"/>
        <v>-3.0145735782404422E-5</v>
      </c>
      <c r="AS64">
        <f t="shared" si="27"/>
        <v>-5.2574356969095758E-2</v>
      </c>
      <c r="AT64">
        <f t="shared" si="27"/>
        <v>-3.4348696494959315E-2</v>
      </c>
      <c r="AU64">
        <f t="shared" si="23"/>
        <v>-8.6953199199837475E-2</v>
      </c>
      <c r="AW64">
        <v>61</v>
      </c>
      <c r="AX64">
        <f>IF(Z64&gt;0, (R64*SUMPRODUCT(K64:$K$98, X64:$X$98)-K64*$AZ$3)/Z64, 0)</f>
        <v>-11788857841.837296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500000</v>
      </c>
      <c r="S65">
        <f t="shared" si="1"/>
        <v>-29010710882.505062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-172.18662591150897</v>
      </c>
      <c r="AC65">
        <f t="shared" si="2"/>
        <v>-153.73808411286342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-4.5802318950161772E-3</v>
      </c>
      <c r="AI65">
        <f t="shared" si="25"/>
        <v>-4.58029813696589E-3</v>
      </c>
      <c r="AJ65">
        <f t="shared" si="7"/>
        <v>-18.44854179864555</v>
      </c>
      <c r="AK65">
        <f t="shared" si="22"/>
        <v>-12.053063813805629</v>
      </c>
      <c r="AL65">
        <f t="shared" si="26"/>
        <v>-30.506185910588144</v>
      </c>
      <c r="AN65">
        <f t="shared" si="27"/>
        <v>0</v>
      </c>
      <c r="AO65">
        <f t="shared" si="27"/>
        <v>0</v>
      </c>
      <c r="AP65">
        <f t="shared" si="27"/>
        <v>-1.504908318899344E-10</v>
      </c>
      <c r="AQ65">
        <f t="shared" si="27"/>
        <v>-1.0405534727140599E-5</v>
      </c>
      <c r="AR65">
        <f t="shared" si="27"/>
        <v>-1.0405685217972489E-5</v>
      </c>
      <c r="AS65">
        <f t="shared" si="27"/>
        <v>-4.1912057457132994E-2</v>
      </c>
      <c r="AT65">
        <f t="shared" si="27"/>
        <v>-2.7382581702788046E-2</v>
      </c>
      <c r="AU65">
        <f t="shared" si="23"/>
        <v>-6.9305044845139011E-2</v>
      </c>
      <c r="AW65">
        <v>62</v>
      </c>
      <c r="AX65">
        <f>IF(Z65&gt;0, (R65*SUMPRODUCT(K65:$K$98, X65:$X$98)-K65*$AZ$3)/Z65, 0)</f>
        <v>-29010710882.505062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500000</v>
      </c>
      <c r="S66">
        <f t="shared" si="1"/>
        <v>-74424716993.927048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-153.73808411286342</v>
      </c>
      <c r="AC66">
        <f t="shared" si="2"/>
        <v>-137.26615528275809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-1.7009999708124423E-3</v>
      </c>
      <c r="AI66">
        <f t="shared" si="25"/>
        <v>-1.7010230253433876E-3</v>
      </c>
      <c r="AJ66">
        <f t="shared" si="7"/>
        <v>-16.471928830105327</v>
      </c>
      <c r="AK66">
        <f t="shared" si="22"/>
        <v>-10.76166588790044</v>
      </c>
      <c r="AL66">
        <f t="shared" si="26"/>
        <v>-27.235295741031109</v>
      </c>
      <c r="AN66">
        <f t="shared" si="27"/>
        <v>0</v>
      </c>
      <c r="AO66">
        <f t="shared" si="27"/>
        <v>0</v>
      </c>
      <c r="AP66">
        <f t="shared" si="27"/>
        <v>-4.6764382527123958E-11</v>
      </c>
      <c r="AQ66">
        <f t="shared" si="27"/>
        <v>-3.450350540737721E-6</v>
      </c>
      <c r="AR66">
        <f t="shared" si="27"/>
        <v>-3.4503973051202481E-6</v>
      </c>
      <c r="AS66">
        <f t="shared" si="27"/>
        <v>-3.3412069089455536E-2</v>
      </c>
      <c r="AT66">
        <f t="shared" si="27"/>
        <v>-2.1829230072132794E-2</v>
      </c>
      <c r="AU66">
        <f t="shared" si="23"/>
        <v>-5.5244749558893448E-2</v>
      </c>
      <c r="AW66">
        <v>63</v>
      </c>
      <c r="AX66">
        <f>IF(Z66&gt;0, (R66*SUMPRODUCT(K66:$K$98, X66:$X$98)-K66*$AZ$3)/Z66, 0)</f>
        <v>-74424716993.927048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-199466544119.69739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-137.26615528275809</v>
      </c>
      <c r="AC67">
        <f t="shared" ref="AC67:AC79" si="30">S67*Z67</f>
        <v>-122.55907012985864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-7.6804277297946559E-9</v>
      </c>
      <c r="AH67">
        <f t="shared" ref="AH67:AH79" si="33">-X67*R67</f>
        <v>-6.0574231624357846E-4</v>
      </c>
      <c r="AI67">
        <f t="shared" ref="AI67:AI79" si="34">SUM(AE67:AH67)</f>
        <v>-6.0574999667130825E-4</v>
      </c>
      <c r="AJ67">
        <f t="shared" ref="AJ67:AJ79" si="35">AB67-AC67</f>
        <v>-14.707085152899452</v>
      </c>
      <c r="AK67">
        <f t="shared" si="22"/>
        <v>-9.6086308697930676</v>
      </c>
      <c r="AL67">
        <f t="shared" si="26"/>
        <v>-24.316321772689193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-1.0970560197056262E-6</v>
      </c>
      <c r="AR67">
        <f t="shared" si="36"/>
        <v>-1.0970699296789745E-6</v>
      </c>
      <c r="AS67">
        <f t="shared" si="36"/>
        <v>-2.6635907491765278E-2</v>
      </c>
      <c r="AT67">
        <f t="shared" si="36"/>
        <v>-1.7402129674884737E-2</v>
      </c>
      <c r="AU67">
        <f t="shared" si="23"/>
        <v>-4.4039134236579701E-2</v>
      </c>
      <c r="AW67">
        <v>64</v>
      </c>
      <c r="AX67">
        <f>IF(Z67&gt;0, (R67*SUMPRODUCT(K67:$K$98, X67:$X$98)-K67*$AZ$3)/Z67, 0)</f>
        <v>-199466544119.69739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8"/>
        <v>500000</v>
      </c>
      <c r="S68">
        <f t="shared" si="29"/>
        <v>-559646868539.5321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-122.55907012985864</v>
      </c>
      <c r="AC68">
        <f t="shared" si="30"/>
        <v>-109.42774211687004</v>
      </c>
      <c r="AE68">
        <f t="shared" si="31"/>
        <v>0</v>
      </c>
      <c r="AF68">
        <f t="shared" si="32"/>
        <v>0</v>
      </c>
      <c r="AG68">
        <f t="shared" si="32"/>
        <v>-2.4441247746644971E-9</v>
      </c>
      <c r="AH68">
        <f t="shared" si="33"/>
        <v>-2.0637994711328848E-4</v>
      </c>
      <c r="AI68">
        <f t="shared" si="34"/>
        <v>-2.0638239123806315E-4</v>
      </c>
      <c r="AJ68">
        <f t="shared" si="35"/>
        <v>-13.131328012988604</v>
      </c>
      <c r="AK68">
        <f t="shared" si="22"/>
        <v>-8.5791349090901061</v>
      </c>
      <c r="AL68">
        <f t="shared" si="26"/>
        <v>-21.710669304469945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-3.3372624743662267E-7</v>
      </c>
      <c r="AR68">
        <f t="shared" si="36"/>
        <v>-3.3373019970330712E-7</v>
      </c>
      <c r="AS68">
        <f t="shared" si="36"/>
        <v>-2.1233985583049519E-2</v>
      </c>
      <c r="AT68">
        <f t="shared" si="36"/>
        <v>-1.3872871562911757E-2</v>
      </c>
      <c r="AU68">
        <f t="shared" si="23"/>
        <v>-3.5107190876160974E-2</v>
      </c>
      <c r="AW68">
        <v>65</v>
      </c>
      <c r="AX68">
        <f>IF(Z68&gt;0, (R68*SUMPRODUCT(K68:$K$98, X68:$X$98)-K68*$AZ$3)/Z68, 0)</f>
        <v>-559646868539.5321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8"/>
        <v>500000</v>
      </c>
      <c r="S69">
        <f t="shared" si="29"/>
        <v>-1647060700728.8757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-109.42774211687004</v>
      </c>
      <c r="AC69">
        <f t="shared" si="30"/>
        <v>-97.703341459484975</v>
      </c>
      <c r="AE69">
        <f t="shared" si="31"/>
        <v>0</v>
      </c>
      <c r="AF69">
        <f t="shared" si="32"/>
        <v>0</v>
      </c>
      <c r="AG69">
        <f t="shared" si="32"/>
        <v>-7.4149772847054294E-10</v>
      </c>
      <c r="AH69">
        <f t="shared" si="33"/>
        <v>-6.7127431937892364E-5</v>
      </c>
      <c r="AI69">
        <f t="shared" si="34"/>
        <v>-6.712817343562083E-5</v>
      </c>
      <c r="AJ69">
        <f t="shared" si="35"/>
        <v>-11.724400657385061</v>
      </c>
      <c r="AK69">
        <f t="shared" si="22"/>
        <v>-7.6599419481809035</v>
      </c>
      <c r="AL69">
        <f t="shared" si="26"/>
        <v>-19.3844097337394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-9.6918097084483055E-8</v>
      </c>
      <c r="AR69">
        <f t="shared" si="36"/>
        <v>-9.6919167653500232E-8</v>
      </c>
      <c r="AS69">
        <f t="shared" si="36"/>
        <v>-1.6927604235197853E-2</v>
      </c>
      <c r="AT69">
        <f t="shared" si="36"/>
        <v>-1.10593683679449E-2</v>
      </c>
      <c r="AU69">
        <f t="shared" si="23"/>
        <v>-2.7987069522310407E-2</v>
      </c>
      <c r="AW69">
        <v>66</v>
      </c>
      <c r="AX69">
        <f>IF(Z69&gt;0, (R69*SUMPRODUCT(K69:$K$98, X69:$X$98)-K69*$AZ$3)/Z69, 0)</f>
        <v>-1647060700728.8757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8"/>
        <v>500000</v>
      </c>
      <c r="S70">
        <f t="shared" si="29"/>
        <v>-5139385371069.6484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-97.703341459484975</v>
      </c>
      <c r="AC70">
        <f t="shared" si="30"/>
        <v>-87.235126385767984</v>
      </c>
      <c r="AE70">
        <f t="shared" si="31"/>
        <v>0</v>
      </c>
      <c r="AF70">
        <f t="shared" si="32"/>
        <v>0</v>
      </c>
      <c r="AG70">
        <f t="shared" si="32"/>
        <v>-2.1217305204632851E-10</v>
      </c>
      <c r="AH70">
        <f t="shared" si="33"/>
        <v>-2.0876387965580362E-5</v>
      </c>
      <c r="AI70">
        <f t="shared" si="34"/>
        <v>-2.0876600138632408E-5</v>
      </c>
      <c r="AJ70">
        <f t="shared" si="35"/>
        <v>-10.468215073716991</v>
      </c>
      <c r="AK70">
        <f t="shared" si="22"/>
        <v>-6.839233902163949</v>
      </c>
      <c r="AL70">
        <f t="shared" si="26"/>
        <v>-17.307469852481077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-2.691176501930591E-8</v>
      </c>
      <c r="AR70">
        <f t="shared" si="36"/>
        <v>-2.69120385317224E-8</v>
      </c>
      <c r="AS70">
        <f t="shared" si="36"/>
        <v>-1.3494582717082398E-2</v>
      </c>
      <c r="AT70">
        <f t="shared" si="36"/>
        <v>-8.8164607781080814E-3</v>
      </c>
      <c r="AU70">
        <f t="shared" si="23"/>
        <v>-2.231107040722901E-2</v>
      </c>
      <c r="AW70">
        <v>67</v>
      </c>
      <c r="AX70">
        <f>IF(Z70&gt;0, (R70*SUMPRODUCT(K70:$K$98, X70:$X$98)-K70*$AZ$3)/Z70, 0)</f>
        <v>-5139385371069.6484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8"/>
        <v>500000</v>
      </c>
      <c r="S71">
        <f t="shared" si="29"/>
        <v>-17058730374173.02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-87.235126385767984</v>
      </c>
      <c r="AC71">
        <f t="shared" si="30"/>
        <v>-77.888505724612727</v>
      </c>
      <c r="AE71">
        <f t="shared" si="31"/>
        <v>0</v>
      </c>
      <c r="AF71">
        <f t="shared" si="32"/>
        <v>0</v>
      </c>
      <c r="AG71">
        <f t="shared" si="32"/>
        <v>-5.7073785692263633E-11</v>
      </c>
      <c r="AH71">
        <f t="shared" si="33"/>
        <v>-6.1191014333440639E-6</v>
      </c>
      <c r="AI71">
        <f t="shared" si="34"/>
        <v>-6.1191585071297563E-6</v>
      </c>
      <c r="AJ71">
        <f t="shared" si="35"/>
        <v>-9.3466206611552565</v>
      </c>
      <c r="AK71">
        <f t="shared" si="22"/>
        <v>-6.1064588470037595</v>
      </c>
      <c r="AL71">
        <f t="shared" si="26"/>
        <v>-15.453085627317524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-7.0429799589407744E-9</v>
      </c>
      <c r="AR71">
        <f t="shared" si="36"/>
        <v>-7.0430456498813784E-9</v>
      </c>
      <c r="AS71">
        <f t="shared" si="36"/>
        <v>-1.0757798790788057E-2</v>
      </c>
      <c r="AT71">
        <f t="shared" si="36"/>
        <v>-7.0284285606359931E-3</v>
      </c>
      <c r="AU71">
        <f t="shared" si="23"/>
        <v>-1.7786234394469701E-2</v>
      </c>
      <c r="AW71">
        <v>68</v>
      </c>
      <c r="AX71">
        <f>IF(Z71&gt;0, (R71*SUMPRODUCT(K71:$K$98, X71:$X$98)-K71*$AZ$3)/Z71, 0)</f>
        <v>-17058730374173.02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8"/>
        <v>500000</v>
      </c>
      <c r="S72">
        <f t="shared" si="29"/>
        <v>-60448553809331.328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-77.888505724612727</v>
      </c>
      <c r="AC72">
        <f t="shared" si="30"/>
        <v>-69.543308688738705</v>
      </c>
      <c r="AE72">
        <f t="shared" si="31"/>
        <v>0</v>
      </c>
      <c r="AF72">
        <f t="shared" si="32"/>
        <v>0</v>
      </c>
      <c r="AG72">
        <f t="shared" si="32"/>
        <v>-1.4380680824080244E-11</v>
      </c>
      <c r="AH72">
        <f t="shared" si="33"/>
        <v>-1.68489468045043E-6</v>
      </c>
      <c r="AI72">
        <f t="shared" si="34"/>
        <v>-1.684909061131254E-6</v>
      </c>
      <c r="AJ72">
        <f t="shared" si="35"/>
        <v>-8.3451970358740226</v>
      </c>
      <c r="AK72">
        <f t="shared" ref="AK72:AK79" si="49">G72*SUM(AB72:AB72, AE72:AF72)</f>
        <v>-5.4521954007228919</v>
      </c>
      <c r="AL72">
        <f t="shared" si="26"/>
        <v>-13.797394121505974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-1.7315041497226715E-9</v>
      </c>
      <c r="AR72">
        <f t="shared" si="36"/>
        <v>-1.7315189282182129E-9</v>
      </c>
      <c r="AS72">
        <f t="shared" si="36"/>
        <v>-8.5760513493972797E-3</v>
      </c>
      <c r="AT72">
        <f t="shared" si="36"/>
        <v>-5.6030202190007405E-3</v>
      </c>
      <c r="AU72">
        <f t="shared" si="23"/>
        <v>-1.4179073299916946E-2</v>
      </c>
      <c r="AW72">
        <v>69</v>
      </c>
      <c r="AX72">
        <f>IF(Z72&gt;0, (R72*SUMPRODUCT(K72:$K$98, X72:$X$98)-K72*$AZ$3)/Z72, 0)</f>
        <v>-60448553809331.328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8"/>
        <v>500000</v>
      </c>
      <c r="S73">
        <f t="shared" si="29"/>
        <v>-229596713577523.94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-69.543308688738705</v>
      </c>
      <c r="AC73">
        <f t="shared" si="30"/>
        <v>-62.092239902151469</v>
      </c>
      <c r="AE73">
        <f t="shared" si="31"/>
        <v>0</v>
      </c>
      <c r="AF73">
        <f t="shared" si="32"/>
        <v>0</v>
      </c>
      <c r="AG73">
        <f t="shared" si="32"/>
        <v>-3.3805056992456614E-12</v>
      </c>
      <c r="AH73">
        <f t="shared" si="33"/>
        <v>-4.3425473266375124E-7</v>
      </c>
      <c r="AI73">
        <f t="shared" si="34"/>
        <v>-4.3425811316945049E-7</v>
      </c>
      <c r="AJ73">
        <f t="shared" si="35"/>
        <v>-7.4510687865872356</v>
      </c>
      <c r="AK73">
        <f t="shared" si="49"/>
        <v>-4.8680316082117097</v>
      </c>
      <c r="AL73">
        <f t="shared" si="26"/>
        <v>-12.319100829057058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-3.98453196452157E-10</v>
      </c>
      <c r="AR73">
        <f t="shared" si="36"/>
        <v>-3.9845629825669747E-10</v>
      </c>
      <c r="AS73">
        <f t="shared" si="36"/>
        <v>-6.8367756334838528E-3</v>
      </c>
      <c r="AT73">
        <f t="shared" si="36"/>
        <v>-4.4666934147704739E-3</v>
      </c>
      <c r="AU73">
        <f t="shared" si="23"/>
        <v>-1.1303469446710623E-2</v>
      </c>
      <c r="AW73">
        <v>70</v>
      </c>
      <c r="AX73">
        <f>IF(Z73&gt;0, (R73*SUMPRODUCT(K73:$K$98, X73:$X$98)-K73*$AZ$3)/Z73, 0)</f>
        <v>-229596713577523.94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8"/>
        <v>500000</v>
      </c>
      <c r="S74">
        <f t="shared" si="29"/>
        <v>-938907306549298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-62.092239902151469</v>
      </c>
      <c r="AC74">
        <f t="shared" si="30"/>
        <v>-55.439499912979613</v>
      </c>
      <c r="AE74">
        <f t="shared" si="31"/>
        <v>0</v>
      </c>
      <c r="AF74">
        <f t="shared" si="32"/>
        <v>0</v>
      </c>
      <c r="AG74">
        <f t="shared" si="32"/>
        <v>-7.3808537230278656E-13</v>
      </c>
      <c r="AH74">
        <f t="shared" si="33"/>
        <v>-1.0434461079801671E-7</v>
      </c>
      <c r="AI74">
        <f t="shared" si="34"/>
        <v>-1.0434534888338902E-7</v>
      </c>
      <c r="AJ74">
        <f t="shared" si="35"/>
        <v>-6.6527399891718559</v>
      </c>
      <c r="AK74">
        <f t="shared" si="49"/>
        <v>-4.3464567931506028</v>
      </c>
      <c r="AL74">
        <f t="shared" si="26"/>
        <v>-10.999196886667807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-8.5483984270988373E-11</v>
      </c>
      <c r="AR74">
        <f t="shared" si="36"/>
        <v>-8.5484588945037898E-11</v>
      </c>
      <c r="AS74">
        <f t="shared" si="36"/>
        <v>-5.4502356781434436E-3</v>
      </c>
      <c r="AT74">
        <f t="shared" si="36"/>
        <v>-3.5608206432380389E-3</v>
      </c>
      <c r="AU74">
        <f t="shared" si="23"/>
        <v>-9.0110564068660703E-3</v>
      </c>
      <c r="AW74">
        <v>71</v>
      </c>
      <c r="AX74">
        <f>IF(Z74&gt;0, (R74*SUMPRODUCT(K74:$K$98, X74:$X$98)-K74*$AZ$3)/Z74, 0)</f>
        <v>-938907306549298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8"/>
        <v>500000</v>
      </c>
      <c r="S75">
        <f t="shared" si="29"/>
        <v>-4156554757762504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-55.439499912979613</v>
      </c>
      <c r="AC75">
        <f t="shared" si="30"/>
        <v>-49.499553493805898</v>
      </c>
      <c r="AE75">
        <f t="shared" si="31"/>
        <v>0</v>
      </c>
      <c r="AF75">
        <f t="shared" si="32"/>
        <v>0</v>
      </c>
      <c r="AG75">
        <f t="shared" si="32"/>
        <v>-1.4885992239535592E-13</v>
      </c>
      <c r="AH75">
        <f t="shared" si="33"/>
        <v>-2.3273783847376112E-8</v>
      </c>
      <c r="AI75">
        <f t="shared" si="34"/>
        <v>-2.3273932707298506E-8</v>
      </c>
      <c r="AJ75">
        <f t="shared" si="35"/>
        <v>-5.9399464191737152</v>
      </c>
      <c r="AK75">
        <f t="shared" si="49"/>
        <v>-3.8807649939085733</v>
      </c>
      <c r="AL75">
        <f t="shared" si="26"/>
        <v>-9.8207114363562216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-1.7024082141991194E-11</v>
      </c>
      <c r="AR75">
        <f t="shared" si="36"/>
        <v>-1.7024191028606415E-11</v>
      </c>
      <c r="AS75">
        <f t="shared" si="36"/>
        <v>-4.3448945140237829E-3</v>
      </c>
      <c r="AT75">
        <f t="shared" si="36"/>
        <v>-2.8386644158642838E-3</v>
      </c>
      <c r="AU75">
        <f t="shared" si="23"/>
        <v>-7.1835589469122574E-3</v>
      </c>
      <c r="AW75">
        <v>72</v>
      </c>
      <c r="AX75">
        <f>IF(Z75&gt;0, (R75*SUMPRODUCT(K75:$K$98, X75:$X$98)-K75*$AZ$3)/Z75, 0)</f>
        <v>-4156554757762504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8"/>
        <v>500000</v>
      </c>
      <c r="S76">
        <f t="shared" si="29"/>
        <v>-2.0057063501239836E+16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-49.499553493805898</v>
      </c>
      <c r="AC76">
        <f t="shared" si="30"/>
        <v>-44.196029905198628</v>
      </c>
      <c r="AE76">
        <f t="shared" si="31"/>
        <v>0</v>
      </c>
      <c r="AF76">
        <f t="shared" si="32"/>
        <v>0</v>
      </c>
      <c r="AG76">
        <f t="shared" si="32"/>
        <v>-2.7543931033614809E-14</v>
      </c>
      <c r="AH76">
        <f t="shared" si="33"/>
        <v>-4.7930956855115016E-9</v>
      </c>
      <c r="AI76">
        <f t="shared" si="34"/>
        <v>-4.7931232294425351E-9</v>
      </c>
      <c r="AJ76">
        <f t="shared" si="35"/>
        <v>-5.3035235886072698</v>
      </c>
      <c r="AK76">
        <f t="shared" si="49"/>
        <v>-3.4649687445664132</v>
      </c>
      <c r="AL76">
        <f t="shared" si="26"/>
        <v>-8.7684923379668067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-3.1303636068925637E-12</v>
      </c>
      <c r="AR76">
        <f t="shared" si="36"/>
        <v>-3.1303815957926306E-12</v>
      </c>
      <c r="AS76">
        <f t="shared" si="36"/>
        <v>-3.4637233052235107E-3</v>
      </c>
      <c r="AT76">
        <f t="shared" si="36"/>
        <v>-2.2629658927523382E-3</v>
      </c>
      <c r="AU76">
        <f t="shared" si="23"/>
        <v>-5.7266892011062307E-3</v>
      </c>
      <c r="AW76">
        <v>73</v>
      </c>
      <c r="AX76">
        <f>IF(Z76&gt;0, (R76*SUMPRODUCT(K76:$K$98, X76:$X$98)-K76*$AZ$3)/Z76, 0)</f>
        <v>-2.0057063501239836E+16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8"/>
        <v>500000</v>
      </c>
      <c r="S77">
        <f t="shared" si="29"/>
        <v>-1.0635481600737032E+17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-44.196029905198628</v>
      </c>
      <c r="AC77">
        <f t="shared" si="30"/>
        <v>-39.460740986787215</v>
      </c>
      <c r="AE77">
        <f t="shared" si="31"/>
        <v>0</v>
      </c>
      <c r="AF77">
        <f t="shared" si="32"/>
        <v>0</v>
      </c>
      <c r="AG77">
        <f t="shared" si="32"/>
        <v>-4.6378648457316463E-15</v>
      </c>
      <c r="AH77">
        <f t="shared" si="33"/>
        <v>-9.052250751018806E-10</v>
      </c>
      <c r="AI77">
        <f t="shared" si="34"/>
        <v>-9.0522971296672632E-10</v>
      </c>
      <c r="AJ77">
        <f t="shared" si="35"/>
        <v>-4.7352889184114133</v>
      </c>
      <c r="AK77">
        <f t="shared" si="49"/>
        <v>-3.0937220933639042</v>
      </c>
      <c r="AL77">
        <f t="shared" si="26"/>
        <v>-7.8290110126805477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-5.27858160293672E-13</v>
      </c>
      <c r="AR77">
        <f t="shared" si="36"/>
        <v>-5.2786086474240256E-13</v>
      </c>
      <c r="AS77">
        <f t="shared" si="36"/>
        <v>-2.7612590124620022E-3</v>
      </c>
      <c r="AT77">
        <f t="shared" si="36"/>
        <v>-1.8040225548095468E-3</v>
      </c>
      <c r="AU77">
        <f t="shared" si="23"/>
        <v>-4.5652815677994099E-3</v>
      </c>
      <c r="AW77">
        <v>74</v>
      </c>
      <c r="AX77">
        <f>IF(Z77&gt;0, (R77*SUMPRODUCT(K77:$K$98, X77:$X$98)-K77*$AZ$3)/Z77, 0)</f>
        <v>-1.0635481600737032E+17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8"/>
        <v>500000</v>
      </c>
      <c r="S78">
        <f t="shared" si="29"/>
        <v>-6.2585149261202637E+17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-39.460740986787215</v>
      </c>
      <c r="AC78">
        <f t="shared" si="30"/>
        <v>-35.232804452489049</v>
      </c>
      <c r="AE78">
        <f t="shared" si="31"/>
        <v>0</v>
      </c>
      <c r="AF78">
        <f t="shared" si="32"/>
        <v>0</v>
      </c>
      <c r="AG78">
        <f t="shared" si="32"/>
        <v>-7.0369738005742706E-16</v>
      </c>
      <c r="AH78">
        <f t="shared" si="33"/>
        <v>-1.555115526886761E-10</v>
      </c>
      <c r="AI78">
        <f t="shared" si="34"/>
        <v>-1.5551225638605615E-10</v>
      </c>
      <c r="AJ78">
        <f t="shared" si="35"/>
        <v>-4.2279365342981663</v>
      </c>
      <c r="AK78">
        <f t="shared" si="49"/>
        <v>-2.7622518690751052</v>
      </c>
      <c r="AL78">
        <f t="shared" si="26"/>
        <v>-6.9901884035287836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-8.0966487511227749E-14</v>
      </c>
      <c r="AR78">
        <f t="shared" si="36"/>
        <v>-8.0966853888542808E-14</v>
      </c>
      <c r="AS78">
        <f t="shared" si="36"/>
        <v>-2.2012587790684627E-3</v>
      </c>
      <c r="AT78">
        <f t="shared" si="36"/>
        <v>-1.4381557356582201E-3</v>
      </c>
      <c r="AU78">
        <f t="shared" si="23"/>
        <v>-3.6394145148076493E-3</v>
      </c>
      <c r="AW78">
        <v>75</v>
      </c>
      <c r="AX78">
        <f>IF(Z78&gt;0, (R78*SUMPRODUCT(K78:$K$98, X78:$X$98)-K78*$AZ$3)/Z78, 0)</f>
        <v>-6.2585149261202637E+17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-35.232804452489049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-2.8147895202297081E-11</v>
      </c>
      <c r="AI79">
        <f t="shared" si="34"/>
        <v>-2.8147895202297081E-11</v>
      </c>
      <c r="AJ79">
        <f t="shared" si="35"/>
        <v>-35.232804452489049</v>
      </c>
      <c r="AK79">
        <f t="shared" si="49"/>
        <v>-2.4662963116742338</v>
      </c>
      <c r="AL79">
        <f t="shared" si="26"/>
        <v>-37.699100764191428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-1.3084904109105314E-14</v>
      </c>
      <c r="AR79">
        <f t="shared" si="36"/>
        <v>-1.3084904109105314E-14</v>
      </c>
      <c r="AS79">
        <f t="shared" si="36"/>
        <v>-1.6378413534737596E-2</v>
      </c>
      <c r="AT79">
        <f t="shared" si="36"/>
        <v>-1.1464889474316318E-3</v>
      </c>
      <c r="AU79">
        <f t="shared" si="23"/>
        <v>-1.7524902482182313E-2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170609.86409399775</v>
      </c>
      <c r="AO81" s="8">
        <f t="shared" si="50"/>
        <v>-17060.986409399775</v>
      </c>
      <c r="AP81" s="8">
        <f t="shared" si="50"/>
        <v>-212.48357731597136</v>
      </c>
      <c r="AQ81" s="8">
        <f t="shared" si="50"/>
        <v>-67671.30814737748</v>
      </c>
      <c r="AR81" s="8">
        <f t="shared" si="50"/>
        <v>85665.085959904522</v>
      </c>
      <c r="AS81" s="8">
        <f t="shared" si="50"/>
        <v>-11922.936193368083</v>
      </c>
      <c r="AT81" s="8">
        <f t="shared" si="50"/>
        <v>3261.3212675827485</v>
      </c>
      <c r="AU81" s="8">
        <f t="shared" si="50"/>
        <v>77003.471034119197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56B-C835-4C5A-AA0A-D710ED2293C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303546.68817529082</v>
      </c>
      <c r="K3">
        <v>1</v>
      </c>
      <c r="L3" s="2">
        <v>0</v>
      </c>
      <c r="O3">
        <f>$C$3</f>
        <v>303546.68817529082</v>
      </c>
      <c r="P3" s="2">
        <f>O3*C5</f>
        <v>30354.668817529084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303546.68817529082</v>
      </c>
      <c r="AF3">
        <f t="shared" ref="AF3:AG34" si="4">-$Z3*P3</f>
        <v>-30354.668817529084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273092.01935776172</v>
      </c>
      <c r="AJ3">
        <f t="shared" ref="AJ3:AJ66" si="7">AB3-AC3</f>
        <v>0</v>
      </c>
      <c r="AL3">
        <f t="shared" ref="AL3:AL34" si="8">SUM(AI3:AK3)</f>
        <v>273092.01935776172</v>
      </c>
      <c r="AN3">
        <f t="shared" ref="AN3:AU34" si="9">AE3*$K3</f>
        <v>303546.68817529082</v>
      </c>
      <c r="AO3">
        <f t="shared" si="9"/>
        <v>-30354.668817529084</v>
      </c>
      <c r="AP3">
        <f t="shared" si="9"/>
        <v>-100</v>
      </c>
      <c r="AQ3">
        <f t="shared" si="9"/>
        <v>0</v>
      </c>
      <c r="AR3">
        <f t="shared" si="9"/>
        <v>273092.01935776172</v>
      </c>
      <c r="AS3">
        <f t="shared" si="9"/>
        <v>0</v>
      </c>
      <c r="AT3">
        <f t="shared" si="9"/>
        <v>0</v>
      </c>
      <c r="AU3">
        <f t="shared" si="9"/>
        <v>273092.01935776172</v>
      </c>
      <c r="AW3">
        <v>0</v>
      </c>
      <c r="AX3">
        <f>IF(Z3&gt;0, (R3*SUMPRODUCT(K3:$K$98, X3:$X$98)-K3*$AZ$3)/Z3, 0)</f>
        <v>0</v>
      </c>
      <c r="AZ3">
        <f>C6*ABS(SUMPRODUCT(X4:X69, K4:K69))/1</f>
        <v>140583.26712120595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500000</v>
      </c>
      <c r="S4">
        <f t="shared" si="1"/>
        <v>9627.9796951989392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9429.9252784911951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-5285.357</v>
      </c>
      <c r="AI4">
        <f t="shared" si="6"/>
        <v>-5285.357</v>
      </c>
      <c r="AJ4">
        <f t="shared" si="7"/>
        <v>-9429.9252784911951</v>
      </c>
      <c r="AK4">
        <f>G4*SUM(AB4, AE4:AF4)</f>
        <v>0</v>
      </c>
      <c r="AL4">
        <f t="shared" si="8"/>
        <v>-14715.282278491195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-4930.8303013340792</v>
      </c>
      <c r="AR4">
        <f t="shared" si="9"/>
        <v>-4930.8303013340792</v>
      </c>
      <c r="AS4">
        <f t="shared" si="9"/>
        <v>-8797.3927404526494</v>
      </c>
      <c r="AT4">
        <f t="shared" si="9"/>
        <v>0</v>
      </c>
      <c r="AU4">
        <f t="shared" si="9"/>
        <v>-13728.223041786729</v>
      </c>
      <c r="AW4">
        <v>1</v>
      </c>
      <c r="AX4">
        <f>IF(Z4&gt;0, (R4*SUMPRODUCT(K4:$K$98, X4:$X$98)-K4*$AZ$3)/Z4, 0)</f>
        <v>9627.9796951989392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500000</v>
      </c>
      <c r="S5">
        <f t="shared" si="1"/>
        <v>16122.541949086259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9429.9252784911951</v>
      </c>
      <c r="AC5">
        <f t="shared" si="2"/>
        <v>15438.557953955475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-6029.5361258824787</v>
      </c>
      <c r="AI5">
        <f t="shared" si="6"/>
        <v>-6041.505824893582</v>
      </c>
      <c r="AJ5">
        <f t="shared" si="7"/>
        <v>-6008.6326754642796</v>
      </c>
      <c r="AK5">
        <f>G5*SUM(AB5, AE5:AF5)</f>
        <v>386.626936418139</v>
      </c>
      <c r="AL5">
        <f t="shared" si="8"/>
        <v>-11663.511563939723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-5155.9046840871661</v>
      </c>
      <c r="AR5">
        <f t="shared" si="9"/>
        <v>-5166.140069680685</v>
      </c>
      <c r="AS5">
        <f t="shared" si="9"/>
        <v>-5138.0299760375474</v>
      </c>
      <c r="AT5">
        <f t="shared" si="9"/>
        <v>330.60779317924715</v>
      </c>
      <c r="AU5">
        <f t="shared" si="9"/>
        <v>-9973.5622525389863</v>
      </c>
      <c r="AW5">
        <v>2</v>
      </c>
      <c r="AX5">
        <f>IF(Z5&gt;0, (R5*SUMPRODUCT(K5:$K$98, X5:$X$98)-K5*$AZ$3)/Z5, 0)</f>
        <v>16122.541949086259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500000</v>
      </c>
      <c r="S6">
        <f t="shared" si="1"/>
        <v>23595.367907434276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15438.557953955475</v>
      </c>
      <c r="AC6">
        <f t="shared" si="2"/>
        <v>22049.18990221103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-6764.5202688256422</v>
      </c>
      <c r="AI6">
        <f t="shared" si="6"/>
        <v>-6776.2011578399133</v>
      </c>
      <c r="AJ6">
        <f t="shared" si="7"/>
        <v>-6610.6319482555555</v>
      </c>
      <c r="AK6">
        <f>G6*SUM(AB6, AE6:AF6)</f>
        <v>903.1556403063953</v>
      </c>
      <c r="AL6">
        <f t="shared" si="8"/>
        <v>-12483.677465789075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-5218.2187799548065</v>
      </c>
      <c r="AR6">
        <f t="shared" si="9"/>
        <v>-5227.2295348935922</v>
      </c>
      <c r="AS6">
        <f t="shared" si="9"/>
        <v>-5099.5077860480733</v>
      </c>
      <c r="AT6">
        <f t="shared" si="9"/>
        <v>696.70331910870584</v>
      </c>
      <c r="AU6">
        <f t="shared" si="9"/>
        <v>-9630.0340018329607</v>
      </c>
      <c r="AW6">
        <v>3</v>
      </c>
      <c r="AX6">
        <f>IF(Z6&gt;0, (R6*SUMPRODUCT(K6:$K$98, X6:$X$98)-K6*$AZ$3)/Z6, 0)</f>
        <v>23595.367907434276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500000</v>
      </c>
      <c r="S7">
        <f t="shared" si="1"/>
        <v>29237.30850119294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22049.18990221103</v>
      </c>
      <c r="AC7">
        <f t="shared" si="2"/>
        <v>26609.091052514705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-7509.5010404290251</v>
      </c>
      <c r="AI7">
        <f t="shared" si="6"/>
        <v>-7520.877383027143</v>
      </c>
      <c r="AJ7">
        <f t="shared" si="7"/>
        <v>-4559.9011503036745</v>
      </c>
      <c r="AK7">
        <f>G7*SUM(AB7, AE7:AF7)</f>
        <v>1082.6152241985615</v>
      </c>
      <c r="AL7">
        <f t="shared" si="8"/>
        <v>-10998.163309132255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-5270.589044613972</v>
      </c>
      <c r="AR7">
        <f t="shared" si="9"/>
        <v>-5278.5735999582757</v>
      </c>
      <c r="AS7">
        <f t="shared" si="9"/>
        <v>-3200.3943961022669</v>
      </c>
      <c r="AT7">
        <f t="shared" si="9"/>
        <v>759.84008917152323</v>
      </c>
      <c r="AU7">
        <f t="shared" si="9"/>
        <v>-7719.127906889018</v>
      </c>
      <c r="AW7">
        <v>4</v>
      </c>
      <c r="AX7">
        <f>IF(Z7&gt;0, (R7*SUMPRODUCT(K7:$K$98, X7:$X$98)-K7*$AZ$3)/Z7, 0)</f>
        <v>29237.30850119294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500000</v>
      </c>
      <c r="S8">
        <f t="shared" si="1"/>
        <v>31551.829537086418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26609.091052514705</v>
      </c>
      <c r="AC8">
        <f t="shared" si="2"/>
        <v>27905.397882283491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-8287.9563620456483</v>
      </c>
      <c r="AI8">
        <f t="shared" si="6"/>
        <v>-8299.011742308734</v>
      </c>
      <c r="AJ8">
        <f t="shared" si="7"/>
        <v>-1296.306829768786</v>
      </c>
      <c r="AK8">
        <f t="shared" ref="AK8:AK69" si="22">G8*SUM(AB8:AB8, AE8:AF8)</f>
        <v>566.77363941856322</v>
      </c>
      <c r="AL8">
        <f t="shared" si="8"/>
        <v>-9028.5449326589569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-5429.8073868759157</v>
      </c>
      <c r="AR8">
        <f t="shared" si="9"/>
        <v>-5437.05025626313</v>
      </c>
      <c r="AS8">
        <f t="shared" si="9"/>
        <v>-849.26803333203725</v>
      </c>
      <c r="AT8">
        <f t="shared" si="9"/>
        <v>371.31852046116154</v>
      </c>
      <c r="AU8">
        <f t="shared" si="9"/>
        <v>-5914.999769134005</v>
      </c>
      <c r="AW8">
        <v>5</v>
      </c>
      <c r="AX8">
        <f>IF(Z8&gt;0, (R8*SUMPRODUCT(K8:$K$98, X8:$X$98)-K8*$AZ$3)/Z8, 0)</f>
        <v>31551.829537086418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500000</v>
      </c>
      <c r="S9">
        <f t="shared" si="1"/>
        <v>31907.545721604787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27905.397882283491</v>
      </c>
      <c r="AC9">
        <f t="shared" si="2"/>
        <v>27351.544702602696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-9186.8449969702724</v>
      </c>
      <c r="AI9">
        <f t="shared" si="6"/>
        <v>-9197.5601523058031</v>
      </c>
      <c r="AJ9">
        <f t="shared" si="7"/>
        <v>553.85317968079471</v>
      </c>
      <c r="AK9">
        <f t="shared" si="22"/>
        <v>164.64184750547258</v>
      </c>
      <c r="AL9">
        <f t="shared" si="8"/>
        <v>-8479.0651251195359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-5700.0749638166362</v>
      </c>
      <c r="AR9">
        <f t="shared" si="9"/>
        <v>-5706.7232950643729</v>
      </c>
      <c r="AS9">
        <f t="shared" si="9"/>
        <v>343.64405235637292</v>
      </c>
      <c r="AT9">
        <f t="shared" si="9"/>
        <v>102.15377240738893</v>
      </c>
      <c r="AU9">
        <f t="shared" si="9"/>
        <v>-5260.9254703006109</v>
      </c>
      <c r="AW9">
        <v>6</v>
      </c>
      <c r="AX9">
        <f>IF(Z9&gt;0, (R9*SUMPRODUCT(K9:$K$98, X9:$X$98)-K9*$AZ$3)/Z9, 0)</f>
        <v>31907.545721604787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500000</v>
      </c>
      <c r="S10">
        <f t="shared" si="1"/>
        <v>31537.142887345643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27351.544702602696</v>
      </c>
      <c r="AC10">
        <f t="shared" si="2"/>
        <v>26128.22406683462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-10074.88880131053</v>
      </c>
      <c r="AI10">
        <f t="shared" si="6"/>
        <v>-10085.244932872673</v>
      </c>
      <c r="AJ10">
        <f t="shared" si="7"/>
        <v>1223.3206357680756</v>
      </c>
      <c r="AK10">
        <f t="shared" si="22"/>
        <v>112.14133328067106</v>
      </c>
      <c r="AL10">
        <f t="shared" si="8"/>
        <v>-8749.7829638239255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-5930.244869832678</v>
      </c>
      <c r="AR10">
        <f t="shared" si="9"/>
        <v>-5936.3406588065191</v>
      </c>
      <c r="AS10">
        <f t="shared" si="9"/>
        <v>720.0665999887176</v>
      </c>
      <c r="AT10">
        <f t="shared" si="9"/>
        <v>66.008228924312334</v>
      </c>
      <c r="AU10">
        <f t="shared" si="9"/>
        <v>-5150.2658298934894</v>
      </c>
      <c r="AW10">
        <v>7</v>
      </c>
      <c r="AX10">
        <f>IF(Z10&gt;0, (R10*SUMPRODUCT(K10:$K$98, X10:$X$98)-K10*$AZ$3)/Z10, 0)</f>
        <v>31537.142887345643</v>
      </c>
    </row>
    <row r="11" spans="1:52" x14ac:dyDescent="0.25">
      <c r="A11" t="s">
        <v>33</v>
      </c>
      <c r="C11" s="12">
        <f>AU71</f>
        <v>125520.96072073611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500000</v>
      </c>
      <c r="S11">
        <f t="shared" si="1"/>
        <v>30455.672352995971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26128.22406683462</v>
      </c>
      <c r="AC11">
        <f t="shared" si="2"/>
        <v>24318.161615881909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-10864.183078563174</v>
      </c>
      <c r="AI11">
        <f t="shared" si="6"/>
        <v>-10874.16404423273</v>
      </c>
      <c r="AJ11">
        <f t="shared" si="7"/>
        <v>1810.0624509527115</v>
      </c>
      <c r="AK11">
        <f t="shared" si="22"/>
        <v>62.707737760403084</v>
      </c>
      <c r="AL11">
        <f t="shared" si="8"/>
        <v>-9001.3938555196146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-6076.4314264078885</v>
      </c>
      <c r="AR11">
        <f t="shared" si="9"/>
        <v>-6082.0138667093652</v>
      </c>
      <c r="AS11">
        <f t="shared" si="9"/>
        <v>1012.383561763814</v>
      </c>
      <c r="AT11">
        <f t="shared" si="9"/>
        <v>35.072979316605156</v>
      </c>
      <c r="AU11">
        <f t="shared" si="9"/>
        <v>-5034.5573256289454</v>
      </c>
      <c r="AW11">
        <v>8</v>
      </c>
      <c r="AX11">
        <f>IF(Z11&gt;0, (R11*SUMPRODUCT(K11:$K$98, X11:$X$98)-K11*$AZ$3)/Z11, 0)</f>
        <v>30455.672352995971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500000</v>
      </c>
      <c r="S12">
        <f t="shared" si="1"/>
        <v>28872.242923043759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24318.161615881909</v>
      </c>
      <c r="AC12">
        <f t="shared" si="2"/>
        <v>22149.664690407677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-11665.637693853509</v>
      </c>
      <c r="AI12">
        <f t="shared" si="6"/>
        <v>-11675.227208924023</v>
      </c>
      <c r="AJ12">
        <f t="shared" si="7"/>
        <v>2168.4969254742318</v>
      </c>
      <c r="AK12">
        <f t="shared" si="22"/>
        <v>55.931771716528388</v>
      </c>
      <c r="AL12">
        <f t="shared" si="8"/>
        <v>-9450.7985117332628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-6200.4104482123084</v>
      </c>
      <c r="AR12">
        <f t="shared" si="9"/>
        <v>-6205.5073774155735</v>
      </c>
      <c r="AS12">
        <f t="shared" si="9"/>
        <v>1152.5791685362399</v>
      </c>
      <c r="AT12">
        <f t="shared" si="9"/>
        <v>29.728331261386014</v>
      </c>
      <c r="AU12">
        <f t="shared" si="9"/>
        <v>-5023.1998776179471</v>
      </c>
      <c r="AW12">
        <v>9</v>
      </c>
      <c r="AX12">
        <f>IF(Z12&gt;0, (R12*SUMPRODUCT(K12:$K$98, X12:$X$98)-K12*$AZ$3)/Z12, 0)</f>
        <v>28872.242923043759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500000</v>
      </c>
      <c r="S13">
        <f t="shared" si="1"/>
        <v>26738.190730773178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22149.664690407677</v>
      </c>
      <c r="AC13">
        <f t="shared" si="2"/>
        <v>19642.712465238612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-12429.134655392398</v>
      </c>
      <c r="AI13">
        <f t="shared" si="6"/>
        <v>-12438.317546945822</v>
      </c>
      <c r="AJ13">
        <f t="shared" si="7"/>
        <v>2506.9522251690651</v>
      </c>
      <c r="AK13">
        <f t="shared" si="22"/>
        <v>44.299329380815358</v>
      </c>
      <c r="AL13">
        <f t="shared" si="8"/>
        <v>-9887.0659923959411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-6279.6741442772218</v>
      </c>
      <c r="AR13">
        <f t="shared" si="9"/>
        <v>-6284.3136922631884</v>
      </c>
      <c r="AS13">
        <f t="shared" si="9"/>
        <v>1266.6081353058935</v>
      </c>
      <c r="AT13">
        <f t="shared" si="9"/>
        <v>22.381715303151484</v>
      </c>
      <c r="AU13">
        <f t="shared" si="9"/>
        <v>-4995.3238416541435</v>
      </c>
      <c r="AW13">
        <v>10</v>
      </c>
      <c r="AX13">
        <f>IF(Z13&gt;0, (R13*SUMPRODUCT(K13:$K$98, X13:$X$98)-K13*$AZ$3)/Z13, 0)</f>
        <v>26738.190730773178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500000</v>
      </c>
      <c r="S14">
        <f t="shared" si="1"/>
        <v>24057.128912539523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19642.712465238612</v>
      </c>
      <c r="AC14">
        <f t="shared" si="2"/>
        <v>16861.091766952159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-13203.934307667549</v>
      </c>
      <c r="AI14">
        <f t="shared" si="6"/>
        <v>-13212.695271947749</v>
      </c>
      <c r="AJ14">
        <f t="shared" si="7"/>
        <v>2781.6206982864533</v>
      </c>
      <c r="AK14">
        <f t="shared" si="22"/>
        <v>35.356882437429498</v>
      </c>
      <c r="AL14">
        <f t="shared" si="8"/>
        <v>-10395.717691223866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-6342.5865740469144</v>
      </c>
      <c r="AR14">
        <f t="shared" si="9"/>
        <v>-6346.7949541497319</v>
      </c>
      <c r="AS14">
        <f t="shared" si="9"/>
        <v>1336.1676666929136</v>
      </c>
      <c r="AT14">
        <f t="shared" si="9"/>
        <v>16.98388394113493</v>
      </c>
      <c r="AU14">
        <f t="shared" si="9"/>
        <v>-4993.6434035156835</v>
      </c>
      <c r="AW14">
        <v>11</v>
      </c>
      <c r="AX14">
        <f>IF(Z14&gt;0, (R14*SUMPRODUCT(K14:$K$98, X14:$X$98)-K14*$AZ$3)/Z14, 0)</f>
        <v>24057.128912539523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500000</v>
      </c>
      <c r="S15">
        <f t="shared" si="1"/>
        <v>21003.579507085229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16861.091766952159</v>
      </c>
      <c r="AC15">
        <f t="shared" si="2"/>
        <v>13984.374106093623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-14029.641739989394</v>
      </c>
      <c r="AI15">
        <f t="shared" si="6"/>
        <v>-14037.964353583291</v>
      </c>
      <c r="AJ15">
        <f t="shared" si="7"/>
        <v>2876.717660858536</v>
      </c>
      <c r="AK15">
        <f t="shared" si="22"/>
        <v>69.130476244503853</v>
      </c>
      <c r="AL15">
        <f t="shared" si="8"/>
        <v>-11092.116216480252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-6393.3402309360417</v>
      </c>
      <c r="AR15">
        <f t="shared" si="9"/>
        <v>-6397.1328652243947</v>
      </c>
      <c r="AS15">
        <f t="shared" si="9"/>
        <v>1310.9268999926012</v>
      </c>
      <c r="AT15">
        <f t="shared" si="9"/>
        <v>31.502918117857007</v>
      </c>
      <c r="AU15">
        <f t="shared" si="9"/>
        <v>-5054.7030471139369</v>
      </c>
      <c r="AW15">
        <v>12</v>
      </c>
      <c r="AX15">
        <f>IF(Z15&gt;0, (R15*SUMPRODUCT(K15:$K$98, X15:$X$98)-K15*$AZ$3)/Z15, 0)</f>
        <v>21003.579507085229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500000</v>
      </c>
      <c r="S16">
        <f t="shared" si="1"/>
        <v>17553.62357854459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13984.374106093623</v>
      </c>
      <c r="AC16">
        <f t="shared" si="2"/>
        <v>11051.502396927877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-14782.875943888203</v>
      </c>
      <c r="AI16">
        <f t="shared" si="6"/>
        <v>-14790.745759447564</v>
      </c>
      <c r="AJ16">
        <f t="shared" si="7"/>
        <v>2932.8717091657454</v>
      </c>
      <c r="AK16">
        <f t="shared" si="22"/>
        <v>99.289056153264724</v>
      </c>
      <c r="AL16">
        <f t="shared" si="8"/>
        <v>-11758.584994128554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-6372.7091117227164</v>
      </c>
      <c r="AR16">
        <f t="shared" si="9"/>
        <v>-6376.1016887498845</v>
      </c>
      <c r="AS16">
        <f t="shared" si="9"/>
        <v>1264.3235548656289</v>
      </c>
      <c r="AT16">
        <f t="shared" si="9"/>
        <v>42.802244654150478</v>
      </c>
      <c r="AU16">
        <f t="shared" si="9"/>
        <v>-5068.9758892301052</v>
      </c>
      <c r="AW16">
        <v>13</v>
      </c>
      <c r="AX16">
        <f>IF(Z16&gt;0, (R16*SUMPRODUCT(K16:$K$98, X16:$X$98)-K16*$AZ$3)/Z16, 0)</f>
        <v>17553.62357854459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500000</v>
      </c>
      <c r="S17">
        <f t="shared" si="1"/>
        <v>14033.236494586377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11051.502396927877</v>
      </c>
      <c r="AC17">
        <f t="shared" si="2"/>
        <v>8313.4172646171573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-15440.136788209953</v>
      </c>
      <c r="AI17">
        <f t="shared" si="6"/>
        <v>-15447.541902194016</v>
      </c>
      <c r="AJ17">
        <f t="shared" si="7"/>
        <v>2738.0851323107199</v>
      </c>
      <c r="AK17">
        <f t="shared" si="22"/>
        <v>152.5107330776047</v>
      </c>
      <c r="AL17">
        <f t="shared" si="8"/>
        <v>-12556.946036805692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-6256.8583113226414</v>
      </c>
      <c r="AR17">
        <f t="shared" si="9"/>
        <v>-6259.8591104485185</v>
      </c>
      <c r="AS17">
        <f t="shared" si="9"/>
        <v>1109.5634029802825</v>
      </c>
      <c r="AT17">
        <f t="shared" si="9"/>
        <v>61.802434843140347</v>
      </c>
      <c r="AU17">
        <f t="shared" si="9"/>
        <v>-5088.4932726250954</v>
      </c>
      <c r="AW17">
        <v>14</v>
      </c>
      <c r="AX17">
        <f>IF(Z17&gt;0, (R17*SUMPRODUCT(K17:$K$98, X17:$X$98)-K17*$AZ$3)/Z17, 0)</f>
        <v>14033.236494586377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500000</v>
      </c>
      <c r="S18">
        <f t="shared" si="1"/>
        <v>10576.72794547756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8313.4172646171573</v>
      </c>
      <c r="AC18">
        <f t="shared" si="2"/>
        <v>5863.000159862022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-16077.392850304614</v>
      </c>
      <c r="AI18">
        <f t="shared" si="6"/>
        <v>-16084.321978327578</v>
      </c>
      <c r="AJ18">
        <f t="shared" si="7"/>
        <v>2450.4171047551354</v>
      </c>
      <c r="AK18">
        <f t="shared" si="22"/>
        <v>179.56981291573061</v>
      </c>
      <c r="AL18">
        <f t="shared" si="8"/>
        <v>-13454.335060656713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-6079.7832384886342</v>
      </c>
      <c r="AR18">
        <f t="shared" si="9"/>
        <v>-6082.4035387328095</v>
      </c>
      <c r="AS18">
        <f t="shared" si="9"/>
        <v>926.64308072274616</v>
      </c>
      <c r="AT18">
        <f t="shared" si="9"/>
        <v>67.905633013309981</v>
      </c>
      <c r="AU18">
        <f t="shared" si="9"/>
        <v>-5087.8548249967544</v>
      </c>
      <c r="AW18">
        <v>15</v>
      </c>
      <c r="AX18">
        <f>IF(Z18&gt;0, (R18*SUMPRODUCT(K18:$K$98, X18:$X$98)-K18*$AZ$3)/Z18, 0)</f>
        <v>10576.72794547756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500000</v>
      </c>
      <c r="S19">
        <f t="shared" si="1"/>
        <v>6533.7895936084969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5863.000159862022</v>
      </c>
      <c r="AC19">
        <f t="shared" si="2"/>
        <v>3367.7128807561894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-16678.338811177848</v>
      </c>
      <c r="AI19">
        <f t="shared" si="6"/>
        <v>-16684.781689450301</v>
      </c>
      <c r="AJ19">
        <f t="shared" si="7"/>
        <v>2495.2872791058326</v>
      </c>
      <c r="AK19">
        <f t="shared" si="22"/>
        <v>130.74490356492311</v>
      </c>
      <c r="AL19">
        <f t="shared" si="8"/>
        <v>-14058.749506779546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-5881.782459942061</v>
      </c>
      <c r="AR19">
        <f t="shared" si="9"/>
        <v>-5884.0546051984611</v>
      </c>
      <c r="AS19">
        <f t="shared" si="9"/>
        <v>879.98793626406393</v>
      </c>
      <c r="AT19">
        <f t="shared" si="9"/>
        <v>46.108493730777745</v>
      </c>
      <c r="AU19">
        <f t="shared" si="9"/>
        <v>-4957.9581752036202</v>
      </c>
      <c r="AW19">
        <v>16</v>
      </c>
      <c r="AX19">
        <f>IF(Z19&gt;0, (R19*SUMPRODUCT(K19:$K$98, X19:$X$98)-K19*$AZ$3)/Z19, 0)</f>
        <v>6533.7895936084969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500000</v>
      </c>
      <c r="S20">
        <f t="shared" si="1"/>
        <v>82.746045890962989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3367.7128807561894</v>
      </c>
      <c r="AC20">
        <f t="shared" si="2"/>
        <v>39.369030641923018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-17247.273042338351</v>
      </c>
      <c r="AI20">
        <f t="shared" si="6"/>
        <v>-17253.220310002023</v>
      </c>
      <c r="AJ20">
        <f t="shared" si="7"/>
        <v>3328.3438501142664</v>
      </c>
      <c r="AK20">
        <f t="shared" si="22"/>
        <v>14.481165387251615</v>
      </c>
      <c r="AL20">
        <f t="shared" si="8"/>
        <v>-13910.395294500506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-5769.1575345436677</v>
      </c>
      <c r="AR20">
        <f t="shared" si="9"/>
        <v>-5771.1468765090667</v>
      </c>
      <c r="AS20">
        <f t="shared" si="9"/>
        <v>1113.3203465442132</v>
      </c>
      <c r="AT20">
        <f t="shared" si="9"/>
        <v>4.8439033925973538</v>
      </c>
      <c r="AU20">
        <f t="shared" si="9"/>
        <v>-4652.9826265722559</v>
      </c>
      <c r="AW20">
        <v>17</v>
      </c>
      <c r="AX20">
        <f>IF(Z20&gt;0, (R20*SUMPRODUCT(K20:$K$98, X20:$X$98)-K20*$AZ$3)/Z20, 0)</f>
        <v>82.746045890962989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500000</v>
      </c>
      <c r="S21">
        <f t="shared" si="1"/>
        <v>-7858.9112671375915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39.369030641923018</v>
      </c>
      <c r="AC21">
        <f t="shared" si="2"/>
        <v>-3422.3787957255263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-17773.064471359066</v>
      </c>
      <c r="AI21">
        <f t="shared" si="6"/>
        <v>-17778.507939734318</v>
      </c>
      <c r="AJ21">
        <f t="shared" si="7"/>
        <v>3461.7478263674493</v>
      </c>
      <c r="AK21">
        <f t="shared" si="22"/>
        <v>6.2990449027076831E-2</v>
      </c>
      <c r="AL21">
        <f t="shared" si="8"/>
        <v>-14316.697122917842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-5653.3216829225084</v>
      </c>
      <c r="AR21">
        <f t="shared" si="9"/>
        <v>-5655.053161354137</v>
      </c>
      <c r="AS21">
        <f t="shared" si="9"/>
        <v>1101.1254744025841</v>
      </c>
      <c r="AT21">
        <f t="shared" si="9"/>
        <v>2.0036233586822064E-2</v>
      </c>
      <c r="AU21">
        <f t="shared" si="9"/>
        <v>-4553.9076507179661</v>
      </c>
      <c r="AW21">
        <v>18</v>
      </c>
      <c r="AX21">
        <f>IF(Z21&gt;0, (R21*SUMPRODUCT(K21:$K$98, X21:$X$98)-K21*$AZ$3)/Z21, 0)</f>
        <v>-7858.9112671375915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500000</v>
      </c>
      <c r="S22">
        <f t="shared" si="1"/>
        <v>-15484.146454210946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-3422.3787957255263</v>
      </c>
      <c r="AC22">
        <f t="shared" si="2"/>
        <v>-6111.2521024924499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-18222.342873201866</v>
      </c>
      <c r="AI22">
        <f t="shared" si="6"/>
        <v>-18227.276348321535</v>
      </c>
      <c r="AJ22">
        <f t="shared" si="7"/>
        <v>2688.8733067669236</v>
      </c>
      <c r="AK22">
        <f t="shared" si="22"/>
        <v>-71.869954710236058</v>
      </c>
      <c r="AL22">
        <f t="shared" si="8"/>
        <v>-15610.272996264848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-5411.9792797206746</v>
      </c>
      <c r="AR22">
        <f t="shared" si="9"/>
        <v>-5413.4445065200198</v>
      </c>
      <c r="AS22">
        <f t="shared" si="9"/>
        <v>798.58702710600664</v>
      </c>
      <c r="AT22">
        <f t="shared" si="9"/>
        <v>-21.345153498251378</v>
      </c>
      <c r="AU22">
        <f t="shared" si="9"/>
        <v>-4636.2026329122646</v>
      </c>
      <c r="AW22">
        <v>19</v>
      </c>
      <c r="AX22">
        <f>IF(Z22&gt;0, (R22*SUMPRODUCT(K22:$K$98, X22:$X$98)-K22*$AZ$3)/Z22, 0)</f>
        <v>-15484.146454210946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500000</v>
      </c>
      <c r="S23">
        <f t="shared" si="1"/>
        <v>-19943.772262356368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-6111.2521024924499</v>
      </c>
      <c r="AC23">
        <f t="shared" si="2"/>
        <v>-7049.7177361030772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-18625.787303892786</v>
      </c>
      <c r="AI23">
        <f t="shared" si="6"/>
        <v>-18630.20579957866</v>
      </c>
      <c r="AJ23">
        <f t="shared" si="7"/>
        <v>938.46563361062726</v>
      </c>
      <c r="AK23">
        <f t="shared" si="22"/>
        <v>-427.78764717447154</v>
      </c>
      <c r="AL23">
        <f t="shared" si="8"/>
        <v>-18119.527813142504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-4939.1080567261297</v>
      </c>
      <c r="AR23">
        <f t="shared" si="9"/>
        <v>-4940.2797348562744</v>
      </c>
      <c r="AS23">
        <f t="shared" si="9"/>
        <v>248.85837555753085</v>
      </c>
      <c r="AT23">
        <f t="shared" si="9"/>
        <v>-113.438931748445</v>
      </c>
      <c r="AU23">
        <f t="shared" si="9"/>
        <v>-4804.8602910471882</v>
      </c>
      <c r="AW23">
        <v>20</v>
      </c>
      <c r="AX23">
        <f>IF(Z23&gt;0, (R23*SUMPRODUCT(K23:$K$98, X23:$X$98)-K23*$AZ$3)/Z23, 0)</f>
        <v>-19943.772262356368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500000</v>
      </c>
      <c r="S24">
        <f t="shared" si="1"/>
        <v>-25605.570070111571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-7049.7177361030772</v>
      </c>
      <c r="AC24">
        <f t="shared" si="2"/>
        <v>-7994.61718023095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-18861.529103723627</v>
      </c>
      <c r="AI24">
        <f t="shared" si="6"/>
        <v>-18865.431876225051</v>
      </c>
      <c r="AJ24">
        <f t="shared" si="7"/>
        <v>944.89944412787281</v>
      </c>
      <c r="AK24">
        <f t="shared" si="22"/>
        <v>-493.48024152721547</v>
      </c>
      <c r="AL24">
        <f t="shared" si="8"/>
        <v>-18414.012673624395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-4465.7331046323789</v>
      </c>
      <c r="AR24">
        <f t="shared" si="9"/>
        <v>-4466.6571410805163</v>
      </c>
      <c r="AS24">
        <f t="shared" si="9"/>
        <v>223.71827358141024</v>
      </c>
      <c r="AT24">
        <f t="shared" si="9"/>
        <v>-116.83840896202871</v>
      </c>
      <c r="AU24">
        <f t="shared" si="9"/>
        <v>-4359.7772764611354</v>
      </c>
      <c r="AW24">
        <v>21</v>
      </c>
      <c r="AX24">
        <f>IF(Z24&gt;0, (R24*SUMPRODUCT(K24:$K$98, X24:$X$98)-K24*$AZ$3)/Z24, 0)</f>
        <v>-25605.570070111571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500000</v>
      </c>
      <c r="S25">
        <f t="shared" si="1"/>
        <v>-32776.37945659837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-7994.61718023095</v>
      </c>
      <c r="AC25">
        <f t="shared" si="2"/>
        <v>-8894.0925950434612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-18871.404021241728</v>
      </c>
      <c r="AI25">
        <f t="shared" si="6"/>
        <v>-18874.795980917606</v>
      </c>
      <c r="AJ25">
        <f t="shared" si="7"/>
        <v>899.47541481251119</v>
      </c>
      <c r="AK25">
        <f t="shared" si="22"/>
        <v>-559.62320261616651</v>
      </c>
      <c r="AL25">
        <f t="shared" si="8"/>
        <v>-18534.943768721263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-3989.349223808345</v>
      </c>
      <c r="AR25">
        <f t="shared" si="9"/>
        <v>-3990.0662722953007</v>
      </c>
      <c r="AS25">
        <f t="shared" si="9"/>
        <v>190.14597662568994</v>
      </c>
      <c r="AT25">
        <f t="shared" si="9"/>
        <v>-118.30240010064946</v>
      </c>
      <c r="AU25">
        <f t="shared" si="9"/>
        <v>-3918.2226957702605</v>
      </c>
      <c r="AW25">
        <v>22</v>
      </c>
      <c r="AX25">
        <f>IF(Z25&gt;0, (R25*SUMPRODUCT(K25:$K$98, X25:$X$98)-K25*$AZ$3)/Z25, 0)</f>
        <v>-32776.37945659837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500000</v>
      </c>
      <c r="S26">
        <f t="shared" si="1"/>
        <v>-41915.620866701312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-8894.0925950434612</v>
      </c>
      <c r="AC26">
        <f t="shared" si="2"/>
        <v>-9699.2831672269276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-18621.501786409892</v>
      </c>
      <c r="AI26">
        <f t="shared" si="6"/>
        <v>-18624.39428894435</v>
      </c>
      <c r="AJ26">
        <f t="shared" si="7"/>
        <v>805.19057218346643</v>
      </c>
      <c r="AK26">
        <f t="shared" si="22"/>
        <v>-622.58648165304237</v>
      </c>
      <c r="AL26">
        <f t="shared" si="8"/>
        <v>-18441.790198413924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-3514.7506784670791</v>
      </c>
      <c r="AR26">
        <f t="shared" si="9"/>
        <v>-3515.2966293448367</v>
      </c>
      <c r="AS26">
        <f t="shared" si="9"/>
        <v>151.97722194149353</v>
      </c>
      <c r="AT26">
        <f t="shared" si="9"/>
        <v>-117.5112664861141</v>
      </c>
      <c r="AU26">
        <f t="shared" si="9"/>
        <v>-3480.8306738894571</v>
      </c>
      <c r="AW26">
        <v>23</v>
      </c>
      <c r="AX26">
        <f>IF(Z26&gt;0, (R26*SUMPRODUCT(K26:$K$98, X26:$X$98)-K26*$AZ$3)/Z26, 0)</f>
        <v>-41915.620866701312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500000</v>
      </c>
      <c r="S27">
        <f t="shared" si="1"/>
        <v>-53709.912550022818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-9699.2831672269276</v>
      </c>
      <c r="AC27">
        <f t="shared" si="2"/>
        <v>-10371.035049600361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-17996.349893299262</v>
      </c>
      <c r="AI27">
        <f t="shared" si="6"/>
        <v>-17998.763562061045</v>
      </c>
      <c r="AJ27">
        <f t="shared" si="7"/>
        <v>671.75188237343355</v>
      </c>
      <c r="AK27">
        <f t="shared" si="22"/>
        <v>-678.94982170588503</v>
      </c>
      <c r="AL27">
        <f t="shared" si="8"/>
        <v>-18005.961501393496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-3032.8171415437337</v>
      </c>
      <c r="AR27">
        <f t="shared" si="9"/>
        <v>-3033.2239026946418</v>
      </c>
      <c r="AS27">
        <f t="shared" si="9"/>
        <v>113.20632438275636</v>
      </c>
      <c r="AT27">
        <f t="shared" si="9"/>
        <v>-114.41935001965949</v>
      </c>
      <c r="AU27">
        <f t="shared" si="9"/>
        <v>-3034.436928331545</v>
      </c>
      <c r="AW27">
        <v>24</v>
      </c>
      <c r="AX27">
        <f>IF(Z27&gt;0, (R27*SUMPRODUCT(K27:$K$98, X27:$X$98)-K27*$AZ$3)/Z27, 0)</f>
        <v>-53709.912550022818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500000</v>
      </c>
      <c r="S28">
        <f t="shared" si="1"/>
        <v>-69120.288236486813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-10371.035049600361</v>
      </c>
      <c r="AC28">
        <f t="shared" si="2"/>
        <v>-10865.46040891763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-16983.083464377152</v>
      </c>
      <c r="AI28">
        <f t="shared" si="6"/>
        <v>-16985.048419364706</v>
      </c>
      <c r="AJ28">
        <f t="shared" si="7"/>
        <v>494.42535931726889</v>
      </c>
      <c r="AK28">
        <f t="shared" si="22"/>
        <v>-725.97245347202534</v>
      </c>
      <c r="AL28">
        <f t="shared" si="8"/>
        <v>-17216.595513519464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-2555.4084058520698</v>
      </c>
      <c r="AR28">
        <f t="shared" si="9"/>
        <v>-2555.704068444958</v>
      </c>
      <c r="AS28">
        <f t="shared" si="9"/>
        <v>74.395131008803276</v>
      </c>
      <c r="AT28">
        <f t="shared" si="9"/>
        <v>-109.23552922004681</v>
      </c>
      <c r="AU28">
        <f t="shared" si="9"/>
        <v>-2590.5444666562021</v>
      </c>
      <c r="AW28">
        <v>25</v>
      </c>
      <c r="AX28">
        <f>IF(Z28&gt;0, (R28*SUMPRODUCT(K28:$K$98, X28:$X$98)-K28*$AZ$3)/Z28, 0)</f>
        <v>-69120.288236486813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500000</v>
      </c>
      <c r="S29">
        <f t="shared" si="1"/>
        <v>-89608.995035941829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-10865.46040891763</v>
      </c>
      <c r="AC29">
        <f t="shared" si="2"/>
        <v>-11154.44758063892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-15572.664568489123</v>
      </c>
      <c r="AI29">
        <f t="shared" si="6"/>
        <v>-15574.220557312588</v>
      </c>
      <c r="AJ29">
        <f t="shared" si="7"/>
        <v>288.98717172129</v>
      </c>
      <c r="AK29">
        <f t="shared" si="22"/>
        <v>-760.58222862423418</v>
      </c>
      <c r="AL29">
        <f t="shared" si="8"/>
        <v>-16045.815614215533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-2092.1300695284908</v>
      </c>
      <c r="AR29">
        <f t="shared" si="9"/>
        <v>-2092.3391108901092</v>
      </c>
      <c r="AS29">
        <f t="shared" si="9"/>
        <v>38.824361046695508</v>
      </c>
      <c r="AT29">
        <f t="shared" si="9"/>
        <v>-102.18141820594914</v>
      </c>
      <c r="AU29">
        <f t="shared" si="9"/>
        <v>-2155.6961680493628</v>
      </c>
      <c r="AW29">
        <v>26</v>
      </c>
      <c r="AX29">
        <f>IF(Z29&gt;0, (R29*SUMPRODUCT(K29:$K$98, X29:$X$98)-K29*$AZ$3)/Z29, 0)</f>
        <v>-89608.995035941829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500000</v>
      </c>
      <c r="S30">
        <f t="shared" si="1"/>
        <v>-117480.88728773021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-11154.44758063892</v>
      </c>
      <c r="AC30">
        <f t="shared" si="2"/>
        <v>-11222.987262550647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-13851.995255432546</v>
      </c>
      <c r="AI30">
        <f t="shared" si="6"/>
        <v>-13853.189384486392</v>
      </c>
      <c r="AJ30">
        <f t="shared" si="7"/>
        <v>68.539681911726802</v>
      </c>
      <c r="AK30">
        <f t="shared" si="22"/>
        <v>-780.81133064472442</v>
      </c>
      <c r="AL30">
        <f t="shared" si="8"/>
        <v>-14565.46103321939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-1661.5754386591389</v>
      </c>
      <c r="AR30">
        <f t="shared" si="9"/>
        <v>-1661.7186769053174</v>
      </c>
      <c r="AS30">
        <f t="shared" si="9"/>
        <v>8.2214763965770032</v>
      </c>
      <c r="AT30">
        <f t="shared" si="9"/>
        <v>-93.659931677873047</v>
      </c>
      <c r="AU30">
        <f t="shared" si="9"/>
        <v>-1747.1571321866134</v>
      </c>
      <c r="AW30">
        <v>27</v>
      </c>
      <c r="AX30">
        <f>IF(Z30&gt;0, (R30*SUMPRODUCT(K30:$K$98, X30:$X$98)-K30*$AZ$3)/Z30, 0)</f>
        <v>-117480.88728773021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500000</v>
      </c>
      <c r="S31">
        <f t="shared" si="1"/>
        <v>-156712.75344661233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-11222.987262550647</v>
      </c>
      <c r="AC31">
        <f t="shared" si="2"/>
        <v>-11077.785569409099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-11943.272983749799</v>
      </c>
      <c r="AI31">
        <f t="shared" si="6"/>
        <v>-11944.156589688513</v>
      </c>
      <c r="AJ31">
        <f t="shared" si="7"/>
        <v>-145.20169314154737</v>
      </c>
      <c r="AK31">
        <f t="shared" si="22"/>
        <v>-785.60910837854533</v>
      </c>
      <c r="AL31">
        <f t="shared" si="8"/>
        <v>-12874.967391208605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-1279.1252323132408</v>
      </c>
      <c r="AR31">
        <f t="shared" si="9"/>
        <v>-1279.2198665607514</v>
      </c>
      <c r="AS31">
        <f t="shared" si="9"/>
        <v>-15.55110979416332</v>
      </c>
      <c r="AT31">
        <f t="shared" si="9"/>
        <v>-84.138781272887002</v>
      </c>
      <c r="AU31">
        <f t="shared" si="9"/>
        <v>-1378.9097576278018</v>
      </c>
      <c r="AW31">
        <v>28</v>
      </c>
      <c r="AX31">
        <f>IF(Z31&gt;0, (R31*SUMPRODUCT(K31:$K$98, X31:$X$98)-K31*$AZ$3)/Z31, 0)</f>
        <v>-156712.75344661233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500000</v>
      </c>
      <c r="S32">
        <f t="shared" si="1"/>
        <v>-214345.54987323942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-11077.785569409099</v>
      </c>
      <c r="AC32">
        <f t="shared" si="2"/>
        <v>-10743.716934043161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-9929.1203671344083</v>
      </c>
      <c r="AI32">
        <f t="shared" si="6"/>
        <v>-9929.7469090045561</v>
      </c>
      <c r="AJ32">
        <f t="shared" si="7"/>
        <v>-334.06863536593846</v>
      </c>
      <c r="AK32">
        <f t="shared" si="22"/>
        <v>-775.44498985863709</v>
      </c>
      <c r="AL32">
        <f t="shared" si="8"/>
        <v>-11039.260534229132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-949.47265155318166</v>
      </c>
      <c r="AR32">
        <f t="shared" si="9"/>
        <v>-949.53256465210302</v>
      </c>
      <c r="AS32">
        <f t="shared" si="9"/>
        <v>-31.945330632867819</v>
      </c>
      <c r="AT32">
        <f t="shared" si="9"/>
        <v>-74.151967488656751</v>
      </c>
      <c r="AU32">
        <f t="shared" si="9"/>
        <v>-1055.6298627736276</v>
      </c>
      <c r="AW32">
        <v>29</v>
      </c>
      <c r="AX32">
        <f>IF(Z32&gt;0, (R32*SUMPRODUCT(K32:$K$98, X32:$X$98)-K32*$AZ$3)/Z32, 0)</f>
        <v>-214345.54987323942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500000</v>
      </c>
      <c r="S33">
        <f t="shared" si="1"/>
        <v>-303380.824756007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-10743.716934043161</v>
      </c>
      <c r="AC33">
        <f t="shared" si="2"/>
        <v>-10252.837918025642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-7913.4213560935177</v>
      </c>
      <c r="AI33">
        <f t="shared" si="6"/>
        <v>-7913.8437970110617</v>
      </c>
      <c r="AJ33">
        <f t="shared" si="7"/>
        <v>-490.87901601751946</v>
      </c>
      <c r="AK33">
        <f t="shared" si="22"/>
        <v>-752.06018538302135</v>
      </c>
      <c r="AL33">
        <f t="shared" si="8"/>
        <v>-9156.7829984116015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-675.64404355295778</v>
      </c>
      <c r="AR33">
        <f t="shared" si="9"/>
        <v>-675.68011135180836</v>
      </c>
      <c r="AS33">
        <f t="shared" si="9"/>
        <v>-41.911010213299015</v>
      </c>
      <c r="AT33">
        <f t="shared" si="9"/>
        <v>-64.210530664603567</v>
      </c>
      <c r="AU33">
        <f t="shared" si="9"/>
        <v>-781.80165222971084</v>
      </c>
      <c r="AW33">
        <v>30</v>
      </c>
      <c r="AX33">
        <f>IF(Z33&gt;0, (R33*SUMPRODUCT(K33:$K$98, X33:$X$98)-K33*$AZ$3)/Z33, 0)</f>
        <v>-303380.824756007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500000</v>
      </c>
      <c r="S34">
        <f t="shared" si="1"/>
        <v>-448181.87379847089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-10252.837918025642</v>
      </c>
      <c r="AC34">
        <f t="shared" si="2"/>
        <v>-9642.4536869619078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-5971.3603961892795</v>
      </c>
      <c r="AI34">
        <f t="shared" si="6"/>
        <v>-5971.6293286877435</v>
      </c>
      <c r="AJ34">
        <f t="shared" si="7"/>
        <v>-610.38423106373375</v>
      </c>
      <c r="AK34">
        <f t="shared" si="22"/>
        <v>-717.69865426179501</v>
      </c>
      <c r="AL34">
        <f t="shared" si="8"/>
        <v>-7299.7122140132724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-455.2069901750171</v>
      </c>
      <c r="AR34">
        <f t="shared" si="9"/>
        <v>-455.22749135817531</v>
      </c>
      <c r="AS34">
        <f t="shared" si="9"/>
        <v>-46.530631252826346</v>
      </c>
      <c r="AT34">
        <f t="shared" si="9"/>
        <v>-54.711392812207706</v>
      </c>
      <c r="AU34">
        <f t="shared" ref="AU34:AU69" si="23">AL34*$K34</f>
        <v>-556.46951542320937</v>
      </c>
      <c r="AW34">
        <v>31</v>
      </c>
      <c r="AX34">
        <f>IF(Z34&gt;0, (R34*SUMPRODUCT(K34:$K$98, X34:$X$98)-K34*$AZ$3)/Z34, 0)</f>
        <v>-448181.87379847089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500000</v>
      </c>
      <c r="S35">
        <f t="shared" si="1"/>
        <v>-696415.75121830252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-9642.4536869619078</v>
      </c>
      <c r="AC35">
        <f t="shared" si="2"/>
        <v>-8949.4211462291623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-4224.3832198818036</v>
      </c>
      <c r="AI35">
        <f t="shared" ref="AI35:AI66" si="25">SUM(AE35:AH35)</f>
        <v>-4224.5438534747864</v>
      </c>
      <c r="AJ35">
        <f t="shared" si="7"/>
        <v>-693.03254073274547</v>
      </c>
      <c r="AK35">
        <f t="shared" si="22"/>
        <v>-674.97175808733357</v>
      </c>
      <c r="AL35">
        <f t="shared" ref="AL35:AL69" si="26">SUM(AI35:AK35)</f>
        <v>-5592.5481522948658</v>
      </c>
      <c r="AN35">
        <f t="shared" ref="AN35:AT69" si="27">AE35*$K35</f>
        <v>0</v>
      </c>
      <c r="AO35">
        <f t="shared" si="27"/>
        <v>0</v>
      </c>
      <c r="AP35">
        <f t="shared" si="27"/>
        <v>-1.0933368602545779E-2</v>
      </c>
      <c r="AQ35">
        <f t="shared" si="27"/>
        <v>-287.52851756471142</v>
      </c>
      <c r="AR35">
        <f t="shared" si="27"/>
        <v>-287.53945093331401</v>
      </c>
      <c r="AS35">
        <f t="shared" si="27"/>
        <v>-47.17058294407466</v>
      </c>
      <c r="AT35">
        <f t="shared" si="27"/>
        <v>-45.941293414740947</v>
      </c>
      <c r="AU35">
        <f t="shared" si="23"/>
        <v>-380.65132729212962</v>
      </c>
      <c r="AW35">
        <v>32</v>
      </c>
      <c r="AX35">
        <f>IF(Z35&gt;0, (R35*SUMPRODUCT(K35:$K$98, X35:$X$98)-K35*$AZ$3)/Z35, 0)</f>
        <v>-696415.75121830252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500000</v>
      </c>
      <c r="S36">
        <f t="shared" si="1"/>
        <v>-1082478.3562917395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-8949.4211462291623</v>
      </c>
      <c r="AC36">
        <f t="shared" si="2"/>
        <v>-8211.7357969119439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-2568.0648838739144</v>
      </c>
      <c r="AI36">
        <f t="shared" si="25"/>
        <v>-2568.1597095088705</v>
      </c>
      <c r="AJ36">
        <f t="shared" si="7"/>
        <v>-737.68534931721842</v>
      </c>
      <c r="AK36">
        <f t="shared" si="22"/>
        <v>-626.45948023604137</v>
      </c>
      <c r="AL36">
        <f t="shared" si="26"/>
        <v>-3932.3045390621301</v>
      </c>
      <c r="AN36">
        <f t="shared" si="27"/>
        <v>0</v>
      </c>
      <c r="AO36">
        <f t="shared" si="27"/>
        <v>0</v>
      </c>
      <c r="AP36">
        <f t="shared" si="27"/>
        <v>-5.7626912673321663E-3</v>
      </c>
      <c r="AQ36">
        <f t="shared" si="27"/>
        <v>-156.06502489672479</v>
      </c>
      <c r="AR36">
        <f t="shared" si="27"/>
        <v>-156.07078758799213</v>
      </c>
      <c r="AS36">
        <f t="shared" si="27"/>
        <v>-44.830207807472696</v>
      </c>
      <c r="AT36">
        <f t="shared" si="27"/>
        <v>-38.070850543442603</v>
      </c>
      <c r="AU36">
        <f t="shared" si="23"/>
        <v>-238.97184593890742</v>
      </c>
      <c r="AW36">
        <v>33</v>
      </c>
      <c r="AX36">
        <f>IF(Z36&gt;0, (R36*SUMPRODUCT(K36:$K$98, X36:$X$98)-K36*$AZ$3)/Z36, 0)</f>
        <v>-1082478.3562917395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500000</v>
      </c>
      <c r="S37">
        <f t="shared" si="1"/>
        <v>-1685675.6641937196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-8211.7357969119439</v>
      </c>
      <c r="AC37">
        <f t="shared" si="2"/>
        <v>-7452.4312978069447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-1544.5775885619446</v>
      </c>
      <c r="AI37">
        <f t="shared" si="25"/>
        <v>-1544.632851500837</v>
      </c>
      <c r="AJ37">
        <f t="shared" si="7"/>
        <v>-759.30449910499919</v>
      </c>
      <c r="AK37">
        <f t="shared" si="22"/>
        <v>-574.82150578383607</v>
      </c>
      <c r="AL37">
        <f t="shared" si="26"/>
        <v>-2878.7588563896725</v>
      </c>
      <c r="AN37">
        <f t="shared" si="27"/>
        <v>0</v>
      </c>
      <c r="AO37">
        <f t="shared" si="27"/>
        <v>0</v>
      </c>
      <c r="AP37">
        <f t="shared" si="27"/>
        <v>-2.99857936537438E-3</v>
      </c>
      <c r="AQ37">
        <f t="shared" si="27"/>
        <v>-83.809123765697805</v>
      </c>
      <c r="AR37">
        <f t="shared" si="27"/>
        <v>-83.812122345063187</v>
      </c>
      <c r="AS37">
        <f t="shared" si="27"/>
        <v>-41.200031136402792</v>
      </c>
      <c r="AT37">
        <f t="shared" si="27"/>
        <v>-31.18994285439242</v>
      </c>
      <c r="AU37">
        <f t="shared" si="23"/>
        <v>-156.20209633585841</v>
      </c>
      <c r="AW37">
        <v>34</v>
      </c>
      <c r="AX37">
        <f>IF(Z37&gt;0, (R37*SUMPRODUCT(K37:$K$98, X37:$X$98)-K37*$AZ$3)/Z37, 0)</f>
        <v>-1685675.6641937196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500000</v>
      </c>
      <c r="S38">
        <f t="shared" si="1"/>
        <v>-2645471.427860646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-7452.4312978069447</v>
      </c>
      <c r="AC38">
        <f t="shared" si="2"/>
        <v>-6718.9462037139601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-918.51656252158705</v>
      </c>
      <c r="AI38">
        <f t="shared" si="25"/>
        <v>-918.54830991702738</v>
      </c>
      <c r="AJ38">
        <f t="shared" si="7"/>
        <v>-733.48509409298458</v>
      </c>
      <c r="AK38">
        <f t="shared" si="22"/>
        <v>-521.67019084648621</v>
      </c>
      <c r="AL38">
        <f t="shared" si="26"/>
        <v>-2173.7035948564981</v>
      </c>
      <c r="AN38">
        <f t="shared" si="27"/>
        <v>0</v>
      </c>
      <c r="AO38">
        <f t="shared" si="27"/>
        <v>0</v>
      </c>
      <c r="AP38">
        <f t="shared" si="27"/>
        <v>-1.5380542350923361E-3</v>
      </c>
      <c r="AQ38">
        <f t="shared" si="27"/>
        <v>-44.499029586329279</v>
      </c>
      <c r="AR38">
        <f t="shared" si="27"/>
        <v>-44.50056764056437</v>
      </c>
      <c r="AS38">
        <f t="shared" si="27"/>
        <v>-35.534878993984549</v>
      </c>
      <c r="AT38">
        <f t="shared" si="27"/>
        <v>-25.273161316825203</v>
      </c>
      <c r="AU38">
        <f t="shared" si="23"/>
        <v>-105.30860795137411</v>
      </c>
      <c r="AW38">
        <v>35</v>
      </c>
      <c r="AX38">
        <f>IF(Z38&gt;0, (R38*SUMPRODUCT(K38:$K$98, X38:$X$98)-K38*$AZ$3)/Z38, 0)</f>
        <v>-2645471.427860646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500000</v>
      </c>
      <c r="S39">
        <f t="shared" si="1"/>
        <v>-4202549.9670335026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-6718.9462037139601</v>
      </c>
      <c r="AC39">
        <f t="shared" si="2"/>
        <v>-6033.7182530693235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-539.33290774161583</v>
      </c>
      <c r="AI39">
        <f t="shared" si="25"/>
        <v>-539.3508543404082</v>
      </c>
      <c r="AJ39">
        <f t="shared" si="7"/>
        <v>-685.22795064463662</v>
      </c>
      <c r="AK39">
        <f t="shared" si="22"/>
        <v>-470.32623425997724</v>
      </c>
      <c r="AL39">
        <f t="shared" si="26"/>
        <v>-1694.9050392450222</v>
      </c>
      <c r="AN39">
        <f t="shared" si="27"/>
        <v>0</v>
      </c>
      <c r="AO39">
        <f t="shared" si="27"/>
        <v>0</v>
      </c>
      <c r="AP39">
        <f t="shared" si="27"/>
        <v>-7.7629659218879821E-4</v>
      </c>
      <c r="AQ39">
        <f t="shared" si="27"/>
        <v>-23.329339624641378</v>
      </c>
      <c r="AR39">
        <f t="shared" si="27"/>
        <v>-23.330115921233567</v>
      </c>
      <c r="AS39">
        <f t="shared" si="27"/>
        <v>-29.640163526873604</v>
      </c>
      <c r="AT39">
        <f t="shared" si="27"/>
        <v>-20.344392667184177</v>
      </c>
      <c r="AU39">
        <f t="shared" si="23"/>
        <v>-73.314672115291359</v>
      </c>
      <c r="AW39">
        <v>36</v>
      </c>
      <c r="AX39">
        <f>IF(Z39&gt;0, (R39*SUMPRODUCT(K39:$K$98, X39:$X$98)-K39*$AZ$3)/Z39, 0)</f>
        <v>-4202549.9670335026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500000</v>
      </c>
      <c r="S40">
        <f t="shared" si="1"/>
        <v>-6769490.5149120176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-6033.7182530693235</v>
      </c>
      <c r="AC40">
        <f t="shared" si="2"/>
        <v>-5405.5056460591732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-311.43032879798136</v>
      </c>
      <c r="AI40">
        <f t="shared" si="25"/>
        <v>-311.44031017256589</v>
      </c>
      <c r="AJ40">
        <f t="shared" si="7"/>
        <v>-628.21260701015035</v>
      </c>
      <c r="AK40">
        <f t="shared" si="22"/>
        <v>-422.36027771485271</v>
      </c>
      <c r="AL40">
        <f t="shared" si="26"/>
        <v>-1362.0131948975691</v>
      </c>
      <c r="AN40">
        <f t="shared" si="27"/>
        <v>0</v>
      </c>
      <c r="AO40">
        <f t="shared" si="27"/>
        <v>0</v>
      </c>
      <c r="AP40">
        <f t="shared" si="27"/>
        <v>-3.8549420805102325E-4</v>
      </c>
      <c r="AQ40">
        <f t="shared" si="27"/>
        <v>-12.027861187491576</v>
      </c>
      <c r="AR40">
        <f t="shared" si="27"/>
        <v>-12.028246681699628</v>
      </c>
      <c r="AS40">
        <f t="shared" si="27"/>
        <v>-24.262421911552959</v>
      </c>
      <c r="AT40">
        <f t="shared" si="27"/>
        <v>-16.312126089556273</v>
      </c>
      <c r="AU40">
        <f t="shared" si="23"/>
        <v>-52.602794682808863</v>
      </c>
      <c r="AW40">
        <v>37</v>
      </c>
      <c r="AX40">
        <f>IF(Z40&gt;0, (R40*SUMPRODUCT(K40:$K$98, X40:$X$98)-K40*$AZ$3)/Z40, 0)</f>
        <v>-6769490.5149120176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500000</v>
      </c>
      <c r="S41">
        <f t="shared" si="1"/>
        <v>-11085162.682886653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-5405.5056460591732</v>
      </c>
      <c r="AC41">
        <f t="shared" si="2"/>
        <v>-4835.7996263227451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-177.14206108813286</v>
      </c>
      <c r="AI41">
        <f t="shared" si="25"/>
        <v>-177.14751409744434</v>
      </c>
      <c r="AJ41">
        <f t="shared" si="7"/>
        <v>-569.70601973642806</v>
      </c>
      <c r="AK41">
        <f t="shared" si="22"/>
        <v>-378.38539522414214</v>
      </c>
      <c r="AL41">
        <f t="shared" si="26"/>
        <v>-1125.2389290580145</v>
      </c>
      <c r="AN41">
        <f t="shared" si="27"/>
        <v>0</v>
      </c>
      <c r="AO41">
        <f t="shared" si="27"/>
        <v>0</v>
      </c>
      <c r="AP41">
        <f t="shared" si="27"/>
        <v>-1.8803804170293314E-4</v>
      </c>
      <c r="AQ41">
        <f t="shared" si="27"/>
        <v>-6.1084521165438534</v>
      </c>
      <c r="AR41">
        <f t="shared" si="27"/>
        <v>-6.1086401545855562</v>
      </c>
      <c r="AS41">
        <f t="shared" si="27"/>
        <v>-19.645373440333607</v>
      </c>
      <c r="AT41">
        <f t="shared" si="27"/>
        <v>-13.04799692477461</v>
      </c>
      <c r="AU41">
        <f t="shared" si="23"/>
        <v>-38.802010519693766</v>
      </c>
      <c r="AW41">
        <v>38</v>
      </c>
      <c r="AX41">
        <f>IF(Z41&gt;0, (R41*SUMPRODUCT(K41:$K$98, X41:$X$98)-K41*$AZ$3)/Z41, 0)</f>
        <v>-11085162.682886653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500000</v>
      </c>
      <c r="S42">
        <f t="shared" si="1"/>
        <v>-18486227.001454297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-4835.7996263227451</v>
      </c>
      <c r="AC42">
        <f t="shared" si="2"/>
        <v>-4322.5028276143594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-99.027729010412642</v>
      </c>
      <c r="AI42">
        <f t="shared" si="25"/>
        <v>-99.030651796405749</v>
      </c>
      <c r="AJ42">
        <f t="shared" si="7"/>
        <v>-513.29679870838572</v>
      </c>
      <c r="AK42">
        <f t="shared" si="22"/>
        <v>-338.5059738425922</v>
      </c>
      <c r="AL42">
        <f t="shared" si="26"/>
        <v>-950.8334243473837</v>
      </c>
      <c r="AN42">
        <f t="shared" si="27"/>
        <v>0</v>
      </c>
      <c r="AO42">
        <f t="shared" si="27"/>
        <v>0</v>
      </c>
      <c r="AP42">
        <f t="shared" si="27"/>
        <v>-8.9988803014667585E-5</v>
      </c>
      <c r="AQ42">
        <f t="shared" si="27"/>
        <v>-3.0489357824812902</v>
      </c>
      <c r="AR42">
        <f t="shared" si="27"/>
        <v>-3.0490257712843047</v>
      </c>
      <c r="AS42">
        <f t="shared" si="27"/>
        <v>-15.803744993995918</v>
      </c>
      <c r="AT42">
        <f t="shared" si="27"/>
        <v>-10.422161414242193</v>
      </c>
      <c r="AU42">
        <f t="shared" si="23"/>
        <v>-29.27493217952242</v>
      </c>
      <c r="AW42">
        <v>39</v>
      </c>
      <c r="AX42">
        <f>IF(Z42&gt;0, (R42*SUMPRODUCT(K42:$K$98, X42:$X$98)-K42*$AZ$3)/Z42, 0)</f>
        <v>-18486227.001454297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500000</v>
      </c>
      <c r="S43">
        <f t="shared" si="1"/>
        <v>-31439190.115108903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-4322.5028276143594</v>
      </c>
      <c r="AC43">
        <f t="shared" si="2"/>
        <v>-3861.7970751602975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-54.325395357942504</v>
      </c>
      <c r="AI43">
        <f t="shared" si="25"/>
        <v>-54.326930781191727</v>
      </c>
      <c r="AJ43">
        <f t="shared" si="7"/>
        <v>-460.70575245406189</v>
      </c>
      <c r="AK43">
        <f t="shared" si="22"/>
        <v>-302.5751979330052</v>
      </c>
      <c r="AL43">
        <f t="shared" si="26"/>
        <v>-817.60788116825893</v>
      </c>
      <c r="AN43">
        <f t="shared" si="27"/>
        <v>0</v>
      </c>
      <c r="AO43">
        <f t="shared" si="27"/>
        <v>0</v>
      </c>
      <c r="AP43">
        <f t="shared" si="27"/>
        <v>-4.2208658305981497E-5</v>
      </c>
      <c r="AQ43">
        <f t="shared" si="27"/>
        <v>-1.4934006314936294</v>
      </c>
      <c r="AR43">
        <f t="shared" si="27"/>
        <v>-1.4934428401519353</v>
      </c>
      <c r="AS43">
        <f t="shared" si="27"/>
        <v>-12.66476308390186</v>
      </c>
      <c r="AT43">
        <f t="shared" si="27"/>
        <v>-8.3177672005914989</v>
      </c>
      <c r="AU43">
        <f t="shared" si="23"/>
        <v>-22.475973124645297</v>
      </c>
      <c r="AW43">
        <v>40</v>
      </c>
      <c r="AX43">
        <f>IF(Z43&gt;0, (R43*SUMPRODUCT(K43:$K$98, X43:$X$98)-K43*$AZ$3)/Z43, 0)</f>
        <v>-31439190.115108903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500000</v>
      </c>
      <c r="S44">
        <f t="shared" si="1"/>
        <v>-54643474.270859353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-3861.7970751602975</v>
      </c>
      <c r="AC44">
        <f t="shared" si="2"/>
        <v>-3449.2237898663057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-29.241592241636098</v>
      </c>
      <c r="AI44">
        <f t="shared" si="25"/>
        <v>-29.242381270846789</v>
      </c>
      <c r="AJ44">
        <f t="shared" si="7"/>
        <v>-412.57328529399183</v>
      </c>
      <c r="AK44">
        <f t="shared" si="22"/>
        <v>-270.32579526122083</v>
      </c>
      <c r="AL44">
        <f t="shared" si="26"/>
        <v>-712.14146182605941</v>
      </c>
      <c r="AN44">
        <f t="shared" si="27"/>
        <v>0</v>
      </c>
      <c r="AO44">
        <f t="shared" si="27"/>
        <v>0</v>
      </c>
      <c r="AP44">
        <f t="shared" si="27"/>
        <v>-1.9366381994296648E-5</v>
      </c>
      <c r="AQ44">
        <f t="shared" si="27"/>
        <v>-0.71772228176105124</v>
      </c>
      <c r="AR44">
        <f t="shared" si="27"/>
        <v>-0.71774164814304553</v>
      </c>
      <c r="AS44">
        <f t="shared" si="27"/>
        <v>-10.126433515245855</v>
      </c>
      <c r="AT44">
        <f t="shared" si="27"/>
        <v>-6.6350301649271142</v>
      </c>
      <c r="AU44">
        <f t="shared" si="23"/>
        <v>-17.479205328316013</v>
      </c>
      <c r="AW44">
        <v>41</v>
      </c>
      <c r="AX44">
        <f>IF(Z44&gt;0, (R44*SUMPRODUCT(K44:$K$98, X44:$X$98)-K44*$AZ$3)/Z44, 0)</f>
        <v>-54643474.270859353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500000</v>
      </c>
      <c r="S45">
        <f t="shared" si="1"/>
        <v>-97184976.188474715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-3449.2237898663057</v>
      </c>
      <c r="AC45">
        <f t="shared" si="2"/>
        <v>-3080.2391140003119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-15.398255880575498</v>
      </c>
      <c r="AI45">
        <f t="shared" si="25"/>
        <v>-15.398652063097067</v>
      </c>
      <c r="AJ45">
        <f t="shared" si="7"/>
        <v>-368.98467586599372</v>
      </c>
      <c r="AK45">
        <f t="shared" si="22"/>
        <v>-241.44566529064141</v>
      </c>
      <c r="AL45">
        <f t="shared" si="26"/>
        <v>-625.82899321973218</v>
      </c>
      <c r="AN45">
        <f t="shared" si="27"/>
        <v>0</v>
      </c>
      <c r="AO45">
        <f t="shared" si="27"/>
        <v>0</v>
      </c>
      <c r="AP45">
        <f t="shared" si="27"/>
        <v>-8.6822582876642456E-6</v>
      </c>
      <c r="AQ45">
        <f t="shared" si="27"/>
        <v>-0.33744960329177587</v>
      </c>
      <c r="AR45">
        <f t="shared" si="27"/>
        <v>-0.33745828555006357</v>
      </c>
      <c r="AS45">
        <f t="shared" si="27"/>
        <v>-8.0862231058775276</v>
      </c>
      <c r="AT45">
        <f t="shared" si="27"/>
        <v>-5.2912319811249144</v>
      </c>
      <c r="AU45">
        <f t="shared" si="23"/>
        <v>-13.714913372552504</v>
      </c>
      <c r="AW45">
        <v>42</v>
      </c>
      <c r="AX45">
        <f>IF(Z45&gt;0, (R45*SUMPRODUCT(K45:$K$98, X45:$X$98)-K45*$AZ$3)/Z45, 0)</f>
        <v>-97184976.188474715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500000</v>
      </c>
      <c r="S46">
        <f t="shared" si="1"/>
        <v>-177231263.10589495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-3080.2391140003119</v>
      </c>
      <c r="AC46">
        <f t="shared" si="2"/>
        <v>-2750.4851366859652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-7.9292342912345317</v>
      </c>
      <c r="AI46">
        <f t="shared" si="25"/>
        <v>-7.9294282810736041</v>
      </c>
      <c r="AJ46">
        <f t="shared" si="7"/>
        <v>-329.75397731434668</v>
      </c>
      <c r="AK46">
        <f t="shared" si="22"/>
        <v>-215.61673798002187</v>
      </c>
      <c r="AL46">
        <f t="shared" si="26"/>
        <v>-553.30014357544223</v>
      </c>
      <c r="AN46">
        <f t="shared" si="27"/>
        <v>0</v>
      </c>
      <c r="AO46">
        <f t="shared" si="27"/>
        <v>0</v>
      </c>
      <c r="AP46">
        <f t="shared" si="27"/>
        <v>-3.7957565468917752E-6</v>
      </c>
      <c r="AQ46">
        <f t="shared" si="27"/>
        <v>-0.15514958472388618</v>
      </c>
      <c r="AR46">
        <f t="shared" si="27"/>
        <v>-0.15515338048043306</v>
      </c>
      <c r="AS46">
        <f t="shared" si="27"/>
        <v>-6.4522236022118094</v>
      </c>
      <c r="AT46">
        <f t="shared" si="27"/>
        <v>-4.2189253247441849</v>
      </c>
      <c r="AU46">
        <f t="shared" si="23"/>
        <v>-10.826302307436428</v>
      </c>
      <c r="AW46">
        <v>43</v>
      </c>
      <c r="AX46">
        <f>IF(Z46&gt;0, (R46*SUMPRODUCT(K46:$K$98, X46:$X$98)-K46*$AZ$3)/Z46, 0)</f>
        <v>-177231263.10589495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500000</v>
      </c>
      <c r="S47">
        <f t="shared" si="1"/>
        <v>-332144114.9954145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-2750.4851366859652</v>
      </c>
      <c r="AC47">
        <f t="shared" si="2"/>
        <v>-2455.9157979513693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-3.9849340830645446</v>
      </c>
      <c r="AI47">
        <f t="shared" si="25"/>
        <v>-3.9850265096531499</v>
      </c>
      <c r="AJ47">
        <f t="shared" si="7"/>
        <v>-294.56933873459593</v>
      </c>
      <c r="AK47">
        <f t="shared" si="22"/>
        <v>-192.53395956801759</v>
      </c>
      <c r="AL47">
        <f t="shared" si="26"/>
        <v>-491.08832481226671</v>
      </c>
      <c r="AN47">
        <f t="shared" si="27"/>
        <v>0</v>
      </c>
      <c r="AO47">
        <f t="shared" si="27"/>
        <v>0</v>
      </c>
      <c r="AP47">
        <f t="shared" si="27"/>
        <v>-1.614723880471175E-6</v>
      </c>
      <c r="AQ47">
        <f t="shared" si="27"/>
        <v>-6.9618151260540759E-2</v>
      </c>
      <c r="AR47">
        <f t="shared" si="27"/>
        <v>-6.9619765984421225E-2</v>
      </c>
      <c r="AS47">
        <f t="shared" si="27"/>
        <v>-5.1462263498651719</v>
      </c>
      <c r="AT47">
        <f t="shared" si="27"/>
        <v>-3.3636336362404977</v>
      </c>
      <c r="AU47">
        <f t="shared" si="23"/>
        <v>-8.5794797520900925</v>
      </c>
      <c r="AW47">
        <v>44</v>
      </c>
      <c r="AX47">
        <f>IF(Z47&gt;0, (R47*SUMPRODUCT(K47:$K$98, X47:$X$98)-K47*$AZ$3)/Z47, 0)</f>
        <v>-332144114.9954145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500000</v>
      </c>
      <c r="S48">
        <f t="shared" si="1"/>
        <v>-640514950.08784056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-2455.9157979513693</v>
      </c>
      <c r="AC48">
        <f t="shared" si="2"/>
        <v>-2192.8385515318091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-1.9483151030956709</v>
      </c>
      <c r="AI48">
        <f t="shared" si="25"/>
        <v>-1.9483578975408129</v>
      </c>
      <c r="AJ48">
        <f t="shared" si="7"/>
        <v>-263.0772464195602</v>
      </c>
      <c r="AK48">
        <f t="shared" si="22"/>
        <v>-171.91410585659588</v>
      </c>
      <c r="AL48">
        <f t="shared" si="26"/>
        <v>-436.93971017369688</v>
      </c>
      <c r="AN48">
        <f t="shared" si="27"/>
        <v>0</v>
      </c>
      <c r="AO48">
        <f t="shared" si="27"/>
        <v>0</v>
      </c>
      <c r="AP48">
        <f t="shared" si="27"/>
        <v>-6.6752989709467265E-7</v>
      </c>
      <c r="AQ48">
        <f t="shared" si="27"/>
        <v>-3.0390827032872495E-2</v>
      </c>
      <c r="AR48">
        <f t="shared" si="27"/>
        <v>-3.0391494562769589E-2</v>
      </c>
      <c r="AS48">
        <f t="shared" si="27"/>
        <v>-4.1036150053540039</v>
      </c>
      <c r="AT48">
        <f t="shared" si="27"/>
        <v>-2.6816051712053</v>
      </c>
      <c r="AU48">
        <f t="shared" si="23"/>
        <v>-6.8156116711220731</v>
      </c>
      <c r="AW48">
        <v>45</v>
      </c>
      <c r="AX48">
        <f>IF(Z48&gt;0, (R48*SUMPRODUCT(K48:$K$98, X48:$X$98)-K48*$AZ$3)/Z48, 0)</f>
        <v>-640514950.08784056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500000</v>
      </c>
      <c r="S49">
        <f t="shared" si="1"/>
        <v>-1273811557.4348321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-2192.8385515318091</v>
      </c>
      <c r="AC49">
        <f t="shared" si="2"/>
        <v>-1957.9163847063228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-0.92613332786085245</v>
      </c>
      <c r="AI49">
        <f t="shared" si="25"/>
        <v>-0.92615254102834643</v>
      </c>
      <c r="AJ49">
        <f t="shared" si="7"/>
        <v>-234.92216682548633</v>
      </c>
      <c r="AK49">
        <f t="shared" si="22"/>
        <v>-153.49869860722666</v>
      </c>
      <c r="AL49">
        <f t="shared" si="26"/>
        <v>-389.34701797374134</v>
      </c>
      <c r="AN49">
        <f t="shared" si="27"/>
        <v>0</v>
      </c>
      <c r="AO49">
        <f t="shared" si="27"/>
        <v>0</v>
      </c>
      <c r="AP49">
        <f t="shared" si="27"/>
        <v>-2.6758654234889931E-7</v>
      </c>
      <c r="AQ49">
        <f t="shared" si="27"/>
        <v>-1.2898488239034235E-2</v>
      </c>
      <c r="AR49">
        <f t="shared" si="27"/>
        <v>-1.2898755825576582E-2</v>
      </c>
      <c r="AS49">
        <f t="shared" si="27"/>
        <v>-3.2718192021940058</v>
      </c>
      <c r="AT49">
        <f t="shared" si="27"/>
        <v>-2.1378143935986778</v>
      </c>
      <c r="AU49">
        <f t="shared" si="23"/>
        <v>-5.4225323516182602</v>
      </c>
      <c r="AW49">
        <v>46</v>
      </c>
      <c r="AX49">
        <f>IF(Z49&gt;0, (R49*SUMPRODUCT(K49:$K$98, X49:$X$98)-K49*$AZ$3)/Z49, 0)</f>
        <v>-1273811557.4348321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500000</v>
      </c>
      <c r="S50">
        <f t="shared" si="1"/>
        <v>-2615634650.612751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-1957.9163847063228</v>
      </c>
      <c r="AC50">
        <f t="shared" si="2"/>
        <v>-1748.150213861956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-0.42666819235097209</v>
      </c>
      <c r="AI50">
        <f t="shared" si="25"/>
        <v>-0.4266765466819824</v>
      </c>
      <c r="AJ50">
        <f t="shared" si="7"/>
        <v>-209.7661708443668</v>
      </c>
      <c r="AK50">
        <f t="shared" si="22"/>
        <v>-137.0541469294426</v>
      </c>
      <c r="AL50">
        <f t="shared" si="26"/>
        <v>-347.24699432049135</v>
      </c>
      <c r="AN50">
        <f t="shared" si="27"/>
        <v>0</v>
      </c>
      <c r="AO50">
        <f t="shared" si="27"/>
        <v>0</v>
      </c>
      <c r="AP50">
        <f t="shared" si="27"/>
        <v>-1.0388646174665801E-7</v>
      </c>
      <c r="AQ50">
        <f t="shared" si="27"/>
        <v>-5.3056371346126173E-3</v>
      </c>
      <c r="AR50">
        <f t="shared" si="27"/>
        <v>-5.3057410210743646E-3</v>
      </c>
      <c r="AS50">
        <f t="shared" si="27"/>
        <v>-2.6084512639317476</v>
      </c>
      <c r="AT50">
        <f t="shared" si="27"/>
        <v>-1.704274151290265</v>
      </c>
      <c r="AU50">
        <f t="shared" si="23"/>
        <v>-4.3180311562430864</v>
      </c>
      <c r="AW50">
        <v>47</v>
      </c>
      <c r="AX50">
        <f>IF(Z50&gt;0, (R50*SUMPRODUCT(K50:$K$98, X50:$X$98)-K50*$AZ$3)/Z50, 0)</f>
        <v>-2615634650.612751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500000</v>
      </c>
      <c r="S51">
        <f t="shared" si="1"/>
        <v>-5548390781.6959476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-1748.150213861956</v>
      </c>
      <c r="AC51">
        <f t="shared" si="2"/>
        <v>-1560.8527790235491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-0.19017335680436398</v>
      </c>
      <c r="AI51">
        <f t="shared" si="25"/>
        <v>-0.19017687325814409</v>
      </c>
      <c r="AJ51">
        <f t="shared" si="7"/>
        <v>-187.29743483840684</v>
      </c>
      <c r="AK51">
        <f t="shared" si="22"/>
        <v>-122.37051497033693</v>
      </c>
      <c r="AL51">
        <f t="shared" si="26"/>
        <v>-309.85812668200191</v>
      </c>
      <c r="AN51">
        <f t="shared" si="27"/>
        <v>0</v>
      </c>
      <c r="AO51">
        <f t="shared" si="27"/>
        <v>0</v>
      </c>
      <c r="AP51">
        <f t="shared" si="27"/>
        <v>-3.9042189684482015E-8</v>
      </c>
      <c r="AQ51">
        <f t="shared" si="27"/>
        <v>-2.1114408815204131E-3</v>
      </c>
      <c r="AR51">
        <f t="shared" si="27"/>
        <v>-2.1114799237100974E-3</v>
      </c>
      <c r="AS51">
        <f t="shared" si="27"/>
        <v>-2.0795103350283974</v>
      </c>
      <c r="AT51">
        <f t="shared" si="27"/>
        <v>-1.3586451453705739</v>
      </c>
      <c r="AU51">
        <f t="shared" si="23"/>
        <v>-3.4402669603226812</v>
      </c>
      <c r="AW51">
        <v>48</v>
      </c>
      <c r="AX51">
        <f>IF(Z51&gt;0, (R51*SUMPRODUCT(K51:$K$98, X51:$X$98)-K51*$AZ$3)/Z51, 0)</f>
        <v>-5548390781.6959476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500000</v>
      </c>
      <c r="S52">
        <f t="shared" si="1"/>
        <v>-12181629546.629076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-1560.8527790235491</v>
      </c>
      <c r="AC52">
        <f t="shared" si="2"/>
        <v>-1393.620300754126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-8.2049850684876816E-2</v>
      </c>
      <c r="AI52">
        <f t="shared" si="25"/>
        <v>-8.2051280727851991E-2</v>
      </c>
      <c r="AJ52">
        <f t="shared" si="7"/>
        <v>-167.23247826942315</v>
      </c>
      <c r="AK52">
        <f t="shared" si="22"/>
        <v>-109.25969453164845</v>
      </c>
      <c r="AL52">
        <f t="shared" si="26"/>
        <v>-276.57422408179946</v>
      </c>
      <c r="AN52">
        <f t="shared" si="27"/>
        <v>0</v>
      </c>
      <c r="AO52">
        <f t="shared" si="27"/>
        <v>0</v>
      </c>
      <c r="AP52">
        <f t="shared" si="27"/>
        <v>-1.4176215937116607E-8</v>
      </c>
      <c r="AQ52">
        <f t="shared" si="27"/>
        <v>-8.1337164064523544E-4</v>
      </c>
      <c r="AR52">
        <f t="shared" si="27"/>
        <v>-8.1338581686117247E-4</v>
      </c>
      <c r="AS52">
        <f t="shared" si="27"/>
        <v>-1.6577989366681516</v>
      </c>
      <c r="AT52">
        <f t="shared" si="27"/>
        <v>-1.0831066267130232</v>
      </c>
      <c r="AU52">
        <f t="shared" si="23"/>
        <v>-2.7417189491980358</v>
      </c>
      <c r="AW52">
        <v>49</v>
      </c>
      <c r="AX52">
        <f>IF(Z52&gt;0, (R52*SUMPRODUCT(K52:$K$98, X52:$X$98)-K52*$AZ$3)/Z52, 0)</f>
        <v>-12181629546.629076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500000</v>
      </c>
      <c r="S53">
        <f t="shared" si="1"/>
        <v>-27733294595.160896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-1393.620300754126</v>
      </c>
      <c r="AC53">
        <f t="shared" si="2"/>
        <v>-1244.3045161701375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-3.4196295791454653E-2</v>
      </c>
      <c r="AI53">
        <f t="shared" si="25"/>
        <v>-3.41968566266053E-2</v>
      </c>
      <c r="AJ53">
        <f t="shared" si="7"/>
        <v>-149.31578458398849</v>
      </c>
      <c r="AK53">
        <f t="shared" si="22"/>
        <v>-97.553421052788835</v>
      </c>
      <c r="AL53">
        <f t="shared" si="26"/>
        <v>-246.90340249340392</v>
      </c>
      <c r="AN53">
        <f t="shared" si="27"/>
        <v>0</v>
      </c>
      <c r="AO53">
        <f t="shared" si="27"/>
        <v>0</v>
      </c>
      <c r="AP53">
        <f t="shared" si="27"/>
        <v>-4.963961834558735E-9</v>
      </c>
      <c r="AQ53">
        <f t="shared" si="27"/>
        <v>-3.0267201867998771E-4</v>
      </c>
      <c r="AR53">
        <f t="shared" si="27"/>
        <v>-3.0267698264182228E-4</v>
      </c>
      <c r="AS53">
        <f t="shared" si="27"/>
        <v>-1.321596649427611</v>
      </c>
      <c r="AT53">
        <f t="shared" si="27"/>
        <v>-0.86344705459486826</v>
      </c>
      <c r="AU53">
        <f t="shared" si="23"/>
        <v>-2.1853463810051212</v>
      </c>
      <c r="AW53">
        <v>50</v>
      </c>
      <c r="AX53">
        <f>IF(Z53&gt;0, (R53*SUMPRODUCT(K53:$K$98, X53:$X$98)-K53*$AZ$3)/Z53, 0)</f>
        <v>-27733294595.160896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500000</v>
      </c>
      <c r="S54">
        <f t="shared" si="1"/>
        <v>-65588524757.103386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-1244.3045161701375</v>
      </c>
      <c r="AC54">
        <f t="shared" si="2"/>
        <v>-1110.9864278103446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-1.3739706082326955E-2</v>
      </c>
      <c r="AI54">
        <f t="shared" si="25"/>
        <v>-1.3739917816474035E-2</v>
      </c>
      <c r="AJ54">
        <f t="shared" si="7"/>
        <v>-133.31808835979291</v>
      </c>
      <c r="AK54">
        <f t="shared" si="22"/>
        <v>-87.101316131909627</v>
      </c>
      <c r="AL54">
        <f t="shared" si="26"/>
        <v>-220.433144409519</v>
      </c>
      <c r="AN54">
        <f t="shared" si="27"/>
        <v>0</v>
      </c>
      <c r="AO54">
        <f t="shared" si="27"/>
        <v>0</v>
      </c>
      <c r="AP54">
        <f t="shared" si="27"/>
        <v>-1.6732702495547086E-9</v>
      </c>
      <c r="AQ54">
        <f t="shared" si="27"/>
        <v>-1.0858069773970978E-4</v>
      </c>
      <c r="AR54">
        <f t="shared" si="27"/>
        <v>-1.0858237100995934E-4</v>
      </c>
      <c r="AS54">
        <f t="shared" si="27"/>
        <v>-1.053572104722853</v>
      </c>
      <c r="AT54">
        <f t="shared" si="27"/>
        <v>-0.6883350795847637</v>
      </c>
      <c r="AU54">
        <f t="shared" si="23"/>
        <v>-1.7420157666786267</v>
      </c>
      <c r="AW54">
        <v>51</v>
      </c>
      <c r="AX54">
        <f>IF(Z54&gt;0, (R54*SUMPRODUCT(K54:$K$98, X54:$X$98)-K54*$AZ$3)/Z54, 0)</f>
        <v>-65588524757.103386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500000</v>
      </c>
      <c r="S55">
        <f t="shared" si="1"/>
        <v>-161404066139.38882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-1110.9864278103446</v>
      </c>
      <c r="AC55">
        <f t="shared" si="2"/>
        <v>-991.9522586840676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-5.3117872518251086E-3</v>
      </c>
      <c r="AI55">
        <f t="shared" si="25"/>
        <v>-5.3118640739494216E-3</v>
      </c>
      <c r="AJ55">
        <f t="shared" si="7"/>
        <v>-119.03416912627699</v>
      </c>
      <c r="AK55">
        <f t="shared" si="22"/>
        <v>-77.769049946724124</v>
      </c>
      <c r="AL55">
        <f t="shared" si="26"/>
        <v>-196.80853093707506</v>
      </c>
      <c r="AN55">
        <f t="shared" si="27"/>
        <v>0</v>
      </c>
      <c r="AO55">
        <f t="shared" si="27"/>
        <v>0</v>
      </c>
      <c r="AP55">
        <f t="shared" si="27"/>
        <v>-5.4205515034760062E-10</v>
      </c>
      <c r="AQ55">
        <f t="shared" si="27"/>
        <v>-3.7479849238208881E-5</v>
      </c>
      <c r="AR55">
        <f t="shared" si="27"/>
        <v>-3.7480391293359233E-5</v>
      </c>
      <c r="AS55">
        <f t="shared" si="27"/>
        <v>-0.83990237212821484</v>
      </c>
      <c r="AT55">
        <f t="shared" si="27"/>
        <v>-0.5487366359412178</v>
      </c>
      <c r="AU55">
        <f t="shared" si="23"/>
        <v>-1.3886764884607259</v>
      </c>
      <c r="AW55">
        <v>52</v>
      </c>
      <c r="AX55">
        <f>IF(Z55&gt;0, (R55*SUMPRODUCT(K55:$K$98, X55:$X$98)-K55*$AZ$3)/Z55, 0)</f>
        <v>-161404066139.38882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500000</v>
      </c>
      <c r="S56">
        <f t="shared" si="1"/>
        <v>-414069536397.98438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-991.9522586840676</v>
      </c>
      <c r="AC56">
        <f t="shared" si="2"/>
        <v>-885.67169106840356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-1.972683952999829E-3</v>
      </c>
      <c r="AI56">
        <f t="shared" si="25"/>
        <v>-1.9727106898040736E-3</v>
      </c>
      <c r="AJ56">
        <f t="shared" si="7"/>
        <v>-106.28056761566404</v>
      </c>
      <c r="AK56">
        <f t="shared" si="22"/>
        <v>-69.436658107884739</v>
      </c>
      <c r="AL56">
        <f t="shared" si="26"/>
        <v>-175.71919843423859</v>
      </c>
      <c r="AN56">
        <f t="shared" si="27"/>
        <v>0</v>
      </c>
      <c r="AO56">
        <f t="shared" si="27"/>
        <v>0</v>
      </c>
      <c r="AP56">
        <f t="shared" si="27"/>
        <v>-1.6844132020077134E-10</v>
      </c>
      <c r="AQ56">
        <f t="shared" si="27"/>
        <v>-1.242786857925931E-5</v>
      </c>
      <c r="AR56">
        <f t="shared" si="27"/>
        <v>-1.2428037020579509E-5</v>
      </c>
      <c r="AS56">
        <f t="shared" si="27"/>
        <v>-0.66956540344335136</v>
      </c>
      <c r="AT56">
        <f t="shared" si="27"/>
        <v>-0.43744952668950249</v>
      </c>
      <c r="AU56">
        <f t="shared" si="23"/>
        <v>-1.1070273581698744</v>
      </c>
      <c r="AW56">
        <v>53</v>
      </c>
      <c r="AX56">
        <f>IF(Z56&gt;0, (R56*SUMPRODUCT(K56:$K$98, X56:$X$98)-K56*$AZ$3)/Z56, 0)</f>
        <v>-414069536397.98438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500000</v>
      </c>
      <c r="S57">
        <f t="shared" si="1"/>
        <v>-1109752538125.9414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-885.67169106840356</v>
      </c>
      <c r="AC57">
        <f t="shared" si="2"/>
        <v>-790.77830608956413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-7.0249157402155703E-4</v>
      </c>
      <c r="AI57">
        <f t="shared" si="25"/>
        <v>-7.0250048116840872E-4</v>
      </c>
      <c r="AJ57">
        <f t="shared" si="7"/>
        <v>-94.893384978839435</v>
      </c>
      <c r="AK57">
        <f t="shared" si="22"/>
        <v>-61.997018374788254</v>
      </c>
      <c r="AL57">
        <f t="shared" si="26"/>
        <v>-156.89110585410884</v>
      </c>
      <c r="AN57">
        <f t="shared" si="27"/>
        <v>0</v>
      </c>
      <c r="AO57">
        <f t="shared" si="27"/>
        <v>0</v>
      </c>
      <c r="AP57">
        <f t="shared" si="27"/>
        <v>-5.0102538473294146E-11</v>
      </c>
      <c r="AQ57">
        <f t="shared" si="27"/>
        <v>-3.9515022824526491E-6</v>
      </c>
      <c r="AR57">
        <f t="shared" si="27"/>
        <v>-3.9515523849911222E-6</v>
      </c>
      <c r="AS57">
        <f t="shared" si="27"/>
        <v>-0.53377355857372233</v>
      </c>
      <c r="AT57">
        <f t="shared" si="27"/>
        <v>-0.34873209682898915</v>
      </c>
      <c r="AU57">
        <f t="shared" si="23"/>
        <v>-0.88250960695509639</v>
      </c>
      <c r="AW57">
        <v>54</v>
      </c>
      <c r="AX57">
        <f>IF(Z57&gt;0, (R57*SUMPRODUCT(K57:$K$98, X57:$X$98)-K57*$AZ$3)/Z57, 0)</f>
        <v>-1109752538125.9414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500000</v>
      </c>
      <c r="S58">
        <f t="shared" si="1"/>
        <v>-3113652633961.6055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-790.77830608956413</v>
      </c>
      <c r="AC58">
        <f t="shared" si="2"/>
        <v>-706.05206235650553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-2.3934298464266596E-4</v>
      </c>
      <c r="AI58">
        <f t="shared" si="25"/>
        <v>-2.3934581914343306E-4</v>
      </c>
      <c r="AJ58">
        <f t="shared" si="7"/>
        <v>-84.726243733058595</v>
      </c>
      <c r="AK58">
        <f t="shared" si="22"/>
        <v>-55.354481426269494</v>
      </c>
      <c r="AL58">
        <f t="shared" si="26"/>
        <v>-140.08096450514722</v>
      </c>
      <c r="AN58">
        <f t="shared" si="27"/>
        <v>0</v>
      </c>
      <c r="AO58">
        <f t="shared" si="27"/>
        <v>0</v>
      </c>
      <c r="AP58">
        <f t="shared" si="27"/>
        <v>-1.4235727751332609E-11</v>
      </c>
      <c r="AQ58">
        <f t="shared" si="27"/>
        <v>-1.2020535002524529E-6</v>
      </c>
      <c r="AR58">
        <f t="shared" si="27"/>
        <v>-1.2020677359802042E-6</v>
      </c>
      <c r="AS58">
        <f t="shared" si="27"/>
        <v>-0.42552104877700381</v>
      </c>
      <c r="AT58">
        <f t="shared" si="27"/>
        <v>-0.27800709618645408</v>
      </c>
      <c r="AU58">
        <f t="shared" si="23"/>
        <v>-0.70352934703119385</v>
      </c>
      <c r="AW58">
        <v>55</v>
      </c>
      <c r="AX58">
        <f>IF(Z58&gt;0, (R58*SUMPRODUCT(K58:$K$98, X58:$X$98)-K58*$AZ$3)/Z58, 0)</f>
        <v>-3113652633961.6055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500000</v>
      </c>
      <c r="S59">
        <f t="shared" si="1"/>
        <v>-9163590776311.8105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-706.05206235650553</v>
      </c>
      <c r="AC59">
        <f t="shared" si="2"/>
        <v>-630.40362812591525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-7.7849035897819947E-5</v>
      </c>
      <c r="AI59">
        <f t="shared" si="25"/>
        <v>-7.7849895827681939E-5</v>
      </c>
      <c r="AJ59">
        <f t="shared" si="7"/>
        <v>-75.648434230590283</v>
      </c>
      <c r="AK59">
        <f t="shared" si="22"/>
        <v>-49.423644364955393</v>
      </c>
      <c r="AL59">
        <f t="shared" si="26"/>
        <v>-125.07215644544151</v>
      </c>
      <c r="AN59">
        <f t="shared" si="27"/>
        <v>0</v>
      </c>
      <c r="AO59">
        <f t="shared" si="27"/>
        <v>0</v>
      </c>
      <c r="AP59">
        <f t="shared" si="27"/>
        <v>-3.8560983568191832E-12</v>
      </c>
      <c r="AQ59">
        <f t="shared" si="27"/>
        <v>-3.4909072550649272E-7</v>
      </c>
      <c r="AR59">
        <f t="shared" si="27"/>
        <v>-3.4909458160484956E-7</v>
      </c>
      <c r="AS59">
        <f t="shared" si="27"/>
        <v>-0.33922278528469846</v>
      </c>
      <c r="AT59">
        <f t="shared" si="27"/>
        <v>-0.22162555604648554</v>
      </c>
      <c r="AU59">
        <f t="shared" si="23"/>
        <v>-0.56084869042576568</v>
      </c>
      <c r="AW59">
        <v>56</v>
      </c>
      <c r="AX59">
        <f>IF(Z59&gt;0, (R59*SUMPRODUCT(K59:$K$98, X59:$X$98)-K59*$AZ$3)/Z59, 0)</f>
        <v>-9163590776311.8105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500000</v>
      </c>
      <c r="S60">
        <f t="shared" si="1"/>
        <v>-28593496488436.617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-630.40362812591525</v>
      </c>
      <c r="AC60">
        <f t="shared" si="2"/>
        <v>-562.86038255300298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-2.4210767926485795E-5</v>
      </c>
      <c r="AI60">
        <f t="shared" si="25"/>
        <v>-2.4211013987851E-5</v>
      </c>
      <c r="AJ60">
        <f t="shared" si="7"/>
        <v>-67.543245572912269</v>
      </c>
      <c r="AK60">
        <f t="shared" si="22"/>
        <v>-44.128253968814072</v>
      </c>
      <c r="AL60">
        <f t="shared" si="26"/>
        <v>-111.67152375274034</v>
      </c>
      <c r="AN60">
        <f t="shared" si="27"/>
        <v>0</v>
      </c>
      <c r="AO60">
        <f t="shared" si="27"/>
        <v>0</v>
      </c>
      <c r="AP60">
        <f t="shared" si="27"/>
        <v>-9.8516841313086115E-13</v>
      </c>
      <c r="AQ60">
        <f t="shared" si="27"/>
        <v>-9.6933883948015248E-8</v>
      </c>
      <c r="AR60">
        <f t="shared" si="27"/>
        <v>-9.6934869116428386E-8</v>
      </c>
      <c r="AS60">
        <f t="shared" si="27"/>
        <v>-0.27042633045416609</v>
      </c>
      <c r="AT60">
        <f t="shared" si="27"/>
        <v>-0.17667853667549699</v>
      </c>
      <c r="AU60">
        <f t="shared" si="23"/>
        <v>-0.44710496406453221</v>
      </c>
      <c r="AW60">
        <v>57</v>
      </c>
      <c r="AX60">
        <f>IF(Z60&gt;0, (R60*SUMPRODUCT(K60:$K$98, X60:$X$98)-K60*$AZ$3)/Z60, 0)</f>
        <v>-28593496488436.617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500000</v>
      </c>
      <c r="S61">
        <f t="shared" si="1"/>
        <v>-94907992253918.5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-562.86038255300298</v>
      </c>
      <c r="AC61">
        <f t="shared" si="2"/>
        <v>-502.55391307671965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-7.0964452742292783E-6</v>
      </c>
      <c r="AI61">
        <f t="shared" si="25"/>
        <v>-7.0965114638489747E-6</v>
      </c>
      <c r="AJ61">
        <f t="shared" si="7"/>
        <v>-60.306469476283326</v>
      </c>
      <c r="AK61">
        <f t="shared" si="22"/>
        <v>-39.400226778710213</v>
      </c>
      <c r="AL61">
        <f t="shared" si="26"/>
        <v>-99.706703351505013</v>
      </c>
      <c r="AN61">
        <f t="shared" si="27"/>
        <v>0</v>
      </c>
      <c r="AO61">
        <f t="shared" si="27"/>
        <v>0</v>
      </c>
      <c r="AP61">
        <f t="shared" si="27"/>
        <v>-2.3661316931226385E-13</v>
      </c>
      <c r="AQ61">
        <f t="shared" si="27"/>
        <v>-2.5368213548922035E-8</v>
      </c>
      <c r="AR61">
        <f t="shared" si="27"/>
        <v>-2.5368450162091345E-8</v>
      </c>
      <c r="AS61">
        <f t="shared" si="27"/>
        <v>-0.21558221573434985</v>
      </c>
      <c r="AT61">
        <f t="shared" si="27"/>
        <v>-0.14084704780687979</v>
      </c>
      <c r="AU61">
        <f t="shared" si="23"/>
        <v>-0.35642928890967984</v>
      </c>
      <c r="AW61">
        <v>58</v>
      </c>
      <c r="AX61">
        <f>IF(Z61&gt;0, (R61*SUMPRODUCT(K61:$K$98, X61:$X$98)-K61*$AZ$3)/Z61, 0)</f>
        <v>-94907992253918.5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500000</v>
      </c>
      <c r="S62">
        <f t="shared" si="1"/>
        <v>-336311715505045.63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-502.55391307671965</v>
      </c>
      <c r="AC62">
        <f t="shared" si="2"/>
        <v>-448.70885098314403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-1.9540063231346346E-6</v>
      </c>
      <c r="AI62">
        <f t="shared" si="25"/>
        <v>-1.9540230007000561E-6</v>
      </c>
      <c r="AJ62">
        <f t="shared" si="7"/>
        <v>-53.845062093575621</v>
      </c>
      <c r="AK62">
        <f t="shared" si="22"/>
        <v>-35.178773915370378</v>
      </c>
      <c r="AL62">
        <f t="shared" si="26"/>
        <v>-89.023837962968997</v>
      </c>
      <c r="AN62">
        <f t="shared" si="27"/>
        <v>0</v>
      </c>
      <c r="AO62">
        <f t="shared" si="27"/>
        <v>0</v>
      </c>
      <c r="AP62">
        <f t="shared" si="27"/>
        <v>-5.3230881389858906E-14</v>
      </c>
      <c r="AQ62">
        <f t="shared" si="27"/>
        <v>-6.2367303736606858E-9</v>
      </c>
      <c r="AR62">
        <f t="shared" si="27"/>
        <v>-6.2367836045420756E-9</v>
      </c>
      <c r="AS62">
        <f t="shared" si="27"/>
        <v>-0.17186082268757852</v>
      </c>
      <c r="AT62">
        <f t="shared" si="27"/>
        <v>-0.1122824042013172</v>
      </c>
      <c r="AU62">
        <f t="shared" si="23"/>
        <v>-0.2841432331256793</v>
      </c>
      <c r="AW62">
        <v>59</v>
      </c>
      <c r="AX62">
        <f>IF(Z62&gt;0, (R62*SUMPRODUCT(K62:$K$98, X62:$X$98)-K62*$AZ$3)/Z62, 0)</f>
        <v>-336311715505045.63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500000</v>
      </c>
      <c r="S63">
        <f t="shared" si="1"/>
        <v>-1277384813213486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-448.70885098314403</v>
      </c>
      <c r="AC63">
        <f t="shared" si="2"/>
        <v>-400.63290266889516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-5.0361396668975617E-7</v>
      </c>
      <c r="AI63">
        <f t="shared" si="25"/>
        <v>-5.0361788713035606E-7</v>
      </c>
      <c r="AJ63">
        <f t="shared" si="7"/>
        <v>-48.075948314248876</v>
      </c>
      <c r="AK63">
        <f t="shared" si="22"/>
        <v>-31.409619568820084</v>
      </c>
      <c r="AL63">
        <f t="shared" si="26"/>
        <v>-79.48556838668685</v>
      </c>
      <c r="AN63">
        <f t="shared" si="27"/>
        <v>0</v>
      </c>
      <c r="AO63">
        <f t="shared" si="27"/>
        <v>0</v>
      </c>
      <c r="AP63">
        <f t="shared" si="27"/>
        <v>-1.1172435592310706E-14</v>
      </c>
      <c r="AQ63">
        <f t="shared" si="27"/>
        <v>-1.4351944540204399E-9</v>
      </c>
      <c r="AR63">
        <f t="shared" si="27"/>
        <v>-1.4352056264560322E-9</v>
      </c>
      <c r="AS63">
        <f t="shared" si="27"/>
        <v>-0.13700639568419415</v>
      </c>
      <c r="AT63">
        <f t="shared" si="27"/>
        <v>-8.9510845190345273E-2</v>
      </c>
      <c r="AU63">
        <f t="shared" si="23"/>
        <v>-0.22651724230974504</v>
      </c>
      <c r="AW63">
        <v>60</v>
      </c>
      <c r="AX63">
        <f>IF(Z63&gt;0, (R63*SUMPRODUCT(K63:$K$98, X63:$X$98)-K63*$AZ$3)/Z63, 0)</f>
        <v>-1277384813213486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500000</v>
      </c>
      <c r="S64">
        <f t="shared" si="1"/>
        <v>-5223706888962059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-400.63290266889516</v>
      </c>
      <c r="AC64">
        <f t="shared" si="2"/>
        <v>-357.70794881275395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-1.2101054840403461E-7</v>
      </c>
      <c r="AI64">
        <f t="shared" si="25"/>
        <v>-1.2101140437651835E-7</v>
      </c>
      <c r="AJ64">
        <f t="shared" si="7"/>
        <v>-42.924953856141201</v>
      </c>
      <c r="AK64">
        <f t="shared" si="22"/>
        <v>-28.044303186822663</v>
      </c>
      <c r="AL64">
        <f t="shared" si="26"/>
        <v>-70.969257163975271</v>
      </c>
      <c r="AN64">
        <f t="shared" si="27"/>
        <v>0</v>
      </c>
      <c r="AO64">
        <f t="shared" si="27"/>
        <v>0</v>
      </c>
      <c r="AP64">
        <f t="shared" si="27"/>
        <v>-2.1779843908517587E-15</v>
      </c>
      <c r="AQ64">
        <f t="shared" si="27"/>
        <v>-3.0790602566548671E-10</v>
      </c>
      <c r="AR64">
        <f t="shared" si="27"/>
        <v>-3.079082036498775E-10</v>
      </c>
      <c r="AS64">
        <f t="shared" si="27"/>
        <v>-0.10922065983528906</v>
      </c>
      <c r="AT64">
        <f t="shared" si="27"/>
        <v>-7.1357497761117578E-2</v>
      </c>
      <c r="AU64">
        <f t="shared" si="23"/>
        <v>-0.18057815790431483</v>
      </c>
      <c r="AW64">
        <v>61</v>
      </c>
      <c r="AX64">
        <f>IF(Z64&gt;0, (R64*SUMPRODUCT(K64:$K$98, X64:$X$98)-K64*$AZ$3)/Z64, 0)</f>
        <v>-5223706888962059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500000</v>
      </c>
      <c r="S65">
        <f t="shared" si="1"/>
        <v>-2.3125417781928416E+16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-357.70794881275395</v>
      </c>
      <c r="AC65">
        <f t="shared" si="2"/>
        <v>-319.38209715451148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-2.6991076254620322E-8</v>
      </c>
      <c r="AI65">
        <f t="shared" si="25"/>
        <v>-2.6991248890472876E-8</v>
      </c>
      <c r="AJ65">
        <f t="shared" si="7"/>
        <v>-38.32585165824247</v>
      </c>
      <c r="AK65">
        <f t="shared" si="22"/>
        <v>-25.039556416892779</v>
      </c>
      <c r="AL65">
        <f t="shared" si="26"/>
        <v>-63.365408102126501</v>
      </c>
      <c r="AN65">
        <f t="shared" si="27"/>
        <v>0</v>
      </c>
      <c r="AO65">
        <f t="shared" si="27"/>
        <v>0</v>
      </c>
      <c r="AP65">
        <f t="shared" si="27"/>
        <v>-3.9220030777178905E-16</v>
      </c>
      <c r="AQ65">
        <f t="shared" si="27"/>
        <v>-6.1319292937101342E-11</v>
      </c>
      <c r="AR65">
        <f t="shared" si="27"/>
        <v>-6.1319685137409118E-11</v>
      </c>
      <c r="AS65">
        <f t="shared" si="27"/>
        <v>-8.7070041324986802E-2</v>
      </c>
      <c r="AT65">
        <f t="shared" si="27"/>
        <v>-5.6885760332720837E-2</v>
      </c>
      <c r="AU65">
        <f t="shared" si="23"/>
        <v>-0.14395580171902733</v>
      </c>
      <c r="AW65">
        <v>62</v>
      </c>
      <c r="AX65">
        <f>IF(Z65&gt;0, (R65*SUMPRODUCT(K65:$K$98, X65:$X$98)-K65*$AZ$3)/Z65, 0)</f>
        <v>-2.3125417781928416E+16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500000</v>
      </c>
      <c r="S66">
        <f t="shared" si="1"/>
        <v>-1.1158952545459827E+17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-319.38209715451148</v>
      </c>
      <c r="AC66">
        <f t="shared" si="2"/>
        <v>-285.16258674515279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-5.5586496803319714E-9</v>
      </c>
      <c r="AI66">
        <f t="shared" si="25"/>
        <v>-5.5586816235839911E-9</v>
      </c>
      <c r="AJ66">
        <f t="shared" si="7"/>
        <v>-34.219510409358691</v>
      </c>
      <c r="AK66">
        <f t="shared" si="22"/>
        <v>-22.356746800815806</v>
      </c>
      <c r="AL66">
        <f t="shared" si="26"/>
        <v>-56.576257215733179</v>
      </c>
      <c r="AN66">
        <f t="shared" si="27"/>
        <v>0</v>
      </c>
      <c r="AO66">
        <f t="shared" si="27"/>
        <v>0</v>
      </c>
      <c r="AP66">
        <f t="shared" si="27"/>
        <v>-6.4794484873034755E-17</v>
      </c>
      <c r="AQ66">
        <f t="shared" si="27"/>
        <v>-1.1275302915581149E-11</v>
      </c>
      <c r="AR66">
        <f t="shared" si="27"/>
        <v>-1.1275367710066022E-11</v>
      </c>
      <c r="AS66">
        <f t="shared" si="27"/>
        <v>-6.9411703862827134E-2</v>
      </c>
      <c r="AT66">
        <f t="shared" si="27"/>
        <v>-4.5348979857117638E-2</v>
      </c>
      <c r="AU66">
        <f t="shared" si="23"/>
        <v>-0.11476068373122014</v>
      </c>
      <c r="AW66">
        <v>63</v>
      </c>
      <c r="AX66">
        <f>IF(Z66&gt;0, (R66*SUMPRODUCT(K66:$K$98, X66:$X$98)-K66*$AZ$3)/Z66, 0)</f>
        <v>-1.1158952545459827E+17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-5.9171590334445389E+17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-285.16258674515279</v>
      </c>
      <c r="AC67">
        <f t="shared" ref="AC67:AC69" si="30">S67*Z67</f>
        <v>-254.60945245103909</v>
      </c>
      <c r="AE67">
        <f t="shared" ref="AE67:AE69" si="31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2">-X67*R67</f>
        <v>-1.0498077661069217E-9</v>
      </c>
      <c r="AI67">
        <f t="shared" ref="AI67:AI69" si="33">SUM(AE67:AH67)</f>
        <v>-1.0498131447322683E-9</v>
      </c>
      <c r="AJ67">
        <f t="shared" ref="AJ67:AJ69" si="34">AB67-AC67</f>
        <v>-30.553134294113704</v>
      </c>
      <c r="AK67">
        <f t="shared" si="22"/>
        <v>-19.961381072160698</v>
      </c>
      <c r="AL67">
        <f t="shared" si="26"/>
        <v>-50.514515367324215</v>
      </c>
      <c r="AN67">
        <f t="shared" si="27"/>
        <v>0</v>
      </c>
      <c r="AO67">
        <f t="shared" si="27"/>
        <v>0</v>
      </c>
      <c r="AP67">
        <f t="shared" si="27"/>
        <v>-9.741193830865934E-18</v>
      </c>
      <c r="AQ67">
        <f t="shared" si="27"/>
        <v>-1.9013001047762342E-12</v>
      </c>
      <c r="AR67">
        <f t="shared" si="27"/>
        <v>-1.9013098459700653E-12</v>
      </c>
      <c r="AS67">
        <f t="shared" si="27"/>
        <v>-5.5334585349908975E-2</v>
      </c>
      <c r="AT67">
        <f t="shared" si="27"/>
        <v>-3.615192909528548E-2</v>
      </c>
      <c r="AU67">
        <f t="shared" si="23"/>
        <v>-9.1486514447095768E-2</v>
      </c>
      <c r="AW67">
        <v>64</v>
      </c>
      <c r="AX67">
        <f>IF(Z67&gt;0, (R67*SUMPRODUCT(K67:$K$98, X67:$X$98)-K67*$AZ$3)/Z67, 0)</f>
        <v>-5.9171590334445389E+17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8"/>
        <v>500000</v>
      </c>
      <c r="S68">
        <f t="shared" si="29"/>
        <v>-3.4819888295865615E+18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-254.60945245103909</v>
      </c>
      <c r="AC68">
        <f t="shared" si="30"/>
        <v>-227.32986825985793</v>
      </c>
      <c r="AE68">
        <f t="shared" si="31"/>
        <v>0</v>
      </c>
      <c r="AF68">
        <f t="shared" si="24"/>
        <v>0</v>
      </c>
      <c r="AG68">
        <f t="shared" si="24"/>
        <v>-8.1609203599473589E-16</v>
      </c>
      <c r="AH68">
        <f t="shared" si="32"/>
        <v>-1.8034988228043036E-10</v>
      </c>
      <c r="AI68">
        <f t="shared" si="33"/>
        <v>-1.8035069837246636E-10</v>
      </c>
      <c r="AJ68">
        <f t="shared" si="34"/>
        <v>-27.279584191181158</v>
      </c>
      <c r="AK68">
        <f t="shared" si="22"/>
        <v>-17.822661671572739</v>
      </c>
      <c r="AL68">
        <f t="shared" si="26"/>
        <v>-45.102245862934247</v>
      </c>
      <c r="AN68">
        <f t="shared" si="27"/>
        <v>0</v>
      </c>
      <c r="AO68">
        <f t="shared" si="27"/>
        <v>0</v>
      </c>
      <c r="AP68">
        <f t="shared" si="27"/>
        <v>-1.3196598630095305E-18</v>
      </c>
      <c r="AQ68">
        <f t="shared" si="27"/>
        <v>-2.9163438735666435E-13</v>
      </c>
      <c r="AR68">
        <f t="shared" si="27"/>
        <v>-2.9163570701652733E-13</v>
      </c>
      <c r="AS68">
        <f t="shared" si="27"/>
        <v>-4.4112392657785097E-2</v>
      </c>
      <c r="AT68">
        <f t="shared" si="27"/>
        <v>-2.8820096536421293E-2</v>
      </c>
      <c r="AU68">
        <f t="shared" si="23"/>
        <v>-7.2932489194498018E-2</v>
      </c>
      <c r="AW68">
        <v>65</v>
      </c>
      <c r="AX68">
        <f>IF(Z68&gt;0, (R68*SUMPRODUCT(K68:$K$98, X68:$X$98)-K68*$AZ$3)/Z68, 0)</f>
        <v>-3.4819888295865615E+18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-227.32986825985793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-3.2643681439789432E-11</v>
      </c>
      <c r="AI69">
        <f t="shared" si="33"/>
        <v>-3.2643681439789432E-11</v>
      </c>
      <c r="AJ69">
        <f t="shared" si="34"/>
        <v>-227.32986825985793</v>
      </c>
      <c r="AK69">
        <f t="shared" si="22"/>
        <v>-15.913090778190057</v>
      </c>
      <c r="AL69">
        <f t="shared" si="26"/>
        <v>-243.24295903808064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-4.7130709393197503E-14</v>
      </c>
      <c r="AR69">
        <f t="shared" si="27"/>
        <v>-4.7130709393197503E-14</v>
      </c>
      <c r="AS69">
        <f t="shared" si="27"/>
        <v>-0.32821720727520831</v>
      </c>
      <c r="AT69">
        <f t="shared" si="27"/>
        <v>-2.2975204509264581E-2</v>
      </c>
      <c r="AU69">
        <f t="shared" si="23"/>
        <v>-0.35119241178452004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303546.68817529082</v>
      </c>
      <c r="AO71" s="8">
        <f t="shared" si="47"/>
        <v>-30354.668817529084</v>
      </c>
      <c r="AP71" s="8">
        <f t="shared" si="47"/>
        <v>-191.65676911883725</v>
      </c>
      <c r="AQ71" s="8">
        <f t="shared" si="47"/>
        <v>-140583.26712120583</v>
      </c>
      <c r="AR71" s="8">
        <f t="shared" si="47"/>
        <v>132417.09546743709</v>
      </c>
      <c r="AS71" s="8">
        <f t="shared" si="47"/>
        <v>-8156.2128312348941</v>
      </c>
      <c r="AT71" s="8">
        <f t="shared" si="47"/>
        <v>1260.0780845338609</v>
      </c>
      <c r="AU71" s="8">
        <f t="shared" si="47"/>
        <v>125520.96072073611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6314-584A-4D82-9D4E-5FE42993BAD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66799.261740103873</v>
      </c>
      <c r="K3">
        <v>1</v>
      </c>
      <c r="L3" s="2">
        <v>0</v>
      </c>
      <c r="O3">
        <f>$C$3</f>
        <v>66799.261740103873</v>
      </c>
      <c r="P3">
        <f>O3*C5</f>
        <v>6679.9261740103875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66799.261740103873</v>
      </c>
      <c r="AF3">
        <f t="shared" ref="AF3:AG34" si="4">-$Z3*P3</f>
        <v>-6679.9261740103875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60019.335566093483</v>
      </c>
      <c r="AJ3">
        <f t="shared" ref="AJ3:AJ66" si="7">AB3-AC3</f>
        <v>0</v>
      </c>
      <c r="AL3">
        <f t="shared" ref="AL3:AL34" si="8">SUM(AI3:AK3)</f>
        <v>60019.335566093483</v>
      </c>
      <c r="AN3">
        <f t="shared" ref="AN3:AU34" si="9">AE3*$K3</f>
        <v>66799.261740103873</v>
      </c>
      <c r="AO3">
        <f t="shared" si="9"/>
        <v>-6679.9261740103875</v>
      </c>
      <c r="AP3">
        <f t="shared" si="9"/>
        <v>-100</v>
      </c>
      <c r="AQ3">
        <f t="shared" si="9"/>
        <v>0</v>
      </c>
      <c r="AR3">
        <f t="shared" si="9"/>
        <v>60019.335566093483</v>
      </c>
      <c r="AS3">
        <f t="shared" si="9"/>
        <v>0</v>
      </c>
      <c r="AT3">
        <f t="shared" si="9"/>
        <v>0</v>
      </c>
      <c r="AU3">
        <f t="shared" si="9"/>
        <v>60019.335566093483</v>
      </c>
      <c r="AW3">
        <v>0</v>
      </c>
      <c r="AX3">
        <f>IF(Z3&gt;0, (R3*SUMPRODUCT(K3:$K$98, X3:$X$98)-K3*$AZ$3)/Z3, 0)</f>
        <v>0</v>
      </c>
      <c r="AZ3">
        <f>C6*SUMPRODUCT(X4:X98, K4:K98)/1</f>
        <v>33401.949969906578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1000000</v>
      </c>
      <c r="S4">
        <f t="shared" si="1"/>
        <v>2267.0189235949283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2240.5076992595241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-1694.3109999999999</v>
      </c>
      <c r="AI4">
        <f t="shared" si="6"/>
        <v>-1694.3109999999999</v>
      </c>
      <c r="AJ4">
        <f t="shared" si="7"/>
        <v>-2240.5076992595241</v>
      </c>
      <c r="AK4">
        <f>G4*SUM(AB4, AE4:AF4)</f>
        <v>0</v>
      </c>
      <c r="AL4">
        <f t="shared" si="8"/>
        <v>-3934.8186992595238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-1580.6614422987218</v>
      </c>
      <c r="AR4">
        <f t="shared" si="9"/>
        <v>-1580.6614422987218</v>
      </c>
      <c r="AS4">
        <f t="shared" si="9"/>
        <v>-2090.2208221471442</v>
      </c>
      <c r="AT4">
        <f t="shared" si="9"/>
        <v>0</v>
      </c>
      <c r="AU4">
        <f t="shared" si="9"/>
        <v>-3670.882264445866</v>
      </c>
      <c r="AW4">
        <v>1</v>
      </c>
      <c r="AX4">
        <f>IF(Z4&gt;0, (R4*SUMPRODUCT(K4:$K$98, X4:$X$98)-K4*$AZ$3)/Z4, 0)</f>
        <v>2267.0189235949283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1000000</v>
      </c>
      <c r="S5">
        <f t="shared" si="1"/>
        <v>3336.6197297471285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2240.5076992595241</v>
      </c>
      <c r="AC5">
        <f t="shared" si="2"/>
        <v>3259.0133024501483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-1681.6288140871029</v>
      </c>
      <c r="AI5">
        <f t="shared" si="6"/>
        <v>-1693.8380766283019</v>
      </c>
      <c r="AJ5">
        <f t="shared" si="7"/>
        <v>-1018.5056031906242</v>
      </c>
      <c r="AK5">
        <f>G5*SUM(AB5, AE5:AF5)</f>
        <v>91.860815669640488</v>
      </c>
      <c r="AL5">
        <f t="shared" si="8"/>
        <v>-2620.4828641492854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-1437.9742816747214</v>
      </c>
      <c r="AR5">
        <f t="shared" si="9"/>
        <v>-1448.4145199635673</v>
      </c>
      <c r="AS5">
        <f t="shared" si="9"/>
        <v>-870.93230733251221</v>
      </c>
      <c r="AT5">
        <f t="shared" si="9"/>
        <v>78.550919989031101</v>
      </c>
      <c r="AU5">
        <f t="shared" si="9"/>
        <v>-2240.7959073070483</v>
      </c>
      <c r="AW5">
        <v>2</v>
      </c>
      <c r="AX5">
        <f>IF(Z5&gt;0, (R5*SUMPRODUCT(K5:$K$98, X5:$X$98)-K5*$AZ$3)/Z5, 0)</f>
        <v>3336.6197297471285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1000000</v>
      </c>
      <c r="S6">
        <f t="shared" si="1"/>
        <v>4782.65759846729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3259.0133024501483</v>
      </c>
      <c r="AC6">
        <f t="shared" si="2"/>
        <v>4616.7150351458331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-1670.3199060313243</v>
      </c>
      <c r="AI6">
        <f t="shared" si="6"/>
        <v>-1682.3861969482859</v>
      </c>
      <c r="AJ6">
        <f t="shared" si="7"/>
        <v>-1357.7017326956848</v>
      </c>
      <c r="AK6">
        <f>G6*SUM(AB6, AE6:AF6)</f>
        <v>190.6522781933337</v>
      </c>
      <c r="AL6">
        <f t="shared" si="8"/>
        <v>-2849.4356514506371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-1288.5015279432616</v>
      </c>
      <c r="AR6">
        <f t="shared" si="9"/>
        <v>-1297.8095857751614</v>
      </c>
      <c r="AS6">
        <f t="shared" si="9"/>
        <v>-1047.3447336361903</v>
      </c>
      <c r="AT6">
        <f t="shared" si="9"/>
        <v>147.07107954047657</v>
      </c>
      <c r="AU6">
        <f t="shared" si="9"/>
        <v>-2198.0832398708753</v>
      </c>
      <c r="AW6">
        <v>3</v>
      </c>
      <c r="AX6">
        <f>IF(Z6&gt;0, (R6*SUMPRODUCT(K6:$K$98, X6:$X$98)-K6*$AZ$3)/Z6, 0)</f>
        <v>4782.65759846729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1000000</v>
      </c>
      <c r="S7">
        <f t="shared" si="1"/>
        <v>5924.0124977950263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4616.7150351458331</v>
      </c>
      <c r="AC7">
        <f t="shared" si="2"/>
        <v>5651.4506847014563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-1659.9026885532699</v>
      </c>
      <c r="AI7">
        <f t="shared" si="6"/>
        <v>-1671.8275677774548</v>
      </c>
      <c r="AJ7">
        <f t="shared" si="7"/>
        <v>-1034.7356495556232</v>
      </c>
      <c r="AK7">
        <f>G7*SUM(AB7, AE7:AF7)</f>
        <v>226.6807082256604</v>
      </c>
      <c r="AL7">
        <f t="shared" si="8"/>
        <v>-2479.8825091074173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-1165.0128122113319</v>
      </c>
      <c r="AR7">
        <f t="shared" si="9"/>
        <v>-1173.3823613277061</v>
      </c>
      <c r="AS7">
        <f t="shared" si="9"/>
        <v>-726.23551808014884</v>
      </c>
      <c r="AT7">
        <f t="shared" si="9"/>
        <v>159.09723575073173</v>
      </c>
      <c r="AU7">
        <f t="shared" si="9"/>
        <v>-1740.5206436571229</v>
      </c>
      <c r="AW7">
        <v>4</v>
      </c>
      <c r="AX7">
        <f>IF(Z7&gt;0, (R7*SUMPRODUCT(K7:$K$98, X7:$X$98)-K7*$AZ$3)/Z7, 0)</f>
        <v>5924.0124977950263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1000000</v>
      </c>
      <c r="S8">
        <f t="shared" si="1"/>
        <v>6413.5664059865994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5651.4506847014563</v>
      </c>
      <c r="AC8">
        <f t="shared" si="2"/>
        <v>6046.7027030450226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-1651.6358401438156</v>
      </c>
      <c r="AI8">
        <f t="shared" si="6"/>
        <v>-1663.4208251277569</v>
      </c>
      <c r="AJ8">
        <f t="shared" si="7"/>
        <v>-395.25201834356631</v>
      </c>
      <c r="AK8">
        <f>G8*SUM(AB8, AE8:AF8)</f>
        <v>120.37589958414102</v>
      </c>
      <c r="AL8">
        <f t="shared" si="8"/>
        <v>-1938.2969438871821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-1082.0598098598562</v>
      </c>
      <c r="AR8">
        <f t="shared" si="9"/>
        <v>-1089.780675622744</v>
      </c>
      <c r="AS8">
        <f t="shared" si="9"/>
        <v>-258.94710772219804</v>
      </c>
      <c r="AT8">
        <f t="shared" si="9"/>
        <v>78.863584726027113</v>
      </c>
      <c r="AU8">
        <f t="shared" si="9"/>
        <v>-1269.8641986189148</v>
      </c>
      <c r="AW8">
        <v>5</v>
      </c>
      <c r="AX8">
        <f>IF(Z8&gt;0, (R8*SUMPRODUCT(K8:$K$98, X8:$X$98)-K8*$AZ$3)/Z8, 0)</f>
        <v>6413.5664059865994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1000000</v>
      </c>
      <c r="S9">
        <f t="shared" si="1"/>
        <v>6571.86737373906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6046.7027030450226</v>
      </c>
      <c r="AC9">
        <f t="shared" si="2"/>
        <v>6123.1476129813636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-1649.693310412468</v>
      </c>
      <c r="AI9">
        <f t="shared" si="6"/>
        <v>-1661.3398243801898</v>
      </c>
      <c r="AJ9">
        <f t="shared" si="7"/>
        <v>-76.444909936340991</v>
      </c>
      <c r="AK9">
        <f t="shared" ref="AK9:AK72" si="22">G9*SUM(AB9:AB9, AE9:AF9)</f>
        <v>35.675545947965631</v>
      </c>
      <c r="AL9">
        <f t="shared" si="8"/>
        <v>-1702.1091883685651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-1023.5696302440101</v>
      </c>
      <c r="AR9">
        <f t="shared" si="9"/>
        <v>-1030.7958327874344</v>
      </c>
      <c r="AS9">
        <f t="shared" si="9"/>
        <v>-47.431051398282882</v>
      </c>
      <c r="AT9">
        <f t="shared" si="9"/>
        <v>22.13526910985793</v>
      </c>
      <c r="AU9">
        <f t="shared" si="9"/>
        <v>-1056.0916150758594</v>
      </c>
      <c r="AW9">
        <v>6</v>
      </c>
      <c r="AX9">
        <f>IF(Z9&gt;0, (R9*SUMPRODUCT(K9:$K$98, X9:$X$98)-K9*$AZ$3)/Z9, 0)</f>
        <v>6571.86737373906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1000000</v>
      </c>
      <c r="S10">
        <f t="shared" si="1"/>
        <v>6693.686309811922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6123.1476129813636</v>
      </c>
      <c r="AC10">
        <f t="shared" si="2"/>
        <v>6163.2346123995303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-1650.4787390273123</v>
      </c>
      <c r="AI10">
        <f t="shared" si="6"/>
        <v>-1661.9881568711189</v>
      </c>
      <c r="AJ10">
        <f t="shared" si="7"/>
        <v>-40.08699941816667</v>
      </c>
      <c r="AK10">
        <f t="shared" si="22"/>
        <v>25.104905213223592</v>
      </c>
      <c r="AL10">
        <f t="shared" si="8"/>
        <v>-1676.9702510760619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-971.49886891172912</v>
      </c>
      <c r="AR10">
        <f t="shared" si="9"/>
        <v>-978.27350111552244</v>
      </c>
      <c r="AS10">
        <f t="shared" si="9"/>
        <v>-23.595865655176794</v>
      </c>
      <c r="AT10">
        <f t="shared" si="9"/>
        <v>14.777159161199769</v>
      </c>
      <c r="AU10">
        <f t="shared" si="9"/>
        <v>-987.09220760949938</v>
      </c>
      <c r="AW10">
        <v>7</v>
      </c>
      <c r="AX10">
        <f>IF(Z10&gt;0, (R10*SUMPRODUCT(K10:$K$98, X10:$X$98)-K10*$AZ$3)/Z10, 0)</f>
        <v>6693.686309811922</v>
      </c>
    </row>
    <row r="11" spans="1:52" x14ac:dyDescent="0.25">
      <c r="A11" t="s">
        <v>33</v>
      </c>
      <c r="C11" s="12">
        <f>AU100</f>
        <v>23069.600792947243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1000000</v>
      </c>
      <c r="S11">
        <f t="shared" si="1"/>
        <v>6781.7419627673871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6163.2346123995303</v>
      </c>
      <c r="AC11">
        <f t="shared" si="2"/>
        <v>6170.6724963494744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-1650.982714282982</v>
      </c>
      <c r="AI11">
        <f t="shared" si="6"/>
        <v>-1662.3564006644222</v>
      </c>
      <c r="AJ11">
        <f t="shared" si="7"/>
        <v>-7.4378839499440801</v>
      </c>
      <c r="AK11">
        <f t="shared" si="22"/>
        <v>14.791763069758872</v>
      </c>
      <c r="AL11">
        <f t="shared" si="8"/>
        <v>-1655.0025215446074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-923.40889112226614</v>
      </c>
      <c r="AR11">
        <f t="shared" si="9"/>
        <v>-929.77029214639458</v>
      </c>
      <c r="AS11">
        <f t="shared" si="9"/>
        <v>-4.1600727318921757</v>
      </c>
      <c r="AT11">
        <f t="shared" si="9"/>
        <v>8.2731608367694704</v>
      </c>
      <c r="AU11">
        <f t="shared" si="9"/>
        <v>-925.65720404151728</v>
      </c>
      <c r="AW11">
        <v>8</v>
      </c>
      <c r="AX11">
        <f>IF(Z11&gt;0, (R11*SUMPRODUCT(K11:$K$98, X11:$X$98)-K11*$AZ$3)/Z11, 0)</f>
        <v>6781.7419627673871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1000000</v>
      </c>
      <c r="S12">
        <f t="shared" si="1"/>
        <v>6868.5325885796965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6170.6724963494744</v>
      </c>
      <c r="AC12">
        <f t="shared" si="2"/>
        <v>6175.7712104268867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-1656.1333927404221</v>
      </c>
      <c r="AI12">
        <f t="shared" si="6"/>
        <v>-1667.3726405906386</v>
      </c>
      <c r="AJ12">
        <f t="shared" si="7"/>
        <v>-5.0987140774122963</v>
      </c>
      <c r="AK12">
        <f t="shared" si="22"/>
        <v>14.19254674160379</v>
      </c>
      <c r="AL12">
        <f t="shared" si="8"/>
        <v>-1658.2788079264471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-880.25250410369563</v>
      </c>
      <c r="AR12">
        <f t="shared" si="9"/>
        <v>-886.22628381719107</v>
      </c>
      <c r="AS12">
        <f t="shared" si="9"/>
        <v>-2.7100207350594734</v>
      </c>
      <c r="AT12">
        <f t="shared" si="9"/>
        <v>7.5434894699110782</v>
      </c>
      <c r="AU12">
        <f t="shared" si="9"/>
        <v>-881.39281508233955</v>
      </c>
      <c r="AW12">
        <v>9</v>
      </c>
      <c r="AX12">
        <f>IF(Z12&gt;0, (R12*SUMPRODUCT(K12:$K$98, X12:$X$98)-K12*$AZ$3)/Z12, 0)</f>
        <v>6868.5325885796965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1000000</v>
      </c>
      <c r="S13">
        <f t="shared" si="1"/>
        <v>6947.8477532289198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6175.7712104268867</v>
      </c>
      <c r="AC13">
        <f t="shared" si="2"/>
        <v>6173.0677155923186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-1662.1049290814117</v>
      </c>
      <c r="AI13">
        <f t="shared" si="6"/>
        <v>-1673.2110081415124</v>
      </c>
      <c r="AJ13">
        <f t="shared" si="7"/>
        <v>2.7034948345681187</v>
      </c>
      <c r="AK13">
        <f t="shared" si="22"/>
        <v>12.351542420853773</v>
      </c>
      <c r="AL13">
        <f t="shared" si="8"/>
        <v>-1658.1559708860905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-839.75897257657846</v>
      </c>
      <c r="AR13">
        <f t="shared" si="9"/>
        <v>-845.3701884376726</v>
      </c>
      <c r="AS13">
        <f t="shared" si="9"/>
        <v>1.3659089777789892</v>
      </c>
      <c r="AT13">
        <f t="shared" si="9"/>
        <v>6.2404715800973012</v>
      </c>
      <c r="AU13">
        <f t="shared" si="9"/>
        <v>-837.76380787979633</v>
      </c>
      <c r="AW13">
        <v>10</v>
      </c>
      <c r="AX13">
        <f>IF(Z13&gt;0, (R13*SUMPRODUCT(K13:$K$98, X13:$X$98)-K13*$AZ$3)/Z13, 0)</f>
        <v>6947.8477532289198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1000000</v>
      </c>
      <c r="S14">
        <f t="shared" si="1"/>
        <v>7021.5528200487934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6173.0677155923186</v>
      </c>
      <c r="AC14">
        <f t="shared" si="2"/>
        <v>6164.4304589046278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-1671.6621425092751</v>
      </c>
      <c r="AI14">
        <f t="shared" si="6"/>
        <v>-1682.6362650019935</v>
      </c>
      <c r="AJ14">
        <f t="shared" si="7"/>
        <v>8.6372566876907513</v>
      </c>
      <c r="AK14">
        <f t="shared" si="22"/>
        <v>11.111521888066173</v>
      </c>
      <c r="AL14">
        <f t="shared" si="8"/>
        <v>-1662.8874864262366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-802.99262434718742</v>
      </c>
      <c r="AR14">
        <f t="shared" si="9"/>
        <v>-808.26410785826806</v>
      </c>
      <c r="AS14">
        <f t="shared" si="9"/>
        <v>4.1489564418789904</v>
      </c>
      <c r="AT14">
        <f t="shared" si="9"/>
        <v>5.3374841090773613</v>
      </c>
      <c r="AU14">
        <f t="shared" si="9"/>
        <v>-798.77766730731173</v>
      </c>
      <c r="AW14">
        <v>11</v>
      </c>
      <c r="AX14">
        <f>IF(Z14&gt;0, (R14*SUMPRODUCT(K14:$K$98, X14:$X$98)-K14*$AZ$3)/Z14, 0)</f>
        <v>7021.5528200487934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1000000</v>
      </c>
      <c r="S15">
        <f t="shared" si="1"/>
        <v>7129.9216544709579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6164.4304589046278</v>
      </c>
      <c r="AC15">
        <f t="shared" si="2"/>
        <v>6184.9126506659868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-1691.7900379330574</v>
      </c>
      <c r="AI15">
        <f t="shared" si="6"/>
        <v>-1702.6332718253745</v>
      </c>
      <c r="AJ15">
        <f t="shared" si="7"/>
        <v>-20.48219176135899</v>
      </c>
      <c r="AK15">
        <f t="shared" si="22"/>
        <v>25.274164881508977</v>
      </c>
      <c r="AL15">
        <f t="shared" si="8"/>
        <v>-1697.8412987052245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-770.95263815499288</v>
      </c>
      <c r="AR15">
        <f t="shared" si="9"/>
        <v>-775.89392495062077</v>
      </c>
      <c r="AS15">
        <f t="shared" si="9"/>
        <v>-9.3337822185716171</v>
      </c>
      <c r="AT15">
        <f t="shared" si="9"/>
        <v>11.517495466736298</v>
      </c>
      <c r="AU15">
        <f t="shared" si="9"/>
        <v>-773.71021170245604</v>
      </c>
      <c r="AW15">
        <v>12</v>
      </c>
      <c r="AX15">
        <f>IF(Z15&gt;0, (R15*SUMPRODUCT(K15:$K$98, X15:$X$98)-K15*$AZ$3)/Z15, 0)</f>
        <v>7129.9216544709579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1000000</v>
      </c>
      <c r="S16">
        <f t="shared" si="1"/>
        <v>7276.1564949397298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6184.9126506659868</v>
      </c>
      <c r="AC16">
        <f t="shared" si="2"/>
        <v>6236.151719984633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-1717.3852147549205</v>
      </c>
      <c r="AI16">
        <f t="shared" si="6"/>
        <v>-1728.09854899313</v>
      </c>
      <c r="AJ16">
        <f t="shared" si="7"/>
        <v>-51.239069318646216</v>
      </c>
      <c r="AK16">
        <f t="shared" si="22"/>
        <v>43.912879819728509</v>
      </c>
      <c r="AL16">
        <f t="shared" si="8"/>
        <v>-1735.4247384920477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-740.34284316181254</v>
      </c>
      <c r="AR16">
        <f t="shared" si="9"/>
        <v>-744.96122479309417</v>
      </c>
      <c r="AS16">
        <f t="shared" si="9"/>
        <v>-22.088508701727225</v>
      </c>
      <c r="AT16">
        <f t="shared" si="9"/>
        <v>18.930281929671914</v>
      </c>
      <c r="AU16">
        <f t="shared" si="9"/>
        <v>-748.11945156514957</v>
      </c>
      <c r="AW16">
        <v>13</v>
      </c>
      <c r="AX16">
        <f>IF(Z16&gt;0, (R16*SUMPRODUCT(K16:$K$98, X16:$X$98)-K16*$AZ$3)/Z16, 0)</f>
        <v>7276.1564949397298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1000000</v>
      </c>
      <c r="S17">
        <f t="shared" si="1"/>
        <v>7510.3095681368659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6236.151719984633</v>
      </c>
      <c r="AC17">
        <f t="shared" si="2"/>
        <v>6359.379135259569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-1742.8083600021346</v>
      </c>
      <c r="AI17">
        <f t="shared" si="6"/>
        <v>-1753.3927757934619</v>
      </c>
      <c r="AJ17">
        <f t="shared" si="7"/>
        <v>-123.22741527493599</v>
      </c>
      <c r="AK17">
        <f t="shared" si="22"/>
        <v>86.058893735787933</v>
      </c>
      <c r="AL17">
        <f t="shared" si="8"/>
        <v>-1790.5612973326099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-706.24406518526371</v>
      </c>
      <c r="AR17">
        <f t="shared" si="9"/>
        <v>-710.53322342413571</v>
      </c>
      <c r="AS17">
        <f t="shared" si="9"/>
        <v>-49.935857953961651</v>
      </c>
      <c r="AT17">
        <f t="shared" si="9"/>
        <v>34.873933561596559</v>
      </c>
      <c r="AU17">
        <f t="shared" si="9"/>
        <v>-725.5951478165008</v>
      </c>
      <c r="AW17">
        <v>14</v>
      </c>
      <c r="AX17">
        <f>IF(Z17&gt;0, (R17*SUMPRODUCT(K17:$K$98, X17:$X$98)-K17*$AZ$3)/Z17, 0)</f>
        <v>7510.3095681368659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1000000</v>
      </c>
      <c r="S18">
        <f t="shared" si="1"/>
        <v>7839.093418233485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6359.379135259569</v>
      </c>
      <c r="AC18">
        <f t="shared" si="2"/>
        <v>6557.528326460495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-1769.5703722551682</v>
      </c>
      <c r="AI18">
        <f t="shared" si="6"/>
        <v>-1780.0268242589291</v>
      </c>
      <c r="AJ18">
        <f t="shared" si="7"/>
        <v>-198.149191200926</v>
      </c>
      <c r="AK18">
        <f t="shared" si="22"/>
        <v>137.36258932160669</v>
      </c>
      <c r="AL18">
        <f t="shared" si="8"/>
        <v>-1840.8134261382484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-669.17592850629535</v>
      </c>
      <c r="AR18">
        <f t="shared" si="9"/>
        <v>-673.13011201219399</v>
      </c>
      <c r="AS18">
        <f t="shared" si="9"/>
        <v>-74.931560272264193</v>
      </c>
      <c r="AT18">
        <f t="shared" si="9"/>
        <v>51.944663909676073</v>
      </c>
      <c r="AU18">
        <f t="shared" si="9"/>
        <v>-696.11700837478202</v>
      </c>
      <c r="AW18">
        <v>15</v>
      </c>
      <c r="AX18">
        <f>IF(Z18&gt;0, (R18*SUMPRODUCT(K18:$K$98, X18:$X$98)-K18*$AZ$3)/Z18, 0)</f>
        <v>7839.093418233485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1000000</v>
      </c>
      <c r="S19">
        <f t="shared" si="1"/>
        <v>8156.3875892528449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6557.528326460495</v>
      </c>
      <c r="AC19">
        <f t="shared" si="2"/>
        <v>6740.0124650047856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-1803.2569738565774</v>
      </c>
      <c r="AI19">
        <f t="shared" si="6"/>
        <v>-1813.5863206281274</v>
      </c>
      <c r="AJ19">
        <f t="shared" si="7"/>
        <v>-182.48413854429054</v>
      </c>
      <c r="AK19">
        <f t="shared" si="22"/>
        <v>146.23288168006903</v>
      </c>
      <c r="AL19">
        <f t="shared" si="8"/>
        <v>-1849.8375774923488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-635.9365497773324</v>
      </c>
      <c r="AR19">
        <f t="shared" si="9"/>
        <v>-639.57929689689831</v>
      </c>
      <c r="AS19">
        <f t="shared" si="9"/>
        <v>-64.354850771354776</v>
      </c>
      <c r="AT19">
        <f t="shared" si="9"/>
        <v>51.570483623714715</v>
      </c>
      <c r="AU19">
        <f t="shared" si="9"/>
        <v>-652.36366404453827</v>
      </c>
      <c r="AW19">
        <v>16</v>
      </c>
      <c r="AX19">
        <f>IF(Z19&gt;0, (R19*SUMPRODUCT(K19:$K$98, X19:$X$98)-K19*$AZ$3)/Z19, 0)</f>
        <v>8156.3875892528449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1000000</v>
      </c>
      <c r="S20">
        <f t="shared" si="1"/>
        <v>8221.4609230938477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6740.0124650047856</v>
      </c>
      <c r="AC20">
        <f t="shared" si="2"/>
        <v>6710.7614080547155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-1835.0026695316756</v>
      </c>
      <c r="AI20">
        <f t="shared" si="6"/>
        <v>-1845.2057853021411</v>
      </c>
      <c r="AJ20">
        <f t="shared" si="7"/>
        <v>29.251056950070051</v>
      </c>
      <c r="AK20">
        <f t="shared" si="22"/>
        <v>28.982053599520579</v>
      </c>
      <c r="AL20">
        <f t="shared" si="8"/>
        <v>-1786.9726747525503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-613.80250958218278</v>
      </c>
      <c r="AR20">
        <f t="shared" si="9"/>
        <v>-617.21541909422604</v>
      </c>
      <c r="AS20">
        <f t="shared" si="9"/>
        <v>9.784384765209424</v>
      </c>
      <c r="AT20">
        <f t="shared" si="9"/>
        <v>9.6944040069277904</v>
      </c>
      <c r="AU20">
        <f t="shared" si="9"/>
        <v>-597.73663032208879</v>
      </c>
      <c r="AW20">
        <v>17</v>
      </c>
      <c r="AX20">
        <f>IF(Z20&gt;0, (R20*SUMPRODUCT(K20:$K$98, X20:$X$98)-K20*$AZ$3)/Z20, 0)</f>
        <v>8221.4609230938477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1000000</v>
      </c>
      <c r="S21">
        <f t="shared" si="1"/>
        <v>8242.4685762282497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6710.7614080547155</v>
      </c>
      <c r="AC21">
        <f t="shared" si="2"/>
        <v>6645.1890343259674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-1873.3181754338214</v>
      </c>
      <c r="AI21">
        <f t="shared" si="6"/>
        <v>-1883.3958435693892</v>
      </c>
      <c r="AJ21">
        <f t="shared" si="7"/>
        <v>65.572373728748062</v>
      </c>
      <c r="AK21">
        <f t="shared" si="22"/>
        <v>10.737218252887546</v>
      </c>
      <c r="AL21">
        <f t="shared" si="8"/>
        <v>-1807.0862515877536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-595.8719317796423</v>
      </c>
      <c r="AR21">
        <f t="shared" si="9"/>
        <v>-599.07747350689544</v>
      </c>
      <c r="AS21">
        <f t="shared" si="9"/>
        <v>20.857501687388126</v>
      </c>
      <c r="AT21">
        <f t="shared" si="9"/>
        <v>3.415333853153959</v>
      </c>
      <c r="AU21">
        <f t="shared" si="9"/>
        <v>-574.80463796635343</v>
      </c>
      <c r="AW21">
        <v>18</v>
      </c>
      <c r="AX21">
        <f>IF(Z21&gt;0, (R21*SUMPRODUCT(K21:$K$98, X21:$X$98)-K21*$AZ$3)/Z21, 0)</f>
        <v>8242.4685762282497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1000000</v>
      </c>
      <c r="S22">
        <f t="shared" si="1"/>
        <v>8481.9752220012542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6645.1890343259674</v>
      </c>
      <c r="AC22">
        <f t="shared" si="2"/>
        <v>6753.6566614167969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-1915.0052595007485</v>
      </c>
      <c r="AI22">
        <f t="shared" si="6"/>
        <v>-1924.9582133892168</v>
      </c>
      <c r="AJ22">
        <f t="shared" si="7"/>
        <v>-108.46762709082941</v>
      </c>
      <c r="AK22">
        <f t="shared" si="22"/>
        <v>139.54896972084532</v>
      </c>
      <c r="AL22">
        <f t="shared" si="8"/>
        <v>-1893.8768707592008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-568.75061879203361</v>
      </c>
      <c r="AR22">
        <f t="shared" si="9"/>
        <v>-571.70661520759995</v>
      </c>
      <c r="AS22">
        <f t="shared" si="9"/>
        <v>-32.214548613248162</v>
      </c>
      <c r="AT22">
        <f t="shared" si="9"/>
        <v>41.445610912428158</v>
      </c>
      <c r="AU22">
        <f t="shared" si="9"/>
        <v>-562.4755529084199</v>
      </c>
      <c r="AW22">
        <v>19</v>
      </c>
      <c r="AX22">
        <f>IF(Z22&gt;0, (R22*SUMPRODUCT(K22:$K$98, X22:$X$98)-K22*$AZ$3)/Z22, 0)</f>
        <v>8481.9752220012542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1000000</v>
      </c>
      <c r="S23">
        <f t="shared" si="1"/>
        <v>9217.4400252358973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6753.6566614167969</v>
      </c>
      <c r="AC23">
        <f t="shared" si="2"/>
        <v>7247.7927008800016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-1960.9715831579083</v>
      </c>
      <c r="AI23">
        <f t="shared" si="6"/>
        <v>-1970.8004953627026</v>
      </c>
      <c r="AJ23">
        <f t="shared" si="7"/>
        <v>-494.13603946320472</v>
      </c>
      <c r="AK23">
        <f t="shared" si="22"/>
        <v>472.75596629917584</v>
      </c>
      <c r="AL23">
        <f t="shared" si="8"/>
        <v>-1992.1805685267313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-520.00220916094963</v>
      </c>
      <c r="AR23">
        <f t="shared" si="9"/>
        <v>-522.60859882209479</v>
      </c>
      <c r="AS23">
        <f t="shared" si="9"/>
        <v>-131.03291978006061</v>
      </c>
      <c r="AT23">
        <f t="shared" si="9"/>
        <v>125.36344176579279</v>
      </c>
      <c r="AU23">
        <f t="shared" si="9"/>
        <v>-528.27807683636252</v>
      </c>
      <c r="AW23">
        <v>20</v>
      </c>
      <c r="AX23">
        <f>IF(Z23&gt;0, (R23*SUMPRODUCT(K23:$K$98, X23:$X$98)-K23*$AZ$3)/Z23, 0)</f>
        <v>9217.4400252358973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1000000</v>
      </c>
      <c r="S24">
        <f t="shared" si="1"/>
        <v>9887.1694401071327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7247.7927008800016</v>
      </c>
      <c r="AC24">
        <f t="shared" si="2"/>
        <v>7676.796436589806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-2009.5840053082929</v>
      </c>
      <c r="AI24">
        <f t="shared" si="6"/>
        <v>-2019.2895085909729</v>
      </c>
      <c r="AJ24">
        <f t="shared" si="7"/>
        <v>-429.00373570980446</v>
      </c>
      <c r="AK24">
        <f t="shared" si="22"/>
        <v>507.34548906160018</v>
      </c>
      <c r="AL24">
        <f t="shared" si="8"/>
        <v>-1940.9477552391775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-475.7973634954804</v>
      </c>
      <c r="AR24">
        <f t="shared" si="9"/>
        <v>-478.09527831819884</v>
      </c>
      <c r="AS24">
        <f t="shared" si="9"/>
        <v>-101.57268660641171</v>
      </c>
      <c r="AT24">
        <f t="shared" si="9"/>
        <v>120.12120191999733</v>
      </c>
      <c r="AU24">
        <f t="shared" si="9"/>
        <v>-459.5467630046133</v>
      </c>
      <c r="AW24">
        <v>21</v>
      </c>
      <c r="AX24">
        <f>IF(Z24&gt;0, (R24*SUMPRODUCT(K24:$K$98, X24:$X$98)-K24*$AZ$3)/Z24, 0)</f>
        <v>9887.1694401071327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1000000</v>
      </c>
      <c r="S25">
        <f t="shared" si="1"/>
        <v>10498.636531343789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7676.796436589806</v>
      </c>
      <c r="AC25">
        <f t="shared" si="2"/>
        <v>8048.3258095860665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-2069.0929516266583</v>
      </c>
      <c r="AI25">
        <f t="shared" si="6"/>
        <v>-2078.6755362146159</v>
      </c>
      <c r="AJ25">
        <f t="shared" si="7"/>
        <v>-371.52937299626046</v>
      </c>
      <c r="AK25">
        <f t="shared" si="22"/>
        <v>537.37575056128651</v>
      </c>
      <c r="AL25">
        <f t="shared" si="8"/>
        <v>-1912.8291586495898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-437.39905898193985</v>
      </c>
      <c r="AR25">
        <f t="shared" si="9"/>
        <v>-439.42478406021257</v>
      </c>
      <c r="AS25">
        <f t="shared" si="9"/>
        <v>-78.540018226323127</v>
      </c>
      <c r="AT25">
        <f t="shared" si="9"/>
        <v>113.5993660557555</v>
      </c>
      <c r="AU25">
        <f t="shared" si="9"/>
        <v>-404.36543623078018</v>
      </c>
      <c r="AW25">
        <v>22</v>
      </c>
      <c r="AX25">
        <f>IF(Z25&gt;0, (R25*SUMPRODUCT(K25:$K$98, X25:$X$98)-K25*$AZ$3)/Z25, 0)</f>
        <v>10498.636531343789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1000000</v>
      </c>
      <c r="S26">
        <f t="shared" si="1"/>
        <v>11056.35533330925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8048.3258095860665</v>
      </c>
      <c r="AC26">
        <f t="shared" si="2"/>
        <v>8367.4684796146066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-2139.0023001276982</v>
      </c>
      <c r="AI26">
        <f t="shared" si="6"/>
        <v>-2148.462321341025</v>
      </c>
      <c r="AJ26">
        <f t="shared" si="7"/>
        <v>-319.14267002854012</v>
      </c>
      <c r="AK26">
        <f t="shared" si="22"/>
        <v>563.3828066710247</v>
      </c>
      <c r="AL26">
        <f t="shared" si="8"/>
        <v>-1904.2221846985403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-403.730046687384</v>
      </c>
      <c r="AR26">
        <f t="shared" si="9"/>
        <v>-405.51559633634514</v>
      </c>
      <c r="AS26">
        <f t="shared" si="9"/>
        <v>-60.237188647654428</v>
      </c>
      <c r="AT26">
        <f t="shared" si="9"/>
        <v>106.33675654606974</v>
      </c>
      <c r="AU26">
        <f t="shared" si="9"/>
        <v>-359.41602843792981</v>
      </c>
      <c r="AW26">
        <v>23</v>
      </c>
      <c r="AX26">
        <f>IF(Z26&gt;0, (R26*SUMPRODUCT(K26:$K$98, X26:$X$98)-K26*$AZ$3)/Z26, 0)</f>
        <v>11056.35533330925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1000000</v>
      </c>
      <c r="S27">
        <f t="shared" si="1"/>
        <v>11572.611920231469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8367.4684796146066</v>
      </c>
      <c r="AC27">
        <f t="shared" si="2"/>
        <v>8639.2221195437232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-2710.5806350561779</v>
      </c>
      <c r="AI27">
        <f t="shared" si="6"/>
        <v>-2719.9121737994333</v>
      </c>
      <c r="AJ27">
        <f t="shared" si="7"/>
        <v>-271.75363992911662</v>
      </c>
      <c r="AK27">
        <f t="shared" si="22"/>
        <v>585.7227935730225</v>
      </c>
      <c r="AL27">
        <f t="shared" si="8"/>
        <v>-2405.9430201555274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-456.79793192928304</v>
      </c>
      <c r="AR27">
        <f t="shared" si="9"/>
        <v>-458.37052030555492</v>
      </c>
      <c r="AS27">
        <f t="shared" si="9"/>
        <v>-45.797014524639927</v>
      </c>
      <c r="AT27">
        <f t="shared" si="9"/>
        <v>98.708356920897799</v>
      </c>
      <c r="AU27">
        <f t="shared" si="9"/>
        <v>-405.45917790929707</v>
      </c>
      <c r="AW27">
        <v>24</v>
      </c>
      <c r="AX27">
        <f>IF(Z27&gt;0, (R27*SUMPRODUCT(K27:$K$98, X27:$X$98)-K27*$AZ$3)/Z27, 0)</f>
        <v>11572.611920231469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1000000</v>
      </c>
      <c r="S28">
        <f t="shared" si="1"/>
        <v>11941.161235936548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8639.2221195437232</v>
      </c>
      <c r="AC28">
        <f t="shared" si="2"/>
        <v>8785.5346220934607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-3322.5033278131959</v>
      </c>
      <c r="AI28">
        <f t="shared" si="6"/>
        <v>-3331.7000198774208</v>
      </c>
      <c r="AJ28">
        <f t="shared" si="7"/>
        <v>-146.31250254973747</v>
      </c>
      <c r="AK28">
        <f t="shared" si="22"/>
        <v>604.74554836806067</v>
      </c>
      <c r="AL28">
        <f t="shared" si="8"/>
        <v>-2873.2669740590977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-499.93000094324725</v>
      </c>
      <c r="AR28">
        <f t="shared" si="9"/>
        <v>-501.31380761511861</v>
      </c>
      <c r="AS28">
        <f t="shared" si="9"/>
        <v>-22.01533070723584</v>
      </c>
      <c r="AT28">
        <f t="shared" si="9"/>
        <v>90.994774944305888</v>
      </c>
      <c r="AU28">
        <f t="shared" si="9"/>
        <v>-432.33436337804858</v>
      </c>
      <c r="AW28">
        <v>25</v>
      </c>
      <c r="AX28">
        <f>IF(Z28&gt;0, (R28*SUMPRODUCT(K28:$K$98, X28:$X$98)-K28*$AZ$3)/Z28, 0)</f>
        <v>11941.161235936548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1000000</v>
      </c>
      <c r="S29">
        <f t="shared" si="1"/>
        <v>12180.961849092428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8785.5346220934607</v>
      </c>
      <c r="AC29">
        <f t="shared" si="2"/>
        <v>8824.0960805064824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-3960.9917285300025</v>
      </c>
      <c r="AI29">
        <f t="shared" si="6"/>
        <v>-3970.0469412769785</v>
      </c>
      <c r="AJ29">
        <f t="shared" si="7"/>
        <v>-38.561458413021683</v>
      </c>
      <c r="AK29">
        <f t="shared" si="22"/>
        <v>614.98742354654235</v>
      </c>
      <c r="AL29">
        <f t="shared" si="8"/>
        <v>-3393.6209761434579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-532.14463484814257</v>
      </c>
      <c r="AR29">
        <f t="shared" si="9"/>
        <v>-533.3611692948075</v>
      </c>
      <c r="AS29">
        <f t="shared" si="9"/>
        <v>-5.1805897645801728</v>
      </c>
      <c r="AT29">
        <f t="shared" si="9"/>
        <v>82.621292940903928</v>
      </c>
      <c r="AU29">
        <f t="shared" si="9"/>
        <v>-455.92046611848377</v>
      </c>
      <c r="AW29">
        <v>26</v>
      </c>
      <c r="AX29">
        <f>IF(Z29&gt;0, (R29*SUMPRODUCT(K29:$K$98, X29:$X$98)-K29*$AZ$3)/Z29, 0)</f>
        <v>12180.961849092428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1000000</v>
      </c>
      <c r="S30">
        <f t="shared" si="1"/>
        <v>12312.716516788563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8824.0960805064824</v>
      </c>
      <c r="AC30">
        <f t="shared" si="2"/>
        <v>8772.74739151215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-4677.9765119473032</v>
      </c>
      <c r="AI30">
        <f t="shared" si="6"/>
        <v>-4686.8826978604102</v>
      </c>
      <c r="AJ30">
        <f t="shared" si="7"/>
        <v>51.348688994332406</v>
      </c>
      <c r="AK30">
        <f t="shared" si="22"/>
        <v>617.68672563545385</v>
      </c>
      <c r="AL30">
        <f t="shared" si="8"/>
        <v>-4017.8472832306238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-561.1329437777282</v>
      </c>
      <c r="AR30">
        <f t="shared" si="9"/>
        <v>-562.20125917146527</v>
      </c>
      <c r="AS30">
        <f t="shared" si="9"/>
        <v>6.1593812925158522</v>
      </c>
      <c r="AT30">
        <f t="shared" si="9"/>
        <v>74.09279841466477</v>
      </c>
      <c r="AU30">
        <f t="shared" si="9"/>
        <v>-481.94907946428458</v>
      </c>
      <c r="AW30">
        <v>27</v>
      </c>
      <c r="AX30">
        <f>IF(Z30&gt;0, (R30*SUMPRODUCT(K30:$K$98, X30:$X$98)-K30*$AZ$3)/Z30, 0)</f>
        <v>12312.716516788563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1000000</v>
      </c>
      <c r="S31">
        <f t="shared" si="1"/>
        <v>12345.941634528288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8772.74739151215</v>
      </c>
      <c r="AC31">
        <f t="shared" si="2"/>
        <v>8640.8965422467536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-5472.1928983415391</v>
      </c>
      <c r="AI31">
        <f t="shared" si="6"/>
        <v>-5480.9416199842854</v>
      </c>
      <c r="AJ31">
        <f t="shared" si="7"/>
        <v>131.85084926539639</v>
      </c>
      <c r="AK31">
        <f t="shared" si="22"/>
        <v>614.09231740585051</v>
      </c>
      <c r="AL31">
        <f t="shared" si="8"/>
        <v>-4734.9984533130382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-586.07217819418338</v>
      </c>
      <c r="AR31">
        <f t="shared" si="9"/>
        <v>-587.00916679177692</v>
      </c>
      <c r="AS31">
        <f t="shared" si="9"/>
        <v>14.121233637276076</v>
      </c>
      <c r="AT31">
        <f t="shared" si="9"/>
        <v>65.769322968025577</v>
      </c>
      <c r="AU31">
        <f t="shared" si="9"/>
        <v>-507.11861018647528</v>
      </c>
      <c r="AW31">
        <v>28</v>
      </c>
      <c r="AX31">
        <f>IF(Z31&gt;0, (R31*SUMPRODUCT(K31:$K$98, X31:$X$98)-K31*$AZ$3)/Z31, 0)</f>
        <v>12345.941634528288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1000000</v>
      </c>
      <c r="S32">
        <f t="shared" si="1"/>
        <v>12290.130927781753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8640.8965422467536</v>
      </c>
      <c r="AC32">
        <f t="shared" si="2"/>
        <v>8438.1119484385781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-6322.5086593368524</v>
      </c>
      <c r="AI32">
        <f t="shared" si="6"/>
        <v>-6331.0908624049298</v>
      </c>
      <c r="AJ32">
        <f t="shared" si="7"/>
        <v>202.78459380817549</v>
      </c>
      <c r="AK32">
        <f t="shared" si="22"/>
        <v>604.86275795727283</v>
      </c>
      <c r="AL32">
        <f t="shared" si="8"/>
        <v>-5523.4435106394812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-604.59021940339528</v>
      </c>
      <c r="AR32">
        <f t="shared" si="9"/>
        <v>-605.41089301816862</v>
      </c>
      <c r="AS32">
        <f t="shared" si="9"/>
        <v>19.39128733039529</v>
      </c>
      <c r="AT32">
        <f t="shared" si="9"/>
        <v>57.840032690550217</v>
      </c>
      <c r="AU32">
        <f t="shared" si="9"/>
        <v>-528.17957299722309</v>
      </c>
      <c r="AW32">
        <v>29</v>
      </c>
      <c r="AX32">
        <f>IF(Z32&gt;0, (R32*SUMPRODUCT(K32:$K$98, X32:$X$98)-K32*$AZ$3)/Z32, 0)</f>
        <v>12290.130927781753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1000000</v>
      </c>
      <c r="S33">
        <f t="shared" si="1"/>
        <v>12158.090190475785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8438.1119484385781</v>
      </c>
      <c r="AC33">
        <f t="shared" si="2"/>
        <v>8175.7427865226928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-7257.6011298055491</v>
      </c>
      <c r="AI33">
        <f t="shared" si="6"/>
        <v>-7266.0067908288229</v>
      </c>
      <c r="AJ33">
        <f t="shared" si="7"/>
        <v>262.36916191588534</v>
      </c>
      <c r="AK33">
        <f t="shared" si="22"/>
        <v>590.66783639070047</v>
      </c>
      <c r="AL33">
        <f t="shared" si="8"/>
        <v>-6412.9697925222372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-619.65043350819235</v>
      </c>
      <c r="AR33">
        <f t="shared" si="9"/>
        <v>-620.36810473368917</v>
      </c>
      <c r="AS33">
        <f t="shared" si="9"/>
        <v>22.400950674002576</v>
      </c>
      <c r="AT33">
        <f t="shared" si="9"/>
        <v>50.430930872698696</v>
      </c>
      <c r="AU33">
        <f t="shared" si="9"/>
        <v>-547.53622318698785</v>
      </c>
      <c r="AW33">
        <v>30</v>
      </c>
      <c r="AX33">
        <f>IF(Z33&gt;0, (R33*SUMPRODUCT(K33:$K$98, X33:$X$98)-K33*$AZ$3)/Z33, 0)</f>
        <v>12158.090190475785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1000000</v>
      </c>
      <c r="S34">
        <f t="shared" si="1"/>
        <v>11957.807065899342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8175.7427865226928</v>
      </c>
      <c r="AC34">
        <f t="shared" si="2"/>
        <v>7861.6468686283461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-8279.4725501811972</v>
      </c>
      <c r="AI34">
        <f t="shared" si="6"/>
        <v>-8287.6906611873619</v>
      </c>
      <c r="AJ34">
        <f t="shared" si="7"/>
        <v>314.09591789434671</v>
      </c>
      <c r="AK34">
        <f t="shared" si="22"/>
        <v>572.30199505658857</v>
      </c>
      <c r="AL34">
        <f t="shared" si="8"/>
        <v>-7401.2927482364266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-631.15831732578454</v>
      </c>
      <c r="AR34">
        <f t="shared" si="9"/>
        <v>-631.7847979479269</v>
      </c>
      <c r="AS34">
        <f t="shared" si="9"/>
        <v>23.94406767044056</v>
      </c>
      <c r="AT34">
        <f t="shared" si="9"/>
        <v>43.627557433498673</v>
      </c>
      <c r="AU34">
        <f t="shared" ref="AU34:AU97" si="23">AL34*$K34</f>
        <v>-564.21317284398765</v>
      </c>
      <c r="AW34">
        <v>31</v>
      </c>
      <c r="AX34">
        <f>IF(Z34&gt;0, (R34*SUMPRODUCT(K34:$K$98, X34:$X$98)-K34*$AZ$3)/Z34, 0)</f>
        <v>11957.807065899342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1000000</v>
      </c>
      <c r="S35">
        <f t="shared" si="1"/>
        <v>11694.938632736346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7861.6468686283461</v>
      </c>
      <c r="AC35">
        <f t="shared" si="2"/>
        <v>7503.3050831006385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-9288.7178568300114</v>
      </c>
      <c r="AI35">
        <f t="shared" ref="AI35:AI66" si="25">SUM(AE35:AH35)</f>
        <v>-9296.7376777529043</v>
      </c>
      <c r="AJ35">
        <f t="shared" si="7"/>
        <v>358.34178552770754</v>
      </c>
      <c r="AK35">
        <f t="shared" si="22"/>
        <v>550.31528080398425</v>
      </c>
      <c r="AL35">
        <f t="shared" ref="AL35:AL98" si="26">SUM(AI35:AK35)</f>
        <v>-8388.0806114212119</v>
      </c>
      <c r="AN35">
        <f t="shared" ref="AN35:AT66" si="27">AE35*$K35</f>
        <v>0</v>
      </c>
      <c r="AO35">
        <f t="shared" si="27"/>
        <v>0</v>
      </c>
      <c r="AP35">
        <f t="shared" si="27"/>
        <v>-0.54586127750932067</v>
      </c>
      <c r="AQ35">
        <f t="shared" si="27"/>
        <v>-632.22750788360622</v>
      </c>
      <c r="AR35">
        <f t="shared" si="27"/>
        <v>-632.77336916111562</v>
      </c>
      <c r="AS35">
        <f t="shared" si="27"/>
        <v>24.390183610557081</v>
      </c>
      <c r="AT35">
        <f t="shared" si="27"/>
        <v>37.456672050506995</v>
      </c>
      <c r="AU35">
        <f t="shared" si="23"/>
        <v>-570.92651350005144</v>
      </c>
      <c r="AW35">
        <v>32</v>
      </c>
      <c r="AX35">
        <f>IF(Z35&gt;0, (R35*SUMPRODUCT(K35:$K$98, X35:$X$98)-K35*$AZ$3)/Z35, 0)</f>
        <v>11694.938632736346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1000000</v>
      </c>
      <c r="S36">
        <f t="shared" si="1"/>
        <v>11386.046618443035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7503.3050831006385</v>
      </c>
      <c r="AC36">
        <f t="shared" si="2"/>
        <v>7114.6637643224603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-10311.690059024133</v>
      </c>
      <c r="AI36">
        <f t="shared" si="25"/>
        <v>-10319.500785612059</v>
      </c>
      <c r="AJ36">
        <f t="shared" si="7"/>
        <v>388.64131877817817</v>
      </c>
      <c r="AK36">
        <f t="shared" si="22"/>
        <v>525.2313558170448</v>
      </c>
      <c r="AL36">
        <f t="shared" si="26"/>
        <v>-9405.6281110168366</v>
      </c>
      <c r="AN36">
        <f t="shared" si="27"/>
        <v>0</v>
      </c>
      <c r="AO36">
        <f t="shared" si="27"/>
        <v>0</v>
      </c>
      <c r="AP36">
        <f t="shared" si="27"/>
        <v>-0.47466917485638266</v>
      </c>
      <c r="AQ36">
        <f t="shared" si="27"/>
        <v>-626.65634964849403</v>
      </c>
      <c r="AR36">
        <f t="shared" si="27"/>
        <v>-627.13101882335047</v>
      </c>
      <c r="AS36">
        <f t="shared" si="27"/>
        <v>23.61829620111353</v>
      </c>
      <c r="AT36">
        <f t="shared" si="27"/>
        <v>31.919070712292857</v>
      </c>
      <c r="AU36">
        <f t="shared" si="23"/>
        <v>-571.59365190994413</v>
      </c>
      <c r="AW36">
        <v>33</v>
      </c>
      <c r="AX36">
        <f>IF(Z36&gt;0, (R36*SUMPRODUCT(K36:$K$98, X36:$X$98)-K36*$AZ$3)/Z36, 0)</f>
        <v>11386.046618443035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1000000</v>
      </c>
      <c r="S37">
        <f t="shared" si="1"/>
        <v>11042.77956221575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7114.6637643224603</v>
      </c>
      <c r="AC37">
        <f t="shared" si="2"/>
        <v>6705.4950835180962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-11380.627922950438</v>
      </c>
      <c r="AI37">
        <f t="shared" si="25"/>
        <v>-11388.218284423447</v>
      </c>
      <c r="AJ37">
        <f t="shared" si="7"/>
        <v>409.16868080436416</v>
      </c>
      <c r="AK37">
        <f t="shared" si="22"/>
        <v>498.02646350257226</v>
      </c>
      <c r="AL37">
        <f t="shared" si="26"/>
        <v>-10481.023140116509</v>
      </c>
      <c r="AN37">
        <f t="shared" si="27"/>
        <v>0</v>
      </c>
      <c r="AO37">
        <f t="shared" si="27"/>
        <v>0</v>
      </c>
      <c r="AP37">
        <f t="shared" si="27"/>
        <v>-0.41185470307780725</v>
      </c>
      <c r="AQ37">
        <f t="shared" si="27"/>
        <v>-617.51540433390016</v>
      </c>
      <c r="AR37">
        <f t="shared" si="27"/>
        <v>-617.92725903697794</v>
      </c>
      <c r="AS37">
        <f t="shared" si="27"/>
        <v>22.201583698043532</v>
      </c>
      <c r="AT37">
        <f t="shared" si="27"/>
        <v>27.023026766263307</v>
      </c>
      <c r="AU37">
        <f t="shared" si="23"/>
        <v>-568.70264857267102</v>
      </c>
      <c r="AW37">
        <v>34</v>
      </c>
      <c r="AX37">
        <f>IF(Z37&gt;0, (R37*SUMPRODUCT(K37:$K$98, X37:$X$98)-K37*$AZ$3)/Z37, 0)</f>
        <v>11042.77956221575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1000000</v>
      </c>
      <c r="S38">
        <f t="shared" si="1"/>
        <v>10674.120812700678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6705.4950835180962</v>
      </c>
      <c r="AC38">
        <f t="shared" si="2"/>
        <v>6282.1650977950267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-12614.939091032047</v>
      </c>
      <c r="AI38">
        <f t="shared" si="25"/>
        <v>-12622.295862151688</v>
      </c>
      <c r="AJ38">
        <f t="shared" si="7"/>
        <v>423.32998572306951</v>
      </c>
      <c r="AK38">
        <f t="shared" si="22"/>
        <v>469.38465584626675</v>
      </c>
      <c r="AL38">
        <f t="shared" si="26"/>
        <v>-11729.581220582351</v>
      </c>
      <c r="AN38">
        <f t="shared" si="27"/>
        <v>0</v>
      </c>
      <c r="AO38">
        <f t="shared" si="27"/>
        <v>0</v>
      </c>
      <c r="AP38">
        <f t="shared" si="27"/>
        <v>-0.35641074866853534</v>
      </c>
      <c r="AQ38">
        <f t="shared" si="27"/>
        <v>-611.15125273354442</v>
      </c>
      <c r="AR38">
        <f t="shared" si="27"/>
        <v>-611.50766348221293</v>
      </c>
      <c r="AS38">
        <f t="shared" si="27"/>
        <v>20.50891004921699</v>
      </c>
      <c r="AT38">
        <f t="shared" si="27"/>
        <v>22.740103488750229</v>
      </c>
      <c r="AU38">
        <f t="shared" si="23"/>
        <v>-568.25864994424569</v>
      </c>
      <c r="AW38">
        <v>35</v>
      </c>
      <c r="AX38">
        <f>IF(Z38&gt;0, (R38*SUMPRODUCT(K38:$K$98, X38:$X$98)-K38*$AZ$3)/Z38, 0)</f>
        <v>10674.120812700678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1000000</v>
      </c>
      <c r="S39">
        <f t="shared" si="1"/>
        <v>10274.557887153822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6282.1650977950267</v>
      </c>
      <c r="AC39">
        <f t="shared" si="2"/>
        <v>5844.3936831068677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-13834.358652983428</v>
      </c>
      <c r="AI39">
        <f t="shared" si="25"/>
        <v>-13841.46892690871</v>
      </c>
      <c r="AJ39">
        <f t="shared" si="7"/>
        <v>437.77141468815898</v>
      </c>
      <c r="AK39">
        <f t="shared" si="22"/>
        <v>439.75155684565192</v>
      </c>
      <c r="AL39">
        <f t="shared" si="26"/>
        <v>-12963.9459553749</v>
      </c>
      <c r="AN39">
        <f t="shared" si="27"/>
        <v>0</v>
      </c>
      <c r="AO39">
        <f t="shared" si="27"/>
        <v>0</v>
      </c>
      <c r="AP39">
        <f t="shared" si="27"/>
        <v>-0.30756142049952057</v>
      </c>
      <c r="AQ39">
        <f t="shared" si="27"/>
        <v>-598.4178730276335</v>
      </c>
      <c r="AR39">
        <f t="shared" si="27"/>
        <v>-598.725434448133</v>
      </c>
      <c r="AS39">
        <f t="shared" si="27"/>
        <v>18.93620408586786</v>
      </c>
      <c r="AT39">
        <f t="shared" si="27"/>
        <v>19.021856951165216</v>
      </c>
      <c r="AU39">
        <f t="shared" si="23"/>
        <v>-560.76737341109992</v>
      </c>
      <c r="AW39">
        <v>36</v>
      </c>
      <c r="AX39">
        <f>IF(Z39&gt;0, (R39*SUMPRODUCT(K39:$K$98, X39:$X$98)-K39*$AZ$3)/Z39, 0)</f>
        <v>10274.557887153822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1000000</v>
      </c>
      <c r="S40">
        <f t="shared" si="1"/>
        <v>9851.5621883017193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5844.3936831068677</v>
      </c>
      <c r="AC40">
        <f t="shared" si="2"/>
        <v>5400.7792369054714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-14918.180055840008</v>
      </c>
      <c r="AI40">
        <f t="shared" si="25"/>
        <v>-14925.032749775341</v>
      </c>
      <c r="AJ40">
        <f t="shared" si="7"/>
        <v>443.61444620139628</v>
      </c>
      <c r="AK40">
        <f t="shared" si="22"/>
        <v>409.10755781748077</v>
      </c>
      <c r="AL40">
        <f t="shared" si="26"/>
        <v>-14072.310745756464</v>
      </c>
      <c r="AN40">
        <f t="shared" si="27"/>
        <v>0</v>
      </c>
      <c r="AO40">
        <f t="shared" si="27"/>
        <v>0</v>
      </c>
      <c r="AP40">
        <f t="shared" si="27"/>
        <v>-0.26466032300920028</v>
      </c>
      <c r="AQ40">
        <f t="shared" si="27"/>
        <v>-576.160323158648</v>
      </c>
      <c r="AR40">
        <f t="shared" si="27"/>
        <v>-576.42498348165725</v>
      </c>
      <c r="AS40">
        <f t="shared" si="27"/>
        <v>17.132990869163315</v>
      </c>
      <c r="AT40">
        <f t="shared" si="27"/>
        <v>15.800288093887913</v>
      </c>
      <c r="AU40">
        <f t="shared" si="23"/>
        <v>-543.49170451860607</v>
      </c>
      <c r="AW40">
        <v>37</v>
      </c>
      <c r="AX40">
        <f>IF(Z40&gt;0, (R40*SUMPRODUCT(K40:$K$98, X40:$X$98)-K40*$AZ$3)/Z40, 0)</f>
        <v>9851.5621883017193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1000000</v>
      </c>
      <c r="S41">
        <f t="shared" si="1"/>
        <v>9422.2481998964158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5400.7792369054714</v>
      </c>
      <c r="AC41">
        <f t="shared" si="2"/>
        <v>4962.8362591273908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-16018.699457163135</v>
      </c>
      <c r="AI41">
        <f t="shared" si="25"/>
        <v>-16025.283390415898</v>
      </c>
      <c r="AJ41">
        <f t="shared" si="7"/>
        <v>437.9429777780806</v>
      </c>
      <c r="AK41">
        <f t="shared" si="22"/>
        <v>378.05454658338306</v>
      </c>
      <c r="AL41">
        <f t="shared" si="26"/>
        <v>-15209.285866054433</v>
      </c>
      <c r="AN41">
        <f t="shared" si="27"/>
        <v>0</v>
      </c>
      <c r="AO41">
        <f t="shared" si="27"/>
        <v>0</v>
      </c>
      <c r="AP41">
        <f t="shared" si="27"/>
        <v>-0.2270360905026361</v>
      </c>
      <c r="AQ41">
        <f t="shared" si="27"/>
        <v>-552.37845829684306</v>
      </c>
      <c r="AR41">
        <f t="shared" si="27"/>
        <v>-552.60549438734574</v>
      </c>
      <c r="AS41">
        <f t="shared" si="27"/>
        <v>15.101742031798278</v>
      </c>
      <c r="AT41">
        <f t="shared" si="27"/>
        <v>13.036588154505786</v>
      </c>
      <c r="AU41">
        <f t="shared" si="23"/>
        <v>-524.46716420104156</v>
      </c>
      <c r="AW41">
        <v>38</v>
      </c>
      <c r="AX41">
        <f>IF(Z41&gt;0, (R41*SUMPRODUCT(K41:$K$98, X41:$X$98)-K41*$AZ$3)/Z41, 0)</f>
        <v>9422.2481998964158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1000000</v>
      </c>
      <c r="S42">
        <f t="shared" si="1"/>
        <v>8988.9813272606407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4962.8362591273908</v>
      </c>
      <c r="AC42">
        <f t="shared" si="2"/>
        <v>4533.866144920341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-17067.097211689037</v>
      </c>
      <c r="AI42">
        <f t="shared" si="25"/>
        <v>-17073.401966894126</v>
      </c>
      <c r="AJ42">
        <f t="shared" si="7"/>
        <v>428.97011420704985</v>
      </c>
      <c r="AK42">
        <f t="shared" si="22"/>
        <v>347.39853813891739</v>
      </c>
      <c r="AL42">
        <f t="shared" si="26"/>
        <v>-16297.03331454816</v>
      </c>
      <c r="AN42">
        <f t="shared" si="27"/>
        <v>0</v>
      </c>
      <c r="AO42">
        <f t="shared" si="27"/>
        <v>0</v>
      </c>
      <c r="AP42">
        <f t="shared" si="27"/>
        <v>-0.19411526384254579</v>
      </c>
      <c r="AQ42">
        <f t="shared" si="27"/>
        <v>-525.47386385417144</v>
      </c>
      <c r="AR42">
        <f t="shared" si="27"/>
        <v>-525.66797911801393</v>
      </c>
      <c r="AS42">
        <f t="shared" si="27"/>
        <v>13.207435370788273</v>
      </c>
      <c r="AT42">
        <f t="shared" si="27"/>
        <v>10.695951975249914</v>
      </c>
      <c r="AU42">
        <f t="shared" si="23"/>
        <v>-501.7645917719758</v>
      </c>
      <c r="AW42">
        <v>39</v>
      </c>
      <c r="AX42">
        <f>IF(Z42&gt;0, (R42*SUMPRODUCT(K42:$K$98, X42:$X$98)-K42*$AZ$3)/Z42, 0)</f>
        <v>8988.9813272606407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1000000</v>
      </c>
      <c r="S43">
        <f t="shared" si="1"/>
        <v>8558.8744781910173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4533.866144920341</v>
      </c>
      <c r="AC43">
        <f t="shared" si="2"/>
        <v>4118.5783025749115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-18131.015284153218</v>
      </c>
      <c r="AI43">
        <f t="shared" si="25"/>
        <v>-18137.030354115206</v>
      </c>
      <c r="AJ43">
        <f t="shared" si="7"/>
        <v>415.28784234542945</v>
      </c>
      <c r="AK43">
        <f t="shared" si="22"/>
        <v>317.3706301444239</v>
      </c>
      <c r="AL43">
        <f t="shared" si="26"/>
        <v>-17404.371881625353</v>
      </c>
      <c r="AN43">
        <f t="shared" si="27"/>
        <v>0</v>
      </c>
      <c r="AO43">
        <f t="shared" si="27"/>
        <v>0</v>
      </c>
      <c r="AP43">
        <f t="shared" si="27"/>
        <v>-0.16535377645248656</v>
      </c>
      <c r="AQ43">
        <f t="shared" si="27"/>
        <v>-498.42011266681664</v>
      </c>
      <c r="AR43">
        <f t="shared" si="27"/>
        <v>-498.58546644326918</v>
      </c>
      <c r="AS43">
        <f t="shared" si="27"/>
        <v>11.416228486216028</v>
      </c>
      <c r="AT43">
        <f t="shared" si="27"/>
        <v>8.7244924100845846</v>
      </c>
      <c r="AU43">
        <f t="shared" si="23"/>
        <v>-478.44474554696853</v>
      </c>
      <c r="AW43">
        <v>40</v>
      </c>
      <c r="AX43">
        <f>IF(Z43&gt;0, (R43*SUMPRODUCT(K43:$K$98, X43:$X$98)-K43*$AZ$3)/Z43, 0)</f>
        <v>8558.8744781910173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1000000</v>
      </c>
      <c r="S44">
        <f t="shared" si="1"/>
        <v>8134.5549686193353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4118.5783025749115</v>
      </c>
      <c r="AC44">
        <f t="shared" si="2"/>
        <v>3718.5385662551885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-19264.837501594324</v>
      </c>
      <c r="AI44">
        <f t="shared" si="25"/>
        <v>-19270.55161038792</v>
      </c>
      <c r="AJ44">
        <f t="shared" si="7"/>
        <v>400.03973631972303</v>
      </c>
      <c r="AK44">
        <f t="shared" si="22"/>
        <v>288.30048118024382</v>
      </c>
      <c r="AL44">
        <f t="shared" si="26"/>
        <v>-18582.211392887955</v>
      </c>
      <c r="AN44">
        <f t="shared" si="27"/>
        <v>0</v>
      </c>
      <c r="AO44">
        <f t="shared" si="27"/>
        <v>0</v>
      </c>
      <c r="AP44">
        <f t="shared" si="27"/>
        <v>-0.1402503382060091</v>
      </c>
      <c r="AQ44">
        <f t="shared" si="27"/>
        <v>-472.84713551653448</v>
      </c>
      <c r="AR44">
        <f t="shared" si="27"/>
        <v>-472.98738585474041</v>
      </c>
      <c r="AS44">
        <f t="shared" si="27"/>
        <v>9.8188029562105807</v>
      </c>
      <c r="AT44">
        <f t="shared" si="27"/>
        <v>7.0762110857584481</v>
      </c>
      <c r="AU44">
        <f t="shared" si="23"/>
        <v>-456.09237181277143</v>
      </c>
      <c r="AW44">
        <v>41</v>
      </c>
      <c r="AX44">
        <f>IF(Z44&gt;0, (R44*SUMPRODUCT(K44:$K$98, X44:$X$98)-K44*$AZ$3)/Z44, 0)</f>
        <v>8134.5549686193353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1000000</v>
      </c>
      <c r="S45">
        <f t="shared" si="1"/>
        <v>7711.8964670575851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3718.5385662551885</v>
      </c>
      <c r="AC45">
        <f t="shared" si="2"/>
        <v>3333.5310524771294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-20299.142924903321</v>
      </c>
      <c r="AI45">
        <f t="shared" si="25"/>
        <v>-20304.546153322422</v>
      </c>
      <c r="AJ45">
        <f t="shared" si="7"/>
        <v>385.00751377805909</v>
      </c>
      <c r="AK45">
        <f t="shared" si="22"/>
        <v>260.29769963786322</v>
      </c>
      <c r="AL45">
        <f t="shared" si="26"/>
        <v>-19659.2409399065</v>
      </c>
      <c r="AN45">
        <f t="shared" si="27"/>
        <v>0</v>
      </c>
      <c r="AO45">
        <f t="shared" si="27"/>
        <v>0</v>
      </c>
      <c r="AP45">
        <f t="shared" si="27"/>
        <v>-0.11841063693585492</v>
      </c>
      <c r="AQ45">
        <f t="shared" si="27"/>
        <v>-444.85153255653483</v>
      </c>
      <c r="AR45">
        <f t="shared" si="27"/>
        <v>-444.96994319347073</v>
      </c>
      <c r="AS45">
        <f t="shared" si="27"/>
        <v>8.4373602956326046</v>
      </c>
      <c r="AT45">
        <f t="shared" si="27"/>
        <v>5.7043704275211669</v>
      </c>
      <c r="AU45">
        <f t="shared" si="23"/>
        <v>-430.82821247031694</v>
      </c>
      <c r="AW45">
        <v>42</v>
      </c>
      <c r="AX45">
        <f>IF(Z45&gt;0, (R45*SUMPRODUCT(K45:$K$98, X45:$X$98)-K45*$AZ$3)/Z45, 0)</f>
        <v>7711.8964670575851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1000000</v>
      </c>
      <c r="S46">
        <f t="shared" si="1"/>
        <v>7294.9582422238109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3333.5310524771294</v>
      </c>
      <c r="AC46">
        <f t="shared" si="2"/>
        <v>2967.1077536156567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-21201.662290449771</v>
      </c>
      <c r="AI46">
        <f t="shared" si="25"/>
        <v>-21206.746465806049</v>
      </c>
      <c r="AJ46">
        <f t="shared" si="7"/>
        <v>366.42329886147263</v>
      </c>
      <c r="AK46">
        <f t="shared" si="22"/>
        <v>233.34717367339908</v>
      </c>
      <c r="AL46">
        <f t="shared" si="26"/>
        <v>-20606.975993271179</v>
      </c>
      <c r="AN46">
        <f t="shared" si="27"/>
        <v>0</v>
      </c>
      <c r="AO46">
        <f t="shared" si="27"/>
        <v>0</v>
      </c>
      <c r="AP46">
        <f t="shared" si="27"/>
        <v>-9.9480941818308619E-2</v>
      </c>
      <c r="AQ46">
        <f t="shared" si="27"/>
        <v>-414.84826642790705</v>
      </c>
      <c r="AR46">
        <f t="shared" si="27"/>
        <v>-414.94774736972533</v>
      </c>
      <c r="AS46">
        <f t="shared" si="27"/>
        <v>7.1697241579000766</v>
      </c>
      <c r="AT46">
        <f t="shared" si="27"/>
        <v>4.5658528632382893</v>
      </c>
      <c r="AU46">
        <f t="shared" si="23"/>
        <v>-403.21217034858699</v>
      </c>
      <c r="AW46">
        <v>43</v>
      </c>
      <c r="AX46">
        <f>IF(Z46&gt;0, (R46*SUMPRODUCT(K46:$K$98, X46:$X$98)-K46*$AZ$3)/Z46, 0)</f>
        <v>7294.9582422238109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1000000</v>
      </c>
      <c r="S47">
        <f t="shared" si="1"/>
        <v>6890.051919336197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2967.1077536156567</v>
      </c>
      <c r="AC47">
        <f t="shared" si="2"/>
        <v>2622.28469584406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-22076.712039451333</v>
      </c>
      <c r="AI47">
        <f t="shared" si="25"/>
        <v>-22081.469414153555</v>
      </c>
      <c r="AJ47">
        <f t="shared" si="7"/>
        <v>344.82305777159672</v>
      </c>
      <c r="AK47">
        <f t="shared" si="22"/>
        <v>207.697542753096</v>
      </c>
      <c r="AL47">
        <f t="shared" si="26"/>
        <v>-21528.94881362886</v>
      </c>
      <c r="AN47">
        <f t="shared" si="27"/>
        <v>0</v>
      </c>
      <c r="AO47">
        <f t="shared" si="27"/>
        <v>0</v>
      </c>
      <c r="AP47">
        <f t="shared" si="27"/>
        <v>-8.3112951110022953E-2</v>
      </c>
      <c r="AQ47">
        <f t="shared" si="27"/>
        <v>-385.68765406427178</v>
      </c>
      <c r="AR47">
        <f t="shared" si="27"/>
        <v>-385.77076701538181</v>
      </c>
      <c r="AS47">
        <f t="shared" si="27"/>
        <v>6.0241758818765332</v>
      </c>
      <c r="AT47">
        <f t="shared" si="27"/>
        <v>3.6285465823082892</v>
      </c>
      <c r="AU47">
        <f t="shared" si="23"/>
        <v>-376.11804455119693</v>
      </c>
      <c r="AW47">
        <v>44</v>
      </c>
      <c r="AX47">
        <f>IF(Z47&gt;0, (R47*SUMPRODUCT(K47:$K$98, X47:$X$98)-K47*$AZ$3)/Z47, 0)</f>
        <v>6890.051919336197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1000000</v>
      </c>
      <c r="S48">
        <f t="shared" si="1"/>
        <v>6496.8504176210727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2622.28469584406</v>
      </c>
      <c r="AC48">
        <f t="shared" si="2"/>
        <v>2299.1195495086363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-22901.902482516132</v>
      </c>
      <c r="AI48">
        <f t="shared" si="25"/>
        <v>-22906.3260096903</v>
      </c>
      <c r="AJ48">
        <f t="shared" si="7"/>
        <v>323.16514633542374</v>
      </c>
      <c r="AK48">
        <f t="shared" si="22"/>
        <v>183.55992870908423</v>
      </c>
      <c r="AL48">
        <f t="shared" si="26"/>
        <v>-22399.60093464579</v>
      </c>
      <c r="AN48">
        <f t="shared" si="27"/>
        <v>0</v>
      </c>
      <c r="AO48">
        <f t="shared" si="27"/>
        <v>0</v>
      </c>
      <c r="AP48">
        <f t="shared" si="27"/>
        <v>-6.9000465587819054E-2</v>
      </c>
      <c r="AQ48">
        <f t="shared" si="27"/>
        <v>-357.23572432609939</v>
      </c>
      <c r="AR48">
        <f t="shared" si="27"/>
        <v>-357.30472479168719</v>
      </c>
      <c r="AS48">
        <f t="shared" si="27"/>
        <v>5.040897157614717</v>
      </c>
      <c r="AT48">
        <f t="shared" si="27"/>
        <v>2.8632627415865461</v>
      </c>
      <c r="AU48">
        <f t="shared" si="23"/>
        <v>-349.40056489248587</v>
      </c>
      <c r="AW48">
        <v>45</v>
      </c>
      <c r="AX48">
        <f>IF(Z48&gt;0, (R48*SUMPRODUCT(K48:$K$98, X48:$X$98)-K48*$AZ$3)/Z48, 0)</f>
        <v>6496.8504176210727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1000000</v>
      </c>
      <c r="S49">
        <f t="shared" si="1"/>
        <v>6115.5518590550992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2299.1195495086363</v>
      </c>
      <c r="AC49">
        <f t="shared" si="2"/>
        <v>1997.70749279758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-23683.135939188127</v>
      </c>
      <c r="AI49">
        <f t="shared" si="25"/>
        <v>-23687.219191891316</v>
      </c>
      <c r="AJ49">
        <f t="shared" si="7"/>
        <v>301.41205671105627</v>
      </c>
      <c r="AK49">
        <f t="shared" si="22"/>
        <v>160.93836846560455</v>
      </c>
      <c r="AL49">
        <f t="shared" si="26"/>
        <v>-23224.868766714655</v>
      </c>
      <c r="AN49">
        <f t="shared" si="27"/>
        <v>0</v>
      </c>
      <c r="AO49">
        <f t="shared" si="27"/>
        <v>0</v>
      </c>
      <c r="AP49">
        <f t="shared" si="27"/>
        <v>-5.6868471725035619E-2</v>
      </c>
      <c r="AQ49">
        <f t="shared" si="27"/>
        <v>-329.84089999292587</v>
      </c>
      <c r="AR49">
        <f t="shared" si="27"/>
        <v>-329.89776846465094</v>
      </c>
      <c r="AS49">
        <f t="shared" si="27"/>
        <v>4.1978403666462141</v>
      </c>
      <c r="AT49">
        <f t="shared" si="27"/>
        <v>2.2414285183513529</v>
      </c>
      <c r="AU49">
        <f t="shared" si="23"/>
        <v>-323.45849957965333</v>
      </c>
      <c r="AW49">
        <v>46</v>
      </c>
      <c r="AX49">
        <f>IF(Z49&gt;0, (R49*SUMPRODUCT(K49:$K$98, X49:$X$98)-K49*$AZ$3)/Z49, 0)</f>
        <v>6115.5518590550992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1000000</v>
      </c>
      <c r="S50">
        <f t="shared" si="1"/>
        <v>5745.0678927006384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1997.70749279758</v>
      </c>
      <c r="AC50">
        <f t="shared" si="2"/>
        <v>1717.7091531752292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-24405.127749637802</v>
      </c>
      <c r="AI50">
        <f t="shared" si="25"/>
        <v>-24408.865105717086</v>
      </c>
      <c r="AJ50">
        <f t="shared" si="7"/>
        <v>279.99833962235084</v>
      </c>
      <c r="AK50">
        <f t="shared" si="22"/>
        <v>139.8395244958306</v>
      </c>
      <c r="AL50">
        <f t="shared" si="26"/>
        <v>-23989.027241598906</v>
      </c>
      <c r="AN50">
        <f t="shared" si="27"/>
        <v>0</v>
      </c>
      <c r="AO50">
        <f t="shared" si="27"/>
        <v>0</v>
      </c>
      <c r="AP50">
        <f t="shared" si="27"/>
        <v>-4.6474181940457611E-2</v>
      </c>
      <c r="AQ50">
        <f t="shared" si="27"/>
        <v>-303.47880246233728</v>
      </c>
      <c r="AR50">
        <f t="shared" si="27"/>
        <v>-303.52527664427777</v>
      </c>
      <c r="AS50">
        <f t="shared" si="27"/>
        <v>3.4817912723810651</v>
      </c>
      <c r="AT50">
        <f t="shared" si="27"/>
        <v>1.7389104398983195</v>
      </c>
      <c r="AU50">
        <f t="shared" si="23"/>
        <v>-298.30457493199839</v>
      </c>
      <c r="AW50">
        <v>47</v>
      </c>
      <c r="AX50">
        <f>IF(Z50&gt;0, (R50*SUMPRODUCT(K50:$K$98, X50:$X$98)-K50*$AZ$3)/Z50, 0)</f>
        <v>5745.0678927006384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1000000</v>
      </c>
      <c r="S51">
        <f t="shared" si="1"/>
        <v>5383.2431567808189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1717.7091531752292</v>
      </c>
      <c r="AC51">
        <f t="shared" si="2"/>
        <v>1458.732636758049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-25022.055506232384</v>
      </c>
      <c r="AI51">
        <f t="shared" si="25"/>
        <v>-25025.442713057048</v>
      </c>
      <c r="AJ51">
        <f t="shared" si="7"/>
        <v>258.97651641718016</v>
      </c>
      <c r="AK51">
        <f t="shared" si="22"/>
        <v>120.23964072226606</v>
      </c>
      <c r="AL51">
        <f t="shared" si="26"/>
        <v>-24646.226555917601</v>
      </c>
      <c r="AN51">
        <f t="shared" si="27"/>
        <v>0</v>
      </c>
      <c r="AO51">
        <f t="shared" si="27"/>
        <v>0</v>
      </c>
      <c r="AP51">
        <f t="shared" si="27"/>
        <v>-3.7607197369495679E-2</v>
      </c>
      <c r="AQ51">
        <f t="shared" si="27"/>
        <v>-277.81279051556209</v>
      </c>
      <c r="AR51">
        <f t="shared" si="27"/>
        <v>-277.85039771293157</v>
      </c>
      <c r="AS51">
        <f t="shared" si="27"/>
        <v>2.875342862457317</v>
      </c>
      <c r="AT51">
        <f t="shared" si="27"/>
        <v>1.3349866525282543</v>
      </c>
      <c r="AU51">
        <f t="shared" si="23"/>
        <v>-273.64006819794599</v>
      </c>
      <c r="AW51">
        <v>48</v>
      </c>
      <c r="AX51">
        <f>IF(Z51&gt;0, (R51*SUMPRODUCT(K51:$K$98, X51:$X$98)-K51*$AZ$3)/Z51, 0)</f>
        <v>5383.2431567808189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1000000</v>
      </c>
      <c r="S52">
        <f t="shared" si="1"/>
        <v>5029.6688656921842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1458.732636758049</v>
      </c>
      <c r="AC52">
        <f t="shared" si="2"/>
        <v>1220.6540302113758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-25576.046231172291</v>
      </c>
      <c r="AI52">
        <f t="shared" si="25"/>
        <v>-25579.079865350821</v>
      </c>
      <c r="AJ52">
        <f t="shared" si="7"/>
        <v>238.0786065466732</v>
      </c>
      <c r="AK52">
        <f t="shared" si="22"/>
        <v>102.11128457306344</v>
      </c>
      <c r="AL52">
        <f t="shared" si="26"/>
        <v>-25238.889974231082</v>
      </c>
      <c r="AN52">
        <f t="shared" si="27"/>
        <v>0</v>
      </c>
      <c r="AO52">
        <f t="shared" si="27"/>
        <v>0</v>
      </c>
      <c r="AP52">
        <f t="shared" si="27"/>
        <v>-3.0072839722566556E-2</v>
      </c>
      <c r="AQ52">
        <f t="shared" si="27"/>
        <v>-253.53892189472703</v>
      </c>
      <c r="AR52">
        <f t="shared" si="27"/>
        <v>-253.5689947344496</v>
      </c>
      <c r="AS52">
        <f t="shared" si="27"/>
        <v>2.3601065107738388</v>
      </c>
      <c r="AT52">
        <f t="shared" si="27"/>
        <v>1.0122434394252162</v>
      </c>
      <c r="AU52">
        <f t="shared" si="23"/>
        <v>-250.19664478425054</v>
      </c>
      <c r="AW52">
        <v>49</v>
      </c>
      <c r="AX52">
        <f>IF(Z52&gt;0, (R52*SUMPRODUCT(K52:$K$98, X52:$X$98)-K52*$AZ$3)/Z52, 0)</f>
        <v>5029.6688656921842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1000000</v>
      </c>
      <c r="S53">
        <f t="shared" si="1"/>
        <v>4677.0526999022932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1220.6540302113758</v>
      </c>
      <c r="AC53">
        <f t="shared" si="2"/>
        <v>1002.5920582888708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-25899.755670817467</v>
      </c>
      <c r="AI53">
        <f t="shared" si="25"/>
        <v>-25902.435221708325</v>
      </c>
      <c r="AJ53">
        <f t="shared" si="7"/>
        <v>218.06197192250499</v>
      </c>
      <c r="AK53">
        <f t="shared" si="22"/>
        <v>85.445782114796316</v>
      </c>
      <c r="AL53">
        <f t="shared" si="26"/>
        <v>-25598.927467671027</v>
      </c>
      <c r="AN53">
        <f t="shared" si="27"/>
        <v>0</v>
      </c>
      <c r="AO53">
        <f t="shared" si="27"/>
        <v>0</v>
      </c>
      <c r="AP53">
        <f t="shared" si="27"/>
        <v>-2.3716752312520385E-2</v>
      </c>
      <c r="AQ53">
        <f t="shared" si="27"/>
        <v>-229.23919537986072</v>
      </c>
      <c r="AR53">
        <f t="shared" si="27"/>
        <v>-229.26291213217326</v>
      </c>
      <c r="AS53">
        <f t="shared" si="27"/>
        <v>1.9300703690724452</v>
      </c>
      <c r="AT53">
        <f t="shared" si="27"/>
        <v>0.75628212827772079</v>
      </c>
      <c r="AU53">
        <f t="shared" si="23"/>
        <v>-226.5765596348231</v>
      </c>
      <c r="AW53">
        <v>50</v>
      </c>
      <c r="AX53">
        <f>IF(Z53&gt;0, (R53*SUMPRODUCT(K53:$K$98, X53:$X$98)-K53*$AZ$3)/Z53, 0)</f>
        <v>4677.0526999022932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1000000</v>
      </c>
      <c r="S54">
        <f t="shared" si="1"/>
        <v>4320.9767409619544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1002.5920582888708</v>
      </c>
      <c r="AC54">
        <f t="shared" si="2"/>
        <v>805.02871109849457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-25913.315438404803</v>
      </c>
      <c r="AI54">
        <f t="shared" si="25"/>
        <v>-25915.64427734377</v>
      </c>
      <c r="AJ54">
        <f t="shared" si="7"/>
        <v>197.56334719037625</v>
      </c>
      <c r="AK54">
        <f t="shared" si="22"/>
        <v>70.18144408022097</v>
      </c>
      <c r="AL54">
        <f t="shared" si="26"/>
        <v>-25647.899486073173</v>
      </c>
      <c r="AN54">
        <f t="shared" si="27"/>
        <v>0</v>
      </c>
      <c r="AO54">
        <f t="shared" si="27"/>
        <v>0</v>
      </c>
      <c r="AP54">
        <f t="shared" si="27"/>
        <v>-1.8404102344074618E-2</v>
      </c>
      <c r="AQ54">
        <f t="shared" si="27"/>
        <v>-204.78501171654332</v>
      </c>
      <c r="AR54">
        <f t="shared" si="27"/>
        <v>-204.80341581888737</v>
      </c>
      <c r="AS54">
        <f t="shared" si="27"/>
        <v>1.561282749222431</v>
      </c>
      <c r="AT54">
        <f t="shared" si="27"/>
        <v>0.55462250218093723</v>
      </c>
      <c r="AU54">
        <f t="shared" si="23"/>
        <v>-202.68751056748403</v>
      </c>
      <c r="AW54">
        <v>51</v>
      </c>
      <c r="AX54">
        <f>IF(Z54&gt;0, (R54*SUMPRODUCT(K54:$K$98, X54:$X$98)-K54*$AZ$3)/Z54, 0)</f>
        <v>4320.9767409619544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1000000</v>
      </c>
      <c r="S55">
        <f t="shared" si="1"/>
        <v>3956.1298382262348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805.02871109849457</v>
      </c>
      <c r="AC55">
        <f t="shared" si="2"/>
        <v>628.52570669399051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-25570.161562165889</v>
      </c>
      <c r="AI55">
        <f t="shared" si="25"/>
        <v>-25572.147485695943</v>
      </c>
      <c r="AJ55">
        <f t="shared" si="7"/>
        <v>176.50300440450405</v>
      </c>
      <c r="AK55">
        <f t="shared" si="22"/>
        <v>56.352009776894626</v>
      </c>
      <c r="AL55">
        <f t="shared" si="26"/>
        <v>-25339.292471514542</v>
      </c>
      <c r="AN55">
        <f t="shared" si="27"/>
        <v>0</v>
      </c>
      <c r="AO55">
        <f t="shared" si="27"/>
        <v>0</v>
      </c>
      <c r="AP55">
        <f t="shared" si="27"/>
        <v>-1.401263096133821E-2</v>
      </c>
      <c r="AQ55">
        <f t="shared" si="27"/>
        <v>-180.42247456679118</v>
      </c>
      <c r="AR55">
        <f t="shared" si="27"/>
        <v>-180.43648719775251</v>
      </c>
      <c r="AS55">
        <f t="shared" si="27"/>
        <v>1.2454011581316133</v>
      </c>
      <c r="AT55">
        <f t="shared" si="27"/>
        <v>0.39761849083514905</v>
      </c>
      <c r="AU55">
        <f t="shared" si="23"/>
        <v>-178.79346754878574</v>
      </c>
      <c r="AW55">
        <v>52</v>
      </c>
      <c r="AX55">
        <f>IF(Z55&gt;0, (R55*SUMPRODUCT(K55:$K$98, X55:$X$98)-K55*$AZ$3)/Z55, 0)</f>
        <v>3956.1298382262348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1000000</v>
      </c>
      <c r="S56">
        <f t="shared" si="1"/>
        <v>3570.5125271101965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628.52570669399051</v>
      </c>
      <c r="AC56">
        <f t="shared" si="2"/>
        <v>473.35502437009166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-24711.732682954938</v>
      </c>
      <c r="AI56">
        <f t="shared" si="25"/>
        <v>-24713.389850591153</v>
      </c>
      <c r="AJ56">
        <f t="shared" si="7"/>
        <v>155.17068232389886</v>
      </c>
      <c r="AK56">
        <f t="shared" si="22"/>
        <v>43.99679946857934</v>
      </c>
      <c r="AL56">
        <f t="shared" si="26"/>
        <v>-24514.222368798673</v>
      </c>
      <c r="AN56">
        <f t="shared" si="27"/>
        <v>0</v>
      </c>
      <c r="AO56">
        <f t="shared" si="27"/>
        <v>0</v>
      </c>
      <c r="AP56">
        <f t="shared" si="27"/>
        <v>-1.0440122233143022E-2</v>
      </c>
      <c r="AQ56">
        <f t="shared" si="27"/>
        <v>-155.68341075747458</v>
      </c>
      <c r="AR56">
        <f t="shared" si="27"/>
        <v>-155.6938508797077</v>
      </c>
      <c r="AS56">
        <f t="shared" si="27"/>
        <v>0.97757212671744065</v>
      </c>
      <c r="AT56">
        <f t="shared" si="27"/>
        <v>0.27717893729101434</v>
      </c>
      <c r="AU56">
        <f t="shared" si="23"/>
        <v>-154.43909981569925</v>
      </c>
      <c r="AW56">
        <v>53</v>
      </c>
      <c r="AX56">
        <f>IF(Z56&gt;0, (R56*SUMPRODUCT(K56:$K$98, X56:$X$98)-K56*$AZ$3)/Z56, 0)</f>
        <v>3570.5125271101965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1000000</v>
      </c>
      <c r="S57">
        <f t="shared" si="1"/>
        <v>3152.2869039050656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473.35502437009166</v>
      </c>
      <c r="AC57">
        <f t="shared" si="2"/>
        <v>340.21785668662818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-23320.363362142896</v>
      </c>
      <c r="AI57">
        <f t="shared" si="25"/>
        <v>-23321.712453560722</v>
      </c>
      <c r="AJ57">
        <f t="shared" si="7"/>
        <v>133.13716768346347</v>
      </c>
      <c r="AK57">
        <f t="shared" si="22"/>
        <v>33.134851705906421</v>
      </c>
      <c r="AL57">
        <f t="shared" si="26"/>
        <v>-23155.440434171353</v>
      </c>
      <c r="AN57">
        <f t="shared" si="27"/>
        <v>0</v>
      </c>
      <c r="AO57">
        <f t="shared" si="27"/>
        <v>0</v>
      </c>
      <c r="AP57">
        <f t="shared" si="27"/>
        <v>-7.5886146025321202E-3</v>
      </c>
      <c r="AQ57">
        <f t="shared" si="27"/>
        <v>-131.17661828397249</v>
      </c>
      <c r="AR57">
        <f t="shared" si="27"/>
        <v>-131.18420689857501</v>
      </c>
      <c r="AS57">
        <f t="shared" si="27"/>
        <v>0.74889413828662243</v>
      </c>
      <c r="AT57">
        <f t="shared" si="27"/>
        <v>0.18638293608999418</v>
      </c>
      <c r="AU57">
        <f t="shared" si="23"/>
        <v>-130.2489298241984</v>
      </c>
      <c r="AW57">
        <v>54</v>
      </c>
      <c r="AX57">
        <f>IF(Z57&gt;0, (R57*SUMPRODUCT(K57:$K$98, X57:$X$98)-K57*$AZ$3)/Z57, 0)</f>
        <v>3152.2869039050656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1000000</v>
      </c>
      <c r="S58">
        <f t="shared" si="1"/>
        <v>2681.4886691862312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340.21785668662818</v>
      </c>
      <c r="AC58">
        <f t="shared" si="2"/>
        <v>229.17181257587981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-21383.643142052551</v>
      </c>
      <c r="AI58">
        <f t="shared" si="25"/>
        <v>-21384.711447016922</v>
      </c>
      <c r="AJ58">
        <f t="shared" si="7"/>
        <v>111.04604411074837</v>
      </c>
      <c r="AK58">
        <f t="shared" si="22"/>
        <v>23.815249968063974</v>
      </c>
      <c r="AL58">
        <f t="shared" si="26"/>
        <v>-21249.850152938106</v>
      </c>
      <c r="AN58">
        <f t="shared" si="27"/>
        <v>0</v>
      </c>
      <c r="AO58">
        <f t="shared" si="27"/>
        <v>0</v>
      </c>
      <c r="AP58">
        <f t="shared" si="27"/>
        <v>-5.3653535058797294E-3</v>
      </c>
      <c r="AQ58">
        <f t="shared" si="27"/>
        <v>-107.39518070867874</v>
      </c>
      <c r="AR58">
        <f t="shared" si="27"/>
        <v>-107.4005460621846</v>
      </c>
      <c r="AS58">
        <f t="shared" si="27"/>
        <v>0.55770711730615841</v>
      </c>
      <c r="AT58">
        <f t="shared" si="27"/>
        <v>0.11960745215172373</v>
      </c>
      <c r="AU58">
        <f t="shared" si="23"/>
        <v>-106.72323149272671</v>
      </c>
      <c r="AW58">
        <v>55</v>
      </c>
      <c r="AX58">
        <f>IF(Z58&gt;0, (R58*SUMPRODUCT(K58:$K$98, X58:$X$98)-K58*$AZ$3)/Z58, 0)</f>
        <v>2681.4886691862312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1000000</v>
      </c>
      <c r="S59">
        <f t="shared" si="1"/>
        <v>2130.7029448927938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229.17181257587981</v>
      </c>
      <c r="AC59">
        <f t="shared" si="2"/>
        <v>139.75035880757977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-19020.90178882681</v>
      </c>
      <c r="AI59">
        <f t="shared" si="25"/>
        <v>-19021.721649469178</v>
      </c>
      <c r="AJ59">
        <f t="shared" si="7"/>
        <v>89.42145376830004</v>
      </c>
      <c r="AK59">
        <f t="shared" si="22"/>
        <v>16.042026880311589</v>
      </c>
      <c r="AL59">
        <f t="shared" si="26"/>
        <v>-18916.258168820568</v>
      </c>
      <c r="AN59">
        <f t="shared" si="27"/>
        <v>0</v>
      </c>
      <c r="AO59">
        <f t="shared" si="27"/>
        <v>0</v>
      </c>
      <c r="AP59">
        <f t="shared" si="27"/>
        <v>-3.6764199216808243E-3</v>
      </c>
      <c r="AQ59">
        <f t="shared" si="27"/>
        <v>-85.293547038457817</v>
      </c>
      <c r="AR59">
        <f t="shared" si="27"/>
        <v>-85.297223458379491</v>
      </c>
      <c r="AS59">
        <f t="shared" si="27"/>
        <v>0.40098377342519309</v>
      </c>
      <c r="AT59">
        <f t="shared" si="27"/>
        <v>7.1935673160975572E-2</v>
      </c>
      <c r="AU59">
        <f t="shared" si="23"/>
        <v>-84.82430401179333</v>
      </c>
      <c r="AW59">
        <v>56</v>
      </c>
      <c r="AX59">
        <f>IF(Z59&gt;0, (R59*SUMPRODUCT(K59:$K$98, X59:$X$98)-K59*$AZ$3)/Z59, 0)</f>
        <v>2130.7029448927938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1000000</v>
      </c>
      <c r="S60">
        <f t="shared" si="1"/>
        <v>1452.7175699971888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139.75035880757977</v>
      </c>
      <c r="AC60">
        <f t="shared" si="2"/>
        <v>70.504782251602791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-16399.935047043862</v>
      </c>
      <c r="AI60">
        <f t="shared" si="25"/>
        <v>-16400.541709891717</v>
      </c>
      <c r="AJ60">
        <f t="shared" si="7"/>
        <v>69.245576555976982</v>
      </c>
      <c r="AK60">
        <f t="shared" si="22"/>
        <v>9.7825251165305858</v>
      </c>
      <c r="AL60">
        <f t="shared" si="26"/>
        <v>-16321.513608219209</v>
      </c>
      <c r="AN60">
        <f t="shared" si="27"/>
        <v>0</v>
      </c>
      <c r="AO60">
        <f t="shared" si="27"/>
        <v>0</v>
      </c>
      <c r="AP60">
        <f t="shared" si="27"/>
        <v>-2.4289269249208757E-3</v>
      </c>
      <c r="AQ60">
        <f t="shared" si="27"/>
        <v>-65.661254753759678</v>
      </c>
      <c r="AR60">
        <f t="shared" si="27"/>
        <v>-65.663683680684599</v>
      </c>
      <c r="AS60">
        <f t="shared" si="27"/>
        <v>0.27724203966481803</v>
      </c>
      <c r="AT60">
        <f t="shared" si="27"/>
        <v>3.9166793768939334E-2</v>
      </c>
      <c r="AU60">
        <f t="shared" si="23"/>
        <v>-65.347274847250844</v>
      </c>
      <c r="AW60">
        <v>57</v>
      </c>
      <c r="AX60">
        <f>IF(Z60&gt;0, (R60*SUMPRODUCT(K60:$K$98, X60:$X$98)-K60*$AZ$3)/Z60, 0)</f>
        <v>1452.7175699971888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1000000</v>
      </c>
      <c r="S61">
        <f t="shared" si="1"/>
        <v>557.10903892144222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70.504782251602791</v>
      </c>
      <c r="AC61">
        <f t="shared" si="2"/>
        <v>19.172072571486808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-13634.196364501009</v>
      </c>
      <c r="AI61">
        <f t="shared" si="25"/>
        <v>-13634.626533265829</v>
      </c>
      <c r="AJ61">
        <f t="shared" si="7"/>
        <v>51.332709680115983</v>
      </c>
      <c r="AK61">
        <f t="shared" si="22"/>
        <v>4.9353347576121962</v>
      </c>
      <c r="AL61">
        <f t="shared" si="26"/>
        <v>-13578.3584888281</v>
      </c>
      <c r="AN61">
        <f t="shared" si="27"/>
        <v>0</v>
      </c>
      <c r="AO61">
        <f t="shared" si="27"/>
        <v>0</v>
      </c>
      <c r="AP61">
        <f t="shared" si="27"/>
        <v>-1.5377576612463102E-3</v>
      </c>
      <c r="AQ61">
        <f t="shared" si="27"/>
        <v>-48.739219648271359</v>
      </c>
      <c r="AR61">
        <f t="shared" si="27"/>
        <v>-48.740757405932598</v>
      </c>
      <c r="AS61">
        <f t="shared" si="27"/>
        <v>0.1835030202993328</v>
      </c>
      <c r="AT61">
        <f t="shared" si="27"/>
        <v>1.7642724100358994E-2</v>
      </c>
      <c r="AU61">
        <f t="shared" si="23"/>
        <v>-48.539611661532902</v>
      </c>
      <c r="AW61">
        <v>58</v>
      </c>
      <c r="AX61">
        <f>IF(Z61&gt;0, (R61*SUMPRODUCT(K61:$K$98, X61:$X$98)-K61*$AZ$3)/Z61, 0)</f>
        <v>557.10903892144222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1000000</v>
      </c>
      <c r="S62">
        <f t="shared" si="1"/>
        <v>-722.91428609974321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19.172072571486808</v>
      </c>
      <c r="AC62">
        <f t="shared" si="2"/>
        <v>-16.773803261031233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-10866.334246600874</v>
      </c>
      <c r="AI62">
        <f t="shared" si="25"/>
        <v>-10866.624284499965</v>
      </c>
      <c r="AJ62">
        <f t="shared" si="7"/>
        <v>35.945875832518041</v>
      </c>
      <c r="AK62">
        <f t="shared" si="22"/>
        <v>1.3420450800040766</v>
      </c>
      <c r="AL62">
        <f t="shared" si="26"/>
        <v>-10829.336363587443</v>
      </c>
      <c r="AN62">
        <f t="shared" si="27"/>
        <v>0</v>
      </c>
      <c r="AO62">
        <f t="shared" si="27"/>
        <v>0</v>
      </c>
      <c r="AP62">
        <f t="shared" si="27"/>
        <v>-9.2573302007985594E-4</v>
      </c>
      <c r="AQ62">
        <f t="shared" si="27"/>
        <v>-34.682793010314874</v>
      </c>
      <c r="AR62">
        <f t="shared" si="27"/>
        <v>-34.683718743334957</v>
      </c>
      <c r="AS62">
        <f t="shared" si="27"/>
        <v>0.11473081379432881</v>
      </c>
      <c r="AT62">
        <f t="shared" si="27"/>
        <v>4.2834934637550831E-3</v>
      </c>
      <c r="AU62">
        <f t="shared" si="23"/>
        <v>-34.564704436076873</v>
      </c>
      <c r="AW62">
        <v>59</v>
      </c>
      <c r="AX62">
        <f>IF(Z62&gt;0, (R62*SUMPRODUCT(K62:$K$98, X62:$X$98)-K62*$AZ$3)/Z62, 0)</f>
        <v>-722.91428609974321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1000000</v>
      </c>
      <c r="S63">
        <f t="shared" si="1"/>
        <v>-2710.232752027016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-16.773803261031233</v>
      </c>
      <c r="AC63">
        <f t="shared" si="2"/>
        <v>-40.033967864423524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-8199.5884020434987</v>
      </c>
      <c r="AI63">
        <f t="shared" si="25"/>
        <v>-8199.7730447085723</v>
      </c>
      <c r="AJ63">
        <f t="shared" si="7"/>
        <v>23.26016460339229</v>
      </c>
      <c r="AK63">
        <f t="shared" si="22"/>
        <v>-1.1741662282721865</v>
      </c>
      <c r="AL63">
        <f t="shared" si="26"/>
        <v>-8177.6870463334517</v>
      </c>
      <c r="AN63">
        <f t="shared" si="27"/>
        <v>0</v>
      </c>
      <c r="AO63">
        <f t="shared" si="27"/>
        <v>0</v>
      </c>
      <c r="AP63">
        <f t="shared" si="27"/>
        <v>-5.2619297004744144E-4</v>
      </c>
      <c r="AQ63">
        <f t="shared" si="27"/>
        <v>-23.367111673280206</v>
      </c>
      <c r="AR63">
        <f t="shared" si="27"/>
        <v>-23.367637866250252</v>
      </c>
      <c r="AS63">
        <f t="shared" si="27"/>
        <v>6.6286603324002269E-2</v>
      </c>
      <c r="AT63">
        <f t="shared" si="27"/>
        <v>-3.3461281266499417E-3</v>
      </c>
      <c r="AU63">
        <f t="shared" si="23"/>
        <v>-23.304697391052898</v>
      </c>
      <c r="AW63">
        <v>60</v>
      </c>
      <c r="AX63">
        <f>IF(Z63&gt;0, (R63*SUMPRODUCT(K63:$K$98, X63:$X$98)-K63*$AZ$3)/Z63, 0)</f>
        <v>-2710.232752027016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1000000</v>
      </c>
      <c r="S64">
        <f t="shared" si="1"/>
        <v>-6029.9721720201405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-40.033967864423524</v>
      </c>
      <c r="AC64">
        <f t="shared" si="2"/>
        <v>-53.202304174379982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-5800.7223408647287</v>
      </c>
      <c r="AI64">
        <f t="shared" si="25"/>
        <v>-5800.8326280738911</v>
      </c>
      <c r="AJ64">
        <f t="shared" si="7"/>
        <v>13.168336309956459</v>
      </c>
      <c r="AK64">
        <f t="shared" si="22"/>
        <v>-2.8023777505096468</v>
      </c>
      <c r="AL64">
        <f t="shared" si="26"/>
        <v>-5790.4666695144442</v>
      </c>
      <c r="AN64">
        <f t="shared" si="27"/>
        <v>0</v>
      </c>
      <c r="AO64">
        <f t="shared" si="27"/>
        <v>0</v>
      </c>
      <c r="AP64">
        <f t="shared" si="27"/>
        <v>-2.8062095993143234E-4</v>
      </c>
      <c r="AQ64">
        <f t="shared" si="27"/>
        <v>-14.759683230268774</v>
      </c>
      <c r="AR64">
        <f t="shared" si="27"/>
        <v>-14.759963851228704</v>
      </c>
      <c r="AS64">
        <f t="shared" si="27"/>
        <v>3.3506253391130232E-2</v>
      </c>
      <c r="AT64">
        <f t="shared" si="27"/>
        <v>-7.1305271065447325E-3</v>
      </c>
      <c r="AU64">
        <f t="shared" si="23"/>
        <v>-14.733588124944118</v>
      </c>
      <c r="AW64">
        <v>61</v>
      </c>
      <c r="AX64">
        <f>IF(Z64&gt;0, (R64*SUMPRODUCT(K64:$K$98, X64:$X$98)-K64*$AZ$3)/Z64, 0)</f>
        <v>-6029.9721720201405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1000000</v>
      </c>
      <c r="S65">
        <f t="shared" si="1"/>
        <v>-11300.190515498207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-53.202304174379982</v>
      </c>
      <c r="AC65">
        <f t="shared" si="2"/>
        <v>-58.85593797310969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-3526.3446920647507</v>
      </c>
      <c r="AI65">
        <f t="shared" si="25"/>
        <v>-3526.4097970931707</v>
      </c>
      <c r="AJ65">
        <f t="shared" si="7"/>
        <v>5.6536337987297074</v>
      </c>
      <c r="AK65">
        <f t="shared" si="22"/>
        <v>-3.724161292206599</v>
      </c>
      <c r="AL65">
        <f t="shared" si="26"/>
        <v>-3524.4803245866478</v>
      </c>
      <c r="AN65">
        <f t="shared" si="27"/>
        <v>0</v>
      </c>
      <c r="AO65">
        <f t="shared" si="27"/>
        <v>0</v>
      </c>
      <c r="AP65">
        <f t="shared" si="27"/>
        <v>-1.4790793341136363E-4</v>
      </c>
      <c r="AQ65">
        <f t="shared" si="27"/>
        <v>-8.011276065099338</v>
      </c>
      <c r="AR65">
        <f t="shared" si="27"/>
        <v>-8.0114239730327501</v>
      </c>
      <c r="AS65">
        <f t="shared" si="27"/>
        <v>1.2844127584725711E-2</v>
      </c>
      <c r="AT65">
        <f t="shared" si="27"/>
        <v>-8.4606828963605801E-3</v>
      </c>
      <c r="AU65">
        <f t="shared" si="23"/>
        <v>-8.0070405283443851</v>
      </c>
      <c r="AW65">
        <v>62</v>
      </c>
      <c r="AX65">
        <f>IF(Z65&gt;0, (R65*SUMPRODUCT(K65:$K$98, X65:$X$98)-K65*$AZ$3)/Z65, 0)</f>
        <v>-11300.190515498207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1000000</v>
      </c>
      <c r="S66">
        <f t="shared" si="1"/>
        <v>-19350.742741800412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-58.85593797310969</v>
      </c>
      <c r="AC66">
        <f t="shared" si="2"/>
        <v>-58.736812760049155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-2120.9405631104009</v>
      </c>
      <c r="AI66">
        <f t="shared" si="25"/>
        <v>-2120.9785053314981</v>
      </c>
      <c r="AJ66">
        <f t="shared" si="7"/>
        <v>-0.11912521306053492</v>
      </c>
      <c r="AK66">
        <f t="shared" si="22"/>
        <v>-4.1199156581176783</v>
      </c>
      <c r="AL66">
        <f t="shared" si="26"/>
        <v>-2125.2175462026767</v>
      </c>
      <c r="AN66">
        <f t="shared" si="27"/>
        <v>0</v>
      </c>
      <c r="AO66">
        <f t="shared" si="27"/>
        <v>0</v>
      </c>
      <c r="AP66">
        <f t="shared" si="27"/>
        <v>-7.6962942578009581E-5</v>
      </c>
      <c r="AQ66">
        <f t="shared" si="27"/>
        <v>-4.3021684564199463</v>
      </c>
      <c r="AR66">
        <f t="shared" si="27"/>
        <v>-4.3022454193625244</v>
      </c>
      <c r="AS66">
        <f t="shared" si="27"/>
        <v>-2.4163653753773857E-4</v>
      </c>
      <c r="AT66">
        <f t="shared" si="27"/>
        <v>-8.3569391315101577E-3</v>
      </c>
      <c r="AU66">
        <f t="shared" si="23"/>
        <v>-4.3108439950315729</v>
      </c>
      <c r="AW66">
        <v>63</v>
      </c>
      <c r="AX66">
        <f>IF(Z66&gt;0, (R66*SUMPRODUCT(K66:$K$98, X66:$X$98)-K66*$AZ$3)/Z66, 0)</f>
        <v>-19350.742741800412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-31988.160643647916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-58.736812760049155</v>
      </c>
      <c r="AC67">
        <f t="shared" ref="AC67:AC98" si="30">S67*Z67</f>
        <v>-55.779694360969216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-2.1797007564127373E-2</v>
      </c>
      <c r="AH67">
        <f t="shared" ref="AH67:AH98" si="33">-X67*R67</f>
        <v>-1261.2633057524361</v>
      </c>
      <c r="AI67">
        <f t="shared" ref="AI67:AI98" si="34">SUM(AE67:AH67)</f>
        <v>-1261.2851027600002</v>
      </c>
      <c r="AJ67">
        <f t="shared" ref="AJ67:AJ98" si="35">AB67-AC67</f>
        <v>-2.9571183990799383</v>
      </c>
      <c r="AK67">
        <f t="shared" si="22"/>
        <v>-4.1115768932034413</v>
      </c>
      <c r="AL67">
        <f t="shared" si="26"/>
        <v>-1268.3537980522835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-2.2842658749518989</v>
      </c>
      <c r="AR67">
        <f t="shared" si="36"/>
        <v>-2.2843053513723484</v>
      </c>
      <c r="AS67">
        <f t="shared" si="36"/>
        <v>-5.355618146030923E-3</v>
      </c>
      <c r="AT67">
        <f t="shared" si="36"/>
        <v>-7.4464505123951041E-3</v>
      </c>
      <c r="AU67">
        <f t="shared" si="23"/>
        <v>-2.2971074200307742</v>
      </c>
      <c r="AW67">
        <v>64</v>
      </c>
      <c r="AX67">
        <f>IF(Z67&gt;0, (R67*SUMPRODUCT(K67:$K$98, X67:$X$98)-K67*$AZ$3)/Z67, 0)</f>
        <v>-31988.160643647916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8"/>
        <v>1000000</v>
      </c>
      <c r="S68">
        <f t="shared" si="29"/>
        <v>-52328.837413925372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-55.779694360969216</v>
      </c>
      <c r="AC68">
        <f t="shared" si="30"/>
        <v>-51.582454114939075</v>
      </c>
      <c r="AE68">
        <f t="shared" si="31"/>
        <v>0</v>
      </c>
      <c r="AF68">
        <f t="shared" si="32"/>
        <v>0</v>
      </c>
      <c r="AG68">
        <f t="shared" si="32"/>
        <v>-1.2321708417415634E-2</v>
      </c>
      <c r="AH68">
        <f t="shared" si="33"/>
        <v>-740.58632568563723</v>
      </c>
      <c r="AI68">
        <f t="shared" si="34"/>
        <v>-740.59864739405464</v>
      </c>
      <c r="AJ68">
        <f t="shared" si="35"/>
        <v>-4.197240246030141</v>
      </c>
      <c r="AK68">
        <f t="shared" si="22"/>
        <v>-3.9045786052678455</v>
      </c>
      <c r="AL68">
        <f t="shared" si="26"/>
        <v>-748.70046624535257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-1.1975635173424772</v>
      </c>
      <c r="AR68">
        <f t="shared" si="36"/>
        <v>-1.1975834421344431</v>
      </c>
      <c r="AS68">
        <f t="shared" si="36"/>
        <v>-6.787138268470925E-3</v>
      </c>
      <c r="AT68">
        <f t="shared" si="36"/>
        <v>-6.3138903947972669E-3</v>
      </c>
      <c r="AU68">
        <f t="shared" si="23"/>
        <v>-1.2106844707977111</v>
      </c>
      <c r="AW68">
        <v>65</v>
      </c>
      <c r="AX68">
        <f>IF(Z68&gt;0, (R68*SUMPRODUCT(K68:$K$98, X68:$X$98)-K68*$AZ$3)/Z68, 0)</f>
        <v>-52328.837413925372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8"/>
        <v>1000000</v>
      </c>
      <c r="S69">
        <f t="shared" si="29"/>
        <v>-85716.350826683629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-51.582454114939075</v>
      </c>
      <c r="AC69">
        <f t="shared" si="30"/>
        <v>-46.992958595690446</v>
      </c>
      <c r="AE69">
        <f t="shared" si="31"/>
        <v>0</v>
      </c>
      <c r="AF69">
        <f t="shared" si="32"/>
        <v>0</v>
      </c>
      <c r="AG69">
        <f t="shared" si="32"/>
        <v>-6.8529746866366637E-3</v>
      </c>
      <c r="AH69">
        <f t="shared" si="33"/>
        <v>-427.64133172838513</v>
      </c>
      <c r="AI69">
        <f t="shared" si="34"/>
        <v>-427.64818470307176</v>
      </c>
      <c r="AJ69">
        <f t="shared" si="35"/>
        <v>-4.5894955192486293</v>
      </c>
      <c r="AK69">
        <f t="shared" si="22"/>
        <v>-3.6107717880457355</v>
      </c>
      <c r="AL69">
        <f t="shared" si="26"/>
        <v>-435.84845201036609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-0.61742543859172339</v>
      </c>
      <c r="AR69">
        <f t="shared" si="36"/>
        <v>-0.61743533286663943</v>
      </c>
      <c r="AS69">
        <f t="shared" si="36"/>
        <v>-6.6262801877313175E-3</v>
      </c>
      <c r="AT69">
        <f t="shared" si="36"/>
        <v>-5.2132059964324117E-3</v>
      </c>
      <c r="AU69">
        <f t="shared" si="23"/>
        <v>-0.62927481905080307</v>
      </c>
      <c r="AW69">
        <v>66</v>
      </c>
      <c r="AX69">
        <f>IF(Z69&gt;0, (R69*SUMPRODUCT(K69:$K$98, X69:$X$98)-K69*$AZ$3)/Z69, 0)</f>
        <v>-85716.350826683629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8"/>
        <v>1000000</v>
      </c>
      <c r="S70">
        <f t="shared" si="29"/>
        <v>-141708.15039586902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-46.992958595690446</v>
      </c>
      <c r="AC70">
        <f t="shared" si="30"/>
        <v>-42.443367037325828</v>
      </c>
      <c r="AE70">
        <f t="shared" si="31"/>
        <v>0</v>
      </c>
      <c r="AF70">
        <f t="shared" si="32"/>
        <v>0</v>
      </c>
      <c r="AG70">
        <f t="shared" si="32"/>
        <v>-3.7439066594580211E-3</v>
      </c>
      <c r="AH70">
        <f t="shared" si="33"/>
        <v>-243.2430624249821</v>
      </c>
      <c r="AI70">
        <f t="shared" si="34"/>
        <v>-243.24680633164155</v>
      </c>
      <c r="AJ70">
        <f t="shared" si="35"/>
        <v>-4.549591558364618</v>
      </c>
      <c r="AK70">
        <f t="shared" si="22"/>
        <v>-3.2895071016983315</v>
      </c>
      <c r="AL70">
        <f t="shared" si="26"/>
        <v>-251.0859049917045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-0.31356478665515619</v>
      </c>
      <c r="AR70">
        <f t="shared" si="36"/>
        <v>-0.31356961292761482</v>
      </c>
      <c r="AS70">
        <f t="shared" si="36"/>
        <v>-5.864881374804563E-3</v>
      </c>
      <c r="AT70">
        <f t="shared" si="36"/>
        <v>-4.2405056993671609E-3</v>
      </c>
      <c r="AU70">
        <f t="shared" si="23"/>
        <v>-0.32367500000178656</v>
      </c>
      <c r="AW70">
        <v>67</v>
      </c>
      <c r="AX70">
        <f>IF(Z70&gt;0, (R70*SUMPRODUCT(K70:$K$98, X70:$X$98)-K70*$AZ$3)/Z70, 0)</f>
        <v>-141708.15039586902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8"/>
        <v>1000000</v>
      </c>
      <c r="S71">
        <f t="shared" si="29"/>
        <v>-237599.2327832976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-42.443367037325828</v>
      </c>
      <c r="AC71">
        <f t="shared" si="30"/>
        <v>-38.143523790984247</v>
      </c>
      <c r="AE71">
        <f t="shared" si="31"/>
        <v>0</v>
      </c>
      <c r="AF71">
        <f t="shared" si="32"/>
        <v>0</v>
      </c>
      <c r="AG71">
        <f t="shared" si="32"/>
        <v>-2.0067154333876284E-3</v>
      </c>
      <c r="AH71">
        <f t="shared" si="33"/>
        <v>-135.98017275806501</v>
      </c>
      <c r="AI71">
        <f t="shared" si="34"/>
        <v>-135.98217947349841</v>
      </c>
      <c r="AJ71">
        <f t="shared" si="35"/>
        <v>-4.299843246341581</v>
      </c>
      <c r="AK71">
        <f t="shared" si="22"/>
        <v>-2.9710356926128081</v>
      </c>
      <c r="AL71">
        <f t="shared" si="26"/>
        <v>-143.25305841245279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-0.15651082793458024</v>
      </c>
      <c r="AR71">
        <f t="shared" si="36"/>
        <v>-0.15651313762935073</v>
      </c>
      <c r="AS71">
        <f t="shared" si="36"/>
        <v>-4.9490452381699889E-3</v>
      </c>
      <c r="AT71">
        <f t="shared" si="36"/>
        <v>-3.4196107170811076E-3</v>
      </c>
      <c r="AU71">
        <f t="shared" si="23"/>
        <v>-0.16488179358460181</v>
      </c>
      <c r="AW71">
        <v>68</v>
      </c>
      <c r="AX71">
        <f>IF(Z71&gt;0, (R71*SUMPRODUCT(K71:$K$98, X71:$X$98)-K71*$AZ$3)/Z71, 0)</f>
        <v>-237599.2327832976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8"/>
        <v>1000000</v>
      </c>
      <c r="S72">
        <f t="shared" si="29"/>
        <v>-405300.2568435506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-38.143523790984247</v>
      </c>
      <c r="AC72">
        <f t="shared" si="30"/>
        <v>-34.180920303743171</v>
      </c>
      <c r="AE72">
        <f t="shared" si="31"/>
        <v>0</v>
      </c>
      <c r="AF72">
        <f t="shared" si="32"/>
        <v>0</v>
      </c>
      <c r="AG72">
        <f t="shared" si="32"/>
        <v>-1.0541851296228422E-3</v>
      </c>
      <c r="AH72">
        <f t="shared" si="33"/>
        <v>-74.597051954472803</v>
      </c>
      <c r="AI72">
        <f t="shared" si="34"/>
        <v>-74.598106139602422</v>
      </c>
      <c r="AJ72">
        <f t="shared" si="35"/>
        <v>-3.9626034872410756</v>
      </c>
      <c r="AK72">
        <f t="shared" si="22"/>
        <v>-2.6700466653688975</v>
      </c>
      <c r="AL72">
        <f t="shared" si="26"/>
        <v>-81.230756292212405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-7.666064028507534E-2</v>
      </c>
      <c r="AR72">
        <f t="shared" si="36"/>
        <v>-7.6661723632270681E-2</v>
      </c>
      <c r="AS72">
        <f t="shared" si="36"/>
        <v>-4.0722215230860606E-3</v>
      </c>
      <c r="AT72">
        <f t="shared" si="36"/>
        <v>-2.7439085271510791E-3</v>
      </c>
      <c r="AU72">
        <f t="shared" si="23"/>
        <v>-8.3477853682507833E-2</v>
      </c>
      <c r="AW72">
        <v>69</v>
      </c>
      <c r="AX72">
        <f>IF(Z72&gt;0, (R72*SUMPRODUCT(K72:$K$98, X72:$X$98)-K72*$AZ$3)/Z72, 0)</f>
        <v>-405300.2568435506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8"/>
        <v>1000000</v>
      </c>
      <c r="S73">
        <f t="shared" si="29"/>
        <v>-705606.87412191217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-34.180920303743171</v>
      </c>
      <c r="AC73">
        <f t="shared" si="30"/>
        <v>-30.579800305478553</v>
      </c>
      <c r="AE73">
        <f t="shared" si="31"/>
        <v>0</v>
      </c>
      <c r="AF73">
        <f t="shared" si="32"/>
        <v>0</v>
      </c>
      <c r="AG73">
        <f t="shared" si="32"/>
        <v>-5.4172871302333515E-4</v>
      </c>
      <c r="AH73">
        <f t="shared" si="33"/>
        <v>-40.153165224262288</v>
      </c>
      <c r="AI73">
        <f t="shared" si="34"/>
        <v>-40.153706952975313</v>
      </c>
      <c r="AJ73">
        <f t="shared" si="35"/>
        <v>-3.6011199982646183</v>
      </c>
      <c r="AK73">
        <f t="shared" ref="AK73:AK98" si="49">G73*SUM(AB73:AB73, AE73:AF73)</f>
        <v>-2.3926644212620221</v>
      </c>
      <c r="AL73">
        <f t="shared" si="26"/>
        <v>-46.147491372501953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-3.6842792554358281E-2</v>
      </c>
      <c r="AR73">
        <f t="shared" si="36"/>
        <v>-3.6843289620990094E-2</v>
      </c>
      <c r="AS73">
        <f t="shared" si="36"/>
        <v>-3.3042305959791731E-3</v>
      </c>
      <c r="AT73">
        <f t="shared" si="36"/>
        <v>-2.1954044826205843E-3</v>
      </c>
      <c r="AU73">
        <f t="shared" si="23"/>
        <v>-4.2342924699589855E-2</v>
      </c>
      <c r="AW73">
        <v>70</v>
      </c>
      <c r="AX73">
        <f>IF(Z73&gt;0, (R73*SUMPRODUCT(K73:$K$98, X73:$X$98)-K73*$AZ$3)/Z73, 0)</f>
        <v>-705606.87412191217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8"/>
        <v>1000000</v>
      </c>
      <c r="S74">
        <f t="shared" si="29"/>
        <v>-1256064.1064021462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-30.579800305478553</v>
      </c>
      <c r="AC74">
        <f t="shared" si="30"/>
        <v>-27.332910385042116</v>
      </c>
      <c r="AE74">
        <f t="shared" si="31"/>
        <v>0</v>
      </c>
      <c r="AF74">
        <f t="shared" si="32"/>
        <v>0</v>
      </c>
      <c r="AG74">
        <f t="shared" si="32"/>
        <v>-2.7200950817046819E-4</v>
      </c>
      <c r="AH74">
        <f t="shared" si="33"/>
        <v>-21.144153417810685</v>
      </c>
      <c r="AI74">
        <f t="shared" si="34"/>
        <v>-21.144425427318854</v>
      </c>
      <c r="AJ74">
        <f t="shared" si="35"/>
        <v>-3.2468899204364376</v>
      </c>
      <c r="AK74">
        <f t="shared" si="49"/>
        <v>-2.1405860213834988</v>
      </c>
      <c r="AL74">
        <f t="shared" si="26"/>
        <v>-26.53190136913879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-1.7322279170606181E-2</v>
      </c>
      <c r="AR74">
        <f t="shared" si="36"/>
        <v>-1.7322502013514308E-2</v>
      </c>
      <c r="AS74">
        <f t="shared" si="36"/>
        <v>-2.6600040458773233E-3</v>
      </c>
      <c r="AT74">
        <f t="shared" si="36"/>
        <v>-1.7536681615196808E-3</v>
      </c>
      <c r="AU74">
        <f t="shared" si="23"/>
        <v>-2.1736174220911314E-2</v>
      </c>
      <c r="AW74">
        <v>71</v>
      </c>
      <c r="AX74">
        <f>IF(Z74&gt;0, (R74*SUMPRODUCT(K74:$K$98, X74:$X$98)-K74*$AZ$3)/Z74, 0)</f>
        <v>-1256064.1064021462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8"/>
        <v>1000000</v>
      </c>
      <c r="S75">
        <f t="shared" si="29"/>
        <v>-2291702.2338939277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-27.332910385042116</v>
      </c>
      <c r="AC75">
        <f t="shared" si="30"/>
        <v>-24.418328456185222</v>
      </c>
      <c r="AE75">
        <f t="shared" si="31"/>
        <v>0</v>
      </c>
      <c r="AF75">
        <f t="shared" si="32"/>
        <v>0</v>
      </c>
      <c r="AG75">
        <f t="shared" si="32"/>
        <v>-1.3318881536528753E-4</v>
      </c>
      <c r="AH75">
        <f t="shared" si="33"/>
        <v>-10.88804781787808</v>
      </c>
      <c r="AI75">
        <f t="shared" si="34"/>
        <v>-10.888181006693445</v>
      </c>
      <c r="AJ75">
        <f t="shared" si="35"/>
        <v>-2.9145819288568937</v>
      </c>
      <c r="AK75">
        <f t="shared" si="49"/>
        <v>-1.9133037269529483</v>
      </c>
      <c r="AL75">
        <f t="shared" si="26"/>
        <v>-15.716066662503287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-7.9642838325312462E-3</v>
      </c>
      <c r="AR75">
        <f t="shared" si="36"/>
        <v>-7.9643812561967769E-3</v>
      </c>
      <c r="AS75">
        <f t="shared" si="36"/>
        <v>-2.1319301791151097E-3</v>
      </c>
      <c r="AT75">
        <f t="shared" si="36"/>
        <v>-1.3995248913466678E-3</v>
      </c>
      <c r="AU75">
        <f t="shared" si="23"/>
        <v>-1.1495836326658553E-2</v>
      </c>
      <c r="AW75">
        <v>72</v>
      </c>
      <c r="AX75">
        <f>IF(Z75&gt;0, (R75*SUMPRODUCT(K75:$K$98, X75:$X$98)-K75*$AZ$3)/Z75, 0)</f>
        <v>-2291702.2338939277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8"/>
        <v>1000000</v>
      </c>
      <c r="S76">
        <f t="shared" si="29"/>
        <v>-4295864.0812323997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-24.418328456185222</v>
      </c>
      <c r="AC76">
        <f t="shared" si="30"/>
        <v>-21.808521125707486</v>
      </c>
      <c r="AE76">
        <f t="shared" si="31"/>
        <v>0</v>
      </c>
      <c r="AF76">
        <f t="shared" si="32"/>
        <v>0</v>
      </c>
      <c r="AG76">
        <f t="shared" si="32"/>
        <v>-6.3457900184108731E-5</v>
      </c>
      <c r="AH76">
        <f t="shared" si="33"/>
        <v>-5.4719221622020742</v>
      </c>
      <c r="AI76">
        <f t="shared" si="34"/>
        <v>-5.4719856201022585</v>
      </c>
      <c r="AJ76">
        <f t="shared" si="35"/>
        <v>-2.6098073304777358</v>
      </c>
      <c r="AK76">
        <f t="shared" si="49"/>
        <v>-1.7092829919329657</v>
      </c>
      <c r="AL76">
        <f t="shared" si="26"/>
        <v>-9.7910759425129612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-3.5737041611924938E-3</v>
      </c>
      <c r="AR76">
        <f t="shared" si="36"/>
        <v>-3.5737456054519747E-3</v>
      </c>
      <c r="AS76">
        <f t="shared" si="36"/>
        <v>-1.7044612551808682E-3</v>
      </c>
      <c r="AT76">
        <f t="shared" si="36"/>
        <v>-1.1163301596505448E-3</v>
      </c>
      <c r="AU76">
        <f t="shared" si="23"/>
        <v>-6.3945370202833883E-3</v>
      </c>
      <c r="AW76">
        <v>73</v>
      </c>
      <c r="AX76">
        <f>IF(Z76&gt;0, (R76*SUMPRODUCT(K76:$K$98, X76:$X$98)-K76*$AZ$3)/Z76, 0)</f>
        <v>-4295864.0812323997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8"/>
        <v>1000000</v>
      </c>
      <c r="S77">
        <f t="shared" si="29"/>
        <v>-8285272.9067058871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-21.808521125707486</v>
      </c>
      <c r="AC77">
        <f t="shared" si="30"/>
        <v>-19.474798745663087</v>
      </c>
      <c r="AE77">
        <f t="shared" si="31"/>
        <v>0</v>
      </c>
      <c r="AF77">
        <f t="shared" si="32"/>
        <v>0</v>
      </c>
      <c r="AG77">
        <f t="shared" si="32"/>
        <v>-2.9381649471528999E-5</v>
      </c>
      <c r="AH77">
        <f t="shared" si="33"/>
        <v>-2.6753337368590913</v>
      </c>
      <c r="AI77">
        <f t="shared" si="34"/>
        <v>-2.6753631185085629</v>
      </c>
      <c r="AJ77">
        <f t="shared" si="35"/>
        <v>-2.3337223800443994</v>
      </c>
      <c r="AK77">
        <f t="shared" si="49"/>
        <v>-1.5265964787995241</v>
      </c>
      <c r="AL77">
        <f t="shared" si="26"/>
        <v>-6.5356819773524863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-1.5600504044268725E-3</v>
      </c>
      <c r="AR77">
        <f t="shared" si="36"/>
        <v>-1.5600675375618939E-3</v>
      </c>
      <c r="AS77">
        <f t="shared" si="36"/>
        <v>-1.3608487392240678E-3</v>
      </c>
      <c r="AT77">
        <f t="shared" si="36"/>
        <v>-8.9019452838203905E-4</v>
      </c>
      <c r="AU77">
        <f t="shared" si="23"/>
        <v>-3.8111108051680008E-3</v>
      </c>
      <c r="AW77">
        <v>74</v>
      </c>
      <c r="AX77">
        <f>IF(Z77&gt;0, (R77*SUMPRODUCT(K77:$K$98, X77:$X$98)-K77*$AZ$3)/Z77, 0)</f>
        <v>-8285272.9067058871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8"/>
        <v>1000000</v>
      </c>
      <c r="S78">
        <f t="shared" si="29"/>
        <v>-16478172.63124036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-19.474798745663087</v>
      </c>
      <c r="AC78">
        <f t="shared" si="30"/>
        <v>-17.38948729231252</v>
      </c>
      <c r="AE78">
        <f t="shared" si="31"/>
        <v>0</v>
      </c>
      <c r="AF78">
        <f t="shared" si="32"/>
        <v>0</v>
      </c>
      <c r="AG78">
        <f t="shared" si="32"/>
        <v>-1.3191304401181317E-5</v>
      </c>
      <c r="AH78">
        <f t="shared" si="33"/>
        <v>-1.2717222860505915</v>
      </c>
      <c r="AI78">
        <f t="shared" si="34"/>
        <v>-1.2717354773549927</v>
      </c>
      <c r="AJ78">
        <f t="shared" si="35"/>
        <v>-2.0853114533505668</v>
      </c>
      <c r="AK78">
        <f t="shared" si="49"/>
        <v>-1.3632359121964162</v>
      </c>
      <c r="AL78">
        <f t="shared" si="26"/>
        <v>-4.720282842901975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-6.6211728203497626E-4</v>
      </c>
      <c r="AR78">
        <f t="shared" si="36"/>
        <v>-6.621241500365144E-4</v>
      </c>
      <c r="AS78">
        <f t="shared" si="36"/>
        <v>-1.0857093304362804E-3</v>
      </c>
      <c r="AT78">
        <f t="shared" si="36"/>
        <v>-7.0976349699674495E-4</v>
      </c>
      <c r="AU78">
        <f t="shared" si="23"/>
        <v>-2.4575969774695392E-3</v>
      </c>
      <c r="AW78">
        <v>75</v>
      </c>
      <c r="AX78">
        <f>IF(Z78&gt;0, (R78*SUMPRODUCT(K78:$K$98, X78:$X$98)-K78*$AZ$3)/Z78, 0)</f>
        <v>-16478172.63124036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8"/>
        <v>1000000</v>
      </c>
      <c r="S79">
        <f t="shared" si="29"/>
        <v>-33837129.515255369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-17.38948729231252</v>
      </c>
      <c r="AC79">
        <f t="shared" si="30"/>
        <v>-15.526871281241878</v>
      </c>
      <c r="AE79">
        <f t="shared" si="31"/>
        <v>0</v>
      </c>
      <c r="AF79">
        <f t="shared" si="32"/>
        <v>0</v>
      </c>
      <c r="AG79">
        <f t="shared" si="32"/>
        <v>-5.7358852182783536E-6</v>
      </c>
      <c r="AH79">
        <f t="shared" si="33"/>
        <v>-0.58588049111129203</v>
      </c>
      <c r="AI79">
        <f t="shared" si="34"/>
        <v>-0.58588622699651027</v>
      </c>
      <c r="AJ79">
        <f t="shared" si="35"/>
        <v>-1.8626160110706422</v>
      </c>
      <c r="AK79">
        <f t="shared" si="49"/>
        <v>-1.2172641104618764</v>
      </c>
      <c r="AL79">
        <f t="shared" si="26"/>
        <v>-3.6657663485290293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-2.7235393589788428E-4</v>
      </c>
      <c r="AR79">
        <f t="shared" si="36"/>
        <v>-2.7235660229647367E-4</v>
      </c>
      <c r="AS79">
        <f t="shared" si="36"/>
        <v>-8.6586054558547045E-4</v>
      </c>
      <c r="AT79">
        <f t="shared" si="36"/>
        <v>-5.6586057488054037E-4</v>
      </c>
      <c r="AU79">
        <f t="shared" si="23"/>
        <v>-1.7040777227624846E-3</v>
      </c>
      <c r="AW79">
        <v>76</v>
      </c>
      <c r="AX79">
        <f>IF(Z79&gt;0, (R79*SUMPRODUCT(K79:$K$98, X79:$X$98)-K79*$AZ$3)/Z79, 0)</f>
        <v>-33837129.515255369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8"/>
        <v>1000000</v>
      </c>
      <c r="S80">
        <f t="shared" si="29"/>
        <v>-71777658.958846956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-15.526871281241878</v>
      </c>
      <c r="AC80">
        <f t="shared" si="30"/>
        <v>-13.863502449148605</v>
      </c>
      <c r="AE80">
        <f t="shared" si="31"/>
        <v>0</v>
      </c>
      <c r="AF80">
        <f t="shared" si="32"/>
        <v>0</v>
      </c>
      <c r="AG80">
        <f t="shared" si="32"/>
        <v>-2.4143136336295658E-6</v>
      </c>
      <c r="AH80">
        <f t="shared" si="33"/>
        <v>-0.26113701859728039</v>
      </c>
      <c r="AI80">
        <f t="shared" si="34"/>
        <v>-0.26113943291091402</v>
      </c>
      <c r="AJ80">
        <f t="shared" si="35"/>
        <v>-1.6633688320932727</v>
      </c>
      <c r="AK80">
        <f t="shared" si="49"/>
        <v>-1.0868809896869316</v>
      </c>
      <c r="AL80">
        <f t="shared" si="26"/>
        <v>-3.0113892546911183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-1.0838646140088324E-4</v>
      </c>
      <c r="AR80">
        <f t="shared" si="36"/>
        <v>-1.0838746347601172E-4</v>
      </c>
      <c r="AS80">
        <f t="shared" si="36"/>
        <v>-6.9039105479389636E-4</v>
      </c>
      <c r="AT80">
        <f t="shared" si="36"/>
        <v>-4.5111637204424778E-4</v>
      </c>
      <c r="AU80">
        <f t="shared" si="23"/>
        <v>-1.2498948903141558E-3</v>
      </c>
      <c r="AW80">
        <v>77</v>
      </c>
      <c r="AX80">
        <f>IF(Z80&gt;0, (R80*SUMPRODUCT(K80:$K$98, X80:$X$98)-K80*$AZ$3)/Z80, 0)</f>
        <v>-71777658.958846956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8"/>
        <v>1000000</v>
      </c>
      <c r="S81">
        <f t="shared" si="29"/>
        <v>-157590574.88469264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-13.863502449148605</v>
      </c>
      <c r="AC81">
        <f t="shared" si="30"/>
        <v>-12.37821691951253</v>
      </c>
      <c r="AE81">
        <f t="shared" si="31"/>
        <v>0</v>
      </c>
      <c r="AF81">
        <f t="shared" si="32"/>
        <v>0</v>
      </c>
      <c r="AG81">
        <f t="shared" si="32"/>
        <v>-9.8183353672717584E-7</v>
      </c>
      <c r="AH81">
        <f t="shared" si="33"/>
        <v>-0.11266695684528755</v>
      </c>
      <c r="AI81">
        <f t="shared" si="34"/>
        <v>-0.11266793867882427</v>
      </c>
      <c r="AJ81">
        <f t="shared" si="35"/>
        <v>-1.4852855296360747</v>
      </c>
      <c r="AK81">
        <f t="shared" si="49"/>
        <v>-0.97044517144040243</v>
      </c>
      <c r="AL81">
        <f t="shared" si="26"/>
        <v>-2.5683986397553014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-4.1752755052221222E-5</v>
      </c>
      <c r="AR81">
        <f t="shared" si="36"/>
        <v>-4.1753118905619846E-5</v>
      </c>
      <c r="AS81">
        <f t="shared" si="36"/>
        <v>-5.5042547201005322E-4</v>
      </c>
      <c r="AT81">
        <f t="shared" si="36"/>
        <v>-3.5963303411488837E-4</v>
      </c>
      <c r="AU81">
        <f t="shared" si="23"/>
        <v>-9.5181162503056138E-4</v>
      </c>
      <c r="AW81">
        <v>78</v>
      </c>
      <c r="AX81">
        <f>IF(Z81&gt;0, (R81*SUMPRODUCT(K81:$K$98, X81:$X$98)-K81*$AZ$3)/Z81, 0)</f>
        <v>-157590574.88469264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8"/>
        <v>1000000</v>
      </c>
      <c r="S82">
        <f t="shared" si="29"/>
        <v>-358779354.90113097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-12.37821691951253</v>
      </c>
      <c r="AC82">
        <f t="shared" si="30"/>
        <v>-11.052014104323407</v>
      </c>
      <c r="AE82">
        <f t="shared" si="31"/>
        <v>0</v>
      </c>
      <c r="AF82">
        <f t="shared" si="32"/>
        <v>0</v>
      </c>
      <c r="AG82">
        <f t="shared" si="32"/>
        <v>-3.8505609204329137E-7</v>
      </c>
      <c r="AH82">
        <f t="shared" si="33"/>
        <v>-4.6956728745329024E-2</v>
      </c>
      <c r="AI82">
        <f t="shared" si="34"/>
        <v>-4.695711380142107E-2</v>
      </c>
      <c r="AJ82">
        <f t="shared" si="35"/>
        <v>-1.3262028151891236</v>
      </c>
      <c r="AK82">
        <f t="shared" si="49"/>
        <v>-0.86647518436587723</v>
      </c>
      <c r="AL82">
        <f t="shared" si="26"/>
        <v>-2.2396351133564218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-1.5537043616472542E-5</v>
      </c>
      <c r="AR82">
        <f t="shared" si="36"/>
        <v>-1.5537171023842194E-5</v>
      </c>
      <c r="AS82">
        <f t="shared" si="36"/>
        <v>-4.3881402164182439E-4</v>
      </c>
      <c r="AT82">
        <f t="shared" si="36"/>
        <v>-2.8669933131623629E-4</v>
      </c>
      <c r="AU82">
        <f t="shared" si="23"/>
        <v>-7.4105052398190283E-4</v>
      </c>
      <c r="AW82">
        <v>79</v>
      </c>
      <c r="AX82">
        <f>IF(Z82&gt;0, (R82*SUMPRODUCT(K82:$K$98, X82:$X$98)-K82*$AZ$3)/Z82, 0)</f>
        <v>-358779354.90113097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8"/>
        <v>1000000</v>
      </c>
      <c r="S83">
        <f t="shared" si="29"/>
        <v>-848504821.44016445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-11.052014104323407</v>
      </c>
      <c r="AC83">
        <f t="shared" si="30"/>
        <v>-9.8678827057025806</v>
      </c>
      <c r="AE83">
        <f t="shared" si="31"/>
        <v>0</v>
      </c>
      <c r="AF83">
        <f t="shared" si="32"/>
        <v>0</v>
      </c>
      <c r="AG83">
        <f t="shared" si="32"/>
        <v>-1.4537163573440066E-7</v>
      </c>
      <c r="AH83">
        <f t="shared" si="33"/>
        <v>-1.8866711631076623E-2</v>
      </c>
      <c r="AI83">
        <f t="shared" si="34"/>
        <v>-1.8866857002712359E-2</v>
      </c>
      <c r="AJ83">
        <f t="shared" si="35"/>
        <v>-1.1841313986208259</v>
      </c>
      <c r="AK83">
        <f t="shared" si="49"/>
        <v>-0.77364098730263853</v>
      </c>
      <c r="AL83">
        <f t="shared" si="26"/>
        <v>-1.976639242926177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-5.5737660985192206E-6</v>
      </c>
      <c r="AR83">
        <f t="shared" si="36"/>
        <v>-5.5738090454572347E-6</v>
      </c>
      <c r="AS83">
        <f t="shared" si="36"/>
        <v>-3.4982627470456961E-4</v>
      </c>
      <c r="AT83">
        <f t="shared" si="36"/>
        <v>-2.2855566946545402E-4</v>
      </c>
      <c r="AU83">
        <f t="shared" si="23"/>
        <v>-5.8395575321548091E-4</v>
      </c>
      <c r="AW83">
        <v>80</v>
      </c>
      <c r="AX83">
        <f>IF(Z83&gt;0, (R83*SUMPRODUCT(K83:$K$98, X83:$X$98)-K83*$AZ$3)/Z83, 0)</f>
        <v>-848504821.44016445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8"/>
        <v>1000000</v>
      </c>
      <c r="S84">
        <f t="shared" si="29"/>
        <v>-2088051055.7437096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-9.8678827057025806</v>
      </c>
      <c r="AC84">
        <f t="shared" si="30"/>
        <v>-8.8106142297682855</v>
      </c>
      <c r="AE84">
        <f t="shared" si="31"/>
        <v>0</v>
      </c>
      <c r="AF84">
        <f t="shared" si="32"/>
        <v>0</v>
      </c>
      <c r="AG84">
        <f t="shared" si="32"/>
        <v>-5.274424567788031E-8</v>
      </c>
      <c r="AH84">
        <f t="shared" si="33"/>
        <v>-7.2938938959341074E-3</v>
      </c>
      <c r="AI84">
        <f t="shared" si="34"/>
        <v>-7.293946640179785E-3</v>
      </c>
      <c r="AJ84">
        <f t="shared" si="35"/>
        <v>-1.0572684759342952</v>
      </c>
      <c r="AK84">
        <f t="shared" si="49"/>
        <v>-0.69075178939918069</v>
      </c>
      <c r="AL84">
        <f t="shared" si="26"/>
        <v>-1.7553142119736558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-1.9239507335118227E-6</v>
      </c>
      <c r="AR84">
        <f t="shared" si="36"/>
        <v>-1.9239646461532194E-6</v>
      </c>
      <c r="AS84">
        <f t="shared" si="36"/>
        <v>-2.7888155336707273E-4</v>
      </c>
      <c r="AT84">
        <f t="shared" si="36"/>
        <v>-1.8220341985369121E-4</v>
      </c>
      <c r="AU84">
        <f t="shared" si="23"/>
        <v>-4.6300893786691721E-4</v>
      </c>
      <c r="AW84">
        <v>81</v>
      </c>
      <c r="AX84">
        <f>IF(Z84&gt;0, (R84*SUMPRODUCT(K84:$K$98, X84:$X$98)-K84*$AZ$3)/Z84, 0)</f>
        <v>-2088051055.7437096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8"/>
        <v>1000000</v>
      </c>
      <c r="S85">
        <f t="shared" si="29"/>
        <v>-5356732952.3416271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-8.8106142297682855</v>
      </c>
      <c r="AC85">
        <f t="shared" si="30"/>
        <v>-7.8666214664865253</v>
      </c>
      <c r="AE85">
        <f t="shared" si="31"/>
        <v>0</v>
      </c>
      <c r="AF85">
        <f t="shared" si="32"/>
        <v>0</v>
      </c>
      <c r="AG85">
        <f t="shared" si="32"/>
        <v>-1.8356854673536909E-8</v>
      </c>
      <c r="AH85">
        <f t="shared" si="33"/>
        <v>-2.7087958838051675E-3</v>
      </c>
      <c r="AI85">
        <f t="shared" si="34"/>
        <v>-2.7088142406598409E-3</v>
      </c>
      <c r="AJ85">
        <f t="shared" si="35"/>
        <v>-0.94399276328176018</v>
      </c>
      <c r="AK85">
        <f t="shared" si="49"/>
        <v>-0.61674299608378003</v>
      </c>
      <c r="AL85">
        <f t="shared" si="26"/>
        <v>-1.5634445736061999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-6.3795899276667258E-7</v>
      </c>
      <c r="AR85">
        <f t="shared" si="36"/>
        <v>-6.3796331606049762E-7</v>
      </c>
      <c r="AS85">
        <f t="shared" si="36"/>
        <v>-2.2232338584193432E-4</v>
      </c>
      <c r="AT85">
        <f t="shared" si="36"/>
        <v>-1.4525152778392509E-4</v>
      </c>
      <c r="AU85">
        <f t="shared" si="23"/>
        <v>-3.6821287694191988E-4</v>
      </c>
      <c r="AW85">
        <v>82</v>
      </c>
      <c r="AX85">
        <f>IF(Z85&gt;0, (R85*SUMPRODUCT(K85:$K$98, X85:$X$98)-K85*$AZ$3)/Z85, 0)</f>
        <v>-5356732952.3416271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8"/>
        <v>1000000</v>
      </c>
      <c r="S86">
        <f t="shared" si="29"/>
        <v>-14356642651.44742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-7.8666214664865253</v>
      </c>
      <c r="AC86">
        <f t="shared" si="30"/>
        <v>-7.0237697051307899</v>
      </c>
      <c r="AE86">
        <f t="shared" si="31"/>
        <v>0</v>
      </c>
      <c r="AF86">
        <f t="shared" si="32"/>
        <v>0</v>
      </c>
      <c r="AG86">
        <f t="shared" si="32"/>
        <v>-6.1154354430688058E-9</v>
      </c>
      <c r="AH86">
        <f t="shared" si="33"/>
        <v>-9.6462805469861872E-4</v>
      </c>
      <c r="AI86">
        <f t="shared" si="34"/>
        <v>-9.6463417013406181E-4</v>
      </c>
      <c r="AJ86">
        <f t="shared" si="35"/>
        <v>-0.84285176135573536</v>
      </c>
      <c r="AK86">
        <f t="shared" si="49"/>
        <v>-0.55066350265405684</v>
      </c>
      <c r="AL86">
        <f t="shared" si="26"/>
        <v>-1.3944798981799262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-2.028422170665521E-7</v>
      </c>
      <c r="AR86">
        <f t="shared" si="36"/>
        <v>-2.0284350302177347E-7</v>
      </c>
      <c r="AS86">
        <f t="shared" si="36"/>
        <v>-1.7723506910159397E-4</v>
      </c>
      <c r="AT86">
        <f t="shared" si="36"/>
        <v>-1.1579365247766937E-4</v>
      </c>
      <c r="AU86">
        <f t="shared" si="23"/>
        <v>-2.9323156508228508E-4</v>
      </c>
      <c r="AW86">
        <v>83</v>
      </c>
      <c r="AX86">
        <f>IF(Z86&gt;0, (R86*SUMPRODUCT(K86:$K$98, X86:$X$98)-K86*$AZ$3)/Z86, 0)</f>
        <v>-14356642651.44742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8"/>
        <v>1000000</v>
      </c>
      <c r="S87">
        <f t="shared" si="29"/>
        <v>-40280691130.547127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-7.0237697051307899</v>
      </c>
      <c r="AC87">
        <f t="shared" si="30"/>
        <v>-6.2712231228705715</v>
      </c>
      <c r="AE87">
        <f t="shared" si="31"/>
        <v>0</v>
      </c>
      <c r="AF87">
        <f t="shared" si="32"/>
        <v>0</v>
      </c>
      <c r="AG87">
        <f t="shared" si="32"/>
        <v>-1.9461008943919127E-9</v>
      </c>
      <c r="AH87">
        <f t="shared" si="33"/>
        <v>-3.2865441553969646E-4</v>
      </c>
      <c r="AI87">
        <f t="shared" si="34"/>
        <v>-3.2865636164059082E-4</v>
      </c>
      <c r="AJ87">
        <f t="shared" si="35"/>
        <v>-0.75254658226021842</v>
      </c>
      <c r="AK87">
        <f t="shared" si="49"/>
        <v>-0.49166387935915534</v>
      </c>
      <c r="AL87">
        <f t="shared" si="26"/>
        <v>-1.2445391179810144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-6.1704936400157213E-8</v>
      </c>
      <c r="AR87">
        <f t="shared" si="36"/>
        <v>-6.1705301781013944E-8</v>
      </c>
      <c r="AS87">
        <f t="shared" si="36"/>
        <v>-1.4129078083514662E-4</v>
      </c>
      <c r="AT87">
        <f t="shared" si="36"/>
        <v>-9.230999789335516E-5</v>
      </c>
      <c r="AU87">
        <f t="shared" si="23"/>
        <v>-2.336624840302828E-4</v>
      </c>
      <c r="AW87">
        <v>84</v>
      </c>
      <c r="AX87">
        <f>IF(Z87&gt;0, (R87*SUMPRODUCT(K87:$K$98, X87:$X$98)-K87*$AZ$3)/Z87, 0)</f>
        <v>-40280691130.547127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8"/>
        <v>1000000</v>
      </c>
      <c r="S88">
        <f t="shared" si="29"/>
        <v>-118547511864.67604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-6.2712231228705715</v>
      </c>
      <c r="AC88">
        <f t="shared" si="30"/>
        <v>-5.5993064121626199</v>
      </c>
      <c r="AE88">
        <f t="shared" si="31"/>
        <v>0</v>
      </c>
      <c r="AF88">
        <f t="shared" si="32"/>
        <v>0</v>
      </c>
      <c r="AG88">
        <f t="shared" si="32"/>
        <v>-5.9040741598970898E-10</v>
      </c>
      <c r="AH88">
        <f t="shared" si="33"/>
        <v>-1.0689859755666275E-4</v>
      </c>
      <c r="AI88">
        <f t="shared" si="34"/>
        <v>-1.0689918796407874E-4</v>
      </c>
      <c r="AJ88">
        <f t="shared" si="35"/>
        <v>-0.67191671070795156</v>
      </c>
      <c r="AK88">
        <f t="shared" si="49"/>
        <v>-0.43898561860094004</v>
      </c>
      <c r="AL88">
        <f t="shared" si="26"/>
        <v>-1.1110092284968556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-1.7919852161937016E-8</v>
      </c>
      <c r="AR88">
        <f t="shared" si="36"/>
        <v>-1.7919951134363703E-8</v>
      </c>
      <c r="AS88">
        <f t="shared" si="36"/>
        <v>-1.1263616545239725E-4</v>
      </c>
      <c r="AT88">
        <f t="shared" si="36"/>
        <v>-7.3588967174013296E-5</v>
      </c>
      <c r="AU88">
        <f t="shared" si="23"/>
        <v>-1.8624305257754488E-4</v>
      </c>
      <c r="AW88">
        <v>85</v>
      </c>
      <c r="AX88">
        <f>IF(Z88&gt;0, (R88*SUMPRODUCT(K88:$K$98, X88:$X$98)-K88*$AZ$3)/Z88, 0)</f>
        <v>-118547511864.67604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8"/>
        <v>1000000</v>
      </c>
      <c r="S89">
        <f t="shared" si="29"/>
        <v>-369908254911.07251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-5.5993064121626199</v>
      </c>
      <c r="AC89">
        <f t="shared" si="30"/>
        <v>-4.9993807404281068</v>
      </c>
      <c r="AE89">
        <f t="shared" si="31"/>
        <v>0</v>
      </c>
      <c r="AF89">
        <f t="shared" si="32"/>
        <v>0</v>
      </c>
      <c r="AG89">
        <f t="shared" si="32"/>
        <v>-1.6893988827141675E-10</v>
      </c>
      <c r="AH89">
        <f t="shared" si="33"/>
        <v>-3.3245076284671611E-5</v>
      </c>
      <c r="AI89">
        <f t="shared" si="34"/>
        <v>-3.3245245224559881E-5</v>
      </c>
      <c r="AJ89">
        <f t="shared" si="35"/>
        <v>-0.59992567173451317</v>
      </c>
      <c r="AK89">
        <f t="shared" si="49"/>
        <v>-0.39195144885138344</v>
      </c>
      <c r="AL89">
        <f t="shared" si="26"/>
        <v>-0.99191036583112113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-4.9759009418268981E-9</v>
      </c>
      <c r="AR89">
        <f t="shared" si="36"/>
        <v>-4.9759262276208591E-9</v>
      </c>
      <c r="AS89">
        <f t="shared" si="36"/>
        <v>-8.9792867053407205E-5</v>
      </c>
      <c r="AT89">
        <f t="shared" si="36"/>
        <v>-5.8664674636022752E-5</v>
      </c>
      <c r="AU89">
        <f t="shared" si="23"/>
        <v>-1.4846251761565756E-4</v>
      </c>
      <c r="AW89">
        <v>86</v>
      </c>
      <c r="AX89">
        <f>IF(Z89&gt;0, (R89*SUMPRODUCT(K89:$K$98, X89:$X$98)-K89*$AZ$3)/Z89, 0)</f>
        <v>-369908254911.07251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8"/>
        <v>1000000</v>
      </c>
      <c r="S90">
        <f t="shared" si="29"/>
        <v>-1227805414901.2126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-4.9993807404281068</v>
      </c>
      <c r="AC90">
        <f t="shared" si="30"/>
        <v>-4.4637328082126118</v>
      </c>
      <c r="AE90">
        <f t="shared" si="31"/>
        <v>0</v>
      </c>
      <c r="AF90">
        <f t="shared" si="32"/>
        <v>0</v>
      </c>
      <c r="AG90">
        <f t="shared" si="32"/>
        <v>-4.5444220578834116E-11</v>
      </c>
      <c r="AH90">
        <f t="shared" si="33"/>
        <v>-9.7445015047894771E-6</v>
      </c>
      <c r="AI90">
        <f t="shared" si="34"/>
        <v>-9.7445469490100564E-6</v>
      </c>
      <c r="AJ90">
        <f t="shared" si="35"/>
        <v>-0.535647932215495</v>
      </c>
      <c r="AK90">
        <f t="shared" si="49"/>
        <v>-0.34995665182996749</v>
      </c>
      <c r="AL90">
        <f t="shared" si="26"/>
        <v>-0.88561432859241151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-1.3022249037110991E-9</v>
      </c>
      <c r="AR90">
        <f t="shared" si="36"/>
        <v>-1.3022309767355365E-9</v>
      </c>
      <c r="AS90">
        <f t="shared" si="36"/>
        <v>-7.1582325335937437E-5</v>
      </c>
      <c r="AT90">
        <f t="shared" si="36"/>
        <v>-4.676711959132522E-5</v>
      </c>
      <c r="AU90">
        <f t="shared" si="23"/>
        <v>-1.1835074715823939E-4</v>
      </c>
      <c r="AW90">
        <v>87</v>
      </c>
      <c r="AX90">
        <f>IF(Z90&gt;0, (R90*SUMPRODUCT(K90:$K$98, X90:$X$98)-K90*$AZ$3)/Z90, 0)</f>
        <v>-1227805414901.2126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8"/>
        <v>1000000</v>
      </c>
      <c r="S91">
        <f t="shared" si="29"/>
        <v>-4350796341607.2314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-4.4637328082126118</v>
      </c>
      <c r="AC91">
        <f t="shared" si="30"/>
        <v>-3.9854757227368034</v>
      </c>
      <c r="AE91">
        <f t="shared" si="31"/>
        <v>0</v>
      </c>
      <c r="AF91">
        <f t="shared" si="32"/>
        <v>0</v>
      </c>
      <c r="AG91">
        <f t="shared" si="32"/>
        <v>-1.1450420250148175E-11</v>
      </c>
      <c r="AH91">
        <f t="shared" si="33"/>
        <v>-2.6831486498318079E-6</v>
      </c>
      <c r="AI91">
        <f t="shared" si="34"/>
        <v>-2.683160100252058E-6</v>
      </c>
      <c r="AJ91">
        <f t="shared" si="35"/>
        <v>-0.47825708547580836</v>
      </c>
      <c r="AK91">
        <f t="shared" si="49"/>
        <v>-0.31246129657488286</v>
      </c>
      <c r="AL91">
        <f t="shared" si="26"/>
        <v>-0.79072106521079144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-3.2014968632497513E-10</v>
      </c>
      <c r="AR91">
        <f t="shared" si="36"/>
        <v>-3.2015105257371116E-10</v>
      </c>
      <c r="AS91">
        <f t="shared" si="36"/>
        <v>-5.7064991873400207E-5</v>
      </c>
      <c r="AT91">
        <f t="shared" si="36"/>
        <v>-3.7282461444472856E-5</v>
      </c>
      <c r="AU91">
        <f t="shared" si="23"/>
        <v>-9.4347773468925637E-5</v>
      </c>
      <c r="AW91">
        <v>88</v>
      </c>
      <c r="AX91">
        <f>IF(Z91&gt;0, (R91*SUMPRODUCT(K91:$K$98, X91:$X$98)-K91*$AZ$3)/Z91, 0)</f>
        <v>-4350796341607.2314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8"/>
        <v>1000000</v>
      </c>
      <c r="S92">
        <f t="shared" si="29"/>
        <v>-16525267828282.871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-3.9854757227368034</v>
      </c>
      <c r="AC92">
        <f t="shared" si="30"/>
        <v>-3.5584604670051379</v>
      </c>
      <c r="AE92">
        <f t="shared" si="31"/>
        <v>0</v>
      </c>
      <c r="AF92">
        <f t="shared" si="32"/>
        <v>0</v>
      </c>
      <c r="AG92">
        <f t="shared" si="32"/>
        <v>-2.6916813875437312E-12</v>
      </c>
      <c r="AH92">
        <f t="shared" si="33"/>
        <v>-6.9153877280823704E-7</v>
      </c>
      <c r="AI92">
        <f t="shared" si="34"/>
        <v>-6.9154146448962456E-7</v>
      </c>
      <c r="AJ92">
        <f t="shared" si="35"/>
        <v>-0.42701525573166554</v>
      </c>
      <c r="AK92">
        <f t="shared" si="49"/>
        <v>-0.27898330059157628</v>
      </c>
      <c r="AL92">
        <f t="shared" si="26"/>
        <v>-0.70599924786470636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-7.3672746253466E-11</v>
      </c>
      <c r="AR92">
        <f t="shared" si="36"/>
        <v>-7.3673033010431267E-11</v>
      </c>
      <c r="AS92">
        <f t="shared" si="36"/>
        <v>-4.5491862233734134E-5</v>
      </c>
      <c r="AT92">
        <f t="shared" si="36"/>
        <v>-2.9721350011906105E-5</v>
      </c>
      <c r="AU92">
        <f t="shared" si="23"/>
        <v>-7.5213285918673259E-5</v>
      </c>
      <c r="AW92">
        <v>89</v>
      </c>
      <c r="AX92">
        <f>IF(Z92&gt;0, (R92*SUMPRODUCT(K92:$K$98, X92:$X$98)-K92*$AZ$3)/Z92, 0)</f>
        <v>-16525267828282.871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8"/>
        <v>1000000</v>
      </c>
      <c r="S93">
        <f t="shared" si="29"/>
        <v>-67578034829468.445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-3.5584604670051379</v>
      </c>
      <c r="AC93">
        <f t="shared" si="30"/>
        <v>-3.1771968456039756</v>
      </c>
      <c r="AE93">
        <f t="shared" si="31"/>
        <v>0</v>
      </c>
      <c r="AF93">
        <f t="shared" si="32"/>
        <v>0</v>
      </c>
      <c r="AG93">
        <f t="shared" si="32"/>
        <v>-5.8769037410261264E-13</v>
      </c>
      <c r="AH93">
        <f t="shared" si="33"/>
        <v>-1.6616593596525451E-7</v>
      </c>
      <c r="AI93">
        <f t="shared" si="34"/>
        <v>-1.6616652365562862E-7</v>
      </c>
      <c r="AJ93">
        <f t="shared" si="35"/>
        <v>-0.38126362140116221</v>
      </c>
      <c r="AK93">
        <f t="shared" si="49"/>
        <v>-0.24909223269035968</v>
      </c>
      <c r="AL93">
        <f t="shared" si="26"/>
        <v>-0.6303560202580456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-1.5805720566450514E-11</v>
      </c>
      <c r="AR93">
        <f t="shared" si="36"/>
        <v>-1.5805776467618095E-11</v>
      </c>
      <c r="AS93">
        <f t="shared" si="36"/>
        <v>-3.6265834071309455E-5</v>
      </c>
      <c r="AT93">
        <f t="shared" si="36"/>
        <v>-2.3693678263879209E-5</v>
      </c>
      <c r="AU93">
        <f t="shared" si="23"/>
        <v>-5.9959528140965138E-5</v>
      </c>
      <c r="AW93">
        <v>90</v>
      </c>
      <c r="AX93">
        <f>IF(Z93&gt;0, (R93*SUMPRODUCT(K93:$K$98, X93:$X$98)-K93*$AZ$3)/Z93, 0)</f>
        <v>-67578034829468.445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8"/>
        <v>1000000</v>
      </c>
      <c r="S94">
        <f t="shared" si="29"/>
        <v>-299168831930753.44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-3.1771968456039756</v>
      </c>
      <c r="AC94">
        <f t="shared" si="30"/>
        <v>-2.8367828978743934</v>
      </c>
      <c r="AE94">
        <f t="shared" si="31"/>
        <v>0</v>
      </c>
      <c r="AF94">
        <f t="shared" si="32"/>
        <v>0</v>
      </c>
      <c r="AG94">
        <f t="shared" si="32"/>
        <v>-1.1852767547535685E-13</v>
      </c>
      <c r="AH94">
        <f t="shared" si="33"/>
        <v>-3.7062863590898375E-8</v>
      </c>
      <c r="AI94">
        <f t="shared" si="34"/>
        <v>-3.7062982118573853E-8</v>
      </c>
      <c r="AJ94">
        <f t="shared" si="35"/>
        <v>-0.34041394772958222</v>
      </c>
      <c r="AK94">
        <f t="shared" si="49"/>
        <v>-0.22240377919227833</v>
      </c>
      <c r="AL94">
        <f t="shared" si="26"/>
        <v>-0.56281776398484262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-3.1476993910768518E-12</v>
      </c>
      <c r="AR94">
        <f t="shared" si="36"/>
        <v>-3.1477094574736647E-12</v>
      </c>
      <c r="AS94">
        <f t="shared" si="36"/>
        <v>-2.8910900890173241E-5</v>
      </c>
      <c r="AT94">
        <f t="shared" si="36"/>
        <v>-1.8888455249006738E-5</v>
      </c>
      <c r="AU94">
        <f t="shared" si="23"/>
        <v>-4.7799359286889432E-5</v>
      </c>
      <c r="AW94">
        <v>91</v>
      </c>
      <c r="AX94">
        <f>IF(Z94&gt;0, (R94*SUMPRODUCT(K94:$K$98, X94:$X$98)-K94*$AZ$3)/Z94, 0)</f>
        <v>-299168831930753.44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8"/>
        <v>1000000</v>
      </c>
      <c r="S95">
        <f t="shared" si="29"/>
        <v>-1443611021465628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-2.8367828978743934</v>
      </c>
      <c r="AC95">
        <f t="shared" si="30"/>
        <v>-2.5328418731048727</v>
      </c>
      <c r="AE95">
        <f t="shared" si="31"/>
        <v>0</v>
      </c>
      <c r="AF95">
        <f t="shared" si="32"/>
        <v>0</v>
      </c>
      <c r="AG95">
        <f t="shared" si="32"/>
        <v>-2.1931478038777729E-14</v>
      </c>
      <c r="AH95">
        <f t="shared" si="33"/>
        <v>-7.6328736545460439E-9</v>
      </c>
      <c r="AI95">
        <f t="shared" si="34"/>
        <v>-7.6328955860240832E-9</v>
      </c>
      <c r="AJ95">
        <f t="shared" si="35"/>
        <v>-0.30394102476952067</v>
      </c>
      <c r="AK95">
        <f t="shared" si="49"/>
        <v>-0.19857480285120757</v>
      </c>
      <c r="AL95">
        <f t="shared" si="26"/>
        <v>-0.50251583525362387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-5.787944123554593E-13</v>
      </c>
      <c r="AR95">
        <f t="shared" si="36"/>
        <v>-5.7879607540105898E-13</v>
      </c>
      <c r="AS95">
        <f t="shared" si="36"/>
        <v>-2.3047593184961926E-5</v>
      </c>
      <c r="AT95">
        <f t="shared" si="36"/>
        <v>-1.5057760880977327E-5</v>
      </c>
      <c r="AU95">
        <f t="shared" si="23"/>
        <v>-3.8105354644735334E-5</v>
      </c>
      <c r="AW95">
        <v>92</v>
      </c>
      <c r="AX95">
        <f>IF(Z95&gt;0, (R95*SUMPRODUCT(K95:$K$98, X95:$X$98)-K95*$AZ$3)/Z95, 0)</f>
        <v>-1443611021465628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8"/>
        <v>1000000</v>
      </c>
      <c r="S96">
        <f t="shared" si="29"/>
        <v>-7654908434862439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-2.5328418731048727</v>
      </c>
      <c r="AC96">
        <f t="shared" si="30"/>
        <v>-2.2614659581298544</v>
      </c>
      <c r="AE96">
        <f t="shared" si="31"/>
        <v>0</v>
      </c>
      <c r="AF96">
        <f t="shared" si="32"/>
        <v>0</v>
      </c>
      <c r="AG96">
        <f t="shared" si="32"/>
        <v>-3.6928363960412508E-15</v>
      </c>
      <c r="AH96">
        <f t="shared" si="33"/>
        <v>-1.4415461489878962E-9</v>
      </c>
      <c r="AI96">
        <f t="shared" si="34"/>
        <v>-1.4415498418242922E-9</v>
      </c>
      <c r="AJ96">
        <f t="shared" si="35"/>
        <v>-0.27137591497501834</v>
      </c>
      <c r="AK96">
        <f t="shared" si="49"/>
        <v>-0.1772989311173411</v>
      </c>
      <c r="AL96">
        <f t="shared" si="26"/>
        <v>-0.44867484753390929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-9.7599318181919849E-14</v>
      </c>
      <c r="AR96">
        <f t="shared" si="36"/>
        <v>-9.7599568203963658E-14</v>
      </c>
      <c r="AS96">
        <f t="shared" si="36"/>
        <v>-1.8373400179489384E-5</v>
      </c>
      <c r="AT96">
        <f t="shared" si="36"/>
        <v>-1.2003954783955349E-5</v>
      </c>
      <c r="AU96">
        <f t="shared" si="23"/>
        <v>-3.0377355061044301E-5</v>
      </c>
      <c r="AW96">
        <v>93</v>
      </c>
      <c r="AX96">
        <f>IF(Z96&gt;0, (R96*SUMPRODUCT(K96:$K$98, X96:$X$98)-K96*$AZ$3)/Z96, 0)</f>
        <v>-7654908434862439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8"/>
        <v>1000000</v>
      </c>
      <c r="S97">
        <f t="shared" si="29"/>
        <v>-4.5045782124574272E+16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-2.2614659581298544</v>
      </c>
      <c r="AC97">
        <f t="shared" si="30"/>
        <v>-2.019166034044598</v>
      </c>
      <c r="AE97">
        <f t="shared" si="31"/>
        <v>0</v>
      </c>
      <c r="AF97">
        <f t="shared" si="32"/>
        <v>0</v>
      </c>
      <c r="AG97">
        <f t="shared" si="32"/>
        <v>-5.6030940601180684E-16</v>
      </c>
      <c r="AH97">
        <f t="shared" si="33"/>
        <v>-2.4764789008552249E-10</v>
      </c>
      <c r="AI97">
        <f t="shared" si="34"/>
        <v>-2.4764845039492848E-10</v>
      </c>
      <c r="AJ97">
        <f t="shared" si="35"/>
        <v>-0.24229992408525636</v>
      </c>
      <c r="AK97">
        <f t="shared" si="49"/>
        <v>-0.15830261706908982</v>
      </c>
      <c r="AL97">
        <f t="shared" si="26"/>
        <v>-0.40060254140199464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-1.4970449584949783E-14</v>
      </c>
      <c r="AR97">
        <f t="shared" si="36"/>
        <v>-1.4970483455957977E-14</v>
      </c>
      <c r="AS97">
        <f t="shared" si="36"/>
        <v>-1.4647162132909058E-5</v>
      </c>
      <c r="AT97">
        <f t="shared" si="36"/>
        <v>-9.5694792601706163E-6</v>
      </c>
      <c r="AU97">
        <f t="shared" si="23"/>
        <v>-2.421664140805016E-5</v>
      </c>
      <c r="AW97">
        <v>94</v>
      </c>
      <c r="AX97">
        <f>IF(Z97&gt;0, (R97*SUMPRODUCT(K97:$K$98, X97:$X$98)-K97*$AZ$3)/Z97, 0)</f>
        <v>-4.5045782124574272E+16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-2.019166034044598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-4.4824752480944551E-11</v>
      </c>
      <c r="AI98">
        <f t="shared" si="34"/>
        <v>-4.4824752480944551E-11</v>
      </c>
      <c r="AJ98">
        <f t="shared" si="35"/>
        <v>-2.019166034044598</v>
      </c>
      <c r="AK98">
        <f t="shared" si="49"/>
        <v>-0.14134162238312187</v>
      </c>
      <c r="AL98">
        <f t="shared" si="26"/>
        <v>-2.1605076564725447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-2.4193577282465093E-15</v>
      </c>
      <c r="AR98">
        <f t="shared" si="36"/>
        <v>-2.4193577282465093E-15</v>
      </c>
      <c r="AS98">
        <f t="shared" si="36"/>
        <v>-1.0898186110799721E-4</v>
      </c>
      <c r="AT98">
        <f t="shared" si="36"/>
        <v>-7.6287302775598049E-6</v>
      </c>
      <c r="AU98">
        <f t="shared" si="36"/>
        <v>-1.1661059138797637E-4</v>
      </c>
      <c r="AW98">
        <v>95</v>
      </c>
    </row>
    <row r="100" spans="5:50" x14ac:dyDescent="0.25">
      <c r="AN100" s="8">
        <f t="shared" ref="AN100:AU100" si="50">SUM(AN3:AN98)</f>
        <v>66799.261740103873</v>
      </c>
      <c r="AO100" s="8">
        <f t="shared" si="50"/>
        <v>-6679.9261740103875</v>
      </c>
      <c r="AP100" s="8">
        <f t="shared" si="50"/>
        <v>-224.85427626571183</v>
      </c>
      <c r="AQ100" s="8">
        <f t="shared" si="50"/>
        <v>-33401.949969906571</v>
      </c>
      <c r="AR100" s="8">
        <f t="shared" si="50"/>
        <v>26492.531319921203</v>
      </c>
      <c r="AS100" s="8">
        <f t="shared" si="50"/>
        <v>-5422.6595094438135</v>
      </c>
      <c r="AT100" s="8">
        <f t="shared" si="50"/>
        <v>1999.7289824698485</v>
      </c>
      <c r="AU100" s="8">
        <f t="shared" si="50"/>
        <v>23069.600792947243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84A3-B8B5-4D05-83FD-2FE77757EC6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147724.42884623382</v>
      </c>
      <c r="K3">
        <v>1</v>
      </c>
      <c r="L3" s="2">
        <v>0</v>
      </c>
      <c r="O3">
        <f>$C$3</f>
        <v>147724.42884623382</v>
      </c>
      <c r="P3">
        <f>O3*C5</f>
        <v>14772.442884623382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147724.42884623382</v>
      </c>
      <c r="AF3">
        <f t="shared" ref="AF3:AG34" si="4">-$Z3*P3</f>
        <v>-14772.442884623382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132851.98596161042</v>
      </c>
      <c r="AJ3">
        <f t="shared" ref="AJ3:AJ66" si="7">AB3-AC3</f>
        <v>0</v>
      </c>
      <c r="AL3">
        <f t="shared" ref="AL3:AL34" si="8">SUM(AI3:AK3)</f>
        <v>132851.98596161042</v>
      </c>
      <c r="AN3">
        <f t="shared" ref="AN3:AU34" si="9">AE3*$K3</f>
        <v>147724.42884623382</v>
      </c>
      <c r="AO3">
        <f t="shared" si="9"/>
        <v>-14772.442884623382</v>
      </c>
      <c r="AP3">
        <f t="shared" si="9"/>
        <v>-100</v>
      </c>
      <c r="AQ3">
        <f t="shared" si="9"/>
        <v>0</v>
      </c>
      <c r="AR3">
        <f t="shared" si="9"/>
        <v>132851.98596161042</v>
      </c>
      <c r="AS3">
        <f t="shared" si="9"/>
        <v>0</v>
      </c>
      <c r="AT3">
        <f t="shared" si="9"/>
        <v>0</v>
      </c>
      <c r="AU3">
        <f t="shared" si="9"/>
        <v>132851.98596161042</v>
      </c>
      <c r="AW3">
        <v>0</v>
      </c>
      <c r="AX3">
        <f>IF(Z3&gt;0, (R3*SUMPRODUCT(K3:$K$98, X3:$X$98)-K3*$AZ$3)/Z3, 0)</f>
        <v>0</v>
      </c>
      <c r="AZ3">
        <f>C6*SUMPRODUCT(X4:X89, K4:K89)/1</f>
        <v>60379.406960055276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1000000</v>
      </c>
      <c r="S4">
        <f t="shared" si="1"/>
        <v>4098.6416624401736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4050.0787017706684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-1848.55</v>
      </c>
      <c r="AI4">
        <f t="shared" si="6"/>
        <v>-1848.55</v>
      </c>
      <c r="AJ4">
        <f t="shared" si="7"/>
        <v>-4050.0787017706684</v>
      </c>
      <c r="AK4">
        <f>G4*SUM(AB4, AE4:AF4)</f>
        <v>0</v>
      </c>
      <c r="AL4">
        <f t="shared" si="8"/>
        <v>-5898.6287017706682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-1724.5545293404234</v>
      </c>
      <c r="AR4">
        <f t="shared" si="9"/>
        <v>-1724.5545293404234</v>
      </c>
      <c r="AS4">
        <f t="shared" si="9"/>
        <v>-3778.4109541661242</v>
      </c>
      <c r="AT4">
        <f t="shared" si="9"/>
        <v>0</v>
      </c>
      <c r="AU4">
        <f t="shared" si="9"/>
        <v>-5502.9654835065476</v>
      </c>
      <c r="AW4">
        <v>1</v>
      </c>
      <c r="AX4">
        <f>IF(Z4&gt;0, (R4*SUMPRODUCT(K4:$K$98, X4:$X$98)-K4*$AZ$3)/Z4, 0)</f>
        <v>4098.6416624401736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1000000</v>
      </c>
      <c r="S5">
        <f t="shared" si="1"/>
        <v>7193.6297220828719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4050.0787017706684</v>
      </c>
      <c r="AC5">
        <f t="shared" si="2"/>
        <v>7023.9374368701101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-1859.1792849343999</v>
      </c>
      <c r="AI5">
        <f t="shared" si="6"/>
        <v>-1871.3844193870882</v>
      </c>
      <c r="AJ5">
        <f t="shared" si="7"/>
        <v>-2973.8587350994417</v>
      </c>
      <c r="AK5">
        <f>G5*SUM(AB5, AE5:AF5)</f>
        <v>166.05322677259741</v>
      </c>
      <c r="AL5">
        <f t="shared" si="8"/>
        <v>-4679.1899277139328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-1589.7991128377453</v>
      </c>
      <c r="AR5">
        <f t="shared" si="9"/>
        <v>-1600.235821165008</v>
      </c>
      <c r="AS5">
        <f t="shared" si="9"/>
        <v>-2542.9704478084755</v>
      </c>
      <c r="AT5">
        <f t="shared" si="9"/>
        <v>141.99344557361238</v>
      </c>
      <c r="AU5">
        <f t="shared" si="9"/>
        <v>-4001.212823399871</v>
      </c>
      <c r="AW5">
        <v>2</v>
      </c>
      <c r="AX5">
        <f>IF(Z5&gt;0, (R5*SUMPRODUCT(K5:$K$98, X5:$X$98)-K5*$AZ$3)/Z5, 0)</f>
        <v>7193.6297220828719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1000000</v>
      </c>
      <c r="S6">
        <f t="shared" si="1"/>
        <v>10870.805124450802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7023.9374368701101</v>
      </c>
      <c r="AC6">
        <f t="shared" si="2"/>
        <v>10487.77321517549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-1881.5650082630684</v>
      </c>
      <c r="AI6">
        <f t="shared" si="6"/>
        <v>-1893.6245718086266</v>
      </c>
      <c r="AJ6">
        <f t="shared" si="7"/>
        <v>-3463.8357783053798</v>
      </c>
      <c r="AK6">
        <f>G6*SUM(AB6, AE6:AF6)</f>
        <v>410.90034005690148</v>
      </c>
      <c r="AL6">
        <f t="shared" si="8"/>
        <v>-4946.5600100571046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-1451.4581184821691</v>
      </c>
      <c r="AR6">
        <f t="shared" si="9"/>
        <v>-1460.7609867522963</v>
      </c>
      <c r="AS6">
        <f t="shared" si="9"/>
        <v>-2672.037659836953</v>
      </c>
      <c r="AT6">
        <f t="shared" si="9"/>
        <v>316.97264343432573</v>
      </c>
      <c r="AU6">
        <f t="shared" si="9"/>
        <v>-3815.8260031549235</v>
      </c>
      <c r="AW6">
        <v>3</v>
      </c>
      <c r="AX6">
        <f>IF(Z6&gt;0, (R6*SUMPRODUCT(K6:$K$98, X6:$X$98)-K6*$AZ$3)/Z6, 0)</f>
        <v>10870.805124450802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1000000</v>
      </c>
      <c r="S7">
        <f t="shared" si="1"/>
        <v>13885.688088938377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10487.77321517549</v>
      </c>
      <c r="AC7">
        <f t="shared" si="2"/>
        <v>13235.94066140784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-1910.0313001837619</v>
      </c>
      <c r="AI7">
        <f t="shared" si="6"/>
        <v>-1921.9463927026122</v>
      </c>
      <c r="AJ7">
        <f t="shared" si="7"/>
        <v>-2748.1674462323499</v>
      </c>
      <c r="AK7">
        <f>G7*SUM(AB7, AE7:AF7)</f>
        <v>514.94966486511657</v>
      </c>
      <c r="AL7">
        <f t="shared" si="8"/>
        <v>-4155.1641740698451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-1340.5671017848583</v>
      </c>
      <c r="AR7">
        <f t="shared" si="9"/>
        <v>-1348.9297820424838</v>
      </c>
      <c r="AS7">
        <f t="shared" si="9"/>
        <v>-1928.8180608667267</v>
      </c>
      <c r="AT7">
        <f t="shared" si="9"/>
        <v>361.42055877665359</v>
      </c>
      <c r="AU7">
        <f t="shared" si="9"/>
        <v>-2916.3272841325565</v>
      </c>
      <c r="AW7">
        <v>4</v>
      </c>
      <c r="AX7">
        <f>IF(Z7&gt;0, (R7*SUMPRODUCT(K7:$K$98, X7:$X$98)-K7*$AZ$3)/Z7, 0)</f>
        <v>13885.688088938377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1000000</v>
      </c>
      <c r="S8">
        <f t="shared" si="1"/>
        <v>15626.234638913562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13235.94066140784</v>
      </c>
      <c r="AC8">
        <f t="shared" si="2"/>
        <v>14715.803661889833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-1938.3062630482973</v>
      </c>
      <c r="AI8">
        <f t="shared" si="6"/>
        <v>-1950.0779758136709</v>
      </c>
      <c r="AJ8">
        <f t="shared" si="7"/>
        <v>-1479.8630004819934</v>
      </c>
      <c r="AK8">
        <f t="shared" ref="AK8:AK71" si="22">G8*SUM(AB8:AB8, AE8:AF8)</f>
        <v>281.92553608798698</v>
      </c>
      <c r="AL8">
        <f t="shared" si="8"/>
        <v>-3148.0154402076773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-1269.87030401422</v>
      </c>
      <c r="AR8">
        <f t="shared" si="9"/>
        <v>-1277.5824745587365</v>
      </c>
      <c r="AS8">
        <f t="shared" si="9"/>
        <v>-969.52381269514547</v>
      </c>
      <c r="AT8">
        <f t="shared" si="9"/>
        <v>184.70190859229731</v>
      </c>
      <c r="AU8">
        <f t="shared" si="9"/>
        <v>-2062.4043786615848</v>
      </c>
      <c r="AW8">
        <v>5</v>
      </c>
      <c r="AX8">
        <f>IF(Z8&gt;0, (R8*SUMPRODUCT(K8:$K$98, X8:$X$98)-K8*$AZ$3)/Z8, 0)</f>
        <v>15626.234638913562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1000000</v>
      </c>
      <c r="S9">
        <f t="shared" si="1"/>
        <v>16703.488919742893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14715.803661889833</v>
      </c>
      <c r="AC9">
        <f t="shared" si="2"/>
        <v>15540.117320331112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-1968.0702790768676</v>
      </c>
      <c r="AI9">
        <f t="shared" si="6"/>
        <v>-1979.699673836099</v>
      </c>
      <c r="AJ9">
        <f t="shared" si="7"/>
        <v>-824.31365844127868</v>
      </c>
      <c r="AK9">
        <f t="shared" si="22"/>
        <v>86.823241605150017</v>
      </c>
      <c r="AL9">
        <f t="shared" si="8"/>
        <v>-2717.1900906722276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-1221.1099815548541</v>
      </c>
      <c r="AR9">
        <f t="shared" si="9"/>
        <v>-1228.3255623046434</v>
      </c>
      <c r="AS9">
        <f t="shared" si="9"/>
        <v>-511.45411165234611</v>
      </c>
      <c r="AT9">
        <f t="shared" si="9"/>
        <v>53.87039684615678</v>
      </c>
      <c r="AU9">
        <f t="shared" si="9"/>
        <v>-1685.9092771108326</v>
      </c>
      <c r="AW9">
        <v>6</v>
      </c>
      <c r="AX9">
        <f>IF(Z9&gt;0, (R9*SUMPRODUCT(K9:$K$98, X9:$X$98)-K9*$AZ$3)/Z9, 0)</f>
        <v>16703.488919742893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1000000</v>
      </c>
      <c r="S10">
        <f t="shared" si="1"/>
        <v>17672.455383637363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15540.117320331112</v>
      </c>
      <c r="AC10">
        <f t="shared" si="2"/>
        <v>16241.738094495464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-2005.5356438085037</v>
      </c>
      <c r="AI10">
        <f t="shared" si="6"/>
        <v>-2017.0236754245952</v>
      </c>
      <c r="AJ10">
        <f t="shared" si="7"/>
        <v>-701.62077416435204</v>
      </c>
      <c r="AK10">
        <f t="shared" si="22"/>
        <v>63.714481013357563</v>
      </c>
      <c r="AL10">
        <f t="shared" si="8"/>
        <v>-2654.9299685755896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-1180.4911892838843</v>
      </c>
      <c r="AR10">
        <f t="shared" si="9"/>
        <v>-1187.2532332031126</v>
      </c>
      <c r="AS10">
        <f t="shared" si="9"/>
        <v>-412.98550074467829</v>
      </c>
      <c r="AT10">
        <f t="shared" si="9"/>
        <v>37.503389031387222</v>
      </c>
      <c r="AU10">
        <f t="shared" si="9"/>
        <v>-1562.7353449164036</v>
      </c>
      <c r="AW10">
        <v>7</v>
      </c>
      <c r="AX10">
        <f>IF(Z10&gt;0, (R10*SUMPRODUCT(K10:$K$98, X10:$X$98)-K10*$AZ$3)/Z10, 0)</f>
        <v>17672.455383637363</v>
      </c>
    </row>
    <row r="11" spans="1:52" x14ac:dyDescent="0.25">
      <c r="A11" t="s">
        <v>33</v>
      </c>
      <c r="C11" s="12">
        <f>AU91</f>
        <v>63690.962640558719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1000000</v>
      </c>
      <c r="S11">
        <f t="shared" si="1"/>
        <v>18540.013264413712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16241.738094495464</v>
      </c>
      <c r="AC11">
        <f t="shared" si="2"/>
        <v>16830.832831854859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-2040.8423833009583</v>
      </c>
      <c r="AI11">
        <f t="shared" si="6"/>
        <v>-2052.1900240710975</v>
      </c>
      <c r="AJ11">
        <f t="shared" si="7"/>
        <v>-589.09473735939537</v>
      </c>
      <c r="AK11">
        <f t="shared" si="22"/>
        <v>38.980171426789113</v>
      </c>
      <c r="AL11">
        <f t="shared" si="8"/>
        <v>-2602.3045900037037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-1141.4607711006283</v>
      </c>
      <c r="AR11">
        <f t="shared" si="9"/>
        <v>-1147.8076045894081</v>
      </c>
      <c r="AS11">
        <f t="shared" si="9"/>
        <v>-329.4857744329862</v>
      </c>
      <c r="AT11">
        <f t="shared" si="9"/>
        <v>21.801946538610228</v>
      </c>
      <c r="AU11">
        <f t="shared" si="9"/>
        <v>-1455.4914324837841</v>
      </c>
      <c r="AW11">
        <v>8</v>
      </c>
      <c r="AX11">
        <f>IF(Z11&gt;0, (R11*SUMPRODUCT(K11:$K$98, X11:$X$98)-K11*$AZ$3)/Z11, 0)</f>
        <v>18540.013264413712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1000000</v>
      </c>
      <c r="S12">
        <f t="shared" si="1"/>
        <v>19369.659422741821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16830.832831854859</v>
      </c>
      <c r="AC12">
        <f t="shared" si="2"/>
        <v>17367.79917684678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-2083.4558953579599</v>
      </c>
      <c r="AI12">
        <f t="shared" si="6"/>
        <v>-2094.6640165217059</v>
      </c>
      <c r="AJ12">
        <f t="shared" si="7"/>
        <v>-536.96634499192078</v>
      </c>
      <c r="AK12">
        <f t="shared" si="22"/>
        <v>38.710915513266173</v>
      </c>
      <c r="AL12">
        <f t="shared" si="8"/>
        <v>-2592.9194460003605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-1107.3789569835108</v>
      </c>
      <c r="AR12">
        <f t="shared" si="9"/>
        <v>-1113.3361925322486</v>
      </c>
      <c r="AS12">
        <f t="shared" si="9"/>
        <v>-285.40332069291929</v>
      </c>
      <c r="AT12">
        <f t="shared" si="9"/>
        <v>20.575263119545124</v>
      </c>
      <c r="AU12">
        <f t="shared" si="9"/>
        <v>-1378.1642501056226</v>
      </c>
      <c r="AW12">
        <v>9</v>
      </c>
      <c r="AX12">
        <f>IF(Z12&gt;0, (R12*SUMPRODUCT(K12:$K$98, X12:$X$98)-K12*$AZ$3)/Z12, 0)</f>
        <v>19369.659422741821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1000000</v>
      </c>
      <c r="S13">
        <f t="shared" si="1"/>
        <v>20153.196776480912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17367.79917684678</v>
      </c>
      <c r="AC13">
        <f t="shared" si="2"/>
        <v>17846.731462344364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-2129.8191892172149</v>
      </c>
      <c r="AI13">
        <f t="shared" si="6"/>
        <v>-2140.8886064294584</v>
      </c>
      <c r="AJ13">
        <f t="shared" si="7"/>
        <v>-478.93228549758351</v>
      </c>
      <c r="AK13">
        <f t="shared" si="22"/>
        <v>34.735598353693561</v>
      </c>
      <c r="AL13">
        <f t="shared" si="8"/>
        <v>-2585.0852935733483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-1076.0661031788118</v>
      </c>
      <c r="AR13">
        <f t="shared" si="9"/>
        <v>-1081.6587960723418</v>
      </c>
      <c r="AS13">
        <f t="shared" si="9"/>
        <v>-241.97490601599901</v>
      </c>
      <c r="AT13">
        <f t="shared" si="9"/>
        <v>17.549752650966141</v>
      </c>
      <c r="AU13">
        <f t="shared" si="9"/>
        <v>-1306.0839494373747</v>
      </c>
      <c r="AW13">
        <v>10</v>
      </c>
      <c r="AX13">
        <f>IF(Z13&gt;0, (R13*SUMPRODUCT(K13:$K$98, X13:$X$98)-K13*$AZ$3)/Z13, 0)</f>
        <v>20153.196776480912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1000000</v>
      </c>
      <c r="S14">
        <f t="shared" si="1"/>
        <v>20895.024163523609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17846.731462344364</v>
      </c>
      <c r="AC14">
        <f t="shared" si="2"/>
        <v>18273.051787568886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-2180.9417423784062</v>
      </c>
      <c r="AI14">
        <f t="shared" si="6"/>
        <v>-2191.8732036467472</v>
      </c>
      <c r="AJ14">
        <f t="shared" si="7"/>
        <v>-426.32032522452209</v>
      </c>
      <c r="AK14">
        <f t="shared" si="22"/>
        <v>32.124116632219852</v>
      </c>
      <c r="AL14">
        <f t="shared" si="8"/>
        <v>-2586.0694122390496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-1047.6280396180875</v>
      </c>
      <c r="AR14">
        <f t="shared" si="9"/>
        <v>-1052.8790305621299</v>
      </c>
      <c r="AS14">
        <f t="shared" si="9"/>
        <v>-204.78544561087111</v>
      </c>
      <c r="AT14">
        <f t="shared" si="9"/>
        <v>15.431006100682946</v>
      </c>
      <c r="AU14">
        <f t="shared" si="9"/>
        <v>-1242.2334700723181</v>
      </c>
      <c r="AW14">
        <v>11</v>
      </c>
      <c r="AX14">
        <f>IF(Z14&gt;0, (R14*SUMPRODUCT(K14:$K$98, X14:$X$98)-K14*$AZ$3)/Z14, 0)</f>
        <v>20895.024163523609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1000000</v>
      </c>
      <c r="S15">
        <f t="shared" si="1"/>
        <v>21671.327490661264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18273.051787568886</v>
      </c>
      <c r="AC15">
        <f t="shared" si="2"/>
        <v>18713.9871727799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-2235.0072176644685</v>
      </c>
      <c r="AI15">
        <f t="shared" si="6"/>
        <v>-2245.8014267299054</v>
      </c>
      <c r="AJ15">
        <f t="shared" si="7"/>
        <v>-440.93538521101436</v>
      </c>
      <c r="AK15">
        <f t="shared" si="22"/>
        <v>74.919512329032443</v>
      </c>
      <c r="AL15">
        <f t="shared" si="8"/>
        <v>-2611.8172996118874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-1018.4979649478544</v>
      </c>
      <c r="AR15">
        <f t="shared" si="9"/>
        <v>-1023.4169110163407</v>
      </c>
      <c r="AS15">
        <f t="shared" si="9"/>
        <v>-200.93527616443541</v>
      </c>
      <c r="AT15">
        <f t="shared" si="9"/>
        <v>34.140995267900117</v>
      </c>
      <c r="AU15">
        <f t="shared" si="9"/>
        <v>-1190.2111919128761</v>
      </c>
      <c r="AW15">
        <v>12</v>
      </c>
      <c r="AX15">
        <f>IF(Z15&gt;0, (R15*SUMPRODUCT(K15:$K$98, X15:$X$98)-K15*$AZ$3)/Z15, 0)</f>
        <v>21671.327490661264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1000000</v>
      </c>
      <c r="S16">
        <f t="shared" si="1"/>
        <v>22497.923366271487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18713.9871727799</v>
      </c>
      <c r="AC16">
        <f t="shared" si="2"/>
        <v>19181.733207043464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-2301.1915245587456</v>
      </c>
      <c r="AI16">
        <f t="shared" si="6"/>
        <v>-2311.849026639471</v>
      </c>
      <c r="AJ16">
        <f t="shared" si="7"/>
        <v>-467.74603426356407</v>
      </c>
      <c r="AK16">
        <f t="shared" si="22"/>
        <v>132.86930892673729</v>
      </c>
      <c r="AL16">
        <f t="shared" si="8"/>
        <v>-2646.7257519762979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-992.01429086182634</v>
      </c>
      <c r="AR16">
        <f t="shared" si="9"/>
        <v>-996.60860396273029</v>
      </c>
      <c r="AS16">
        <f t="shared" si="9"/>
        <v>-201.63934445759585</v>
      </c>
      <c r="AT16">
        <f t="shared" si="9"/>
        <v>57.278262963154496</v>
      </c>
      <c r="AU16">
        <f t="shared" si="9"/>
        <v>-1140.9696854571716</v>
      </c>
      <c r="AW16">
        <v>13</v>
      </c>
      <c r="AX16">
        <f>IF(Z16&gt;0, (R16*SUMPRODUCT(K16:$K$98, X16:$X$98)-K16*$AZ$3)/Z16, 0)</f>
        <v>22497.923366271487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1000000</v>
      </c>
      <c r="S17">
        <f t="shared" si="1"/>
        <v>23465.454953290249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19181.733207043464</v>
      </c>
      <c r="AC17">
        <f t="shared" si="2"/>
        <v>19750.761313997624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-2378.9428890547392</v>
      </c>
      <c r="AI17">
        <f t="shared" si="6"/>
        <v>-2389.4640793285444</v>
      </c>
      <c r="AJ17">
        <f t="shared" si="7"/>
        <v>-569.02810695415974</v>
      </c>
      <c r="AK17">
        <f t="shared" si="22"/>
        <v>264.70791825719982</v>
      </c>
      <c r="AL17">
        <f t="shared" si="8"/>
        <v>-2693.7842680255044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-964.02698963845751</v>
      </c>
      <c r="AR17">
        <f t="shared" si="9"/>
        <v>-968.2905267892379</v>
      </c>
      <c r="AS17">
        <f t="shared" si="9"/>
        <v>-230.58916441018712</v>
      </c>
      <c r="AT17">
        <f t="shared" si="9"/>
        <v>107.26847573560201</v>
      </c>
      <c r="AU17">
        <f t="shared" si="9"/>
        <v>-1091.6112154638231</v>
      </c>
      <c r="AW17">
        <v>14</v>
      </c>
      <c r="AX17">
        <f>IF(Z17&gt;0, (R17*SUMPRODUCT(K17:$K$98, X17:$X$98)-K17*$AZ$3)/Z17, 0)</f>
        <v>23465.454953290249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1000000</v>
      </c>
      <c r="S18">
        <f t="shared" si="1"/>
        <v>24596.489689917209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19750.761313997624</v>
      </c>
      <c r="AC18">
        <f t="shared" si="2"/>
        <v>20421.570869185711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-3014.6374908486123</v>
      </c>
      <c r="AI18">
        <f t="shared" si="6"/>
        <v>-3025.0157862510437</v>
      </c>
      <c r="AJ18">
        <f t="shared" si="7"/>
        <v>-670.80955518808696</v>
      </c>
      <c r="AK18">
        <f t="shared" si="22"/>
        <v>426.61644438234867</v>
      </c>
      <c r="AL18">
        <f t="shared" si="8"/>
        <v>-3269.208897056782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-1140.0071303621573</v>
      </c>
      <c r="AR18">
        <f t="shared" si="9"/>
        <v>-1143.9317583798518</v>
      </c>
      <c r="AS18">
        <f t="shared" si="9"/>
        <v>-253.67152048992045</v>
      </c>
      <c r="AT18">
        <f t="shared" si="9"/>
        <v>161.3281165652601</v>
      </c>
      <c r="AU18">
        <f t="shared" si="9"/>
        <v>-1236.2751623045122</v>
      </c>
      <c r="AW18">
        <v>15</v>
      </c>
      <c r="AX18">
        <f>IF(Z18&gt;0, (R18*SUMPRODUCT(K18:$K$98, X18:$X$98)-K18*$AZ$3)/Z18, 0)</f>
        <v>24596.489689917209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1000000</v>
      </c>
      <c r="S19">
        <f t="shared" si="1"/>
        <v>25445.370811616511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20421.570869185711</v>
      </c>
      <c r="AC19">
        <f t="shared" si="2"/>
        <v>20821.076546501081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-3695.2020411993194</v>
      </c>
      <c r="AI19">
        <f t="shared" si="6"/>
        <v>-3705.4303636222116</v>
      </c>
      <c r="AJ19">
        <f t="shared" si="7"/>
        <v>-399.50567731537012</v>
      </c>
      <c r="AK19">
        <f t="shared" si="22"/>
        <v>455.40103038284138</v>
      </c>
      <c r="AL19">
        <f t="shared" si="8"/>
        <v>-3649.5350105547409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-1303.1498399170214</v>
      </c>
      <c r="AR19">
        <f t="shared" si="9"/>
        <v>-1306.7569597928498</v>
      </c>
      <c r="AS19">
        <f t="shared" si="9"/>
        <v>-140.88966006050757</v>
      </c>
      <c r="AT19">
        <f t="shared" si="9"/>
        <v>160.60171358014122</v>
      </c>
      <c r="AU19">
        <f t="shared" si="9"/>
        <v>-1287.0449062732164</v>
      </c>
      <c r="AW19">
        <v>16</v>
      </c>
      <c r="AX19">
        <f>IF(Z19&gt;0, (R19*SUMPRODUCT(K19:$K$98, X19:$X$98)-K19*$AZ$3)/Z19, 0)</f>
        <v>25445.370811616511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1000000</v>
      </c>
      <c r="S20">
        <f t="shared" si="1"/>
        <v>25586.664907552171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20821.076546501081</v>
      </c>
      <c r="AC20">
        <f t="shared" si="2"/>
        <v>20614.608496155681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-4405.3122830342618</v>
      </c>
      <c r="AI20">
        <f t="shared" si="6"/>
        <v>-4415.3832558293871</v>
      </c>
      <c r="AJ20">
        <f t="shared" si="7"/>
        <v>206.46805034540012</v>
      </c>
      <c r="AK20">
        <f t="shared" si="22"/>
        <v>89.530629149954649</v>
      </c>
      <c r="AL20">
        <f t="shared" si="8"/>
        <v>-4119.3845763340323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-1473.5628343852768</v>
      </c>
      <c r="AR20">
        <f t="shared" si="9"/>
        <v>-1476.9315424957447</v>
      </c>
      <c r="AS20">
        <f t="shared" si="9"/>
        <v>69.062900863730576</v>
      </c>
      <c r="AT20">
        <f t="shared" si="9"/>
        <v>29.947708398015106</v>
      </c>
      <c r="AU20">
        <f t="shared" si="9"/>
        <v>-1377.920933233999</v>
      </c>
      <c r="AW20">
        <v>17</v>
      </c>
      <c r="AX20">
        <f>IF(Z20&gt;0, (R20*SUMPRODUCT(K20:$K$98, X20:$X$98)-K20*$AZ$3)/Z20, 0)</f>
        <v>25586.664907552171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1000000</v>
      </c>
      <c r="S21">
        <f t="shared" si="1"/>
        <v>25405.84869798522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20614.608496155681</v>
      </c>
      <c r="AC21">
        <f t="shared" si="2"/>
        <v>20132.059974116968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-5202.7241661206954</v>
      </c>
      <c r="AI21">
        <f t="shared" si="6"/>
        <v>-5212.6293951357929</v>
      </c>
      <c r="AJ21">
        <f t="shared" si="7"/>
        <v>482.54852203871269</v>
      </c>
      <c r="AK21">
        <f t="shared" si="22"/>
        <v>32.983373593849088</v>
      </c>
      <c r="AL21">
        <f t="shared" si="8"/>
        <v>-4697.0974995032311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-1654.9016285848161</v>
      </c>
      <c r="AR21">
        <f t="shared" si="9"/>
        <v>-1658.0523202427237</v>
      </c>
      <c r="AS21">
        <f t="shared" si="9"/>
        <v>153.49080779512079</v>
      </c>
      <c r="AT21">
        <f t="shared" si="9"/>
        <v>10.491472723487067</v>
      </c>
      <c r="AU21">
        <f t="shared" si="9"/>
        <v>-1494.0700397241158</v>
      </c>
      <c r="AW21">
        <v>18</v>
      </c>
      <c r="AX21">
        <f>IF(Z21&gt;0, (R21*SUMPRODUCT(K21:$K$98, X21:$X$98)-K21*$AZ$3)/Z21, 0)</f>
        <v>25405.84869798522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1000000</v>
      </c>
      <c r="S22">
        <f t="shared" si="1"/>
        <v>25372.764516253399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20132.059974116968</v>
      </c>
      <c r="AC22">
        <f t="shared" si="2"/>
        <v>19750.365595450825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-6086.0310352486631</v>
      </c>
      <c r="AI22">
        <f t="shared" si="6"/>
        <v>-6095.7611365856692</v>
      </c>
      <c r="AJ22">
        <f t="shared" si="7"/>
        <v>381.69437866614317</v>
      </c>
      <c r="AK22">
        <f t="shared" si="22"/>
        <v>422.77325945645634</v>
      </c>
      <c r="AL22">
        <f t="shared" si="8"/>
        <v>-5291.2934984630701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-1807.5323292780988</v>
      </c>
      <c r="AR22">
        <f t="shared" si="9"/>
        <v>-1810.4221391775109</v>
      </c>
      <c r="AS22">
        <f t="shared" si="9"/>
        <v>113.36204586320869</v>
      </c>
      <c r="AT22">
        <f t="shared" si="9"/>
        <v>125.56234596831953</v>
      </c>
      <c r="AU22">
        <f t="shared" si="9"/>
        <v>-1571.4977473459828</v>
      </c>
      <c r="AW22">
        <v>19</v>
      </c>
      <c r="AX22">
        <f>IF(Z22&gt;0, (R22*SUMPRODUCT(K22:$K$98, X22:$X$98)-K22*$AZ$3)/Z22, 0)</f>
        <v>25372.764516253399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1000000</v>
      </c>
      <c r="S23">
        <f t="shared" si="1"/>
        <v>26014.107640848451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19750.365595450825</v>
      </c>
      <c r="AC23">
        <f t="shared" si="2"/>
        <v>19864.172174500705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-7031.730174024814</v>
      </c>
      <c r="AI23">
        <f t="shared" si="6"/>
        <v>-7041.275077721275</v>
      </c>
      <c r="AJ23">
        <f t="shared" si="7"/>
        <v>-113.80657904988038</v>
      </c>
      <c r="AK23">
        <f t="shared" si="22"/>
        <v>1382.5255916815579</v>
      </c>
      <c r="AL23">
        <f t="shared" si="8"/>
        <v>-5772.5560650895977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-1864.6446772207864</v>
      </c>
      <c r="AR23">
        <f t="shared" si="9"/>
        <v>-1867.1757546984086</v>
      </c>
      <c r="AS23">
        <f t="shared" si="9"/>
        <v>-30.17875069239215</v>
      </c>
      <c r="AT23">
        <f t="shared" si="9"/>
        <v>366.61233037259575</v>
      </c>
      <c r="AU23">
        <f t="shared" si="9"/>
        <v>-1530.7421750182052</v>
      </c>
      <c r="AW23">
        <v>20</v>
      </c>
      <c r="AX23">
        <f>IF(Z23&gt;0, (R23*SUMPRODUCT(K23:$K$98, X23:$X$98)-K23*$AZ$3)/Z23, 0)</f>
        <v>26014.107640848451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1000000</v>
      </c>
      <c r="S24">
        <f t="shared" si="1"/>
        <v>26361.028376757335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19864.172174500705</v>
      </c>
      <c r="AC24">
        <f t="shared" si="2"/>
        <v>19715.008665429898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-8071.7157706262415</v>
      </c>
      <c r="AI24">
        <f t="shared" si="6"/>
        <v>-8081.0643288386045</v>
      </c>
      <c r="AJ24">
        <f t="shared" si="7"/>
        <v>149.16350907080778</v>
      </c>
      <c r="AK24">
        <f t="shared" si="22"/>
        <v>1390.4920522150494</v>
      </c>
      <c r="AL24">
        <f t="shared" si="8"/>
        <v>-6541.4087675527471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-1911.0925805560832</v>
      </c>
      <c r="AR24">
        <f t="shared" si="9"/>
        <v>-1913.3059835977958</v>
      </c>
      <c r="AS24">
        <f t="shared" si="9"/>
        <v>35.316565099121931</v>
      </c>
      <c r="AT24">
        <f t="shared" si="9"/>
        <v>329.21860975094921</v>
      </c>
      <c r="AU24">
        <f t="shared" si="9"/>
        <v>-1548.7708087477247</v>
      </c>
      <c r="AW24">
        <v>21</v>
      </c>
      <c r="AX24">
        <f>IF(Z24&gt;0, (R24*SUMPRODUCT(K24:$K$98, X24:$X$98)-K24*$AZ$3)/Z24, 0)</f>
        <v>26361.028376757335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1000000</v>
      </c>
      <c r="S25">
        <f t="shared" si="1"/>
        <v>26443.735334426197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19715.008665429898</v>
      </c>
      <c r="AC25">
        <f t="shared" si="2"/>
        <v>19335.595699293444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-9208.2146649405604</v>
      </c>
      <c r="AI25">
        <f t="shared" si="6"/>
        <v>-9217.3546348874879</v>
      </c>
      <c r="AJ25">
        <f t="shared" si="7"/>
        <v>379.41296613645318</v>
      </c>
      <c r="AK25">
        <f t="shared" si="22"/>
        <v>1380.050606580093</v>
      </c>
      <c r="AL25">
        <f t="shared" si="8"/>
        <v>-7457.891062170942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-1946.5845776441661</v>
      </c>
      <c r="AR25">
        <f t="shared" si="9"/>
        <v>-1948.5167355256021</v>
      </c>
      <c r="AS25">
        <f t="shared" si="9"/>
        <v>80.206582417267683</v>
      </c>
      <c r="AT25">
        <f t="shared" si="9"/>
        <v>291.73790195893815</v>
      </c>
      <c r="AU25">
        <f t="shared" si="9"/>
        <v>-1576.5722511493964</v>
      </c>
      <c r="AW25">
        <v>22</v>
      </c>
      <c r="AX25">
        <f>IF(Z25&gt;0, (R25*SUMPRODUCT(K25:$K$98, X25:$X$98)-K25*$AZ$3)/Z25, 0)</f>
        <v>26443.735334426197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1000000</v>
      </c>
      <c r="S26">
        <f t="shared" si="1"/>
        <v>26286.107665311614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19335.595699293444</v>
      </c>
      <c r="AC26">
        <f t="shared" si="2"/>
        <v>18756.582205952516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-10330.671122991462</v>
      </c>
      <c r="AI26">
        <f t="shared" si="6"/>
        <v>-10339.590559849883</v>
      </c>
      <c r="AJ26">
        <f t="shared" si="7"/>
        <v>579.01349334092811</v>
      </c>
      <c r="AK26">
        <f t="shared" si="22"/>
        <v>1353.4916989505411</v>
      </c>
      <c r="AL26">
        <f t="shared" si="8"/>
        <v>-8407.0853675584131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-1949.8821177276695</v>
      </c>
      <c r="AR26">
        <f t="shared" si="9"/>
        <v>-1951.5656337571104</v>
      </c>
      <c r="AS26">
        <f t="shared" si="9"/>
        <v>109.2870001519879</v>
      </c>
      <c r="AT26">
        <f t="shared" si="9"/>
        <v>255.46735820511552</v>
      </c>
      <c r="AU26">
        <f t="shared" si="9"/>
        <v>-1586.8112754000067</v>
      </c>
      <c r="AW26">
        <v>23</v>
      </c>
      <c r="AX26">
        <f>IF(Z26&gt;0, (R26*SUMPRODUCT(K26:$K$98, X26:$X$98)-K26*$AZ$3)/Z26, 0)</f>
        <v>26286.107665311614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1000000</v>
      </c>
      <c r="S27">
        <f t="shared" si="1"/>
        <v>25941.03119770217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18756.582205952516</v>
      </c>
      <c r="AC27">
        <f t="shared" si="2"/>
        <v>18027.745699209881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-11468.394278298536</v>
      </c>
      <c r="AI27">
        <f t="shared" si="6"/>
        <v>-11477.081165859894</v>
      </c>
      <c r="AJ27">
        <f t="shared" si="7"/>
        <v>728.83650674263481</v>
      </c>
      <c r="AK27">
        <f t="shared" si="22"/>
        <v>1312.9607544166763</v>
      </c>
      <c r="AL27">
        <f t="shared" si="8"/>
        <v>-9435.2839047005837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-1932.6998507712051</v>
      </c>
      <c r="AR27">
        <f t="shared" si="9"/>
        <v>-1934.1637999419511</v>
      </c>
      <c r="AS27">
        <f t="shared" si="9"/>
        <v>122.82645448313637</v>
      </c>
      <c r="AT27">
        <f t="shared" si="9"/>
        <v>221.26541803078246</v>
      </c>
      <c r="AU27">
        <f t="shared" si="9"/>
        <v>-1590.0719274280325</v>
      </c>
      <c r="AW27">
        <v>24</v>
      </c>
      <c r="AX27">
        <f>IF(Z27&gt;0, (R27*SUMPRODUCT(K27:$K$98, X27:$X$98)-K27*$AZ$3)/Z27, 0)</f>
        <v>25941.03119770217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1000000</v>
      </c>
      <c r="S28">
        <f t="shared" si="1"/>
        <v>25446.674049910434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18027.745699209881</v>
      </c>
      <c r="AC28">
        <f t="shared" si="2"/>
        <v>17185.265143961034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-12657.239250591008</v>
      </c>
      <c r="AI28">
        <f t="shared" si="6"/>
        <v>-12665.68105378612</v>
      </c>
      <c r="AJ28">
        <f t="shared" si="7"/>
        <v>842.48055524884694</v>
      </c>
      <c r="AK28">
        <f t="shared" si="22"/>
        <v>1261.9421989446919</v>
      </c>
      <c r="AL28">
        <f t="shared" si="8"/>
        <v>-10561.25829959258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-1904.507838266532</v>
      </c>
      <c r="AR28">
        <f t="shared" si="9"/>
        <v>-1905.7780584176951</v>
      </c>
      <c r="AS28">
        <f t="shared" si="9"/>
        <v>126.76625520716527</v>
      </c>
      <c r="AT28">
        <f t="shared" si="9"/>
        <v>189.88175555085974</v>
      </c>
      <c r="AU28">
        <f t="shared" si="9"/>
        <v>-1589.13004765967</v>
      </c>
      <c r="AW28">
        <v>25</v>
      </c>
      <c r="AX28">
        <f>IF(Z28&gt;0, (R28*SUMPRODUCT(K28:$K$98, X28:$X$98)-K28*$AZ$3)/Z28, 0)</f>
        <v>25446.674049910434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1000000</v>
      </c>
      <c r="S29">
        <f t="shared" si="1"/>
        <v>24832.173372693604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17185.265143961034</v>
      </c>
      <c r="AC29">
        <f t="shared" si="2"/>
        <v>16254.167390982315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-14030.008123262765</v>
      </c>
      <c r="AI29">
        <f t="shared" si="6"/>
        <v>-14038.190133324386</v>
      </c>
      <c r="AJ29">
        <f t="shared" si="7"/>
        <v>931.09775297871965</v>
      </c>
      <c r="AK29">
        <f t="shared" si="22"/>
        <v>1202.9685600772725</v>
      </c>
      <c r="AL29">
        <f t="shared" si="8"/>
        <v>-11904.123820268394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-1884.8798637711134</v>
      </c>
      <c r="AR29">
        <f t="shared" si="9"/>
        <v>-1885.9790866564338</v>
      </c>
      <c r="AS29">
        <f t="shared" si="9"/>
        <v>125.08955022500592</v>
      </c>
      <c r="AT29">
        <f t="shared" si="9"/>
        <v>161.6143907913912</v>
      </c>
      <c r="AU29">
        <f t="shared" si="9"/>
        <v>-1599.2751456400367</v>
      </c>
      <c r="AW29">
        <v>26</v>
      </c>
      <c r="AX29">
        <f>IF(Z29&gt;0, (R29*SUMPRODUCT(K29:$K$98, X29:$X$98)-K29*$AZ$3)/Z29, 0)</f>
        <v>24832.173372693604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1000000</v>
      </c>
      <c r="S30">
        <f t="shared" si="1"/>
        <v>24087.425821052911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16254.167390982315</v>
      </c>
      <c r="AC30">
        <f t="shared" si="2"/>
        <v>15238.40367478961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-15386.214937769371</v>
      </c>
      <c r="AI30">
        <f t="shared" si="6"/>
        <v>-15394.122800043653</v>
      </c>
      <c r="AJ30">
        <f t="shared" si="7"/>
        <v>1015.763716192705</v>
      </c>
      <c r="AK30">
        <f t="shared" si="22"/>
        <v>1137.7917173687622</v>
      </c>
      <c r="AL30">
        <f t="shared" si="8"/>
        <v>-13240.567366482186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-1845.6082580956406</v>
      </c>
      <c r="AR30">
        <f t="shared" si="9"/>
        <v>-1846.5568225071172</v>
      </c>
      <c r="AS30">
        <f t="shared" si="9"/>
        <v>121.84295555869566</v>
      </c>
      <c r="AT30">
        <f t="shared" si="9"/>
        <v>136.48046631753644</v>
      </c>
      <c r="AU30">
        <f t="shared" si="9"/>
        <v>-1588.2334006308852</v>
      </c>
      <c r="AW30">
        <v>27</v>
      </c>
      <c r="AX30">
        <f>IF(Z30&gt;0, (R30*SUMPRODUCT(K30:$K$98, X30:$X$98)-K30*$AZ$3)/Z30, 0)</f>
        <v>24087.425821052911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1000000</v>
      </c>
      <c r="S31">
        <f t="shared" si="1"/>
        <v>23238.534548721364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15238.40367478961</v>
      </c>
      <c r="AC31">
        <f t="shared" si="2"/>
        <v>14168.791977031829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-16591.612996096406</v>
      </c>
      <c r="AI31">
        <f t="shared" si="6"/>
        <v>-16599.234384585496</v>
      </c>
      <c r="AJ31">
        <f t="shared" si="7"/>
        <v>1069.6116977577803</v>
      </c>
      <c r="AK31">
        <f t="shared" si="22"/>
        <v>1066.6882572352729</v>
      </c>
      <c r="AL31">
        <f t="shared" si="8"/>
        <v>-14462.934429592442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-1776.9627184239364</v>
      </c>
      <c r="AR31">
        <f t="shared" si="9"/>
        <v>-1777.7789695751007</v>
      </c>
      <c r="AS31">
        <f t="shared" si="9"/>
        <v>114.55547513993277</v>
      </c>
      <c r="AT31">
        <f t="shared" si="9"/>
        <v>114.24237448966761</v>
      </c>
      <c r="AU31">
        <f t="shared" si="9"/>
        <v>-1548.9811199455003</v>
      </c>
      <c r="AW31">
        <v>28</v>
      </c>
      <c r="AX31">
        <f>IF(Z31&gt;0, (R31*SUMPRODUCT(K31:$K$98, X31:$X$98)-K31*$AZ$3)/Z31, 0)</f>
        <v>23238.534548721364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1000000</v>
      </c>
      <c r="S32">
        <f t="shared" si="1"/>
        <v>22336.496034423089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14168.791977031829</v>
      </c>
      <c r="AC32">
        <f t="shared" si="2"/>
        <v>13084.683330338137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-17815.582135301225</v>
      </c>
      <c r="AI32">
        <f t="shared" si="6"/>
        <v>-17822.904615128729</v>
      </c>
      <c r="AJ32">
        <f t="shared" si="7"/>
        <v>1084.1086466936922</v>
      </c>
      <c r="AK32">
        <f t="shared" si="22"/>
        <v>991.8154383922282</v>
      </c>
      <c r="AL32">
        <f t="shared" si="8"/>
        <v>-15746.980530042807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-1703.6159683347475</v>
      </c>
      <c r="AR32">
        <f t="shared" si="9"/>
        <v>-1704.3161808491186</v>
      </c>
      <c r="AS32">
        <f t="shared" si="9"/>
        <v>103.66794572811301</v>
      </c>
      <c r="AT32">
        <f t="shared" si="9"/>
        <v>94.842402883814557</v>
      </c>
      <c r="AU32">
        <f t="shared" si="9"/>
        <v>-1505.805832237191</v>
      </c>
      <c r="AW32">
        <v>29</v>
      </c>
      <c r="AX32">
        <f>IF(Z32&gt;0, (R32*SUMPRODUCT(K32:$K$98, X32:$X$98)-K32*$AZ$3)/Z32, 0)</f>
        <v>22336.496034423089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1000000</v>
      </c>
      <c r="S33">
        <f t="shared" si="1"/>
        <v>21391.386771619746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13084.683330338137</v>
      </c>
      <c r="AC33">
        <f t="shared" si="2"/>
        <v>11999.687068905383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-18981.582930569864</v>
      </c>
      <c r="AI33">
        <f t="shared" si="6"/>
        <v>-18988.594915812464</v>
      </c>
      <c r="AJ33">
        <f t="shared" si="7"/>
        <v>1084.9962614327542</v>
      </c>
      <c r="AK33">
        <f t="shared" si="22"/>
        <v>915.92783312366964</v>
      </c>
      <c r="AL33">
        <f t="shared" si="8"/>
        <v>-16987.670821256041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-1620.6382634194799</v>
      </c>
      <c r="AR33">
        <f t="shared" si="9"/>
        <v>-1621.2369432887119</v>
      </c>
      <c r="AS33">
        <f t="shared" si="9"/>
        <v>92.636449940806727</v>
      </c>
      <c r="AT33">
        <f t="shared" si="9"/>
        <v>78.201470252541625</v>
      </c>
      <c r="AU33">
        <f t="shared" si="9"/>
        <v>-1450.3990230953636</v>
      </c>
      <c r="AW33">
        <v>30</v>
      </c>
      <c r="AX33">
        <f>IF(Z33&gt;0, (R33*SUMPRODUCT(K33:$K$98, X33:$X$98)-K33*$AZ$3)/Z33, 0)</f>
        <v>21391.386771619746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1000000</v>
      </c>
      <c r="S34">
        <f t="shared" si="1"/>
        <v>20425.461040200655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11999.687068905383</v>
      </c>
      <c r="AC34">
        <f t="shared" si="2"/>
        <v>10931.387829505537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-20164.845020972665</v>
      </c>
      <c r="AI34">
        <f t="shared" si="6"/>
        <v>-20171.534825800074</v>
      </c>
      <c r="AJ34">
        <f t="shared" si="7"/>
        <v>1068.2992393998466</v>
      </c>
      <c r="AK34">
        <f t="shared" si="22"/>
        <v>839.97809482337686</v>
      </c>
      <c r="AL34">
        <f t="shared" si="8"/>
        <v>-18263.257491576849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-1537.2005372846845</v>
      </c>
      <c r="AR34">
        <f t="shared" si="9"/>
        <v>-1537.7105125195214</v>
      </c>
      <c r="AS34">
        <f t="shared" si="9"/>
        <v>81.438273543797948</v>
      </c>
      <c r="AT34">
        <f t="shared" si="9"/>
        <v>64.032963175611741</v>
      </c>
      <c r="AU34">
        <f t="shared" ref="AU34:AU89" si="23">AL34*$K34</f>
        <v>-1392.2392758001117</v>
      </c>
      <c r="AW34">
        <v>31</v>
      </c>
      <c r="AX34">
        <f>IF(Z34&gt;0, (R34*SUMPRODUCT(K34:$K$98, X34:$X$98)-K34*$AZ$3)/Z34, 0)</f>
        <v>20425.461040200655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1000000</v>
      </c>
      <c r="S35">
        <f t="shared" si="1"/>
        <v>19447.712503650724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10931.387829505537</v>
      </c>
      <c r="AC35">
        <f t="shared" si="2"/>
        <v>9887.3471350955278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-21425.852688646875</v>
      </c>
      <c r="AI35">
        <f t="shared" ref="AI35:AI66" si="25">SUM(AE35:AH35)</f>
        <v>-21432.207772267404</v>
      </c>
      <c r="AJ35">
        <f t="shared" si="7"/>
        <v>1044.0406944100087</v>
      </c>
      <c r="AK35">
        <f t="shared" si="22"/>
        <v>765.19714806538764</v>
      </c>
      <c r="AL35">
        <f t="shared" ref="AL35:AL89" si="26">SUM(AI35:AK35)</f>
        <v>-19622.969929792009</v>
      </c>
      <c r="AN35">
        <f t="shared" ref="AN35:AT66" si="27">AE35*$K35</f>
        <v>0</v>
      </c>
      <c r="AO35">
        <f t="shared" si="27"/>
        <v>0</v>
      </c>
      <c r="AP35">
        <f t="shared" si="27"/>
        <v>-0.43255255910741142</v>
      </c>
      <c r="AQ35">
        <f t="shared" si="27"/>
        <v>-1458.3297348905983</v>
      </c>
      <c r="AR35">
        <f t="shared" si="27"/>
        <v>-1458.7622874497058</v>
      </c>
      <c r="AS35">
        <f t="shared" si="27"/>
        <v>71.061610066082253</v>
      </c>
      <c r="AT35">
        <f t="shared" si="27"/>
        <v>52.082396453165977</v>
      </c>
      <c r="AU35">
        <f t="shared" si="23"/>
        <v>-1335.6182809304576</v>
      </c>
      <c r="AW35">
        <v>32</v>
      </c>
      <c r="AX35">
        <f>IF(Z35&gt;0, (R35*SUMPRODUCT(K35:$K$98, X35:$X$98)-K35*$AZ$3)/Z35, 0)</f>
        <v>19447.712503650724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1000000</v>
      </c>
      <c r="S36">
        <f t="shared" si="1"/>
        <v>18449.098956287875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9887.3471350955278</v>
      </c>
      <c r="AC36">
        <f t="shared" si="2"/>
        <v>8869.3386884858937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-22576.180358581962</v>
      </c>
      <c r="AI36">
        <f t="shared" si="25"/>
        <v>-22582.189689111801</v>
      </c>
      <c r="AJ36">
        <f t="shared" si="7"/>
        <v>1018.0084466096341</v>
      </c>
      <c r="AK36">
        <f t="shared" si="22"/>
        <v>692.11429945668704</v>
      </c>
      <c r="AL36">
        <f t="shared" si="26"/>
        <v>-20872.06694304548</v>
      </c>
      <c r="AN36">
        <f t="shared" si="27"/>
        <v>0</v>
      </c>
      <c r="AO36">
        <f t="shared" si="27"/>
        <v>0</v>
      </c>
      <c r="AP36">
        <f t="shared" si="27"/>
        <v>-0.36519572563817265</v>
      </c>
      <c r="AQ36">
        <f t="shared" si="27"/>
        <v>-1371.9872001131382</v>
      </c>
      <c r="AR36">
        <f t="shared" si="27"/>
        <v>-1372.3523958387764</v>
      </c>
      <c r="AS36">
        <f t="shared" si="27"/>
        <v>61.865848702991364</v>
      </c>
      <c r="AT36">
        <f t="shared" si="27"/>
        <v>42.060789061196616</v>
      </c>
      <c r="AU36">
        <f t="shared" si="23"/>
        <v>-1268.4257580745882</v>
      </c>
      <c r="AW36">
        <v>33</v>
      </c>
      <c r="AX36">
        <f>IF(Z36&gt;0, (R36*SUMPRODUCT(K36:$K$98, X36:$X$98)-K36*$AZ$3)/Z36, 0)</f>
        <v>18449.098956287875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1000000</v>
      </c>
      <c r="S37">
        <f t="shared" si="1"/>
        <v>17442.992879547033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8869.3386884858937</v>
      </c>
      <c r="AC37">
        <f t="shared" si="2"/>
        <v>7890.4954957664704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-23579.93899258284</v>
      </c>
      <c r="AI37">
        <f t="shared" si="25"/>
        <v>-23585.593480569976</v>
      </c>
      <c r="AJ37">
        <f t="shared" si="7"/>
        <v>978.84319271942331</v>
      </c>
      <c r="AK37">
        <f t="shared" si="22"/>
        <v>620.8537081940126</v>
      </c>
      <c r="AL37">
        <f t="shared" si="26"/>
        <v>-21985.896579656543</v>
      </c>
      <c r="AN37">
        <f t="shared" si="27"/>
        <v>0</v>
      </c>
      <c r="AO37">
        <f t="shared" si="27"/>
        <v>0</v>
      </c>
      <c r="AP37">
        <f t="shared" si="27"/>
        <v>-0.30681377682468386</v>
      </c>
      <c r="AQ37">
        <f t="shared" si="27"/>
        <v>-1279.4527384389301</v>
      </c>
      <c r="AR37">
        <f t="shared" si="27"/>
        <v>-1279.7595522157549</v>
      </c>
      <c r="AS37">
        <f t="shared" si="27"/>
        <v>53.112249519437412</v>
      </c>
      <c r="AT37">
        <f t="shared" si="27"/>
        <v>33.687660403560017</v>
      </c>
      <c r="AU37">
        <f t="shared" si="23"/>
        <v>-1192.9596422927575</v>
      </c>
      <c r="AW37">
        <v>34</v>
      </c>
      <c r="AX37">
        <f>IF(Z37&gt;0, (R37*SUMPRODUCT(K37:$K$98, X37:$X$98)-K37*$AZ$3)/Z37, 0)</f>
        <v>17442.992879547033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1000000</v>
      </c>
      <c r="S38">
        <f t="shared" si="1"/>
        <v>16447.803653572271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7890.4954957664704</v>
      </c>
      <c r="AC38">
        <f t="shared" si="2"/>
        <v>6962.0641925004984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-24553.146631411524</v>
      </c>
      <c r="AI38">
        <f t="shared" si="25"/>
        <v>-24558.437660185897</v>
      </c>
      <c r="AJ38">
        <f t="shared" si="7"/>
        <v>928.43130326597202</v>
      </c>
      <c r="AK38">
        <f t="shared" si="22"/>
        <v>552.33468470365301</v>
      </c>
      <c r="AL38">
        <f t="shared" si="26"/>
        <v>-23077.671672216275</v>
      </c>
      <c r="AN38">
        <f t="shared" si="27"/>
        <v>0</v>
      </c>
      <c r="AO38">
        <f t="shared" si="27"/>
        <v>0</v>
      </c>
      <c r="AP38">
        <f t="shared" si="27"/>
        <v>-0.25633249914023581</v>
      </c>
      <c r="AQ38">
        <f t="shared" si="27"/>
        <v>-1189.5171442409176</v>
      </c>
      <c r="AR38">
        <f t="shared" si="27"/>
        <v>-1189.773476740058</v>
      </c>
      <c r="AS38">
        <f t="shared" si="27"/>
        <v>44.979365336088613</v>
      </c>
      <c r="AT38">
        <f t="shared" si="27"/>
        <v>26.758752622499465</v>
      </c>
      <c r="AU38">
        <f t="shared" si="23"/>
        <v>-1118.03535878147</v>
      </c>
      <c r="AW38">
        <v>35</v>
      </c>
      <c r="AX38">
        <f>IF(Z38&gt;0, (R38*SUMPRODUCT(K38:$K$98, X38:$X$98)-K38*$AZ$3)/Z38, 0)</f>
        <v>16447.803653572271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1000000</v>
      </c>
      <c r="S39">
        <f t="shared" si="1"/>
        <v>15463.135956448024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6962.0641925004984</v>
      </c>
      <c r="AC39">
        <f t="shared" si="2"/>
        <v>6085.9590439497242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-25470.902043141443</v>
      </c>
      <c r="AI39">
        <f t="shared" si="25"/>
        <v>-25475.821775352531</v>
      </c>
      <c r="AJ39">
        <f t="shared" si="7"/>
        <v>876.10514855077417</v>
      </c>
      <c r="AK39">
        <f t="shared" si="22"/>
        <v>487.34449347503494</v>
      </c>
      <c r="AL39">
        <f t="shared" si="26"/>
        <v>-24112.372133326724</v>
      </c>
      <c r="AN39">
        <f t="shared" si="27"/>
        <v>0</v>
      </c>
      <c r="AO39">
        <f t="shared" si="27"/>
        <v>0</v>
      </c>
      <c r="AP39">
        <f t="shared" si="27"/>
        <v>-0.21280752938915357</v>
      </c>
      <c r="AQ39">
        <f t="shared" si="27"/>
        <v>-1101.7672309272439</v>
      </c>
      <c r="AR39">
        <f t="shared" si="27"/>
        <v>-1101.9800384566329</v>
      </c>
      <c r="AS39">
        <f t="shared" si="27"/>
        <v>37.896731803411136</v>
      </c>
      <c r="AT39">
        <f t="shared" si="27"/>
        <v>21.080533079440407</v>
      </c>
      <c r="AU39">
        <f t="shared" si="23"/>
        <v>-1043.0027735737815</v>
      </c>
      <c r="AW39">
        <v>36</v>
      </c>
      <c r="AX39">
        <f>IF(Z39&gt;0, (R39*SUMPRODUCT(K39:$K$98, X39:$X$98)-K39*$AZ$3)/Z39, 0)</f>
        <v>15463.135956448024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1000000</v>
      </c>
      <c r="S40">
        <f t="shared" si="1"/>
        <v>14489.348121945628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6085.9590439497242</v>
      </c>
      <c r="AC40">
        <f t="shared" si="2"/>
        <v>5264.0239520315372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-26339.769634508946</v>
      </c>
      <c r="AI40">
        <f t="shared" si="25"/>
        <v>-26344.310922277491</v>
      </c>
      <c r="AJ40">
        <f t="shared" si="7"/>
        <v>821.93509191818703</v>
      </c>
      <c r="AK40">
        <f t="shared" si="22"/>
        <v>426.01713307648072</v>
      </c>
      <c r="AL40">
        <f t="shared" si="26"/>
        <v>-25096.358697282823</v>
      </c>
      <c r="AN40">
        <f t="shared" si="27"/>
        <v>0</v>
      </c>
      <c r="AO40">
        <f t="shared" si="27"/>
        <v>0</v>
      </c>
      <c r="AP40">
        <f t="shared" si="27"/>
        <v>-0.17539068562572413</v>
      </c>
      <c r="AQ40">
        <f t="shared" si="27"/>
        <v>-1017.2775853179295</v>
      </c>
      <c r="AR40">
        <f t="shared" si="27"/>
        <v>-1017.4529760035552</v>
      </c>
      <c r="AS40">
        <f t="shared" si="27"/>
        <v>31.744246711221926</v>
      </c>
      <c r="AT40">
        <f t="shared" si="27"/>
        <v>16.453358797501451</v>
      </c>
      <c r="AU40">
        <f t="shared" si="23"/>
        <v>-969.25537049483182</v>
      </c>
      <c r="AW40">
        <v>37</v>
      </c>
      <c r="AX40">
        <f>IF(Z40&gt;0, (R40*SUMPRODUCT(K40:$K$98, X40:$X$98)-K40*$AZ$3)/Z40, 0)</f>
        <v>14489.348121945628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1000000</v>
      </c>
      <c r="S41">
        <f t="shared" si="1"/>
        <v>13522.490597820199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5264.0239520315372</v>
      </c>
      <c r="AC41">
        <f t="shared" si="2"/>
        <v>4496.5964908288379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-27142.750203217289</v>
      </c>
      <c r="AI41">
        <f t="shared" si="25"/>
        <v>-27146.90679373061</v>
      </c>
      <c r="AJ41">
        <f t="shared" si="7"/>
        <v>767.42746120269931</v>
      </c>
      <c r="AK41">
        <f t="shared" si="22"/>
        <v>368.48167664220762</v>
      </c>
      <c r="AL41">
        <f t="shared" si="26"/>
        <v>-26010.997655885702</v>
      </c>
      <c r="AN41">
        <f t="shared" si="27"/>
        <v>0</v>
      </c>
      <c r="AO41">
        <f t="shared" si="27"/>
        <v>0</v>
      </c>
      <c r="AP41">
        <f t="shared" si="27"/>
        <v>-0.14333317543406171</v>
      </c>
      <c r="AQ41">
        <f t="shared" si="27"/>
        <v>-935.97302023698239</v>
      </c>
      <c r="AR41">
        <f t="shared" si="27"/>
        <v>-936.11635341241652</v>
      </c>
      <c r="AS41">
        <f t="shared" si="27"/>
        <v>26.463471582535121</v>
      </c>
      <c r="AT41">
        <f t="shared" si="27"/>
        <v>12.706483506889208</v>
      </c>
      <c r="AU41">
        <f t="shared" si="23"/>
        <v>-896.9463983229922</v>
      </c>
      <c r="AW41">
        <v>38</v>
      </c>
      <c r="AX41">
        <f>IF(Z41&gt;0, (R41*SUMPRODUCT(K41:$K$98, X41:$X$98)-K41*$AZ$3)/Z41, 0)</f>
        <v>13522.490597820199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1000000</v>
      </c>
      <c r="S42">
        <f t="shared" si="1"/>
        <v>12554.883288368121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4496.5964908288379</v>
      </c>
      <c r="AC42">
        <f t="shared" si="2"/>
        <v>3783.7039385518819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-27828.881255775566</v>
      </c>
      <c r="AI42">
        <f t="shared" si="25"/>
        <v>-27832.648419368055</v>
      </c>
      <c r="AJ42">
        <f t="shared" si="7"/>
        <v>712.89255227695594</v>
      </c>
      <c r="AK42">
        <f t="shared" si="22"/>
        <v>314.76175435801866</v>
      </c>
      <c r="AL42">
        <f t="shared" si="26"/>
        <v>-26804.994112733079</v>
      </c>
      <c r="AN42">
        <f t="shared" si="27"/>
        <v>0</v>
      </c>
      <c r="AO42">
        <f t="shared" si="27"/>
        <v>0</v>
      </c>
      <c r="AP42">
        <f t="shared" si="27"/>
        <v>-0.11598609793823583</v>
      </c>
      <c r="AQ42">
        <f t="shared" si="27"/>
        <v>-856.81528492120901</v>
      </c>
      <c r="AR42">
        <f t="shared" si="27"/>
        <v>-856.93127101914718</v>
      </c>
      <c r="AS42">
        <f t="shared" si="27"/>
        <v>21.949040268035198</v>
      </c>
      <c r="AT42">
        <f t="shared" si="27"/>
        <v>9.6911075858140627</v>
      </c>
      <c r="AU42">
        <f t="shared" si="23"/>
        <v>-825.2911231652979</v>
      </c>
      <c r="AW42">
        <v>39</v>
      </c>
      <c r="AX42">
        <f>IF(Z42&gt;0, (R42*SUMPRODUCT(K42:$K$98, X42:$X$98)-K42*$AZ$3)/Z42, 0)</f>
        <v>12554.883288368121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1000000</v>
      </c>
      <c r="S43">
        <f t="shared" si="1"/>
        <v>11581.702659984483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3783.7039385518819</v>
      </c>
      <c r="AC43">
        <f t="shared" si="2"/>
        <v>3126.067642880696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-28445.015373826485</v>
      </c>
      <c r="AI43">
        <f t="shared" si="25"/>
        <v>-28448.389303090877</v>
      </c>
      <c r="AJ43">
        <f t="shared" si="7"/>
        <v>657.63629567118596</v>
      </c>
      <c r="AK43">
        <f t="shared" si="22"/>
        <v>264.85927569863173</v>
      </c>
      <c r="AL43">
        <f t="shared" si="26"/>
        <v>-27525.893731721058</v>
      </c>
      <c r="AN43">
        <f t="shared" si="27"/>
        <v>0</v>
      </c>
      <c r="AO43">
        <f t="shared" si="27"/>
        <v>0</v>
      </c>
      <c r="AP43">
        <f t="shared" si="27"/>
        <v>-9.2749036815269845E-2</v>
      </c>
      <c r="AQ43">
        <f t="shared" si="27"/>
        <v>-781.9511232679472</v>
      </c>
      <c r="AR43">
        <f t="shared" si="27"/>
        <v>-782.04387230476254</v>
      </c>
      <c r="AS43">
        <f t="shared" si="27"/>
        <v>18.07836745186048</v>
      </c>
      <c r="AT43">
        <f t="shared" si="27"/>
        <v>7.2809596134389265</v>
      </c>
      <c r="AU43">
        <f t="shared" si="23"/>
        <v>-756.68454523946309</v>
      </c>
      <c r="AW43">
        <v>40</v>
      </c>
      <c r="AX43">
        <f>IF(Z43&gt;0, (R43*SUMPRODUCT(K43:$K$98, X43:$X$98)-K43*$AZ$3)/Z43, 0)</f>
        <v>11581.702659984483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1000000</v>
      </c>
      <c r="S44">
        <f t="shared" si="1"/>
        <v>10578.219028104479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3126.067642880696</v>
      </c>
      <c r="AC44">
        <f t="shared" si="2"/>
        <v>2521.9549028716988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-28805.036618084996</v>
      </c>
      <c r="AI44">
        <f t="shared" si="25"/>
        <v>-28808.016745099019</v>
      </c>
      <c r="AJ44">
        <f t="shared" si="7"/>
        <v>604.11274000899721</v>
      </c>
      <c r="AK44">
        <f t="shared" si="22"/>
        <v>218.82473500164875</v>
      </c>
      <c r="AL44">
        <f t="shared" si="26"/>
        <v>-27985.079270088372</v>
      </c>
      <c r="AN44">
        <f t="shared" si="27"/>
        <v>0</v>
      </c>
      <c r="AO44">
        <f t="shared" si="27"/>
        <v>0</v>
      </c>
      <c r="AP44">
        <f t="shared" si="27"/>
        <v>-7.3145933462410537E-2</v>
      </c>
      <c r="AQ44">
        <f t="shared" si="27"/>
        <v>-707.00721208695245</v>
      </c>
      <c r="AR44">
        <f t="shared" si="27"/>
        <v>-707.08035802041491</v>
      </c>
      <c r="AS44">
        <f t="shared" si="27"/>
        <v>14.827686899443565</v>
      </c>
      <c r="AT44">
        <f t="shared" si="27"/>
        <v>5.3709588319720476</v>
      </c>
      <c r="AU44">
        <f t="shared" si="23"/>
        <v>-686.88171228899921</v>
      </c>
      <c r="AW44">
        <v>41</v>
      </c>
      <c r="AX44">
        <f>IF(Z44&gt;0, (R44*SUMPRODUCT(K44:$K$98, X44:$X$98)-K44*$AZ$3)/Z44, 0)</f>
        <v>10578.219028104479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1000000</v>
      </c>
      <c r="S45">
        <f t="shared" si="1"/>
        <v>9525.460234529859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2521.9549028716988</v>
      </c>
      <c r="AC45">
        <f t="shared" si="2"/>
        <v>1973.7319615516651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-28820.117439960319</v>
      </c>
      <c r="AI45">
        <f t="shared" si="25"/>
        <v>-28822.707514236201</v>
      </c>
      <c r="AJ45">
        <f t="shared" si="7"/>
        <v>548.22294132003367</v>
      </c>
      <c r="AK45">
        <f t="shared" si="22"/>
        <v>176.53684320101894</v>
      </c>
      <c r="AL45">
        <f t="shared" si="26"/>
        <v>-28097.94772971515</v>
      </c>
      <c r="AN45">
        <f t="shared" si="27"/>
        <v>0</v>
      </c>
      <c r="AO45">
        <f t="shared" si="27"/>
        <v>0</v>
      </c>
      <c r="AP45">
        <f t="shared" si="27"/>
        <v>-5.6760943815414681E-2</v>
      </c>
      <c r="AQ45">
        <f t="shared" si="27"/>
        <v>-631.58693246585563</v>
      </c>
      <c r="AR45">
        <f t="shared" si="27"/>
        <v>-631.64369340967107</v>
      </c>
      <c r="AS45">
        <f t="shared" si="27"/>
        <v>12.014192743560367</v>
      </c>
      <c r="AT45">
        <f t="shared" si="27"/>
        <v>3.8687685259026763</v>
      </c>
      <c r="AU45">
        <f t="shared" si="23"/>
        <v>-615.76073214020801</v>
      </c>
      <c r="AW45">
        <v>42</v>
      </c>
      <c r="AX45">
        <f>IF(Z45&gt;0, (R45*SUMPRODUCT(K45:$K$98, X45:$X$98)-K45*$AZ$3)/Z45, 0)</f>
        <v>9525.460234529859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1000000</v>
      </c>
      <c r="S46">
        <f t="shared" si="1"/>
        <v>8398.1620245692902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1973.7319615516651</v>
      </c>
      <c r="AC46">
        <f t="shared" si="2"/>
        <v>1483.9166994134157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-28438.470597560292</v>
      </c>
      <c r="AI46">
        <f t="shared" si="25"/>
        <v>-28440.679290210945</v>
      </c>
      <c r="AJ46">
        <f t="shared" si="7"/>
        <v>489.81526213824941</v>
      </c>
      <c r="AK46">
        <f t="shared" si="22"/>
        <v>138.16123730861656</v>
      </c>
      <c r="AL46">
        <f t="shared" si="26"/>
        <v>-27812.702790764077</v>
      </c>
      <c r="AN46">
        <f t="shared" si="27"/>
        <v>0</v>
      </c>
      <c r="AO46">
        <f t="shared" si="27"/>
        <v>0</v>
      </c>
      <c r="AP46">
        <f t="shared" si="27"/>
        <v>-4.3217003678461693E-2</v>
      </c>
      <c r="AQ46">
        <f t="shared" si="27"/>
        <v>-556.44930409881636</v>
      </c>
      <c r="AR46">
        <f t="shared" si="27"/>
        <v>-556.49252110249483</v>
      </c>
      <c r="AS46">
        <f t="shared" si="27"/>
        <v>9.5841075847865973</v>
      </c>
      <c r="AT46">
        <f t="shared" si="27"/>
        <v>2.7033705659405802</v>
      </c>
      <c r="AU46">
        <f t="shared" si="23"/>
        <v>-544.20504295176761</v>
      </c>
      <c r="AW46">
        <v>43</v>
      </c>
      <c r="AX46">
        <f>IF(Z46&gt;0, (R46*SUMPRODUCT(K46:$K$98, X46:$X$98)-K46*$AZ$3)/Z46, 0)</f>
        <v>8398.1620245692902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1000000</v>
      </c>
      <c r="S47">
        <f t="shared" si="1"/>
        <v>7148.7762847590866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1483.9166994134157</v>
      </c>
      <c r="AC47">
        <f t="shared" si="2"/>
        <v>1054.0492438213905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-27483.748259096134</v>
      </c>
      <c r="AI47">
        <f t="shared" si="25"/>
        <v>-27485.591317967042</v>
      </c>
      <c r="AJ47">
        <f t="shared" si="7"/>
        <v>429.86745559202518</v>
      </c>
      <c r="AK47">
        <f t="shared" si="22"/>
        <v>103.87416895893911</v>
      </c>
      <c r="AL47">
        <f t="shared" si="26"/>
        <v>-26951.849693416076</v>
      </c>
      <c r="AN47">
        <f t="shared" si="27"/>
        <v>0</v>
      </c>
      <c r="AO47">
        <f t="shared" si="27"/>
        <v>0</v>
      </c>
      <c r="AP47">
        <f t="shared" si="27"/>
        <v>-3.2198864167492694E-2</v>
      </c>
      <c r="AQ47">
        <f t="shared" si="27"/>
        <v>-480.15041243466095</v>
      </c>
      <c r="AR47">
        <f t="shared" si="27"/>
        <v>-480.18261129882842</v>
      </c>
      <c r="AS47">
        <f t="shared" si="27"/>
        <v>7.5099303831833728</v>
      </c>
      <c r="AT47">
        <f t="shared" si="27"/>
        <v>1.8147169955406413</v>
      </c>
      <c r="AU47">
        <f t="shared" si="23"/>
        <v>-470.85796392010434</v>
      </c>
      <c r="AW47">
        <v>44</v>
      </c>
      <c r="AX47">
        <f>IF(Z47&gt;0, (R47*SUMPRODUCT(K47:$K$98, X47:$X$98)-K47*$AZ$3)/Z47, 0)</f>
        <v>7148.7762847590866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1000000</v>
      </c>
      <c r="S48">
        <f t="shared" si="1"/>
        <v>5722.7000058462618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1054.0492438213905</v>
      </c>
      <c r="AC48">
        <f t="shared" si="2"/>
        <v>686.91833898207972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-25936.303381829228</v>
      </c>
      <c r="AI48">
        <f t="shared" si="25"/>
        <v>-25937.803806319156</v>
      </c>
      <c r="AJ48">
        <f t="shared" si="7"/>
        <v>367.1309048393108</v>
      </c>
      <c r="AK48">
        <f t="shared" si="22"/>
        <v>73.783447067497349</v>
      </c>
      <c r="AL48">
        <f t="shared" si="26"/>
        <v>-25496.889454412347</v>
      </c>
      <c r="AN48">
        <f t="shared" si="27"/>
        <v>0</v>
      </c>
      <c r="AO48">
        <f t="shared" si="27"/>
        <v>0</v>
      </c>
      <c r="AP48">
        <f t="shared" si="27"/>
        <v>-2.3404397510853932E-2</v>
      </c>
      <c r="AQ48">
        <f t="shared" si="27"/>
        <v>-404.56787954724007</v>
      </c>
      <c r="AR48">
        <f t="shared" si="27"/>
        <v>-404.59128394475096</v>
      </c>
      <c r="AS48">
        <f t="shared" si="27"/>
        <v>5.7266978065639869</v>
      </c>
      <c r="AT48">
        <f t="shared" si="27"/>
        <v>1.1509123827837546</v>
      </c>
      <c r="AU48">
        <f t="shared" si="23"/>
        <v>-397.71367375540319</v>
      </c>
      <c r="AW48">
        <v>45</v>
      </c>
      <c r="AX48">
        <f>IF(Z48&gt;0, (R48*SUMPRODUCT(K48:$K$98, X48:$X$98)-K48*$AZ$3)/Z48, 0)</f>
        <v>5722.7000058462618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1000000</v>
      </c>
      <c r="S49">
        <f t="shared" si="1"/>
        <v>4032.1467419570517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686.91833898207972</v>
      </c>
      <c r="AC49">
        <f t="shared" si="2"/>
        <v>383.26073407354465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-23782.333376562103</v>
      </c>
      <c r="AI49">
        <f t="shared" si="25"/>
        <v>-23783.521517639922</v>
      </c>
      <c r="AJ49">
        <f t="shared" si="7"/>
        <v>303.65760490853506</v>
      </c>
      <c r="AK49">
        <f t="shared" si="22"/>
        <v>48.084283728745582</v>
      </c>
      <c r="AL49">
        <f t="shared" si="26"/>
        <v>-23431.779629002642</v>
      </c>
      <c r="AN49">
        <f t="shared" si="27"/>
        <v>0</v>
      </c>
      <c r="AO49">
        <f t="shared" si="27"/>
        <v>0</v>
      </c>
      <c r="AP49">
        <f t="shared" si="27"/>
        <v>-1.6547535066013575E-2</v>
      </c>
      <c r="AQ49">
        <f t="shared" si="27"/>
        <v>-331.22244727215605</v>
      </c>
      <c r="AR49">
        <f t="shared" si="27"/>
        <v>-331.23899480722201</v>
      </c>
      <c r="AS49">
        <f t="shared" si="27"/>
        <v>4.2291146725631226</v>
      </c>
      <c r="AT49">
        <f t="shared" si="27"/>
        <v>0.66968172886096011</v>
      </c>
      <c r="AU49">
        <f t="shared" si="23"/>
        <v>-326.34019840579799</v>
      </c>
      <c r="AW49">
        <v>46</v>
      </c>
      <c r="AX49">
        <f>IF(Z49&gt;0, (R49*SUMPRODUCT(K49:$K$98, X49:$X$98)-K49*$AZ$3)/Z49, 0)</f>
        <v>4032.1467419570517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1000000</v>
      </c>
      <c r="S50">
        <f t="shared" si="1"/>
        <v>1948.5142202679342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383.26073407354465</v>
      </c>
      <c r="AC50">
        <f t="shared" si="2"/>
        <v>142.13674630023161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-21154.553714709287</v>
      </c>
      <c r="AI50">
        <f t="shared" si="25"/>
        <v>-21155.465542454895</v>
      </c>
      <c r="AJ50">
        <f t="shared" si="7"/>
        <v>241.12398777331305</v>
      </c>
      <c r="AK50">
        <f t="shared" si="22"/>
        <v>26.828251385148128</v>
      </c>
      <c r="AL50">
        <f t="shared" si="26"/>
        <v>-20887.513303296433</v>
      </c>
      <c r="AN50">
        <f t="shared" si="27"/>
        <v>0</v>
      </c>
      <c r="AO50">
        <f t="shared" si="27"/>
        <v>0</v>
      </c>
      <c r="AP50">
        <f t="shared" si="27"/>
        <v>-1.1338616832001158E-2</v>
      </c>
      <c r="AQ50">
        <f t="shared" si="27"/>
        <v>-263.05777596515316</v>
      </c>
      <c r="AR50">
        <f t="shared" si="27"/>
        <v>-263.06911458198516</v>
      </c>
      <c r="AS50">
        <f t="shared" si="27"/>
        <v>2.9983870523060183</v>
      </c>
      <c r="AT50">
        <f t="shared" si="27"/>
        <v>0.33361044801923351</v>
      </c>
      <c r="AU50">
        <f t="shared" si="23"/>
        <v>-259.7371170816599</v>
      </c>
      <c r="AW50">
        <v>47</v>
      </c>
      <c r="AX50">
        <f>IF(Z50&gt;0, (R50*SUMPRODUCT(K50:$K$98, X50:$X$98)-K50*$AZ$3)/Z50, 0)</f>
        <v>1948.5142202679342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1000000</v>
      </c>
      <c r="S51">
        <f t="shared" si="1"/>
        <v>-749.87208122437119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142.13674630023161</v>
      </c>
      <c r="AC51">
        <f t="shared" si="2"/>
        <v>-40.475976540954093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-18239.582472069073</v>
      </c>
      <c r="AI51">
        <f t="shared" si="25"/>
        <v>-18240.257186756324</v>
      </c>
      <c r="AJ51">
        <f t="shared" si="7"/>
        <v>182.6127228411857</v>
      </c>
      <c r="AK51">
        <f t="shared" si="22"/>
        <v>9.9495722410162131</v>
      </c>
      <c r="AL51">
        <f t="shared" si="26"/>
        <v>-18047.69489167412</v>
      </c>
      <c r="AN51">
        <f t="shared" si="27"/>
        <v>0</v>
      </c>
      <c r="AO51">
        <f t="shared" si="27"/>
        <v>0</v>
      </c>
      <c r="AP51">
        <f t="shared" si="27"/>
        <v>-7.4911659443998753E-3</v>
      </c>
      <c r="AQ51">
        <f t="shared" si="27"/>
        <v>-202.50891471094889</v>
      </c>
      <c r="AR51">
        <f t="shared" si="27"/>
        <v>-202.51640587689329</v>
      </c>
      <c r="AS51">
        <f t="shared" si="27"/>
        <v>2.0274973054679131</v>
      </c>
      <c r="AT51">
        <f t="shared" si="27"/>
        <v>0.11046728067661804</v>
      </c>
      <c r="AU51">
        <f t="shared" si="23"/>
        <v>-200.37844129074875</v>
      </c>
      <c r="AW51">
        <v>48</v>
      </c>
      <c r="AX51">
        <f>IF(Z51&gt;0, (R51*SUMPRODUCT(K51:$K$98, X51:$X$98)-K51*$AZ$3)/Z51, 0)</f>
        <v>-749.87208122437119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1000000</v>
      </c>
      <c r="S52">
        <f t="shared" si="1"/>
        <v>-4471.9608418143343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-40.475976540954093</v>
      </c>
      <c r="AC52">
        <f t="shared" si="2"/>
        <v>-171.15895096264614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-15163.599631178184</v>
      </c>
      <c r="AI52">
        <f t="shared" si="25"/>
        <v>-15164.078053723173</v>
      </c>
      <c r="AJ52">
        <f t="shared" si="7"/>
        <v>130.68297442169205</v>
      </c>
      <c r="AK52">
        <f t="shared" si="22"/>
        <v>-2.8333183578667867</v>
      </c>
      <c r="AL52">
        <f t="shared" si="26"/>
        <v>-15036.228397659348</v>
      </c>
      <c r="AN52">
        <f t="shared" si="27"/>
        <v>0</v>
      </c>
      <c r="AO52">
        <f t="shared" si="27"/>
        <v>0</v>
      </c>
      <c r="AP52">
        <f t="shared" si="27"/>
        <v>-4.7426695733316969E-3</v>
      </c>
      <c r="AQ52">
        <f t="shared" si="27"/>
        <v>-150.31888305888396</v>
      </c>
      <c r="AR52">
        <f t="shared" si="27"/>
        <v>-150.32362572845727</v>
      </c>
      <c r="AS52">
        <f t="shared" si="27"/>
        <v>1.2954785952994154</v>
      </c>
      <c r="AT52">
        <f t="shared" si="27"/>
        <v>-2.8087080987621332E-2</v>
      </c>
      <c r="AU52">
        <f t="shared" si="23"/>
        <v>-149.05623421414549</v>
      </c>
      <c r="AW52">
        <v>49</v>
      </c>
      <c r="AX52">
        <f>IF(Z52&gt;0, (R52*SUMPRODUCT(K52:$K$98, X52:$X$98)-K52*$AZ$3)/Z52, 0)</f>
        <v>-4471.9608418143343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1000000</v>
      </c>
      <c r="S53">
        <f t="shared" si="1"/>
        <v>-9972.4645797563153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-171.15895096264614</v>
      </c>
      <c r="AC53">
        <f t="shared" si="2"/>
        <v>-257.3475301918366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-12085.255160548388</v>
      </c>
      <c r="AI53">
        <f t="shared" si="25"/>
        <v>-12085.577733178421</v>
      </c>
      <c r="AJ53">
        <f t="shared" si="7"/>
        <v>86.188579229190452</v>
      </c>
      <c r="AK53">
        <f t="shared" si="22"/>
        <v>-11.981126567385232</v>
      </c>
      <c r="AL53">
        <f t="shared" si="26"/>
        <v>-12011.370280516616</v>
      </c>
      <c r="AN53">
        <f t="shared" si="27"/>
        <v>0</v>
      </c>
      <c r="AO53">
        <f t="shared" si="27"/>
        <v>0</v>
      </c>
      <c r="AP53">
        <f t="shared" si="27"/>
        <v>-2.8550960518726061E-3</v>
      </c>
      <c r="AQ53">
        <f t="shared" si="27"/>
        <v>-106.96680710721856</v>
      </c>
      <c r="AR53">
        <f t="shared" si="27"/>
        <v>-106.96966220327043</v>
      </c>
      <c r="AS53">
        <f t="shared" si="27"/>
        <v>0.76285663867073017</v>
      </c>
      <c r="AT53">
        <f t="shared" si="27"/>
        <v>-0.10604516308801823</v>
      </c>
      <c r="AU53">
        <f t="shared" si="23"/>
        <v>-106.31285072768773</v>
      </c>
      <c r="AW53">
        <v>50</v>
      </c>
      <c r="AX53">
        <f>IF(Z53&gt;0, (R53*SUMPRODUCT(K53:$K$98, X53:$X$98)-K53*$AZ$3)/Z53, 0)</f>
        <v>-9972.4645797563153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1000000</v>
      </c>
      <c r="S54">
        <f t="shared" si="1"/>
        <v>-18690.527414728298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-257.3475301918366</v>
      </c>
      <c r="AC54">
        <f t="shared" si="2"/>
        <v>-307.05513745111477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-9119.3695869576986</v>
      </c>
      <c r="AI54">
        <f t="shared" si="25"/>
        <v>-9119.5749417415936</v>
      </c>
      <c r="AJ54">
        <f t="shared" si="7"/>
        <v>49.707607259278177</v>
      </c>
      <c r="AK54">
        <f t="shared" si="22"/>
        <v>-18.014327113428564</v>
      </c>
      <c r="AL54">
        <f t="shared" si="26"/>
        <v>-9087.8816615957439</v>
      </c>
      <c r="AN54">
        <f t="shared" si="27"/>
        <v>0</v>
      </c>
      <c r="AO54">
        <f t="shared" si="27"/>
        <v>0</v>
      </c>
      <c r="AP54">
        <f t="shared" si="27"/>
        <v>-1.6228560921117147E-3</v>
      </c>
      <c r="AQ54">
        <f t="shared" si="27"/>
        <v>-72.0675905849114</v>
      </c>
      <c r="AR54">
        <f t="shared" si="27"/>
        <v>-72.069213441003512</v>
      </c>
      <c r="AS54">
        <f t="shared" si="27"/>
        <v>0.39282402744599348</v>
      </c>
      <c r="AT54">
        <f t="shared" si="27"/>
        <v>-0.14236172124550836</v>
      </c>
      <c r="AU54">
        <f t="shared" si="23"/>
        <v>-71.818751134803023</v>
      </c>
      <c r="AW54">
        <v>51</v>
      </c>
      <c r="AX54">
        <f>IF(Z54&gt;0, (R54*SUMPRODUCT(K54:$K$98, X54:$X$98)-K54*$AZ$3)/Z54, 0)</f>
        <v>-18690.527414728298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1000000</v>
      </c>
      <c r="S55">
        <f t="shared" si="1"/>
        <v>-33425.959522038182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-307.05513745111477</v>
      </c>
      <c r="AC55">
        <f t="shared" si="2"/>
        <v>-327.99844245750779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-6451.4129617145672</v>
      </c>
      <c r="AI55">
        <f t="shared" si="25"/>
        <v>-6451.5356202886023</v>
      </c>
      <c r="AJ55">
        <f t="shared" si="7"/>
        <v>20.943305006393018</v>
      </c>
      <c r="AK55">
        <f t="shared" si="22"/>
        <v>-21.493859621578036</v>
      </c>
      <c r="AL55">
        <f t="shared" si="26"/>
        <v>-6452.0861749037877</v>
      </c>
      <c r="AN55">
        <f t="shared" si="27"/>
        <v>0</v>
      </c>
      <c r="AO55">
        <f t="shared" si="27"/>
        <v>0</v>
      </c>
      <c r="AP55">
        <f t="shared" si="27"/>
        <v>-8.6547609018399255E-4</v>
      </c>
      <c r="AQ55">
        <f t="shared" si="27"/>
        <v>-45.52102215603756</v>
      </c>
      <c r="AR55">
        <f t="shared" si="27"/>
        <v>-45.521887632127743</v>
      </c>
      <c r="AS55">
        <f t="shared" si="27"/>
        <v>0.14777548063878673</v>
      </c>
      <c r="AT55">
        <f t="shared" si="27"/>
        <v>-0.15166018139886417</v>
      </c>
      <c r="AU55">
        <f t="shared" si="23"/>
        <v>-45.525772332887826</v>
      </c>
      <c r="AW55">
        <v>52</v>
      </c>
      <c r="AX55">
        <f>IF(Z55&gt;0, (R55*SUMPRODUCT(K55:$K$98, X55:$X$98)-K55*$AZ$3)/Z55, 0)</f>
        <v>-33425.959522038182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1000000</v>
      </c>
      <c r="S56">
        <f t="shared" si="1"/>
        <v>-56601.518179368562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-327.99844245750779</v>
      </c>
      <c r="AC56">
        <f t="shared" si="2"/>
        <v>-327.87278106129679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-3921.9091204542137</v>
      </c>
      <c r="AI56">
        <f t="shared" si="25"/>
        <v>-3921.9815285785025</v>
      </c>
      <c r="AJ56">
        <f t="shared" si="7"/>
        <v>-0.12566139621100092</v>
      </c>
      <c r="AK56">
        <f t="shared" si="22"/>
        <v>-22.959890972025548</v>
      </c>
      <c r="AL56">
        <f t="shared" si="26"/>
        <v>-3945.0670809467392</v>
      </c>
      <c r="AN56">
        <f t="shared" si="27"/>
        <v>0</v>
      </c>
      <c r="AO56">
        <f t="shared" si="27"/>
        <v>0</v>
      </c>
      <c r="AP56">
        <f t="shared" si="27"/>
        <v>-4.5616970288798027E-4</v>
      </c>
      <c r="AQ56">
        <f t="shared" si="27"/>
        <v>-24.707947289115328</v>
      </c>
      <c r="AR56">
        <f t="shared" si="27"/>
        <v>-24.708403458818218</v>
      </c>
      <c r="AS56">
        <f t="shared" si="27"/>
        <v>-7.9166422742056369E-4</v>
      </c>
      <c r="AT56">
        <f t="shared" si="27"/>
        <v>-0.14464684378891002</v>
      </c>
      <c r="AU56">
        <f t="shared" si="23"/>
        <v>-24.853841966834548</v>
      </c>
      <c r="AW56">
        <v>53</v>
      </c>
      <c r="AX56">
        <f>IF(Z56&gt;0, (R56*SUMPRODUCT(K56:$K$98, X56:$X$98)-K56*$AZ$3)/Z56, 0)</f>
        <v>-56601.518179368562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1000000</v>
      </c>
      <c r="S57">
        <f t="shared" si="1"/>
        <v>-92368.756287393218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-327.87278106129679</v>
      </c>
      <c r="AC57">
        <f t="shared" si="2"/>
        <v>-311.82476089304731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-2358.8550935256217</v>
      </c>
      <c r="AI57">
        <f t="shared" si="25"/>
        <v>-2358.8972918799986</v>
      </c>
      <c r="AJ57">
        <f t="shared" si="7"/>
        <v>-16.048020168249479</v>
      </c>
      <c r="AK57">
        <f t="shared" si="22"/>
        <v>-22.951094674290779</v>
      </c>
      <c r="AL57">
        <f t="shared" si="26"/>
        <v>-2397.8964067225388</v>
      </c>
      <c r="AN57">
        <f t="shared" si="27"/>
        <v>0</v>
      </c>
      <c r="AO57">
        <f t="shared" si="27"/>
        <v>0</v>
      </c>
      <c r="AP57">
        <f t="shared" si="27"/>
        <v>-2.3736497319283076E-4</v>
      </c>
      <c r="AQ57">
        <f t="shared" si="27"/>
        <v>-13.268516848795002</v>
      </c>
      <c r="AR57">
        <f t="shared" si="27"/>
        <v>-13.268754213768196</v>
      </c>
      <c r="AS57">
        <f t="shared" si="27"/>
        <v>-9.0269820548392818E-2</v>
      </c>
      <c r="AT57">
        <f t="shared" si="27"/>
        <v>-0.12909948865445586</v>
      </c>
      <c r="AU57">
        <f t="shared" si="23"/>
        <v>-13.488123522971044</v>
      </c>
      <c r="AW57">
        <v>54</v>
      </c>
      <c r="AX57">
        <f>IF(Z57&gt;0, (R57*SUMPRODUCT(K57:$K$98, X57:$X$98)-K57*$AZ$3)/Z57, 0)</f>
        <v>-92368.756287393218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1000000</v>
      </c>
      <c r="S58">
        <f t="shared" si="1"/>
        <v>-148865.20724301395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-311.82476089304731</v>
      </c>
      <c r="AC58">
        <f t="shared" si="2"/>
        <v>-288.70402108348105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-1402.7443412596158</v>
      </c>
      <c r="AI58">
        <f t="shared" si="25"/>
        <v>-1402.768583326183</v>
      </c>
      <c r="AJ58">
        <f t="shared" si="7"/>
        <v>-23.12073980956626</v>
      </c>
      <c r="AK58">
        <f t="shared" si="22"/>
        <v>-21.827733262513313</v>
      </c>
      <c r="AL58">
        <f t="shared" si="26"/>
        <v>-1447.7170563982625</v>
      </c>
      <c r="AN58">
        <f t="shared" si="27"/>
        <v>0</v>
      </c>
      <c r="AO58">
        <f t="shared" si="27"/>
        <v>0</v>
      </c>
      <c r="AP58">
        <f t="shared" si="27"/>
        <v>-1.2175105534891551E-4</v>
      </c>
      <c r="AQ58">
        <f t="shared" si="27"/>
        <v>-7.0450101050083607</v>
      </c>
      <c r="AR58">
        <f t="shared" si="27"/>
        <v>-7.0451318560637084</v>
      </c>
      <c r="AS58">
        <f t="shared" si="27"/>
        <v>-0.11611941021797138</v>
      </c>
      <c r="AT58">
        <f t="shared" si="27"/>
        <v>-0.10962553680006104</v>
      </c>
      <c r="AU58">
        <f t="shared" si="23"/>
        <v>-7.2708768030817401</v>
      </c>
      <c r="AW58">
        <v>55</v>
      </c>
      <c r="AX58">
        <f>IF(Z58&gt;0, (R58*SUMPRODUCT(K58:$K$98, X58:$X$98)-K58*$AZ$3)/Z58, 0)</f>
        <v>-148865.20724301395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1000000</v>
      </c>
      <c r="S59">
        <f t="shared" si="1"/>
        <v>-240131.38580418704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-288.70402108348105</v>
      </c>
      <c r="AC59">
        <f t="shared" si="2"/>
        <v>-263.25862345780956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-823.66090635612841</v>
      </c>
      <c r="AI59">
        <f t="shared" si="25"/>
        <v>-823.67461024070064</v>
      </c>
      <c r="AJ59">
        <f t="shared" si="7"/>
        <v>-25.44539762567149</v>
      </c>
      <c r="AK59">
        <f t="shared" si="22"/>
        <v>-20.209281475843675</v>
      </c>
      <c r="AL59">
        <f t="shared" si="26"/>
        <v>-869.32928934221582</v>
      </c>
      <c r="AN59">
        <f t="shared" si="27"/>
        <v>0</v>
      </c>
      <c r="AO59">
        <f t="shared" si="27"/>
        <v>0</v>
      </c>
      <c r="AP59">
        <f t="shared" si="27"/>
        <v>-6.1450973058228166E-5</v>
      </c>
      <c r="AQ59">
        <f t="shared" si="27"/>
        <v>-3.6934610693007719</v>
      </c>
      <c r="AR59">
        <f t="shared" si="27"/>
        <v>-3.69352252027383</v>
      </c>
      <c r="AS59">
        <f t="shared" si="27"/>
        <v>-0.11410227776752206</v>
      </c>
      <c r="AT59">
        <f t="shared" si="27"/>
        <v>-9.062248043285985E-2</v>
      </c>
      <c r="AU59">
        <f t="shared" si="23"/>
        <v>-3.8982472784742122</v>
      </c>
      <c r="AW59">
        <v>56</v>
      </c>
      <c r="AX59">
        <f>IF(Z59&gt;0, (R59*SUMPRODUCT(K59:$K$98, X59:$X$98)-K59*$AZ$3)/Z59, 0)</f>
        <v>-240131.38580418704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1000000</v>
      </c>
      <c r="S60">
        <f t="shared" si="1"/>
        <v>-390239.00346060254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-263.25862345780956</v>
      </c>
      <c r="AC60">
        <f t="shared" si="2"/>
        <v>-237.94279191043196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-475.61159944540765</v>
      </c>
      <c r="AI60">
        <f t="shared" si="25"/>
        <v>-475.61922114614106</v>
      </c>
      <c r="AJ60">
        <f t="shared" si="7"/>
        <v>-25.315831547377599</v>
      </c>
      <c r="AK60">
        <f t="shared" si="22"/>
        <v>-18.428103642046672</v>
      </c>
      <c r="AL60">
        <f t="shared" si="26"/>
        <v>-519.36315633556535</v>
      </c>
      <c r="AN60">
        <f t="shared" si="27"/>
        <v>0</v>
      </c>
      <c r="AO60">
        <f t="shared" si="27"/>
        <v>0</v>
      </c>
      <c r="AP60">
        <f t="shared" si="27"/>
        <v>-3.0515391193788959E-5</v>
      </c>
      <c r="AQ60">
        <f t="shared" si="27"/>
        <v>-1.9042303707573027</v>
      </c>
      <c r="AR60">
        <f t="shared" si="27"/>
        <v>-1.9042608861484966</v>
      </c>
      <c r="AS60">
        <f t="shared" si="27"/>
        <v>-0.10135828341803436</v>
      </c>
      <c r="AT60">
        <f t="shared" si="27"/>
        <v>-7.3781536597440453E-2</v>
      </c>
      <c r="AU60">
        <f t="shared" si="23"/>
        <v>-2.0794007061639714</v>
      </c>
      <c r="AW60">
        <v>57</v>
      </c>
      <c r="AX60">
        <f>IF(Z60&gt;0, (R60*SUMPRODUCT(K60:$K$98, X60:$X$98)-K60*$AZ$3)/Z60, 0)</f>
        <v>-390239.00346060254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1000000</v>
      </c>
      <c r="S61">
        <f t="shared" si="1"/>
        <v>-642267.78536155436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-237.94279191043196</v>
      </c>
      <c r="AC61">
        <f t="shared" si="2"/>
        <v>-213.94586815915497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-270.52862618860348</v>
      </c>
      <c r="AI61">
        <f t="shared" si="25"/>
        <v>-270.53279006450219</v>
      </c>
      <c r="AJ61">
        <f t="shared" si="7"/>
        <v>-23.996923751276995</v>
      </c>
      <c r="AK61">
        <f t="shared" si="22"/>
        <v>-16.65599543373024</v>
      </c>
      <c r="AL61">
        <f t="shared" si="26"/>
        <v>-311.18570924950944</v>
      </c>
      <c r="AN61">
        <f t="shared" si="27"/>
        <v>0</v>
      </c>
      <c r="AO61">
        <f t="shared" si="27"/>
        <v>0</v>
      </c>
      <c r="AP61">
        <f t="shared" si="27"/>
        <v>-1.4884930258458071E-5</v>
      </c>
      <c r="AQ61">
        <f t="shared" si="27"/>
        <v>-0.96707967088414482</v>
      </c>
      <c r="AR61">
        <f t="shared" si="27"/>
        <v>-0.96709455581440329</v>
      </c>
      <c r="AS61">
        <f t="shared" si="27"/>
        <v>-8.5783665302162054E-2</v>
      </c>
      <c r="AT61">
        <f t="shared" si="27"/>
        <v>-5.9541479248373254E-2</v>
      </c>
      <c r="AU61">
        <f t="shared" si="23"/>
        <v>-1.1124197003649388</v>
      </c>
      <c r="AW61">
        <v>58</v>
      </c>
      <c r="AX61">
        <f>IF(Z61&gt;0, (R61*SUMPRODUCT(K61:$K$98, X61:$X$98)-K61*$AZ$3)/Z61, 0)</f>
        <v>-642267.78536155436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1000000</v>
      </c>
      <c r="S62">
        <f t="shared" si="1"/>
        <v>-1074163.6122484026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-213.94586815915497</v>
      </c>
      <c r="AC62">
        <f t="shared" si="2"/>
        <v>-191.78691736393711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-151.23362186937408</v>
      </c>
      <c r="AI62">
        <f t="shared" si="25"/>
        <v>-151.23585368624043</v>
      </c>
      <c r="AJ62">
        <f t="shared" si="7"/>
        <v>-22.158950795217862</v>
      </c>
      <c r="AK62">
        <f t="shared" si="22"/>
        <v>-14.976210771140849</v>
      </c>
      <c r="AL62">
        <f t="shared" si="26"/>
        <v>-188.37101525259914</v>
      </c>
      <c r="AN62">
        <f t="shared" si="27"/>
        <v>0</v>
      </c>
      <c r="AO62">
        <f t="shared" si="27"/>
        <v>0</v>
      </c>
      <c r="AP62">
        <f t="shared" si="27"/>
        <v>-7.1234365386105503E-6</v>
      </c>
      <c r="AQ62">
        <f t="shared" si="27"/>
        <v>-0.48270228804497667</v>
      </c>
      <c r="AR62">
        <f t="shared" si="27"/>
        <v>-0.4827094114815153</v>
      </c>
      <c r="AS62">
        <f t="shared" si="27"/>
        <v>-7.0726179253753449E-2</v>
      </c>
      <c r="AT62">
        <f t="shared" si="27"/>
        <v>-4.7800555961805269E-2</v>
      </c>
      <c r="AU62">
        <f t="shared" si="23"/>
        <v>-0.60123614669707393</v>
      </c>
      <c r="AW62">
        <v>59</v>
      </c>
      <c r="AX62">
        <f>IF(Z62&gt;0, (R62*SUMPRODUCT(K62:$K$98, X62:$X$98)-K62*$AZ$3)/Z62, 0)</f>
        <v>-1074163.6122484026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1000000</v>
      </c>
      <c r="S63">
        <f t="shared" si="1"/>
        <v>-1829749.9664745068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-191.78691736393711</v>
      </c>
      <c r="AC63">
        <f t="shared" si="2"/>
        <v>-171.62137816439099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-82.964906714193589</v>
      </c>
      <c r="AI63">
        <f t="shared" si="25"/>
        <v>-82.966079151557366</v>
      </c>
      <c r="AJ63">
        <f t="shared" si="7"/>
        <v>-20.165539199546117</v>
      </c>
      <c r="AK63">
        <f t="shared" si="22"/>
        <v>-13.425084215475598</v>
      </c>
      <c r="AL63">
        <f t="shared" si="26"/>
        <v>-116.55670256657908</v>
      </c>
      <c r="AN63">
        <f t="shared" si="27"/>
        <v>0</v>
      </c>
      <c r="AO63">
        <f t="shared" si="27"/>
        <v>0</v>
      </c>
      <c r="AP63">
        <f t="shared" si="27"/>
        <v>-3.3412012244851056E-6</v>
      </c>
      <c r="AQ63">
        <f t="shared" si="27"/>
        <v>-0.23643262870008042</v>
      </c>
      <c r="AR63">
        <f t="shared" si="27"/>
        <v>-0.23643596990130492</v>
      </c>
      <c r="AS63">
        <f t="shared" si="27"/>
        <v>-5.7467568287972691E-2</v>
      </c>
      <c r="AT63">
        <f t="shared" si="27"/>
        <v>-3.8258681619680823E-2</v>
      </c>
      <c r="AU63">
        <f t="shared" si="23"/>
        <v>-0.33216221980895844</v>
      </c>
      <c r="AW63">
        <v>60</v>
      </c>
      <c r="AX63">
        <f>IF(Z63&gt;0, (R63*SUMPRODUCT(K63:$K$98, X63:$X$98)-K63*$AZ$3)/Z63, 0)</f>
        <v>-1829749.9664745068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1000000</v>
      </c>
      <c r="S64">
        <f t="shared" si="1"/>
        <v>-3183044.3975999248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-171.62137816439099</v>
      </c>
      <c r="AC64">
        <f t="shared" si="2"/>
        <v>-153.42188089345618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-44.65730910041384</v>
      </c>
      <c r="AI64">
        <f t="shared" si="25"/>
        <v>-44.657911597040219</v>
      </c>
      <c r="AJ64">
        <f t="shared" si="7"/>
        <v>-18.199497270934813</v>
      </c>
      <c r="AK64">
        <f t="shared" si="22"/>
        <v>-12.01349647150737</v>
      </c>
      <c r="AL64">
        <f t="shared" si="26"/>
        <v>-74.870905339482405</v>
      </c>
      <c r="AN64">
        <f t="shared" si="27"/>
        <v>0</v>
      </c>
      <c r="AO64">
        <f t="shared" si="27"/>
        <v>0</v>
      </c>
      <c r="AP64">
        <f t="shared" si="27"/>
        <v>-1.5330262043420717E-6</v>
      </c>
      <c r="AQ64">
        <f t="shared" si="27"/>
        <v>-0.11362856166979531</v>
      </c>
      <c r="AR64">
        <f t="shared" si="27"/>
        <v>-0.11363009469599965</v>
      </c>
      <c r="AS64">
        <f t="shared" si="27"/>
        <v>-4.630782148919322E-2</v>
      </c>
      <c r="AT64">
        <f t="shared" si="27"/>
        <v>-3.0567814142431017E-2</v>
      </c>
      <c r="AU64">
        <f t="shared" si="23"/>
        <v>-0.19050573032762388</v>
      </c>
      <c r="AW64">
        <v>61</v>
      </c>
      <c r="AX64">
        <f>IF(Z64&gt;0, (R64*SUMPRODUCT(K64:$K$98, X64:$X$98)-K64*$AZ$3)/Z64, 0)</f>
        <v>-3183044.3975999248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1000000</v>
      </c>
      <c r="S65">
        <f t="shared" si="1"/>
        <v>-5663839.8809990389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-153.42188089345618</v>
      </c>
      <c r="AC65">
        <f t="shared" si="2"/>
        <v>-137.07485775902339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-23.515979115768243</v>
      </c>
      <c r="AI65">
        <f t="shared" si="25"/>
        <v>-23.51628163768941</v>
      </c>
      <c r="AJ65">
        <f t="shared" si="7"/>
        <v>-16.347023134432789</v>
      </c>
      <c r="AK65">
        <f t="shared" si="22"/>
        <v>-10.739531662541934</v>
      </c>
      <c r="AL65">
        <f t="shared" si="26"/>
        <v>-50.602836434664134</v>
      </c>
      <c r="AN65">
        <f t="shared" si="27"/>
        <v>0</v>
      </c>
      <c r="AO65">
        <f t="shared" si="27"/>
        <v>0</v>
      </c>
      <c r="AP65">
        <f t="shared" si="27"/>
        <v>-6.8728012654997794E-7</v>
      </c>
      <c r="AQ65">
        <f t="shared" si="27"/>
        <v>-5.3424442897333974E-2</v>
      </c>
      <c r="AR65">
        <f t="shared" si="27"/>
        <v>-5.342513017746052E-2</v>
      </c>
      <c r="AS65">
        <f t="shared" si="27"/>
        <v>-3.7137752150889811E-2</v>
      </c>
      <c r="AT65">
        <f t="shared" si="27"/>
        <v>-2.4398452355524548E-2</v>
      </c>
      <c r="AU65">
        <f t="shared" si="23"/>
        <v>-0.11496133468387489</v>
      </c>
      <c r="AW65">
        <v>62</v>
      </c>
      <c r="AX65">
        <f>IF(Z65&gt;0, (R65*SUMPRODUCT(K65:$K$98, X65:$X$98)-K65*$AZ$3)/Z65, 0)</f>
        <v>-5663839.8809990389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1000000</v>
      </c>
      <c r="S66">
        <f t="shared" si="1"/>
        <v>-10331463.675402014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-137.07485775902339</v>
      </c>
      <c r="AC66">
        <f t="shared" si="2"/>
        <v>-122.43127175897195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-12.109404431441085</v>
      </c>
      <c r="AI66">
        <f t="shared" si="25"/>
        <v>-12.109552560587648</v>
      </c>
      <c r="AJ66">
        <f t="shared" si="7"/>
        <v>-14.643586000051442</v>
      </c>
      <c r="AK66">
        <f t="shared" si="22"/>
        <v>-9.5952400431316374</v>
      </c>
      <c r="AL66">
        <f t="shared" si="26"/>
        <v>-36.348378603770726</v>
      </c>
      <c r="AN66">
        <f t="shared" si="27"/>
        <v>0</v>
      </c>
      <c r="AO66">
        <f t="shared" si="27"/>
        <v>0</v>
      </c>
      <c r="AP66">
        <f t="shared" si="27"/>
        <v>-3.0046883581051672E-7</v>
      </c>
      <c r="AQ66">
        <f t="shared" si="27"/>
        <v>-2.4563016369764233E-2</v>
      </c>
      <c r="AR66">
        <f t="shared" si="27"/>
        <v>-2.4563316838600045E-2</v>
      </c>
      <c r="AS66">
        <f t="shared" si="27"/>
        <v>-2.9703413133795945E-2</v>
      </c>
      <c r="AT66">
        <f t="shared" si="27"/>
        <v>-1.9463222950859154E-2</v>
      </c>
      <c r="AU66">
        <f t="shared" si="23"/>
        <v>-7.372995292325514E-2</v>
      </c>
      <c r="AW66">
        <v>63</v>
      </c>
      <c r="AX66">
        <f>IF(Z66&gt;0, (R66*SUMPRODUCT(K66:$K$98, X66:$X$98)-K66*$AZ$3)/Z66, 0)</f>
        <v>-10331463.675402014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-19364434.475119781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-122.43127175897195</v>
      </c>
      <c r="AC67">
        <f t="shared" ref="AC67:AC89" si="30">S67*Z67</f>
        <v>-109.33350402270892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-7.0576230978488611E-5</v>
      </c>
      <c r="AH67">
        <f t="shared" ref="AH67:AH89" si="33">-X67*R67</f>
        <v>-6.0857299295351481</v>
      </c>
      <c r="AI67">
        <f t="shared" ref="AI67:AI89" si="34">SUM(AE67:AH67)</f>
        <v>-6.0858005057661266</v>
      </c>
      <c r="AJ67">
        <f t="shared" ref="AJ67:AJ89" si="35">AB67-AC67</f>
        <v>-13.097767736263023</v>
      </c>
      <c r="AK67">
        <f t="shared" si="22"/>
        <v>-8.5701890231280373</v>
      </c>
      <c r="AL67">
        <f t="shared" si="26"/>
        <v>-27.753757265157187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-1.1021826401202837E-2</v>
      </c>
      <c r="AR67">
        <f t="shared" si="36"/>
        <v>-1.1021954221361619E-2</v>
      </c>
      <c r="AS67">
        <f t="shared" si="36"/>
        <v>-2.3721283051315649E-2</v>
      </c>
      <c r="AT67">
        <f t="shared" si="36"/>
        <v>-1.5521414313833427E-2</v>
      </c>
      <c r="AU67">
        <f t="shared" si="23"/>
        <v>-5.0264651586510695E-2</v>
      </c>
      <c r="AW67">
        <v>64</v>
      </c>
      <c r="AX67">
        <f>IF(Z67&gt;0, (R67*SUMPRODUCT(K67:$K$98, X67:$X$98)-K67*$AZ$3)/Z67, 0)</f>
        <v>-19364434.475119781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8"/>
        <v>1000000</v>
      </c>
      <c r="S68">
        <f t="shared" si="29"/>
        <v>-37345319.17319528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-109.33350402270892</v>
      </c>
      <c r="AC68">
        <f t="shared" si="30"/>
        <v>-97.628159105687971</v>
      </c>
      <c r="AE68">
        <f t="shared" si="31"/>
        <v>0</v>
      </c>
      <c r="AF68">
        <f t="shared" si="32"/>
        <v>0</v>
      </c>
      <c r="AG68">
        <f t="shared" si="32"/>
        <v>-3.2677508609887881E-5</v>
      </c>
      <c r="AH68">
        <f t="shared" si="33"/>
        <v>-2.9754368047052675</v>
      </c>
      <c r="AI68">
        <f t="shared" si="34"/>
        <v>-2.9754694822138772</v>
      </c>
      <c r="AJ68">
        <f t="shared" si="35"/>
        <v>-11.705344917020952</v>
      </c>
      <c r="AK68">
        <f t="shared" si="22"/>
        <v>-7.6533452815896252</v>
      </c>
      <c r="AL68">
        <f t="shared" si="26"/>
        <v>-22.334159680824456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-4.811423654324444E-3</v>
      </c>
      <c r="AR68">
        <f t="shared" si="36"/>
        <v>-4.8114764954191166E-3</v>
      </c>
      <c r="AS68">
        <f t="shared" si="36"/>
        <v>-1.8928102699650423E-2</v>
      </c>
      <c r="AT68">
        <f t="shared" si="36"/>
        <v>-1.2375825446644045E-2</v>
      </c>
      <c r="AU68">
        <f t="shared" si="23"/>
        <v>-3.6115404641713589E-2</v>
      </c>
      <c r="AW68">
        <v>65</v>
      </c>
      <c r="AX68">
        <f>IF(Z68&gt;0, (R68*SUMPRODUCT(K68:$K$98, X68:$X$98)-K68*$AZ$3)/Z68, 0)</f>
        <v>-37345319.17319528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8"/>
        <v>1000000</v>
      </c>
      <c r="S69">
        <f t="shared" si="29"/>
        <v>-74272178.36100167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-97.628159105687971</v>
      </c>
      <c r="AC69">
        <f t="shared" si="30"/>
        <v>-87.171928794143923</v>
      </c>
      <c r="AE69">
        <f t="shared" si="31"/>
        <v>0</v>
      </c>
      <c r="AF69">
        <f t="shared" si="32"/>
        <v>0</v>
      </c>
      <c r="AG69">
        <f t="shared" si="32"/>
        <v>-1.4671026674760151E-5</v>
      </c>
      <c r="AH69">
        <f t="shared" si="33"/>
        <v>-1.414376547922308</v>
      </c>
      <c r="AI69">
        <f t="shared" si="34"/>
        <v>-1.4143912189489829</v>
      </c>
      <c r="AJ69">
        <f t="shared" si="35"/>
        <v>-10.456230311544047</v>
      </c>
      <c r="AK69">
        <f t="shared" si="22"/>
        <v>-6.8339711373981586</v>
      </c>
      <c r="AL69">
        <f t="shared" si="26"/>
        <v>-18.704592667891191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-2.0420665535421968E-3</v>
      </c>
      <c r="AR69">
        <f t="shared" si="36"/>
        <v>-2.0420877354636047E-3</v>
      </c>
      <c r="AS69">
        <f t="shared" si="36"/>
        <v>-1.5096629130838141E-2</v>
      </c>
      <c r="AT69">
        <f t="shared" si="36"/>
        <v>-9.8668377300611745E-3</v>
      </c>
      <c r="AU69">
        <f t="shared" si="23"/>
        <v>-2.7005554596362922E-2</v>
      </c>
      <c r="AW69">
        <v>66</v>
      </c>
      <c r="AX69">
        <f>IF(Z69&gt;0, (R69*SUMPRODUCT(K69:$K$98, X69:$X$98)-K69*$AZ$3)/Z69, 0)</f>
        <v>-74272178.36100167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8"/>
        <v>1000000</v>
      </c>
      <c r="S70">
        <f t="shared" si="29"/>
        <v>-152512268.03827751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-87.171928794143923</v>
      </c>
      <c r="AC70">
        <f t="shared" si="30"/>
        <v>-77.833755025698963</v>
      </c>
      <c r="AE70">
        <f t="shared" si="31"/>
        <v>0</v>
      </c>
      <c r="AF70">
        <f t="shared" si="32"/>
        <v>0</v>
      </c>
      <c r="AG70">
        <f t="shared" si="32"/>
        <v>-6.3793027953466221E-6</v>
      </c>
      <c r="AH70">
        <f t="shared" si="33"/>
        <v>-0.65160108901327418</v>
      </c>
      <c r="AI70">
        <f t="shared" si="34"/>
        <v>-0.65160746831606953</v>
      </c>
      <c r="AJ70">
        <f t="shared" si="35"/>
        <v>-9.3381737684449604</v>
      </c>
      <c r="AK70">
        <f t="shared" si="22"/>
        <v>-6.1020350155900749</v>
      </c>
      <c r="AL70">
        <f t="shared" si="26"/>
        <v>-16.091816252351105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-8.399793787488935E-4</v>
      </c>
      <c r="AR70">
        <f t="shared" si="36"/>
        <v>-8.3998760231218889E-4</v>
      </c>
      <c r="AS70">
        <f t="shared" si="36"/>
        <v>-1.2037845750911288E-2</v>
      </c>
      <c r="AT70">
        <f t="shared" si="36"/>
        <v>-7.8661372240200929E-3</v>
      </c>
      <c r="AU70">
        <f t="shared" si="23"/>
        <v>-2.0743970577243569E-2</v>
      </c>
      <c r="AW70">
        <v>67</v>
      </c>
      <c r="AX70">
        <f>IF(Z70&gt;0, (R70*SUMPRODUCT(K70:$K$98, X70:$X$98)-K70*$AZ$3)/Z70, 0)</f>
        <v>-152512268.03827751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8"/>
        <v>1000000</v>
      </c>
      <c r="S71">
        <f t="shared" si="29"/>
        <v>-323517553.29277694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-77.833755025698963</v>
      </c>
      <c r="AC71">
        <f t="shared" si="30"/>
        <v>-69.495116580971896</v>
      </c>
      <c r="AE71">
        <f t="shared" si="31"/>
        <v>0</v>
      </c>
      <c r="AF71">
        <f t="shared" si="32"/>
        <v>0</v>
      </c>
      <c r="AG71">
        <f t="shared" si="32"/>
        <v>-2.6851370147325591E-6</v>
      </c>
      <c r="AH71">
        <f t="shared" si="33"/>
        <v>-0.29042982021284774</v>
      </c>
      <c r="AI71">
        <f t="shared" si="34"/>
        <v>-0.29043250534986248</v>
      </c>
      <c r="AJ71">
        <f t="shared" si="35"/>
        <v>-8.3386384447270672</v>
      </c>
      <c r="AK71">
        <f t="shared" si="22"/>
        <v>-5.4483628517989278</v>
      </c>
      <c r="AL71">
        <f t="shared" si="26"/>
        <v>-14.077433801875857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-3.3427970193329614E-4</v>
      </c>
      <c r="AR71">
        <f t="shared" si="36"/>
        <v>-3.3428279247957776E-4</v>
      </c>
      <c r="AS71">
        <f t="shared" si="36"/>
        <v>-9.597628686303818E-3</v>
      </c>
      <c r="AT71">
        <f t="shared" si="36"/>
        <v>-6.2709714477288412E-3</v>
      </c>
      <c r="AU71">
        <f t="shared" si="23"/>
        <v>-1.6202882926512237E-2</v>
      </c>
      <c r="AW71">
        <v>68</v>
      </c>
      <c r="AX71">
        <f>IF(Z71&gt;0, (R71*SUMPRODUCT(K71:$K$98, X71:$X$98)-K71*$AZ$3)/Z71, 0)</f>
        <v>-323517553.29277694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8"/>
        <v>1000000</v>
      </c>
      <c r="S72">
        <f t="shared" si="29"/>
        <v>-710293087.69944775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-69.495116580971896</v>
      </c>
      <c r="AC72">
        <f t="shared" si="30"/>
        <v>-62.049487982007925</v>
      </c>
      <c r="AE72">
        <f t="shared" si="31"/>
        <v>0</v>
      </c>
      <c r="AF72">
        <f t="shared" si="32"/>
        <v>0</v>
      </c>
      <c r="AG72">
        <f t="shared" si="32"/>
        <v>-1.0919697983929881E-6</v>
      </c>
      <c r="AH72">
        <f t="shared" si="33"/>
        <v>-0.12530526769537961</v>
      </c>
      <c r="AI72">
        <f t="shared" si="34"/>
        <v>-0.125306359665178</v>
      </c>
      <c r="AJ72">
        <f t="shared" si="35"/>
        <v>-7.445628598963971</v>
      </c>
      <c r="AK72">
        <f t="shared" ref="AK72:AK89" si="49">G72*SUM(AB72:AB72, AE72:AF72)</f>
        <v>-4.864658160668033</v>
      </c>
      <c r="AL72">
        <f t="shared" si="26"/>
        <v>-12.435593119297181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-1.2877160425164226E-4</v>
      </c>
      <c r="AR72">
        <f t="shared" si="36"/>
        <v>-1.2877272642874876E-4</v>
      </c>
      <c r="AS72">
        <f t="shared" si="36"/>
        <v>-7.6515980292331436E-3</v>
      </c>
      <c r="AT72">
        <f t="shared" si="36"/>
        <v>-4.9992298568639045E-3</v>
      </c>
      <c r="AU72">
        <f t="shared" si="23"/>
        <v>-1.2779600612525796E-2</v>
      </c>
      <c r="AW72">
        <v>69</v>
      </c>
      <c r="AX72">
        <f>IF(Z72&gt;0, (R72*SUMPRODUCT(K72:$K$98, X72:$X$98)-K72*$AZ$3)/Z72, 0)</f>
        <v>-710293087.69944775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8"/>
        <v>1000000</v>
      </c>
      <c r="S73">
        <f t="shared" si="29"/>
        <v>-1617090286.2392988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-62.049487982007925</v>
      </c>
      <c r="AC73">
        <f t="shared" si="30"/>
        <v>-55.401435611946177</v>
      </c>
      <c r="AE73">
        <f t="shared" si="31"/>
        <v>0</v>
      </c>
      <c r="AF73">
        <f t="shared" si="32"/>
        <v>0</v>
      </c>
      <c r="AG73">
        <f t="shared" si="32"/>
        <v>-4.2824940019882577E-7</v>
      </c>
      <c r="AH73">
        <f t="shared" si="33"/>
        <v>-5.22240560168186E-2</v>
      </c>
      <c r="AI73">
        <f t="shared" si="34"/>
        <v>-5.2224484266218799E-2</v>
      </c>
      <c r="AJ73">
        <f t="shared" si="35"/>
        <v>-6.6480523700617482</v>
      </c>
      <c r="AK73">
        <f t="shared" si="49"/>
        <v>-4.3434641587405549</v>
      </c>
      <c r="AL73">
        <f t="shared" si="26"/>
        <v>-11.043741013068523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-4.7918515300811737E-5</v>
      </c>
      <c r="AR73">
        <f t="shared" si="36"/>
        <v>-4.7918908243777127E-5</v>
      </c>
      <c r="AS73">
        <f t="shared" si="36"/>
        <v>-6.0999628047428709E-3</v>
      </c>
      <c r="AT73">
        <f t="shared" si="36"/>
        <v>-3.9853732096585574E-3</v>
      </c>
      <c r="AU73">
        <f t="shared" si="23"/>
        <v>-1.0133254922645206E-2</v>
      </c>
      <c r="AW73">
        <v>70</v>
      </c>
      <c r="AX73">
        <f>IF(Z73&gt;0, (R73*SUMPRODUCT(K73:$K$98, X73:$X$98)-K73*$AZ$3)/Z73, 0)</f>
        <v>-1617090286.2392988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8"/>
        <v>1000000</v>
      </c>
      <c r="S74">
        <f t="shared" si="29"/>
        <v>-3824378944.8357296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-55.401435611946177</v>
      </c>
      <c r="AC74">
        <f t="shared" si="30"/>
        <v>-49.465607511116843</v>
      </c>
      <c r="AE74">
        <f t="shared" si="31"/>
        <v>0</v>
      </c>
      <c r="AF74">
        <f t="shared" si="32"/>
        <v>0</v>
      </c>
      <c r="AG74">
        <f t="shared" si="32"/>
        <v>-1.6167856344986743E-7</v>
      </c>
      <c r="AH74">
        <f t="shared" si="33"/>
        <v>-2.0983067419757608E-2</v>
      </c>
      <c r="AI74">
        <f t="shared" si="34"/>
        <v>-2.0983229098321059E-2</v>
      </c>
      <c r="AJ74">
        <f t="shared" si="35"/>
        <v>-5.9358281008293332</v>
      </c>
      <c r="AK74">
        <f t="shared" si="49"/>
        <v>-3.8781004928362326</v>
      </c>
      <c r="AL74">
        <f t="shared" si="26"/>
        <v>-9.8349118227638872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-1.7190309988695086E-5</v>
      </c>
      <c r="AR74">
        <f t="shared" si="36"/>
        <v>-1.7190442443334279E-5</v>
      </c>
      <c r="AS74">
        <f t="shared" si="36"/>
        <v>-4.8629079367482776E-3</v>
      </c>
      <c r="AT74">
        <f t="shared" si="36"/>
        <v>-3.1771212618987112E-3</v>
      </c>
      <c r="AU74">
        <f t="shared" si="23"/>
        <v>-8.0572196410903241E-3</v>
      </c>
      <c r="AW74">
        <v>71</v>
      </c>
      <c r="AX74">
        <f>IF(Z74&gt;0, (R74*SUMPRODUCT(K74:$K$98, X74:$X$98)-K74*$AZ$3)/Z74, 0)</f>
        <v>-3824378944.8357296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8"/>
        <v>1000000</v>
      </c>
      <c r="S75">
        <f t="shared" si="29"/>
        <v>-9411256910.5965233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-49.465607511116843</v>
      </c>
      <c r="AC75">
        <f t="shared" si="30"/>
        <v>-44.165735398440546</v>
      </c>
      <c r="AE75">
        <f t="shared" si="31"/>
        <v>0</v>
      </c>
      <c r="AF75">
        <f t="shared" si="32"/>
        <v>0</v>
      </c>
      <c r="AG75">
        <f t="shared" si="32"/>
        <v>-5.8660782265852979E-8</v>
      </c>
      <c r="AH75">
        <f t="shared" si="33"/>
        <v>-8.1120796439612623E-3</v>
      </c>
      <c r="AI75">
        <f t="shared" si="34"/>
        <v>-8.1121383047435287E-3</v>
      </c>
      <c r="AJ75">
        <f t="shared" si="35"/>
        <v>-5.2998721126762973</v>
      </c>
      <c r="AK75">
        <f t="shared" si="49"/>
        <v>-3.4625925257781796</v>
      </c>
      <c r="AL75">
        <f t="shared" si="26"/>
        <v>-8.7705767767592206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-5.9337455012387551E-6</v>
      </c>
      <c r="AR75">
        <f t="shared" si="36"/>
        <v>-5.9337884098599905E-6</v>
      </c>
      <c r="AS75">
        <f t="shared" si="36"/>
        <v>-3.8766991555789381E-3</v>
      </c>
      <c r="AT75">
        <f t="shared" si="36"/>
        <v>-2.5327836663627964E-3</v>
      </c>
      <c r="AU75">
        <f t="shared" si="23"/>
        <v>-6.4154166103515941E-3</v>
      </c>
      <c r="AW75">
        <v>72</v>
      </c>
      <c r="AX75">
        <f>IF(Z75&gt;0, (R75*SUMPRODUCT(K75:$K$98, X75:$X$98)-K75*$AZ$3)/Z75, 0)</f>
        <v>-9411256910.5965233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8"/>
        <v>1000000</v>
      </c>
      <c r="S76">
        <f t="shared" si="29"/>
        <v>-24143847386.617435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-44.165735398440546</v>
      </c>
      <c r="AC76">
        <f t="shared" si="30"/>
        <v>-39.433697311662577</v>
      </c>
      <c r="AE76">
        <f t="shared" si="31"/>
        <v>0</v>
      </c>
      <c r="AF76">
        <f t="shared" si="32"/>
        <v>0</v>
      </c>
      <c r="AG76">
        <f t="shared" si="32"/>
        <v>-2.04160177333212E-8</v>
      </c>
      <c r="AH76">
        <f t="shared" si="33"/>
        <v>-3.0126525367898597E-3</v>
      </c>
      <c r="AI76">
        <f t="shared" si="34"/>
        <v>-3.0126729528075929E-3</v>
      </c>
      <c r="AJ76">
        <f t="shared" si="35"/>
        <v>-4.732038086777969</v>
      </c>
      <c r="AK76">
        <f t="shared" si="49"/>
        <v>-3.0916014778908387</v>
      </c>
      <c r="AL76">
        <f t="shared" si="26"/>
        <v>-7.826652237621615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-1.967558855519307E-6</v>
      </c>
      <c r="AR76">
        <f t="shared" si="36"/>
        <v>-1.9675721891898826E-6</v>
      </c>
      <c r="AS76">
        <f t="shared" si="36"/>
        <v>-3.090486980690952E-3</v>
      </c>
      <c r="AT76">
        <f t="shared" si="36"/>
        <v>-2.0191202906002415E-3</v>
      </c>
      <c r="AU76">
        <f t="shared" si="23"/>
        <v>-5.1115748434803834E-3</v>
      </c>
      <c r="AW76">
        <v>73</v>
      </c>
      <c r="AX76">
        <f>IF(Z76&gt;0, (R76*SUMPRODUCT(K76:$K$98, X76:$X$98)-K76*$AZ$3)/Z76, 0)</f>
        <v>-24143847386.617435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8"/>
        <v>1000000</v>
      </c>
      <c r="S77">
        <f t="shared" si="29"/>
        <v>-64708205919.102425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-39.433697311662577</v>
      </c>
      <c r="AC77">
        <f t="shared" si="30"/>
        <v>-35.208659975182627</v>
      </c>
      <c r="AE77">
        <f t="shared" si="31"/>
        <v>0</v>
      </c>
      <c r="AF77">
        <f t="shared" si="32"/>
        <v>0</v>
      </c>
      <c r="AG77">
        <f t="shared" si="32"/>
        <v>-6.8014287127663831E-9</v>
      </c>
      <c r="AH77">
        <f t="shared" si="33"/>
        <v>-1.0728343074577283E-3</v>
      </c>
      <c r="AI77">
        <f t="shared" si="34"/>
        <v>-1.072841108886441E-3</v>
      </c>
      <c r="AJ77">
        <f t="shared" si="35"/>
        <v>-4.2250373364799501</v>
      </c>
      <c r="AK77">
        <f t="shared" si="49"/>
        <v>-2.7603588118163809</v>
      </c>
      <c r="AL77">
        <f t="shared" si="26"/>
        <v>-6.9864689894052177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-6.2559506956967158E-7</v>
      </c>
      <c r="AR77">
        <f t="shared" si="36"/>
        <v>-6.2559903564368615E-7</v>
      </c>
      <c r="AS77">
        <f t="shared" si="36"/>
        <v>-2.4637192417094472E-3</v>
      </c>
      <c r="AT77">
        <f t="shared" si="36"/>
        <v>-1.6096305374570311E-3</v>
      </c>
      <c r="AU77">
        <f t="shared" si="23"/>
        <v>-4.073975378202122E-3</v>
      </c>
      <c r="AW77">
        <v>74</v>
      </c>
      <c r="AX77">
        <f>IF(Z77&gt;0, (R77*SUMPRODUCT(K77:$K$98, X77:$X$98)-K77*$AZ$3)/Z77, 0)</f>
        <v>-64708205919.102425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8"/>
        <v>1000000</v>
      </c>
      <c r="S78">
        <f t="shared" si="29"/>
        <v>-181552978090.8848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-35.208659975182627</v>
      </c>
      <c r="AC78">
        <f t="shared" si="30"/>
        <v>-31.436304079314482</v>
      </c>
      <c r="AE78">
        <f t="shared" si="31"/>
        <v>0</v>
      </c>
      <c r="AF78">
        <f t="shared" si="32"/>
        <v>0</v>
      </c>
      <c r="AG78">
        <f t="shared" si="32"/>
        <v>-2.1644029479633198E-9</v>
      </c>
      <c r="AH78">
        <f t="shared" si="33"/>
        <v>-3.6552091821403197E-4</v>
      </c>
      <c r="AI78">
        <f t="shared" si="34"/>
        <v>-3.6552308261697991E-4</v>
      </c>
      <c r="AJ78">
        <f t="shared" si="35"/>
        <v>-3.7723558958681451</v>
      </c>
      <c r="AK78">
        <f t="shared" si="49"/>
        <v>-2.4646061982627843</v>
      </c>
      <c r="AL78">
        <f t="shared" si="26"/>
        <v>-6.2373276172135466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-1.9030705017083877E-7</v>
      </c>
      <c r="AR78">
        <f t="shared" si="36"/>
        <v>-1.9030817705884951E-7</v>
      </c>
      <c r="AS78">
        <f t="shared" si="36"/>
        <v>-1.9640624844263124E-3</v>
      </c>
      <c r="AT78">
        <f t="shared" si="36"/>
        <v>-1.2831876701226515E-3</v>
      </c>
      <c r="AU78">
        <f t="shared" si="23"/>
        <v>-3.2474404627260227E-3</v>
      </c>
      <c r="AW78">
        <v>75</v>
      </c>
      <c r="AX78">
        <f>IF(Z78&gt;0, (R78*SUMPRODUCT(K78:$K$98, X78:$X$98)-K78*$AZ$3)/Z78, 0)</f>
        <v>-181552978090.8848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8"/>
        <v>1000000</v>
      </c>
      <c r="S79">
        <f t="shared" si="29"/>
        <v>-534316893346.38104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-31.436304079314482</v>
      </c>
      <c r="AC79">
        <f t="shared" si="30"/>
        <v>-28.068128804029367</v>
      </c>
      <c r="AE79">
        <f t="shared" si="31"/>
        <v>0</v>
      </c>
      <c r="AF79">
        <f t="shared" si="32"/>
        <v>0</v>
      </c>
      <c r="AG79">
        <f t="shared" si="32"/>
        <v>-6.5663581746969195E-10</v>
      </c>
      <c r="AH79">
        <f t="shared" si="33"/>
        <v>-1.1888984808111957E-4</v>
      </c>
      <c r="AI79">
        <f t="shared" si="34"/>
        <v>-1.1889050471693704E-4</v>
      </c>
      <c r="AJ79">
        <f t="shared" si="35"/>
        <v>-3.3681752752851146</v>
      </c>
      <c r="AK79">
        <f t="shared" si="49"/>
        <v>-2.2005412855520139</v>
      </c>
      <c r="AL79">
        <f t="shared" si="26"/>
        <v>-5.5688354513418457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-5.5267445416685868E-8</v>
      </c>
      <c r="AR79">
        <f t="shared" si="36"/>
        <v>-5.5267750662127649E-8</v>
      </c>
      <c r="AS79">
        <f t="shared" si="36"/>
        <v>-1.5657387589026012E-3</v>
      </c>
      <c r="AT79">
        <f t="shared" si="36"/>
        <v>-1.0229493716185799E-3</v>
      </c>
      <c r="AU79">
        <f t="shared" si="23"/>
        <v>-2.5887433982718436E-3</v>
      </c>
      <c r="AW79">
        <v>76</v>
      </c>
      <c r="AX79">
        <f>IF(Z79&gt;0, (R79*SUMPRODUCT(K79:$K$98, X79:$X$98)-K79*$AZ$3)/Z79, 0)</f>
        <v>-534316893346.38104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8"/>
        <v>1000000</v>
      </c>
      <c r="S80">
        <f t="shared" si="29"/>
        <v>-1667249073775.7585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-28.068128804029367</v>
      </c>
      <c r="AC80">
        <f t="shared" si="30"/>
        <v>-25.060829336446666</v>
      </c>
      <c r="AE80">
        <f t="shared" si="31"/>
        <v>0</v>
      </c>
      <c r="AF80">
        <f t="shared" si="32"/>
        <v>0</v>
      </c>
      <c r="AG80">
        <f t="shared" si="32"/>
        <v>-1.8789056274366609E-10</v>
      </c>
      <c r="AH80">
        <f t="shared" si="33"/>
        <v>-3.6974311724106314E-5</v>
      </c>
      <c r="AI80">
        <f t="shared" si="34"/>
        <v>-3.6974499614669056E-5</v>
      </c>
      <c r="AJ80">
        <f t="shared" si="35"/>
        <v>-3.0072994675827012</v>
      </c>
      <c r="AK80">
        <f t="shared" si="49"/>
        <v>-1.9647690162820559</v>
      </c>
      <c r="AL80">
        <f t="shared" si="26"/>
        <v>-4.9721054583643713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-1.534640638862992E-8</v>
      </c>
      <c r="AR80">
        <f t="shared" si="36"/>
        <v>-1.5346484373717348E-8</v>
      </c>
      <c r="AS80">
        <f t="shared" si="36"/>
        <v>-1.2481974000274651E-3</v>
      </c>
      <c r="AT80">
        <f t="shared" si="36"/>
        <v>-8.1548898079946222E-4</v>
      </c>
      <c r="AU80">
        <f t="shared" si="23"/>
        <v>-2.0637017273113008E-3</v>
      </c>
      <c r="AW80">
        <v>77</v>
      </c>
      <c r="AX80">
        <f>IF(Z80&gt;0, (R80*SUMPRODUCT(K80:$K$98, X80:$X$98)-K80*$AZ$3)/Z80, 0)</f>
        <v>-1667249073775.7585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8"/>
        <v>1000000</v>
      </c>
      <c r="S81">
        <f t="shared" si="29"/>
        <v>-5533959874757.5078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-25.060829336446666</v>
      </c>
      <c r="AC81">
        <f t="shared" si="30"/>
        <v>-22.375740492105443</v>
      </c>
      <c r="AE81">
        <f t="shared" si="31"/>
        <v>0</v>
      </c>
      <c r="AF81">
        <f t="shared" si="32"/>
        <v>0</v>
      </c>
      <c r="AG81">
        <f t="shared" si="32"/>
        <v>-5.0541883656786371E-11</v>
      </c>
      <c r="AH81">
        <f t="shared" si="33"/>
        <v>-1.0837581876755444E-5</v>
      </c>
      <c r="AI81">
        <f t="shared" si="34"/>
        <v>-1.0837632418639101E-5</v>
      </c>
      <c r="AJ81">
        <f t="shared" si="35"/>
        <v>-2.6850888443412231</v>
      </c>
      <c r="AK81">
        <f t="shared" si="49"/>
        <v>-1.7542580535512668</v>
      </c>
      <c r="AL81">
        <f t="shared" si="26"/>
        <v>-4.4393577355249088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-4.0162520949236806E-9</v>
      </c>
      <c r="AR81">
        <f t="shared" si="36"/>
        <v>-4.0162708250194181E-9</v>
      </c>
      <c r="AS81">
        <f t="shared" si="36"/>
        <v>-9.9505533787673257E-4</v>
      </c>
      <c r="AT81">
        <f t="shared" si="36"/>
        <v>-6.5010282392637467E-4</v>
      </c>
      <c r="AU81">
        <f t="shared" si="23"/>
        <v>-1.6451621780739323E-3</v>
      </c>
      <c r="AW81">
        <v>78</v>
      </c>
      <c r="AX81">
        <f>IF(Z81&gt;0, (R81*SUMPRODUCT(K81:$K$98, X81:$X$98)-K81*$AZ$3)/Z81, 0)</f>
        <v>-5533959874757.5078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8"/>
        <v>1000000</v>
      </c>
      <c r="S82">
        <f t="shared" si="29"/>
        <v>-19609892644946.402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-22.375740492105443</v>
      </c>
      <c r="AC82">
        <f t="shared" si="30"/>
        <v>-19.978339728543457</v>
      </c>
      <c r="AE82">
        <f t="shared" si="31"/>
        <v>0</v>
      </c>
      <c r="AF82">
        <f t="shared" si="32"/>
        <v>0</v>
      </c>
      <c r="AG82">
        <f t="shared" si="32"/>
        <v>-1.2734860467028108E-11</v>
      </c>
      <c r="AH82">
        <f t="shared" si="33"/>
        <v>-2.9841283482552316E-6</v>
      </c>
      <c r="AI82">
        <f t="shared" si="34"/>
        <v>-2.9841410831156988E-6</v>
      </c>
      <c r="AJ82">
        <f t="shared" si="35"/>
        <v>-2.3974007635619863</v>
      </c>
      <c r="AK82">
        <f t="shared" si="49"/>
        <v>-1.5663018344473811</v>
      </c>
      <c r="AL82">
        <f t="shared" si="26"/>
        <v>-3.9637055821504505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-9.8738846471722678E-10</v>
      </c>
      <c r="AR82">
        <f t="shared" si="36"/>
        <v>-9.8739267842818601E-10</v>
      </c>
      <c r="AS82">
        <f t="shared" si="36"/>
        <v>-7.9325202638466197E-4</v>
      </c>
      <c r="AT82">
        <f t="shared" si="36"/>
        <v>-5.1825799131696726E-4</v>
      </c>
      <c r="AU82">
        <f t="shared" si="23"/>
        <v>-1.3115110050943076E-3</v>
      </c>
      <c r="AW82">
        <v>79</v>
      </c>
      <c r="AX82">
        <f>IF(Z82&gt;0, (R82*SUMPRODUCT(K82:$K$98, X82:$X$98)-K82*$AZ$3)/Z82, 0)</f>
        <v>-19609892644946.402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8"/>
        <v>1000000</v>
      </c>
      <c r="S83">
        <f t="shared" si="29"/>
        <v>-74482624004468.516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-19.978339728543457</v>
      </c>
      <c r="AC83">
        <f t="shared" si="30"/>
        <v>-17.837803329907413</v>
      </c>
      <c r="AE83">
        <f t="shared" si="31"/>
        <v>0</v>
      </c>
      <c r="AF83">
        <f t="shared" si="32"/>
        <v>0</v>
      </c>
      <c r="AG83">
        <f t="shared" si="32"/>
        <v>-2.9936182378653256E-12</v>
      </c>
      <c r="AH83">
        <f t="shared" si="33"/>
        <v>-7.6911148995940006E-7</v>
      </c>
      <c r="AI83">
        <f t="shared" si="34"/>
        <v>-7.6911448357763792E-7</v>
      </c>
      <c r="AJ83">
        <f t="shared" si="35"/>
        <v>-2.1405363986360442</v>
      </c>
      <c r="AK83">
        <f t="shared" si="49"/>
        <v>-1.3984837809980422</v>
      </c>
      <c r="AL83">
        <f t="shared" si="26"/>
        <v>-3.5390209487485702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-2.2721752643190649E-10</v>
      </c>
      <c r="AR83">
        <f t="shared" si="36"/>
        <v>-2.2721841083233474E-10</v>
      </c>
      <c r="AS83">
        <f t="shared" si="36"/>
        <v>-6.3237565955648084E-4</v>
      </c>
      <c r="AT83">
        <f t="shared" si="36"/>
        <v>-4.1315209774110787E-4</v>
      </c>
      <c r="AU83">
        <f t="shared" si="23"/>
        <v>-1.0455279845159996E-3</v>
      </c>
      <c r="AW83">
        <v>80</v>
      </c>
      <c r="AX83">
        <f>IF(Z83&gt;0, (R83*SUMPRODUCT(K83:$K$98, X83:$X$98)-K83*$AZ$3)/Z83, 0)</f>
        <v>-74482624004468.516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8"/>
        <v>1000000</v>
      </c>
      <c r="S84">
        <f t="shared" si="29"/>
        <v>-304587460332156.19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-17.837803329907413</v>
      </c>
      <c r="AC84">
        <f t="shared" si="30"/>
        <v>-15.926610116185142</v>
      </c>
      <c r="AE84">
        <f t="shared" si="31"/>
        <v>0</v>
      </c>
      <c r="AF84">
        <f t="shared" si="32"/>
        <v>0</v>
      </c>
      <c r="AG84">
        <f t="shared" si="32"/>
        <v>-6.5361399394187911E-13</v>
      </c>
      <c r="AH84">
        <f t="shared" si="33"/>
        <v>-1.8480544492358346E-7</v>
      </c>
      <c r="AI84">
        <f t="shared" si="34"/>
        <v>-1.8480609853757741E-7</v>
      </c>
      <c r="AJ84">
        <f t="shared" si="35"/>
        <v>-1.9111932137222709</v>
      </c>
      <c r="AK84">
        <f t="shared" si="49"/>
        <v>-1.2486462330935191</v>
      </c>
      <c r="AL84">
        <f t="shared" si="26"/>
        <v>-3.1598396316218889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-4.8747154317107331E-11</v>
      </c>
      <c r="AR84">
        <f t="shared" si="36"/>
        <v>-4.8747326724485474E-11</v>
      </c>
      <c r="AS84">
        <f t="shared" si="36"/>
        <v>-5.0412600428332286E-4</v>
      </c>
      <c r="AT84">
        <f t="shared" si="36"/>
        <v>-3.2936232283228058E-4</v>
      </c>
      <c r="AU84">
        <f t="shared" si="23"/>
        <v>-8.3348837586293026E-4</v>
      </c>
      <c r="AW84">
        <v>81</v>
      </c>
      <c r="AX84">
        <f>IF(Z84&gt;0, (R84*SUMPRODUCT(K84:$K$98, X84:$X$98)-K84*$AZ$3)/Z84, 0)</f>
        <v>-304587460332156.19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8"/>
        <v>1000000</v>
      </c>
      <c r="S85">
        <f t="shared" si="29"/>
        <v>-1348412615994286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-15.926610116185142</v>
      </c>
      <c r="AC85">
        <f t="shared" si="30"/>
        <v>-14.220187603778987</v>
      </c>
      <c r="AE85">
        <f t="shared" si="31"/>
        <v>0</v>
      </c>
      <c r="AF85">
        <f t="shared" si="32"/>
        <v>0</v>
      </c>
      <c r="AG85">
        <f t="shared" si="32"/>
        <v>-1.3182340697410871E-13</v>
      </c>
      <c r="AH85">
        <f t="shared" si="33"/>
        <v>-4.1220355762268129E-8</v>
      </c>
      <c r="AI85">
        <f t="shared" si="34"/>
        <v>-4.1220487585675102E-8</v>
      </c>
      <c r="AJ85">
        <f t="shared" si="35"/>
        <v>-1.7064225124061547</v>
      </c>
      <c r="AK85">
        <f t="shared" si="49"/>
        <v>-1.1148627081329601</v>
      </c>
      <c r="AL85">
        <f t="shared" si="26"/>
        <v>-2.8212852617596025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-9.7079653733968501E-12</v>
      </c>
      <c r="AR85">
        <f t="shared" si="36"/>
        <v>-9.7079964196371512E-12</v>
      </c>
      <c r="AS85">
        <f t="shared" si="36"/>
        <v>-4.0188616416522352E-4</v>
      </c>
      <c r="AT85">
        <f t="shared" si="36"/>
        <v>-2.6256562726111423E-4</v>
      </c>
      <c r="AU85">
        <f t="shared" si="23"/>
        <v>-6.6445180113433415E-4</v>
      </c>
      <c r="AW85">
        <v>82</v>
      </c>
      <c r="AX85">
        <f>IF(Z85&gt;0, (R85*SUMPRODUCT(K85:$K$98, X85:$X$98)-K85*$AZ$3)/Z85, 0)</f>
        <v>-1348412615994286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8"/>
        <v>1000000</v>
      </c>
      <c r="S86">
        <f t="shared" si="29"/>
        <v>-6506638079137882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-14.220187603778987</v>
      </c>
      <c r="AC86">
        <f t="shared" si="30"/>
        <v>-12.696596074811104</v>
      </c>
      <c r="AE86">
        <f t="shared" si="31"/>
        <v>0</v>
      </c>
      <c r="AF86">
        <f t="shared" si="32"/>
        <v>0</v>
      </c>
      <c r="AG86">
        <f t="shared" si="32"/>
        <v>-2.4391621142107116E-14</v>
      </c>
      <c r="AH86">
        <f t="shared" si="33"/>
        <v>-8.4890841409808415E-9</v>
      </c>
      <c r="AI86">
        <f t="shared" si="34"/>
        <v>-8.4891085326019828E-9</v>
      </c>
      <c r="AJ86">
        <f t="shared" si="35"/>
        <v>-1.5235915289678825</v>
      </c>
      <c r="AK86">
        <f t="shared" si="49"/>
        <v>-0.99541313226452921</v>
      </c>
      <c r="AL86">
        <f t="shared" si="26"/>
        <v>-2.5190046697215203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-1.785086634826366E-12</v>
      </c>
      <c r="AR86">
        <f t="shared" si="36"/>
        <v>-1.7850917639022683E-12</v>
      </c>
      <c r="AS86">
        <f t="shared" si="36"/>
        <v>-3.2038118955209126E-4</v>
      </c>
      <c r="AT86">
        <f t="shared" si="36"/>
        <v>-2.0931571050852551E-4</v>
      </c>
      <c r="AU86">
        <f t="shared" si="23"/>
        <v>-5.2969690184570854E-4</v>
      </c>
      <c r="AW86">
        <v>83</v>
      </c>
      <c r="AX86">
        <f>IF(Z86&gt;0, (R86*SUMPRODUCT(K86:$K$98, X86:$X$98)-K86*$AZ$3)/Z86, 0)</f>
        <v>-6506638079137882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8"/>
        <v>1000000</v>
      </c>
      <c r="S87">
        <f t="shared" si="29"/>
        <v>-3.4502174044098188E+16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-12.696596074811104</v>
      </c>
      <c r="AC87">
        <f t="shared" si="30"/>
        <v>-11.336246495368613</v>
      </c>
      <c r="AE87">
        <f t="shared" si="31"/>
        <v>0</v>
      </c>
      <c r="AF87">
        <f t="shared" si="32"/>
        <v>0</v>
      </c>
      <c r="AG87">
        <f t="shared" si="32"/>
        <v>-4.1070768761120101E-15</v>
      </c>
      <c r="AH87">
        <f t="shared" si="33"/>
        <v>-1.6032502443659228E-9</v>
      </c>
      <c r="AI87">
        <f t="shared" si="34"/>
        <v>-1.603254351442799E-9</v>
      </c>
      <c r="AJ87">
        <f t="shared" si="35"/>
        <v>-1.3603495794424916</v>
      </c>
      <c r="AK87">
        <f t="shared" si="49"/>
        <v>-0.88876172523677743</v>
      </c>
      <c r="AL87">
        <f t="shared" si="26"/>
        <v>-2.2491113062825234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-3.0101057428265929E-13</v>
      </c>
      <c r="AR87">
        <f t="shared" si="36"/>
        <v>-3.0101134538721612E-13</v>
      </c>
      <c r="AS87">
        <f t="shared" si="36"/>
        <v>-2.5540592279473223E-4</v>
      </c>
      <c r="AT87">
        <f t="shared" si="36"/>
        <v>-1.6686520289274919E-4</v>
      </c>
      <c r="AU87">
        <f t="shared" si="23"/>
        <v>-4.222711259884928E-4</v>
      </c>
      <c r="AW87">
        <v>84</v>
      </c>
      <c r="AX87">
        <f>IF(Z87&gt;0, (R87*SUMPRODUCT(K87:$K$98, X87:$X$98)-K87*$AZ$3)/Z87, 0)</f>
        <v>-3.4502174044098188E+16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8"/>
        <v>1000000</v>
      </c>
      <c r="S88">
        <f t="shared" si="29"/>
        <v>-2.0303017704776666E+17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-11.336246495368613</v>
      </c>
      <c r="AC88">
        <f t="shared" si="30"/>
        <v>-10.121648656579383</v>
      </c>
      <c r="AE88">
        <f t="shared" si="31"/>
        <v>0</v>
      </c>
      <c r="AF88">
        <f t="shared" si="32"/>
        <v>0</v>
      </c>
      <c r="AG88">
        <f t="shared" si="32"/>
        <v>-6.2316159128145737E-16</v>
      </c>
      <c r="AH88">
        <f t="shared" si="33"/>
        <v>-2.7542756128555462E-10</v>
      </c>
      <c r="AI88">
        <f t="shared" si="34"/>
        <v>-2.7542818444714591E-10</v>
      </c>
      <c r="AJ88">
        <f t="shared" si="35"/>
        <v>-1.2145978387892296</v>
      </c>
      <c r="AK88">
        <f t="shared" si="49"/>
        <v>-0.79353725467580294</v>
      </c>
      <c r="AL88">
        <f t="shared" si="26"/>
        <v>-2.0081350937404605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-4.6171056425167843E-14</v>
      </c>
      <c r="AR88">
        <f t="shared" si="36"/>
        <v>-4.6171160888311836E-14</v>
      </c>
      <c r="AS88">
        <f t="shared" si="36"/>
        <v>-2.036080379424455E-4</v>
      </c>
      <c r="AT88">
        <f t="shared" si="36"/>
        <v>-1.3302391812242671E-4</v>
      </c>
      <c r="AU88">
        <f t="shared" si="23"/>
        <v>-3.3663195611104336E-4</v>
      </c>
      <c r="AW88">
        <v>85</v>
      </c>
      <c r="AX88">
        <f>IF(Z88&gt;0, (R88*SUMPRODUCT(K88:$K$98, X88:$X$98)-K88*$AZ$3)/Z88, 0)</f>
        <v>-2.0303017704776666E+17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-10.121648656579383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-4.9852927302516588E-11</v>
      </c>
      <c r="AI89">
        <f t="shared" si="34"/>
        <v>-4.9852927302516588E-11</v>
      </c>
      <c r="AJ89">
        <f t="shared" si="35"/>
        <v>-10.121648656579383</v>
      </c>
      <c r="AK89">
        <f t="shared" si="49"/>
        <v>-0.70851540596055684</v>
      </c>
      <c r="AL89">
        <f t="shared" si="26"/>
        <v>-10.830164062589793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-7.4616531420562664E-15</v>
      </c>
      <c r="AR89">
        <f t="shared" si="36"/>
        <v>-7.4616531420562664E-15</v>
      </c>
      <c r="AS89">
        <f t="shared" si="36"/>
        <v>-1.514940758500708E-3</v>
      </c>
      <c r="AT89">
        <f t="shared" si="36"/>
        <v>-1.0604585309504956E-4</v>
      </c>
      <c r="AU89">
        <f t="shared" si="23"/>
        <v>-1.6209866116032193E-3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147724.42884623382</v>
      </c>
      <c r="AO91" s="8">
        <f t="shared" si="50"/>
        <v>-14772.442884623382</v>
      </c>
      <c r="AP91" s="8">
        <f t="shared" si="50"/>
        <v>-221.80107562514647</v>
      </c>
      <c r="AQ91" s="8">
        <f t="shared" si="50"/>
        <v>-60379.406960055247</v>
      </c>
      <c r="AR91" s="8">
        <f t="shared" si="50"/>
        <v>72350.777925930015</v>
      </c>
      <c r="AS91" s="8">
        <f t="shared" si="50"/>
        <v>-13058.404561898595</v>
      </c>
      <c r="AT91" s="8">
        <f t="shared" si="50"/>
        <v>4398.5892765272929</v>
      </c>
      <c r="AU91" s="8">
        <f t="shared" si="50"/>
        <v>63690.962640558719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4C09-A3DF-4D5C-811E-4940D3FA2BC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340901.16038887127</v>
      </c>
      <c r="K3">
        <v>1</v>
      </c>
      <c r="L3" s="2">
        <v>0</v>
      </c>
      <c r="O3">
        <f>$C$3</f>
        <v>340901.16038887127</v>
      </c>
      <c r="P3">
        <f>O3*C5</f>
        <v>34090.116038887129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340901.16038887127</v>
      </c>
      <c r="AF3">
        <f t="shared" ref="AF3:AG34" si="4">-$Z3*P3</f>
        <v>-34090.116038887129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306711.04434998415</v>
      </c>
      <c r="AJ3">
        <f t="shared" ref="AJ3:AJ66" si="7">AB3-AC3</f>
        <v>0</v>
      </c>
      <c r="AL3">
        <f t="shared" ref="AL3:AL34" si="8">SUM(AI3:AK3)</f>
        <v>306711.04434998415</v>
      </c>
      <c r="AN3">
        <f t="shared" ref="AN3:AU34" si="9">AE3*$K3</f>
        <v>340901.16038887127</v>
      </c>
      <c r="AO3">
        <f t="shared" si="9"/>
        <v>-34090.116038887129</v>
      </c>
      <c r="AP3">
        <f t="shared" si="9"/>
        <v>-100</v>
      </c>
      <c r="AQ3">
        <f t="shared" si="9"/>
        <v>0</v>
      </c>
      <c r="AR3">
        <f t="shared" si="9"/>
        <v>306711.04434998415</v>
      </c>
      <c r="AS3">
        <f t="shared" si="9"/>
        <v>0</v>
      </c>
      <c r="AT3">
        <f t="shared" si="9"/>
        <v>0</v>
      </c>
      <c r="AU3">
        <f t="shared" si="9"/>
        <v>306711.04434998415</v>
      </c>
      <c r="AW3">
        <v>0</v>
      </c>
      <c r="AX3">
        <f>IF(Z3&gt;0, (R3*SUMPRODUCT(K3:$K$98, X3:$X$98)-K3*$AZ$3)/Z3, 0)</f>
        <v>0</v>
      </c>
      <c r="AZ3">
        <f>C6*ABS(SUMPRODUCT(X4:X79, K4:K79))/1</f>
        <v>135342.61629475505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1000000</v>
      </c>
      <c r="S4">
        <f t="shared" si="1"/>
        <v>9192.9674667940526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9078.3973426559241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-2462.8009999999999</v>
      </c>
      <c r="AI4">
        <f t="shared" si="6"/>
        <v>-2462.8009999999999</v>
      </c>
      <c r="AJ4">
        <f t="shared" si="7"/>
        <v>-9078.3973426559241</v>
      </c>
      <c r="AK4">
        <f>G4*SUM(AB4, AE4:AF4)</f>
        <v>0</v>
      </c>
      <c r="AL4">
        <f t="shared" si="8"/>
        <v>-11541.198342655924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-2297.6033212053362</v>
      </c>
      <c r="AR4">
        <f t="shared" si="9"/>
        <v>-2297.6033212053362</v>
      </c>
      <c r="AS4">
        <f t="shared" si="9"/>
        <v>-8469.4442976545615</v>
      </c>
      <c r="AT4">
        <f t="shared" si="9"/>
        <v>0</v>
      </c>
      <c r="AU4">
        <f t="shared" si="9"/>
        <v>-10767.047618859897</v>
      </c>
      <c r="AW4">
        <v>1</v>
      </c>
      <c r="AX4">
        <f>IF(Z4&gt;0, (R4*SUMPRODUCT(K4:$K$98, X4:$X$98)-K4*$AZ$3)/Z4, 0)</f>
        <v>9192.9674667940526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1000000</v>
      </c>
      <c r="S5">
        <f t="shared" si="1"/>
        <v>17753.853425892561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9078.3973426559241</v>
      </c>
      <c r="AC5">
        <f t="shared" si="2"/>
        <v>17312.456647152678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-2523.853757170295</v>
      </c>
      <c r="AI5">
        <f t="shared" si="6"/>
        <v>-2536.0429818359553</v>
      </c>
      <c r="AJ5">
        <f t="shared" si="7"/>
        <v>-8234.0593044967536</v>
      </c>
      <c r="AK5">
        <f>G5*SUM(AB5, AE5:AF5)</f>
        <v>372.2142910488929</v>
      </c>
      <c r="AL5">
        <f t="shared" si="8"/>
        <v>-10397.887995283816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-2158.1675831887947</v>
      </c>
      <c r="AR5">
        <f t="shared" si="9"/>
        <v>-2168.5906869296105</v>
      </c>
      <c r="AS5">
        <f t="shared" si="9"/>
        <v>-7041.0101292647587</v>
      </c>
      <c r="AT5">
        <f t="shared" si="9"/>
        <v>318.28342456813664</v>
      </c>
      <c r="AU5">
        <f t="shared" si="9"/>
        <v>-8891.3173916262331</v>
      </c>
      <c r="AW5">
        <v>2</v>
      </c>
      <c r="AX5">
        <f>IF(Z5&gt;0, (R5*SUMPRODUCT(K5:$K$98, X5:$X$98)-K5*$AZ$3)/Z5, 0)</f>
        <v>17753.853425892561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1000000</v>
      </c>
      <c r="S6">
        <f t="shared" si="1"/>
        <v>27505.737203989116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17312.456647152678</v>
      </c>
      <c r="AC6">
        <f t="shared" si="2"/>
        <v>26482.193765284697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-2598.5915523329368</v>
      </c>
      <c r="AI6">
        <f t="shared" si="6"/>
        <v>-2610.6264023575363</v>
      </c>
      <c r="AJ6">
        <f t="shared" si="7"/>
        <v>-9169.7371181320195</v>
      </c>
      <c r="AK6">
        <f>G6*SUM(AB6, AE6:AF6)</f>
        <v>1012.7787138584317</v>
      </c>
      <c r="AL6">
        <f t="shared" si="8"/>
        <v>-10767.584806631125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-2004.5795859770167</v>
      </c>
      <c r="AR6">
        <f t="shared" si="9"/>
        <v>-2013.8633899892127</v>
      </c>
      <c r="AS6">
        <f t="shared" si="9"/>
        <v>-7073.6271805705055</v>
      </c>
      <c r="AT6">
        <f t="shared" si="9"/>
        <v>781.26765750855395</v>
      </c>
      <c r="AU6">
        <f t="shared" si="9"/>
        <v>-8306.2229130511641</v>
      </c>
      <c r="AW6">
        <v>3</v>
      </c>
      <c r="AX6">
        <f>IF(Z6&gt;0, (R6*SUMPRODUCT(K6:$K$98, X6:$X$98)-K6*$AZ$3)/Z6, 0)</f>
        <v>27505.737203989116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1000000</v>
      </c>
      <c r="S7">
        <f t="shared" si="1"/>
        <v>35657.1939980651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26482.193765284697</v>
      </c>
      <c r="AC7">
        <f t="shared" si="2"/>
        <v>33891.226203732265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-2686.391301639067</v>
      </c>
      <c r="AI7">
        <f t="shared" si="6"/>
        <v>-2698.2722232721503</v>
      </c>
      <c r="AJ7">
        <f t="shared" si="7"/>
        <v>-7409.032438447568</v>
      </c>
      <c r="AK7">
        <f>G7*SUM(AB7, AE7:AF7)</f>
        <v>1300.2757138754787</v>
      </c>
      <c r="AL7">
        <f t="shared" si="8"/>
        <v>-8807.0289478442392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-1885.4600975135127</v>
      </c>
      <c r="AR7">
        <f t="shared" si="9"/>
        <v>-1893.7987947268321</v>
      </c>
      <c r="AS7">
        <f t="shared" si="9"/>
        <v>-5200.0745443721689</v>
      </c>
      <c r="AT7">
        <f t="shared" si="9"/>
        <v>912.60642959284792</v>
      </c>
      <c r="AU7">
        <f t="shared" si="9"/>
        <v>-6181.2669095061528</v>
      </c>
      <c r="AW7">
        <v>4</v>
      </c>
      <c r="AX7">
        <f>IF(Z7&gt;0, (R7*SUMPRODUCT(K7:$K$98, X7:$X$98)-K7*$AZ$3)/Z7, 0)</f>
        <v>35657.1939980651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1000000</v>
      </c>
      <c r="S8">
        <f t="shared" si="1"/>
        <v>40880.229048793924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33891.226203732265</v>
      </c>
      <c r="AC8">
        <f t="shared" si="2"/>
        <v>38327.861806327419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-3404.2414260010373</v>
      </c>
      <c r="AI8">
        <f t="shared" si="6"/>
        <v>-3415.9609853999646</v>
      </c>
      <c r="AJ8">
        <f t="shared" si="7"/>
        <v>-4436.6356025951536</v>
      </c>
      <c r="AK8">
        <f t="shared" ref="AK8:AK71" si="22">G8*SUM(AB8:AB8, AE8:AF8)</f>
        <v>721.88311813949724</v>
      </c>
      <c r="AL8">
        <f t="shared" si="8"/>
        <v>-7130.713469855621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-2230.2693733111169</v>
      </c>
      <c r="AR8">
        <f t="shared" si="9"/>
        <v>-2237.9473758747695</v>
      </c>
      <c r="AS8">
        <f t="shared" si="9"/>
        <v>-2906.6365356564074</v>
      </c>
      <c r="AT8">
        <f t="shared" si="9"/>
        <v>472.93761165115467</v>
      </c>
      <c r="AU8">
        <f t="shared" si="9"/>
        <v>-4671.6462998800225</v>
      </c>
      <c r="AW8">
        <v>5</v>
      </c>
      <c r="AX8">
        <f>IF(Z8&gt;0, (R8*SUMPRODUCT(K8:$K$98, X8:$X$98)-K8*$AZ$3)/Z8, 0)</f>
        <v>40880.229048793924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1000000</v>
      </c>
      <c r="S9">
        <f t="shared" si="1"/>
        <v>44146.168524596753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38327.861806327419</v>
      </c>
      <c r="AC9">
        <f t="shared" si="2"/>
        <v>40791.781242600846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-4172.7603747650801</v>
      </c>
      <c r="AI9">
        <f t="shared" si="6"/>
        <v>-4184.3105790653335</v>
      </c>
      <c r="AJ9">
        <f t="shared" si="7"/>
        <v>-2463.919436273427</v>
      </c>
      <c r="AK9">
        <f t="shared" si="22"/>
        <v>226.13438465733176</v>
      </c>
      <c r="AL9">
        <f t="shared" si="8"/>
        <v>-6422.0956306814287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-2589.0332263196588</v>
      </c>
      <c r="AR9">
        <f t="shared" si="9"/>
        <v>-2596.1996725131617</v>
      </c>
      <c r="AS9">
        <f t="shared" si="9"/>
        <v>-1528.7648258128991</v>
      </c>
      <c r="AT9">
        <f t="shared" si="9"/>
        <v>140.3074662594646</v>
      </c>
      <c r="AU9">
        <f t="shared" si="9"/>
        <v>-3984.6570320665965</v>
      </c>
      <c r="AW9">
        <v>6</v>
      </c>
      <c r="AX9">
        <f>IF(Z9&gt;0, (R9*SUMPRODUCT(K9:$K$98, X9:$X$98)-K9*$AZ$3)/Z9, 0)</f>
        <v>44146.168524596753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1000000</v>
      </c>
      <c r="S10">
        <f t="shared" si="1"/>
        <v>46727.353767752735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40791.781242600846</v>
      </c>
      <c r="AC10">
        <f t="shared" si="2"/>
        <v>42512.618285155913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-4974.6434235961488</v>
      </c>
      <c r="AI10">
        <f t="shared" si="6"/>
        <v>-4986.0159428106044</v>
      </c>
      <c r="AJ10">
        <f t="shared" si="7"/>
        <v>-1720.8370425550675</v>
      </c>
      <c r="AK10">
        <f t="shared" si="22"/>
        <v>167.24630309466349</v>
      </c>
      <c r="AL10">
        <f t="shared" si="8"/>
        <v>-6539.6066822710081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-2928.156749302334</v>
      </c>
      <c r="AR10">
        <f t="shared" si="9"/>
        <v>-2934.8508007264873</v>
      </c>
      <c r="AS10">
        <f t="shared" si="9"/>
        <v>-1012.9129208952434</v>
      </c>
      <c r="AT10">
        <f t="shared" si="9"/>
        <v>98.443918388121119</v>
      </c>
      <c r="AU10">
        <f t="shared" si="9"/>
        <v>-3849.3198032336095</v>
      </c>
      <c r="AW10">
        <v>7</v>
      </c>
      <c r="AX10">
        <f>IF(Z10&gt;0, (R10*SUMPRODUCT(K10:$K$98, X10:$X$98)-K10*$AZ$3)/Z10, 0)</f>
        <v>46727.353767752735</v>
      </c>
    </row>
    <row r="11" spans="1:52" x14ac:dyDescent="0.25">
      <c r="A11" t="s">
        <v>33</v>
      </c>
      <c r="C11" s="12">
        <f>AU81</f>
        <v>153932.71462634252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1000000</v>
      </c>
      <c r="S11">
        <f t="shared" si="1"/>
        <v>48669.724402175292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42512.618285155913</v>
      </c>
      <c r="AC11">
        <f t="shared" si="2"/>
        <v>43551.0521522325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-5875.1107515016965</v>
      </c>
      <c r="AI11">
        <f t="shared" si="6"/>
        <v>-5886.2961066396138</v>
      </c>
      <c r="AJ11">
        <f t="shared" si="7"/>
        <v>-1038.4338670765865</v>
      </c>
      <c r="AK11">
        <f t="shared" si="22"/>
        <v>102.03028388437419</v>
      </c>
      <c r="AL11">
        <f t="shared" si="8"/>
        <v>-6822.6996898318257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-3286.0001848176871</v>
      </c>
      <c r="AR11">
        <f t="shared" si="9"/>
        <v>-3292.2562505507549</v>
      </c>
      <c r="AS11">
        <f t="shared" si="9"/>
        <v>-580.80503048600667</v>
      </c>
      <c r="AT11">
        <f t="shared" si="9"/>
        <v>57.066418980332962</v>
      </c>
      <c r="AU11">
        <f t="shared" si="9"/>
        <v>-3815.9948620564282</v>
      </c>
      <c r="AW11">
        <v>8</v>
      </c>
      <c r="AX11">
        <f>IF(Z11&gt;0, (R11*SUMPRODUCT(K11:$K$98, X11:$X$98)-K11*$AZ$3)/Z11, 0)</f>
        <v>48669.724402175292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1000000</v>
      </c>
      <c r="S12">
        <f t="shared" si="1"/>
        <v>50087.518218049401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43551.0521522325</v>
      </c>
      <c r="AC12">
        <f t="shared" si="2"/>
        <v>44027.306825305466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-6872.5739107985864</v>
      </c>
      <c r="AI12">
        <f t="shared" si="6"/>
        <v>-6883.5615052112398</v>
      </c>
      <c r="AJ12">
        <f t="shared" si="7"/>
        <v>-476.2546730729664</v>
      </c>
      <c r="AK12">
        <f t="shared" si="22"/>
        <v>100.16741995013474</v>
      </c>
      <c r="AL12">
        <f t="shared" si="8"/>
        <v>-7259.6487583340713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-3652.8460938812691</v>
      </c>
      <c r="AR12">
        <f t="shared" si="9"/>
        <v>-3658.6861171174464</v>
      </c>
      <c r="AS12">
        <f t="shared" si="9"/>
        <v>-253.13442166024467</v>
      </c>
      <c r="AT12">
        <f t="shared" si="9"/>
        <v>53.24004855358443</v>
      </c>
      <c r="AU12">
        <f t="shared" si="9"/>
        <v>-3858.5804902241066</v>
      </c>
      <c r="AW12">
        <v>9</v>
      </c>
      <c r="AX12">
        <f>IF(Z12&gt;0, (R12*SUMPRODUCT(K12:$K$98, X12:$X$98)-K12*$AZ$3)/Z12, 0)</f>
        <v>50087.518218049401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1000000</v>
      </c>
      <c r="S13">
        <f t="shared" si="1"/>
        <v>50946.778491819525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44027.306825305466</v>
      </c>
      <c r="AC13">
        <f t="shared" si="2"/>
        <v>43930.234539491066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-7940.4927549475824</v>
      </c>
      <c r="AI13">
        <f t="shared" si="6"/>
        <v>-7951.2712172566726</v>
      </c>
      <c r="AJ13">
        <f t="shared" si="7"/>
        <v>97.072285814399947</v>
      </c>
      <c r="AK13">
        <f t="shared" si="22"/>
        <v>88.054613650610932</v>
      </c>
      <c r="AL13">
        <f t="shared" si="8"/>
        <v>-7766.1443177916617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-4011.8406010213666</v>
      </c>
      <c r="AR13">
        <f t="shared" si="9"/>
        <v>-4017.2862923710936</v>
      </c>
      <c r="AS13">
        <f t="shared" si="9"/>
        <v>49.044631042765936</v>
      </c>
      <c r="AT13">
        <f t="shared" si="9"/>
        <v>44.488558210781115</v>
      </c>
      <c r="AU13">
        <f t="shared" si="9"/>
        <v>-3923.7531031175467</v>
      </c>
      <c r="AW13">
        <v>10</v>
      </c>
      <c r="AX13">
        <f>IF(Z13&gt;0, (R13*SUMPRODUCT(K13:$K$98, X13:$X$98)-K13*$AZ$3)/Z13, 0)</f>
        <v>50946.778491819525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1000000</v>
      </c>
      <c r="S14">
        <f t="shared" si="1"/>
        <v>51254.033575505731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43930.234539491066</v>
      </c>
      <c r="AC14">
        <f t="shared" si="2"/>
        <v>43286.047251798176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-9114.883394333674</v>
      </c>
      <c r="AI14">
        <f t="shared" si="6"/>
        <v>-9125.4401359772437</v>
      </c>
      <c r="AJ14">
        <f t="shared" si="7"/>
        <v>644.1872876928901</v>
      </c>
      <c r="AK14">
        <f t="shared" si="22"/>
        <v>79.074422171083924</v>
      </c>
      <c r="AL14">
        <f t="shared" si="8"/>
        <v>-8402.1784261132689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-4378.3872059506102</v>
      </c>
      <c r="AR14">
        <f t="shared" si="9"/>
        <v>-4383.4581981453612</v>
      </c>
      <c r="AS14">
        <f t="shared" si="9"/>
        <v>309.4391070788638</v>
      </c>
      <c r="AT14">
        <f t="shared" si="9"/>
        <v>37.983858199112021</v>
      </c>
      <c r="AU14">
        <f t="shared" si="9"/>
        <v>-4036.0352328673853</v>
      </c>
      <c r="AW14">
        <v>11</v>
      </c>
      <c r="AX14">
        <f>IF(Z14&gt;0, (R14*SUMPRODUCT(K14:$K$98, X14:$X$98)-K14*$AZ$3)/Z14, 0)</f>
        <v>51254.033575505731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1000000</v>
      </c>
      <c r="S15">
        <f t="shared" si="1"/>
        <v>51162.104560979635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43286.047251798176</v>
      </c>
      <c r="AC15">
        <f t="shared" si="2"/>
        <v>42244.328598593289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-10398.260459859417</v>
      </c>
      <c r="AI15">
        <f t="shared" si="6"/>
        <v>-10408.581655830803</v>
      </c>
      <c r="AJ15">
        <f t="shared" si="7"/>
        <v>1041.7186532048872</v>
      </c>
      <c r="AK15">
        <f t="shared" si="22"/>
        <v>177.47279373237254</v>
      </c>
      <c r="AL15">
        <f t="shared" si="8"/>
        <v>-9189.3902088935429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-4738.5113719818319</v>
      </c>
      <c r="AR15">
        <f t="shared" si="9"/>
        <v>-4743.2147648879491</v>
      </c>
      <c r="AS15">
        <f t="shared" si="9"/>
        <v>474.71360269078048</v>
      </c>
      <c r="AT15">
        <f t="shared" si="9"/>
        <v>80.874763097596301</v>
      </c>
      <c r="AU15">
        <f t="shared" si="9"/>
        <v>-4187.6263990995722</v>
      </c>
      <c r="AW15">
        <v>12</v>
      </c>
      <c r="AX15">
        <f>IF(Z15&gt;0, (R15*SUMPRODUCT(K15:$K$98, X15:$X$98)-K15*$AZ$3)/Z15, 0)</f>
        <v>51162.104560979635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1000000</v>
      </c>
      <c r="S16">
        <f t="shared" si="1"/>
        <v>50680.88619379684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42244.328598593289</v>
      </c>
      <c r="AC16">
        <f t="shared" si="2"/>
        <v>40837.286703261467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-11665.780281058102</v>
      </c>
      <c r="AI16">
        <f t="shared" si="6"/>
        <v>-11675.85244281626</v>
      </c>
      <c r="AJ16">
        <f t="shared" si="7"/>
        <v>1407.0418953318222</v>
      </c>
      <c r="AK16">
        <f t="shared" si="22"/>
        <v>299.93473305001237</v>
      </c>
      <c r="AL16">
        <f t="shared" si="8"/>
        <v>-9968.8758144344247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-5028.9689621044399</v>
      </c>
      <c r="AR16">
        <f t="shared" si="9"/>
        <v>-5033.3109424643244</v>
      </c>
      <c r="AS16">
        <f t="shared" si="9"/>
        <v>606.55779978075657</v>
      </c>
      <c r="AT16">
        <f t="shared" si="9"/>
        <v>129.29803466423445</v>
      </c>
      <c r="AU16">
        <f t="shared" si="9"/>
        <v>-4297.4551080193323</v>
      </c>
      <c r="AW16">
        <v>13</v>
      </c>
      <c r="AX16">
        <f>IF(Z16&gt;0, (R16*SUMPRODUCT(K16:$K$98, X16:$X$98)-K16*$AZ$3)/Z16, 0)</f>
        <v>50680.88619379684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1000000</v>
      </c>
      <c r="S17">
        <f t="shared" si="1"/>
        <v>50088.20090279905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40837.286703261467</v>
      </c>
      <c r="AC17">
        <f t="shared" si="2"/>
        <v>39307.450523418789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-12950.539827893928</v>
      </c>
      <c r="AI17">
        <f t="shared" si="6"/>
        <v>-12960.349386286656</v>
      </c>
      <c r="AJ17">
        <f t="shared" si="7"/>
        <v>1529.8361798426777</v>
      </c>
      <c r="AK17">
        <f t="shared" si="22"/>
        <v>563.55455650500824</v>
      </c>
      <c r="AL17">
        <f t="shared" si="8"/>
        <v>-10866.95864993897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-5247.9906020098915</v>
      </c>
      <c r="AR17">
        <f t="shared" si="9"/>
        <v>-5251.9657621915558</v>
      </c>
      <c r="AS17">
        <f t="shared" si="9"/>
        <v>619.94063576689723</v>
      </c>
      <c r="AT17">
        <f t="shared" si="9"/>
        <v>228.37109924081838</v>
      </c>
      <c r="AU17">
        <f t="shared" si="9"/>
        <v>-4403.6540271838403</v>
      </c>
      <c r="AW17">
        <v>14</v>
      </c>
      <c r="AX17">
        <f>IF(Z17&gt;0, (R17*SUMPRODUCT(K17:$K$98, X17:$X$98)-K17*$AZ$3)/Z17, 0)</f>
        <v>50088.20090279905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1000000</v>
      </c>
      <c r="S18">
        <f t="shared" si="1"/>
        <v>49466.060743305105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39307.450523418789</v>
      </c>
      <c r="AC18">
        <f t="shared" si="2"/>
        <v>37724.004943149186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-14293.028042830785</v>
      </c>
      <c r="AI18">
        <f t="shared" si="6"/>
        <v>-14302.560842789051</v>
      </c>
      <c r="AJ18">
        <f t="shared" si="7"/>
        <v>1583.4455802696029</v>
      </c>
      <c r="AK18">
        <f t="shared" si="22"/>
        <v>849.0409313058459</v>
      </c>
      <c r="AL18">
        <f t="shared" si="8"/>
        <v>-11870.074331213602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-5405.0126865192688</v>
      </c>
      <c r="AR18">
        <f t="shared" si="9"/>
        <v>-5408.6175842748789</v>
      </c>
      <c r="AS18">
        <f t="shared" si="9"/>
        <v>598.79148240130496</v>
      </c>
      <c r="AT18">
        <f t="shared" si="9"/>
        <v>321.07101387687118</v>
      </c>
      <c r="AU18">
        <f t="shared" si="9"/>
        <v>-4488.7550879967021</v>
      </c>
      <c r="AW18">
        <v>15</v>
      </c>
      <c r="AX18">
        <f>IF(Z18&gt;0, (R18*SUMPRODUCT(K18:$K$98, X18:$X$98)-K18*$AZ$3)/Z18, 0)</f>
        <v>49466.060743305105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1000000</v>
      </c>
      <c r="S19">
        <f t="shared" si="1"/>
        <v>48392.945490357786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37724.004943149186</v>
      </c>
      <c r="AC19">
        <f t="shared" si="2"/>
        <v>35769.865686841069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-15843.210006287505</v>
      </c>
      <c r="AI19">
        <f t="shared" si="6"/>
        <v>-15852.44943812111</v>
      </c>
      <c r="AJ19">
        <f t="shared" si="7"/>
        <v>1954.1392563081172</v>
      </c>
      <c r="AK19">
        <f t="shared" si="22"/>
        <v>841.24531023222687</v>
      </c>
      <c r="AL19">
        <f t="shared" si="8"/>
        <v>-13057.064871580766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-5587.2659609065377</v>
      </c>
      <c r="AR19">
        <f t="shared" si="9"/>
        <v>-5590.5243386571019</v>
      </c>
      <c r="AS19">
        <f t="shared" si="9"/>
        <v>689.14669093627776</v>
      </c>
      <c r="AT19">
        <f t="shared" si="9"/>
        <v>296.6735456241156</v>
      </c>
      <c r="AU19">
        <f t="shared" si="9"/>
        <v>-4604.704102096709</v>
      </c>
      <c r="AW19">
        <v>16</v>
      </c>
      <c r="AX19">
        <f>IF(Z19&gt;0, (R19*SUMPRODUCT(K19:$K$98, X19:$X$98)-K19*$AZ$3)/Z19, 0)</f>
        <v>48392.945490357786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1000000</v>
      </c>
      <c r="S20">
        <f t="shared" si="1"/>
        <v>45690.629222520154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35769.865686841069</v>
      </c>
      <c r="AC20">
        <f t="shared" si="2"/>
        <v>32640.851472952039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-17374.689474111896</v>
      </c>
      <c r="AI20">
        <f t="shared" si="6"/>
        <v>-17383.619328008739</v>
      </c>
      <c r="AJ20">
        <f t="shared" si="7"/>
        <v>3129.0142138890296</v>
      </c>
      <c r="AK20">
        <f t="shared" si="22"/>
        <v>153.81042245341661</v>
      </c>
      <c r="AL20">
        <f t="shared" si="8"/>
        <v>-14100.794691666293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-5811.7779224500073</v>
      </c>
      <c r="AR20">
        <f t="shared" si="9"/>
        <v>-5814.7649299476489</v>
      </c>
      <c r="AS20">
        <f t="shared" si="9"/>
        <v>1046.6452223165304</v>
      </c>
      <c r="AT20">
        <f t="shared" si="9"/>
        <v>51.449093164478995</v>
      </c>
      <c r="AU20">
        <f t="shared" si="9"/>
        <v>-4716.6706144666396</v>
      </c>
      <c r="AW20">
        <v>17</v>
      </c>
      <c r="AX20">
        <f>IF(Z20&gt;0, (R20*SUMPRODUCT(K20:$K$98, X20:$X$98)-K20*$AZ$3)/Z20, 0)</f>
        <v>45690.629222520154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1000000</v>
      </c>
      <c r="S21">
        <f t="shared" si="1"/>
        <v>42193.328576697968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32640.851472952039</v>
      </c>
      <c r="AC21">
        <f t="shared" si="2"/>
        <v>29050.46783990378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-18735.870053015595</v>
      </c>
      <c r="AI21">
        <f t="shared" si="6"/>
        <v>-18744.476409997806</v>
      </c>
      <c r="AJ21">
        <f t="shared" si="7"/>
        <v>3590.3836330482591</v>
      </c>
      <c r="AK21">
        <f t="shared" si="22"/>
        <v>52.225362356723267</v>
      </c>
      <c r="AL21">
        <f t="shared" si="8"/>
        <v>-15101.867414592823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-5959.5744217222255</v>
      </c>
      <c r="AR21">
        <f t="shared" si="9"/>
        <v>-5962.3119633891065</v>
      </c>
      <c r="AS21">
        <f t="shared" si="9"/>
        <v>1142.0424246719508</v>
      </c>
      <c r="AT21">
        <f t="shared" si="9"/>
        <v>16.612035244992938</v>
      </c>
      <c r="AU21">
        <f t="shared" si="9"/>
        <v>-4803.6575034721627</v>
      </c>
      <c r="AW21">
        <v>18</v>
      </c>
      <c r="AX21">
        <f>IF(Z21&gt;0, (R21*SUMPRODUCT(K21:$K$98, X21:$X$98)-K21*$AZ$3)/Z21, 0)</f>
        <v>42193.328576697968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1000000</v>
      </c>
      <c r="S22">
        <f t="shared" si="1"/>
        <v>39220.891223310355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29050.46783990378</v>
      </c>
      <c r="AC22">
        <f t="shared" si="2"/>
        <v>25944.833345141153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-20118.021791152103</v>
      </c>
      <c r="AI22">
        <f t="shared" si="6"/>
        <v>-20126.290609292104</v>
      </c>
      <c r="AJ22">
        <f t="shared" si="7"/>
        <v>3105.6344947626276</v>
      </c>
      <c r="AK22">
        <f t="shared" si="22"/>
        <v>610.05982463797943</v>
      </c>
      <c r="AL22">
        <f t="shared" si="8"/>
        <v>-16410.596289891499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-5974.990035052122</v>
      </c>
      <c r="AR22">
        <f t="shared" si="9"/>
        <v>-5977.4458483771623</v>
      </c>
      <c r="AS22">
        <f t="shared" si="9"/>
        <v>922.36380650913759</v>
      </c>
      <c r="AT22">
        <f t="shared" si="9"/>
        <v>181.18587457742422</v>
      </c>
      <c r="AU22">
        <f t="shared" si="9"/>
        <v>-4873.8961672906007</v>
      </c>
      <c r="AW22">
        <v>19</v>
      </c>
      <c r="AX22">
        <f>IF(Z22&gt;0, (R22*SUMPRODUCT(K22:$K$98, X22:$X$98)-K22*$AZ$3)/Z22, 0)</f>
        <v>39220.891223310355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1000000</v>
      </c>
      <c r="S23">
        <f t="shared" si="1"/>
        <v>38324.060147303637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25944.833345141153</v>
      </c>
      <c r="AC23">
        <f t="shared" si="2"/>
        <v>24276.593702885228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-21434.713506840384</v>
      </c>
      <c r="AI23">
        <f t="shared" si="6"/>
        <v>-21442.63170288015</v>
      </c>
      <c r="AJ23">
        <f t="shared" si="7"/>
        <v>1668.239642255925</v>
      </c>
      <c r="AK23">
        <f t="shared" si="22"/>
        <v>1816.138334159881</v>
      </c>
      <c r="AL23">
        <f t="shared" si="8"/>
        <v>-17958.253726464343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-5683.9673109079931</v>
      </c>
      <c r="AR23">
        <f t="shared" si="9"/>
        <v>-5686.0670248807055</v>
      </c>
      <c r="AS23">
        <f t="shared" si="9"/>
        <v>442.37678242433685</v>
      </c>
      <c r="AT23">
        <f t="shared" si="9"/>
        <v>481.59593643075101</v>
      </c>
      <c r="AU23">
        <f t="shared" si="9"/>
        <v>-4762.0943060256177</v>
      </c>
      <c r="AW23">
        <v>20</v>
      </c>
      <c r="AX23">
        <f>IF(Z23&gt;0, (R23*SUMPRODUCT(K23:$K$98, X23:$X$98)-K23*$AZ$3)/Z23, 0)</f>
        <v>38324.060147303637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1000000</v>
      </c>
      <c r="S24">
        <f t="shared" si="1"/>
        <v>37127.377743906953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24276.593702885228</v>
      </c>
      <c r="AC24">
        <f t="shared" si="2"/>
        <v>22437.939242688099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-22770.897322703397</v>
      </c>
      <c r="AI24">
        <f t="shared" si="6"/>
        <v>-22778.451700566231</v>
      </c>
      <c r="AJ24">
        <f t="shared" si="7"/>
        <v>1838.6544601971291</v>
      </c>
      <c r="AK24">
        <f t="shared" si="22"/>
        <v>1699.3615592019662</v>
      </c>
      <c r="AL24">
        <f t="shared" si="8"/>
        <v>-19240.435681167135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-5391.3311819509927</v>
      </c>
      <c r="AR24">
        <f t="shared" si="9"/>
        <v>-5393.1197874835261</v>
      </c>
      <c r="AS24">
        <f t="shared" si="9"/>
        <v>435.32738229909995</v>
      </c>
      <c r="AT24">
        <f t="shared" si="9"/>
        <v>402.34782291164942</v>
      </c>
      <c r="AU24">
        <f t="shared" si="9"/>
        <v>-4555.4445822727766</v>
      </c>
      <c r="AW24">
        <v>21</v>
      </c>
      <c r="AX24">
        <f>IF(Z24&gt;0, (R24*SUMPRODUCT(K24:$K$98, X24:$X$98)-K24*$AZ$3)/Z24, 0)</f>
        <v>37127.377743906953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1000000</v>
      </c>
      <c r="S25">
        <f t="shared" si="1"/>
        <v>35672.357261019446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22437.939242688099</v>
      </c>
      <c r="AC25">
        <f t="shared" si="2"/>
        <v>20479.923106014663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-24194.874352722047</v>
      </c>
      <c r="AI25">
        <f t="shared" si="6"/>
        <v>-24202.050750876842</v>
      </c>
      <c r="AJ25">
        <f t="shared" si="7"/>
        <v>1958.0161366734355</v>
      </c>
      <c r="AK25">
        <f t="shared" si="22"/>
        <v>1570.655746988167</v>
      </c>
      <c r="AL25">
        <f t="shared" si="8"/>
        <v>-20673.37886721524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-5114.712350523936</v>
      </c>
      <c r="AR25">
        <f t="shared" si="9"/>
        <v>-5116.2294161527761</v>
      </c>
      <c r="AS25">
        <f t="shared" si="9"/>
        <v>413.91780634075002</v>
      </c>
      <c r="AT25">
        <f t="shared" si="9"/>
        <v>332.0311662059932</v>
      </c>
      <c r="AU25">
        <f t="shared" si="9"/>
        <v>-4370.2804436060323</v>
      </c>
      <c r="AW25">
        <v>22</v>
      </c>
      <c r="AX25">
        <f>IF(Z25&gt;0, (R25*SUMPRODUCT(K25:$K$98, X25:$X$98)-K25*$AZ$3)/Z25, 0)</f>
        <v>35672.357261019446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1000000</v>
      </c>
      <c r="S26">
        <f t="shared" si="1"/>
        <v>33950.001843256985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20479.923106014663</v>
      </c>
      <c r="AC26">
        <f t="shared" si="2"/>
        <v>18430.670617345691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-25493.867388984574</v>
      </c>
      <c r="AI26">
        <f t="shared" si="6"/>
        <v>-25500.65334981546</v>
      </c>
      <c r="AJ26">
        <f t="shared" si="7"/>
        <v>2049.2524886689716</v>
      </c>
      <c r="AK26">
        <f t="shared" si="22"/>
        <v>1433.5946174210264</v>
      </c>
      <c r="AL26">
        <f t="shared" si="8"/>
        <v>-22017.806243725463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-4811.8883605605515</v>
      </c>
      <c r="AR26">
        <f t="shared" si="9"/>
        <v>-4813.1691896101083</v>
      </c>
      <c r="AS26">
        <f t="shared" si="9"/>
        <v>386.79004827398705</v>
      </c>
      <c r="AT26">
        <f t="shared" si="9"/>
        <v>270.58653550191133</v>
      </c>
      <c r="AU26">
        <f t="shared" si="9"/>
        <v>-4155.79260583421</v>
      </c>
      <c r="AW26">
        <v>23</v>
      </c>
      <c r="AX26">
        <f>IF(Z26&gt;0, (R26*SUMPRODUCT(K26:$K$98, X26:$X$98)-K26*$AZ$3)/Z26, 0)</f>
        <v>33950.001843256985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1000000</v>
      </c>
      <c r="S27">
        <f t="shared" si="1"/>
        <v>32018.668064677233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18430.670617345691</v>
      </c>
      <c r="AC27">
        <f t="shared" si="2"/>
        <v>16355.799990584215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-26627.349187026608</v>
      </c>
      <c r="AI27">
        <f t="shared" si="6"/>
        <v>-26633.734446384347</v>
      </c>
      <c r="AJ27">
        <f t="shared" si="7"/>
        <v>2074.8706267614762</v>
      </c>
      <c r="AK27">
        <f t="shared" si="22"/>
        <v>1290.1469432141985</v>
      </c>
      <c r="AL27">
        <f t="shared" si="8"/>
        <v>-23268.716876408675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-4487.3477970304102</v>
      </c>
      <c r="AR27">
        <f t="shared" si="9"/>
        <v>-4488.4238665749663</v>
      </c>
      <c r="AS27">
        <f t="shared" si="9"/>
        <v>349.66552887876514</v>
      </c>
      <c r="AT27">
        <f t="shared" si="9"/>
        <v>217.42074296672519</v>
      </c>
      <c r="AU27">
        <f t="shared" si="9"/>
        <v>-3921.3375947294762</v>
      </c>
      <c r="AW27">
        <v>24</v>
      </c>
      <c r="AX27">
        <f>IF(Z27&gt;0, (R27*SUMPRODUCT(K27:$K$98, X27:$X$98)-K27*$AZ$3)/Z27, 0)</f>
        <v>32018.668064677233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1000000</v>
      </c>
      <c r="S28">
        <f t="shared" si="1"/>
        <v>29942.742580461407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16355.799990584215</v>
      </c>
      <c r="AC28">
        <f t="shared" si="2"/>
        <v>14312.218027302977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-27726.331658470848</v>
      </c>
      <c r="AI28">
        <f t="shared" si="6"/>
        <v>-27732.306486089277</v>
      </c>
      <c r="AJ28">
        <f t="shared" si="7"/>
        <v>2043.5819632812381</v>
      </c>
      <c r="AK28">
        <f t="shared" si="22"/>
        <v>1144.9059993408953</v>
      </c>
      <c r="AL28">
        <f t="shared" si="8"/>
        <v>-24543.818523467144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-4171.9220854160267</v>
      </c>
      <c r="AR28">
        <f t="shared" si="9"/>
        <v>-4172.8211050052359</v>
      </c>
      <c r="AS28">
        <f t="shared" si="9"/>
        <v>307.49342650116176</v>
      </c>
      <c r="AT28">
        <f t="shared" si="9"/>
        <v>172.27156780822469</v>
      </c>
      <c r="AU28">
        <f t="shared" si="9"/>
        <v>-3693.0561106958494</v>
      </c>
      <c r="AW28">
        <v>25</v>
      </c>
      <c r="AX28">
        <f>IF(Z28&gt;0, (R28*SUMPRODUCT(K28:$K$98, X28:$X$98)-K28*$AZ$3)/Z28, 0)</f>
        <v>29942.742580461407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1000000</v>
      </c>
      <c r="S29">
        <f t="shared" si="1"/>
        <v>27725.066309651622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14312.218027302977</v>
      </c>
      <c r="AC29">
        <f t="shared" si="2"/>
        <v>12322.229722020133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-28762.695400722379</v>
      </c>
      <c r="AI29">
        <f t="shared" si="6"/>
        <v>-28768.250946372118</v>
      </c>
      <c r="AJ29">
        <f t="shared" si="7"/>
        <v>1989.9883052828445</v>
      </c>
      <c r="AK29">
        <f t="shared" si="22"/>
        <v>1001.8552619112085</v>
      </c>
      <c r="AL29">
        <f t="shared" si="8"/>
        <v>-25776.407379178065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-3864.1620811831558</v>
      </c>
      <c r="AR29">
        <f t="shared" si="9"/>
        <v>-3864.9084482583171</v>
      </c>
      <c r="AS29">
        <f t="shared" si="9"/>
        <v>267.34759187689934</v>
      </c>
      <c r="AT29">
        <f t="shared" si="9"/>
        <v>134.59556067244941</v>
      </c>
      <c r="AU29">
        <f t="shared" si="9"/>
        <v>-3462.9652957089684</v>
      </c>
      <c r="AW29">
        <v>26</v>
      </c>
      <c r="AX29">
        <f>IF(Z29&gt;0, (R29*SUMPRODUCT(K29:$K$98, X29:$X$98)-K29*$AZ$3)/Z29, 0)</f>
        <v>27725.066309651622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1000000</v>
      </c>
      <c r="S30">
        <f t="shared" si="1"/>
        <v>25365.232873611109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12322.229722020133</v>
      </c>
      <c r="AC30">
        <f t="shared" si="2"/>
        <v>10406.222801670181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-29743.853187428718</v>
      </c>
      <c r="AI30">
        <f t="shared" si="6"/>
        <v>-29748.981379457116</v>
      </c>
      <c r="AJ30">
        <f t="shared" si="7"/>
        <v>1916.0069203499515</v>
      </c>
      <c r="AK30">
        <f t="shared" si="22"/>
        <v>862.55608054140941</v>
      </c>
      <c r="AL30">
        <f t="shared" si="8"/>
        <v>-26970.418378565755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-3567.8366181891711</v>
      </c>
      <c r="AR30">
        <f t="shared" si="9"/>
        <v>-3568.4517554139529</v>
      </c>
      <c r="AS30">
        <f t="shared" si="9"/>
        <v>229.82898712052764</v>
      </c>
      <c r="AT30">
        <f t="shared" si="9"/>
        <v>103.4653832509522</v>
      </c>
      <c r="AU30">
        <f t="shared" si="9"/>
        <v>-3235.1573850424729</v>
      </c>
      <c r="AW30">
        <v>27</v>
      </c>
      <c r="AX30">
        <f>IF(Z30&gt;0, (R30*SUMPRODUCT(K30:$K$98, X30:$X$98)-K30*$AZ$3)/Z30, 0)</f>
        <v>25365.232873611109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1000000</v>
      </c>
      <c r="S31">
        <f t="shared" si="1"/>
        <v>22843.569064522955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10406.222801670181</v>
      </c>
      <c r="AC31">
        <f t="shared" si="2"/>
        <v>8577.8104342249462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-30650.608883451514</v>
      </c>
      <c r="AI31">
        <f t="shared" si="6"/>
        <v>-30655.302660948582</v>
      </c>
      <c r="AJ31">
        <f t="shared" si="7"/>
        <v>1828.4123674452348</v>
      </c>
      <c r="AK31">
        <f t="shared" si="22"/>
        <v>728.43559611691273</v>
      </c>
      <c r="AL31">
        <f t="shared" si="8"/>
        <v>-28098.454697386434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-3282.6819969644371</v>
      </c>
      <c r="AR31">
        <f t="shared" si="9"/>
        <v>-3283.1847008078084</v>
      </c>
      <c r="AS31">
        <f t="shared" si="9"/>
        <v>195.82307106728223</v>
      </c>
      <c r="AT31">
        <f t="shared" si="9"/>
        <v>78.015494779031471</v>
      </c>
      <c r="AU31">
        <f t="shared" si="9"/>
        <v>-3009.3461349614945</v>
      </c>
      <c r="AW31">
        <v>28</v>
      </c>
      <c r="AX31">
        <f>IF(Z31&gt;0, (R31*SUMPRODUCT(K31:$K$98, X31:$X$98)-K31*$AZ$3)/Z31, 0)</f>
        <v>22843.569064522955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1000000</v>
      </c>
      <c r="S32">
        <f t="shared" si="1"/>
        <v>20122.679557246091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8577.8104342249462</v>
      </c>
      <c r="AC32">
        <f t="shared" si="2"/>
        <v>6848.1858039961635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-31425.413734739643</v>
      </c>
      <c r="AI32">
        <f t="shared" si="6"/>
        <v>-31429.667756790059</v>
      </c>
      <c r="AJ32">
        <f t="shared" si="7"/>
        <v>1729.6246302287827</v>
      </c>
      <c r="AK32">
        <f t="shared" si="22"/>
        <v>600.44673039574627</v>
      </c>
      <c r="AL32">
        <f t="shared" si="8"/>
        <v>-29099.596396165529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-3005.0568229228033</v>
      </c>
      <c r="AR32">
        <f t="shared" si="9"/>
        <v>-3005.4636140026396</v>
      </c>
      <c r="AS32">
        <f t="shared" si="9"/>
        <v>165.39544522904899</v>
      </c>
      <c r="AT32">
        <f t="shared" si="9"/>
        <v>57.417749825287238</v>
      </c>
      <c r="AU32">
        <f t="shared" si="9"/>
        <v>-2782.6504189483035</v>
      </c>
      <c r="AW32">
        <v>29</v>
      </c>
      <c r="AX32">
        <f>IF(Z32&gt;0, (R32*SUMPRODUCT(K32:$K$98, X32:$X$98)-K32*$AZ$3)/Z32, 0)</f>
        <v>20122.679557246091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1000000</v>
      </c>
      <c r="S33">
        <f t="shared" si="1"/>
        <v>17158.242958903782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6848.1858039961635</v>
      </c>
      <c r="AC33">
        <f t="shared" si="2"/>
        <v>5229.787344230198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-32121.175429141953</v>
      </c>
      <c r="AI33">
        <f t="shared" si="6"/>
        <v>-32124.985396279</v>
      </c>
      <c r="AJ33">
        <f t="shared" si="7"/>
        <v>1618.3984597659655</v>
      </c>
      <c r="AK33">
        <f t="shared" si="22"/>
        <v>479.3730062797315</v>
      </c>
      <c r="AL33">
        <f t="shared" si="8"/>
        <v>-30027.213930233302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-2742.4902420882681</v>
      </c>
      <c r="AR33">
        <f t="shared" si="9"/>
        <v>-2742.8155352183117</v>
      </c>
      <c r="AS33">
        <f t="shared" si="9"/>
        <v>138.17806865473747</v>
      </c>
      <c r="AT33">
        <f t="shared" si="9"/>
        <v>40.928632731476611</v>
      </c>
      <c r="AU33">
        <f t="shared" si="9"/>
        <v>-2563.7088338320973</v>
      </c>
      <c r="AW33">
        <v>30</v>
      </c>
      <c r="AX33">
        <f>IF(Z33&gt;0, (R33*SUMPRODUCT(K33:$K$98, X33:$X$98)-K33*$AZ$3)/Z33, 0)</f>
        <v>17158.242958903782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1000000</v>
      </c>
      <c r="S34">
        <f t="shared" si="1"/>
        <v>13837.61156231651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5229.787344230198</v>
      </c>
      <c r="AC34">
        <f t="shared" si="2"/>
        <v>3725.3849263890988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-32527.724885806561</v>
      </c>
      <c r="AI34">
        <f t="shared" si="6"/>
        <v>-32531.090156711165</v>
      </c>
      <c r="AJ34">
        <f t="shared" si="7"/>
        <v>1504.4024178410991</v>
      </c>
      <c r="AK34">
        <f t="shared" si="22"/>
        <v>366.0851140961139</v>
      </c>
      <c r="AL34">
        <f t="shared" si="8"/>
        <v>-30660.602624773954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-2479.6439605216656</v>
      </c>
      <c r="AR34">
        <f t="shared" si="9"/>
        <v>-2479.9005008638942</v>
      </c>
      <c r="AS34">
        <f t="shared" si="9"/>
        <v>114.68316283078319</v>
      </c>
      <c r="AT34">
        <f t="shared" si="9"/>
        <v>27.907292790754454</v>
      </c>
      <c r="AU34">
        <f t="shared" ref="AU34:AU79" si="23">AL34*$K34</f>
        <v>-2337.3100452423564</v>
      </c>
      <c r="AW34">
        <v>31</v>
      </c>
      <c r="AX34">
        <f>IF(Z34&gt;0, (R34*SUMPRODUCT(K34:$K$98, X34:$X$98)-K34*$AZ$3)/Z34, 0)</f>
        <v>13837.61156231651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1000000</v>
      </c>
      <c r="S35">
        <f t="shared" si="1"/>
        <v>10048.419891900365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3725.3849263890988</v>
      </c>
      <c r="AC35">
        <f t="shared" si="2"/>
        <v>2351.176523230979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-32544.754714010429</v>
      </c>
      <c r="AI35">
        <f t="shared" ref="AI35:AI66" si="25">SUM(AE35:AH35)</f>
        <v>-32547.679522772061</v>
      </c>
      <c r="AJ35">
        <f t="shared" si="7"/>
        <v>1374.2084031581198</v>
      </c>
      <c r="AK35">
        <f t="shared" si="22"/>
        <v>260.77694484723696</v>
      </c>
      <c r="AL35">
        <f t="shared" ref="AL35:AL79" si="26">SUM(AI35:AK35)</f>
        <v>-30912.694174766704</v>
      </c>
      <c r="AN35">
        <f t="shared" ref="AN35:AT66" si="27">AE35*$K35</f>
        <v>0</v>
      </c>
      <c r="AO35">
        <f t="shared" si="27"/>
        <v>0</v>
      </c>
      <c r="AP35">
        <f t="shared" si="27"/>
        <v>-0.1990742514633537</v>
      </c>
      <c r="AQ35">
        <f t="shared" si="27"/>
        <v>-2215.1269405166308</v>
      </c>
      <c r="AR35">
        <f t="shared" si="27"/>
        <v>-2215.326014768094</v>
      </c>
      <c r="AS35">
        <f t="shared" si="27"/>
        <v>93.534152660534176</v>
      </c>
      <c r="AT35">
        <f t="shared" si="27"/>
        <v>17.749528029106813</v>
      </c>
      <c r="AU35">
        <f t="shared" si="23"/>
        <v>-2104.0423340784532</v>
      </c>
      <c r="AW35">
        <v>32</v>
      </c>
      <c r="AX35">
        <f>IF(Z35&gt;0, (R35*SUMPRODUCT(K35:$K$98, X35:$X$98)-K35*$AZ$3)/Z35, 0)</f>
        <v>10048.419891900365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1000000</v>
      </c>
      <c r="S36">
        <f t="shared" si="1"/>
        <v>5628.424791937573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2351.176523230979</v>
      </c>
      <c r="AC36">
        <f t="shared" si="2"/>
        <v>1123.0456160746635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-32113.784822955669</v>
      </c>
      <c r="AI36">
        <f t="shared" si="25"/>
        <v>-32116.278961319396</v>
      </c>
      <c r="AJ36">
        <f t="shared" si="7"/>
        <v>1228.1309071563155</v>
      </c>
      <c r="AK36">
        <f t="shared" si="22"/>
        <v>164.58235662616855</v>
      </c>
      <c r="AL36">
        <f t="shared" si="26"/>
        <v>-30723.565697536913</v>
      </c>
      <c r="AN36">
        <f t="shared" si="27"/>
        <v>0</v>
      </c>
      <c r="AO36">
        <f t="shared" si="27"/>
        <v>0</v>
      </c>
      <c r="AP36">
        <f t="shared" si="27"/>
        <v>-0.1515724031255859</v>
      </c>
      <c r="AQ36">
        <f t="shared" si="27"/>
        <v>-1951.601246290282</v>
      </c>
      <c r="AR36">
        <f t="shared" si="27"/>
        <v>-1951.7528186934073</v>
      </c>
      <c r="AS36">
        <f t="shared" si="27"/>
        <v>74.635295161490177</v>
      </c>
      <c r="AT36">
        <f t="shared" si="27"/>
        <v>10.001908341847694</v>
      </c>
      <c r="AU36">
        <f t="shared" si="23"/>
        <v>-1867.1156151900695</v>
      </c>
      <c r="AW36">
        <v>33</v>
      </c>
      <c r="AX36">
        <f>IF(Z36&gt;0, (R36*SUMPRODUCT(K36:$K$98, X36:$X$98)-K36*$AZ$3)/Z36, 0)</f>
        <v>5628.424791937573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1000000</v>
      </c>
      <c r="S37">
        <f t="shared" si="1"/>
        <v>316.46127487648243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1123.0456160746635</v>
      </c>
      <c r="AC37">
        <f t="shared" si="2"/>
        <v>52.690828141800012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-31035.676644179795</v>
      </c>
      <c r="AI37">
        <f t="shared" si="25"/>
        <v>-31037.757895201834</v>
      </c>
      <c r="AJ37">
        <f t="shared" si="7"/>
        <v>1070.3547879328635</v>
      </c>
      <c r="AK37">
        <f t="shared" si="22"/>
        <v>78.613193125226445</v>
      </c>
      <c r="AL37">
        <f t="shared" si="26"/>
        <v>-29888.789914143741</v>
      </c>
      <c r="AN37">
        <f t="shared" si="27"/>
        <v>0</v>
      </c>
      <c r="AO37">
        <f t="shared" si="27"/>
        <v>0</v>
      </c>
      <c r="AP37">
        <f t="shared" si="27"/>
        <v>-0.11292914372528534</v>
      </c>
      <c r="AQ37">
        <f t="shared" si="27"/>
        <v>-1684.0027230007465</v>
      </c>
      <c r="AR37">
        <f t="shared" si="27"/>
        <v>-1684.1156521444718</v>
      </c>
      <c r="AS37">
        <f t="shared" si="27"/>
        <v>58.077689045450626</v>
      </c>
      <c r="AT37">
        <f t="shared" si="27"/>
        <v>4.265569357628018</v>
      </c>
      <c r="AU37">
        <f t="shared" si="23"/>
        <v>-1621.772393741393</v>
      </c>
      <c r="AW37">
        <v>34</v>
      </c>
      <c r="AX37">
        <f>IF(Z37&gt;0, (R37*SUMPRODUCT(K37:$K$98, X37:$X$98)-K37*$AZ$3)/Z37, 0)</f>
        <v>316.46127487648243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1000000</v>
      </c>
      <c r="S38">
        <f t="shared" si="1"/>
        <v>-6230.2058752530847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52.690828141800012</v>
      </c>
      <c r="AC38">
        <f t="shared" si="2"/>
        <v>-844.48469989696423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-29288.244002067258</v>
      </c>
      <c r="AI38">
        <f t="shared" si="25"/>
        <v>-29289.938337529053</v>
      </c>
      <c r="AJ38">
        <f t="shared" si="7"/>
        <v>897.17552803876424</v>
      </c>
      <c r="AK38">
        <f t="shared" si="22"/>
        <v>3.6883579699260012</v>
      </c>
      <c r="AL38">
        <f t="shared" si="26"/>
        <v>-28389.074451520366</v>
      </c>
      <c r="AN38">
        <f t="shared" si="27"/>
        <v>0</v>
      </c>
      <c r="AO38">
        <f t="shared" si="27"/>
        <v>0</v>
      </c>
      <c r="AP38">
        <f t="shared" si="27"/>
        <v>-8.2084838662578999E-2</v>
      </c>
      <c r="AQ38">
        <f t="shared" si="27"/>
        <v>-1418.9166418531422</v>
      </c>
      <c r="AR38">
        <f t="shared" si="27"/>
        <v>-1418.9987266918049</v>
      </c>
      <c r="AS38">
        <f t="shared" si="27"/>
        <v>43.465128442242197</v>
      </c>
      <c r="AT38">
        <f t="shared" si="27"/>
        <v>0.17868850397006658</v>
      </c>
      <c r="AU38">
        <f t="shared" si="23"/>
        <v>-1375.3549097455927</v>
      </c>
      <c r="AW38">
        <v>35</v>
      </c>
      <c r="AX38">
        <f>IF(Z38&gt;0, (R38*SUMPRODUCT(K38:$K$98, X38:$X$98)-K38*$AZ$3)/Z38, 0)</f>
        <v>-6230.2058752530847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1000000</v>
      </c>
      <c r="S39">
        <f t="shared" si="1"/>
        <v>-14542.043636573542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-844.48469989696423</v>
      </c>
      <c r="AC39">
        <f t="shared" si="2"/>
        <v>-1560.8770605340505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-26855.900496570044</v>
      </c>
      <c r="AI39">
        <f t="shared" si="25"/>
        <v>-26857.242189921013</v>
      </c>
      <c r="AJ39">
        <f t="shared" si="7"/>
        <v>716.39236063708631</v>
      </c>
      <c r="AK39">
        <f t="shared" si="22"/>
        <v>-59.1139289927875</v>
      </c>
      <c r="AL39">
        <f t="shared" si="26"/>
        <v>-26199.963758276717</v>
      </c>
      <c r="AN39">
        <f t="shared" si="27"/>
        <v>0</v>
      </c>
      <c r="AO39">
        <f t="shared" si="27"/>
        <v>0</v>
      </c>
      <c r="AP39">
        <f t="shared" si="27"/>
        <v>-5.8036176557297502E-2</v>
      </c>
      <c r="AQ39">
        <f t="shared" si="27"/>
        <v>-1161.6766094128573</v>
      </c>
      <c r="AR39">
        <f t="shared" si="27"/>
        <v>-1161.7346455894146</v>
      </c>
      <c r="AS39">
        <f t="shared" si="27"/>
        <v>30.988208666488447</v>
      </c>
      <c r="AT39">
        <f t="shared" si="27"/>
        <v>-2.5570272205240063</v>
      </c>
      <c r="AU39">
        <f t="shared" si="23"/>
        <v>-1133.3034641434501</v>
      </c>
      <c r="AW39">
        <v>36</v>
      </c>
      <c r="AX39">
        <f>IF(Z39&gt;0, (R39*SUMPRODUCT(K39:$K$98, X39:$X$98)-K39*$AZ$3)/Z39, 0)</f>
        <v>-14542.043636573542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1000000</v>
      </c>
      <c r="S40">
        <f t="shared" si="1"/>
        <v>-25436.545781467023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-1560.8770605340505</v>
      </c>
      <c r="AC40">
        <f t="shared" si="2"/>
        <v>-2095.2998474325723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-23888.513402619916</v>
      </c>
      <c r="AI40">
        <f t="shared" si="25"/>
        <v>-23889.543072619843</v>
      </c>
      <c r="AJ40">
        <f t="shared" si="7"/>
        <v>534.42278689852174</v>
      </c>
      <c r="AK40">
        <f t="shared" si="22"/>
        <v>-109.26139423738354</v>
      </c>
      <c r="AL40">
        <f t="shared" si="26"/>
        <v>-23464.381679958704</v>
      </c>
      <c r="AN40">
        <f t="shared" si="27"/>
        <v>0</v>
      </c>
      <c r="AO40">
        <f t="shared" si="27"/>
        <v>0</v>
      </c>
      <c r="AP40">
        <f t="shared" si="27"/>
        <v>-3.976725027337219E-2</v>
      </c>
      <c r="AQ40">
        <f t="shared" si="27"/>
        <v>-922.60674896769024</v>
      </c>
      <c r="AR40">
        <f t="shared" si="27"/>
        <v>-922.64651621796361</v>
      </c>
      <c r="AS40">
        <f t="shared" si="27"/>
        <v>20.640132003384625</v>
      </c>
      <c r="AT40">
        <f t="shared" si="27"/>
        <v>-4.2198230599805333</v>
      </c>
      <c r="AU40">
        <f t="shared" si="23"/>
        <v>-906.22620727455956</v>
      </c>
      <c r="AW40">
        <v>37</v>
      </c>
      <c r="AX40">
        <f>IF(Z40&gt;0, (R40*SUMPRODUCT(K40:$K$98, X40:$X$98)-K40*$AZ$3)/Z40, 0)</f>
        <v>-25436.545781467023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1000000</v>
      </c>
      <c r="S41">
        <f t="shared" si="1"/>
        <v>-40323.802265560444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-2095.2998474325723</v>
      </c>
      <c r="AC41">
        <f t="shared" si="2"/>
        <v>-2457.8585405838917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-20596.818832403387</v>
      </c>
      <c r="AI41">
        <f t="shared" si="25"/>
        <v>-20597.580745467909</v>
      </c>
      <c r="AJ41">
        <f t="shared" si="7"/>
        <v>362.5586931513194</v>
      </c>
      <c r="AK41">
        <f t="shared" si="22"/>
        <v>-146.67098932028009</v>
      </c>
      <c r="AL41">
        <f t="shared" si="26"/>
        <v>-20381.693041636867</v>
      </c>
      <c r="AN41">
        <f t="shared" si="27"/>
        <v>0</v>
      </c>
      <c r="AO41">
        <f t="shared" si="27"/>
        <v>0</v>
      </c>
      <c r="AP41">
        <f t="shared" si="27"/>
        <v>-2.6273316698517922E-2</v>
      </c>
      <c r="AQ41">
        <f t="shared" si="27"/>
        <v>-710.24736202131373</v>
      </c>
      <c r="AR41">
        <f t="shared" si="27"/>
        <v>-710.27363533801224</v>
      </c>
      <c r="AS41">
        <f t="shared" si="27"/>
        <v>12.502239179940965</v>
      </c>
      <c r="AT41">
        <f t="shared" si="27"/>
        <v>-5.0577074109084439</v>
      </c>
      <c r="AU41">
        <f t="shared" si="23"/>
        <v>-702.82910356897969</v>
      </c>
      <c r="AW41">
        <v>38</v>
      </c>
      <c r="AX41">
        <f>IF(Z41&gt;0, (R41*SUMPRODUCT(K41:$K$98, X41:$X$98)-K41*$AZ$3)/Z41, 0)</f>
        <v>-40323.802265560444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1000000</v>
      </c>
      <c r="S42">
        <f t="shared" si="1"/>
        <v>-61731.83675488989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-2457.8585405838917</v>
      </c>
      <c r="AC42">
        <f t="shared" si="2"/>
        <v>-2668.0629956263028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-17123.303942332324</v>
      </c>
      <c r="AI42">
        <f t="shared" si="25"/>
        <v>-17123.844194966921</v>
      </c>
      <c r="AJ42">
        <f t="shared" si="7"/>
        <v>210.20445504241115</v>
      </c>
      <c r="AK42">
        <f t="shared" si="22"/>
        <v>-172.05009784087244</v>
      </c>
      <c r="AL42">
        <f t="shared" si="26"/>
        <v>-17085.689837765382</v>
      </c>
      <c r="AN42">
        <f t="shared" si="27"/>
        <v>0</v>
      </c>
      <c r="AO42">
        <f t="shared" si="27"/>
        <v>0</v>
      </c>
      <c r="AP42">
        <f t="shared" si="27"/>
        <v>-1.6633680340470795E-2</v>
      </c>
      <c r="AQ42">
        <f t="shared" si="27"/>
        <v>-527.20439644324642</v>
      </c>
      <c r="AR42">
        <f t="shared" si="27"/>
        <v>-527.22103012358696</v>
      </c>
      <c r="AS42">
        <f t="shared" si="27"/>
        <v>6.4719234806283117</v>
      </c>
      <c r="AT42">
        <f t="shared" si="27"/>
        <v>-5.2972001370574198</v>
      </c>
      <c r="AU42">
        <f t="shared" si="23"/>
        <v>-526.04630678001604</v>
      </c>
      <c r="AW42">
        <v>39</v>
      </c>
      <c r="AX42">
        <f>IF(Z42&gt;0, (R42*SUMPRODUCT(K42:$K$98, X42:$X$98)-K42*$AZ$3)/Z42, 0)</f>
        <v>-61731.83675488989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1000000</v>
      </c>
      <c r="S43">
        <f t="shared" si="1"/>
        <v>-94327.964789299949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-2668.0629956263028</v>
      </c>
      <c r="AC43">
        <f t="shared" si="2"/>
        <v>-2748.8005108383868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-13647.122211616419</v>
      </c>
      <c r="AI43">
        <f t="shared" si="25"/>
        <v>-13647.486472697025</v>
      </c>
      <c r="AJ43">
        <f t="shared" si="7"/>
        <v>80.737515212083963</v>
      </c>
      <c r="AK43">
        <f t="shared" si="22"/>
        <v>-186.76440969384123</v>
      </c>
      <c r="AL43">
        <f t="shared" si="26"/>
        <v>-13753.513367178783</v>
      </c>
      <c r="AN43">
        <f t="shared" si="27"/>
        <v>0</v>
      </c>
      <c r="AO43">
        <f t="shared" si="27"/>
        <v>0</v>
      </c>
      <c r="AP43">
        <f t="shared" si="27"/>
        <v>-1.0013507020441063E-2</v>
      </c>
      <c r="AQ43">
        <f t="shared" si="27"/>
        <v>-375.15826244086412</v>
      </c>
      <c r="AR43">
        <f t="shared" si="27"/>
        <v>-375.16827594788458</v>
      </c>
      <c r="AS43">
        <f t="shared" si="27"/>
        <v>2.2194676248283312</v>
      </c>
      <c r="AT43">
        <f t="shared" si="27"/>
        <v>-5.1341381970548232</v>
      </c>
      <c r="AU43">
        <f t="shared" si="23"/>
        <v>-378.08294652011108</v>
      </c>
      <c r="AW43">
        <v>40</v>
      </c>
      <c r="AX43">
        <f>IF(Z43&gt;0, (R43*SUMPRODUCT(K43:$K$98, X43:$X$98)-K43*$AZ$3)/Z43, 0)</f>
        <v>-94327.964789299949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1000000</v>
      </c>
      <c r="S44">
        <f t="shared" si="1"/>
        <v>-146905.70142463135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-2748.8005108383868</v>
      </c>
      <c r="AC44">
        <f t="shared" si="2"/>
        <v>-2725.3276293228555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-10297.933274291112</v>
      </c>
      <c r="AI44">
        <f t="shared" si="25"/>
        <v>-10298.165168594984</v>
      </c>
      <c r="AJ44">
        <f t="shared" si="7"/>
        <v>-23.472881515531299</v>
      </c>
      <c r="AK44">
        <f t="shared" si="22"/>
        <v>-192.41603575868709</v>
      </c>
      <c r="AL44">
        <f t="shared" si="26"/>
        <v>-10514.054085869204</v>
      </c>
      <c r="AN44">
        <f t="shared" si="27"/>
        <v>0</v>
      </c>
      <c r="AO44">
        <f t="shared" si="27"/>
        <v>0</v>
      </c>
      <c r="AP44">
        <f t="shared" si="27"/>
        <v>-5.6917457683666392E-3</v>
      </c>
      <c r="AQ44">
        <f t="shared" si="27"/>
        <v>-252.75833497614397</v>
      </c>
      <c r="AR44">
        <f t="shared" si="27"/>
        <v>-252.76402672191236</v>
      </c>
      <c r="AS44">
        <f t="shared" si="27"/>
        <v>-0.57613176264889043</v>
      </c>
      <c r="AT44">
        <f t="shared" si="27"/>
        <v>-4.7227686882078626</v>
      </c>
      <c r="AU44">
        <f t="shared" si="23"/>
        <v>-258.06292717276915</v>
      </c>
      <c r="AW44">
        <v>41</v>
      </c>
      <c r="AX44">
        <f>IF(Z44&gt;0, (R44*SUMPRODUCT(K44:$K$98, X44:$X$98)-K44*$AZ$3)/Z44, 0)</f>
        <v>-146905.70142463135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1000000</v>
      </c>
      <c r="S45">
        <f t="shared" si="1"/>
        <v>-236639.32125531789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-2725.3276293228555</v>
      </c>
      <c r="AC45">
        <f t="shared" si="2"/>
        <v>-2622.1653000522178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-7285.1768503437897</v>
      </c>
      <c r="AI45">
        <f t="shared" si="25"/>
        <v>-7285.3153609939927</v>
      </c>
      <c r="AJ45">
        <f t="shared" si="7"/>
        <v>-103.16232927063766</v>
      </c>
      <c r="AK45">
        <f t="shared" si="22"/>
        <v>-190.77293405259991</v>
      </c>
      <c r="AL45">
        <f t="shared" si="26"/>
        <v>-7579.2506243172302</v>
      </c>
      <c r="AN45">
        <f t="shared" si="27"/>
        <v>0</v>
      </c>
      <c r="AO45">
        <f t="shared" si="27"/>
        <v>0</v>
      </c>
      <c r="AP45">
        <f t="shared" si="27"/>
        <v>-3.0354323454011723E-3</v>
      </c>
      <c r="AQ45">
        <f t="shared" si="27"/>
        <v>-159.65314884526137</v>
      </c>
      <c r="AR45">
        <f t="shared" si="27"/>
        <v>-159.65618427760677</v>
      </c>
      <c r="AS45">
        <f t="shared" si="27"/>
        <v>-2.260781179181909</v>
      </c>
      <c r="AT45">
        <f t="shared" si="27"/>
        <v>-4.180749522162893</v>
      </c>
      <c r="AU45">
        <f t="shared" si="23"/>
        <v>-166.09771497895159</v>
      </c>
      <c r="AW45">
        <v>42</v>
      </c>
      <c r="AX45">
        <f>IF(Z45&gt;0, (R45*SUMPRODUCT(K45:$K$98, X45:$X$98)-K45*$AZ$3)/Z45, 0)</f>
        <v>-236639.32125531789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1000000</v>
      </c>
      <c r="S46">
        <f t="shared" si="1"/>
        <v>-376689.77158190415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-2622.1653000522178</v>
      </c>
      <c r="AC46">
        <f t="shared" si="2"/>
        <v>-2464.032141534281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-4428.7664893012516</v>
      </c>
      <c r="AI46">
        <f t="shared" si="25"/>
        <v>-4428.8482552638361</v>
      </c>
      <c r="AJ46">
        <f t="shared" si="7"/>
        <v>-158.13315851793686</v>
      </c>
      <c r="AK46">
        <f t="shared" si="22"/>
        <v>-183.55157100365525</v>
      </c>
      <c r="AL46">
        <f t="shared" si="26"/>
        <v>-4770.5329847854282</v>
      </c>
      <c r="AN46">
        <f t="shared" si="27"/>
        <v>0</v>
      </c>
      <c r="AO46">
        <f t="shared" si="27"/>
        <v>0</v>
      </c>
      <c r="AP46">
        <f t="shared" si="27"/>
        <v>-1.5998966197250453E-3</v>
      </c>
      <c r="AQ46">
        <f t="shared" si="27"/>
        <v>-86.656700561079276</v>
      </c>
      <c r="AR46">
        <f t="shared" si="27"/>
        <v>-86.658300457698999</v>
      </c>
      <c r="AS46">
        <f t="shared" si="27"/>
        <v>-3.0941567589011845</v>
      </c>
      <c r="AT46">
        <f t="shared" si="27"/>
        <v>-3.5915132496608555</v>
      </c>
      <c r="AU46">
        <f t="shared" si="23"/>
        <v>-93.343970466261041</v>
      </c>
      <c r="AW46">
        <v>43</v>
      </c>
      <c r="AX46">
        <f>IF(Z46&gt;0, (R46*SUMPRODUCT(K46:$K$98, X46:$X$98)-K46*$AZ$3)/Z46, 0)</f>
        <v>-376689.77158190415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1000000</v>
      </c>
      <c r="S47">
        <f t="shared" si="1"/>
        <v>-594663.64360139193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-2464.032141534281</v>
      </c>
      <c r="AC47">
        <f t="shared" si="2"/>
        <v>-2266.9510676639343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-2663.707411484831</v>
      </c>
      <c r="AI47">
        <f t="shared" si="25"/>
        <v>-2663.7550634451463</v>
      </c>
      <c r="AJ47">
        <f t="shared" si="7"/>
        <v>-197.0810738703467</v>
      </c>
      <c r="AK47">
        <f t="shared" si="22"/>
        <v>-172.48224990739968</v>
      </c>
      <c r="AL47">
        <f t="shared" si="26"/>
        <v>-3033.3183872228929</v>
      </c>
      <c r="AN47">
        <f t="shared" si="27"/>
        <v>0</v>
      </c>
      <c r="AO47">
        <f t="shared" si="27"/>
        <v>0</v>
      </c>
      <c r="AP47">
        <f t="shared" si="27"/>
        <v>-8.3249592388118731E-4</v>
      </c>
      <c r="AQ47">
        <f t="shared" si="27"/>
        <v>-46.535872770061779</v>
      </c>
      <c r="AR47">
        <f t="shared" si="27"/>
        <v>-46.536705265985667</v>
      </c>
      <c r="AS47">
        <f t="shared" si="27"/>
        <v>-3.4430732667839146</v>
      </c>
      <c r="AT47">
        <f t="shared" si="27"/>
        <v>-3.0133234611944393</v>
      </c>
      <c r="AU47">
        <f t="shared" si="23"/>
        <v>-52.993101993964018</v>
      </c>
      <c r="AW47">
        <v>44</v>
      </c>
      <c r="AX47">
        <f>IF(Z47&gt;0, (R47*SUMPRODUCT(K47:$K$98, X47:$X$98)-K47*$AZ$3)/Z47, 0)</f>
        <v>-594663.64360139193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1000000</v>
      </c>
      <c r="S48">
        <f t="shared" si="1"/>
        <v>-940705.93535367295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-2266.9510676639343</v>
      </c>
      <c r="AC48">
        <f t="shared" si="2"/>
        <v>-2060.1496418345082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-1584.0313839062278</v>
      </c>
      <c r="AI48">
        <f t="shared" si="25"/>
        <v>-1584.058758954641</v>
      </c>
      <c r="AJ48">
        <f t="shared" si="7"/>
        <v>-206.80142582942608</v>
      </c>
      <c r="AK48">
        <f t="shared" si="22"/>
        <v>-158.68657473647542</v>
      </c>
      <c r="AL48">
        <f t="shared" si="26"/>
        <v>-1949.5467595205425</v>
      </c>
      <c r="AN48">
        <f t="shared" si="27"/>
        <v>0</v>
      </c>
      <c r="AO48">
        <f t="shared" si="27"/>
        <v>0</v>
      </c>
      <c r="AP48">
        <f t="shared" si="27"/>
        <v>-4.2701016895135705E-4</v>
      </c>
      <c r="AQ48">
        <f t="shared" si="27"/>
        <v>-24.708541101203959</v>
      </c>
      <c r="AR48">
        <f t="shared" si="27"/>
        <v>-24.708968111372911</v>
      </c>
      <c r="AS48">
        <f t="shared" si="27"/>
        <v>-3.2257956387791156</v>
      </c>
      <c r="AT48">
        <f t="shared" si="27"/>
        <v>-2.4752752968924692</v>
      </c>
      <c r="AU48">
        <f t="shared" si="23"/>
        <v>-30.410039047044496</v>
      </c>
      <c r="AW48">
        <v>45</v>
      </c>
      <c r="AX48">
        <f>IF(Z48&gt;0, (R48*SUMPRODUCT(K48:$K$98, X48:$X$98)-K48*$AZ$3)/Z48, 0)</f>
        <v>-940705.93535367295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1000000</v>
      </c>
      <c r="S49">
        <f t="shared" si="1"/>
        <v>-1501350.1468249622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-2060.1496418345082</v>
      </c>
      <c r="AC49">
        <f t="shared" si="2"/>
        <v>-1858.6641663290263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-930.10870690319564</v>
      </c>
      <c r="AI49">
        <f t="shared" si="25"/>
        <v>-930.12418184228841</v>
      </c>
      <c r="AJ49">
        <f t="shared" si="7"/>
        <v>-201.48547550548187</v>
      </c>
      <c r="AK49">
        <f t="shared" si="22"/>
        <v>-144.21047492841558</v>
      </c>
      <c r="AL49">
        <f t="shared" si="26"/>
        <v>-1275.8201322761859</v>
      </c>
      <c r="AN49">
        <f t="shared" si="27"/>
        <v>0</v>
      </c>
      <c r="AO49">
        <f t="shared" si="27"/>
        <v>0</v>
      </c>
      <c r="AP49">
        <f t="shared" si="27"/>
        <v>-2.1552330953206007E-4</v>
      </c>
      <c r="AQ49">
        <f t="shared" si="27"/>
        <v>-12.953854327566868</v>
      </c>
      <c r="AR49">
        <f t="shared" si="27"/>
        <v>-12.954069850876399</v>
      </c>
      <c r="AS49">
        <f t="shared" si="27"/>
        <v>-2.8061381206811999</v>
      </c>
      <c r="AT49">
        <f t="shared" si="27"/>
        <v>-2.008455001944581</v>
      </c>
      <c r="AU49">
        <f t="shared" si="23"/>
        <v>-17.768662973502181</v>
      </c>
      <c r="AW49">
        <v>46</v>
      </c>
      <c r="AX49">
        <f>IF(Z49&gt;0, (R49*SUMPRODUCT(K49:$K$98, X49:$X$98)-K49*$AZ$3)/Z49, 0)</f>
        <v>-1501350.1468249622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1000000</v>
      </c>
      <c r="S50">
        <f t="shared" si="1"/>
        <v>-2424938.1568291052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-1858.6641663290263</v>
      </c>
      <c r="AC50">
        <f t="shared" si="2"/>
        <v>-1669.6590772577665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-537.07840973705254</v>
      </c>
      <c r="AI50">
        <f t="shared" si="25"/>
        <v>-537.08701644663267</v>
      </c>
      <c r="AJ50">
        <f t="shared" si="7"/>
        <v>-189.00508907125982</v>
      </c>
      <c r="AK50">
        <f t="shared" si="22"/>
        <v>-130.10649164303186</v>
      </c>
      <c r="AL50">
        <f t="shared" si="26"/>
        <v>-856.19859716092435</v>
      </c>
      <c r="AN50">
        <f t="shared" si="27"/>
        <v>0</v>
      </c>
      <c r="AO50">
        <f t="shared" si="27"/>
        <v>0</v>
      </c>
      <c r="AP50">
        <f t="shared" si="27"/>
        <v>-1.0702480000632408E-4</v>
      </c>
      <c r="AQ50">
        <f t="shared" si="27"/>
        <v>-6.6785928878326066</v>
      </c>
      <c r="AR50">
        <f t="shared" si="27"/>
        <v>-6.678699912632613</v>
      </c>
      <c r="AS50">
        <f t="shared" si="27"/>
        <v>-2.3502863283100246</v>
      </c>
      <c r="AT50">
        <f t="shared" si="27"/>
        <v>-1.6178797620508008</v>
      </c>
      <c r="AU50">
        <f t="shared" si="23"/>
        <v>-10.646866002993438</v>
      </c>
      <c r="AW50">
        <v>47</v>
      </c>
      <c r="AX50">
        <f>IF(Z50&gt;0, (R50*SUMPRODUCT(K50:$K$98, X50:$X$98)-K50*$AZ$3)/Z50, 0)</f>
        <v>-2424938.1568291052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1000000</v>
      </c>
      <c r="S51">
        <f t="shared" si="1"/>
        <v>-3977072.9915844179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-1669.6590772577665</v>
      </c>
      <c r="AC51">
        <f t="shared" si="2"/>
        <v>-1496.0171849680755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-305.49104460687607</v>
      </c>
      <c r="AI51">
        <f t="shared" si="25"/>
        <v>-305.49574661130288</v>
      </c>
      <c r="AJ51">
        <f t="shared" si="7"/>
        <v>-173.64189228969099</v>
      </c>
      <c r="AK51">
        <f t="shared" si="22"/>
        <v>-116.87613540804367</v>
      </c>
      <c r="AL51">
        <f t="shared" si="26"/>
        <v>-596.01377430903756</v>
      </c>
      <c r="AN51">
        <f t="shared" si="27"/>
        <v>0</v>
      </c>
      <c r="AO51">
        <f t="shared" si="27"/>
        <v>0</v>
      </c>
      <c r="AP51">
        <f t="shared" si="27"/>
        <v>-5.2205022504964776E-5</v>
      </c>
      <c r="AQ51">
        <f t="shared" si="27"/>
        <v>-3.3917804857643055</v>
      </c>
      <c r="AR51">
        <f t="shared" si="27"/>
        <v>-3.3918326907868104</v>
      </c>
      <c r="AS51">
        <f t="shared" si="27"/>
        <v>-1.927896716374333</v>
      </c>
      <c r="AT51">
        <f t="shared" si="27"/>
        <v>-1.2976426063116955</v>
      </c>
      <c r="AU51">
        <f t="shared" si="23"/>
        <v>-6.6173720134728393</v>
      </c>
      <c r="AW51">
        <v>48</v>
      </c>
      <c r="AX51">
        <f>IF(Z51&gt;0, (R51*SUMPRODUCT(K51:$K$98, X51:$X$98)-K51*$AZ$3)/Z51, 0)</f>
        <v>-3977072.9915844179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1000000</v>
      </c>
      <c r="S52">
        <f t="shared" si="1"/>
        <v>-6638269.7735197479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-1496.0171849680755</v>
      </c>
      <c r="AC52">
        <f t="shared" si="2"/>
        <v>-1338.4085322596225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-170.77866315096324</v>
      </c>
      <c r="AI52">
        <f t="shared" si="25"/>
        <v>-170.78118340205637</v>
      </c>
      <c r="AJ52">
        <f t="shared" si="7"/>
        <v>-157.60865270845306</v>
      </c>
      <c r="AK52">
        <f t="shared" si="22"/>
        <v>-104.72120294776529</v>
      </c>
      <c r="AL52">
        <f t="shared" si="26"/>
        <v>-433.11103905827474</v>
      </c>
      <c r="AN52">
        <f t="shared" si="27"/>
        <v>0</v>
      </c>
      <c r="AO52">
        <f t="shared" si="27"/>
        <v>0</v>
      </c>
      <c r="AP52">
        <f t="shared" si="27"/>
        <v>-2.4983601424638127E-5</v>
      </c>
      <c r="AQ52">
        <f t="shared" si="27"/>
        <v>-1.6929527631657448</v>
      </c>
      <c r="AR52">
        <f t="shared" si="27"/>
        <v>-1.6929777467671694</v>
      </c>
      <c r="AS52">
        <f t="shared" si="27"/>
        <v>-1.562396608443652</v>
      </c>
      <c r="AT52">
        <f t="shared" si="27"/>
        <v>-1.0381159251477607</v>
      </c>
      <c r="AU52">
        <f t="shared" si="23"/>
        <v>-4.2934902803585828</v>
      </c>
      <c r="AW52">
        <v>49</v>
      </c>
      <c r="AX52">
        <f>IF(Z52&gt;0, (R52*SUMPRODUCT(K52:$K$98, X52:$X$98)-K52*$AZ$3)/Z52, 0)</f>
        <v>-6638269.7735197479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1000000</v>
      </c>
      <c r="S53">
        <f t="shared" si="1"/>
        <v>-11295195.673537498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-1338.4085322596225</v>
      </c>
      <c r="AC53">
        <f t="shared" si="2"/>
        <v>-1196.3510982422367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-93.687076206720221</v>
      </c>
      <c r="AI53">
        <f t="shared" si="25"/>
        <v>-93.688400166849846</v>
      </c>
      <c r="AJ53">
        <f t="shared" si="7"/>
        <v>-142.05743401738573</v>
      </c>
      <c r="AK53">
        <f t="shared" si="22"/>
        <v>-93.688597258173587</v>
      </c>
      <c r="AL53">
        <f t="shared" si="26"/>
        <v>-329.43443144240916</v>
      </c>
      <c r="AN53">
        <f t="shared" si="27"/>
        <v>0</v>
      </c>
      <c r="AO53">
        <f t="shared" si="27"/>
        <v>0</v>
      </c>
      <c r="AP53">
        <f t="shared" si="27"/>
        <v>-1.1718394516410033E-5</v>
      </c>
      <c r="AQ53">
        <f t="shared" si="27"/>
        <v>-0.82922596800089321</v>
      </c>
      <c r="AR53">
        <f t="shared" si="27"/>
        <v>-0.82923768639540962</v>
      </c>
      <c r="AS53">
        <f t="shared" si="27"/>
        <v>-1.2573528602266277</v>
      </c>
      <c r="AT53">
        <f t="shared" si="27"/>
        <v>-0.82923943085420093</v>
      </c>
      <c r="AU53">
        <f t="shared" si="23"/>
        <v>-2.9158299774762382</v>
      </c>
      <c r="AW53">
        <v>50</v>
      </c>
      <c r="AX53">
        <f>IF(Z53&gt;0, (R53*SUMPRODUCT(K53:$K$98, X53:$X$98)-K53*$AZ$3)/Z53, 0)</f>
        <v>-11295195.673537498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1000000</v>
      </c>
      <c r="S54">
        <f t="shared" si="1"/>
        <v>-19637196.647880156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-1196.3510982422367</v>
      </c>
      <c r="AC54">
        <f t="shared" si="2"/>
        <v>-1068.8317645847455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-50.428703973480971</v>
      </c>
      <c r="AI54">
        <f t="shared" si="25"/>
        <v>-50.429384335209626</v>
      </c>
      <c r="AJ54">
        <f t="shared" si="7"/>
        <v>-127.51933365749119</v>
      </c>
      <c r="AK54">
        <f t="shared" si="22"/>
        <v>-83.744576876956586</v>
      </c>
      <c r="AL54">
        <f t="shared" si="26"/>
        <v>-261.69329486965739</v>
      </c>
      <c r="AN54">
        <f t="shared" si="27"/>
        <v>0</v>
      </c>
      <c r="AO54">
        <f t="shared" si="27"/>
        <v>0</v>
      </c>
      <c r="AP54">
        <f t="shared" si="27"/>
        <v>-5.3766907945639969E-6</v>
      </c>
      <c r="AQ54">
        <f t="shared" si="27"/>
        <v>-0.39852263438101837</v>
      </c>
      <c r="AR54">
        <f t="shared" si="27"/>
        <v>-0.3985280110718129</v>
      </c>
      <c r="AS54">
        <f t="shared" si="27"/>
        <v>-1.0077463186525655</v>
      </c>
      <c r="AT54">
        <f t="shared" si="27"/>
        <v>-0.66180779521280086</v>
      </c>
      <c r="AU54">
        <f t="shared" si="23"/>
        <v>-2.0680821249371792</v>
      </c>
      <c r="AW54">
        <v>51</v>
      </c>
      <c r="AX54">
        <f>IF(Z54&gt;0, (R54*SUMPRODUCT(K54:$K$98, X54:$X$98)-K54*$AZ$3)/Z54, 0)</f>
        <v>-19637196.647880156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1000000</v>
      </c>
      <c r="S55">
        <f t="shared" si="1"/>
        <v>-34930476.755201489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-1068.8317645847455</v>
      </c>
      <c r="AC55">
        <f t="shared" si="2"/>
        <v>-954.63335898207993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-26.555123301521277</v>
      </c>
      <c r="AI55">
        <f t="shared" si="25"/>
        <v>-26.555464920591376</v>
      </c>
      <c r="AJ55">
        <f t="shared" si="7"/>
        <v>-114.19840560266562</v>
      </c>
      <c r="AK55">
        <f t="shared" si="22"/>
        <v>-74.818223520932193</v>
      </c>
      <c r="AL55">
        <f t="shared" si="26"/>
        <v>-215.57209404418916</v>
      </c>
      <c r="AN55">
        <f t="shared" si="27"/>
        <v>0</v>
      </c>
      <c r="AO55">
        <f t="shared" si="27"/>
        <v>0</v>
      </c>
      <c r="AP55">
        <f t="shared" si="27"/>
        <v>-2.4104563374335483E-6</v>
      </c>
      <c r="AQ55">
        <f t="shared" si="27"/>
        <v>-0.18737234204948444</v>
      </c>
      <c r="AR55">
        <f t="shared" si="27"/>
        <v>-0.18737475250582186</v>
      </c>
      <c r="AS55">
        <f t="shared" si="27"/>
        <v>-0.80578133541796071</v>
      </c>
      <c r="AT55">
        <f t="shared" si="27"/>
        <v>-0.527915672238501</v>
      </c>
      <c r="AU55">
        <f t="shared" si="23"/>
        <v>-1.5210717601622834</v>
      </c>
      <c r="AW55">
        <v>52</v>
      </c>
      <c r="AX55">
        <f>IF(Z55&gt;0, (R55*SUMPRODUCT(K55:$K$98, X55:$X$98)-K55*$AZ$3)/Z55, 0)</f>
        <v>-34930476.755201489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1000000</v>
      </c>
      <c r="S56">
        <f t="shared" si="1"/>
        <v>-63705901.463289127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-954.63335898207993</v>
      </c>
      <c r="AC56">
        <f t="shared" si="2"/>
        <v>-852.50204539819492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-13.674392471682584</v>
      </c>
      <c r="AI56">
        <f t="shared" si="25"/>
        <v>-13.674559744656086</v>
      </c>
      <c r="AJ56">
        <f t="shared" si="7"/>
        <v>-102.131313583885</v>
      </c>
      <c r="AK56">
        <f t="shared" si="22"/>
        <v>-66.824335128745602</v>
      </c>
      <c r="AL56">
        <f t="shared" si="26"/>
        <v>-182.6302084572867</v>
      </c>
      <c r="AN56">
        <f t="shared" si="27"/>
        <v>0</v>
      </c>
      <c r="AO56">
        <f t="shared" si="27"/>
        <v>0</v>
      </c>
      <c r="AP56">
        <f t="shared" si="27"/>
        <v>-1.0538163137590344E-6</v>
      </c>
      <c r="AQ56">
        <f t="shared" si="27"/>
        <v>-8.6148393046363861E-2</v>
      </c>
      <c r="AR56">
        <f t="shared" si="27"/>
        <v>-8.6149446862677614E-2</v>
      </c>
      <c r="AS56">
        <f t="shared" si="27"/>
        <v>-0.64342518786016301</v>
      </c>
      <c r="AT56">
        <f t="shared" si="27"/>
        <v>-0.42099194532075335</v>
      </c>
      <c r="AU56">
        <f t="shared" si="23"/>
        <v>-1.150566580043594</v>
      </c>
      <c r="AW56">
        <v>53</v>
      </c>
      <c r="AX56">
        <f>IF(Z56&gt;0, (R56*SUMPRODUCT(K56:$K$98, X56:$X$98)-K56*$AZ$3)/Z56, 0)</f>
        <v>-63705901.463289127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1000000</v>
      </c>
      <c r="S57">
        <f t="shared" si="1"/>
        <v>-119394263.03173853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-852.50204539819492</v>
      </c>
      <c r="AC57">
        <f t="shared" si="2"/>
        <v>-761.23222421451408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-6.8722338909631526</v>
      </c>
      <c r="AI57">
        <f t="shared" si="25"/>
        <v>-6.8723135882832835</v>
      </c>
      <c r="AJ57">
        <f t="shared" si="7"/>
        <v>-91.269821183680847</v>
      </c>
      <c r="AK57">
        <f t="shared" si="22"/>
        <v>-59.67514317787365</v>
      </c>
      <c r="AL57">
        <f t="shared" si="26"/>
        <v>-157.81727794983777</v>
      </c>
      <c r="AN57">
        <f t="shared" si="27"/>
        <v>0</v>
      </c>
      <c r="AO57">
        <f t="shared" si="27"/>
        <v>0</v>
      </c>
      <c r="AP57">
        <f t="shared" si="27"/>
        <v>-4.4829597115500518E-7</v>
      </c>
      <c r="AQ57">
        <f t="shared" si="27"/>
        <v>-3.8656190209131296E-2</v>
      </c>
      <c r="AR57">
        <f t="shared" si="27"/>
        <v>-3.8656638505102453E-2</v>
      </c>
      <c r="AS57">
        <f t="shared" si="27"/>
        <v>-0.51339107836088127</v>
      </c>
      <c r="AT57">
        <f t="shared" si="27"/>
        <v>-0.33567159122369811</v>
      </c>
      <c r="AU57">
        <f t="shared" si="23"/>
        <v>-0.8877193080896818</v>
      </c>
      <c r="AW57">
        <v>54</v>
      </c>
      <c r="AX57">
        <f>IF(Z57&gt;0, (R57*SUMPRODUCT(K57:$K$98, X57:$X$98)-K57*$AZ$3)/Z57, 0)</f>
        <v>-119394263.03173853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1000000</v>
      </c>
      <c r="S58">
        <f t="shared" si="1"/>
        <v>-230247560.65147761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-761.23222421451408</v>
      </c>
      <c r="AC58">
        <f t="shared" si="2"/>
        <v>-679.70305042550251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-3.3599745447916289</v>
      </c>
      <c r="AI58">
        <f t="shared" si="25"/>
        <v>-3.3600114454567489</v>
      </c>
      <c r="AJ58">
        <f t="shared" si="7"/>
        <v>-81.529173789011566</v>
      </c>
      <c r="AK58">
        <f t="shared" si="22"/>
        <v>-53.286255695015988</v>
      </c>
      <c r="AL58">
        <f t="shared" si="26"/>
        <v>-138.1754409294843</v>
      </c>
      <c r="AN58">
        <f t="shared" si="27"/>
        <v>0</v>
      </c>
      <c r="AO58">
        <f t="shared" si="27"/>
        <v>0</v>
      </c>
      <c r="AP58">
        <f t="shared" si="27"/>
        <v>-1.8532639983359619E-7</v>
      </c>
      <c r="AQ58">
        <f t="shared" si="27"/>
        <v>-1.6874817402130531E-2</v>
      </c>
      <c r="AR58">
        <f t="shared" si="27"/>
        <v>-1.6875002728530361E-2</v>
      </c>
      <c r="AS58">
        <f t="shared" si="27"/>
        <v>-0.40946438798733731</v>
      </c>
      <c r="AT58">
        <f t="shared" si="27"/>
        <v>-0.2676198354807468</v>
      </c>
      <c r="AU58">
        <f t="shared" si="23"/>
        <v>-0.69395922619661443</v>
      </c>
      <c r="AW58">
        <v>55</v>
      </c>
      <c r="AX58">
        <f>IF(Z58&gt;0, (R58*SUMPRODUCT(K58:$K$98, X58:$X$98)-K58*$AZ$3)/Z58, 0)</f>
        <v>-230247560.65147761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1000000</v>
      </c>
      <c r="S59">
        <f t="shared" si="1"/>
        <v>-457904918.8027342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-679.70305042550251</v>
      </c>
      <c r="AC59">
        <f t="shared" si="2"/>
        <v>-606.89150561860049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-1.5971669068064613</v>
      </c>
      <c r="AI59">
        <f t="shared" si="25"/>
        <v>-1.5971834738785951</v>
      </c>
      <c r="AJ59">
        <f t="shared" si="7"/>
        <v>-72.81154480690202</v>
      </c>
      <c r="AK59">
        <f t="shared" si="22"/>
        <v>-47.579213529785179</v>
      </c>
      <c r="AL59">
        <f t="shared" si="26"/>
        <v>-121.9879418105658</v>
      </c>
      <c r="AN59">
        <f t="shared" si="27"/>
        <v>0</v>
      </c>
      <c r="AO59">
        <f t="shared" si="27"/>
        <v>0</v>
      </c>
      <c r="AP59">
        <f t="shared" si="27"/>
        <v>-7.429008161773524E-8</v>
      </c>
      <c r="AQ59">
        <f t="shared" si="27"/>
        <v>-7.1620174588140533E-3</v>
      </c>
      <c r="AR59">
        <f t="shared" si="27"/>
        <v>-7.1620917488956709E-3</v>
      </c>
      <c r="AS59">
        <f t="shared" si="27"/>
        <v>-0.32650160286187591</v>
      </c>
      <c r="AT59">
        <f t="shared" si="27"/>
        <v>-0.2133547574300296</v>
      </c>
      <c r="AU59">
        <f t="shared" si="23"/>
        <v>-0.54701845204080124</v>
      </c>
      <c r="AW59">
        <v>56</v>
      </c>
      <c r="AX59">
        <f>IF(Z59&gt;0, (R59*SUMPRODUCT(K59:$K$98, X59:$X$98)-K59*$AZ$3)/Z59, 0)</f>
        <v>-457904918.8027342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1000000</v>
      </c>
      <c r="S60">
        <f t="shared" si="1"/>
        <v>-940262870.17589247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-606.89150561860049</v>
      </c>
      <c r="AC60">
        <f t="shared" si="2"/>
        <v>-541.87329297150211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-0.7358123247588092</v>
      </c>
      <c r="AI60">
        <f t="shared" si="25"/>
        <v>-0.73581952850616217</v>
      </c>
      <c r="AJ60">
        <f t="shared" si="7"/>
        <v>-65.01821264709838</v>
      </c>
      <c r="AK60">
        <f t="shared" si="22"/>
        <v>-42.482405393302038</v>
      </c>
      <c r="AL60">
        <f t="shared" si="26"/>
        <v>-108.23643756890658</v>
      </c>
      <c r="AN60">
        <f t="shared" si="27"/>
        <v>0</v>
      </c>
      <c r="AO60">
        <f t="shared" si="27"/>
        <v>0</v>
      </c>
      <c r="AP60">
        <f t="shared" si="27"/>
        <v>-2.8842009969522296E-8</v>
      </c>
      <c r="AQ60">
        <f t="shared" si="27"/>
        <v>-2.9460092596923504E-3</v>
      </c>
      <c r="AR60">
        <f t="shared" si="27"/>
        <v>-2.94603810170232E-3</v>
      </c>
      <c r="AS60">
        <f t="shared" si="27"/>
        <v>-0.26031672759733143</v>
      </c>
      <c r="AT60">
        <f t="shared" si="27"/>
        <v>-0.17008896895508777</v>
      </c>
      <c r="AU60">
        <f t="shared" si="23"/>
        <v>-0.43335173465412152</v>
      </c>
      <c r="AW60">
        <v>57</v>
      </c>
      <c r="AX60">
        <f>IF(Z60&gt;0, (R60*SUMPRODUCT(K60:$K$98, X60:$X$98)-K60*$AZ$3)/Z60, 0)</f>
        <v>-940262870.17589247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1000000</v>
      </c>
      <c r="S61">
        <f t="shared" si="1"/>
        <v>-1994528329.2760439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-541.87329297150211</v>
      </c>
      <c r="AC61">
        <f t="shared" si="2"/>
        <v>-483.8178687445498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-0.32796421736143688</v>
      </c>
      <c r="AI61">
        <f t="shared" si="25"/>
        <v>-0.32796724951859935</v>
      </c>
      <c r="AJ61">
        <f t="shared" si="7"/>
        <v>-58.055424226952312</v>
      </c>
      <c r="AK61">
        <f t="shared" si="22"/>
        <v>-37.931130508005154</v>
      </c>
      <c r="AL61">
        <f t="shared" si="26"/>
        <v>-96.314521984476073</v>
      </c>
      <c r="AN61">
        <f t="shared" si="27"/>
        <v>0</v>
      </c>
      <c r="AO61">
        <f t="shared" si="27"/>
        <v>0</v>
      </c>
      <c r="AP61">
        <f t="shared" si="27"/>
        <v>-1.0839287479612672E-8</v>
      </c>
      <c r="AQ61">
        <f t="shared" si="27"/>
        <v>-1.1723991351900629E-3</v>
      </c>
      <c r="AR61">
        <f t="shared" si="27"/>
        <v>-1.1724099744775426E-3</v>
      </c>
      <c r="AS61">
        <f t="shared" si="27"/>
        <v>-0.20753522961854168</v>
      </c>
      <c r="AT61">
        <f t="shared" si="27"/>
        <v>-0.13559535537792372</v>
      </c>
      <c r="AU61">
        <f t="shared" si="23"/>
        <v>-0.34430299497094297</v>
      </c>
      <c r="AW61">
        <v>58</v>
      </c>
      <c r="AX61">
        <f>IF(Z61&gt;0, (R61*SUMPRODUCT(K61:$K$98, X61:$X$98)-K61*$AZ$3)/Z61, 0)</f>
        <v>-1994528329.2760439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1000000</v>
      </c>
      <c r="S62">
        <f t="shared" si="1"/>
        <v>-4379040752.5453978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-483.8178687445498</v>
      </c>
      <c r="AC62">
        <f t="shared" si="2"/>
        <v>-431.98121057563861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-0.14149939569174647</v>
      </c>
      <c r="AI62">
        <f t="shared" si="25"/>
        <v>-0.14150062878489114</v>
      </c>
      <c r="AJ62">
        <f t="shared" si="7"/>
        <v>-51.836658168911185</v>
      </c>
      <c r="AK62">
        <f t="shared" si="22"/>
        <v>-33.867250812118492</v>
      </c>
      <c r="AL62">
        <f t="shared" si="26"/>
        <v>-85.845409609814567</v>
      </c>
      <c r="AN62">
        <f t="shared" si="27"/>
        <v>0</v>
      </c>
      <c r="AO62">
        <f t="shared" si="27"/>
        <v>0</v>
      </c>
      <c r="AP62">
        <f t="shared" si="27"/>
        <v>-3.9357444128331886E-9</v>
      </c>
      <c r="AQ62">
        <f t="shared" si="27"/>
        <v>-4.5163291874595522E-4</v>
      </c>
      <c r="AR62">
        <f t="shared" si="27"/>
        <v>-4.5163685449036805E-4</v>
      </c>
      <c r="AS62">
        <f t="shared" si="27"/>
        <v>-0.16545046791480589</v>
      </c>
      <c r="AT62">
        <f t="shared" si="27"/>
        <v>-0.10809632973627302</v>
      </c>
      <c r="AU62">
        <f t="shared" si="23"/>
        <v>-0.27399843450556927</v>
      </c>
      <c r="AW62">
        <v>59</v>
      </c>
      <c r="AX62">
        <f>IF(Z62&gt;0, (R62*SUMPRODUCT(K62:$K$98, X62:$X$98)-K62*$AZ$3)/Z62, 0)</f>
        <v>-4379040752.5453978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1000000</v>
      </c>
      <c r="S63">
        <f t="shared" si="1"/>
        <v>-9969542990.6709347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-431.98121057563861</v>
      </c>
      <c r="AC63">
        <f t="shared" si="2"/>
        <v>-385.69788491565885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-5.8973357647790471E-2</v>
      </c>
      <c r="AI63">
        <f t="shared" si="25"/>
        <v>-5.89738412430331E-2</v>
      </c>
      <c r="AJ63">
        <f t="shared" si="7"/>
        <v>-46.283325659979766</v>
      </c>
      <c r="AK63">
        <f t="shared" si="22"/>
        <v>-30.238684740294705</v>
      </c>
      <c r="AL63">
        <f t="shared" si="26"/>
        <v>-76.580984241517498</v>
      </c>
      <c r="AN63">
        <f t="shared" si="27"/>
        <v>0</v>
      </c>
      <c r="AO63">
        <f t="shared" si="27"/>
        <v>0</v>
      </c>
      <c r="AP63">
        <f t="shared" si="27"/>
        <v>-1.3781452781577382E-9</v>
      </c>
      <c r="AQ63">
        <f t="shared" si="27"/>
        <v>-1.6806173265487072E-4</v>
      </c>
      <c r="AR63">
        <f t="shared" si="27"/>
        <v>-1.680631108001489E-4</v>
      </c>
      <c r="AS63">
        <f t="shared" si="27"/>
        <v>-0.13189779611840144</v>
      </c>
      <c r="AT63">
        <f t="shared" si="27"/>
        <v>-8.617392587699696E-2</v>
      </c>
      <c r="AU63">
        <f t="shared" si="23"/>
        <v>-0.21823978510619854</v>
      </c>
      <c r="AW63">
        <v>60</v>
      </c>
      <c r="AX63">
        <f>IF(Z63&gt;0, (R63*SUMPRODUCT(K63:$K$98, X63:$X$98)-K63*$AZ$3)/Z63, 0)</f>
        <v>-9969542990.6709347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1000000</v>
      </c>
      <c r="S64">
        <f t="shared" si="1"/>
        <v>-23577715683.674591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-385.69788491565885</v>
      </c>
      <c r="AC64">
        <f t="shared" si="2"/>
        <v>-344.37325182301794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-2.3694864663413934E-2</v>
      </c>
      <c r="AI64">
        <f t="shared" si="25"/>
        <v>-2.369504723689584E-2</v>
      </c>
      <c r="AJ64">
        <f t="shared" si="7"/>
        <v>-41.324633092640909</v>
      </c>
      <c r="AK64">
        <f t="shared" si="22"/>
        <v>-26.998851944096121</v>
      </c>
      <c r="AL64">
        <f t="shared" si="26"/>
        <v>-68.347180083973925</v>
      </c>
      <c r="AN64">
        <f t="shared" si="27"/>
        <v>0</v>
      </c>
      <c r="AO64">
        <f t="shared" si="27"/>
        <v>0</v>
      </c>
      <c r="AP64">
        <f t="shared" si="27"/>
        <v>-4.6455020613804372E-10</v>
      </c>
      <c r="AQ64">
        <f t="shared" si="27"/>
        <v>-6.0290542464396564E-5</v>
      </c>
      <c r="AR64">
        <f t="shared" si="27"/>
        <v>-6.0291007014602701E-5</v>
      </c>
      <c r="AS64">
        <f t="shared" si="27"/>
        <v>-0.10514871393819152</v>
      </c>
      <c r="AT64">
        <f t="shared" si="27"/>
        <v>-6.8697392989918629E-2</v>
      </c>
      <c r="AU64">
        <f t="shared" si="23"/>
        <v>-0.17390639793512475</v>
      </c>
      <c r="AW64">
        <v>61</v>
      </c>
      <c r="AX64">
        <f>IF(Z64&gt;0, (R64*SUMPRODUCT(K64:$K$98, X64:$X$98)-K64*$AZ$3)/Z64, 0)</f>
        <v>-23577715683.674591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1000000</v>
      </c>
      <c r="S65">
        <f t="shared" si="1"/>
        <v>-58021421765.010124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-344.37325182301794</v>
      </c>
      <c r="AC65">
        <f t="shared" si="2"/>
        <v>-307.47616822572684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-9.1604637900323544E-3</v>
      </c>
      <c r="AI65">
        <f t="shared" si="25"/>
        <v>-9.1605300319820664E-3</v>
      </c>
      <c r="AJ65">
        <f t="shared" si="7"/>
        <v>-36.8970835972911</v>
      </c>
      <c r="AK65">
        <f t="shared" si="22"/>
        <v>-24.106127627611258</v>
      </c>
      <c r="AL65">
        <f t="shared" si="26"/>
        <v>-61.012371754934343</v>
      </c>
      <c r="AN65">
        <f t="shared" si="27"/>
        <v>0</v>
      </c>
      <c r="AO65">
        <f t="shared" si="27"/>
        <v>0</v>
      </c>
      <c r="AP65">
        <f t="shared" si="27"/>
        <v>-1.504908318899344E-10</v>
      </c>
      <c r="AQ65">
        <f t="shared" si="27"/>
        <v>-2.0811069454281198E-5</v>
      </c>
      <c r="AR65">
        <f t="shared" si="27"/>
        <v>-2.0811219945113088E-5</v>
      </c>
      <c r="AS65">
        <f t="shared" si="27"/>
        <v>-8.3824114914265987E-2</v>
      </c>
      <c r="AT65">
        <f t="shared" si="27"/>
        <v>-5.4765163405576092E-2</v>
      </c>
      <c r="AU65">
        <f t="shared" si="23"/>
        <v>-0.13861008953978721</v>
      </c>
      <c r="AW65">
        <v>62</v>
      </c>
      <c r="AX65">
        <f>IF(Z65&gt;0, (R65*SUMPRODUCT(K65:$K$98, X65:$X$98)-K65*$AZ$3)/Z65, 0)</f>
        <v>-58021421765.010124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1000000</v>
      </c>
      <c r="S66">
        <f t="shared" si="1"/>
        <v>-148849433987.8541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-307.47616822572684</v>
      </c>
      <c r="AC66">
        <f t="shared" si="2"/>
        <v>-274.53231056551618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-3.4019999416248846E-3</v>
      </c>
      <c r="AI66">
        <f t="shared" si="25"/>
        <v>-3.4020229961558299E-3</v>
      </c>
      <c r="AJ66">
        <f t="shared" si="7"/>
        <v>-32.943857660210654</v>
      </c>
      <c r="AK66">
        <f t="shared" si="22"/>
        <v>-21.52333177580088</v>
      </c>
      <c r="AL66">
        <f t="shared" si="26"/>
        <v>-54.470591459007693</v>
      </c>
      <c r="AN66">
        <f t="shared" si="27"/>
        <v>0</v>
      </c>
      <c r="AO66">
        <f t="shared" si="27"/>
        <v>0</v>
      </c>
      <c r="AP66">
        <f t="shared" si="27"/>
        <v>-4.6764382527123958E-11</v>
      </c>
      <c r="AQ66">
        <f t="shared" si="27"/>
        <v>-6.900701081475442E-6</v>
      </c>
      <c r="AR66">
        <f t="shared" si="27"/>
        <v>-6.9007478458579695E-6</v>
      </c>
      <c r="AS66">
        <f t="shared" si="27"/>
        <v>-6.6824138178911072E-2</v>
      </c>
      <c r="AT66">
        <f t="shared" si="27"/>
        <v>-4.3658460144265589E-2</v>
      </c>
      <c r="AU66">
        <f t="shared" si="23"/>
        <v>-0.11048949907102253</v>
      </c>
      <c r="AW66">
        <v>63</v>
      </c>
      <c r="AX66">
        <f>IF(Z66&gt;0, (R66*SUMPRODUCT(K66:$K$98, X66:$X$98)-K66*$AZ$3)/Z66, 0)</f>
        <v>-148849433987.8541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-398933088239.39478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-274.53231056551618</v>
      </c>
      <c r="AC67">
        <f t="shared" ref="AC67:AC79" si="30">S67*Z67</f>
        <v>-245.11814025971728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-7.6804277297946559E-9</v>
      </c>
      <c r="AH67">
        <f t="shared" ref="AH67:AH79" si="33">-X67*R67</f>
        <v>-1.2114846324871569E-3</v>
      </c>
      <c r="AI67">
        <f t="shared" ref="AI67:AI79" si="34">SUM(AE67:AH67)</f>
        <v>-1.2114923129148867E-3</v>
      </c>
      <c r="AJ67">
        <f t="shared" ref="AJ67:AJ79" si="35">AB67-AC67</f>
        <v>-29.414170305798905</v>
      </c>
      <c r="AK67">
        <f t="shared" si="22"/>
        <v>-19.217261739586135</v>
      </c>
      <c r="AL67">
        <f t="shared" si="26"/>
        <v>-48.632643537697959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-2.1941120394112523E-6</v>
      </c>
      <c r="AR67">
        <f t="shared" si="36"/>
        <v>-2.1941259493846007E-6</v>
      </c>
      <c r="AS67">
        <f t="shared" si="36"/>
        <v>-5.3271814983530556E-2</v>
      </c>
      <c r="AT67">
        <f t="shared" si="36"/>
        <v>-3.4804259349769474E-2</v>
      </c>
      <c r="AU67">
        <f t="shared" si="23"/>
        <v>-8.8078268459249417E-2</v>
      </c>
      <c r="AW67">
        <v>64</v>
      </c>
      <c r="AX67">
        <f>IF(Z67&gt;0, (R67*SUMPRODUCT(K67:$K$98, X67:$X$98)-K67*$AZ$3)/Z67, 0)</f>
        <v>-398933088239.39478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8"/>
        <v>1000000</v>
      </c>
      <c r="S68">
        <f t="shared" si="29"/>
        <v>-1119293737079.0642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-245.11814025971728</v>
      </c>
      <c r="AC68">
        <f t="shared" si="30"/>
        <v>-218.85548423374007</v>
      </c>
      <c r="AE68">
        <f t="shared" si="31"/>
        <v>0</v>
      </c>
      <c r="AF68">
        <f t="shared" si="32"/>
        <v>0</v>
      </c>
      <c r="AG68">
        <f t="shared" si="32"/>
        <v>-2.4441247746644971E-9</v>
      </c>
      <c r="AH68">
        <f t="shared" si="33"/>
        <v>-4.1275989422657697E-4</v>
      </c>
      <c r="AI68">
        <f t="shared" si="34"/>
        <v>-4.1276233835135161E-4</v>
      </c>
      <c r="AJ68">
        <f t="shared" si="35"/>
        <v>-26.262656025977208</v>
      </c>
      <c r="AK68">
        <f t="shared" si="22"/>
        <v>-17.158269818180212</v>
      </c>
      <c r="AL68">
        <f t="shared" si="26"/>
        <v>-43.421338606495766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-6.6745249487324534E-7</v>
      </c>
      <c r="AR68">
        <f t="shared" si="36"/>
        <v>-6.6745644713992979E-7</v>
      </c>
      <c r="AS68">
        <f t="shared" si="36"/>
        <v>-4.2467971166099037E-2</v>
      </c>
      <c r="AT68">
        <f t="shared" si="36"/>
        <v>-2.7745743125823515E-2</v>
      </c>
      <c r="AU68">
        <f t="shared" si="23"/>
        <v>-7.0214381748369678E-2</v>
      </c>
      <c r="AW68">
        <v>65</v>
      </c>
      <c r="AX68">
        <f>IF(Z68&gt;0, (R68*SUMPRODUCT(K68:$K$98, X68:$X$98)-K68*$AZ$3)/Z68, 0)</f>
        <v>-1119293737079.0642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8"/>
        <v>1000000</v>
      </c>
      <c r="S69">
        <f t="shared" si="29"/>
        <v>-3294121401457.7515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-218.85548423374007</v>
      </c>
      <c r="AC69">
        <f t="shared" si="30"/>
        <v>-195.40668291896995</v>
      </c>
      <c r="AE69">
        <f t="shared" si="31"/>
        <v>0</v>
      </c>
      <c r="AF69">
        <f t="shared" si="32"/>
        <v>0</v>
      </c>
      <c r="AG69">
        <f t="shared" si="32"/>
        <v>-7.4149772847054294E-10</v>
      </c>
      <c r="AH69">
        <f t="shared" si="33"/>
        <v>-1.3425486387578473E-4</v>
      </c>
      <c r="AI69">
        <f t="shared" si="34"/>
        <v>-1.3425560537351321E-4</v>
      </c>
      <c r="AJ69">
        <f t="shared" si="35"/>
        <v>-23.448801314770122</v>
      </c>
      <c r="AK69">
        <f t="shared" si="22"/>
        <v>-15.319883896361807</v>
      </c>
      <c r="AL69">
        <f t="shared" si="26"/>
        <v>-38.768819466737305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-1.9383619416896611E-7</v>
      </c>
      <c r="AR69">
        <f t="shared" si="36"/>
        <v>-1.9383726473798333E-7</v>
      </c>
      <c r="AS69">
        <f t="shared" si="36"/>
        <v>-3.3855208470395706E-2</v>
      </c>
      <c r="AT69">
        <f t="shared" si="36"/>
        <v>-2.21187367358898E-2</v>
      </c>
      <c r="AU69">
        <f t="shared" si="23"/>
        <v>-5.5974139043550246E-2</v>
      </c>
      <c r="AW69">
        <v>66</v>
      </c>
      <c r="AX69">
        <f>IF(Z69&gt;0, (R69*SUMPRODUCT(K69:$K$98, X69:$X$98)-K69*$AZ$3)/Z69, 0)</f>
        <v>-3294121401457.7515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8"/>
        <v>1000000</v>
      </c>
      <c r="S70">
        <f t="shared" si="29"/>
        <v>-10278770742139.297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-195.40668291896995</v>
      </c>
      <c r="AC70">
        <f t="shared" si="30"/>
        <v>-174.47025277153597</v>
      </c>
      <c r="AE70">
        <f t="shared" si="31"/>
        <v>0</v>
      </c>
      <c r="AF70">
        <f t="shared" si="32"/>
        <v>0</v>
      </c>
      <c r="AG70">
        <f t="shared" si="32"/>
        <v>-2.1217305204632851E-10</v>
      </c>
      <c r="AH70">
        <f t="shared" si="33"/>
        <v>-4.1752775931160723E-5</v>
      </c>
      <c r="AI70">
        <f t="shared" si="34"/>
        <v>-4.1752988104212766E-5</v>
      </c>
      <c r="AJ70">
        <f t="shared" si="35"/>
        <v>-20.936430147433981</v>
      </c>
      <c r="AK70">
        <f t="shared" si="22"/>
        <v>-13.678467804327898</v>
      </c>
      <c r="AL70">
        <f t="shared" si="26"/>
        <v>-34.614939704749986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-5.382353003861182E-8</v>
      </c>
      <c r="AR70">
        <f t="shared" si="36"/>
        <v>-5.3823803551028303E-8</v>
      </c>
      <c r="AS70">
        <f t="shared" si="36"/>
        <v>-2.6989165434164797E-2</v>
      </c>
      <c r="AT70">
        <f t="shared" si="36"/>
        <v>-1.7632921556216163E-2</v>
      </c>
      <c r="AU70">
        <f t="shared" si="23"/>
        <v>-4.4622140814184516E-2</v>
      </c>
      <c r="AW70">
        <v>67</v>
      </c>
      <c r="AX70">
        <f>IF(Z70&gt;0, (R70*SUMPRODUCT(K70:$K$98, X70:$X$98)-K70*$AZ$3)/Z70, 0)</f>
        <v>-10278770742139.297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8"/>
        <v>1000000</v>
      </c>
      <c r="S71">
        <f t="shared" si="29"/>
        <v>-34117460748346.039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-174.47025277153597</v>
      </c>
      <c r="AC71">
        <f t="shared" si="30"/>
        <v>-155.77701144922545</v>
      </c>
      <c r="AE71">
        <f t="shared" si="31"/>
        <v>0</v>
      </c>
      <c r="AF71">
        <f t="shared" si="32"/>
        <v>0</v>
      </c>
      <c r="AG71">
        <f t="shared" si="32"/>
        <v>-5.7073785692263633E-11</v>
      </c>
      <c r="AH71">
        <f t="shared" si="33"/>
        <v>-1.2238202866688128E-5</v>
      </c>
      <c r="AI71">
        <f t="shared" si="34"/>
        <v>-1.2238259940473819E-5</v>
      </c>
      <c r="AJ71">
        <f t="shared" si="35"/>
        <v>-18.693241322310513</v>
      </c>
      <c r="AK71">
        <f t="shared" si="22"/>
        <v>-12.212917694007519</v>
      </c>
      <c r="AL71">
        <f t="shared" si="26"/>
        <v>-30.906171254577973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-1.4085959917881549E-8</v>
      </c>
      <c r="AR71">
        <f t="shared" si="36"/>
        <v>-1.4086025608822152E-8</v>
      </c>
      <c r="AS71">
        <f t="shared" si="36"/>
        <v>-2.1515597581576115E-2</v>
      </c>
      <c r="AT71">
        <f t="shared" si="36"/>
        <v>-1.4056857121271986E-2</v>
      </c>
      <c r="AU71">
        <f t="shared" si="23"/>
        <v>-3.5572468788873712E-2</v>
      </c>
      <c r="AW71">
        <v>68</v>
      </c>
      <c r="AX71">
        <f>IF(Z71&gt;0, (R71*SUMPRODUCT(K71:$K$98, X71:$X$98)-K71*$AZ$3)/Z71, 0)</f>
        <v>-34117460748346.039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8"/>
        <v>1000000</v>
      </c>
      <c r="S72">
        <f t="shared" si="29"/>
        <v>-120897107618662.66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-155.77701144922545</v>
      </c>
      <c r="AC72">
        <f t="shared" si="30"/>
        <v>-139.08661737747741</v>
      </c>
      <c r="AE72">
        <f t="shared" si="31"/>
        <v>0</v>
      </c>
      <c r="AF72">
        <f t="shared" si="32"/>
        <v>0</v>
      </c>
      <c r="AG72">
        <f t="shared" si="32"/>
        <v>-1.4380680824080244E-11</v>
      </c>
      <c r="AH72">
        <f t="shared" si="33"/>
        <v>-3.36978936090086E-6</v>
      </c>
      <c r="AI72">
        <f t="shared" si="34"/>
        <v>-3.369803741581684E-6</v>
      </c>
      <c r="AJ72">
        <f t="shared" si="35"/>
        <v>-16.690394071748045</v>
      </c>
      <c r="AK72">
        <f t="shared" ref="AK72:AK79" si="49">G72*SUM(AB72:AB72, AE72:AF72)</f>
        <v>-10.904390801445784</v>
      </c>
      <c r="AL72">
        <f t="shared" si="26"/>
        <v>-27.594788242997573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-3.463008299445343E-9</v>
      </c>
      <c r="AR72">
        <f t="shared" si="36"/>
        <v>-3.4630230779408844E-9</v>
      </c>
      <c r="AS72">
        <f t="shared" si="36"/>
        <v>-1.7152102698794559E-2</v>
      </c>
      <c r="AT72">
        <f t="shared" si="36"/>
        <v>-1.1206040438001481E-2</v>
      </c>
      <c r="AU72">
        <f t="shared" si="23"/>
        <v>-2.8358146599819122E-2</v>
      </c>
      <c r="AW72">
        <v>69</v>
      </c>
      <c r="AX72">
        <f>IF(Z72&gt;0, (R72*SUMPRODUCT(K72:$K$98, X72:$X$98)-K72*$AZ$3)/Z72, 0)</f>
        <v>-120897107618662.66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8"/>
        <v>1000000</v>
      </c>
      <c r="S73">
        <f t="shared" si="29"/>
        <v>-459193427155047.88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-139.08661737747741</v>
      </c>
      <c r="AC73">
        <f t="shared" si="30"/>
        <v>-124.18447980430294</v>
      </c>
      <c r="AE73">
        <f t="shared" si="31"/>
        <v>0</v>
      </c>
      <c r="AF73">
        <f t="shared" si="32"/>
        <v>0</v>
      </c>
      <c r="AG73">
        <f t="shared" si="32"/>
        <v>-3.3805056992456614E-12</v>
      </c>
      <c r="AH73">
        <f t="shared" si="33"/>
        <v>-8.6850946532750249E-7</v>
      </c>
      <c r="AI73">
        <f t="shared" si="34"/>
        <v>-8.6851284583320178E-7</v>
      </c>
      <c r="AJ73">
        <f t="shared" si="35"/>
        <v>-14.902137573174471</v>
      </c>
      <c r="AK73">
        <f t="shared" si="49"/>
        <v>-9.7360632164234193</v>
      </c>
      <c r="AL73">
        <f t="shared" si="26"/>
        <v>-24.638201658110738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-7.9690639290431399E-10</v>
      </c>
      <c r="AR73">
        <f t="shared" si="36"/>
        <v>-7.9690949470885446E-10</v>
      </c>
      <c r="AS73">
        <f t="shared" si="36"/>
        <v>-1.3673551266967706E-2</v>
      </c>
      <c r="AT73">
        <f t="shared" si="36"/>
        <v>-8.9333868295409478E-3</v>
      </c>
      <c r="AU73">
        <f t="shared" si="23"/>
        <v>-2.2606938893418149E-2</v>
      </c>
      <c r="AW73">
        <v>70</v>
      </c>
      <c r="AX73">
        <f>IF(Z73&gt;0, (R73*SUMPRODUCT(K73:$K$98, X73:$X$98)-K73*$AZ$3)/Z73, 0)</f>
        <v>-459193427155047.88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8"/>
        <v>1000000</v>
      </c>
      <c r="S74">
        <f t="shared" si="29"/>
        <v>-1877814613098596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-124.18447980430294</v>
      </c>
      <c r="AC74">
        <f t="shared" si="30"/>
        <v>-110.87899982595923</v>
      </c>
      <c r="AE74">
        <f t="shared" si="31"/>
        <v>0</v>
      </c>
      <c r="AF74">
        <f t="shared" si="32"/>
        <v>0</v>
      </c>
      <c r="AG74">
        <f t="shared" si="32"/>
        <v>-7.3808537230278656E-13</v>
      </c>
      <c r="AH74">
        <f t="shared" si="33"/>
        <v>-2.0868922159603343E-7</v>
      </c>
      <c r="AI74">
        <f t="shared" si="34"/>
        <v>-2.0868995968140572E-7</v>
      </c>
      <c r="AJ74">
        <f t="shared" si="35"/>
        <v>-13.305479978343712</v>
      </c>
      <c r="AK74">
        <f t="shared" si="49"/>
        <v>-8.6929135863012057</v>
      </c>
      <c r="AL74">
        <f t="shared" si="26"/>
        <v>-21.998393773334875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-1.7096796854197675E-10</v>
      </c>
      <c r="AR74">
        <f t="shared" si="36"/>
        <v>-1.7096857321602626E-10</v>
      </c>
      <c r="AS74">
        <f t="shared" si="36"/>
        <v>-1.0900471356286887E-2</v>
      </c>
      <c r="AT74">
        <f t="shared" si="36"/>
        <v>-7.1216412864760778E-3</v>
      </c>
      <c r="AU74">
        <f t="shared" si="23"/>
        <v>-1.8022112813731537E-2</v>
      </c>
      <c r="AW74">
        <v>71</v>
      </c>
      <c r="AX74">
        <f>IF(Z74&gt;0, (R74*SUMPRODUCT(K74:$K$98, X74:$X$98)-K74*$AZ$3)/Z74, 0)</f>
        <v>-1877814613098596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8"/>
        <v>1000000</v>
      </c>
      <c r="S75">
        <f t="shared" si="29"/>
        <v>-8313109515525008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-110.87899982595923</v>
      </c>
      <c r="AC75">
        <f t="shared" si="30"/>
        <v>-98.999106987611796</v>
      </c>
      <c r="AE75">
        <f t="shared" si="31"/>
        <v>0</v>
      </c>
      <c r="AF75">
        <f t="shared" si="32"/>
        <v>0</v>
      </c>
      <c r="AG75">
        <f t="shared" si="32"/>
        <v>-1.4885992239535592E-13</v>
      </c>
      <c r="AH75">
        <f t="shared" si="33"/>
        <v>-4.6547567694752224E-8</v>
      </c>
      <c r="AI75">
        <f t="shared" si="34"/>
        <v>-4.6547716554674618E-8</v>
      </c>
      <c r="AJ75">
        <f t="shared" si="35"/>
        <v>-11.87989283834743</v>
      </c>
      <c r="AK75">
        <f t="shared" si="49"/>
        <v>-7.7615299878171466</v>
      </c>
      <c r="AL75">
        <f t="shared" si="26"/>
        <v>-19.641422872712294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-3.4048164283982389E-11</v>
      </c>
      <c r="AR75">
        <f t="shared" si="36"/>
        <v>-3.4048273170597613E-11</v>
      </c>
      <c r="AS75">
        <f t="shared" si="36"/>
        <v>-8.6897890280475659E-3</v>
      </c>
      <c r="AT75">
        <f t="shared" si="36"/>
        <v>-5.6773288317285677E-3</v>
      </c>
      <c r="AU75">
        <f t="shared" si="23"/>
        <v>-1.4367117893824406E-2</v>
      </c>
      <c r="AW75">
        <v>72</v>
      </c>
      <c r="AX75">
        <f>IF(Z75&gt;0, (R75*SUMPRODUCT(K75:$K$98, X75:$X$98)-K75*$AZ$3)/Z75, 0)</f>
        <v>-8313109515525008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8"/>
        <v>1000000</v>
      </c>
      <c r="S76">
        <f t="shared" si="29"/>
        <v>-4.0114127002479672E+16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-98.999106987611796</v>
      </c>
      <c r="AC76">
        <f t="shared" si="30"/>
        <v>-88.392059810397257</v>
      </c>
      <c r="AE76">
        <f t="shared" si="31"/>
        <v>0</v>
      </c>
      <c r="AF76">
        <f t="shared" si="32"/>
        <v>0</v>
      </c>
      <c r="AG76">
        <f t="shared" si="32"/>
        <v>-2.7543931033614809E-14</v>
      </c>
      <c r="AH76">
        <f t="shared" si="33"/>
        <v>-9.5861913710230033E-9</v>
      </c>
      <c r="AI76">
        <f t="shared" si="34"/>
        <v>-9.5862189149540367E-9</v>
      </c>
      <c r="AJ76">
        <f t="shared" si="35"/>
        <v>-10.60704717721454</v>
      </c>
      <c r="AK76">
        <f t="shared" si="49"/>
        <v>-6.9299374891328265</v>
      </c>
      <c r="AL76">
        <f t="shared" si="26"/>
        <v>-17.536984675933585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-6.2607272137851274E-12</v>
      </c>
      <c r="AR76">
        <f t="shared" si="36"/>
        <v>-6.2607452026851947E-12</v>
      </c>
      <c r="AS76">
        <f t="shared" si="36"/>
        <v>-6.9274466104470214E-3</v>
      </c>
      <c r="AT76">
        <f t="shared" si="36"/>
        <v>-4.5259317855046765E-3</v>
      </c>
      <c r="AU76">
        <f t="shared" si="23"/>
        <v>-1.1453378402212442E-2</v>
      </c>
      <c r="AW76">
        <v>73</v>
      </c>
      <c r="AX76">
        <f>IF(Z76&gt;0, (R76*SUMPRODUCT(K76:$K$98, X76:$X$98)-K76*$AZ$3)/Z76, 0)</f>
        <v>-4.0114127002479672E+16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8"/>
        <v>1000000</v>
      </c>
      <c r="S77">
        <f t="shared" si="29"/>
        <v>-2.1270963201474064E+17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-88.392059810397257</v>
      </c>
      <c r="AC77">
        <f t="shared" si="30"/>
        <v>-78.92148197357443</v>
      </c>
      <c r="AE77">
        <f t="shared" si="31"/>
        <v>0</v>
      </c>
      <c r="AF77">
        <f t="shared" si="32"/>
        <v>0</v>
      </c>
      <c r="AG77">
        <f t="shared" si="32"/>
        <v>-4.6378648457316463E-15</v>
      </c>
      <c r="AH77">
        <f t="shared" si="33"/>
        <v>-1.8104501502037612E-9</v>
      </c>
      <c r="AI77">
        <f t="shared" si="34"/>
        <v>-1.810454788068607E-9</v>
      </c>
      <c r="AJ77">
        <f t="shared" si="35"/>
        <v>-9.4705778368228266</v>
      </c>
      <c r="AK77">
        <f t="shared" si="49"/>
        <v>-6.1874441867278085</v>
      </c>
      <c r="AL77">
        <f t="shared" si="26"/>
        <v>-15.658022025361088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-1.055716320587344E-12</v>
      </c>
      <c r="AR77">
        <f t="shared" si="36"/>
        <v>-1.0557190250360746E-12</v>
      </c>
      <c r="AS77">
        <f t="shared" si="36"/>
        <v>-5.5225180249240044E-3</v>
      </c>
      <c r="AT77">
        <f t="shared" si="36"/>
        <v>-3.6080451096190936E-3</v>
      </c>
      <c r="AU77">
        <f t="shared" si="23"/>
        <v>-9.1305631355988164E-3</v>
      </c>
      <c r="AW77">
        <v>74</v>
      </c>
      <c r="AX77">
        <f>IF(Z77&gt;0, (R77*SUMPRODUCT(K77:$K$98, X77:$X$98)-K77*$AZ$3)/Z77, 0)</f>
        <v>-2.1270963201474064E+17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8"/>
        <v>1000000</v>
      </c>
      <c r="S78">
        <f t="shared" si="29"/>
        <v>-1.2517029852240527E+18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-78.92148197357443</v>
      </c>
      <c r="AC78">
        <f t="shared" si="30"/>
        <v>-70.465608904978097</v>
      </c>
      <c r="AE78">
        <f t="shared" si="31"/>
        <v>0</v>
      </c>
      <c r="AF78">
        <f t="shared" si="32"/>
        <v>0</v>
      </c>
      <c r="AG78">
        <f t="shared" si="32"/>
        <v>-7.0369738005742706E-16</v>
      </c>
      <c r="AH78">
        <f t="shared" si="33"/>
        <v>-3.110231053773522E-10</v>
      </c>
      <c r="AI78">
        <f t="shared" si="34"/>
        <v>-3.1102380907473225E-10</v>
      </c>
      <c r="AJ78">
        <f t="shared" si="35"/>
        <v>-8.4558730685963326</v>
      </c>
      <c r="AK78">
        <f t="shared" si="49"/>
        <v>-5.5245037381502105</v>
      </c>
      <c r="AL78">
        <f t="shared" si="26"/>
        <v>-13.980376807057567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-1.619329750224555E-13</v>
      </c>
      <c r="AR78">
        <f t="shared" si="36"/>
        <v>-1.6193334139977057E-13</v>
      </c>
      <c r="AS78">
        <f t="shared" si="36"/>
        <v>-4.4025175581369255E-3</v>
      </c>
      <c r="AT78">
        <f t="shared" si="36"/>
        <v>-2.8763114713164402E-3</v>
      </c>
      <c r="AU78">
        <f t="shared" si="23"/>
        <v>-7.2788290296152986E-3</v>
      </c>
      <c r="AW78">
        <v>75</v>
      </c>
      <c r="AX78">
        <f>IF(Z78&gt;0, (R78*SUMPRODUCT(K78:$K$98, X78:$X$98)-K78*$AZ$3)/Z78, 0)</f>
        <v>-1.2517029852240527E+18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-70.465608904978097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-5.6295790404594163E-11</v>
      </c>
      <c r="AI79">
        <f t="shared" si="34"/>
        <v>-5.6295790404594163E-11</v>
      </c>
      <c r="AJ79">
        <f t="shared" si="35"/>
        <v>-70.465608904978097</v>
      </c>
      <c r="AK79">
        <f t="shared" si="49"/>
        <v>-4.9325926233484676</v>
      </c>
      <c r="AL79">
        <f t="shared" si="26"/>
        <v>-75.398201528382856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-2.6169808218210627E-14</v>
      </c>
      <c r="AR79">
        <f t="shared" si="36"/>
        <v>-2.6169808218210627E-14</v>
      </c>
      <c r="AS79">
        <f t="shared" si="36"/>
        <v>-3.2756827069475192E-2</v>
      </c>
      <c r="AT79">
        <f t="shared" si="36"/>
        <v>-2.2929778948632636E-3</v>
      </c>
      <c r="AU79">
        <f t="shared" si="23"/>
        <v>-3.5049804964364627E-2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340901.16038887127</v>
      </c>
      <c r="AO81" s="8">
        <f t="shared" si="50"/>
        <v>-34090.116038887129</v>
      </c>
      <c r="AP81" s="8">
        <f t="shared" si="50"/>
        <v>-212.48357731597136</v>
      </c>
      <c r="AQ81" s="8">
        <f t="shared" si="50"/>
        <v>-135342.61629475496</v>
      </c>
      <c r="AR81" s="8">
        <f t="shared" si="50"/>
        <v>171255.94447791309</v>
      </c>
      <c r="AS81" s="8">
        <f t="shared" si="50"/>
        <v>-23845.872386736166</v>
      </c>
      <c r="AT81" s="8">
        <f t="shared" si="50"/>
        <v>6522.6425351654971</v>
      </c>
      <c r="AU81" s="8">
        <f t="shared" si="50"/>
        <v>153932.71462634252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9F29-89FC-4733-B01E-F26B75690CD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606821.49258488102</v>
      </c>
      <c r="K3">
        <v>1</v>
      </c>
      <c r="L3" s="2">
        <v>0</v>
      </c>
      <c r="O3">
        <f>$C$3</f>
        <v>606821.49258488102</v>
      </c>
      <c r="P3" s="2">
        <f>O3*C5</f>
        <v>60682.149258488105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606821.49258488102</v>
      </c>
      <c r="AF3">
        <f t="shared" ref="AF3:AG34" si="4">-$Z3*P3</f>
        <v>-60682.149258488105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546039.34332639293</v>
      </c>
      <c r="AJ3">
        <f t="shared" ref="AJ3:AJ66" si="7">AB3-AC3</f>
        <v>0</v>
      </c>
      <c r="AL3">
        <f t="shared" ref="AL3:AL34" si="8">SUM(AI3:AK3)</f>
        <v>546039.34332639293</v>
      </c>
      <c r="AN3">
        <f t="shared" ref="AN3:AU34" si="9">AE3*$K3</f>
        <v>606821.49258488102</v>
      </c>
      <c r="AO3">
        <f t="shared" si="9"/>
        <v>-60682.149258488105</v>
      </c>
      <c r="AP3">
        <f t="shared" si="9"/>
        <v>-100</v>
      </c>
      <c r="AQ3">
        <f t="shared" si="9"/>
        <v>0</v>
      </c>
      <c r="AR3">
        <f t="shared" si="9"/>
        <v>546039.34332639293</v>
      </c>
      <c r="AS3">
        <f t="shared" si="9"/>
        <v>0</v>
      </c>
      <c r="AT3">
        <f t="shared" si="9"/>
        <v>0</v>
      </c>
      <c r="AU3">
        <f t="shared" si="9"/>
        <v>546039.34332639293</v>
      </c>
      <c r="AW3">
        <v>0</v>
      </c>
      <c r="AX3">
        <f>IF(Z3&gt;0, (R3*SUMPRODUCT(K3:$K$98, X3:$X$98)-K3*$AZ$3)/Z3, 0)</f>
        <v>0</v>
      </c>
      <c r="AZ3">
        <f>C6*ABS(SUMPRODUCT(X4:X69, K4:K69))/1</f>
        <v>281166.5342424119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1000000</v>
      </c>
      <c r="S4">
        <f t="shared" si="1"/>
        <v>19255.959390397878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18859.85055698239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-10570.714</v>
      </c>
      <c r="AI4">
        <f t="shared" si="6"/>
        <v>-10570.714</v>
      </c>
      <c r="AJ4">
        <f t="shared" si="7"/>
        <v>-18859.85055698239</v>
      </c>
      <c r="AK4">
        <f>G4*SUM(AB4, AE4:AF4)</f>
        <v>0</v>
      </c>
      <c r="AL4">
        <f t="shared" si="8"/>
        <v>-29430.56455698239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-9861.6606026681584</v>
      </c>
      <c r="AR4">
        <f t="shared" si="9"/>
        <v>-9861.6606026681584</v>
      </c>
      <c r="AS4">
        <f t="shared" si="9"/>
        <v>-17594.785480905299</v>
      </c>
      <c r="AT4">
        <f t="shared" si="9"/>
        <v>0</v>
      </c>
      <c r="AU4">
        <f t="shared" si="9"/>
        <v>-27456.446083573457</v>
      </c>
      <c r="AW4">
        <v>1</v>
      </c>
      <c r="AX4">
        <f>IF(Z4&gt;0, (R4*SUMPRODUCT(K4:$K$98, X4:$X$98)-K4*$AZ$3)/Z4, 0)</f>
        <v>19255.959390397878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1000000</v>
      </c>
      <c r="S5">
        <f t="shared" si="1"/>
        <v>32245.083898172517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18859.85055698239</v>
      </c>
      <c r="AC5">
        <f t="shared" si="2"/>
        <v>30877.115907910949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-12059.072251764957</v>
      </c>
      <c r="AI5">
        <f t="shared" si="6"/>
        <v>-12071.04195077606</v>
      </c>
      <c r="AJ5">
        <f t="shared" si="7"/>
        <v>-12017.265350928559</v>
      </c>
      <c r="AK5">
        <f>G5*SUM(AB5, AE5:AF5)</f>
        <v>773.25387283627799</v>
      </c>
      <c r="AL5">
        <f t="shared" si="8"/>
        <v>-23315.053428868341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-10311.809368174332</v>
      </c>
      <c r="AR5">
        <f t="shared" si="9"/>
        <v>-10322.04475376785</v>
      </c>
      <c r="AS5">
        <f t="shared" si="9"/>
        <v>-10276.059952075095</v>
      </c>
      <c r="AT5">
        <f t="shared" si="9"/>
        <v>661.21558635849431</v>
      </c>
      <c r="AU5">
        <f t="shared" si="9"/>
        <v>-19936.889119484451</v>
      </c>
      <c r="AW5">
        <v>2</v>
      </c>
      <c r="AX5">
        <f>IF(Z5&gt;0, (R5*SUMPRODUCT(K5:$K$98, X5:$X$98)-K5*$AZ$3)/Z5, 0)</f>
        <v>32245.083898172517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1000000</v>
      </c>
      <c r="S6">
        <f t="shared" si="1"/>
        <v>47190.735814868553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30877.115907910949</v>
      </c>
      <c r="AC6">
        <f t="shared" si="2"/>
        <v>44098.37980442206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-13529.040537651284</v>
      </c>
      <c r="AI6">
        <f t="shared" si="6"/>
        <v>-13540.721426665556</v>
      </c>
      <c r="AJ6">
        <f t="shared" si="7"/>
        <v>-13221.263896511111</v>
      </c>
      <c r="AK6">
        <f>G6*SUM(AB6, AE6:AF6)</f>
        <v>1806.3112806127906</v>
      </c>
      <c r="AL6">
        <f t="shared" si="8"/>
        <v>-24955.674042563878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-10436.437559909613</v>
      </c>
      <c r="AR6">
        <f t="shared" si="9"/>
        <v>-10445.448314848398</v>
      </c>
      <c r="AS6">
        <f t="shared" si="9"/>
        <v>-10199.015572096147</v>
      </c>
      <c r="AT6">
        <f t="shared" si="9"/>
        <v>1393.4066382174117</v>
      </c>
      <c r="AU6">
        <f t="shared" si="9"/>
        <v>-19251.057248727135</v>
      </c>
      <c r="AW6">
        <v>3</v>
      </c>
      <c r="AX6">
        <f>IF(Z6&gt;0, (R6*SUMPRODUCT(K6:$K$98, X6:$X$98)-K6*$AZ$3)/Z6, 0)</f>
        <v>47190.735814868553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1000000</v>
      </c>
      <c r="S7">
        <f t="shared" si="1"/>
        <v>58474.617002385879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44098.37980442206</v>
      </c>
      <c r="AC7">
        <f t="shared" si="2"/>
        <v>53218.182105029409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-15019.00208085805</v>
      </c>
      <c r="AI7">
        <f t="shared" si="6"/>
        <v>-15030.378423456168</v>
      </c>
      <c r="AJ7">
        <f t="shared" si="7"/>
        <v>-9119.802300607349</v>
      </c>
      <c r="AK7">
        <f>G7*SUM(AB7, AE7:AF7)</f>
        <v>2165.2304483971229</v>
      </c>
      <c r="AL7">
        <f t="shared" si="8"/>
        <v>-21984.950275666393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-10541.178089227944</v>
      </c>
      <c r="AR7">
        <f t="shared" si="9"/>
        <v>-10549.162644572247</v>
      </c>
      <c r="AS7">
        <f t="shared" si="9"/>
        <v>-6400.7887922045338</v>
      </c>
      <c r="AT7">
        <f t="shared" si="9"/>
        <v>1519.6801783430465</v>
      </c>
      <c r="AU7">
        <f t="shared" si="9"/>
        <v>-15430.271258433733</v>
      </c>
      <c r="AW7">
        <v>4</v>
      </c>
      <c r="AX7">
        <f>IF(Z7&gt;0, (R7*SUMPRODUCT(K7:$K$98, X7:$X$98)-K7*$AZ$3)/Z7, 0)</f>
        <v>58474.617002385879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1000000</v>
      </c>
      <c r="S8">
        <f t="shared" si="1"/>
        <v>63103.659074172836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53218.182105029409</v>
      </c>
      <c r="AC8">
        <f t="shared" si="2"/>
        <v>55810.795764566981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-16575.912724091297</v>
      </c>
      <c r="AI8">
        <f t="shared" si="6"/>
        <v>-16586.968104354382</v>
      </c>
      <c r="AJ8">
        <f t="shared" si="7"/>
        <v>-2592.6136595375719</v>
      </c>
      <c r="AK8">
        <f t="shared" ref="AK8:AK69" si="22">G8*SUM(AB8:AB8, AE8:AF8)</f>
        <v>1133.5472788371264</v>
      </c>
      <c r="AL8">
        <f t="shared" si="8"/>
        <v>-18046.034485054828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-10859.614773751831</v>
      </c>
      <c r="AR8">
        <f t="shared" si="9"/>
        <v>-10866.857643139045</v>
      </c>
      <c r="AS8">
        <f t="shared" si="9"/>
        <v>-1698.5360666640745</v>
      </c>
      <c r="AT8">
        <f t="shared" si="9"/>
        <v>742.63704092232308</v>
      </c>
      <c r="AU8">
        <f t="shared" si="9"/>
        <v>-11822.756668880796</v>
      </c>
      <c r="AW8">
        <v>5</v>
      </c>
      <c r="AX8">
        <f>IF(Z8&gt;0, (R8*SUMPRODUCT(K8:$K$98, X8:$X$98)-K8*$AZ$3)/Z8, 0)</f>
        <v>63103.659074172836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1000000</v>
      </c>
      <c r="S9">
        <f t="shared" si="1"/>
        <v>63815.091443209574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55810.795764566981</v>
      </c>
      <c r="AC9">
        <f t="shared" si="2"/>
        <v>54703.089405205392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-18373.689993940545</v>
      </c>
      <c r="AI9">
        <f t="shared" si="6"/>
        <v>-18384.405149276074</v>
      </c>
      <c r="AJ9">
        <f t="shared" si="7"/>
        <v>1107.7063593615894</v>
      </c>
      <c r="AK9">
        <f t="shared" si="22"/>
        <v>329.28369501094517</v>
      </c>
      <c r="AL9">
        <f t="shared" si="8"/>
        <v>-16947.415094903539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-11400.149927633272</v>
      </c>
      <c r="AR9">
        <f t="shared" si="9"/>
        <v>-11406.798258881008</v>
      </c>
      <c r="AS9">
        <f t="shared" si="9"/>
        <v>687.28810471274585</v>
      </c>
      <c r="AT9">
        <f t="shared" si="9"/>
        <v>204.30754481477786</v>
      </c>
      <c r="AU9">
        <f t="shared" si="9"/>
        <v>-10515.202609353484</v>
      </c>
      <c r="AW9">
        <v>6</v>
      </c>
      <c r="AX9">
        <f>IF(Z9&gt;0, (R9*SUMPRODUCT(K9:$K$98, X9:$X$98)-K9*$AZ$3)/Z9, 0)</f>
        <v>63815.091443209574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1000000</v>
      </c>
      <c r="S10">
        <f t="shared" si="1"/>
        <v>63074.285774691285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54703.089405205392</v>
      </c>
      <c r="AC10">
        <f t="shared" si="2"/>
        <v>52256.448133669241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-20149.777602621059</v>
      </c>
      <c r="AI10">
        <f t="shared" si="6"/>
        <v>-20160.1337341832</v>
      </c>
      <c r="AJ10">
        <f t="shared" si="7"/>
        <v>2446.6412715361512</v>
      </c>
      <c r="AK10">
        <f t="shared" si="22"/>
        <v>224.28266656134213</v>
      </c>
      <c r="AL10">
        <f t="shared" si="8"/>
        <v>-17489.209796085706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-11860.489739665356</v>
      </c>
      <c r="AR10">
        <f t="shared" si="9"/>
        <v>-11866.585528639196</v>
      </c>
      <c r="AS10">
        <f t="shared" si="9"/>
        <v>1440.1331999774352</v>
      </c>
      <c r="AT10">
        <f t="shared" si="9"/>
        <v>132.01645784862467</v>
      </c>
      <c r="AU10">
        <f t="shared" si="9"/>
        <v>-10294.435870813135</v>
      </c>
      <c r="AW10">
        <v>7</v>
      </c>
      <c r="AX10">
        <f>IF(Z10&gt;0, (R10*SUMPRODUCT(K10:$K$98, X10:$X$98)-K10*$AZ$3)/Z10, 0)</f>
        <v>63074.285774691285</v>
      </c>
    </row>
    <row r="11" spans="1:52" x14ac:dyDescent="0.25">
      <c r="A11" t="s">
        <v>33</v>
      </c>
      <c r="C11" s="12">
        <f>AU71</f>
        <v>250988.8828214604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1000000</v>
      </c>
      <c r="S11">
        <f t="shared" si="1"/>
        <v>60911.344705991942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52256.448133669241</v>
      </c>
      <c r="AC11">
        <f t="shared" si="2"/>
        <v>48636.323231763818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-21728.366157126347</v>
      </c>
      <c r="AI11">
        <f t="shared" si="6"/>
        <v>-21738.347122795905</v>
      </c>
      <c r="AJ11">
        <f t="shared" si="7"/>
        <v>3620.124901905423</v>
      </c>
      <c r="AK11">
        <f t="shared" si="22"/>
        <v>125.41547552080617</v>
      </c>
      <c r="AL11">
        <f t="shared" si="8"/>
        <v>-17992.806745369675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-12152.862852815777</v>
      </c>
      <c r="AR11">
        <f t="shared" si="9"/>
        <v>-12158.445293117255</v>
      </c>
      <c r="AS11">
        <f t="shared" si="9"/>
        <v>2024.767123527628</v>
      </c>
      <c r="AT11">
        <f t="shared" si="9"/>
        <v>70.145958633210313</v>
      </c>
      <c r="AU11">
        <f t="shared" si="9"/>
        <v>-10063.532210956417</v>
      </c>
      <c r="AW11">
        <v>8</v>
      </c>
      <c r="AX11">
        <f>IF(Z11&gt;0, (R11*SUMPRODUCT(K11:$K$98, X11:$X$98)-K11*$AZ$3)/Z11, 0)</f>
        <v>60911.344705991942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1000000</v>
      </c>
      <c r="S12">
        <f t="shared" si="1"/>
        <v>57744.485846087518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48636.323231763818</v>
      </c>
      <c r="AC12">
        <f t="shared" si="2"/>
        <v>44299.329380815354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-23331.275387707017</v>
      </c>
      <c r="AI12">
        <f t="shared" si="6"/>
        <v>-23340.864902777532</v>
      </c>
      <c r="AJ12">
        <f t="shared" si="7"/>
        <v>4336.9938509484637</v>
      </c>
      <c r="AK12">
        <f t="shared" si="22"/>
        <v>111.86354343305678</v>
      </c>
      <c r="AL12">
        <f t="shared" si="8"/>
        <v>-18892.007508396011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-12400.820896424617</v>
      </c>
      <c r="AR12">
        <f t="shared" si="9"/>
        <v>-12405.917825627883</v>
      </c>
      <c r="AS12">
        <f t="shared" si="9"/>
        <v>2305.1583370724798</v>
      </c>
      <c r="AT12">
        <f t="shared" si="9"/>
        <v>59.456662522772028</v>
      </c>
      <c r="AU12">
        <f t="shared" si="9"/>
        <v>-10041.30282603263</v>
      </c>
      <c r="AW12">
        <v>9</v>
      </c>
      <c r="AX12">
        <f>IF(Z12&gt;0, (R12*SUMPRODUCT(K12:$K$98, X12:$X$98)-K12*$AZ$3)/Z12, 0)</f>
        <v>57744.485846087518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1000000</v>
      </c>
      <c r="S13">
        <f t="shared" si="1"/>
        <v>53476.381461546356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44299.329380815354</v>
      </c>
      <c r="AC13">
        <f t="shared" si="2"/>
        <v>39285.424930477224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-24858.269310784795</v>
      </c>
      <c r="AI13">
        <f t="shared" si="6"/>
        <v>-24867.45220233822</v>
      </c>
      <c r="AJ13">
        <f t="shared" si="7"/>
        <v>5013.9044503381301</v>
      </c>
      <c r="AK13">
        <f t="shared" si="22"/>
        <v>88.598658761630716</v>
      </c>
      <c r="AL13">
        <f t="shared" si="8"/>
        <v>-19764.949093238458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-12559.348288554444</v>
      </c>
      <c r="AR13">
        <f t="shared" si="9"/>
        <v>-12563.987836540409</v>
      </c>
      <c r="AS13">
        <f t="shared" si="9"/>
        <v>2533.216270611787</v>
      </c>
      <c r="AT13">
        <f t="shared" si="9"/>
        <v>44.763430606302968</v>
      </c>
      <c r="AU13">
        <f t="shared" si="9"/>
        <v>-9986.0081353223195</v>
      </c>
      <c r="AW13">
        <v>10</v>
      </c>
      <c r="AX13">
        <f>IF(Z13&gt;0, (R13*SUMPRODUCT(K13:$K$98, X13:$X$98)-K13*$AZ$3)/Z13, 0)</f>
        <v>53476.381461546356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1000000</v>
      </c>
      <c r="S14">
        <f t="shared" si="1"/>
        <v>48114.257825079047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39285.424930477224</v>
      </c>
      <c r="AC14">
        <f t="shared" si="2"/>
        <v>33722.183533904317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-26407.868615335097</v>
      </c>
      <c r="AI14">
        <f t="shared" si="6"/>
        <v>-26416.629579615295</v>
      </c>
      <c r="AJ14">
        <f t="shared" si="7"/>
        <v>5563.2413965729065</v>
      </c>
      <c r="AK14">
        <f t="shared" si="22"/>
        <v>70.713764874858995</v>
      </c>
      <c r="AL14">
        <f t="shared" si="8"/>
        <v>-20782.674418167531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-12685.173148093829</v>
      </c>
      <c r="AR14">
        <f t="shared" si="9"/>
        <v>-12689.381528196645</v>
      </c>
      <c r="AS14">
        <f t="shared" si="9"/>
        <v>2672.3353333858272</v>
      </c>
      <c r="AT14">
        <f t="shared" si="9"/>
        <v>33.967767882269861</v>
      </c>
      <c r="AU14">
        <f t="shared" si="9"/>
        <v>-9983.0784269285487</v>
      </c>
      <c r="AW14">
        <v>11</v>
      </c>
      <c r="AX14">
        <f>IF(Z14&gt;0, (R14*SUMPRODUCT(K14:$K$98, X14:$X$98)-K14*$AZ$3)/Z14, 0)</f>
        <v>48114.257825079047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1000000</v>
      </c>
      <c r="S15">
        <f t="shared" si="1"/>
        <v>42007.159014170458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33722.183533904317</v>
      </c>
      <c r="AC15">
        <f t="shared" si="2"/>
        <v>27968.748212187245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-28059.283479978789</v>
      </c>
      <c r="AI15">
        <f t="shared" si="6"/>
        <v>-28067.606093572685</v>
      </c>
      <c r="AJ15">
        <f t="shared" si="7"/>
        <v>5753.4353217170719</v>
      </c>
      <c r="AK15">
        <f t="shared" si="22"/>
        <v>138.26095248900771</v>
      </c>
      <c r="AL15">
        <f t="shared" si="8"/>
        <v>-22175.909819366607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-12786.680461872083</v>
      </c>
      <c r="AR15">
        <f t="shared" si="9"/>
        <v>-12790.473096160436</v>
      </c>
      <c r="AS15">
        <f t="shared" si="9"/>
        <v>2621.8537999852024</v>
      </c>
      <c r="AT15">
        <f t="shared" si="9"/>
        <v>63.005836235714014</v>
      </c>
      <c r="AU15">
        <f t="shared" si="9"/>
        <v>-10105.613459939519</v>
      </c>
      <c r="AW15">
        <v>12</v>
      </c>
      <c r="AX15">
        <f>IF(Z15&gt;0, (R15*SUMPRODUCT(K15:$K$98, X15:$X$98)-K15*$AZ$3)/Z15, 0)</f>
        <v>42007.159014170458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1000000</v>
      </c>
      <c r="S16">
        <f t="shared" si="1"/>
        <v>35107.247157089179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27968.748212187245</v>
      </c>
      <c r="AC16">
        <f t="shared" si="2"/>
        <v>22103.004793855755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-29565.751887776405</v>
      </c>
      <c r="AI16">
        <f t="shared" si="6"/>
        <v>-29573.621703335768</v>
      </c>
      <c r="AJ16">
        <f t="shared" si="7"/>
        <v>5865.7434183314908</v>
      </c>
      <c r="AK16">
        <f t="shared" si="22"/>
        <v>198.57811230652945</v>
      </c>
      <c r="AL16">
        <f t="shared" si="8"/>
        <v>-23509.300172697749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-12745.418223445433</v>
      </c>
      <c r="AR16">
        <f t="shared" si="9"/>
        <v>-12748.810800472602</v>
      </c>
      <c r="AS16">
        <f t="shared" si="9"/>
        <v>2528.6471097312578</v>
      </c>
      <c r="AT16">
        <f t="shared" si="9"/>
        <v>85.604489308300955</v>
      </c>
      <c r="AU16">
        <f t="shared" si="9"/>
        <v>-10134.559201433043</v>
      </c>
      <c r="AW16">
        <v>13</v>
      </c>
      <c r="AX16">
        <f>IF(Z16&gt;0, (R16*SUMPRODUCT(K16:$K$98, X16:$X$98)-K16*$AZ$3)/Z16, 0)</f>
        <v>35107.247157089179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1000000</v>
      </c>
      <c r="S17">
        <f t="shared" si="1"/>
        <v>28066.472989172755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22103.004793855755</v>
      </c>
      <c r="AC17">
        <f t="shared" si="2"/>
        <v>16626.834529234315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-30880.273576419906</v>
      </c>
      <c r="AI17">
        <f t="shared" si="6"/>
        <v>-30887.678690403969</v>
      </c>
      <c r="AJ17">
        <f t="shared" si="7"/>
        <v>5476.1702646214399</v>
      </c>
      <c r="AK17">
        <f t="shared" si="22"/>
        <v>305.0214661552094</v>
      </c>
      <c r="AL17">
        <f t="shared" si="8"/>
        <v>-25106.48695962732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-12513.716622645283</v>
      </c>
      <c r="AR17">
        <f t="shared" si="9"/>
        <v>-12516.71742177116</v>
      </c>
      <c r="AS17">
        <f t="shared" si="9"/>
        <v>2219.126805960565</v>
      </c>
      <c r="AT17">
        <f t="shared" si="9"/>
        <v>123.60486968628069</v>
      </c>
      <c r="AU17">
        <f t="shared" si="9"/>
        <v>-10173.985746124315</v>
      </c>
      <c r="AW17">
        <v>14</v>
      </c>
      <c r="AX17">
        <f>IF(Z17&gt;0, (R17*SUMPRODUCT(K17:$K$98, X17:$X$98)-K17*$AZ$3)/Z17, 0)</f>
        <v>28066.472989172755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1000000</v>
      </c>
      <c r="S18">
        <f t="shared" si="1"/>
        <v>21153.45589095512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16626.834529234315</v>
      </c>
      <c r="AC18">
        <f t="shared" si="2"/>
        <v>11726.000319724044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-32154.785700609227</v>
      </c>
      <c r="AI18">
        <f t="shared" si="6"/>
        <v>-32161.71482863219</v>
      </c>
      <c r="AJ18">
        <f t="shared" si="7"/>
        <v>4900.8342095102707</v>
      </c>
      <c r="AK18">
        <f t="shared" si="22"/>
        <v>359.13962583146122</v>
      </c>
      <c r="AL18">
        <f t="shared" si="8"/>
        <v>-26901.740993290459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-12159.566476977268</v>
      </c>
      <c r="AR18">
        <f t="shared" si="9"/>
        <v>-12162.186777221443</v>
      </c>
      <c r="AS18">
        <f t="shared" si="9"/>
        <v>1853.2861614454923</v>
      </c>
      <c r="AT18">
        <f t="shared" si="9"/>
        <v>135.81126602661996</v>
      </c>
      <c r="AU18">
        <f t="shared" si="9"/>
        <v>-10173.089349749333</v>
      </c>
      <c r="AW18">
        <v>15</v>
      </c>
      <c r="AX18">
        <f>IF(Z18&gt;0, (R18*SUMPRODUCT(K18:$K$98, X18:$X$98)-K18*$AZ$3)/Z18, 0)</f>
        <v>21153.45589095512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1000000</v>
      </c>
      <c r="S19">
        <f t="shared" si="1"/>
        <v>13067.579187216994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11726.000319724044</v>
      </c>
      <c r="AC19">
        <f t="shared" si="2"/>
        <v>6735.4257615123788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-33356.677622355695</v>
      </c>
      <c r="AI19">
        <f t="shared" si="6"/>
        <v>-33363.120500628153</v>
      </c>
      <c r="AJ19">
        <f t="shared" si="7"/>
        <v>4990.5745582116651</v>
      </c>
      <c r="AK19">
        <f t="shared" si="22"/>
        <v>261.48980712984621</v>
      </c>
      <c r="AL19">
        <f t="shared" si="8"/>
        <v>-28111.056135286643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-11763.564919884122</v>
      </c>
      <c r="AR19">
        <f t="shared" si="9"/>
        <v>-11765.837065140524</v>
      </c>
      <c r="AS19">
        <f t="shared" si="9"/>
        <v>1759.9758725281279</v>
      </c>
      <c r="AT19">
        <f t="shared" si="9"/>
        <v>92.21698746155549</v>
      </c>
      <c r="AU19">
        <f t="shared" si="9"/>
        <v>-9913.6442051508402</v>
      </c>
      <c r="AW19">
        <v>16</v>
      </c>
      <c r="AX19">
        <f>IF(Z19&gt;0, (R19*SUMPRODUCT(K19:$K$98, X19:$X$98)-K19*$AZ$3)/Z19, 0)</f>
        <v>13067.579187216994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1000000</v>
      </c>
      <c r="S20">
        <f t="shared" si="1"/>
        <v>165.49209178192598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6735.4257615123788</v>
      </c>
      <c r="AC20">
        <f t="shared" si="2"/>
        <v>78.738061283846037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-34494.546084676702</v>
      </c>
      <c r="AI20">
        <f t="shared" si="6"/>
        <v>-34500.493352340374</v>
      </c>
      <c r="AJ20">
        <f t="shared" si="7"/>
        <v>6656.6877002285328</v>
      </c>
      <c r="AK20">
        <f t="shared" si="22"/>
        <v>28.962330774503229</v>
      </c>
      <c r="AL20">
        <f t="shared" si="8"/>
        <v>-27814.843321337339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-11538.315069087335</v>
      </c>
      <c r="AR20">
        <f t="shared" si="9"/>
        <v>-11540.304411052733</v>
      </c>
      <c r="AS20">
        <f t="shared" si="9"/>
        <v>2226.6406930884264</v>
      </c>
      <c r="AT20">
        <f t="shared" si="9"/>
        <v>9.6878067851947076</v>
      </c>
      <c r="AU20">
        <f t="shared" si="9"/>
        <v>-9303.9759111791136</v>
      </c>
      <c r="AW20">
        <v>17</v>
      </c>
      <c r="AX20">
        <f>IF(Z20&gt;0, (R20*SUMPRODUCT(K20:$K$98, X20:$X$98)-K20*$AZ$3)/Z20, 0)</f>
        <v>165.49209178192598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1000000</v>
      </c>
      <c r="S21">
        <f t="shared" si="1"/>
        <v>-15717.822534275183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78.738061283846037</v>
      </c>
      <c r="AC21">
        <f t="shared" si="2"/>
        <v>-6844.7575914510526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-35546.128942718133</v>
      </c>
      <c r="AI21">
        <f t="shared" si="6"/>
        <v>-35551.572411093381</v>
      </c>
      <c r="AJ21">
        <f t="shared" si="7"/>
        <v>6923.4956527348986</v>
      </c>
      <c r="AK21">
        <f t="shared" si="22"/>
        <v>0.12598089805415366</v>
      </c>
      <c r="AL21">
        <f t="shared" si="8"/>
        <v>-28627.950777460428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-11306.643365845017</v>
      </c>
      <c r="AR21">
        <f t="shared" si="9"/>
        <v>-11308.374844276645</v>
      </c>
      <c r="AS21">
        <f t="shared" si="9"/>
        <v>2202.2509488051683</v>
      </c>
      <c r="AT21">
        <f t="shared" si="9"/>
        <v>4.0072467173644127E-2</v>
      </c>
      <c r="AU21">
        <f t="shared" si="9"/>
        <v>-9106.0838230043028</v>
      </c>
      <c r="AW21">
        <v>18</v>
      </c>
      <c r="AX21">
        <f>IF(Z21&gt;0, (R21*SUMPRODUCT(K21:$K$98, X21:$X$98)-K21*$AZ$3)/Z21, 0)</f>
        <v>-15717.822534275183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1000000</v>
      </c>
      <c r="S22">
        <f t="shared" si="1"/>
        <v>-30968.292908421892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-6844.7575914510526</v>
      </c>
      <c r="AC22">
        <f t="shared" si="2"/>
        <v>-12222.5042049849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-36444.685746403731</v>
      </c>
      <c r="AI22">
        <f t="shared" si="6"/>
        <v>-36449.619221523397</v>
      </c>
      <c r="AJ22">
        <f t="shared" si="7"/>
        <v>5377.7466135338473</v>
      </c>
      <c r="AK22">
        <f t="shared" si="22"/>
        <v>-143.73990942047212</v>
      </c>
      <c r="AL22">
        <f t="shared" si="8"/>
        <v>-31215.612517410023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-10823.958559441349</v>
      </c>
      <c r="AR22">
        <f t="shared" si="9"/>
        <v>-10825.423786240694</v>
      </c>
      <c r="AS22">
        <f t="shared" si="9"/>
        <v>1597.1740542120133</v>
      </c>
      <c r="AT22">
        <f t="shared" si="9"/>
        <v>-42.690306996502756</v>
      </c>
      <c r="AU22">
        <f t="shared" si="9"/>
        <v>-9270.9400390251831</v>
      </c>
      <c r="AW22">
        <v>19</v>
      </c>
      <c r="AX22">
        <f>IF(Z22&gt;0, (R22*SUMPRODUCT(K22:$K$98, X22:$X$98)-K22*$AZ$3)/Z22, 0)</f>
        <v>-30968.292908421892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1000000</v>
      </c>
      <c r="S23">
        <f t="shared" si="1"/>
        <v>-39887.544524712735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-12222.5042049849</v>
      </c>
      <c r="AC23">
        <f t="shared" si="2"/>
        <v>-14099.435472206154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-37251.574607785573</v>
      </c>
      <c r="AI23">
        <f t="shared" si="6"/>
        <v>-37255.993103471446</v>
      </c>
      <c r="AJ23">
        <f t="shared" si="7"/>
        <v>1876.9312672212545</v>
      </c>
      <c r="AK23">
        <f t="shared" si="22"/>
        <v>-855.57529434894309</v>
      </c>
      <c r="AL23">
        <f t="shared" si="8"/>
        <v>-36234.637130599134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-9878.2161134522594</v>
      </c>
      <c r="AR23">
        <f t="shared" si="9"/>
        <v>-9879.3877915824032</v>
      </c>
      <c r="AS23">
        <f t="shared" si="9"/>
        <v>497.7167511150617</v>
      </c>
      <c r="AT23">
        <f t="shared" si="9"/>
        <v>-226.87786349689</v>
      </c>
      <c r="AU23">
        <f t="shared" si="9"/>
        <v>-9608.5489039642325</v>
      </c>
      <c r="AW23">
        <v>20</v>
      </c>
      <c r="AX23">
        <f>IF(Z23&gt;0, (R23*SUMPRODUCT(K23:$K$98, X23:$X$98)-K23*$AZ$3)/Z23, 0)</f>
        <v>-39887.544524712735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1000000</v>
      </c>
      <c r="S24">
        <f t="shared" si="1"/>
        <v>-51211.140140223142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-14099.435472206154</v>
      </c>
      <c r="AC24">
        <f t="shared" si="2"/>
        <v>-15989.2343604619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-37723.058207447255</v>
      </c>
      <c r="AI24">
        <f t="shared" si="6"/>
        <v>-37726.960979948679</v>
      </c>
      <c r="AJ24">
        <f t="shared" si="7"/>
        <v>1889.7988882557456</v>
      </c>
      <c r="AK24">
        <f t="shared" si="22"/>
        <v>-986.96048305443094</v>
      </c>
      <c r="AL24">
        <f t="shared" si="8"/>
        <v>-36824.122574747365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-8931.4662092647577</v>
      </c>
      <c r="AR24">
        <f t="shared" si="9"/>
        <v>-8932.3902457128952</v>
      </c>
      <c r="AS24">
        <f t="shared" si="9"/>
        <v>447.43654716282049</v>
      </c>
      <c r="AT24">
        <f t="shared" si="9"/>
        <v>-233.67681792405742</v>
      </c>
      <c r="AU24">
        <f t="shared" si="9"/>
        <v>-8718.6305164741316</v>
      </c>
      <c r="AW24">
        <v>21</v>
      </c>
      <c r="AX24">
        <f>IF(Z24&gt;0, (R24*SUMPRODUCT(K24:$K$98, X24:$X$98)-K24*$AZ$3)/Z24, 0)</f>
        <v>-51211.140140223142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1000000</v>
      </c>
      <c r="S25">
        <f t="shared" si="1"/>
        <v>-65552.75891319674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-15989.2343604619</v>
      </c>
      <c r="AC25">
        <f t="shared" si="2"/>
        <v>-17788.185190086922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-37742.808042483455</v>
      </c>
      <c r="AI25">
        <f t="shared" si="6"/>
        <v>-37746.200002159334</v>
      </c>
      <c r="AJ25">
        <f t="shared" si="7"/>
        <v>1798.9508296250224</v>
      </c>
      <c r="AK25">
        <f t="shared" si="22"/>
        <v>-1119.246405232333</v>
      </c>
      <c r="AL25">
        <f t="shared" si="8"/>
        <v>-37066.495577766647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-7978.6984476166899</v>
      </c>
      <c r="AR25">
        <f t="shared" si="9"/>
        <v>-7979.4154961036456</v>
      </c>
      <c r="AS25">
        <f t="shared" si="9"/>
        <v>380.29195325137988</v>
      </c>
      <c r="AT25">
        <f t="shared" si="9"/>
        <v>-236.60480020129893</v>
      </c>
      <c r="AU25">
        <f t="shared" si="9"/>
        <v>-7835.7283430535654</v>
      </c>
      <c r="AW25">
        <v>22</v>
      </c>
      <c r="AX25">
        <f>IF(Z25&gt;0, (R25*SUMPRODUCT(K25:$K$98, X25:$X$98)-K25*$AZ$3)/Z25, 0)</f>
        <v>-65552.75891319674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1000000</v>
      </c>
      <c r="S26">
        <f t="shared" si="1"/>
        <v>-83831.241733402625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-17788.185190086922</v>
      </c>
      <c r="AC26">
        <f t="shared" si="2"/>
        <v>-19398.566334453855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-37243.003572819784</v>
      </c>
      <c r="AI26">
        <f t="shared" si="6"/>
        <v>-37245.896075354241</v>
      </c>
      <c r="AJ26">
        <f t="shared" si="7"/>
        <v>1610.3811443669329</v>
      </c>
      <c r="AK26">
        <f t="shared" si="22"/>
        <v>-1245.1729633060847</v>
      </c>
      <c r="AL26">
        <f t="shared" si="8"/>
        <v>-36880.687894293391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-7029.5013569341581</v>
      </c>
      <c r="AR26">
        <f t="shared" si="9"/>
        <v>-7030.0473078119157</v>
      </c>
      <c r="AS26">
        <f t="shared" si="9"/>
        <v>303.95444388298705</v>
      </c>
      <c r="AT26">
        <f t="shared" si="9"/>
        <v>-235.02253297222819</v>
      </c>
      <c r="AU26">
        <f t="shared" si="9"/>
        <v>-6961.1153969011566</v>
      </c>
      <c r="AW26">
        <v>23</v>
      </c>
      <c r="AX26">
        <f>IF(Z26&gt;0, (R26*SUMPRODUCT(K26:$K$98, X26:$X$98)-K26*$AZ$3)/Z26, 0)</f>
        <v>-83831.241733402625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1000000</v>
      </c>
      <c r="S27">
        <f t="shared" si="1"/>
        <v>-107419.82510004564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-19398.566334453855</v>
      </c>
      <c r="AC27">
        <f t="shared" si="2"/>
        <v>-20742.070099200722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-35992.699786598525</v>
      </c>
      <c r="AI27">
        <f t="shared" si="6"/>
        <v>-35995.113455360304</v>
      </c>
      <c r="AJ27">
        <f t="shared" si="7"/>
        <v>1343.5037647468671</v>
      </c>
      <c r="AK27">
        <f t="shared" si="22"/>
        <v>-1357.8996434117701</v>
      </c>
      <c r="AL27">
        <f t="shared" si="8"/>
        <v>-36009.509334025206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-6065.6342830874673</v>
      </c>
      <c r="AR27">
        <f t="shared" si="9"/>
        <v>-6066.0410442383754</v>
      </c>
      <c r="AS27">
        <f t="shared" si="9"/>
        <v>226.41264876551273</v>
      </c>
      <c r="AT27">
        <f t="shared" si="9"/>
        <v>-228.83870003931898</v>
      </c>
      <c r="AU27">
        <f t="shared" si="9"/>
        <v>-6068.467095512181</v>
      </c>
      <c r="AW27">
        <v>24</v>
      </c>
      <c r="AX27">
        <f>IF(Z27&gt;0, (R27*SUMPRODUCT(K27:$K$98, X27:$X$98)-K27*$AZ$3)/Z27, 0)</f>
        <v>-107419.82510004564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1000000</v>
      </c>
      <c r="S28">
        <f t="shared" si="1"/>
        <v>-138240.57647297363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-20742.070099200722</v>
      </c>
      <c r="AC28">
        <f t="shared" si="2"/>
        <v>-21730.92081783526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-33966.166928754305</v>
      </c>
      <c r="AI28">
        <f t="shared" si="6"/>
        <v>-33968.131883741858</v>
      </c>
      <c r="AJ28">
        <f t="shared" si="7"/>
        <v>988.85071863453777</v>
      </c>
      <c r="AK28">
        <f t="shared" si="22"/>
        <v>-1451.9449069440507</v>
      </c>
      <c r="AL28">
        <f t="shared" si="8"/>
        <v>-34431.226072051373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-5110.8168117041396</v>
      </c>
      <c r="AR28">
        <f t="shared" si="9"/>
        <v>-5111.1124742970278</v>
      </c>
      <c r="AS28">
        <f t="shared" si="9"/>
        <v>148.79026201760655</v>
      </c>
      <c r="AT28">
        <f t="shared" si="9"/>
        <v>-218.47105844009363</v>
      </c>
      <c r="AU28">
        <f t="shared" si="9"/>
        <v>-5180.793270719515</v>
      </c>
      <c r="AW28">
        <v>25</v>
      </c>
      <c r="AX28">
        <f>IF(Z28&gt;0, (R28*SUMPRODUCT(K28:$K$98, X28:$X$98)-K28*$AZ$3)/Z28, 0)</f>
        <v>-138240.57647297363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1000000</v>
      </c>
      <c r="S29">
        <f t="shared" si="1"/>
        <v>-179217.99007188366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-21730.92081783526</v>
      </c>
      <c r="AC29">
        <f t="shared" si="2"/>
        <v>-22308.89516127784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-31145.329136978246</v>
      </c>
      <c r="AI29">
        <f t="shared" si="6"/>
        <v>-31146.885125801713</v>
      </c>
      <c r="AJ29">
        <f t="shared" si="7"/>
        <v>577.97434344257999</v>
      </c>
      <c r="AK29">
        <f t="shared" si="22"/>
        <v>-1521.1644572484684</v>
      </c>
      <c r="AL29">
        <f t="shared" si="8"/>
        <v>-32090.075239607602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-4184.2601390569816</v>
      </c>
      <c r="AR29">
        <f t="shared" si="9"/>
        <v>-4184.4691804186004</v>
      </c>
      <c r="AS29">
        <f t="shared" si="9"/>
        <v>77.648722093391015</v>
      </c>
      <c r="AT29">
        <f t="shared" si="9"/>
        <v>-204.36283641189829</v>
      </c>
      <c r="AU29">
        <f t="shared" si="9"/>
        <v>-4311.1832947371076</v>
      </c>
      <c r="AW29">
        <v>26</v>
      </c>
      <c r="AX29">
        <f>IF(Z29&gt;0, (R29*SUMPRODUCT(K29:$K$98, X29:$X$98)-K29*$AZ$3)/Z29, 0)</f>
        <v>-179217.99007188366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1000000</v>
      </c>
      <c r="S30">
        <f t="shared" si="1"/>
        <v>-234961.77457546041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-22308.89516127784</v>
      </c>
      <c r="AC30">
        <f t="shared" si="2"/>
        <v>-22445.974525101294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-27703.990510865093</v>
      </c>
      <c r="AI30">
        <f t="shared" si="6"/>
        <v>-27705.184639918938</v>
      </c>
      <c r="AJ30">
        <f t="shared" si="7"/>
        <v>137.0793638234536</v>
      </c>
      <c r="AK30">
        <f t="shared" si="22"/>
        <v>-1561.6226612894488</v>
      </c>
      <c r="AL30">
        <f t="shared" si="8"/>
        <v>-29129.727937384934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-3323.1508773182777</v>
      </c>
      <c r="AR30">
        <f t="shared" si="9"/>
        <v>-3323.2941155644562</v>
      </c>
      <c r="AS30">
        <f t="shared" si="9"/>
        <v>16.442952793154006</v>
      </c>
      <c r="AT30">
        <f t="shared" si="9"/>
        <v>-187.31986335574609</v>
      </c>
      <c r="AU30">
        <f t="shared" si="9"/>
        <v>-3494.1710261270487</v>
      </c>
      <c r="AW30">
        <v>27</v>
      </c>
      <c r="AX30">
        <f>IF(Z30&gt;0, (R30*SUMPRODUCT(K30:$K$98, X30:$X$98)-K30*$AZ$3)/Z30, 0)</f>
        <v>-234961.77457546041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1000000</v>
      </c>
      <c r="S31">
        <f t="shared" si="1"/>
        <v>-313425.50689322466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-22445.974525101294</v>
      </c>
      <c r="AC31">
        <f t="shared" si="2"/>
        <v>-22155.571138818199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-23886.545967499598</v>
      </c>
      <c r="AI31">
        <f t="shared" si="6"/>
        <v>-23887.429573438312</v>
      </c>
      <c r="AJ31">
        <f t="shared" si="7"/>
        <v>-290.40338628309473</v>
      </c>
      <c r="AK31">
        <f t="shared" si="22"/>
        <v>-1571.2182167570907</v>
      </c>
      <c r="AL31">
        <f t="shared" si="8"/>
        <v>-25749.051176478497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-2558.2504646264815</v>
      </c>
      <c r="AR31">
        <f t="shared" si="9"/>
        <v>-2558.3450988739924</v>
      </c>
      <c r="AS31">
        <f t="shared" si="9"/>
        <v>-31.102219588326641</v>
      </c>
      <c r="AT31">
        <f t="shared" si="9"/>
        <v>-168.277562545774</v>
      </c>
      <c r="AU31">
        <f t="shared" si="9"/>
        <v>-2757.7248810080928</v>
      </c>
      <c r="AW31">
        <v>28</v>
      </c>
      <c r="AX31">
        <f>IF(Z31&gt;0, (R31*SUMPRODUCT(K31:$K$98, X31:$X$98)-K31*$AZ$3)/Z31, 0)</f>
        <v>-313425.50689322466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1000000</v>
      </c>
      <c r="S32">
        <f t="shared" si="1"/>
        <v>-428691.09974647884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-22155.571138818199</v>
      </c>
      <c r="AC32">
        <f t="shared" si="2"/>
        <v>-21487.433868086322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-19858.240734268817</v>
      </c>
      <c r="AI32">
        <f t="shared" si="6"/>
        <v>-19858.867276138964</v>
      </c>
      <c r="AJ32">
        <f t="shared" si="7"/>
        <v>-668.13727073187692</v>
      </c>
      <c r="AK32">
        <f t="shared" si="22"/>
        <v>-1550.8899797172742</v>
      </c>
      <c r="AL32">
        <f t="shared" si="8"/>
        <v>-22077.894526588116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-1898.9453031063633</v>
      </c>
      <c r="AR32">
        <f t="shared" si="9"/>
        <v>-1899.0052162052848</v>
      </c>
      <c r="AS32">
        <f t="shared" si="9"/>
        <v>-63.890661265735638</v>
      </c>
      <c r="AT32">
        <f t="shared" si="9"/>
        <v>-148.3039349773135</v>
      </c>
      <c r="AU32">
        <f t="shared" si="9"/>
        <v>-2111.1998124483339</v>
      </c>
      <c r="AW32">
        <v>29</v>
      </c>
      <c r="AX32">
        <f>IF(Z32&gt;0, (R32*SUMPRODUCT(K32:$K$98, X32:$X$98)-K32*$AZ$3)/Z32, 0)</f>
        <v>-428691.09974647884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1000000</v>
      </c>
      <c r="S33">
        <f t="shared" si="1"/>
        <v>-606761.649512014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-21487.433868086322</v>
      </c>
      <c r="AC33">
        <f t="shared" si="2"/>
        <v>-20505.675836051283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-15826.842712187035</v>
      </c>
      <c r="AI33">
        <f t="shared" si="6"/>
        <v>-15827.265153104579</v>
      </c>
      <c r="AJ33">
        <f t="shared" si="7"/>
        <v>-981.75803203503892</v>
      </c>
      <c r="AK33">
        <f t="shared" si="22"/>
        <v>-1504.1203707660427</v>
      </c>
      <c r="AL33">
        <f t="shared" si="8"/>
        <v>-18313.143555905659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-1351.2880871059156</v>
      </c>
      <c r="AR33">
        <f t="shared" si="9"/>
        <v>-1351.3241549047661</v>
      </c>
      <c r="AS33">
        <f t="shared" si="9"/>
        <v>-83.82202042659803</v>
      </c>
      <c r="AT33">
        <f t="shared" si="9"/>
        <v>-128.42106132920713</v>
      </c>
      <c r="AU33">
        <f t="shared" si="9"/>
        <v>-1563.5672366605711</v>
      </c>
      <c r="AW33">
        <v>30</v>
      </c>
      <c r="AX33">
        <f>IF(Z33&gt;0, (R33*SUMPRODUCT(K33:$K$98, X33:$X$98)-K33*$AZ$3)/Z33, 0)</f>
        <v>-606761.649512014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1000000</v>
      </c>
      <c r="S34">
        <f t="shared" si="1"/>
        <v>-896363.74759694177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-20505.675836051283</v>
      </c>
      <c r="AC34">
        <f t="shared" si="2"/>
        <v>-19284.907373923816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-11942.720792378559</v>
      </c>
      <c r="AI34">
        <f t="shared" si="6"/>
        <v>-11942.989724877023</v>
      </c>
      <c r="AJ34">
        <f t="shared" si="7"/>
        <v>-1220.7684621274675</v>
      </c>
      <c r="AK34">
        <f t="shared" si="22"/>
        <v>-1435.39730852359</v>
      </c>
      <c r="AL34">
        <f t="shared" si="8"/>
        <v>-14599.155495528081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-910.41398035003419</v>
      </c>
      <c r="AR34">
        <f t="shared" si="9"/>
        <v>-910.43448153319241</v>
      </c>
      <c r="AS34">
        <f t="shared" si="9"/>
        <v>-93.061262505652692</v>
      </c>
      <c r="AT34">
        <f t="shared" si="9"/>
        <v>-109.42278562441541</v>
      </c>
      <c r="AU34">
        <f t="shared" ref="AU34:AU69" si="23">AL34*$K34</f>
        <v>-1112.9185296632606</v>
      </c>
      <c r="AW34">
        <v>31</v>
      </c>
      <c r="AX34">
        <f>IF(Z34&gt;0, (R34*SUMPRODUCT(K34:$K$98, X34:$X$98)-K34*$AZ$3)/Z34, 0)</f>
        <v>-896363.74759694177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1000000</v>
      </c>
      <c r="S35">
        <f t="shared" si="1"/>
        <v>-1392831.502436605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-19284.907373923816</v>
      </c>
      <c r="AC35">
        <f t="shared" si="2"/>
        <v>-17898.842292458325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-8448.7664397636072</v>
      </c>
      <c r="AI35">
        <f t="shared" ref="AI35:AI66" si="25">SUM(AE35:AH35)</f>
        <v>-8448.92707335659</v>
      </c>
      <c r="AJ35">
        <f t="shared" si="7"/>
        <v>-1386.0650814654909</v>
      </c>
      <c r="AK35">
        <f t="shared" si="22"/>
        <v>-1349.9435161746671</v>
      </c>
      <c r="AL35">
        <f t="shared" ref="AL35:AL69" si="26">SUM(AI35:AK35)</f>
        <v>-11184.935670996749</v>
      </c>
      <c r="AN35">
        <f t="shared" ref="AN35:AT69" si="27">AE35*$K35</f>
        <v>0</v>
      </c>
      <c r="AO35">
        <f t="shared" si="27"/>
        <v>0</v>
      </c>
      <c r="AP35">
        <f t="shared" si="27"/>
        <v>-1.0933368602545779E-2</v>
      </c>
      <c r="AQ35">
        <f t="shared" si="27"/>
        <v>-575.05703512942284</v>
      </c>
      <c r="AR35">
        <f t="shared" si="27"/>
        <v>-575.06796849802549</v>
      </c>
      <c r="AS35">
        <f t="shared" si="27"/>
        <v>-94.34116588814932</v>
      </c>
      <c r="AT35">
        <f t="shared" si="27"/>
        <v>-91.882586829481895</v>
      </c>
      <c r="AU35">
        <f t="shared" si="23"/>
        <v>-761.29172121565671</v>
      </c>
      <c r="AW35">
        <v>32</v>
      </c>
      <c r="AX35">
        <f>IF(Z35&gt;0, (R35*SUMPRODUCT(K35:$K$98, X35:$X$98)-K35*$AZ$3)/Z35, 0)</f>
        <v>-1392831.502436605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1000000</v>
      </c>
      <c r="S36">
        <f t="shared" si="1"/>
        <v>-2164956.712583479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-17898.842292458325</v>
      </c>
      <c r="AC36">
        <f t="shared" si="2"/>
        <v>-16423.471593823888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-5136.1297677478287</v>
      </c>
      <c r="AI36">
        <f t="shared" si="25"/>
        <v>-5136.2245933827844</v>
      </c>
      <c r="AJ36">
        <f t="shared" si="7"/>
        <v>-1475.3706986344368</v>
      </c>
      <c r="AK36">
        <f t="shared" si="22"/>
        <v>-1252.9189604720827</v>
      </c>
      <c r="AL36">
        <f t="shared" si="26"/>
        <v>-7864.5142524893035</v>
      </c>
      <c r="AN36">
        <f t="shared" si="27"/>
        <v>0</v>
      </c>
      <c r="AO36">
        <f t="shared" si="27"/>
        <v>0</v>
      </c>
      <c r="AP36">
        <f t="shared" si="27"/>
        <v>-5.7626912673321663E-3</v>
      </c>
      <c r="AQ36">
        <f t="shared" si="27"/>
        <v>-312.13004979344959</v>
      </c>
      <c r="AR36">
        <f t="shared" si="27"/>
        <v>-312.13581248471689</v>
      </c>
      <c r="AS36">
        <f t="shared" si="27"/>
        <v>-89.660415614945393</v>
      </c>
      <c r="AT36">
        <f t="shared" si="27"/>
        <v>-76.141701086885206</v>
      </c>
      <c r="AU36">
        <f t="shared" si="23"/>
        <v>-477.93792918654748</v>
      </c>
      <c r="AW36">
        <v>33</v>
      </c>
      <c r="AX36">
        <f>IF(Z36&gt;0, (R36*SUMPRODUCT(K36:$K$98, X36:$X$98)-K36*$AZ$3)/Z36, 0)</f>
        <v>-2164956.712583479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1000000</v>
      </c>
      <c r="S37">
        <f t="shared" si="1"/>
        <v>-3371351.3283874393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-16423.471593823888</v>
      </c>
      <c r="AC37">
        <f t="shared" si="2"/>
        <v>-14904.862595613889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-3089.1551771238892</v>
      </c>
      <c r="AI37">
        <f t="shared" si="25"/>
        <v>-3089.2104400627813</v>
      </c>
      <c r="AJ37">
        <f t="shared" si="7"/>
        <v>-1518.6089982099984</v>
      </c>
      <c r="AK37">
        <f t="shared" si="22"/>
        <v>-1149.6430115676721</v>
      </c>
      <c r="AL37">
        <f t="shared" si="26"/>
        <v>-5757.4624498404519</v>
      </c>
      <c r="AN37">
        <f t="shared" si="27"/>
        <v>0</v>
      </c>
      <c r="AO37">
        <f t="shared" si="27"/>
        <v>0</v>
      </c>
      <c r="AP37">
        <f t="shared" si="27"/>
        <v>-2.99857936537438E-3</v>
      </c>
      <c r="AQ37">
        <f t="shared" si="27"/>
        <v>-167.61824753139561</v>
      </c>
      <c r="AR37">
        <f t="shared" si="27"/>
        <v>-167.62124611076098</v>
      </c>
      <c r="AS37">
        <f t="shared" si="27"/>
        <v>-82.400062272805584</v>
      </c>
      <c r="AT37">
        <f t="shared" si="27"/>
        <v>-62.37988570878484</v>
      </c>
      <c r="AU37">
        <f t="shared" si="23"/>
        <v>-312.40119409235143</v>
      </c>
      <c r="AW37">
        <v>34</v>
      </c>
      <c r="AX37">
        <f>IF(Z37&gt;0, (R37*SUMPRODUCT(K37:$K$98, X37:$X$98)-K37*$AZ$3)/Z37, 0)</f>
        <v>-3371351.3283874393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1000000</v>
      </c>
      <c r="S38">
        <f t="shared" si="1"/>
        <v>-5290942.8557212921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-14904.862595613889</v>
      </c>
      <c r="AC38">
        <f t="shared" si="2"/>
        <v>-13437.89240742792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-1837.0331250431741</v>
      </c>
      <c r="AI38">
        <f t="shared" si="25"/>
        <v>-1837.0648724386144</v>
      </c>
      <c r="AJ38">
        <f t="shared" si="7"/>
        <v>-1466.9701881859692</v>
      </c>
      <c r="AK38">
        <f t="shared" si="22"/>
        <v>-1043.3403816929724</v>
      </c>
      <c r="AL38">
        <f t="shared" si="26"/>
        <v>-4347.375442317556</v>
      </c>
      <c r="AN38">
        <f t="shared" si="27"/>
        <v>0</v>
      </c>
      <c r="AO38">
        <f t="shared" si="27"/>
        <v>0</v>
      </c>
      <c r="AP38">
        <f t="shared" si="27"/>
        <v>-1.5380542350923361E-3</v>
      </c>
      <c r="AQ38">
        <f t="shared" si="27"/>
        <v>-88.998059172658557</v>
      </c>
      <c r="AR38">
        <f t="shared" si="27"/>
        <v>-88.999597226893655</v>
      </c>
      <c r="AS38">
        <f t="shared" si="27"/>
        <v>-71.069757987969098</v>
      </c>
      <c r="AT38">
        <f t="shared" si="27"/>
        <v>-50.546322633650405</v>
      </c>
      <c r="AU38">
        <f t="shared" si="23"/>
        <v>-210.61567784851314</v>
      </c>
      <c r="AW38">
        <v>35</v>
      </c>
      <c r="AX38">
        <f>IF(Z38&gt;0, (R38*SUMPRODUCT(K38:$K$98, X38:$X$98)-K38*$AZ$3)/Z38, 0)</f>
        <v>-5290942.8557212921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1000000</v>
      </c>
      <c r="S39">
        <f t="shared" si="1"/>
        <v>-8405099.9340670053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-13437.89240742792</v>
      </c>
      <c r="AC39">
        <f t="shared" si="2"/>
        <v>-12067.436506138647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-1078.6658154832317</v>
      </c>
      <c r="AI39">
        <f t="shared" si="25"/>
        <v>-1078.683762082024</v>
      </c>
      <c r="AJ39">
        <f t="shared" si="7"/>
        <v>-1370.4559012892732</v>
      </c>
      <c r="AK39">
        <f t="shared" si="22"/>
        <v>-940.65246851995448</v>
      </c>
      <c r="AL39">
        <f t="shared" si="26"/>
        <v>-3389.7921318912522</v>
      </c>
      <c r="AN39">
        <f t="shared" si="27"/>
        <v>0</v>
      </c>
      <c r="AO39">
        <f t="shared" si="27"/>
        <v>0</v>
      </c>
      <c r="AP39">
        <f t="shared" si="27"/>
        <v>-7.7629659218879821E-4</v>
      </c>
      <c r="AQ39">
        <f t="shared" si="27"/>
        <v>-46.658679249282756</v>
      </c>
      <c r="AR39">
        <f t="shared" si="27"/>
        <v>-46.659455545874941</v>
      </c>
      <c r="AS39">
        <f t="shared" si="27"/>
        <v>-59.280327053747207</v>
      </c>
      <c r="AT39">
        <f t="shared" si="27"/>
        <v>-40.688785334368355</v>
      </c>
      <c r="AU39">
        <f t="shared" si="23"/>
        <v>-146.62856793399052</v>
      </c>
      <c r="AW39">
        <v>36</v>
      </c>
      <c r="AX39">
        <f>IF(Z39&gt;0, (R39*SUMPRODUCT(K39:$K$98, X39:$X$98)-K39*$AZ$3)/Z39, 0)</f>
        <v>-8405099.9340670053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1000000</v>
      </c>
      <c r="S40">
        <f t="shared" si="1"/>
        <v>-13538981.029824035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-12067.436506138647</v>
      </c>
      <c r="AC40">
        <f t="shared" si="2"/>
        <v>-10811.011292118346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-622.86065759596272</v>
      </c>
      <c r="AI40">
        <f t="shared" si="25"/>
        <v>-622.87063897054725</v>
      </c>
      <c r="AJ40">
        <f t="shared" si="7"/>
        <v>-1256.4252140203007</v>
      </c>
      <c r="AK40">
        <f t="shared" si="22"/>
        <v>-844.72055542970543</v>
      </c>
      <c r="AL40">
        <f t="shared" si="26"/>
        <v>-2724.0164084205535</v>
      </c>
      <c r="AN40">
        <f t="shared" si="27"/>
        <v>0</v>
      </c>
      <c r="AO40">
        <f t="shared" si="27"/>
        <v>0</v>
      </c>
      <c r="AP40">
        <f t="shared" si="27"/>
        <v>-3.8549420805102325E-4</v>
      </c>
      <c r="AQ40">
        <f t="shared" si="27"/>
        <v>-24.055722374983151</v>
      </c>
      <c r="AR40">
        <f t="shared" si="27"/>
        <v>-24.056107869191202</v>
      </c>
      <c r="AS40">
        <f t="shared" si="27"/>
        <v>-48.524843823105918</v>
      </c>
      <c r="AT40">
        <f t="shared" si="27"/>
        <v>-32.624252179112545</v>
      </c>
      <c r="AU40">
        <f t="shared" si="23"/>
        <v>-105.20520387140968</v>
      </c>
      <c r="AW40">
        <v>37</v>
      </c>
      <c r="AX40">
        <f>IF(Z40&gt;0, (R40*SUMPRODUCT(K40:$K$98, X40:$X$98)-K40*$AZ$3)/Z40, 0)</f>
        <v>-13538981.029824035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1000000</v>
      </c>
      <c r="S41">
        <f t="shared" si="1"/>
        <v>-22170325.365773305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-10811.011292118346</v>
      </c>
      <c r="AC41">
        <f t="shared" si="2"/>
        <v>-9671.5992526454902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-354.28412217626573</v>
      </c>
      <c r="AI41">
        <f t="shared" si="25"/>
        <v>-354.28957518557718</v>
      </c>
      <c r="AJ41">
        <f t="shared" si="7"/>
        <v>-1139.4120394728561</v>
      </c>
      <c r="AK41">
        <f t="shared" si="22"/>
        <v>-756.77079044828429</v>
      </c>
      <c r="AL41">
        <f t="shared" si="26"/>
        <v>-2250.4724051067178</v>
      </c>
      <c r="AN41">
        <f t="shared" si="27"/>
        <v>0</v>
      </c>
      <c r="AO41">
        <f t="shared" si="27"/>
        <v>0</v>
      </c>
      <c r="AP41">
        <f t="shared" si="27"/>
        <v>-1.8803804170293314E-4</v>
      </c>
      <c r="AQ41">
        <f t="shared" si="27"/>
        <v>-12.216904233087707</v>
      </c>
      <c r="AR41">
        <f t="shared" si="27"/>
        <v>-12.21709227112941</v>
      </c>
      <c r="AS41">
        <f t="shared" si="27"/>
        <v>-39.290746880667214</v>
      </c>
      <c r="AT41">
        <f t="shared" si="27"/>
        <v>-26.09599384954922</v>
      </c>
      <c r="AU41">
        <f t="shared" si="23"/>
        <v>-77.603833001345848</v>
      </c>
      <c r="AW41">
        <v>38</v>
      </c>
      <c r="AX41">
        <f>IF(Z41&gt;0, (R41*SUMPRODUCT(K41:$K$98, X41:$X$98)-K41*$AZ$3)/Z41, 0)</f>
        <v>-22170325.365773305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1000000</v>
      </c>
      <c r="S42">
        <f t="shared" si="1"/>
        <v>-36972454.002908595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-9671.5992526454902</v>
      </c>
      <c r="AC42">
        <f t="shared" si="2"/>
        <v>-8645.0056552287188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-198.05545802082528</v>
      </c>
      <c r="AI42">
        <f t="shared" si="25"/>
        <v>-198.05838080681838</v>
      </c>
      <c r="AJ42">
        <f t="shared" si="7"/>
        <v>-1026.5935974167714</v>
      </c>
      <c r="AK42">
        <f t="shared" si="22"/>
        <v>-677.0119476851844</v>
      </c>
      <c r="AL42">
        <f t="shared" si="26"/>
        <v>-1901.6639259087742</v>
      </c>
      <c r="AN42">
        <f t="shared" si="27"/>
        <v>0</v>
      </c>
      <c r="AO42">
        <f t="shared" si="27"/>
        <v>0</v>
      </c>
      <c r="AP42">
        <f t="shared" si="27"/>
        <v>-8.9988803014667585E-5</v>
      </c>
      <c r="AQ42">
        <f t="shared" si="27"/>
        <v>-6.0978715649625803</v>
      </c>
      <c r="AR42">
        <f t="shared" si="27"/>
        <v>-6.097961553765594</v>
      </c>
      <c r="AS42">
        <f t="shared" si="27"/>
        <v>-31.607489987991837</v>
      </c>
      <c r="AT42">
        <f t="shared" si="27"/>
        <v>-20.844322828484387</v>
      </c>
      <c r="AU42">
        <f t="shared" si="23"/>
        <v>-58.549774370241821</v>
      </c>
      <c r="AW42">
        <v>39</v>
      </c>
      <c r="AX42">
        <f>IF(Z42&gt;0, (R42*SUMPRODUCT(K42:$K$98, X42:$X$98)-K42*$AZ$3)/Z42, 0)</f>
        <v>-36972454.002908595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1000000</v>
      </c>
      <c r="S43">
        <f t="shared" si="1"/>
        <v>-62878380.230217807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-8645.0056552287188</v>
      </c>
      <c r="AC43">
        <f t="shared" si="2"/>
        <v>-7723.594150320595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-108.65079071588501</v>
      </c>
      <c r="AI43">
        <f t="shared" si="25"/>
        <v>-108.65232613913423</v>
      </c>
      <c r="AJ43">
        <f t="shared" si="7"/>
        <v>-921.41150490812379</v>
      </c>
      <c r="AK43">
        <f t="shared" si="22"/>
        <v>-605.1503958660104</v>
      </c>
      <c r="AL43">
        <f t="shared" si="26"/>
        <v>-1635.2142269132682</v>
      </c>
      <c r="AN43">
        <f t="shared" si="27"/>
        <v>0</v>
      </c>
      <c r="AO43">
        <f t="shared" si="27"/>
        <v>0</v>
      </c>
      <c r="AP43">
        <f t="shared" si="27"/>
        <v>-4.2208658305981497E-5</v>
      </c>
      <c r="AQ43">
        <f t="shared" si="27"/>
        <v>-2.9868012629872589</v>
      </c>
      <c r="AR43">
        <f t="shared" si="27"/>
        <v>-2.9868434716455647</v>
      </c>
      <c r="AS43">
        <f t="shared" si="27"/>
        <v>-25.329526167803721</v>
      </c>
      <c r="AT43">
        <f t="shared" si="27"/>
        <v>-16.635534401182998</v>
      </c>
      <c r="AU43">
        <f t="shared" si="23"/>
        <v>-44.951904040632279</v>
      </c>
      <c r="AW43">
        <v>40</v>
      </c>
      <c r="AX43">
        <f>IF(Z43&gt;0, (R43*SUMPRODUCT(K43:$K$98, X43:$X$98)-K43*$AZ$3)/Z43, 0)</f>
        <v>-62878380.230217807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1000000</v>
      </c>
      <c r="S44">
        <f t="shared" si="1"/>
        <v>-109286948.54171871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-7723.594150320595</v>
      </c>
      <c r="AC44">
        <f t="shared" si="2"/>
        <v>-6898.4475797326113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-58.483184483272197</v>
      </c>
      <c r="AI44">
        <f t="shared" si="25"/>
        <v>-58.483973512482891</v>
      </c>
      <c r="AJ44">
        <f t="shared" si="7"/>
        <v>-825.14657058798366</v>
      </c>
      <c r="AK44">
        <f t="shared" si="22"/>
        <v>-540.65159052244167</v>
      </c>
      <c r="AL44">
        <f t="shared" si="26"/>
        <v>-1424.2821346229082</v>
      </c>
      <c r="AN44">
        <f t="shared" si="27"/>
        <v>0</v>
      </c>
      <c r="AO44">
        <f t="shared" si="27"/>
        <v>0</v>
      </c>
      <c r="AP44">
        <f t="shared" si="27"/>
        <v>-1.9366381994296648E-5</v>
      </c>
      <c r="AQ44">
        <f t="shared" si="27"/>
        <v>-1.4354445635221025</v>
      </c>
      <c r="AR44">
        <f t="shared" si="27"/>
        <v>-1.4354639299040968</v>
      </c>
      <c r="AS44">
        <f t="shared" si="27"/>
        <v>-20.252867030491711</v>
      </c>
      <c r="AT44">
        <f t="shared" si="27"/>
        <v>-13.270060329854228</v>
      </c>
      <c r="AU44">
        <f t="shared" si="23"/>
        <v>-34.958391290250034</v>
      </c>
      <c r="AW44">
        <v>41</v>
      </c>
      <c r="AX44">
        <f>IF(Z44&gt;0, (R44*SUMPRODUCT(K44:$K$98, X44:$X$98)-K44*$AZ$3)/Z44, 0)</f>
        <v>-109286948.54171871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1000000</v>
      </c>
      <c r="S45">
        <f t="shared" si="1"/>
        <v>-194369952.37694943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-6898.4475797326113</v>
      </c>
      <c r="AC45">
        <f t="shared" si="2"/>
        <v>-6160.4782280006239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-30.796511761150995</v>
      </c>
      <c r="AI45">
        <f t="shared" si="25"/>
        <v>-30.796907943672565</v>
      </c>
      <c r="AJ45">
        <f t="shared" si="7"/>
        <v>-737.96935173198744</v>
      </c>
      <c r="AK45">
        <f t="shared" si="22"/>
        <v>-482.89133058128283</v>
      </c>
      <c r="AL45">
        <f t="shared" si="26"/>
        <v>-1251.6575902569427</v>
      </c>
      <c r="AN45">
        <f t="shared" si="27"/>
        <v>0</v>
      </c>
      <c r="AO45">
        <f t="shared" si="27"/>
        <v>0</v>
      </c>
      <c r="AP45">
        <f t="shared" si="27"/>
        <v>-8.6822582876642456E-6</v>
      </c>
      <c r="AQ45">
        <f t="shared" si="27"/>
        <v>-0.67489920658355174</v>
      </c>
      <c r="AR45">
        <f t="shared" si="27"/>
        <v>-0.6749078888418395</v>
      </c>
      <c r="AS45">
        <f t="shared" si="27"/>
        <v>-16.172446211755055</v>
      </c>
      <c r="AT45">
        <f t="shared" si="27"/>
        <v>-10.582463962249829</v>
      </c>
      <c r="AU45">
        <f t="shared" si="23"/>
        <v>-27.429818062846721</v>
      </c>
      <c r="AW45">
        <v>42</v>
      </c>
      <c r="AX45">
        <f>IF(Z45&gt;0, (R45*SUMPRODUCT(K45:$K$98, X45:$X$98)-K45*$AZ$3)/Z45, 0)</f>
        <v>-194369952.37694943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1000000</v>
      </c>
      <c r="S46">
        <f t="shared" si="1"/>
        <v>-354462526.21178991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-6160.4782280006239</v>
      </c>
      <c r="AC46">
        <f t="shared" si="2"/>
        <v>-5500.9702733719305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-15.858468582469063</v>
      </c>
      <c r="AI46">
        <f t="shared" si="25"/>
        <v>-15.858662572308136</v>
      </c>
      <c r="AJ46">
        <f t="shared" si="7"/>
        <v>-659.50795462869337</v>
      </c>
      <c r="AK46">
        <f t="shared" si="22"/>
        <v>-431.23347596004373</v>
      </c>
      <c r="AL46">
        <f t="shared" si="26"/>
        <v>-1106.6000931610452</v>
      </c>
      <c r="AN46">
        <f t="shared" si="27"/>
        <v>0</v>
      </c>
      <c r="AO46">
        <f t="shared" si="27"/>
        <v>0</v>
      </c>
      <c r="AP46">
        <f t="shared" si="27"/>
        <v>-3.7957565468917752E-6</v>
      </c>
      <c r="AQ46">
        <f t="shared" si="27"/>
        <v>-0.31029916944777236</v>
      </c>
      <c r="AR46">
        <f t="shared" si="27"/>
        <v>-0.31030296520431927</v>
      </c>
      <c r="AS46">
        <f t="shared" si="27"/>
        <v>-12.904447204423619</v>
      </c>
      <c r="AT46">
        <f t="shared" si="27"/>
        <v>-8.4378506494883698</v>
      </c>
      <c r="AU46">
        <f t="shared" si="23"/>
        <v>-21.652600819116305</v>
      </c>
      <c r="AW46">
        <v>43</v>
      </c>
      <c r="AX46">
        <f>IF(Z46&gt;0, (R46*SUMPRODUCT(K46:$K$98, X46:$X$98)-K46*$AZ$3)/Z46, 0)</f>
        <v>-354462526.21178991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1000000</v>
      </c>
      <c r="S47">
        <f t="shared" si="1"/>
        <v>-664288229.99082899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-5500.9702733719305</v>
      </c>
      <c r="AC47">
        <f t="shared" si="2"/>
        <v>-4911.8315959027386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-7.9698681661290891</v>
      </c>
      <c r="AI47">
        <f t="shared" si="25"/>
        <v>-7.9699605927176949</v>
      </c>
      <c r="AJ47">
        <f t="shared" si="7"/>
        <v>-589.13867746919186</v>
      </c>
      <c r="AK47">
        <f t="shared" si="22"/>
        <v>-385.06791913603519</v>
      </c>
      <c r="AL47">
        <f t="shared" si="26"/>
        <v>-982.1765571979447</v>
      </c>
      <c r="AN47">
        <f t="shared" si="27"/>
        <v>0</v>
      </c>
      <c r="AO47">
        <f t="shared" si="27"/>
        <v>0</v>
      </c>
      <c r="AP47">
        <f t="shared" si="27"/>
        <v>-1.614723880471175E-6</v>
      </c>
      <c r="AQ47">
        <f t="shared" si="27"/>
        <v>-0.13923630252108152</v>
      </c>
      <c r="AR47">
        <f t="shared" si="27"/>
        <v>-0.13923791724496198</v>
      </c>
      <c r="AS47">
        <f t="shared" si="27"/>
        <v>-10.292452699730344</v>
      </c>
      <c r="AT47">
        <f t="shared" si="27"/>
        <v>-6.7272672724809954</v>
      </c>
      <c r="AU47">
        <f t="shared" si="23"/>
        <v>-17.1589578894563</v>
      </c>
      <c r="AW47">
        <v>44</v>
      </c>
      <c r="AX47">
        <f>IF(Z47&gt;0, (R47*SUMPRODUCT(K47:$K$98, X47:$X$98)-K47*$AZ$3)/Z47, 0)</f>
        <v>-664288229.99082899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1000000</v>
      </c>
      <c r="S48">
        <f t="shared" si="1"/>
        <v>-1281029900.1756811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-4911.8315959027386</v>
      </c>
      <c r="AC48">
        <f t="shared" si="2"/>
        <v>-4385.6771030636182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-3.8966302061913418</v>
      </c>
      <c r="AI48">
        <f t="shared" si="25"/>
        <v>-3.8966730006364836</v>
      </c>
      <c r="AJ48">
        <f t="shared" si="7"/>
        <v>-526.15449283912039</v>
      </c>
      <c r="AK48">
        <f t="shared" si="22"/>
        <v>-343.82821171319176</v>
      </c>
      <c r="AL48">
        <f t="shared" si="26"/>
        <v>-873.87937755294865</v>
      </c>
      <c r="AN48">
        <f t="shared" si="27"/>
        <v>0</v>
      </c>
      <c r="AO48">
        <f t="shared" si="27"/>
        <v>0</v>
      </c>
      <c r="AP48">
        <f t="shared" si="27"/>
        <v>-6.6752989709467265E-7</v>
      </c>
      <c r="AQ48">
        <f t="shared" si="27"/>
        <v>-6.078165406574499E-2</v>
      </c>
      <c r="AR48">
        <f t="shared" si="27"/>
        <v>-6.0782321595642085E-2</v>
      </c>
      <c r="AS48">
        <f t="shared" si="27"/>
        <v>-8.2072300107080078</v>
      </c>
      <c r="AT48">
        <f t="shared" si="27"/>
        <v>-5.3632103424105999</v>
      </c>
      <c r="AU48">
        <f t="shared" si="23"/>
        <v>-13.63122267471425</v>
      </c>
      <c r="AW48">
        <v>45</v>
      </c>
      <c r="AX48">
        <f>IF(Z48&gt;0, (R48*SUMPRODUCT(K48:$K$98, X48:$X$98)-K48*$AZ$3)/Z48, 0)</f>
        <v>-1281029900.1756811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1000000</v>
      </c>
      <c r="S49">
        <f t="shared" si="1"/>
        <v>-2547623114.8696642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-4385.6771030636182</v>
      </c>
      <c r="AC49">
        <f t="shared" si="2"/>
        <v>-3915.8327694126456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-1.8522666557217049</v>
      </c>
      <c r="AI49">
        <f t="shared" si="25"/>
        <v>-1.852285868889199</v>
      </c>
      <c r="AJ49">
        <f t="shared" si="7"/>
        <v>-469.84433365097266</v>
      </c>
      <c r="AK49">
        <f t="shared" si="22"/>
        <v>-306.99739721445331</v>
      </c>
      <c r="AL49">
        <f t="shared" si="26"/>
        <v>-778.69401673431526</v>
      </c>
      <c r="AN49">
        <f t="shared" si="27"/>
        <v>0</v>
      </c>
      <c r="AO49">
        <f t="shared" si="27"/>
        <v>0</v>
      </c>
      <c r="AP49">
        <f t="shared" si="27"/>
        <v>-2.6758654234889931E-7</v>
      </c>
      <c r="AQ49">
        <f t="shared" si="27"/>
        <v>-2.5796976478068469E-2</v>
      </c>
      <c r="AR49">
        <f t="shared" si="27"/>
        <v>-2.5797244064610817E-2</v>
      </c>
      <c r="AS49">
        <f t="shared" si="27"/>
        <v>-6.5436384043880116</v>
      </c>
      <c r="AT49">
        <f t="shared" si="27"/>
        <v>-4.2756287871973555</v>
      </c>
      <c r="AU49">
        <f t="shared" si="23"/>
        <v>-10.845064435649979</v>
      </c>
      <c r="AW49">
        <v>46</v>
      </c>
      <c r="AX49">
        <f>IF(Z49&gt;0, (R49*SUMPRODUCT(K49:$K$98, X49:$X$98)-K49*$AZ$3)/Z49, 0)</f>
        <v>-2547623114.8696642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1000000</v>
      </c>
      <c r="S50">
        <f t="shared" si="1"/>
        <v>-5231269301.225502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-3915.8327694126456</v>
      </c>
      <c r="AC50">
        <f t="shared" si="2"/>
        <v>-3496.300427723912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-0.85333638470194417</v>
      </c>
      <c r="AI50">
        <f t="shared" si="25"/>
        <v>-0.85334473903295449</v>
      </c>
      <c r="AJ50">
        <f t="shared" si="7"/>
        <v>-419.5323416887336</v>
      </c>
      <c r="AK50">
        <f t="shared" si="22"/>
        <v>-274.10829385888519</v>
      </c>
      <c r="AL50">
        <f t="shared" si="26"/>
        <v>-694.49398028665178</v>
      </c>
      <c r="AN50">
        <f t="shared" si="27"/>
        <v>0</v>
      </c>
      <c r="AO50">
        <f t="shared" si="27"/>
        <v>0</v>
      </c>
      <c r="AP50">
        <f t="shared" si="27"/>
        <v>-1.0388646174665801E-7</v>
      </c>
      <c r="AQ50">
        <f t="shared" si="27"/>
        <v>-1.0611274269225235E-2</v>
      </c>
      <c r="AR50">
        <f t="shared" si="27"/>
        <v>-1.0611378155686982E-2</v>
      </c>
      <c r="AS50">
        <f t="shared" si="27"/>
        <v>-5.2169025278634953</v>
      </c>
      <c r="AT50">
        <f t="shared" si="27"/>
        <v>-3.4085483025805301</v>
      </c>
      <c r="AU50">
        <f t="shared" si="23"/>
        <v>-8.6360622085997125</v>
      </c>
      <c r="AW50">
        <v>47</v>
      </c>
      <c r="AX50">
        <f>IF(Z50&gt;0, (R50*SUMPRODUCT(K50:$K$98, X50:$X$98)-K50*$AZ$3)/Z50, 0)</f>
        <v>-5231269301.225502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1000000</v>
      </c>
      <c r="S51">
        <f t="shared" si="1"/>
        <v>-11096781563.391895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-3496.300427723912</v>
      </c>
      <c r="AC51">
        <f t="shared" si="2"/>
        <v>-3121.7055580470983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-0.38034671360872796</v>
      </c>
      <c r="AI51">
        <f t="shared" si="25"/>
        <v>-0.38035023006250807</v>
      </c>
      <c r="AJ51">
        <f t="shared" si="7"/>
        <v>-374.59486967681369</v>
      </c>
      <c r="AK51">
        <f t="shared" si="22"/>
        <v>-244.74102994067385</v>
      </c>
      <c r="AL51">
        <f t="shared" si="26"/>
        <v>-619.71624984754999</v>
      </c>
      <c r="AN51">
        <f t="shared" si="27"/>
        <v>0</v>
      </c>
      <c r="AO51">
        <f t="shared" si="27"/>
        <v>0</v>
      </c>
      <c r="AP51">
        <f t="shared" si="27"/>
        <v>-3.9042189684482015E-8</v>
      </c>
      <c r="AQ51">
        <f t="shared" si="27"/>
        <v>-4.2228817630408262E-3</v>
      </c>
      <c r="AR51">
        <f t="shared" si="27"/>
        <v>-4.2229208052305105E-3</v>
      </c>
      <c r="AS51">
        <f t="shared" si="27"/>
        <v>-4.1590206700567949</v>
      </c>
      <c r="AT51">
        <f t="shared" si="27"/>
        <v>-2.7172902907411478</v>
      </c>
      <c r="AU51">
        <f t="shared" si="23"/>
        <v>-6.8805338816031716</v>
      </c>
      <c r="AW51">
        <v>48</v>
      </c>
      <c r="AX51">
        <f>IF(Z51&gt;0, (R51*SUMPRODUCT(K51:$K$98, X51:$X$98)-K51*$AZ$3)/Z51, 0)</f>
        <v>-11096781563.391895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1000000</v>
      </c>
      <c r="S52">
        <f t="shared" si="1"/>
        <v>-24363259093.258152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-3121.7055580470983</v>
      </c>
      <c r="AC52">
        <f t="shared" si="2"/>
        <v>-2787.240601508252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-0.16409970136975363</v>
      </c>
      <c r="AI52">
        <f t="shared" si="25"/>
        <v>-0.16410113141272881</v>
      </c>
      <c r="AJ52">
        <f t="shared" si="7"/>
        <v>-334.46495653884631</v>
      </c>
      <c r="AK52">
        <f t="shared" si="22"/>
        <v>-218.5193890632969</v>
      </c>
      <c r="AL52">
        <f t="shared" si="26"/>
        <v>-553.14844673355594</v>
      </c>
      <c r="AN52">
        <f t="shared" si="27"/>
        <v>0</v>
      </c>
      <c r="AO52">
        <f t="shared" si="27"/>
        <v>0</v>
      </c>
      <c r="AP52">
        <f t="shared" si="27"/>
        <v>-1.4176215937116607E-8</v>
      </c>
      <c r="AQ52">
        <f t="shared" si="27"/>
        <v>-1.6267432812904709E-3</v>
      </c>
      <c r="AR52">
        <f t="shared" si="27"/>
        <v>-1.6267574575064079E-3</v>
      </c>
      <c r="AS52">
        <f t="shared" si="27"/>
        <v>-3.3155978733363032</v>
      </c>
      <c r="AT52">
        <f t="shared" si="27"/>
        <v>-2.1662132534260463</v>
      </c>
      <c r="AU52">
        <f t="shared" si="23"/>
        <v>-5.4834378842198559</v>
      </c>
      <c r="AW52">
        <v>49</v>
      </c>
      <c r="AX52">
        <f>IF(Z52&gt;0, (R52*SUMPRODUCT(K52:$K$98, X52:$X$98)-K52*$AZ$3)/Z52, 0)</f>
        <v>-24363259093.258152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1000000</v>
      </c>
      <c r="S53">
        <f t="shared" si="1"/>
        <v>-55466589190.321793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-2787.240601508252</v>
      </c>
      <c r="AC53">
        <f t="shared" si="2"/>
        <v>-2488.609032340275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-6.8392591582909307E-2</v>
      </c>
      <c r="AI53">
        <f t="shared" si="25"/>
        <v>-6.8393152418059946E-2</v>
      </c>
      <c r="AJ53">
        <f t="shared" si="7"/>
        <v>-298.63156916797698</v>
      </c>
      <c r="AK53">
        <f t="shared" si="22"/>
        <v>-195.10684210557767</v>
      </c>
      <c r="AL53">
        <f t="shared" si="26"/>
        <v>-493.8068044259727</v>
      </c>
      <c r="AN53">
        <f t="shared" si="27"/>
        <v>0</v>
      </c>
      <c r="AO53">
        <f t="shared" si="27"/>
        <v>0</v>
      </c>
      <c r="AP53">
        <f t="shared" si="27"/>
        <v>-4.963961834558735E-9</v>
      </c>
      <c r="AQ53">
        <f t="shared" si="27"/>
        <v>-6.0534403735997542E-4</v>
      </c>
      <c r="AR53">
        <f t="shared" si="27"/>
        <v>-6.0534900132180999E-4</v>
      </c>
      <c r="AS53">
        <f t="shared" si="27"/>
        <v>-2.643193298855222</v>
      </c>
      <c r="AT53">
        <f t="shared" si="27"/>
        <v>-1.7268941091897365</v>
      </c>
      <c r="AU53">
        <f t="shared" si="23"/>
        <v>-4.3706927570462808</v>
      </c>
      <c r="AW53">
        <v>50</v>
      </c>
      <c r="AX53">
        <f>IF(Z53&gt;0, (R53*SUMPRODUCT(K53:$K$98, X53:$X$98)-K53*$AZ$3)/Z53, 0)</f>
        <v>-55466589190.321793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1000000</v>
      </c>
      <c r="S54">
        <f t="shared" si="1"/>
        <v>-131177049514.20677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-2488.609032340275</v>
      </c>
      <c r="AC54">
        <f t="shared" si="2"/>
        <v>-2221.9728556206892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-2.747941216465391E-2</v>
      </c>
      <c r="AI54">
        <f t="shared" si="25"/>
        <v>-2.747962389880099E-2</v>
      </c>
      <c r="AJ54">
        <f t="shared" si="7"/>
        <v>-266.63617671958582</v>
      </c>
      <c r="AK54">
        <f t="shared" si="22"/>
        <v>-174.20263226381925</v>
      </c>
      <c r="AL54">
        <f t="shared" si="26"/>
        <v>-440.86628860730389</v>
      </c>
      <c r="AN54">
        <f t="shared" si="27"/>
        <v>0</v>
      </c>
      <c r="AO54">
        <f t="shared" si="27"/>
        <v>0</v>
      </c>
      <c r="AP54">
        <f t="shared" si="27"/>
        <v>-1.6732702495547086E-9</v>
      </c>
      <c r="AQ54">
        <f t="shared" si="27"/>
        <v>-2.1716139547941956E-4</v>
      </c>
      <c r="AR54">
        <f t="shared" si="27"/>
        <v>-2.1716306874966913E-4</v>
      </c>
      <c r="AS54">
        <f t="shared" si="27"/>
        <v>-2.107144209445706</v>
      </c>
      <c r="AT54">
        <f t="shared" si="27"/>
        <v>-1.3766701591695274</v>
      </c>
      <c r="AU54">
        <f t="shared" si="23"/>
        <v>-3.4840315316839834</v>
      </c>
      <c r="AW54">
        <v>51</v>
      </c>
      <c r="AX54">
        <f>IF(Z54&gt;0, (R54*SUMPRODUCT(K54:$K$98, X54:$X$98)-K54*$AZ$3)/Z54, 0)</f>
        <v>-131177049514.20677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1000000</v>
      </c>
      <c r="S55">
        <f t="shared" si="1"/>
        <v>-322808132278.77765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-2221.9728556206892</v>
      </c>
      <c r="AC55">
        <f t="shared" si="2"/>
        <v>-1983.9045173681352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-1.0623574503650217E-2</v>
      </c>
      <c r="AI55">
        <f t="shared" si="25"/>
        <v>-1.062365132577453E-2</v>
      </c>
      <c r="AJ55">
        <f t="shared" si="7"/>
        <v>-238.06833825255399</v>
      </c>
      <c r="AK55">
        <f t="shared" si="22"/>
        <v>-155.53809989344825</v>
      </c>
      <c r="AL55">
        <f t="shared" si="26"/>
        <v>-393.61706179732801</v>
      </c>
      <c r="AN55">
        <f t="shared" si="27"/>
        <v>0</v>
      </c>
      <c r="AO55">
        <f t="shared" si="27"/>
        <v>0</v>
      </c>
      <c r="AP55">
        <f t="shared" si="27"/>
        <v>-5.4205515034760062E-10</v>
      </c>
      <c r="AQ55">
        <f t="shared" si="27"/>
        <v>-7.4959698476417762E-5</v>
      </c>
      <c r="AR55">
        <f t="shared" si="27"/>
        <v>-7.4960240531568107E-5</v>
      </c>
      <c r="AS55">
        <f t="shared" si="27"/>
        <v>-1.6798047442564297</v>
      </c>
      <c r="AT55">
        <f t="shared" si="27"/>
        <v>-1.0974732718824356</v>
      </c>
      <c r="AU55">
        <f t="shared" si="23"/>
        <v>-2.7773529763793969</v>
      </c>
      <c r="AW55">
        <v>52</v>
      </c>
      <c r="AX55">
        <f>IF(Z55&gt;0, (R55*SUMPRODUCT(K55:$K$98, X55:$X$98)-K55*$AZ$3)/Z55, 0)</f>
        <v>-322808132278.77765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1000000</v>
      </c>
      <c r="S56">
        <f t="shared" si="1"/>
        <v>-828139072795.96875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-1983.9045173681352</v>
      </c>
      <c r="AC56">
        <f t="shared" si="2"/>
        <v>-1771.3433821368071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-3.9453679059996581E-3</v>
      </c>
      <c r="AI56">
        <f t="shared" si="25"/>
        <v>-3.9453946428039026E-3</v>
      </c>
      <c r="AJ56">
        <f t="shared" si="7"/>
        <v>-212.56113523132808</v>
      </c>
      <c r="AK56">
        <f t="shared" si="22"/>
        <v>-138.87331621576948</v>
      </c>
      <c r="AL56">
        <f t="shared" si="26"/>
        <v>-351.43839684174037</v>
      </c>
      <c r="AN56">
        <f t="shared" si="27"/>
        <v>0</v>
      </c>
      <c r="AO56">
        <f t="shared" si="27"/>
        <v>0</v>
      </c>
      <c r="AP56">
        <f t="shared" si="27"/>
        <v>-1.6844132020077134E-10</v>
      </c>
      <c r="AQ56">
        <f t="shared" si="27"/>
        <v>-2.4855737158518619E-5</v>
      </c>
      <c r="AR56">
        <f t="shared" si="27"/>
        <v>-2.485590559983882E-5</v>
      </c>
      <c r="AS56">
        <f t="shared" si="27"/>
        <v>-1.3391308068867027</v>
      </c>
      <c r="AT56">
        <f t="shared" si="27"/>
        <v>-0.87489905337900498</v>
      </c>
      <c r="AU56">
        <f t="shared" si="23"/>
        <v>-2.2140547161713076</v>
      </c>
      <c r="AW56">
        <v>53</v>
      </c>
      <c r="AX56">
        <f>IF(Z56&gt;0, (R56*SUMPRODUCT(K56:$K$98, X56:$X$98)-K56*$AZ$3)/Z56, 0)</f>
        <v>-828139072795.96875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1000000</v>
      </c>
      <c r="S57">
        <f t="shared" si="1"/>
        <v>-2219505076251.8828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-1771.3433821368071</v>
      </c>
      <c r="AC57">
        <f t="shared" si="2"/>
        <v>-1581.5566121791283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-1.4049831480431141E-3</v>
      </c>
      <c r="AI57">
        <f t="shared" si="25"/>
        <v>-1.4049920551899658E-3</v>
      </c>
      <c r="AJ57">
        <f t="shared" si="7"/>
        <v>-189.78676995767887</v>
      </c>
      <c r="AK57">
        <f t="shared" si="22"/>
        <v>-123.99403674957651</v>
      </c>
      <c r="AL57">
        <f t="shared" si="26"/>
        <v>-313.78221169931055</v>
      </c>
      <c r="AN57">
        <f t="shared" si="27"/>
        <v>0</v>
      </c>
      <c r="AO57">
        <f t="shared" si="27"/>
        <v>0</v>
      </c>
      <c r="AP57">
        <f t="shared" si="27"/>
        <v>-5.0102538473294146E-11</v>
      </c>
      <c r="AQ57">
        <f t="shared" si="27"/>
        <v>-7.9030045649052982E-6</v>
      </c>
      <c r="AR57">
        <f t="shared" si="27"/>
        <v>-7.9030546674437713E-6</v>
      </c>
      <c r="AS57">
        <f t="shared" si="27"/>
        <v>-1.0675471171474447</v>
      </c>
      <c r="AT57">
        <f t="shared" si="27"/>
        <v>-0.69746419365797829</v>
      </c>
      <c r="AU57">
        <f t="shared" si="23"/>
        <v>-1.7650192138600902</v>
      </c>
      <c r="AW57">
        <v>54</v>
      </c>
      <c r="AX57">
        <f>IF(Z57&gt;0, (R57*SUMPRODUCT(K57:$K$98, X57:$X$98)-K57*$AZ$3)/Z57, 0)</f>
        <v>-2219505076251.8828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1000000</v>
      </c>
      <c r="S58">
        <f t="shared" si="1"/>
        <v>-6227305267923.2109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-1581.5566121791283</v>
      </c>
      <c r="AC58">
        <f t="shared" si="2"/>
        <v>-1412.1041247130111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-4.7868596928533192E-4</v>
      </c>
      <c r="AI58">
        <f t="shared" si="25"/>
        <v>-4.7868880378609899E-4</v>
      </c>
      <c r="AJ58">
        <f t="shared" si="7"/>
        <v>-169.45248746611719</v>
      </c>
      <c r="AK58">
        <f t="shared" si="22"/>
        <v>-110.70896285253899</v>
      </c>
      <c r="AL58">
        <f t="shared" si="26"/>
        <v>-280.16192900745995</v>
      </c>
      <c r="AN58">
        <f t="shared" si="27"/>
        <v>0</v>
      </c>
      <c r="AO58">
        <f t="shared" si="27"/>
        <v>0</v>
      </c>
      <c r="AP58">
        <f t="shared" si="27"/>
        <v>-1.4235727751332609E-11</v>
      </c>
      <c r="AQ58">
        <f t="shared" si="27"/>
        <v>-2.4041070005049057E-6</v>
      </c>
      <c r="AR58">
        <f t="shared" si="27"/>
        <v>-2.404121236232657E-6</v>
      </c>
      <c r="AS58">
        <f t="shared" si="27"/>
        <v>-0.85104209755400761</v>
      </c>
      <c r="AT58">
        <f t="shared" si="27"/>
        <v>-0.55601419237290817</v>
      </c>
      <c r="AU58">
        <f t="shared" si="23"/>
        <v>-1.407058694048152</v>
      </c>
      <c r="AW58">
        <v>55</v>
      </c>
      <c r="AX58">
        <f>IF(Z58&gt;0, (R58*SUMPRODUCT(K58:$K$98, X58:$X$98)-K58*$AZ$3)/Z58, 0)</f>
        <v>-6227305267923.2109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1000000</v>
      </c>
      <c r="S59">
        <f t="shared" si="1"/>
        <v>-18327181552623.621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-1412.1041247130111</v>
      </c>
      <c r="AC59">
        <f t="shared" si="2"/>
        <v>-1260.8072562518305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-1.5569807179563989E-4</v>
      </c>
      <c r="AI59">
        <f t="shared" si="25"/>
        <v>-1.5569893172550189E-4</v>
      </c>
      <c r="AJ59">
        <f t="shared" si="7"/>
        <v>-151.29686846118057</v>
      </c>
      <c r="AK59">
        <f t="shared" si="22"/>
        <v>-98.847288729910787</v>
      </c>
      <c r="AL59">
        <f t="shared" si="26"/>
        <v>-250.14431289002309</v>
      </c>
      <c r="AN59">
        <f t="shared" si="27"/>
        <v>0</v>
      </c>
      <c r="AO59">
        <f t="shared" si="27"/>
        <v>0</v>
      </c>
      <c r="AP59">
        <f t="shared" si="27"/>
        <v>-3.8560983568191832E-12</v>
      </c>
      <c r="AQ59">
        <f t="shared" si="27"/>
        <v>-6.9818145101298543E-7</v>
      </c>
      <c r="AR59">
        <f t="shared" si="27"/>
        <v>-6.9818530711134227E-7</v>
      </c>
      <c r="AS59">
        <f t="shared" si="27"/>
        <v>-0.67844557056939692</v>
      </c>
      <c r="AT59">
        <f t="shared" si="27"/>
        <v>-0.44325111209297108</v>
      </c>
      <c r="AU59">
        <f t="shared" si="23"/>
        <v>-1.1216973808476751</v>
      </c>
      <c r="AW59">
        <v>56</v>
      </c>
      <c r="AX59">
        <f>IF(Z59&gt;0, (R59*SUMPRODUCT(K59:$K$98, X59:$X$98)-K59*$AZ$3)/Z59, 0)</f>
        <v>-18327181552623.621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1000000</v>
      </c>
      <c r="S60">
        <f t="shared" si="1"/>
        <v>-57186992976873.234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-1260.8072562518305</v>
      </c>
      <c r="AC60">
        <f t="shared" si="2"/>
        <v>-1125.720765106006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-4.842153585297159E-5</v>
      </c>
      <c r="AI60">
        <f t="shared" si="25"/>
        <v>-4.8421781914336795E-5</v>
      </c>
      <c r="AJ60">
        <f t="shared" si="7"/>
        <v>-135.08649114582454</v>
      </c>
      <c r="AK60">
        <f t="shared" si="22"/>
        <v>-88.256507937628143</v>
      </c>
      <c r="AL60">
        <f t="shared" si="26"/>
        <v>-223.34304750523461</v>
      </c>
      <c r="AN60">
        <f t="shared" si="27"/>
        <v>0</v>
      </c>
      <c r="AO60">
        <f t="shared" si="27"/>
        <v>0</v>
      </c>
      <c r="AP60">
        <f t="shared" si="27"/>
        <v>-9.8516841313086115E-13</v>
      </c>
      <c r="AQ60">
        <f t="shared" si="27"/>
        <v>-1.938677678960305E-7</v>
      </c>
      <c r="AR60">
        <f t="shared" si="27"/>
        <v>-1.9386875306444365E-7</v>
      </c>
      <c r="AS60">
        <f t="shared" si="27"/>
        <v>-0.54085266090833217</v>
      </c>
      <c r="AT60">
        <f t="shared" si="27"/>
        <v>-0.35335707335099398</v>
      </c>
      <c r="AU60">
        <f t="shared" si="23"/>
        <v>-0.8942099281280792</v>
      </c>
      <c r="AW60">
        <v>57</v>
      </c>
      <c r="AX60">
        <f>IF(Z60&gt;0, (R60*SUMPRODUCT(K60:$K$98, X60:$X$98)-K60*$AZ$3)/Z60, 0)</f>
        <v>-57186992976873.234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1000000</v>
      </c>
      <c r="S61">
        <f t="shared" si="1"/>
        <v>-189815984507837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-1125.720765106006</v>
      </c>
      <c r="AC61">
        <f t="shared" si="2"/>
        <v>-1005.1078261534393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-1.4192890548458557E-5</v>
      </c>
      <c r="AI61">
        <f t="shared" si="25"/>
        <v>-1.4192956738078253E-5</v>
      </c>
      <c r="AJ61">
        <f t="shared" si="7"/>
        <v>-120.61293895256665</v>
      </c>
      <c r="AK61">
        <f t="shared" si="22"/>
        <v>-78.800453557420425</v>
      </c>
      <c r="AL61">
        <f t="shared" si="26"/>
        <v>-199.4134067029438</v>
      </c>
      <c r="AN61">
        <f t="shared" si="27"/>
        <v>0</v>
      </c>
      <c r="AO61">
        <f t="shared" si="27"/>
        <v>0</v>
      </c>
      <c r="AP61">
        <f t="shared" si="27"/>
        <v>-2.3661316931226385E-13</v>
      </c>
      <c r="AQ61">
        <f t="shared" si="27"/>
        <v>-5.073642709784407E-8</v>
      </c>
      <c r="AR61">
        <f t="shared" si="27"/>
        <v>-5.073666371101338E-8</v>
      </c>
      <c r="AS61">
        <f t="shared" si="27"/>
        <v>-0.4311644314686997</v>
      </c>
      <c r="AT61">
        <f t="shared" si="27"/>
        <v>-0.28169409561375958</v>
      </c>
      <c r="AU61">
        <f t="shared" si="23"/>
        <v>-0.71285857781912298</v>
      </c>
      <c r="AW61">
        <v>58</v>
      </c>
      <c r="AX61">
        <f>IF(Z61&gt;0, (R61*SUMPRODUCT(K61:$K$98, X61:$X$98)-K61*$AZ$3)/Z61, 0)</f>
        <v>-189815984507837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1000000</v>
      </c>
      <c r="S62">
        <f t="shared" si="1"/>
        <v>-672623431010091.25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-1005.1078261534393</v>
      </c>
      <c r="AC62">
        <f t="shared" si="2"/>
        <v>-897.41770196628806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-3.9080126462692693E-6</v>
      </c>
      <c r="AI62">
        <f t="shared" si="25"/>
        <v>-3.9080293238346903E-6</v>
      </c>
      <c r="AJ62">
        <f t="shared" si="7"/>
        <v>-107.69012418715124</v>
      </c>
      <c r="AK62">
        <f t="shared" si="22"/>
        <v>-70.357547830740756</v>
      </c>
      <c r="AL62">
        <f t="shared" si="26"/>
        <v>-178.04767592592134</v>
      </c>
      <c r="AN62">
        <f t="shared" si="27"/>
        <v>0</v>
      </c>
      <c r="AO62">
        <f t="shared" si="27"/>
        <v>0</v>
      </c>
      <c r="AP62">
        <f t="shared" si="27"/>
        <v>-5.3230881389858906E-14</v>
      </c>
      <c r="AQ62">
        <f t="shared" si="27"/>
        <v>-1.2473460747321372E-8</v>
      </c>
      <c r="AR62">
        <f t="shared" si="27"/>
        <v>-1.2473513978202761E-8</v>
      </c>
      <c r="AS62">
        <f t="shared" si="27"/>
        <v>-0.34372164537515704</v>
      </c>
      <c r="AT62">
        <f t="shared" si="27"/>
        <v>-0.2245648084026344</v>
      </c>
      <c r="AU62">
        <f t="shared" si="23"/>
        <v>-0.56828646625130552</v>
      </c>
      <c r="AW62">
        <v>59</v>
      </c>
      <c r="AX62">
        <f>IF(Z62&gt;0, (R62*SUMPRODUCT(K62:$K$98, X62:$X$98)-K62*$AZ$3)/Z62, 0)</f>
        <v>-672623431010091.25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1000000</v>
      </c>
      <c r="S63">
        <f t="shared" si="1"/>
        <v>-2554769626426972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-897.41770196628806</v>
      </c>
      <c r="AC63">
        <f t="shared" si="2"/>
        <v>-801.26580533779031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-1.0072279333795123E-6</v>
      </c>
      <c r="AI63">
        <f t="shared" si="25"/>
        <v>-1.0072318538201122E-6</v>
      </c>
      <c r="AJ63">
        <f t="shared" si="7"/>
        <v>-96.151896628497752</v>
      </c>
      <c r="AK63">
        <f t="shared" si="22"/>
        <v>-62.819239137640167</v>
      </c>
      <c r="AL63">
        <f t="shared" si="26"/>
        <v>-158.97113677336978</v>
      </c>
      <c r="AN63">
        <f t="shared" si="27"/>
        <v>0</v>
      </c>
      <c r="AO63">
        <f t="shared" si="27"/>
        <v>0</v>
      </c>
      <c r="AP63">
        <f t="shared" si="27"/>
        <v>-1.1172435592310706E-14</v>
      </c>
      <c r="AQ63">
        <f t="shared" si="27"/>
        <v>-2.8703889080408797E-9</v>
      </c>
      <c r="AR63">
        <f t="shared" si="27"/>
        <v>-2.870400080476472E-9</v>
      </c>
      <c r="AS63">
        <f t="shared" si="27"/>
        <v>-0.2740127913683883</v>
      </c>
      <c r="AT63">
        <f t="shared" si="27"/>
        <v>-0.17902169038069055</v>
      </c>
      <c r="AU63">
        <f t="shared" si="23"/>
        <v>-0.45303448461947893</v>
      </c>
      <c r="AW63">
        <v>60</v>
      </c>
      <c r="AX63">
        <f>IF(Z63&gt;0, (R63*SUMPRODUCT(K63:$K$98, X63:$X$98)-K63*$AZ$3)/Z63, 0)</f>
        <v>-2554769626426972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1000000</v>
      </c>
      <c r="S64">
        <f t="shared" si="1"/>
        <v>-1.0447413777924118E+16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-801.26580533779031</v>
      </c>
      <c r="AC64">
        <f t="shared" si="2"/>
        <v>-715.41589762550791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-2.4202109680806922E-7</v>
      </c>
      <c r="AI64">
        <f t="shared" si="25"/>
        <v>-2.4202195278055296E-7</v>
      </c>
      <c r="AJ64">
        <f t="shared" si="7"/>
        <v>-85.849907712282402</v>
      </c>
      <c r="AK64">
        <f t="shared" si="22"/>
        <v>-56.088606373645327</v>
      </c>
      <c r="AL64">
        <f t="shared" si="26"/>
        <v>-141.93851432794969</v>
      </c>
      <c r="AN64">
        <f t="shared" si="27"/>
        <v>0</v>
      </c>
      <c r="AO64">
        <f t="shared" si="27"/>
        <v>0</v>
      </c>
      <c r="AP64">
        <f t="shared" si="27"/>
        <v>-2.1779843908517587E-15</v>
      </c>
      <c r="AQ64">
        <f t="shared" si="27"/>
        <v>-6.1581205133097341E-10</v>
      </c>
      <c r="AR64">
        <f t="shared" si="27"/>
        <v>-6.1581422931536421E-10</v>
      </c>
      <c r="AS64">
        <f t="shared" si="27"/>
        <v>-0.21844131967057812</v>
      </c>
      <c r="AT64">
        <f t="shared" si="27"/>
        <v>-0.14271499552223516</v>
      </c>
      <c r="AU64">
        <f t="shared" si="23"/>
        <v>-0.3611563158086275</v>
      </c>
      <c r="AW64">
        <v>61</v>
      </c>
      <c r="AX64">
        <f>IF(Z64&gt;0, (R64*SUMPRODUCT(K64:$K$98, X64:$X$98)-K64*$AZ$3)/Z64, 0)</f>
        <v>-1.0447413777924118E+16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1000000</v>
      </c>
      <c r="S65">
        <f t="shared" si="1"/>
        <v>-4.6250835563856832E+16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-715.41589762550791</v>
      </c>
      <c r="AC65">
        <f t="shared" si="2"/>
        <v>-638.76419430902297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-5.3982152509240644E-8</v>
      </c>
      <c r="AI65">
        <f t="shared" si="25"/>
        <v>-5.3982325145093198E-8</v>
      </c>
      <c r="AJ65">
        <f t="shared" si="7"/>
        <v>-76.651703316484941</v>
      </c>
      <c r="AK65">
        <f t="shared" si="22"/>
        <v>-50.079112833785558</v>
      </c>
      <c r="AL65">
        <f t="shared" si="26"/>
        <v>-126.73081620425282</v>
      </c>
      <c r="AN65">
        <f t="shared" si="27"/>
        <v>0</v>
      </c>
      <c r="AO65">
        <f t="shared" si="27"/>
        <v>0</v>
      </c>
      <c r="AP65">
        <f t="shared" si="27"/>
        <v>-3.9220030777178905E-16</v>
      </c>
      <c r="AQ65">
        <f t="shared" si="27"/>
        <v>-1.2263858587420268E-10</v>
      </c>
      <c r="AR65">
        <f t="shared" si="27"/>
        <v>-1.2263897807451046E-10</v>
      </c>
      <c r="AS65">
        <f t="shared" si="27"/>
        <v>-0.1741400826499736</v>
      </c>
      <c r="AT65">
        <f t="shared" si="27"/>
        <v>-0.11377152066544167</v>
      </c>
      <c r="AU65">
        <f t="shared" si="23"/>
        <v>-0.28791160343805422</v>
      </c>
      <c r="AW65">
        <v>62</v>
      </c>
      <c r="AX65">
        <f>IF(Z65&gt;0, (R65*SUMPRODUCT(K65:$K$98, X65:$X$98)-K65*$AZ$3)/Z65, 0)</f>
        <v>-4.6250835563856832E+16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1000000</v>
      </c>
      <c r="S66">
        <f t="shared" si="1"/>
        <v>-2.2317905090919654E+17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-638.76419430902297</v>
      </c>
      <c r="AC66">
        <f t="shared" si="2"/>
        <v>-570.32517349030559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-1.1117299360663943E-8</v>
      </c>
      <c r="AI66">
        <f t="shared" si="25"/>
        <v>-1.1117331303915962E-8</v>
      </c>
      <c r="AJ66">
        <f t="shared" si="7"/>
        <v>-68.439020818717381</v>
      </c>
      <c r="AK66">
        <f t="shared" si="22"/>
        <v>-44.713493601631612</v>
      </c>
      <c r="AL66">
        <f t="shared" si="26"/>
        <v>-113.15251443146633</v>
      </c>
      <c r="AN66">
        <f t="shared" si="27"/>
        <v>0</v>
      </c>
      <c r="AO66">
        <f t="shared" si="27"/>
        <v>0</v>
      </c>
      <c r="AP66">
        <f t="shared" si="27"/>
        <v>-6.4794484873034755E-17</v>
      </c>
      <c r="AQ66">
        <f t="shared" si="27"/>
        <v>-2.2550605831162297E-11</v>
      </c>
      <c r="AR66">
        <f t="shared" si="27"/>
        <v>-2.255067062564717E-11</v>
      </c>
      <c r="AS66">
        <f t="shared" si="27"/>
        <v>-0.13882340772565427</v>
      </c>
      <c r="AT66">
        <f t="shared" si="27"/>
        <v>-9.0697959714235277E-2</v>
      </c>
      <c r="AU66">
        <f t="shared" si="23"/>
        <v>-0.2295213674624402</v>
      </c>
      <c r="AW66">
        <v>63</v>
      </c>
      <c r="AX66">
        <f>IF(Z66&gt;0, (R66*SUMPRODUCT(K66:$K$98, X66:$X$98)-K66*$AZ$3)/Z66, 0)</f>
        <v>-2.2317905090919654E+17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-1.1834318066889078E+18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-570.32517349030559</v>
      </c>
      <c r="AC67">
        <f t="shared" ref="AC67:AC69" si="30">S67*Z67</f>
        <v>-509.21890490207818</v>
      </c>
      <c r="AE67">
        <f t="shared" ref="AE67:AE69" si="31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2">-X67*R67</f>
        <v>-2.0996155322138434E-9</v>
      </c>
      <c r="AI67">
        <f t="shared" ref="AI67:AI69" si="33">SUM(AE67:AH67)</f>
        <v>-2.09962091083919E-9</v>
      </c>
      <c r="AJ67">
        <f t="shared" ref="AJ67:AJ69" si="34">AB67-AC67</f>
        <v>-61.106268588227408</v>
      </c>
      <c r="AK67">
        <f t="shared" si="22"/>
        <v>-39.922762144321396</v>
      </c>
      <c r="AL67">
        <f t="shared" si="26"/>
        <v>-101.02903073464842</v>
      </c>
      <c r="AN67">
        <f t="shared" si="27"/>
        <v>0</v>
      </c>
      <c r="AO67">
        <f t="shared" si="27"/>
        <v>0</v>
      </c>
      <c r="AP67">
        <f t="shared" si="27"/>
        <v>-9.741193830865934E-18</v>
      </c>
      <c r="AQ67">
        <f t="shared" si="27"/>
        <v>-3.8026002095524684E-12</v>
      </c>
      <c r="AR67">
        <f t="shared" si="27"/>
        <v>-3.8026099507462995E-12</v>
      </c>
      <c r="AS67">
        <f t="shared" si="27"/>
        <v>-0.11066917069981795</v>
      </c>
      <c r="AT67">
        <f t="shared" si="27"/>
        <v>-7.230385819057096E-2</v>
      </c>
      <c r="AU67">
        <f t="shared" si="23"/>
        <v>-0.18297302889419151</v>
      </c>
      <c r="AW67">
        <v>64</v>
      </c>
      <c r="AX67">
        <f>IF(Z67&gt;0, (R67*SUMPRODUCT(K67:$K$98, X67:$X$98)-K67*$AZ$3)/Z67, 0)</f>
        <v>-1.1834318066889078E+18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8"/>
        <v>1000000</v>
      </c>
      <c r="S68">
        <f t="shared" si="29"/>
        <v>-6.9639776591731231E+18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-509.21890490207818</v>
      </c>
      <c r="AC68">
        <f t="shared" si="30"/>
        <v>-454.65973651971586</v>
      </c>
      <c r="AE68">
        <f t="shared" si="31"/>
        <v>0</v>
      </c>
      <c r="AF68">
        <f t="shared" si="24"/>
        <v>0</v>
      </c>
      <c r="AG68">
        <f t="shared" si="24"/>
        <v>-8.1609203599473589E-16</v>
      </c>
      <c r="AH68">
        <f t="shared" si="32"/>
        <v>-3.6069976456086071E-10</v>
      </c>
      <c r="AI68">
        <f t="shared" si="33"/>
        <v>-3.6070058065289671E-10</v>
      </c>
      <c r="AJ68">
        <f t="shared" si="34"/>
        <v>-54.559168382362316</v>
      </c>
      <c r="AK68">
        <f t="shared" si="22"/>
        <v>-35.645323343145478</v>
      </c>
      <c r="AL68">
        <f t="shared" si="26"/>
        <v>-90.204491725868493</v>
      </c>
      <c r="AN68">
        <f t="shared" si="27"/>
        <v>0</v>
      </c>
      <c r="AO68">
        <f t="shared" si="27"/>
        <v>0</v>
      </c>
      <c r="AP68">
        <f t="shared" si="27"/>
        <v>-1.3196598630095305E-18</v>
      </c>
      <c r="AQ68">
        <f t="shared" si="27"/>
        <v>-5.832687747133287E-13</v>
      </c>
      <c r="AR68">
        <f t="shared" si="27"/>
        <v>-5.8327009437319169E-13</v>
      </c>
      <c r="AS68">
        <f t="shared" si="27"/>
        <v>-8.8224785315570195E-2</v>
      </c>
      <c r="AT68">
        <f t="shared" si="27"/>
        <v>-5.7640193072842585E-2</v>
      </c>
      <c r="AU68">
        <f t="shared" si="23"/>
        <v>-0.14586497838899604</v>
      </c>
      <c r="AW68">
        <v>65</v>
      </c>
      <c r="AX68">
        <f>IF(Z68&gt;0, (R68*SUMPRODUCT(K68:$K$98, X68:$X$98)-K68*$AZ$3)/Z68, 0)</f>
        <v>-6.9639776591731231E+18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-454.65973651971586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-6.5287362879578863E-11</v>
      </c>
      <c r="AI69">
        <f t="shared" si="33"/>
        <v>-6.5287362879578863E-11</v>
      </c>
      <c r="AJ69">
        <f t="shared" si="34"/>
        <v>-454.65973651971586</v>
      </c>
      <c r="AK69">
        <f t="shared" si="22"/>
        <v>-31.826181556380114</v>
      </c>
      <c r="AL69">
        <f t="shared" si="26"/>
        <v>-486.48591807616128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-9.4261418786395006E-14</v>
      </c>
      <c r="AR69">
        <f t="shared" si="27"/>
        <v>-9.4261418786395006E-14</v>
      </c>
      <c r="AS69">
        <f t="shared" si="27"/>
        <v>-0.65643441455041662</v>
      </c>
      <c r="AT69">
        <f t="shared" si="27"/>
        <v>-4.5950409018529162E-2</v>
      </c>
      <c r="AU69">
        <f t="shared" si="23"/>
        <v>-0.70238482356904008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606821.49258488102</v>
      </c>
      <c r="AO71" s="8">
        <f t="shared" si="47"/>
        <v>-60682.149258488105</v>
      </c>
      <c r="AP71" s="8">
        <f t="shared" si="47"/>
        <v>-191.65676911883725</v>
      </c>
      <c r="AQ71" s="8">
        <f t="shared" si="47"/>
        <v>-281166.53424241167</v>
      </c>
      <c r="AR71" s="8">
        <f t="shared" si="47"/>
        <v>264781.15231486235</v>
      </c>
      <c r="AS71" s="8">
        <f t="shared" si="47"/>
        <v>-16312.425662469788</v>
      </c>
      <c r="AT71" s="8">
        <f t="shared" si="47"/>
        <v>2520.1561690677217</v>
      </c>
      <c r="AU71" s="8">
        <f t="shared" si="47"/>
        <v>250988.8828214604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9775-1301-4EAD-AA1A-7B05197744A1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133249.09055753276</v>
      </c>
      <c r="K3">
        <v>1</v>
      </c>
      <c r="L3" s="2">
        <v>0</v>
      </c>
      <c r="O3">
        <f>$C$3</f>
        <v>133249.09055753276</v>
      </c>
      <c r="P3">
        <f>O3*C5</f>
        <v>13324.909055753276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133249.09055753276</v>
      </c>
      <c r="AF3">
        <f t="shared" ref="AF3:AG34" si="4">-$Z3*P3</f>
        <v>-13324.909055753276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119824.18150177949</v>
      </c>
      <c r="AJ3">
        <f t="shared" ref="AJ3:AJ66" si="7">AB3-AC3</f>
        <v>0</v>
      </c>
      <c r="AL3">
        <f t="shared" ref="AL3:AL34" si="8">SUM(AI3:AK3)</f>
        <v>119824.18150177949</v>
      </c>
      <c r="AN3">
        <f t="shared" ref="AN3:AU34" si="9">AE3*$K3</f>
        <v>133249.09055753276</v>
      </c>
      <c r="AO3">
        <f t="shared" si="9"/>
        <v>-13324.909055753276</v>
      </c>
      <c r="AP3">
        <f t="shared" si="9"/>
        <v>-100</v>
      </c>
      <c r="AQ3">
        <f t="shared" si="9"/>
        <v>0</v>
      </c>
      <c r="AR3">
        <f t="shared" si="9"/>
        <v>119824.18150177949</v>
      </c>
      <c r="AS3">
        <f t="shared" si="9"/>
        <v>0</v>
      </c>
      <c r="AT3">
        <f t="shared" si="9"/>
        <v>0</v>
      </c>
      <c r="AU3">
        <f t="shared" si="9"/>
        <v>119824.18150177949</v>
      </c>
      <c r="AW3">
        <v>0</v>
      </c>
      <c r="AX3">
        <f>IF(Z3&gt;0, (R3*SUMPRODUCT(K3:$K$98, X3:$X$98)-K3*$AZ$3)/Z3, 0)</f>
        <v>0</v>
      </c>
      <c r="AZ3">
        <f>C6*SUMPRODUCT(X4:X98, K4:K98)/1</f>
        <v>66803.899939813156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1.694311E-3</v>
      </c>
      <c r="R4">
        <f t="shared" si="0"/>
        <v>2000000</v>
      </c>
      <c r="S4">
        <f t="shared" si="1"/>
        <v>4534.0378471898566</v>
      </c>
      <c r="U4">
        <f t="shared" ref="U4:U67" si="13">M4</f>
        <v>1.694311E-3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1.694311E-3</v>
      </c>
      <c r="Y4">
        <f t="shared" ref="Y4:Y67" si="17">V4*W4</f>
        <v>0.01</v>
      </c>
      <c r="Z4">
        <f t="shared" ref="Z4:Z67" si="18">MAX(0, W4-X4-Y4)</f>
        <v>0.98830568900000004</v>
      </c>
      <c r="AB4">
        <f t="shared" ref="AB4:AB67" si="19">AC3</f>
        <v>0</v>
      </c>
      <c r="AC4">
        <f t="shared" si="2"/>
        <v>4481.0153985190482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-3388.6219999999998</v>
      </c>
      <c r="AI4">
        <f t="shared" si="6"/>
        <v>-3388.6219999999998</v>
      </c>
      <c r="AJ4">
        <f t="shared" si="7"/>
        <v>-4481.0153985190482</v>
      </c>
      <c r="AK4">
        <f>G4*SUM(AB4, AE4:AF4)</f>
        <v>0</v>
      </c>
      <c r="AL4">
        <f t="shared" si="8"/>
        <v>-7869.6373985190476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-3161.3228845974436</v>
      </c>
      <c r="AR4">
        <f t="shared" si="9"/>
        <v>-3161.3228845974436</v>
      </c>
      <c r="AS4">
        <f t="shared" si="9"/>
        <v>-4180.4416442942884</v>
      </c>
      <c r="AT4">
        <f t="shared" si="9"/>
        <v>0</v>
      </c>
      <c r="AU4">
        <f t="shared" si="9"/>
        <v>-7341.764528891732</v>
      </c>
      <c r="AW4">
        <v>1</v>
      </c>
      <c r="AX4">
        <f>IF(Z4&gt;0, (R4*SUMPRODUCT(K4:$K$98, X4:$X$98)-K4*$AZ$3)/Z4, 0)</f>
        <v>4534.0378471898566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1.701527E-3</v>
      </c>
      <c r="Q5" s="4">
        <f t="shared" ref="Q5:Q68" si="21">$C$8</f>
        <v>12.5</v>
      </c>
      <c r="R5">
        <f t="shared" si="0"/>
        <v>2000000</v>
      </c>
      <c r="S5">
        <f t="shared" si="1"/>
        <v>6673.2394594942571</v>
      </c>
      <c r="U5">
        <f t="shared" si="13"/>
        <v>1.701527E-3</v>
      </c>
      <c r="V5">
        <f t="shared" si="14"/>
        <v>0.01</v>
      </c>
      <c r="W5">
        <f t="shared" si="15"/>
        <v>0.98830568900000004</v>
      </c>
      <c r="X5">
        <f t="shared" si="16"/>
        <v>1.681628814087103E-3</v>
      </c>
      <c r="Y5">
        <f t="shared" si="17"/>
        <v>9.8830568900000002E-3</v>
      </c>
      <c r="Z5">
        <f t="shared" si="18"/>
        <v>0.97674100329591296</v>
      </c>
      <c r="AB5">
        <f t="shared" si="19"/>
        <v>4481.0153985190482</v>
      </c>
      <c r="AC5">
        <f t="shared" si="2"/>
        <v>6518.0266049002967</v>
      </c>
      <c r="AE5">
        <f t="shared" si="3"/>
        <v>0</v>
      </c>
      <c r="AF5">
        <f t="shared" si="4"/>
        <v>0</v>
      </c>
      <c r="AG5">
        <f t="shared" si="4"/>
        <v>-12.209262541198912</v>
      </c>
      <c r="AH5">
        <f t="shared" si="5"/>
        <v>-3363.2576281742058</v>
      </c>
      <c r="AI5">
        <f t="shared" si="6"/>
        <v>-3375.4668907154046</v>
      </c>
      <c r="AJ5">
        <f t="shared" si="7"/>
        <v>-2037.0112063812485</v>
      </c>
      <c r="AK5">
        <f>G5*SUM(AB5, AE5:AF5)</f>
        <v>183.72163133928098</v>
      </c>
      <c r="AL5">
        <f t="shared" si="8"/>
        <v>-5228.7564657573721</v>
      </c>
      <c r="AN5">
        <f t="shared" si="9"/>
        <v>0</v>
      </c>
      <c r="AO5">
        <f t="shared" si="9"/>
        <v>0</v>
      </c>
      <c r="AP5">
        <f t="shared" si="9"/>
        <v>-10.440238288845837</v>
      </c>
      <c r="AQ5">
        <f t="shared" si="9"/>
        <v>-2875.9485633494428</v>
      </c>
      <c r="AR5">
        <f t="shared" si="9"/>
        <v>-2886.3888016382884</v>
      </c>
      <c r="AS5">
        <f t="shared" si="9"/>
        <v>-1741.8646146650244</v>
      </c>
      <c r="AT5">
        <f t="shared" si="9"/>
        <v>157.1018399780622</v>
      </c>
      <c r="AU5">
        <f t="shared" si="9"/>
        <v>-4471.151576325251</v>
      </c>
      <c r="AW5">
        <v>2</v>
      </c>
      <c r="AX5">
        <f>IF(Z5&gt;0, (R5*SUMPRODUCT(K5:$K$98, X5:$X$98)-K5*$AZ$3)/Z5, 0)</f>
        <v>6673.2394594942571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1.710095E-3</v>
      </c>
      <c r="Q6" s="4">
        <f t="shared" si="21"/>
        <v>12.5</v>
      </c>
      <c r="R6">
        <f t="shared" si="0"/>
        <v>2000000</v>
      </c>
      <c r="S6">
        <f t="shared" si="1"/>
        <v>9565.3151969345799</v>
      </c>
      <c r="U6">
        <f t="shared" si="13"/>
        <v>1.710095E-3</v>
      </c>
      <c r="V6">
        <f t="shared" si="14"/>
        <v>0.01</v>
      </c>
      <c r="W6">
        <f t="shared" si="15"/>
        <v>0.97674100329591296</v>
      </c>
      <c r="X6">
        <f t="shared" si="16"/>
        <v>1.6703199060313244E-3</v>
      </c>
      <c r="Y6">
        <f t="shared" si="17"/>
        <v>9.7674100329591292E-3</v>
      </c>
      <c r="Z6">
        <f t="shared" si="18"/>
        <v>0.96530327335692256</v>
      </c>
      <c r="AB6">
        <f t="shared" si="19"/>
        <v>6518.0266049002967</v>
      </c>
      <c r="AC6">
        <f t="shared" si="2"/>
        <v>9233.4300702916662</v>
      </c>
      <c r="AE6">
        <f t="shared" si="3"/>
        <v>0</v>
      </c>
      <c r="AF6">
        <f t="shared" si="4"/>
        <v>0</v>
      </c>
      <c r="AG6">
        <f t="shared" si="4"/>
        <v>-12.066290916961533</v>
      </c>
      <c r="AH6">
        <f t="shared" si="5"/>
        <v>-3340.6398120626486</v>
      </c>
      <c r="AI6">
        <f t="shared" si="6"/>
        <v>-3352.70610297961</v>
      </c>
      <c r="AJ6">
        <f t="shared" si="7"/>
        <v>-2715.4034653913695</v>
      </c>
      <c r="AK6">
        <f>G6*SUM(AB6, AE6:AF6)</f>
        <v>381.3045563866674</v>
      </c>
      <c r="AL6">
        <f t="shared" si="8"/>
        <v>-5686.8050119843119</v>
      </c>
      <c r="AN6">
        <f t="shared" si="9"/>
        <v>0</v>
      </c>
      <c r="AO6">
        <f t="shared" si="9"/>
        <v>0</v>
      </c>
      <c r="AP6">
        <f t="shared" si="9"/>
        <v>-9.3080578318996974</v>
      </c>
      <c r="AQ6">
        <f t="shared" si="9"/>
        <v>-2577.0030558865233</v>
      </c>
      <c r="AR6">
        <f t="shared" si="9"/>
        <v>-2586.3111137184233</v>
      </c>
      <c r="AS6">
        <f t="shared" si="9"/>
        <v>-2094.6894672723806</v>
      </c>
      <c r="AT6">
        <f t="shared" si="9"/>
        <v>294.14215908095315</v>
      </c>
      <c r="AU6">
        <f t="shared" si="9"/>
        <v>-4386.8584219098502</v>
      </c>
      <c r="AW6">
        <v>3</v>
      </c>
      <c r="AX6">
        <f>IF(Z6&gt;0, (R6*SUMPRODUCT(K6:$K$98, X6:$X$98)-K6*$AZ$3)/Z6, 0)</f>
        <v>9565.3151969345799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1.7195660000000001E-3</v>
      </c>
      <c r="Q7" s="4">
        <f t="shared" si="21"/>
        <v>12.5</v>
      </c>
      <c r="R7">
        <f t="shared" si="0"/>
        <v>2000000</v>
      </c>
      <c r="S7">
        <f t="shared" si="1"/>
        <v>11848.024995590053</v>
      </c>
      <c r="U7">
        <f t="shared" si="13"/>
        <v>1.7195660000000001E-3</v>
      </c>
      <c r="V7">
        <f t="shared" si="14"/>
        <v>0.01</v>
      </c>
      <c r="W7">
        <f t="shared" si="15"/>
        <v>0.96530327335692256</v>
      </c>
      <c r="X7">
        <f t="shared" si="16"/>
        <v>1.6599026885532699E-3</v>
      </c>
      <c r="Y7">
        <f t="shared" si="17"/>
        <v>9.6530327335692251E-3</v>
      </c>
      <c r="Z7">
        <f t="shared" si="18"/>
        <v>0.95399033793480004</v>
      </c>
      <c r="AB7">
        <f t="shared" si="19"/>
        <v>9233.4300702916662</v>
      </c>
      <c r="AC7">
        <f t="shared" si="2"/>
        <v>11302.901369402913</v>
      </c>
      <c r="AE7">
        <f t="shared" si="3"/>
        <v>0</v>
      </c>
      <c r="AF7">
        <f t="shared" si="4"/>
        <v>0</v>
      </c>
      <c r="AG7">
        <f t="shared" si="4"/>
        <v>-11.924879224185</v>
      </c>
      <c r="AH7">
        <f t="shared" si="5"/>
        <v>-3319.8053771065397</v>
      </c>
      <c r="AI7">
        <f t="shared" si="6"/>
        <v>-3331.7302563307248</v>
      </c>
      <c r="AJ7">
        <f t="shared" si="7"/>
        <v>-2069.4712991112465</v>
      </c>
      <c r="AK7">
        <f>G7*SUM(AB7, AE7:AF7)</f>
        <v>453.36141645132079</v>
      </c>
      <c r="AL7">
        <f t="shared" si="8"/>
        <v>-4947.8401389906503</v>
      </c>
      <c r="AN7">
        <f t="shared" si="9"/>
        <v>0</v>
      </c>
      <c r="AO7">
        <f t="shared" si="9"/>
        <v>0</v>
      </c>
      <c r="AP7">
        <f t="shared" si="9"/>
        <v>-8.3695491163742446</v>
      </c>
      <c r="AQ7">
        <f t="shared" si="9"/>
        <v>-2330.0256244226639</v>
      </c>
      <c r="AR7">
        <f t="shared" si="9"/>
        <v>-2338.3951735390383</v>
      </c>
      <c r="AS7">
        <f t="shared" si="9"/>
        <v>-1452.4710361602977</v>
      </c>
      <c r="AT7">
        <f t="shared" si="9"/>
        <v>318.19447150146345</v>
      </c>
      <c r="AU7">
        <f t="shared" si="9"/>
        <v>-3472.6717381978719</v>
      </c>
      <c r="AW7">
        <v>4</v>
      </c>
      <c r="AX7">
        <f>IF(Z7&gt;0, (R7*SUMPRODUCT(K7:$K$98, X7:$X$98)-K7*$AZ$3)/Z7, 0)</f>
        <v>11848.024995590053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1.7312919999999999E-3</v>
      </c>
      <c r="Q8" s="4">
        <f t="shared" si="21"/>
        <v>12.5</v>
      </c>
      <c r="R8">
        <f t="shared" si="0"/>
        <v>2000000</v>
      </c>
      <c r="S8">
        <f t="shared" si="1"/>
        <v>12827.132811973199</v>
      </c>
      <c r="U8">
        <f t="shared" si="13"/>
        <v>1.7312919999999999E-3</v>
      </c>
      <c r="V8">
        <f t="shared" si="14"/>
        <v>0.01</v>
      </c>
      <c r="W8">
        <f t="shared" si="15"/>
        <v>0.95399033793480004</v>
      </c>
      <c r="X8">
        <f t="shared" si="16"/>
        <v>1.6516358401438157E-3</v>
      </c>
      <c r="Y8">
        <f t="shared" si="17"/>
        <v>9.5399033793479998E-3</v>
      </c>
      <c r="Z8">
        <f t="shared" si="18"/>
        <v>0.94279879871530825</v>
      </c>
      <c r="AB8">
        <f t="shared" si="19"/>
        <v>11302.901369402913</v>
      </c>
      <c r="AC8">
        <f t="shared" si="2"/>
        <v>12093.405406090045</v>
      </c>
      <c r="AE8">
        <f t="shared" si="3"/>
        <v>0</v>
      </c>
      <c r="AF8">
        <f t="shared" si="4"/>
        <v>0</v>
      </c>
      <c r="AG8">
        <f t="shared" si="4"/>
        <v>-11.784984983941353</v>
      </c>
      <c r="AH8">
        <f t="shared" si="5"/>
        <v>-3303.2716802876312</v>
      </c>
      <c r="AI8">
        <f t="shared" si="6"/>
        <v>-3315.0566652715725</v>
      </c>
      <c r="AJ8">
        <f t="shared" si="7"/>
        <v>-790.50403668713261</v>
      </c>
      <c r="AK8">
        <f>G8*SUM(AB8, AE8:AF8)</f>
        <v>240.75179916828205</v>
      </c>
      <c r="AL8">
        <f t="shared" si="8"/>
        <v>-3864.808902790423</v>
      </c>
      <c r="AN8">
        <f t="shared" si="9"/>
        <v>0</v>
      </c>
      <c r="AO8">
        <f t="shared" si="9"/>
        <v>0</v>
      </c>
      <c r="AP8">
        <f t="shared" si="9"/>
        <v>-7.7208657628878159</v>
      </c>
      <c r="AQ8">
        <f t="shared" si="9"/>
        <v>-2164.1196197197123</v>
      </c>
      <c r="AR8">
        <f t="shared" si="9"/>
        <v>-2171.8404854825999</v>
      </c>
      <c r="AS8">
        <f t="shared" si="9"/>
        <v>-517.89421544439608</v>
      </c>
      <c r="AT8">
        <f t="shared" si="9"/>
        <v>157.72716945205423</v>
      </c>
      <c r="AU8">
        <f t="shared" si="9"/>
        <v>-2532.007531474942</v>
      </c>
      <c r="AW8">
        <v>5</v>
      </c>
      <c r="AX8">
        <f>IF(Z8&gt;0, (R8*SUMPRODUCT(K8:$K$98, X8:$X$98)-K8*$AZ$3)/Z8, 0)</f>
        <v>12827.132811973199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1.749783E-3</v>
      </c>
      <c r="Q9" s="4">
        <f t="shared" si="21"/>
        <v>12.5</v>
      </c>
      <c r="R9">
        <f t="shared" si="0"/>
        <v>2000000</v>
      </c>
      <c r="S9">
        <f t="shared" si="1"/>
        <v>13143.73474747812</v>
      </c>
      <c r="U9">
        <f t="shared" si="13"/>
        <v>1.749783E-3</v>
      </c>
      <c r="V9">
        <f t="shared" si="14"/>
        <v>0.01</v>
      </c>
      <c r="W9">
        <f t="shared" si="15"/>
        <v>0.94279879871530825</v>
      </c>
      <c r="X9">
        <f t="shared" si="16"/>
        <v>1.6496933104124681E-3</v>
      </c>
      <c r="Y9">
        <f t="shared" si="17"/>
        <v>9.427987987153082E-3</v>
      </c>
      <c r="Z9">
        <f t="shared" si="18"/>
        <v>0.93172111741774277</v>
      </c>
      <c r="AB9">
        <f t="shared" si="19"/>
        <v>12093.405406090045</v>
      </c>
      <c r="AC9">
        <f t="shared" si="2"/>
        <v>12246.295225962727</v>
      </c>
      <c r="AE9">
        <f t="shared" si="3"/>
        <v>0</v>
      </c>
      <c r="AF9">
        <f t="shared" si="4"/>
        <v>0</v>
      </c>
      <c r="AG9">
        <f t="shared" si="4"/>
        <v>-11.646513967721784</v>
      </c>
      <c r="AH9">
        <f t="shared" si="5"/>
        <v>-3299.386620824936</v>
      </c>
      <c r="AI9">
        <f t="shared" si="6"/>
        <v>-3311.0331347926576</v>
      </c>
      <c r="AJ9">
        <f t="shared" si="7"/>
        <v>-152.88981987268198</v>
      </c>
      <c r="AK9">
        <f t="shared" ref="AK9:AK72" si="22">G9*SUM(AB9:AB9, AE9:AF9)</f>
        <v>71.351091895931262</v>
      </c>
      <c r="AL9">
        <f t="shared" si="8"/>
        <v>-3392.5718627694082</v>
      </c>
      <c r="AN9">
        <f t="shared" si="9"/>
        <v>0</v>
      </c>
      <c r="AO9">
        <f t="shared" si="9"/>
        <v>0</v>
      </c>
      <c r="AP9">
        <f t="shared" si="9"/>
        <v>-7.2262025434243338</v>
      </c>
      <c r="AQ9">
        <f t="shared" si="9"/>
        <v>-2047.1392604880202</v>
      </c>
      <c r="AR9">
        <f t="shared" si="9"/>
        <v>-2054.3654630314445</v>
      </c>
      <c r="AS9">
        <f t="shared" si="9"/>
        <v>-94.862102796565765</v>
      </c>
      <c r="AT9">
        <f t="shared" si="9"/>
        <v>44.27053821971586</v>
      </c>
      <c r="AU9">
        <f t="shared" si="9"/>
        <v>-2104.9570276082941</v>
      </c>
      <c r="AW9">
        <v>6</v>
      </c>
      <c r="AX9">
        <f>IF(Z9&gt;0, (R9*SUMPRODUCT(K9:$K$98, X9:$X$98)-K9*$AZ$3)/Z9, 0)</f>
        <v>13143.73474747812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1.7714300000000001E-3</v>
      </c>
      <c r="Q10" s="4">
        <f t="shared" si="21"/>
        <v>12.5</v>
      </c>
      <c r="R10">
        <f t="shared" si="0"/>
        <v>2000000</v>
      </c>
      <c r="S10">
        <f t="shared" si="1"/>
        <v>13387.372619623844</v>
      </c>
      <c r="U10">
        <f t="shared" si="13"/>
        <v>1.7714300000000001E-3</v>
      </c>
      <c r="V10">
        <f t="shared" si="14"/>
        <v>0.01</v>
      </c>
      <c r="W10">
        <f t="shared" si="15"/>
        <v>0.93172111741774277</v>
      </c>
      <c r="X10">
        <f t="shared" si="16"/>
        <v>1.6504787390273121E-3</v>
      </c>
      <c r="Y10">
        <f t="shared" si="17"/>
        <v>9.3172111741774283E-3</v>
      </c>
      <c r="Z10">
        <f t="shared" si="18"/>
        <v>0.92075342750453804</v>
      </c>
      <c r="AB10">
        <f t="shared" si="19"/>
        <v>12246.295225962727</v>
      </c>
      <c r="AC10">
        <f t="shared" si="2"/>
        <v>12326.469224799061</v>
      </c>
      <c r="AE10">
        <f t="shared" si="3"/>
        <v>0</v>
      </c>
      <c r="AF10">
        <f t="shared" si="4"/>
        <v>0</v>
      </c>
      <c r="AG10">
        <f t="shared" si="4"/>
        <v>-11.509417843806725</v>
      </c>
      <c r="AH10">
        <f t="shared" si="5"/>
        <v>-3300.9574780546245</v>
      </c>
      <c r="AI10">
        <f t="shared" si="6"/>
        <v>-3312.4668958984312</v>
      </c>
      <c r="AJ10">
        <f t="shared" si="7"/>
        <v>-80.17399883633334</v>
      </c>
      <c r="AK10">
        <f t="shared" si="22"/>
        <v>50.209810426447184</v>
      </c>
      <c r="AL10">
        <f t="shared" si="8"/>
        <v>-3342.4310843083172</v>
      </c>
      <c r="AN10">
        <f t="shared" si="9"/>
        <v>0</v>
      </c>
      <c r="AO10">
        <f t="shared" si="9"/>
        <v>0</v>
      </c>
      <c r="AP10">
        <f t="shared" si="9"/>
        <v>-6.7746322037933711</v>
      </c>
      <c r="AQ10">
        <f t="shared" si="9"/>
        <v>-1942.9977378234582</v>
      </c>
      <c r="AR10">
        <f t="shared" si="9"/>
        <v>-1949.7723700272516</v>
      </c>
      <c r="AS10">
        <f t="shared" si="9"/>
        <v>-47.191731310353589</v>
      </c>
      <c r="AT10">
        <f t="shared" si="9"/>
        <v>29.554318322399538</v>
      </c>
      <c r="AU10">
        <f t="shared" si="9"/>
        <v>-1967.4097830152054</v>
      </c>
      <c r="AW10">
        <v>7</v>
      </c>
      <c r="AX10">
        <f>IF(Z10&gt;0, (R10*SUMPRODUCT(K10:$K$98, X10:$X$98)-K10*$AZ$3)/Z10, 0)</f>
        <v>13387.372619623844</v>
      </c>
    </row>
    <row r="11" spans="1:52" x14ac:dyDescent="0.25">
      <c r="A11" t="s">
        <v>33</v>
      </c>
      <c r="C11" s="12">
        <f>AU100</f>
        <v>46049.566231752709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1.793078E-3</v>
      </c>
      <c r="Q11" s="4">
        <f t="shared" si="21"/>
        <v>12.5</v>
      </c>
      <c r="R11">
        <f t="shared" si="0"/>
        <v>2000000</v>
      </c>
      <c r="S11">
        <f t="shared" si="1"/>
        <v>13563.483925534774</v>
      </c>
      <c r="U11">
        <f t="shared" si="13"/>
        <v>1.793078E-3</v>
      </c>
      <c r="V11">
        <f t="shared" si="14"/>
        <v>0.01</v>
      </c>
      <c r="W11">
        <f t="shared" si="15"/>
        <v>0.92075342750453804</v>
      </c>
      <c r="X11">
        <f t="shared" si="16"/>
        <v>1.650982714282982E-3</v>
      </c>
      <c r="Y11">
        <f t="shared" si="17"/>
        <v>9.2075342750453804E-3</v>
      </c>
      <c r="Z11">
        <f t="shared" si="18"/>
        <v>0.90989491051520965</v>
      </c>
      <c r="AB11">
        <f t="shared" si="19"/>
        <v>12326.469224799061</v>
      </c>
      <c r="AC11">
        <f t="shared" si="2"/>
        <v>12341.344992698949</v>
      </c>
      <c r="AE11">
        <f t="shared" si="3"/>
        <v>0</v>
      </c>
      <c r="AF11">
        <f t="shared" si="4"/>
        <v>0</v>
      </c>
      <c r="AG11">
        <f t="shared" si="4"/>
        <v>-11.373686381440121</v>
      </c>
      <c r="AH11">
        <f t="shared" si="5"/>
        <v>-3301.965428565964</v>
      </c>
      <c r="AI11">
        <f t="shared" si="6"/>
        <v>-3313.3391149474041</v>
      </c>
      <c r="AJ11">
        <f t="shared" si="7"/>
        <v>-14.87576789988816</v>
      </c>
      <c r="AK11">
        <f t="shared" si="22"/>
        <v>29.583526139517744</v>
      </c>
      <c r="AL11">
        <f t="shared" si="8"/>
        <v>-3298.6313567077746</v>
      </c>
      <c r="AN11">
        <f t="shared" si="9"/>
        <v>0</v>
      </c>
      <c r="AO11">
        <f t="shared" si="9"/>
        <v>0</v>
      </c>
      <c r="AP11">
        <f t="shared" si="9"/>
        <v>-6.3614010241283969</v>
      </c>
      <c r="AQ11">
        <f t="shared" si="9"/>
        <v>-1846.8177822445323</v>
      </c>
      <c r="AR11">
        <f t="shared" si="9"/>
        <v>-1853.1791832686608</v>
      </c>
      <c r="AS11">
        <f t="shared" si="9"/>
        <v>-8.3201454637843515</v>
      </c>
      <c r="AT11">
        <f t="shared" si="9"/>
        <v>16.546321673538941</v>
      </c>
      <c r="AU11">
        <f t="shared" si="9"/>
        <v>-1844.9530070589062</v>
      </c>
      <c r="AW11">
        <v>8</v>
      </c>
      <c r="AX11">
        <f>IF(Z11&gt;0, (R11*SUMPRODUCT(K11:$K$98, X11:$X$98)-K11*$AZ$3)/Z11, 0)</f>
        <v>13563.483925534774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1.8201370000000001E-3</v>
      </c>
      <c r="Q12" s="4">
        <f t="shared" si="21"/>
        <v>12.5</v>
      </c>
      <c r="R12">
        <f t="shared" si="0"/>
        <v>2000000</v>
      </c>
      <c r="S12">
        <f t="shared" si="1"/>
        <v>13737.065177159393</v>
      </c>
      <c r="U12">
        <f t="shared" si="13"/>
        <v>1.8201370000000001E-3</v>
      </c>
      <c r="V12">
        <f t="shared" si="14"/>
        <v>0.01</v>
      </c>
      <c r="W12">
        <f t="shared" si="15"/>
        <v>0.90989491051520965</v>
      </c>
      <c r="X12">
        <f t="shared" si="16"/>
        <v>1.6561333927404222E-3</v>
      </c>
      <c r="Y12">
        <f t="shared" si="17"/>
        <v>9.0989491051520974E-3</v>
      </c>
      <c r="Z12">
        <f t="shared" si="18"/>
        <v>0.89913982801731718</v>
      </c>
      <c r="AB12">
        <f t="shared" si="19"/>
        <v>12341.344992698949</v>
      </c>
      <c r="AC12">
        <f t="shared" si="2"/>
        <v>12351.542420853773</v>
      </c>
      <c r="AE12">
        <f t="shared" si="3"/>
        <v>0</v>
      </c>
      <c r="AF12">
        <f t="shared" si="4"/>
        <v>0</v>
      </c>
      <c r="AG12">
        <f t="shared" si="4"/>
        <v>-11.239247850216465</v>
      </c>
      <c r="AH12">
        <f t="shared" si="5"/>
        <v>-3312.2667854808442</v>
      </c>
      <c r="AI12">
        <f t="shared" si="6"/>
        <v>-3323.5060333310607</v>
      </c>
      <c r="AJ12">
        <f t="shared" si="7"/>
        <v>-10.197428154824593</v>
      </c>
      <c r="AK12">
        <f t="shared" si="22"/>
        <v>28.38509348320758</v>
      </c>
      <c r="AL12">
        <f t="shared" si="8"/>
        <v>-3305.3183680026777</v>
      </c>
      <c r="AN12">
        <f t="shared" si="9"/>
        <v>0</v>
      </c>
      <c r="AO12">
        <f t="shared" si="9"/>
        <v>0</v>
      </c>
      <c r="AP12">
        <f t="shared" si="9"/>
        <v>-5.9737797134954471</v>
      </c>
      <c r="AQ12">
        <f t="shared" si="9"/>
        <v>-1760.5050082073913</v>
      </c>
      <c r="AR12">
        <f t="shared" si="9"/>
        <v>-1766.4787879208868</v>
      </c>
      <c r="AS12">
        <f t="shared" si="9"/>
        <v>-5.4200414701189468</v>
      </c>
      <c r="AT12">
        <f t="shared" si="9"/>
        <v>15.086978939822156</v>
      </c>
      <c r="AU12">
        <f t="shared" si="9"/>
        <v>-1756.8118504511835</v>
      </c>
      <c r="AW12">
        <v>9</v>
      </c>
      <c r="AX12">
        <f>IF(Z12&gt;0, (R12*SUMPRODUCT(K12:$K$98, X12:$X$98)-K12*$AZ$3)/Z12, 0)</f>
        <v>13737.065177159393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1.84855E-3</v>
      </c>
      <c r="Q13" s="4">
        <f t="shared" si="21"/>
        <v>12.5</v>
      </c>
      <c r="R13">
        <f t="shared" si="0"/>
        <v>2000000</v>
      </c>
      <c r="S13">
        <f t="shared" si="1"/>
        <v>13895.69550645784</v>
      </c>
      <c r="U13">
        <f t="shared" si="13"/>
        <v>1.84855E-3</v>
      </c>
      <c r="V13">
        <f t="shared" si="14"/>
        <v>0.01</v>
      </c>
      <c r="W13">
        <f t="shared" si="15"/>
        <v>0.89913982801731718</v>
      </c>
      <c r="X13">
        <f t="shared" si="16"/>
        <v>1.6621049290814116E-3</v>
      </c>
      <c r="Y13">
        <f t="shared" si="17"/>
        <v>8.9913982801731723E-3</v>
      </c>
      <c r="Z13">
        <f t="shared" si="18"/>
        <v>0.88848632480806267</v>
      </c>
      <c r="AB13">
        <f t="shared" si="19"/>
        <v>12351.542420853773</v>
      </c>
      <c r="AC13">
        <f t="shared" si="2"/>
        <v>12346.135431184637</v>
      </c>
      <c r="AE13">
        <f t="shared" si="3"/>
        <v>0</v>
      </c>
      <c r="AF13">
        <f t="shared" si="4"/>
        <v>0</v>
      </c>
      <c r="AG13">
        <f t="shared" si="4"/>
        <v>-11.106079060100784</v>
      </c>
      <c r="AH13">
        <f t="shared" si="5"/>
        <v>-3324.2098581628234</v>
      </c>
      <c r="AI13">
        <f t="shared" si="6"/>
        <v>-3335.3159372229243</v>
      </c>
      <c r="AJ13">
        <f t="shared" si="7"/>
        <v>5.4069896691362374</v>
      </c>
      <c r="AK13">
        <f t="shared" si="22"/>
        <v>24.703084841707547</v>
      </c>
      <c r="AL13">
        <f t="shared" si="8"/>
        <v>-3305.2058627120805</v>
      </c>
      <c r="AN13">
        <f t="shared" si="9"/>
        <v>0</v>
      </c>
      <c r="AO13">
        <f t="shared" si="9"/>
        <v>0</v>
      </c>
      <c r="AP13">
        <f t="shared" si="9"/>
        <v>-5.6112158610942116</v>
      </c>
      <c r="AQ13">
        <f t="shared" si="9"/>
        <v>-1679.5179451531569</v>
      </c>
      <c r="AR13">
        <f t="shared" si="9"/>
        <v>-1685.1291610142512</v>
      </c>
      <c r="AS13">
        <f t="shared" si="9"/>
        <v>2.7318179555579785</v>
      </c>
      <c r="AT13">
        <f t="shared" si="9"/>
        <v>12.480943160194602</v>
      </c>
      <c r="AU13">
        <f t="shared" si="9"/>
        <v>-1669.9163998984986</v>
      </c>
      <c r="AW13">
        <v>10</v>
      </c>
      <c r="AX13">
        <f>IF(Z13&gt;0, (R13*SUMPRODUCT(K13:$K$98, X13:$X$98)-K13*$AZ$3)/Z13, 0)</f>
        <v>13895.69550645784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1.8814719999999999E-3</v>
      </c>
      <c r="Q14" s="4">
        <f t="shared" si="21"/>
        <v>12.5</v>
      </c>
      <c r="R14">
        <f t="shared" si="0"/>
        <v>2000000</v>
      </c>
      <c r="S14">
        <f t="shared" si="1"/>
        <v>14043.105640097587</v>
      </c>
      <c r="U14">
        <f t="shared" si="13"/>
        <v>1.8814719999999999E-3</v>
      </c>
      <c r="V14">
        <f t="shared" si="14"/>
        <v>0.01</v>
      </c>
      <c r="W14">
        <f t="shared" si="15"/>
        <v>0.88848632480806267</v>
      </c>
      <c r="X14">
        <f t="shared" si="16"/>
        <v>1.6716621425092752E-3</v>
      </c>
      <c r="Y14">
        <f t="shared" si="17"/>
        <v>8.884863248080627E-3</v>
      </c>
      <c r="Z14">
        <f t="shared" si="18"/>
        <v>0.87792979941747284</v>
      </c>
      <c r="AB14">
        <f t="shared" si="19"/>
        <v>12346.135431184637</v>
      </c>
      <c r="AC14">
        <f t="shared" si="2"/>
        <v>12328.860917809256</v>
      </c>
      <c r="AE14">
        <f t="shared" si="3"/>
        <v>0</v>
      </c>
      <c r="AF14">
        <f t="shared" si="4"/>
        <v>0</v>
      </c>
      <c r="AG14">
        <f t="shared" si="4"/>
        <v>-10.974122492718411</v>
      </c>
      <c r="AH14">
        <f t="shared" si="5"/>
        <v>-3343.3242850185502</v>
      </c>
      <c r="AI14">
        <f t="shared" si="6"/>
        <v>-3354.2984075112686</v>
      </c>
      <c r="AJ14">
        <f t="shared" si="7"/>
        <v>17.274513375381503</v>
      </c>
      <c r="AK14">
        <f t="shared" si="22"/>
        <v>22.223043776132346</v>
      </c>
      <c r="AL14">
        <f t="shared" si="8"/>
        <v>-3314.8008503597548</v>
      </c>
      <c r="AN14">
        <f t="shared" si="9"/>
        <v>0</v>
      </c>
      <c r="AO14">
        <f t="shared" si="9"/>
        <v>0</v>
      </c>
      <c r="AP14">
        <f t="shared" si="9"/>
        <v>-5.2714835110806852</v>
      </c>
      <c r="AQ14">
        <f t="shared" si="9"/>
        <v>-1605.9852486943748</v>
      </c>
      <c r="AR14">
        <f t="shared" si="9"/>
        <v>-1611.2567322054554</v>
      </c>
      <c r="AS14">
        <f t="shared" si="9"/>
        <v>8.2979128837579808</v>
      </c>
      <c r="AT14">
        <f t="shared" si="9"/>
        <v>10.674968218154723</v>
      </c>
      <c r="AU14">
        <f t="shared" si="9"/>
        <v>-1592.2838511035427</v>
      </c>
      <c r="AW14">
        <v>11</v>
      </c>
      <c r="AX14">
        <f>IF(Z14&gt;0, (R14*SUMPRODUCT(K14:$K$98, X14:$X$98)-K14*$AZ$3)/Z14, 0)</f>
        <v>14043.105640097587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1.927022E-3</v>
      </c>
      <c r="Q15" s="4">
        <f t="shared" si="21"/>
        <v>12.5</v>
      </c>
      <c r="R15">
        <f t="shared" si="0"/>
        <v>2000000</v>
      </c>
      <c r="S15">
        <f t="shared" si="1"/>
        <v>14259.843308941916</v>
      </c>
      <c r="U15">
        <f t="shared" si="13"/>
        <v>1.927022E-3</v>
      </c>
      <c r="V15">
        <f t="shared" si="14"/>
        <v>0.01</v>
      </c>
      <c r="W15">
        <f t="shared" si="15"/>
        <v>0.87792979941747284</v>
      </c>
      <c r="X15">
        <f t="shared" si="16"/>
        <v>1.6917900379330574E-3</v>
      </c>
      <c r="Y15">
        <f t="shared" si="17"/>
        <v>8.7792979941747288E-3</v>
      </c>
      <c r="Z15">
        <f t="shared" si="18"/>
        <v>0.86745871138536501</v>
      </c>
      <c r="AB15">
        <f t="shared" si="19"/>
        <v>12328.860917809256</v>
      </c>
      <c r="AC15">
        <f t="shared" si="2"/>
        <v>12369.825301331974</v>
      </c>
      <c r="AE15">
        <f t="shared" si="3"/>
        <v>0</v>
      </c>
      <c r="AF15">
        <f t="shared" si="4"/>
        <v>0</v>
      </c>
      <c r="AG15">
        <f t="shared" si="4"/>
        <v>-10.843233892317063</v>
      </c>
      <c r="AH15">
        <f t="shared" si="5"/>
        <v>-3383.5800758661148</v>
      </c>
      <c r="AI15">
        <f t="shared" si="6"/>
        <v>-3394.423309758432</v>
      </c>
      <c r="AJ15">
        <f t="shared" si="7"/>
        <v>-40.964383522717981</v>
      </c>
      <c r="AK15">
        <f t="shared" si="22"/>
        <v>50.548329763017954</v>
      </c>
      <c r="AL15">
        <f t="shared" si="8"/>
        <v>-3384.8393635181319</v>
      </c>
      <c r="AN15">
        <f t="shared" si="9"/>
        <v>0</v>
      </c>
      <c r="AO15">
        <f t="shared" si="9"/>
        <v>0</v>
      </c>
      <c r="AP15">
        <f t="shared" si="9"/>
        <v>-4.9412867956279181</v>
      </c>
      <c r="AQ15">
        <f t="shared" si="9"/>
        <v>-1541.9052763099858</v>
      </c>
      <c r="AR15">
        <f t="shared" si="9"/>
        <v>-1546.8465631056135</v>
      </c>
      <c r="AS15">
        <f t="shared" si="9"/>
        <v>-18.667564437143234</v>
      </c>
      <c r="AT15">
        <f t="shared" si="9"/>
        <v>23.034990933472596</v>
      </c>
      <c r="AU15">
        <f t="shared" si="9"/>
        <v>-1542.4791366092843</v>
      </c>
      <c r="AW15">
        <v>12</v>
      </c>
      <c r="AX15">
        <f>IF(Z15&gt;0, (R15*SUMPRODUCT(K15:$K$98, X15:$X$98)-K15*$AZ$3)/Z15, 0)</f>
        <v>14259.843308941916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1.979789E-3</v>
      </c>
      <c r="Q16" s="4">
        <f t="shared" si="21"/>
        <v>12.5</v>
      </c>
      <c r="R16">
        <f t="shared" si="0"/>
        <v>2000000</v>
      </c>
      <c r="S16">
        <f t="shared" si="1"/>
        <v>14552.31298987946</v>
      </c>
      <c r="U16">
        <f t="shared" si="13"/>
        <v>1.979789E-3</v>
      </c>
      <c r="V16">
        <f t="shared" si="14"/>
        <v>0.01</v>
      </c>
      <c r="W16">
        <f t="shared" si="15"/>
        <v>0.86745871138536501</v>
      </c>
      <c r="X16">
        <f t="shared" si="16"/>
        <v>1.7173852147549205E-3</v>
      </c>
      <c r="Y16">
        <f t="shared" si="17"/>
        <v>8.6745871138536497E-3</v>
      </c>
      <c r="Z16">
        <f t="shared" si="18"/>
        <v>0.85706673905675645</v>
      </c>
      <c r="AB16">
        <f t="shared" si="19"/>
        <v>12369.825301331974</v>
      </c>
      <c r="AC16">
        <f t="shared" si="2"/>
        <v>12472.303439969266</v>
      </c>
      <c r="AE16">
        <f t="shared" si="3"/>
        <v>0</v>
      </c>
      <c r="AF16">
        <f t="shared" si="4"/>
        <v>0</v>
      </c>
      <c r="AG16">
        <f t="shared" si="4"/>
        <v>-10.713334238209455</v>
      </c>
      <c r="AH16">
        <f t="shared" si="5"/>
        <v>-3434.7704295098411</v>
      </c>
      <c r="AI16">
        <f t="shared" si="6"/>
        <v>-3445.4837637480505</v>
      </c>
      <c r="AJ16">
        <f t="shared" si="7"/>
        <v>-102.47813863729243</v>
      </c>
      <c r="AK16">
        <f t="shared" si="22"/>
        <v>87.825759639457019</v>
      </c>
      <c r="AL16">
        <f t="shared" si="8"/>
        <v>-3460.136142745886</v>
      </c>
      <c r="AN16">
        <f t="shared" si="9"/>
        <v>0</v>
      </c>
      <c r="AO16">
        <f t="shared" si="9"/>
        <v>0</v>
      </c>
      <c r="AP16">
        <f t="shared" si="9"/>
        <v>-4.6183816312816282</v>
      </c>
      <c r="AQ16">
        <f t="shared" si="9"/>
        <v>-1480.6856863236251</v>
      </c>
      <c r="AR16">
        <f t="shared" si="9"/>
        <v>-1485.3040679549067</v>
      </c>
      <c r="AS16">
        <f t="shared" si="9"/>
        <v>-44.17701740345445</v>
      </c>
      <c r="AT16">
        <f t="shared" si="9"/>
        <v>37.860563859343827</v>
      </c>
      <c r="AU16">
        <f t="shared" si="9"/>
        <v>-1491.6205214990175</v>
      </c>
      <c r="AW16">
        <v>13</v>
      </c>
      <c r="AX16">
        <f>IF(Z16&gt;0, (R16*SUMPRODUCT(K16:$K$98, X16:$X$98)-K16*$AZ$3)/Z16, 0)</f>
        <v>14552.31298987946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2.0334569999999998E-3</v>
      </c>
      <c r="Q17" s="4">
        <f t="shared" si="21"/>
        <v>12.5</v>
      </c>
      <c r="R17">
        <f t="shared" si="0"/>
        <v>2000000</v>
      </c>
      <c r="S17">
        <f t="shared" si="1"/>
        <v>15020.619136273732</v>
      </c>
      <c r="U17">
        <f t="shared" si="13"/>
        <v>2.0334569999999998E-3</v>
      </c>
      <c r="V17">
        <f t="shared" si="14"/>
        <v>0.01</v>
      </c>
      <c r="W17">
        <f t="shared" si="15"/>
        <v>0.85706673905675645</v>
      </c>
      <c r="X17">
        <f t="shared" si="16"/>
        <v>1.7428083600021346E-3</v>
      </c>
      <c r="Y17">
        <f t="shared" si="17"/>
        <v>8.570667390567565E-3</v>
      </c>
      <c r="Z17">
        <f t="shared" si="18"/>
        <v>0.84675326330618672</v>
      </c>
      <c r="AB17">
        <f t="shared" si="19"/>
        <v>12472.303439969266</v>
      </c>
      <c r="AC17">
        <f t="shared" si="2"/>
        <v>12718.758270519138</v>
      </c>
      <c r="AE17">
        <f t="shared" si="3"/>
        <v>0</v>
      </c>
      <c r="AF17">
        <f t="shared" si="4"/>
        <v>0</v>
      </c>
      <c r="AG17">
        <f t="shared" si="4"/>
        <v>-10.584415791327334</v>
      </c>
      <c r="AH17">
        <f t="shared" si="5"/>
        <v>-3485.6167200042692</v>
      </c>
      <c r="AI17">
        <f t="shared" si="6"/>
        <v>-3496.2011357955967</v>
      </c>
      <c r="AJ17">
        <f t="shared" si="7"/>
        <v>-246.45483054987199</v>
      </c>
      <c r="AK17">
        <f t="shared" si="22"/>
        <v>172.11778747157587</v>
      </c>
      <c r="AL17">
        <f t="shared" si="8"/>
        <v>-3570.5381788738928</v>
      </c>
      <c r="AN17">
        <f t="shared" si="9"/>
        <v>0</v>
      </c>
      <c r="AO17">
        <f t="shared" si="9"/>
        <v>0</v>
      </c>
      <c r="AP17">
        <f t="shared" si="9"/>
        <v>-4.2891582388719787</v>
      </c>
      <c r="AQ17">
        <f t="shared" si="9"/>
        <v>-1412.4881303705274</v>
      </c>
      <c r="AR17">
        <f t="shared" si="9"/>
        <v>-1416.7772886093994</v>
      </c>
      <c r="AS17">
        <f t="shared" si="9"/>
        <v>-99.871715907923303</v>
      </c>
      <c r="AT17">
        <f t="shared" si="9"/>
        <v>69.747867123193117</v>
      </c>
      <c r="AU17">
        <f t="shared" si="9"/>
        <v>-1446.9011373941296</v>
      </c>
      <c r="AW17">
        <v>14</v>
      </c>
      <c r="AX17">
        <f>IF(Z17&gt;0, (R17*SUMPRODUCT(K17:$K$98, X17:$X$98)-K17*$AZ$3)/Z17, 0)</f>
        <v>15020.619136273732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2.08983E-3</v>
      </c>
      <c r="Q18" s="4">
        <f t="shared" si="21"/>
        <v>12.5</v>
      </c>
      <c r="R18">
        <f t="shared" si="0"/>
        <v>2000000</v>
      </c>
      <c r="S18">
        <f t="shared" si="1"/>
        <v>15678.18683646697</v>
      </c>
      <c r="U18">
        <f t="shared" si="13"/>
        <v>2.08983E-3</v>
      </c>
      <c r="V18">
        <f t="shared" si="14"/>
        <v>0.01</v>
      </c>
      <c r="W18">
        <f t="shared" si="15"/>
        <v>0.84675326330618672</v>
      </c>
      <c r="X18">
        <f t="shared" si="16"/>
        <v>1.7695703722551681E-3</v>
      </c>
      <c r="Y18">
        <f t="shared" si="17"/>
        <v>8.4675326330618667E-3</v>
      </c>
      <c r="Z18">
        <f t="shared" si="18"/>
        <v>0.83651616030086973</v>
      </c>
      <c r="AB18">
        <f t="shared" si="19"/>
        <v>12718.758270519138</v>
      </c>
      <c r="AC18">
        <f t="shared" si="2"/>
        <v>13115.05665292099</v>
      </c>
      <c r="AE18">
        <f t="shared" si="3"/>
        <v>0</v>
      </c>
      <c r="AF18">
        <f t="shared" si="4"/>
        <v>0</v>
      </c>
      <c r="AG18">
        <f t="shared" si="4"/>
        <v>-10.456452003760871</v>
      </c>
      <c r="AH18">
        <f t="shared" si="5"/>
        <v>-3539.1407445103364</v>
      </c>
      <c r="AI18">
        <f t="shared" si="6"/>
        <v>-3549.597196514097</v>
      </c>
      <c r="AJ18">
        <f t="shared" si="7"/>
        <v>-396.298382401852</v>
      </c>
      <c r="AK18">
        <f t="shared" si="22"/>
        <v>274.72517864321338</v>
      </c>
      <c r="AL18">
        <f t="shared" si="8"/>
        <v>-3671.1704002727356</v>
      </c>
      <c r="AN18">
        <f t="shared" si="9"/>
        <v>0</v>
      </c>
      <c r="AO18">
        <f t="shared" si="9"/>
        <v>0</v>
      </c>
      <c r="AP18">
        <f t="shared" si="9"/>
        <v>-3.9541835058985786</v>
      </c>
      <c r="AQ18">
        <f t="shared" si="9"/>
        <v>-1338.3518570125907</v>
      </c>
      <c r="AR18">
        <f t="shared" si="9"/>
        <v>-1342.3060405184892</v>
      </c>
      <c r="AS18">
        <f t="shared" si="9"/>
        <v>-149.86312054452839</v>
      </c>
      <c r="AT18">
        <f t="shared" si="9"/>
        <v>103.88932781935215</v>
      </c>
      <c r="AU18">
        <f t="shared" si="9"/>
        <v>-1388.2798332436655</v>
      </c>
      <c r="AW18">
        <v>15</v>
      </c>
      <c r="AX18">
        <f>IF(Z18&gt;0, (R18*SUMPRODUCT(K18:$K$98, X18:$X$98)-K18*$AZ$3)/Z18, 0)</f>
        <v>15678.18683646697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2.1556750000000001E-3</v>
      </c>
      <c r="Q19" s="4">
        <f t="shared" si="21"/>
        <v>12.5</v>
      </c>
      <c r="R19">
        <f t="shared" si="0"/>
        <v>2000000</v>
      </c>
      <c r="S19">
        <f t="shared" si="1"/>
        <v>16312.77517850569</v>
      </c>
      <c r="U19">
        <f t="shared" si="13"/>
        <v>2.1556750000000001E-3</v>
      </c>
      <c r="V19">
        <f t="shared" si="14"/>
        <v>0.01</v>
      </c>
      <c r="W19">
        <f t="shared" si="15"/>
        <v>0.83651616030086973</v>
      </c>
      <c r="X19">
        <f t="shared" si="16"/>
        <v>1.8032569738565775E-3</v>
      </c>
      <c r="Y19">
        <f t="shared" si="17"/>
        <v>8.365161603008698E-3</v>
      </c>
      <c r="Z19">
        <f t="shared" si="18"/>
        <v>0.82634774172400449</v>
      </c>
      <c r="AB19">
        <f t="shared" si="19"/>
        <v>13115.05665292099</v>
      </c>
      <c r="AC19">
        <f t="shared" si="2"/>
        <v>13480.024930009571</v>
      </c>
      <c r="AE19">
        <f t="shared" si="3"/>
        <v>0</v>
      </c>
      <c r="AF19">
        <f t="shared" si="4"/>
        <v>0</v>
      </c>
      <c r="AG19">
        <f t="shared" si="4"/>
        <v>-10.329346771550057</v>
      </c>
      <c r="AH19">
        <f t="shared" si="5"/>
        <v>-3606.5139477131547</v>
      </c>
      <c r="AI19">
        <f t="shared" si="6"/>
        <v>-3616.843294484705</v>
      </c>
      <c r="AJ19">
        <f t="shared" si="7"/>
        <v>-364.96827708858109</v>
      </c>
      <c r="AK19">
        <f t="shared" si="22"/>
        <v>292.46576336013806</v>
      </c>
      <c r="AL19">
        <f t="shared" si="8"/>
        <v>-3689.3458082131478</v>
      </c>
      <c r="AN19">
        <f t="shared" si="9"/>
        <v>0</v>
      </c>
      <c r="AO19">
        <f t="shared" si="9"/>
        <v>0</v>
      </c>
      <c r="AP19">
        <f t="shared" si="9"/>
        <v>-3.6427471195659007</v>
      </c>
      <c r="AQ19">
        <f t="shared" si="9"/>
        <v>-1271.8730995546648</v>
      </c>
      <c r="AR19">
        <f t="shared" si="9"/>
        <v>-1275.5158466742307</v>
      </c>
      <c r="AS19">
        <f t="shared" si="9"/>
        <v>-128.70970154270955</v>
      </c>
      <c r="AT19">
        <f t="shared" si="9"/>
        <v>103.14096724742943</v>
      </c>
      <c r="AU19">
        <f t="shared" si="9"/>
        <v>-1301.0845809695109</v>
      </c>
      <c r="AW19">
        <v>16</v>
      </c>
      <c r="AX19">
        <f>IF(Z19&gt;0, (R19*SUMPRODUCT(K19:$K$98, X19:$X$98)-K19*$AZ$3)/Z19, 0)</f>
        <v>16312.77517850569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2.2206180000000002E-3</v>
      </c>
      <c r="Q20" s="4">
        <f t="shared" si="21"/>
        <v>12.5</v>
      </c>
      <c r="R20">
        <f t="shared" si="0"/>
        <v>2000000</v>
      </c>
      <c r="S20">
        <f t="shared" si="1"/>
        <v>16442.921846187695</v>
      </c>
      <c r="U20">
        <f t="shared" si="13"/>
        <v>2.2206180000000002E-3</v>
      </c>
      <c r="V20">
        <f t="shared" si="14"/>
        <v>0.01</v>
      </c>
      <c r="W20">
        <f t="shared" si="15"/>
        <v>0.82634774172400449</v>
      </c>
      <c r="X20">
        <f t="shared" si="16"/>
        <v>1.8350026695316756E-3</v>
      </c>
      <c r="Y20">
        <f t="shared" si="17"/>
        <v>8.2634774172400446E-3</v>
      </c>
      <c r="Z20">
        <f t="shared" si="18"/>
        <v>0.81624926163723277</v>
      </c>
      <c r="AB20">
        <f t="shared" si="19"/>
        <v>13480.024930009571</v>
      </c>
      <c r="AC20">
        <f t="shared" si="2"/>
        <v>13421.522816109431</v>
      </c>
      <c r="AE20">
        <f t="shared" si="3"/>
        <v>0</v>
      </c>
      <c r="AF20">
        <f t="shared" si="4"/>
        <v>0</v>
      </c>
      <c r="AG20">
        <f t="shared" si="4"/>
        <v>-10.203115770465409</v>
      </c>
      <c r="AH20">
        <f t="shared" si="5"/>
        <v>-3670.0053390633511</v>
      </c>
      <c r="AI20">
        <f t="shared" si="6"/>
        <v>-3680.2084548338166</v>
      </c>
      <c r="AJ20">
        <f t="shared" si="7"/>
        <v>58.502113900140102</v>
      </c>
      <c r="AK20">
        <f t="shared" si="22"/>
        <v>57.964107199041159</v>
      </c>
      <c r="AL20">
        <f t="shared" si="8"/>
        <v>-3563.7422337346352</v>
      </c>
      <c r="AN20">
        <f t="shared" si="9"/>
        <v>0</v>
      </c>
      <c r="AO20">
        <f t="shared" si="9"/>
        <v>0</v>
      </c>
      <c r="AP20">
        <f t="shared" si="9"/>
        <v>-3.4129095120431425</v>
      </c>
      <c r="AQ20">
        <f t="shared" si="9"/>
        <v>-1227.6050191643656</v>
      </c>
      <c r="AR20">
        <f t="shared" si="9"/>
        <v>-1231.0179286764089</v>
      </c>
      <c r="AS20">
        <f t="shared" si="9"/>
        <v>19.568769530418848</v>
      </c>
      <c r="AT20">
        <f t="shared" si="9"/>
        <v>19.388808013855581</v>
      </c>
      <c r="AU20">
        <f t="shared" si="9"/>
        <v>-1192.0603511321344</v>
      </c>
      <c r="AW20">
        <v>17</v>
      </c>
      <c r="AX20">
        <f>IF(Z20&gt;0, (R20*SUMPRODUCT(K20:$K$98, X20:$X$98)-K20*$AZ$3)/Z20, 0)</f>
        <v>16442.921846187695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2.2950319999999998E-3</v>
      </c>
      <c r="Q21" s="4">
        <f t="shared" si="21"/>
        <v>12.5</v>
      </c>
      <c r="R21">
        <f t="shared" si="0"/>
        <v>2000000</v>
      </c>
      <c r="S21">
        <f t="shared" si="1"/>
        <v>16484.937152456499</v>
      </c>
      <c r="U21">
        <f t="shared" si="13"/>
        <v>2.2950319999999998E-3</v>
      </c>
      <c r="V21">
        <f t="shared" si="14"/>
        <v>0.01</v>
      </c>
      <c r="W21">
        <f t="shared" si="15"/>
        <v>0.81624926163723277</v>
      </c>
      <c r="X21">
        <f t="shared" si="16"/>
        <v>1.8733181754338215E-3</v>
      </c>
      <c r="Y21">
        <f t="shared" si="17"/>
        <v>8.1624926163723285E-3</v>
      </c>
      <c r="Z21">
        <f t="shared" si="18"/>
        <v>0.80621345084542662</v>
      </c>
      <c r="AB21">
        <f t="shared" si="19"/>
        <v>13421.522816109431</v>
      </c>
      <c r="AC21">
        <f t="shared" si="2"/>
        <v>13290.378068651935</v>
      </c>
      <c r="AE21">
        <f t="shared" si="3"/>
        <v>0</v>
      </c>
      <c r="AF21">
        <f t="shared" si="4"/>
        <v>0</v>
      </c>
      <c r="AG21">
        <f t="shared" si="4"/>
        <v>-10.077668135567833</v>
      </c>
      <c r="AH21">
        <f t="shared" si="5"/>
        <v>-3746.6363508676427</v>
      </c>
      <c r="AI21">
        <f t="shared" si="6"/>
        <v>-3756.7140190032105</v>
      </c>
      <c r="AJ21">
        <f t="shared" si="7"/>
        <v>131.14474745749612</v>
      </c>
      <c r="AK21">
        <f t="shared" si="22"/>
        <v>21.474436505775092</v>
      </c>
      <c r="AL21">
        <f t="shared" si="8"/>
        <v>-3604.0948350399394</v>
      </c>
      <c r="AN21">
        <f t="shared" si="9"/>
        <v>0</v>
      </c>
      <c r="AO21">
        <f t="shared" si="9"/>
        <v>0</v>
      </c>
      <c r="AP21">
        <f t="shared" si="9"/>
        <v>-3.2055417272532032</v>
      </c>
      <c r="AQ21">
        <f t="shared" si="9"/>
        <v>-1191.7438635592846</v>
      </c>
      <c r="AR21">
        <f t="shared" si="9"/>
        <v>-1194.9494052865377</v>
      </c>
      <c r="AS21">
        <f t="shared" si="9"/>
        <v>41.715003374776252</v>
      </c>
      <c r="AT21">
        <f t="shared" si="9"/>
        <v>6.830667706307918</v>
      </c>
      <c r="AU21">
        <f t="shared" si="9"/>
        <v>-1146.4037342054537</v>
      </c>
      <c r="AW21">
        <v>18</v>
      </c>
      <c r="AX21">
        <f>IF(Z21&gt;0, (R21*SUMPRODUCT(K21:$K$98, X21:$X$98)-K21*$AZ$3)/Z21, 0)</f>
        <v>16484.937152456499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2.375308E-3</v>
      </c>
      <c r="Q22" s="4">
        <f t="shared" si="21"/>
        <v>12.5</v>
      </c>
      <c r="R22">
        <f t="shared" si="0"/>
        <v>2000000</v>
      </c>
      <c r="S22">
        <f t="shared" si="1"/>
        <v>16963.950444002508</v>
      </c>
      <c r="U22">
        <f t="shared" si="13"/>
        <v>2.375308E-3</v>
      </c>
      <c r="V22">
        <f t="shared" si="14"/>
        <v>0.01</v>
      </c>
      <c r="W22">
        <f t="shared" si="15"/>
        <v>0.80621345084542662</v>
      </c>
      <c r="X22">
        <f t="shared" si="16"/>
        <v>1.9150052595007486E-3</v>
      </c>
      <c r="Y22">
        <f t="shared" si="17"/>
        <v>8.0621345084542669E-3</v>
      </c>
      <c r="Z22">
        <f t="shared" si="18"/>
        <v>0.79623631107747161</v>
      </c>
      <c r="AB22">
        <f t="shared" si="19"/>
        <v>13290.378068651935</v>
      </c>
      <c r="AC22">
        <f t="shared" si="2"/>
        <v>13507.313322833594</v>
      </c>
      <c r="AE22">
        <f t="shared" si="3"/>
        <v>0</v>
      </c>
      <c r="AF22">
        <f t="shared" si="4"/>
        <v>0</v>
      </c>
      <c r="AG22">
        <f t="shared" si="4"/>
        <v>-9.9529538884683948</v>
      </c>
      <c r="AH22">
        <f t="shared" si="5"/>
        <v>-3830.010519001497</v>
      </c>
      <c r="AI22">
        <f t="shared" si="6"/>
        <v>-3839.9634728899655</v>
      </c>
      <c r="AJ22">
        <f t="shared" si="7"/>
        <v>-216.93525418165882</v>
      </c>
      <c r="AK22">
        <f t="shared" si="22"/>
        <v>279.09793944169064</v>
      </c>
      <c r="AL22">
        <f t="shared" si="8"/>
        <v>-3777.8007876299334</v>
      </c>
      <c r="AN22">
        <f t="shared" si="9"/>
        <v>0</v>
      </c>
      <c r="AO22">
        <f t="shared" si="9"/>
        <v>0</v>
      </c>
      <c r="AP22">
        <f t="shared" si="9"/>
        <v>-2.9559964155663794</v>
      </c>
      <c r="AQ22">
        <f t="shared" si="9"/>
        <v>-1137.5012375840672</v>
      </c>
      <c r="AR22">
        <f t="shared" si="9"/>
        <v>-1140.4572339996337</v>
      </c>
      <c r="AS22">
        <f t="shared" si="9"/>
        <v>-64.429097226496324</v>
      </c>
      <c r="AT22">
        <f t="shared" si="9"/>
        <v>82.891221824856316</v>
      </c>
      <c r="AU22">
        <f t="shared" si="9"/>
        <v>-1121.9951094012736</v>
      </c>
      <c r="AW22">
        <v>19</v>
      </c>
      <c r="AX22">
        <f>IF(Z22&gt;0, (R22*SUMPRODUCT(K22:$K$98, X22:$X$98)-K22*$AZ$3)/Z22, 0)</f>
        <v>16963.950444002508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2.4628010000000001E-3</v>
      </c>
      <c r="Q23" s="4">
        <f t="shared" si="21"/>
        <v>12.5</v>
      </c>
      <c r="R23">
        <f t="shared" si="0"/>
        <v>2000000</v>
      </c>
      <c r="S23">
        <f t="shared" si="1"/>
        <v>18434.880050471795</v>
      </c>
      <c r="U23">
        <f t="shared" si="13"/>
        <v>2.4628010000000001E-3</v>
      </c>
      <c r="V23">
        <f t="shared" si="14"/>
        <v>0.01</v>
      </c>
      <c r="W23">
        <f t="shared" si="15"/>
        <v>0.79623631107747161</v>
      </c>
      <c r="X23">
        <f t="shared" si="16"/>
        <v>1.9609715831579084E-3</v>
      </c>
      <c r="Y23">
        <f t="shared" si="17"/>
        <v>7.9623631107747159E-3</v>
      </c>
      <c r="Z23">
        <f t="shared" si="18"/>
        <v>0.78631297638353903</v>
      </c>
      <c r="AB23">
        <f t="shared" si="19"/>
        <v>13507.313322833594</v>
      </c>
      <c r="AC23">
        <f t="shared" si="2"/>
        <v>14495.585401760003</v>
      </c>
      <c r="AE23">
        <f t="shared" si="3"/>
        <v>0</v>
      </c>
      <c r="AF23">
        <f t="shared" si="4"/>
        <v>0</v>
      </c>
      <c r="AG23">
        <f t="shared" si="4"/>
        <v>-9.8289122047942374</v>
      </c>
      <c r="AH23">
        <f t="shared" si="5"/>
        <v>-3921.9431663158166</v>
      </c>
      <c r="AI23">
        <f t="shared" si="6"/>
        <v>-3931.7720785206106</v>
      </c>
      <c r="AJ23">
        <f t="shared" si="7"/>
        <v>-988.27207892640945</v>
      </c>
      <c r="AK23">
        <f t="shared" si="22"/>
        <v>945.51193259835168</v>
      </c>
      <c r="AL23">
        <f t="shared" si="8"/>
        <v>-3974.5322248486691</v>
      </c>
      <c r="AN23">
        <f t="shared" si="9"/>
        <v>0</v>
      </c>
      <c r="AO23">
        <f t="shared" si="9"/>
        <v>0</v>
      </c>
      <c r="AP23">
        <f t="shared" si="9"/>
        <v>-2.6063896611450557</v>
      </c>
      <c r="AQ23">
        <f t="shared" si="9"/>
        <v>-1040.0044183218993</v>
      </c>
      <c r="AR23">
        <f t="shared" si="9"/>
        <v>-1042.6108079830444</v>
      </c>
      <c r="AS23">
        <f t="shared" si="9"/>
        <v>-262.06583956012122</v>
      </c>
      <c r="AT23">
        <f t="shared" si="9"/>
        <v>250.72688353158557</v>
      </c>
      <c r="AU23">
        <f t="shared" si="9"/>
        <v>-1053.9497640115803</v>
      </c>
      <c r="AW23">
        <v>20</v>
      </c>
      <c r="AX23">
        <f>IF(Z23&gt;0, (R23*SUMPRODUCT(K23:$K$98, X23:$X$98)-K23*$AZ$3)/Z23, 0)</f>
        <v>18434.880050471795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2.5557050000000001E-3</v>
      </c>
      <c r="Q24" s="4">
        <f t="shared" si="21"/>
        <v>12.5</v>
      </c>
      <c r="R24">
        <f t="shared" si="0"/>
        <v>2000000</v>
      </c>
      <c r="S24">
        <f t="shared" si="1"/>
        <v>19774.338880214265</v>
      </c>
      <c r="U24">
        <f t="shared" si="13"/>
        <v>2.5557050000000001E-3</v>
      </c>
      <c r="V24">
        <f t="shared" si="14"/>
        <v>0.01</v>
      </c>
      <c r="W24">
        <f t="shared" si="15"/>
        <v>0.78631297638353903</v>
      </c>
      <c r="X24">
        <f t="shared" si="16"/>
        <v>2.0095840053082929E-3</v>
      </c>
      <c r="Y24">
        <f t="shared" si="17"/>
        <v>7.8631297638353907E-3</v>
      </c>
      <c r="Z24">
        <f t="shared" si="18"/>
        <v>0.77644026261439536</v>
      </c>
      <c r="AB24">
        <f t="shared" si="19"/>
        <v>14495.585401760003</v>
      </c>
      <c r="AC24">
        <f t="shared" si="2"/>
        <v>15353.592873179612</v>
      </c>
      <c r="AE24">
        <f t="shared" si="3"/>
        <v>0</v>
      </c>
      <c r="AF24">
        <f t="shared" si="4"/>
        <v>0</v>
      </c>
      <c r="AG24">
        <f t="shared" si="4"/>
        <v>-9.7055032826799419</v>
      </c>
      <c r="AH24">
        <f t="shared" si="5"/>
        <v>-4019.1680106165859</v>
      </c>
      <c r="AI24">
        <f t="shared" si="6"/>
        <v>-4028.8735138992656</v>
      </c>
      <c r="AJ24">
        <f t="shared" si="7"/>
        <v>-858.00747141960892</v>
      </c>
      <c r="AK24">
        <f t="shared" si="22"/>
        <v>1014.6909781232004</v>
      </c>
      <c r="AL24">
        <f t="shared" si="8"/>
        <v>-3872.1900071956738</v>
      </c>
      <c r="AN24">
        <f t="shared" si="9"/>
        <v>0</v>
      </c>
      <c r="AO24">
        <f t="shared" si="9"/>
        <v>0</v>
      </c>
      <c r="AP24">
        <f t="shared" si="9"/>
        <v>-2.2979148227184538</v>
      </c>
      <c r="AQ24">
        <f t="shared" si="9"/>
        <v>-951.59472699096079</v>
      </c>
      <c r="AR24">
        <f t="shared" si="9"/>
        <v>-953.89264181367923</v>
      </c>
      <c r="AS24">
        <f t="shared" si="9"/>
        <v>-203.14537321282342</v>
      </c>
      <c r="AT24">
        <f t="shared" si="9"/>
        <v>240.24240383999467</v>
      </c>
      <c r="AU24">
        <f t="shared" si="9"/>
        <v>-916.79561118650781</v>
      </c>
      <c r="AW24">
        <v>21</v>
      </c>
      <c r="AX24">
        <f>IF(Z24&gt;0, (R24*SUMPRODUCT(K24:$K$98, X24:$X$98)-K24*$AZ$3)/Z24, 0)</f>
        <v>19774.338880214265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2.6648449999999999E-3</v>
      </c>
      <c r="Q25" s="4">
        <f t="shared" si="21"/>
        <v>12.5</v>
      </c>
      <c r="R25">
        <f t="shared" si="0"/>
        <v>2000000</v>
      </c>
      <c r="S25">
        <f t="shared" si="1"/>
        <v>20997.273062687578</v>
      </c>
      <c r="U25">
        <f t="shared" si="13"/>
        <v>2.6648449999999999E-3</v>
      </c>
      <c r="V25">
        <f t="shared" si="14"/>
        <v>0.01</v>
      </c>
      <c r="W25">
        <f t="shared" si="15"/>
        <v>0.77644026261439536</v>
      </c>
      <c r="X25">
        <f t="shared" si="16"/>
        <v>2.0690929516266584E-3</v>
      </c>
      <c r="Y25">
        <f t="shared" si="17"/>
        <v>7.7644026261439536E-3</v>
      </c>
      <c r="Z25">
        <f t="shared" si="18"/>
        <v>0.76660676703662478</v>
      </c>
      <c r="AB25">
        <f t="shared" si="19"/>
        <v>15353.592873179612</v>
      </c>
      <c r="AC25">
        <f t="shared" si="2"/>
        <v>16096.651619172133</v>
      </c>
      <c r="AE25">
        <f t="shared" si="3"/>
        <v>0</v>
      </c>
      <c r="AF25">
        <f t="shared" si="4"/>
        <v>0</v>
      </c>
      <c r="AG25">
        <f t="shared" si="4"/>
        <v>-9.5825845879578093</v>
      </c>
      <c r="AH25">
        <f t="shared" si="5"/>
        <v>-4138.1859032533166</v>
      </c>
      <c r="AI25">
        <f t="shared" si="6"/>
        <v>-4147.7684878412747</v>
      </c>
      <c r="AJ25">
        <f t="shared" si="7"/>
        <v>-743.05874599252093</v>
      </c>
      <c r="AK25">
        <f t="shared" si="22"/>
        <v>1074.751501122573</v>
      </c>
      <c r="AL25">
        <f t="shared" si="8"/>
        <v>-3816.0757327112224</v>
      </c>
      <c r="AN25">
        <f t="shared" si="9"/>
        <v>0</v>
      </c>
      <c r="AO25">
        <f t="shared" si="9"/>
        <v>0</v>
      </c>
      <c r="AP25">
        <f t="shared" si="9"/>
        <v>-2.0257250782727878</v>
      </c>
      <c r="AQ25">
        <f t="shared" si="9"/>
        <v>-874.79811796387969</v>
      </c>
      <c r="AR25">
        <f t="shared" si="9"/>
        <v>-876.82384304215248</v>
      </c>
      <c r="AS25">
        <f t="shared" si="9"/>
        <v>-157.08003645264625</v>
      </c>
      <c r="AT25">
        <f t="shared" si="9"/>
        <v>227.19873211151099</v>
      </c>
      <c r="AU25">
        <f t="shared" si="9"/>
        <v>-806.70514738328779</v>
      </c>
      <c r="AW25">
        <v>22</v>
      </c>
      <c r="AX25">
        <f>IF(Z25&gt;0, (R25*SUMPRODUCT(K25:$K$98, X25:$X$98)-K25*$AZ$3)/Z25, 0)</f>
        <v>20997.273062687578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2.7902209999999998E-3</v>
      </c>
      <c r="Q26" s="4">
        <f t="shared" si="21"/>
        <v>12.5</v>
      </c>
      <c r="R26">
        <f t="shared" si="0"/>
        <v>2000000</v>
      </c>
      <c r="S26">
        <f t="shared" si="1"/>
        <v>22112.710666618499</v>
      </c>
      <c r="U26">
        <f t="shared" si="13"/>
        <v>2.7902209999999998E-3</v>
      </c>
      <c r="V26">
        <f t="shared" si="14"/>
        <v>0.01</v>
      </c>
      <c r="W26">
        <f t="shared" si="15"/>
        <v>0.76660676703662478</v>
      </c>
      <c r="X26">
        <f t="shared" si="16"/>
        <v>2.139002300127698E-3</v>
      </c>
      <c r="Y26">
        <f t="shared" si="17"/>
        <v>7.6660676703662481E-3</v>
      </c>
      <c r="Z26">
        <f t="shared" si="18"/>
        <v>0.75680169706613087</v>
      </c>
      <c r="AB26">
        <f t="shared" si="19"/>
        <v>16096.651619172133</v>
      </c>
      <c r="AC26">
        <f t="shared" si="2"/>
        <v>16734.936959229213</v>
      </c>
      <c r="AE26">
        <f t="shared" si="3"/>
        <v>0</v>
      </c>
      <c r="AF26">
        <f t="shared" si="4"/>
        <v>0</v>
      </c>
      <c r="AG26">
        <f t="shared" si="4"/>
        <v>-9.4600212133266357</v>
      </c>
      <c r="AH26">
        <f t="shared" si="5"/>
        <v>-4278.0046002553963</v>
      </c>
      <c r="AI26">
        <f t="shared" si="6"/>
        <v>-4287.4646214687227</v>
      </c>
      <c r="AJ26">
        <f t="shared" si="7"/>
        <v>-638.28534005708025</v>
      </c>
      <c r="AK26">
        <f t="shared" si="22"/>
        <v>1126.7656133420494</v>
      </c>
      <c r="AL26">
        <f t="shared" si="8"/>
        <v>-3798.9843481837534</v>
      </c>
      <c r="AN26">
        <f t="shared" si="9"/>
        <v>0</v>
      </c>
      <c r="AO26">
        <f t="shared" si="9"/>
        <v>0</v>
      </c>
      <c r="AP26">
        <f t="shared" si="9"/>
        <v>-1.785549648961104</v>
      </c>
      <c r="AQ26">
        <f t="shared" si="9"/>
        <v>-807.46009337476801</v>
      </c>
      <c r="AR26">
        <f t="shared" si="9"/>
        <v>-809.24564302372903</v>
      </c>
      <c r="AS26">
        <f t="shared" si="9"/>
        <v>-120.47437729530886</v>
      </c>
      <c r="AT26">
        <f t="shared" si="9"/>
        <v>212.67351309213947</v>
      </c>
      <c r="AU26">
        <f t="shared" si="9"/>
        <v>-717.04650722689837</v>
      </c>
      <c r="AW26">
        <v>23</v>
      </c>
      <c r="AX26">
        <f>IF(Z26&gt;0, (R26*SUMPRODUCT(K26:$K$98, X26:$X$98)-K26*$AZ$3)/Z26, 0)</f>
        <v>22112.710666618499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3.5816260000000001E-3</v>
      </c>
      <c r="Q27" s="4">
        <f t="shared" si="21"/>
        <v>12.5</v>
      </c>
      <c r="R27">
        <f t="shared" si="0"/>
        <v>2000000</v>
      </c>
      <c r="S27">
        <f t="shared" si="1"/>
        <v>23145.223840462939</v>
      </c>
      <c r="U27">
        <f t="shared" si="13"/>
        <v>3.5816260000000001E-3</v>
      </c>
      <c r="V27">
        <f t="shared" si="14"/>
        <v>0.01</v>
      </c>
      <c r="W27">
        <f t="shared" si="15"/>
        <v>0.75680169706613087</v>
      </c>
      <c r="X27">
        <f t="shared" si="16"/>
        <v>2.710580635056178E-3</v>
      </c>
      <c r="Y27">
        <f t="shared" si="17"/>
        <v>7.5680169706613086E-3</v>
      </c>
      <c r="Z27">
        <f t="shared" si="18"/>
        <v>0.7465230994604134</v>
      </c>
      <c r="AB27">
        <f t="shared" si="19"/>
        <v>16734.936959229213</v>
      </c>
      <c r="AC27">
        <f t="shared" si="2"/>
        <v>17278.444239087446</v>
      </c>
      <c r="AE27">
        <f t="shared" si="3"/>
        <v>0</v>
      </c>
      <c r="AF27">
        <f t="shared" si="4"/>
        <v>0</v>
      </c>
      <c r="AG27">
        <f t="shared" si="4"/>
        <v>-9.3315387432551677</v>
      </c>
      <c r="AH27">
        <f t="shared" si="5"/>
        <v>-5421.1612701123559</v>
      </c>
      <c r="AI27">
        <f t="shared" si="6"/>
        <v>-5430.4928088556107</v>
      </c>
      <c r="AJ27">
        <f t="shared" si="7"/>
        <v>-543.50727985823323</v>
      </c>
      <c r="AK27">
        <f t="shared" si="22"/>
        <v>1171.445587146045</v>
      </c>
      <c r="AL27">
        <f t="shared" si="8"/>
        <v>-4802.554501567799</v>
      </c>
      <c r="AN27">
        <f t="shared" si="9"/>
        <v>0</v>
      </c>
      <c r="AO27">
        <f t="shared" si="9"/>
        <v>0</v>
      </c>
      <c r="AP27">
        <f t="shared" si="9"/>
        <v>-1.5725883762718598</v>
      </c>
      <c r="AQ27">
        <f t="shared" si="9"/>
        <v>-913.59586385856608</v>
      </c>
      <c r="AR27">
        <f t="shared" si="9"/>
        <v>-915.1684522348379</v>
      </c>
      <c r="AS27">
        <f t="shared" si="9"/>
        <v>-91.594029049279854</v>
      </c>
      <c r="AT27">
        <f t="shared" si="9"/>
        <v>197.4167138417956</v>
      </c>
      <c r="AU27">
        <f t="shared" si="9"/>
        <v>-809.34576744232209</v>
      </c>
      <c r="AW27">
        <v>24</v>
      </c>
      <c r="AX27">
        <f>IF(Z27&gt;0, (R27*SUMPRODUCT(K27:$K$98, X27:$X$98)-K27*$AZ$3)/Z27, 0)</f>
        <v>23145.223840462939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4.4506370000000003E-3</v>
      </c>
      <c r="Q28" s="4">
        <f t="shared" si="21"/>
        <v>12.5</v>
      </c>
      <c r="R28">
        <f t="shared" si="0"/>
        <v>2000000</v>
      </c>
      <c r="S28">
        <f t="shared" si="1"/>
        <v>23882.322471873096</v>
      </c>
      <c r="U28">
        <f t="shared" si="13"/>
        <v>4.4506370000000003E-3</v>
      </c>
      <c r="V28">
        <f t="shared" si="14"/>
        <v>0.01</v>
      </c>
      <c r="W28">
        <f t="shared" si="15"/>
        <v>0.7465230994604134</v>
      </c>
      <c r="X28">
        <f t="shared" si="16"/>
        <v>3.3225033278131959E-3</v>
      </c>
      <c r="Y28">
        <f t="shared" si="17"/>
        <v>7.4652309946041341E-3</v>
      </c>
      <c r="Z28">
        <f t="shared" si="18"/>
        <v>0.73573536513799609</v>
      </c>
      <c r="AB28">
        <f t="shared" si="19"/>
        <v>17278.444239087446</v>
      </c>
      <c r="AC28">
        <f t="shared" si="2"/>
        <v>17571.069244186921</v>
      </c>
      <c r="AE28">
        <f t="shared" si="3"/>
        <v>0</v>
      </c>
      <c r="AF28">
        <f t="shared" si="4"/>
        <v>0</v>
      </c>
      <c r="AG28">
        <f t="shared" si="4"/>
        <v>-9.1966920642249512</v>
      </c>
      <c r="AH28">
        <f t="shared" si="5"/>
        <v>-6645.0066556263919</v>
      </c>
      <c r="AI28">
        <f t="shared" si="6"/>
        <v>-6654.2033476906172</v>
      </c>
      <c r="AJ28">
        <f t="shared" si="7"/>
        <v>-292.62500509947495</v>
      </c>
      <c r="AK28">
        <f t="shared" si="22"/>
        <v>1209.4910967361213</v>
      </c>
      <c r="AL28">
        <f t="shared" si="8"/>
        <v>-5737.337256053971</v>
      </c>
      <c r="AN28">
        <f t="shared" si="9"/>
        <v>0</v>
      </c>
      <c r="AO28">
        <f t="shared" si="9"/>
        <v>0</v>
      </c>
      <c r="AP28">
        <f t="shared" si="9"/>
        <v>-1.3838066718713713</v>
      </c>
      <c r="AQ28">
        <f t="shared" si="9"/>
        <v>-999.8600018864945</v>
      </c>
      <c r="AR28">
        <f t="shared" si="9"/>
        <v>-1001.2438085583659</v>
      </c>
      <c r="AS28">
        <f t="shared" si="9"/>
        <v>-44.03066141447168</v>
      </c>
      <c r="AT28">
        <f t="shared" si="9"/>
        <v>181.98954988861178</v>
      </c>
      <c r="AU28">
        <f t="shared" si="9"/>
        <v>-863.28492008422586</v>
      </c>
      <c r="AW28">
        <v>25</v>
      </c>
      <c r="AX28">
        <f>IF(Z28&gt;0, (R28*SUMPRODUCT(K28:$K$98, X28:$X$98)-K28*$AZ$3)/Z28, 0)</f>
        <v>23882.322471873096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5.383718E-3</v>
      </c>
      <c r="Q29" s="4">
        <f t="shared" si="21"/>
        <v>12.5</v>
      </c>
      <c r="R29">
        <f t="shared" si="0"/>
        <v>2000000</v>
      </c>
      <c r="S29">
        <f t="shared" si="1"/>
        <v>24361.923698184855</v>
      </c>
      <c r="U29">
        <f t="shared" si="13"/>
        <v>5.383718E-3</v>
      </c>
      <c r="V29">
        <f t="shared" si="14"/>
        <v>0.01</v>
      </c>
      <c r="W29">
        <f t="shared" si="15"/>
        <v>0.73573536513799609</v>
      </c>
      <c r="X29">
        <f t="shared" si="16"/>
        <v>3.9609917285300025E-3</v>
      </c>
      <c r="Y29">
        <f t="shared" si="17"/>
        <v>7.3573536513799609E-3</v>
      </c>
      <c r="Z29">
        <f t="shared" si="18"/>
        <v>0.72441701975808614</v>
      </c>
      <c r="AB29">
        <f t="shared" si="19"/>
        <v>17571.069244186921</v>
      </c>
      <c r="AC29">
        <f t="shared" si="2"/>
        <v>17648.192161012965</v>
      </c>
      <c r="AE29">
        <f t="shared" si="3"/>
        <v>0</v>
      </c>
      <c r="AF29">
        <f t="shared" si="4"/>
        <v>0</v>
      </c>
      <c r="AG29">
        <f t="shared" si="4"/>
        <v>-9.0552127469760766</v>
      </c>
      <c r="AH29">
        <f t="shared" si="5"/>
        <v>-7921.9834570600051</v>
      </c>
      <c r="AI29">
        <f t="shared" si="6"/>
        <v>-7931.0386698069815</v>
      </c>
      <c r="AJ29">
        <f t="shared" si="7"/>
        <v>-77.122916826043365</v>
      </c>
      <c r="AK29">
        <f t="shared" si="22"/>
        <v>1229.9748470930847</v>
      </c>
      <c r="AL29">
        <f t="shared" si="8"/>
        <v>-6778.1867395399404</v>
      </c>
      <c r="AN29">
        <f t="shared" si="9"/>
        <v>0</v>
      </c>
      <c r="AO29">
        <f t="shared" si="9"/>
        <v>0</v>
      </c>
      <c r="AP29">
        <f t="shared" si="9"/>
        <v>-1.2165344466649852</v>
      </c>
      <c r="AQ29">
        <f t="shared" si="9"/>
        <v>-1064.2892696962851</v>
      </c>
      <c r="AR29">
        <f t="shared" si="9"/>
        <v>-1065.5058041429502</v>
      </c>
      <c r="AS29">
        <f t="shared" si="9"/>
        <v>-10.361179529160346</v>
      </c>
      <c r="AT29">
        <f t="shared" si="9"/>
        <v>165.24258588180786</v>
      </c>
      <c r="AU29">
        <f t="shared" si="9"/>
        <v>-910.62439779030262</v>
      </c>
      <c r="AW29">
        <v>26</v>
      </c>
      <c r="AX29">
        <f>IF(Z29&gt;0, (R29*SUMPRODUCT(K29:$K$98, X29:$X$98)-K29*$AZ$3)/Z29, 0)</f>
        <v>24361.923698184855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6.4575739999999998E-3</v>
      </c>
      <c r="Q30" s="4">
        <f t="shared" si="21"/>
        <v>12.5</v>
      </c>
      <c r="R30">
        <f t="shared" si="0"/>
        <v>2000000</v>
      </c>
      <c r="S30">
        <f t="shared" si="1"/>
        <v>24625.433033577126</v>
      </c>
      <c r="U30">
        <f t="shared" si="13"/>
        <v>6.4575739999999998E-3</v>
      </c>
      <c r="V30">
        <f t="shared" si="14"/>
        <v>0.01</v>
      </c>
      <c r="W30">
        <f t="shared" si="15"/>
        <v>0.72441701975808614</v>
      </c>
      <c r="X30">
        <f t="shared" si="16"/>
        <v>4.6779765119473035E-3</v>
      </c>
      <c r="Y30">
        <f t="shared" si="17"/>
        <v>7.2441701975808617E-3</v>
      </c>
      <c r="Z30">
        <f t="shared" si="18"/>
        <v>0.71249487304855796</v>
      </c>
      <c r="AB30">
        <f t="shared" si="19"/>
        <v>17648.192161012965</v>
      </c>
      <c r="AC30">
        <f t="shared" si="2"/>
        <v>17545.4947830243</v>
      </c>
      <c r="AE30">
        <f t="shared" si="3"/>
        <v>0</v>
      </c>
      <c r="AF30">
        <f t="shared" si="4"/>
        <v>0</v>
      </c>
      <c r="AG30">
        <f t="shared" si="4"/>
        <v>-8.9061859131069738</v>
      </c>
      <c r="AH30">
        <f t="shared" si="5"/>
        <v>-9355.9530238946063</v>
      </c>
      <c r="AI30">
        <f t="shared" si="6"/>
        <v>-9364.8592098077133</v>
      </c>
      <c r="AJ30">
        <f t="shared" si="7"/>
        <v>102.69737798866481</v>
      </c>
      <c r="AK30">
        <f t="shared" si="22"/>
        <v>1235.3734512709077</v>
      </c>
      <c r="AL30">
        <f t="shared" si="8"/>
        <v>-8026.7883805481406</v>
      </c>
      <c r="AN30">
        <f t="shared" si="9"/>
        <v>0</v>
      </c>
      <c r="AO30">
        <f t="shared" si="9"/>
        <v>0</v>
      </c>
      <c r="AP30">
        <f t="shared" si="9"/>
        <v>-1.0683153937370062</v>
      </c>
      <c r="AQ30">
        <f t="shared" si="9"/>
        <v>-1122.2658875554564</v>
      </c>
      <c r="AR30">
        <f t="shared" si="9"/>
        <v>-1123.3342029491935</v>
      </c>
      <c r="AS30">
        <f t="shared" si="9"/>
        <v>12.318762585031704</v>
      </c>
      <c r="AT30">
        <f t="shared" si="9"/>
        <v>148.18559682932954</v>
      </c>
      <c r="AU30">
        <f t="shared" si="9"/>
        <v>-962.82984353483221</v>
      </c>
      <c r="AW30">
        <v>27</v>
      </c>
      <c r="AX30">
        <f>IF(Z30&gt;0, (R30*SUMPRODUCT(K30:$K$98, X30:$X$98)-K30*$AZ$3)/Z30, 0)</f>
        <v>24625.433033577126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7.6803260000000003E-3</v>
      </c>
      <c r="Q31" s="4">
        <f t="shared" si="21"/>
        <v>12.5</v>
      </c>
      <c r="R31">
        <f t="shared" si="0"/>
        <v>2000000</v>
      </c>
      <c r="S31">
        <f t="shared" si="1"/>
        <v>24691.883269056576</v>
      </c>
      <c r="U31">
        <f t="shared" si="13"/>
        <v>7.6803260000000003E-3</v>
      </c>
      <c r="V31">
        <f t="shared" si="14"/>
        <v>0.01</v>
      </c>
      <c r="W31">
        <f t="shared" si="15"/>
        <v>0.71249487304855796</v>
      </c>
      <c r="X31">
        <f t="shared" si="16"/>
        <v>5.472192898341539E-3</v>
      </c>
      <c r="Y31">
        <f t="shared" si="17"/>
        <v>7.1249487304855799E-3</v>
      </c>
      <c r="Z31">
        <f t="shared" si="18"/>
        <v>0.69989773141973088</v>
      </c>
      <c r="AB31">
        <f t="shared" si="19"/>
        <v>17545.4947830243</v>
      </c>
      <c r="AC31">
        <f t="shared" si="2"/>
        <v>17281.793084493507</v>
      </c>
      <c r="AE31">
        <f t="shared" si="3"/>
        <v>0</v>
      </c>
      <c r="AF31">
        <f t="shared" si="4"/>
        <v>0</v>
      </c>
      <c r="AG31">
        <f t="shared" si="4"/>
        <v>-8.7487216427466361</v>
      </c>
      <c r="AH31">
        <f t="shared" si="5"/>
        <v>-10944.385796683078</v>
      </c>
      <c r="AI31">
        <f t="shared" si="6"/>
        <v>-10953.134518325825</v>
      </c>
      <c r="AJ31">
        <f t="shared" si="7"/>
        <v>263.70169853079278</v>
      </c>
      <c r="AK31">
        <f t="shared" si="22"/>
        <v>1228.184634811701</v>
      </c>
      <c r="AL31">
        <f t="shared" si="8"/>
        <v>-9461.2481849833312</v>
      </c>
      <c r="AN31">
        <f t="shared" si="9"/>
        <v>0</v>
      </c>
      <c r="AO31">
        <f t="shared" si="9"/>
        <v>0</v>
      </c>
      <c r="AP31">
        <f t="shared" si="9"/>
        <v>-0.93698859759367648</v>
      </c>
      <c r="AQ31">
        <f t="shared" si="9"/>
        <v>-1172.1443563883668</v>
      </c>
      <c r="AR31">
        <f t="shared" si="9"/>
        <v>-1173.0813449859604</v>
      </c>
      <c r="AS31">
        <f t="shared" si="9"/>
        <v>28.242467274552151</v>
      </c>
      <c r="AT31">
        <f t="shared" si="9"/>
        <v>131.53864593605115</v>
      </c>
      <c r="AU31">
        <f t="shared" si="9"/>
        <v>-1013.300231775357</v>
      </c>
      <c r="AW31">
        <v>28</v>
      </c>
      <c r="AX31">
        <f>IF(Z31&gt;0, (R31*SUMPRODUCT(K31:$K$98, X31:$X$98)-K31*$AZ$3)/Z31, 0)</f>
        <v>24691.883269056576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9.0334749999999991E-3</v>
      </c>
      <c r="Q32" s="4">
        <f t="shared" si="21"/>
        <v>12.5</v>
      </c>
      <c r="R32">
        <f t="shared" si="0"/>
        <v>2000000</v>
      </c>
      <c r="S32">
        <f t="shared" si="1"/>
        <v>24580.261855563505</v>
      </c>
      <c r="U32">
        <f t="shared" si="13"/>
        <v>9.0334749999999991E-3</v>
      </c>
      <c r="V32">
        <f t="shared" si="14"/>
        <v>0.01</v>
      </c>
      <c r="W32">
        <f t="shared" si="15"/>
        <v>0.69989773141973088</v>
      </c>
      <c r="X32">
        <f t="shared" si="16"/>
        <v>6.3225086593368526E-3</v>
      </c>
      <c r="Y32">
        <f t="shared" si="17"/>
        <v>6.9989773141973088E-3</v>
      </c>
      <c r="Z32">
        <f t="shared" si="18"/>
        <v>0.68657624544619678</v>
      </c>
      <c r="AB32">
        <f t="shared" si="19"/>
        <v>17281.793084493507</v>
      </c>
      <c r="AC32">
        <f t="shared" si="2"/>
        <v>16876.223896877156</v>
      </c>
      <c r="AE32">
        <f t="shared" si="3"/>
        <v>0</v>
      </c>
      <c r="AF32">
        <f t="shared" si="4"/>
        <v>0</v>
      </c>
      <c r="AG32">
        <f t="shared" si="4"/>
        <v>-8.5822030680774599</v>
      </c>
      <c r="AH32">
        <f t="shared" si="5"/>
        <v>-12645.017318673705</v>
      </c>
      <c r="AI32">
        <f t="shared" si="6"/>
        <v>-12653.599521741782</v>
      </c>
      <c r="AJ32">
        <f t="shared" si="7"/>
        <v>405.56918761635097</v>
      </c>
      <c r="AK32">
        <f t="shared" si="22"/>
        <v>1209.7255159145457</v>
      </c>
      <c r="AL32">
        <f t="shared" si="8"/>
        <v>-11038.304818210885</v>
      </c>
      <c r="AN32">
        <f t="shared" si="9"/>
        <v>0</v>
      </c>
      <c r="AO32">
        <f t="shared" si="9"/>
        <v>0</v>
      </c>
      <c r="AP32">
        <f t="shared" si="9"/>
        <v>-0.82067361477329659</v>
      </c>
      <c r="AQ32">
        <f t="shared" si="9"/>
        <v>-1209.1804388067906</v>
      </c>
      <c r="AR32">
        <f t="shared" si="9"/>
        <v>-1210.0011124215639</v>
      </c>
      <c r="AS32">
        <f t="shared" si="9"/>
        <v>38.78257466079058</v>
      </c>
      <c r="AT32">
        <f t="shared" si="9"/>
        <v>115.68006538110043</v>
      </c>
      <c r="AU32">
        <f t="shared" si="9"/>
        <v>-1055.5384723796728</v>
      </c>
      <c r="AW32">
        <v>29</v>
      </c>
      <c r="AX32">
        <f>IF(Z32&gt;0, (R32*SUMPRODUCT(K32:$K$98, X32:$X$98)-K32*$AZ$3)/Z32, 0)</f>
        <v>24580.261855563505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1.0570714E-2</v>
      </c>
      <c r="Q33" s="4">
        <f t="shared" si="21"/>
        <v>12.5</v>
      </c>
      <c r="R33">
        <f t="shared" si="0"/>
        <v>2000000</v>
      </c>
      <c r="S33">
        <f t="shared" si="1"/>
        <v>24316.18038095157</v>
      </c>
      <c r="U33">
        <f t="shared" si="13"/>
        <v>1.0570714E-2</v>
      </c>
      <c r="V33">
        <f t="shared" si="14"/>
        <v>0.01</v>
      </c>
      <c r="W33">
        <f t="shared" si="15"/>
        <v>0.68657624544619678</v>
      </c>
      <c r="X33">
        <f t="shared" si="16"/>
        <v>7.2576011298055489E-3</v>
      </c>
      <c r="Y33">
        <f t="shared" si="17"/>
        <v>6.8657624544619681E-3</v>
      </c>
      <c r="Z33">
        <f t="shared" si="18"/>
        <v>0.6724528818619292</v>
      </c>
      <c r="AB33">
        <f t="shared" si="19"/>
        <v>16876.223896877156</v>
      </c>
      <c r="AC33">
        <f t="shared" si="2"/>
        <v>16351.485573045386</v>
      </c>
      <c r="AE33">
        <f t="shared" si="3"/>
        <v>0</v>
      </c>
      <c r="AF33">
        <f t="shared" si="4"/>
        <v>0</v>
      </c>
      <c r="AG33">
        <f t="shared" si="4"/>
        <v>-8.4056610232741154</v>
      </c>
      <c r="AH33">
        <f t="shared" si="5"/>
        <v>-14515.202259611098</v>
      </c>
      <c r="AI33">
        <f t="shared" si="6"/>
        <v>-14523.607920634373</v>
      </c>
      <c r="AJ33">
        <f t="shared" si="7"/>
        <v>524.73832383177069</v>
      </c>
      <c r="AK33">
        <f t="shared" si="22"/>
        <v>1181.3356727814009</v>
      </c>
      <c r="AL33">
        <f t="shared" si="8"/>
        <v>-12817.533924021202</v>
      </c>
      <c r="AN33">
        <f t="shared" si="9"/>
        <v>0</v>
      </c>
      <c r="AO33">
        <f t="shared" si="9"/>
        <v>0</v>
      </c>
      <c r="AP33">
        <f t="shared" si="9"/>
        <v>-0.71767122549682927</v>
      </c>
      <c r="AQ33">
        <f t="shared" si="9"/>
        <v>-1239.3008670163847</v>
      </c>
      <c r="AR33">
        <f t="shared" si="9"/>
        <v>-1240.0185382418815</v>
      </c>
      <c r="AS33">
        <f t="shared" si="9"/>
        <v>44.801901348005153</v>
      </c>
      <c r="AT33">
        <f t="shared" si="9"/>
        <v>100.86186174539739</v>
      </c>
      <c r="AU33">
        <f t="shared" si="9"/>
        <v>-1094.3547751484791</v>
      </c>
      <c r="AW33">
        <v>30</v>
      </c>
      <c r="AX33">
        <f>IF(Z33&gt;0, (R33*SUMPRODUCT(K33:$K$98, X33:$X$98)-K33*$AZ$3)/Z33, 0)</f>
        <v>24316.18038095157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1.2312346E-2</v>
      </c>
      <c r="Q34" s="4">
        <f t="shared" si="21"/>
        <v>12.5</v>
      </c>
      <c r="R34">
        <f t="shared" si="0"/>
        <v>2000000</v>
      </c>
      <c r="S34">
        <f t="shared" si="1"/>
        <v>23915.614131798684</v>
      </c>
      <c r="U34">
        <f t="shared" si="13"/>
        <v>1.2312346E-2</v>
      </c>
      <c r="V34">
        <f t="shared" si="14"/>
        <v>0.01</v>
      </c>
      <c r="W34">
        <f t="shared" si="15"/>
        <v>0.6724528818619292</v>
      </c>
      <c r="X34">
        <f t="shared" si="16"/>
        <v>8.279472550181197E-3</v>
      </c>
      <c r="Y34">
        <f t="shared" si="17"/>
        <v>6.7245288186192917E-3</v>
      </c>
      <c r="Z34">
        <f t="shared" si="18"/>
        <v>0.65744888049312866</v>
      </c>
      <c r="AB34">
        <f t="shared" si="19"/>
        <v>16351.485573045386</v>
      </c>
      <c r="AC34">
        <f t="shared" si="2"/>
        <v>15723.293737256692</v>
      </c>
      <c r="AE34">
        <f t="shared" si="3"/>
        <v>0</v>
      </c>
      <c r="AF34">
        <f t="shared" si="4"/>
        <v>0</v>
      </c>
      <c r="AG34">
        <f t="shared" si="4"/>
        <v>-8.2181110061641078</v>
      </c>
      <c r="AH34">
        <f t="shared" si="5"/>
        <v>-16558.945100362394</v>
      </c>
      <c r="AI34">
        <f t="shared" si="6"/>
        <v>-16567.163211368559</v>
      </c>
      <c r="AJ34">
        <f t="shared" si="7"/>
        <v>628.19183578869342</v>
      </c>
      <c r="AK34">
        <f t="shared" si="22"/>
        <v>1144.6039901131771</v>
      </c>
      <c r="AL34">
        <f t="shared" si="8"/>
        <v>-14794.367385466689</v>
      </c>
      <c r="AN34">
        <f t="shared" si="9"/>
        <v>0</v>
      </c>
      <c r="AO34">
        <f t="shared" si="9"/>
        <v>0</v>
      </c>
      <c r="AP34">
        <f t="shared" si="9"/>
        <v>-0.62648062214223199</v>
      </c>
      <c r="AQ34">
        <f t="shared" si="9"/>
        <v>-1262.3166346515691</v>
      </c>
      <c r="AR34">
        <f t="shared" si="9"/>
        <v>-1262.9431152737116</v>
      </c>
      <c r="AS34">
        <f t="shared" si="9"/>
        <v>47.888135340881121</v>
      </c>
      <c r="AT34">
        <f t="shared" si="9"/>
        <v>87.255114866997346</v>
      </c>
      <c r="AU34">
        <f t="shared" ref="AU34:AU97" si="23">AL34*$K34</f>
        <v>-1127.799865065833</v>
      </c>
      <c r="AW34">
        <v>31</v>
      </c>
      <c r="AX34">
        <f>IF(Z34&gt;0, (R34*SUMPRODUCT(K34:$K$98, X34:$X$98)-K34*$AZ$3)/Z34, 0)</f>
        <v>23915.614131798684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1.4128425999999999E-2</v>
      </c>
      <c r="Q35" s="4">
        <f t="shared" si="21"/>
        <v>12.5</v>
      </c>
      <c r="R35">
        <f t="shared" si="0"/>
        <v>2000000</v>
      </c>
      <c r="S35">
        <f t="shared" si="1"/>
        <v>23389.877265472693</v>
      </c>
      <c r="U35">
        <f t="shared" si="13"/>
        <v>1.4128425999999999E-2</v>
      </c>
      <c r="V35">
        <f t="shared" si="14"/>
        <v>0.01</v>
      </c>
      <c r="W35">
        <f t="shared" si="15"/>
        <v>0.65744888049312866</v>
      </c>
      <c r="X35">
        <f t="shared" si="16"/>
        <v>9.2887178568300116E-3</v>
      </c>
      <c r="Y35">
        <f t="shared" si="17"/>
        <v>6.5744888049312864E-3</v>
      </c>
      <c r="Z35">
        <f t="shared" si="18"/>
        <v>0.64158567383136733</v>
      </c>
      <c r="AB35">
        <f t="shared" si="19"/>
        <v>15723.293737256692</v>
      </c>
      <c r="AC35">
        <f t="shared" si="2"/>
        <v>15006.610166201277</v>
      </c>
      <c r="AE35">
        <f t="shared" si="3"/>
        <v>0</v>
      </c>
      <c r="AF35">
        <f t="shared" ref="AF35:AG66" si="24">-$Z35*P35</f>
        <v>0</v>
      </c>
      <c r="AG35">
        <f t="shared" si="24"/>
        <v>-8.0198209228920909</v>
      </c>
      <c r="AH35">
        <f t="shared" si="5"/>
        <v>-18577.435713660023</v>
      </c>
      <c r="AI35">
        <f t="shared" ref="AI35:AI66" si="25">SUM(AE35:AH35)</f>
        <v>-18585.455534582914</v>
      </c>
      <c r="AJ35">
        <f t="shared" si="7"/>
        <v>716.68357105541509</v>
      </c>
      <c r="AK35">
        <f t="shared" si="22"/>
        <v>1100.6305616079685</v>
      </c>
      <c r="AL35">
        <f t="shared" ref="AL35:AL98" si="26">SUM(AI35:AK35)</f>
        <v>-16768.141401919529</v>
      </c>
      <c r="AN35">
        <f t="shared" ref="AN35:AT66" si="27">AE35*$K35</f>
        <v>0</v>
      </c>
      <c r="AO35">
        <f t="shared" si="27"/>
        <v>0</v>
      </c>
      <c r="AP35">
        <f t="shared" si="27"/>
        <v>-0.54586127750932067</v>
      </c>
      <c r="AQ35">
        <f t="shared" si="27"/>
        <v>-1264.4550157672124</v>
      </c>
      <c r="AR35">
        <f t="shared" si="27"/>
        <v>-1265.0008770447216</v>
      </c>
      <c r="AS35">
        <f t="shared" si="27"/>
        <v>48.780367221114162</v>
      </c>
      <c r="AT35">
        <f t="shared" si="27"/>
        <v>74.91334410101399</v>
      </c>
      <c r="AU35">
        <f t="shared" si="23"/>
        <v>-1141.3071657225935</v>
      </c>
      <c r="AW35">
        <v>32</v>
      </c>
      <c r="AX35">
        <f>IF(Z35&gt;0, (R35*SUMPRODUCT(K35:$K$98, X35:$X$98)-K35*$AZ$3)/Z35, 0)</f>
        <v>23389.877265472693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1.6072195000000001E-2</v>
      </c>
      <c r="Q36" s="4">
        <f t="shared" si="21"/>
        <v>12.5</v>
      </c>
      <c r="R36">
        <f t="shared" si="0"/>
        <v>2000000</v>
      </c>
      <c r="S36">
        <f t="shared" si="1"/>
        <v>22772.09323688607</v>
      </c>
      <c r="U36">
        <f t="shared" si="13"/>
        <v>1.6072195000000001E-2</v>
      </c>
      <c r="V36">
        <f t="shared" si="14"/>
        <v>0.01</v>
      </c>
      <c r="W36">
        <f t="shared" si="15"/>
        <v>0.64158567383136733</v>
      </c>
      <c r="X36">
        <f t="shared" si="16"/>
        <v>1.0311690059024133E-2</v>
      </c>
      <c r="Y36">
        <f t="shared" si="17"/>
        <v>6.4158567383136734E-3</v>
      </c>
      <c r="Z36">
        <f t="shared" si="18"/>
        <v>0.62485812703402954</v>
      </c>
      <c r="AB36">
        <f t="shared" si="19"/>
        <v>15006.610166201277</v>
      </c>
      <c r="AC36">
        <f t="shared" si="2"/>
        <v>14229.327528644921</v>
      </c>
      <c r="AE36">
        <f t="shared" si="3"/>
        <v>0</v>
      </c>
      <c r="AF36">
        <f t="shared" si="24"/>
        <v>0</v>
      </c>
      <c r="AG36">
        <f t="shared" si="24"/>
        <v>-7.8107265879253696</v>
      </c>
      <c r="AH36">
        <f t="shared" si="5"/>
        <v>-20623.380118048266</v>
      </c>
      <c r="AI36">
        <f t="shared" si="25"/>
        <v>-20631.190844636192</v>
      </c>
      <c r="AJ36">
        <f t="shared" si="7"/>
        <v>777.28263755635635</v>
      </c>
      <c r="AK36">
        <f t="shared" si="22"/>
        <v>1050.4627116340896</v>
      </c>
      <c r="AL36">
        <f t="shared" si="26"/>
        <v>-18803.445495445747</v>
      </c>
      <c r="AN36">
        <f t="shared" si="27"/>
        <v>0</v>
      </c>
      <c r="AO36">
        <f t="shared" si="27"/>
        <v>0</v>
      </c>
      <c r="AP36">
        <f t="shared" si="27"/>
        <v>-0.47466917485638266</v>
      </c>
      <c r="AQ36">
        <f t="shared" si="27"/>
        <v>-1253.3126992969881</v>
      </c>
      <c r="AR36">
        <f t="shared" si="27"/>
        <v>-1253.7873684718445</v>
      </c>
      <c r="AS36">
        <f t="shared" si="27"/>
        <v>47.23659240222706</v>
      </c>
      <c r="AT36">
        <f t="shared" si="27"/>
        <v>63.838141424585714</v>
      </c>
      <c r="AU36">
        <f t="shared" si="23"/>
        <v>-1142.7126346450318</v>
      </c>
      <c r="AW36">
        <v>33</v>
      </c>
      <c r="AX36">
        <f>IF(Z36&gt;0, (R36*SUMPRODUCT(K36:$K$98, X36:$X$98)-K36*$AZ$3)/Z36, 0)</f>
        <v>22772.09323688607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1.8213139E-2</v>
      </c>
      <c r="Q37" s="4">
        <f t="shared" si="21"/>
        <v>12.5</v>
      </c>
      <c r="R37">
        <f t="shared" si="0"/>
        <v>2000000</v>
      </c>
      <c r="S37">
        <f t="shared" si="1"/>
        <v>22085.5591244315</v>
      </c>
      <c r="U37">
        <f t="shared" si="13"/>
        <v>1.8213139E-2</v>
      </c>
      <c r="V37">
        <f t="shared" si="14"/>
        <v>0.01</v>
      </c>
      <c r="W37">
        <f t="shared" si="15"/>
        <v>0.62485812703402954</v>
      </c>
      <c r="X37">
        <f t="shared" si="16"/>
        <v>1.1380627922950437E-2</v>
      </c>
      <c r="Y37">
        <f t="shared" si="17"/>
        <v>6.2485812703402957E-3</v>
      </c>
      <c r="Z37">
        <f t="shared" si="18"/>
        <v>0.60722891784073874</v>
      </c>
      <c r="AB37">
        <f t="shared" si="19"/>
        <v>14229.327528644921</v>
      </c>
      <c r="AC37">
        <f t="shared" si="2"/>
        <v>13410.990167036192</v>
      </c>
      <c r="AE37">
        <f t="shared" si="3"/>
        <v>0</v>
      </c>
      <c r="AF37">
        <f t="shared" si="24"/>
        <v>0</v>
      </c>
      <c r="AG37">
        <f t="shared" si="24"/>
        <v>-7.5903614730092341</v>
      </c>
      <c r="AH37">
        <f t="shared" si="5"/>
        <v>-22761.255845900876</v>
      </c>
      <c r="AI37">
        <f t="shared" si="25"/>
        <v>-22768.846207373885</v>
      </c>
      <c r="AJ37">
        <f t="shared" si="7"/>
        <v>818.33736160872832</v>
      </c>
      <c r="AK37">
        <f t="shared" si="22"/>
        <v>996.05292700514451</v>
      </c>
      <c r="AL37">
        <f t="shared" si="26"/>
        <v>-20954.455918760013</v>
      </c>
      <c r="AN37">
        <f t="shared" si="27"/>
        <v>0</v>
      </c>
      <c r="AO37">
        <f t="shared" si="27"/>
        <v>0</v>
      </c>
      <c r="AP37">
        <f t="shared" si="27"/>
        <v>-0.41185470307780725</v>
      </c>
      <c r="AQ37">
        <f t="shared" si="27"/>
        <v>-1235.0308086678003</v>
      </c>
      <c r="AR37">
        <f t="shared" si="27"/>
        <v>-1235.4426633708781</v>
      </c>
      <c r="AS37">
        <f t="shared" si="27"/>
        <v>44.403167396087063</v>
      </c>
      <c r="AT37">
        <f t="shared" si="27"/>
        <v>54.046053532526614</v>
      </c>
      <c r="AU37">
        <f t="shared" si="23"/>
        <v>-1136.9934424422645</v>
      </c>
      <c r="AW37">
        <v>34</v>
      </c>
      <c r="AX37">
        <f>IF(Z37&gt;0, (R37*SUMPRODUCT(K37:$K$98, X37:$X$98)-K37*$AZ$3)/Z37, 0)</f>
        <v>22085.5591244315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2.0774602E-2</v>
      </c>
      <c r="Q38" s="4">
        <f t="shared" si="21"/>
        <v>12.5</v>
      </c>
      <c r="R38">
        <f t="shared" si="0"/>
        <v>2000000</v>
      </c>
      <c r="S38">
        <f t="shared" si="1"/>
        <v>21348.241625401355</v>
      </c>
      <c r="U38">
        <f t="shared" si="13"/>
        <v>2.0774602E-2</v>
      </c>
      <c r="V38">
        <f t="shared" si="14"/>
        <v>0.01</v>
      </c>
      <c r="W38">
        <f t="shared" si="15"/>
        <v>0.60722891784073874</v>
      </c>
      <c r="X38">
        <f t="shared" si="16"/>
        <v>1.2614939091032047E-2</v>
      </c>
      <c r="Y38">
        <f t="shared" si="17"/>
        <v>6.0722891784073876E-3</v>
      </c>
      <c r="Z38">
        <f t="shared" si="18"/>
        <v>0.58854168957129926</v>
      </c>
      <c r="AB38">
        <f t="shared" si="19"/>
        <v>13410.990167036192</v>
      </c>
      <c r="AC38">
        <f t="shared" si="2"/>
        <v>12564.330195590053</v>
      </c>
      <c r="AE38">
        <f t="shared" si="3"/>
        <v>0</v>
      </c>
      <c r="AF38">
        <f t="shared" si="24"/>
        <v>0</v>
      </c>
      <c r="AG38">
        <f t="shared" si="24"/>
        <v>-7.3567711196412411</v>
      </c>
      <c r="AH38">
        <f t="shared" si="5"/>
        <v>-25229.878182064094</v>
      </c>
      <c r="AI38">
        <f t="shared" si="25"/>
        <v>-25237.234953183735</v>
      </c>
      <c r="AJ38">
        <f t="shared" si="7"/>
        <v>846.65997144613902</v>
      </c>
      <c r="AK38">
        <f t="shared" si="22"/>
        <v>938.76931169253351</v>
      </c>
      <c r="AL38">
        <f t="shared" si="26"/>
        <v>-23451.805670045065</v>
      </c>
      <c r="AN38">
        <f t="shared" si="27"/>
        <v>0</v>
      </c>
      <c r="AO38">
        <f t="shared" si="27"/>
        <v>0</v>
      </c>
      <c r="AP38">
        <f t="shared" si="27"/>
        <v>-0.35641074866853534</v>
      </c>
      <c r="AQ38">
        <f t="shared" si="27"/>
        <v>-1222.3025054670888</v>
      </c>
      <c r="AR38">
        <f t="shared" si="27"/>
        <v>-1222.6589162157572</v>
      </c>
      <c r="AS38">
        <f t="shared" si="27"/>
        <v>41.01782009843398</v>
      </c>
      <c r="AT38">
        <f t="shared" si="27"/>
        <v>45.480206977500458</v>
      </c>
      <c r="AU38">
        <f t="shared" si="23"/>
        <v>-1136.160889139823</v>
      </c>
      <c r="AW38">
        <v>35</v>
      </c>
      <c r="AX38">
        <f>IF(Z38&gt;0, (R38*SUMPRODUCT(K38:$K$98, X38:$X$98)-K38*$AZ$3)/Z38, 0)</f>
        <v>21348.241625401355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2.3506165999999998E-2</v>
      </c>
      <c r="Q39" s="4">
        <f t="shared" si="21"/>
        <v>12.5</v>
      </c>
      <c r="R39">
        <f t="shared" si="0"/>
        <v>2000000</v>
      </c>
      <c r="S39">
        <f t="shared" si="1"/>
        <v>20549.115774307644</v>
      </c>
      <c r="U39">
        <f t="shared" si="13"/>
        <v>2.3506165999999998E-2</v>
      </c>
      <c r="V39">
        <f t="shared" si="14"/>
        <v>0.01</v>
      </c>
      <c r="W39">
        <f t="shared" si="15"/>
        <v>0.58854168957129926</v>
      </c>
      <c r="X39">
        <f t="shared" si="16"/>
        <v>1.3834358652983429E-2</v>
      </c>
      <c r="Y39">
        <f t="shared" si="17"/>
        <v>5.8854168957129926E-3</v>
      </c>
      <c r="Z39">
        <f t="shared" si="18"/>
        <v>0.56882191402260285</v>
      </c>
      <c r="AB39">
        <f t="shared" si="19"/>
        <v>12564.330195590053</v>
      </c>
      <c r="AC39">
        <f t="shared" si="2"/>
        <v>11688.787366213735</v>
      </c>
      <c r="AE39">
        <f t="shared" si="3"/>
        <v>0</v>
      </c>
      <c r="AF39">
        <f t="shared" si="24"/>
        <v>0</v>
      </c>
      <c r="AG39">
        <f t="shared" si="24"/>
        <v>-7.1102739252825353</v>
      </c>
      <c r="AH39">
        <f t="shared" si="5"/>
        <v>-27668.717305966857</v>
      </c>
      <c r="AI39">
        <f t="shared" si="25"/>
        <v>-27675.827579892139</v>
      </c>
      <c r="AJ39">
        <f t="shared" si="7"/>
        <v>875.54282937631797</v>
      </c>
      <c r="AK39">
        <f t="shared" si="22"/>
        <v>879.50311369130384</v>
      </c>
      <c r="AL39">
        <f t="shared" si="26"/>
        <v>-25920.781636824519</v>
      </c>
      <c r="AN39">
        <f t="shared" si="27"/>
        <v>0</v>
      </c>
      <c r="AO39">
        <f t="shared" si="27"/>
        <v>0</v>
      </c>
      <c r="AP39">
        <f t="shared" si="27"/>
        <v>-0.30756142049952057</v>
      </c>
      <c r="AQ39">
        <f t="shared" si="27"/>
        <v>-1196.835746055267</v>
      </c>
      <c r="AR39">
        <f t="shared" si="27"/>
        <v>-1197.1433074757665</v>
      </c>
      <c r="AS39">
        <f t="shared" si="27"/>
        <v>37.872408171735721</v>
      </c>
      <c r="AT39">
        <f t="shared" si="27"/>
        <v>38.043713902330431</v>
      </c>
      <c r="AU39">
        <f t="shared" si="23"/>
        <v>-1121.2271854017004</v>
      </c>
      <c r="AW39">
        <v>36</v>
      </c>
      <c r="AX39">
        <f>IF(Z39&gt;0, (R39*SUMPRODUCT(K39:$K$98, X39:$X$98)-K39*$AZ$3)/Z39, 0)</f>
        <v>20549.115774307644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2.6226451000000001E-2</v>
      </c>
      <c r="Q40" s="4">
        <f t="shared" si="21"/>
        <v>12.5</v>
      </c>
      <c r="R40">
        <f t="shared" si="0"/>
        <v>2000000</v>
      </c>
      <c r="S40">
        <f t="shared" si="1"/>
        <v>19703.124376603439</v>
      </c>
      <c r="U40">
        <f t="shared" si="13"/>
        <v>2.6226451000000001E-2</v>
      </c>
      <c r="V40">
        <f t="shared" si="14"/>
        <v>0.01</v>
      </c>
      <c r="W40">
        <f t="shared" si="15"/>
        <v>0.56882191402260285</v>
      </c>
      <c r="X40">
        <f t="shared" si="16"/>
        <v>1.4918180055840008E-2</v>
      </c>
      <c r="Y40">
        <f t="shared" si="17"/>
        <v>5.6882191402260283E-3</v>
      </c>
      <c r="Z40">
        <f t="shared" si="18"/>
        <v>0.54821551482653685</v>
      </c>
      <c r="AB40">
        <f t="shared" si="19"/>
        <v>11688.787366213735</v>
      </c>
      <c r="AC40">
        <f t="shared" si="2"/>
        <v>10801.558473810943</v>
      </c>
      <c r="AE40">
        <f t="shared" si="3"/>
        <v>0</v>
      </c>
      <c r="AF40">
        <f t="shared" si="24"/>
        <v>0</v>
      </c>
      <c r="AG40">
        <f t="shared" si="24"/>
        <v>-6.8526939353317111</v>
      </c>
      <c r="AH40">
        <f t="shared" si="5"/>
        <v>-29836.360111680016</v>
      </c>
      <c r="AI40">
        <f t="shared" si="25"/>
        <v>-29843.212805615349</v>
      </c>
      <c r="AJ40">
        <f t="shared" si="7"/>
        <v>887.22889240279255</v>
      </c>
      <c r="AK40">
        <f t="shared" si="22"/>
        <v>818.21511563496153</v>
      </c>
      <c r="AL40">
        <f t="shared" si="26"/>
        <v>-28137.768797577595</v>
      </c>
      <c r="AN40">
        <f t="shared" si="27"/>
        <v>0</v>
      </c>
      <c r="AO40">
        <f t="shared" si="27"/>
        <v>0</v>
      </c>
      <c r="AP40">
        <f t="shared" si="27"/>
        <v>-0.26466032300920028</v>
      </c>
      <c r="AQ40">
        <f t="shared" si="27"/>
        <v>-1152.320646317296</v>
      </c>
      <c r="AR40">
        <f t="shared" si="27"/>
        <v>-1152.5853066403054</v>
      </c>
      <c r="AS40">
        <f t="shared" si="27"/>
        <v>34.26598173832663</v>
      </c>
      <c r="AT40">
        <f t="shared" si="27"/>
        <v>31.600576187775825</v>
      </c>
      <c r="AU40">
        <f t="shared" si="23"/>
        <v>-1086.7187487142028</v>
      </c>
      <c r="AW40">
        <v>37</v>
      </c>
      <c r="AX40">
        <f>IF(Z40&gt;0, (R40*SUMPRODUCT(K40:$K$98, X40:$X$98)-K40*$AZ$3)/Z40, 0)</f>
        <v>19703.124376603439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2.9219711999999998E-2</v>
      </c>
      <c r="Q41" s="4">
        <f t="shared" si="21"/>
        <v>12.5</v>
      </c>
      <c r="R41">
        <f t="shared" si="0"/>
        <v>2000000</v>
      </c>
      <c r="S41">
        <f t="shared" si="1"/>
        <v>18844.496399792832</v>
      </c>
      <c r="U41">
        <f t="shared" si="13"/>
        <v>2.9219711999999998E-2</v>
      </c>
      <c r="V41">
        <f t="shared" si="14"/>
        <v>0.01</v>
      </c>
      <c r="W41">
        <f t="shared" si="15"/>
        <v>0.54821551482653685</v>
      </c>
      <c r="X41">
        <f t="shared" si="16"/>
        <v>1.6018699457163135E-2</v>
      </c>
      <c r="Y41">
        <f t="shared" si="17"/>
        <v>5.4821551482653686E-3</v>
      </c>
      <c r="Z41">
        <f t="shared" si="18"/>
        <v>0.52671466022110836</v>
      </c>
      <c r="AB41">
        <f t="shared" si="19"/>
        <v>10801.558473810943</v>
      </c>
      <c r="AC41">
        <f t="shared" si="2"/>
        <v>9925.6725182547816</v>
      </c>
      <c r="AE41">
        <f t="shared" si="3"/>
        <v>0</v>
      </c>
      <c r="AF41">
        <f t="shared" si="24"/>
        <v>0</v>
      </c>
      <c r="AG41">
        <f t="shared" si="24"/>
        <v>-6.5839332527638543</v>
      </c>
      <c r="AH41">
        <f t="shared" si="5"/>
        <v>-32037.39891432627</v>
      </c>
      <c r="AI41">
        <f t="shared" si="25"/>
        <v>-32043.982847579035</v>
      </c>
      <c r="AJ41">
        <f t="shared" si="7"/>
        <v>875.88595555616121</v>
      </c>
      <c r="AK41">
        <f t="shared" si="22"/>
        <v>756.10909316676612</v>
      </c>
      <c r="AL41">
        <f t="shared" si="26"/>
        <v>-30411.987798856106</v>
      </c>
      <c r="AN41">
        <f t="shared" si="27"/>
        <v>0</v>
      </c>
      <c r="AO41">
        <f t="shared" si="27"/>
        <v>0</v>
      </c>
      <c r="AP41">
        <f t="shared" si="27"/>
        <v>-0.2270360905026361</v>
      </c>
      <c r="AQ41">
        <f t="shared" si="27"/>
        <v>-1104.7569165936861</v>
      </c>
      <c r="AR41">
        <f t="shared" si="27"/>
        <v>-1104.9839526841888</v>
      </c>
      <c r="AS41">
        <f t="shared" si="27"/>
        <v>30.203484063596555</v>
      </c>
      <c r="AT41">
        <f t="shared" si="27"/>
        <v>26.073176309011572</v>
      </c>
      <c r="AU41">
        <f t="shared" si="23"/>
        <v>-1048.7072923115807</v>
      </c>
      <c r="AW41">
        <v>38</v>
      </c>
      <c r="AX41">
        <f>IF(Z41&gt;0, (R41*SUMPRODUCT(K41:$K$98, X41:$X$98)-K41*$AZ$3)/Z41, 0)</f>
        <v>18844.496399792832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3.2402927999999998E-2</v>
      </c>
      <c r="Q42" s="4">
        <f t="shared" si="21"/>
        <v>12.5</v>
      </c>
      <c r="R42">
        <f t="shared" si="0"/>
        <v>2000000</v>
      </c>
      <c r="S42">
        <f t="shared" si="1"/>
        <v>17977.962654521281</v>
      </c>
      <c r="U42">
        <f t="shared" si="13"/>
        <v>3.2402927999999998E-2</v>
      </c>
      <c r="V42">
        <f t="shared" si="14"/>
        <v>0.01</v>
      </c>
      <c r="W42">
        <f t="shared" si="15"/>
        <v>0.52671466022110836</v>
      </c>
      <c r="X42">
        <f t="shared" si="16"/>
        <v>1.7067097211689038E-2</v>
      </c>
      <c r="Y42">
        <f t="shared" si="17"/>
        <v>5.2671466022110834E-3</v>
      </c>
      <c r="Z42">
        <f t="shared" si="18"/>
        <v>0.50438041640720821</v>
      </c>
      <c r="AB42">
        <f t="shared" si="19"/>
        <v>9925.6725182547816</v>
      </c>
      <c r="AC42">
        <f t="shared" si="2"/>
        <v>9067.7322898406819</v>
      </c>
      <c r="AE42">
        <f t="shared" si="3"/>
        <v>0</v>
      </c>
      <c r="AF42">
        <f t="shared" si="24"/>
        <v>0</v>
      </c>
      <c r="AG42">
        <f t="shared" si="24"/>
        <v>-6.3047552050901023</v>
      </c>
      <c r="AH42">
        <f t="shared" si="5"/>
        <v>-34134.194423378074</v>
      </c>
      <c r="AI42">
        <f t="shared" si="25"/>
        <v>-34140.499178583166</v>
      </c>
      <c r="AJ42">
        <f t="shared" si="7"/>
        <v>857.94022841409969</v>
      </c>
      <c r="AK42">
        <f t="shared" si="22"/>
        <v>694.79707627783478</v>
      </c>
      <c r="AL42">
        <f t="shared" si="26"/>
        <v>-32587.761873891235</v>
      </c>
      <c r="AN42">
        <f t="shared" si="27"/>
        <v>0</v>
      </c>
      <c r="AO42">
        <f t="shared" si="27"/>
        <v>0</v>
      </c>
      <c r="AP42">
        <f t="shared" si="27"/>
        <v>-0.19411526384254579</v>
      </c>
      <c r="AQ42">
        <f t="shared" si="27"/>
        <v>-1050.9477277083429</v>
      </c>
      <c r="AR42">
        <f t="shared" si="27"/>
        <v>-1051.1418429721855</v>
      </c>
      <c r="AS42">
        <f t="shared" si="27"/>
        <v>26.414870741576546</v>
      </c>
      <c r="AT42">
        <f t="shared" si="27"/>
        <v>21.391903950499827</v>
      </c>
      <c r="AU42">
        <f t="shared" si="23"/>
        <v>-1003.3350682801092</v>
      </c>
      <c r="AW42">
        <v>39</v>
      </c>
      <c r="AX42">
        <f>IF(Z42&gt;0, (R42*SUMPRODUCT(K42:$K$98, X42:$X$98)-K42*$AZ$3)/Z42, 0)</f>
        <v>17977.962654521281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3.5947104000000001E-2</v>
      </c>
      <c r="Q43" s="4">
        <f t="shared" si="21"/>
        <v>12.5</v>
      </c>
      <c r="R43">
        <f t="shared" si="0"/>
        <v>2000000</v>
      </c>
      <c r="S43">
        <f t="shared" si="1"/>
        <v>17117.748956382035</v>
      </c>
      <c r="U43">
        <f t="shared" si="13"/>
        <v>3.5947104000000001E-2</v>
      </c>
      <c r="V43">
        <f t="shared" si="14"/>
        <v>0.01</v>
      </c>
      <c r="W43">
        <f t="shared" si="15"/>
        <v>0.50438041640720821</v>
      </c>
      <c r="X43">
        <f t="shared" si="16"/>
        <v>1.8131015284153219E-2</v>
      </c>
      <c r="Y43">
        <f t="shared" si="17"/>
        <v>5.0438041640720821E-3</v>
      </c>
      <c r="Z43">
        <f t="shared" si="18"/>
        <v>0.48120559695898291</v>
      </c>
      <c r="AB43">
        <f t="shared" si="19"/>
        <v>9067.7322898406819</v>
      </c>
      <c r="AC43">
        <f t="shared" si="2"/>
        <v>8237.156605149823</v>
      </c>
      <c r="AE43">
        <f t="shared" si="3"/>
        <v>0</v>
      </c>
      <c r="AF43">
        <f t="shared" si="24"/>
        <v>0</v>
      </c>
      <c r="AG43">
        <f t="shared" si="24"/>
        <v>-6.0150699619872867</v>
      </c>
      <c r="AH43">
        <f t="shared" si="5"/>
        <v>-36262.030568306436</v>
      </c>
      <c r="AI43">
        <f t="shared" si="25"/>
        <v>-36268.045638268421</v>
      </c>
      <c r="AJ43">
        <f t="shared" si="7"/>
        <v>830.57568469085891</v>
      </c>
      <c r="AK43">
        <f t="shared" si="22"/>
        <v>634.7412602888478</v>
      </c>
      <c r="AL43">
        <f t="shared" si="26"/>
        <v>-34802.728693288707</v>
      </c>
      <c r="AN43">
        <f t="shared" si="27"/>
        <v>0</v>
      </c>
      <c r="AO43">
        <f t="shared" si="27"/>
        <v>0</v>
      </c>
      <c r="AP43">
        <f t="shared" si="27"/>
        <v>-0.16535377645248656</v>
      </c>
      <c r="AQ43">
        <f t="shared" si="27"/>
        <v>-996.84022533363327</v>
      </c>
      <c r="AR43">
        <f t="shared" si="27"/>
        <v>-997.0055791100857</v>
      </c>
      <c r="AS43">
        <f t="shared" si="27"/>
        <v>22.832456972432055</v>
      </c>
      <c r="AT43">
        <f t="shared" si="27"/>
        <v>17.448984820169169</v>
      </c>
      <c r="AU43">
        <f t="shared" si="23"/>
        <v>-956.72413731748429</v>
      </c>
      <c r="AW43">
        <v>40</v>
      </c>
      <c r="AX43">
        <f>IF(Z43&gt;0, (R43*SUMPRODUCT(K43:$K$98, X43:$X$98)-K43*$AZ$3)/Z43, 0)</f>
        <v>17117.748956382035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4.0034525000000001E-2</v>
      </c>
      <c r="Q44" s="4">
        <f t="shared" si="21"/>
        <v>12.5</v>
      </c>
      <c r="R44">
        <f t="shared" si="0"/>
        <v>2000000</v>
      </c>
      <c r="S44">
        <f t="shared" si="1"/>
        <v>16269.109937238671</v>
      </c>
      <c r="U44">
        <f t="shared" si="13"/>
        <v>4.0034525000000001E-2</v>
      </c>
      <c r="V44">
        <f t="shared" si="14"/>
        <v>0.01</v>
      </c>
      <c r="W44">
        <f t="shared" si="15"/>
        <v>0.48120559695898291</v>
      </c>
      <c r="X44">
        <f t="shared" si="16"/>
        <v>1.9264837501594325E-2</v>
      </c>
      <c r="Y44">
        <f t="shared" si="17"/>
        <v>4.8120559695898294E-3</v>
      </c>
      <c r="Z44">
        <f t="shared" si="18"/>
        <v>0.45712870348779877</v>
      </c>
      <c r="AB44">
        <f t="shared" si="19"/>
        <v>8237.156605149823</v>
      </c>
      <c r="AC44">
        <f t="shared" si="2"/>
        <v>7437.0771325103769</v>
      </c>
      <c r="AE44">
        <f t="shared" si="3"/>
        <v>0</v>
      </c>
      <c r="AF44">
        <f t="shared" si="24"/>
        <v>0</v>
      </c>
      <c r="AG44">
        <f t="shared" si="24"/>
        <v>-5.714108793597485</v>
      </c>
      <c r="AH44">
        <f t="shared" si="5"/>
        <v>-38529.675003188648</v>
      </c>
      <c r="AI44">
        <f t="shared" si="25"/>
        <v>-38535.389111982244</v>
      </c>
      <c r="AJ44">
        <f t="shared" si="7"/>
        <v>800.07947263944607</v>
      </c>
      <c r="AK44">
        <f t="shared" si="22"/>
        <v>576.60096236048764</v>
      </c>
      <c r="AL44">
        <f t="shared" si="26"/>
        <v>-37158.708676982315</v>
      </c>
      <c r="AN44">
        <f t="shared" si="27"/>
        <v>0</v>
      </c>
      <c r="AO44">
        <f t="shared" si="27"/>
        <v>0</v>
      </c>
      <c r="AP44">
        <f t="shared" si="27"/>
        <v>-0.1402503382060091</v>
      </c>
      <c r="AQ44">
        <f t="shared" si="27"/>
        <v>-945.69427103306896</v>
      </c>
      <c r="AR44">
        <f t="shared" si="27"/>
        <v>-945.83452137127495</v>
      </c>
      <c r="AS44">
        <f t="shared" si="27"/>
        <v>19.637605912421161</v>
      </c>
      <c r="AT44">
        <f t="shared" si="27"/>
        <v>14.152422171516896</v>
      </c>
      <c r="AU44">
        <f t="shared" si="23"/>
        <v>-912.04449328733699</v>
      </c>
      <c r="AW44">
        <v>41</v>
      </c>
      <c r="AX44">
        <f>IF(Z44&gt;0, (R44*SUMPRODUCT(K44:$K$98, X44:$X$98)-K44*$AZ$3)/Z44, 0)</f>
        <v>16269.109937238671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4.4405750000000001E-2</v>
      </c>
      <c r="Q45" s="4">
        <f t="shared" si="21"/>
        <v>12.5</v>
      </c>
      <c r="R45">
        <f t="shared" si="0"/>
        <v>2000000</v>
      </c>
      <c r="S45">
        <f t="shared" si="1"/>
        <v>15423.79293411517</v>
      </c>
      <c r="U45">
        <f t="shared" si="13"/>
        <v>4.4405750000000001E-2</v>
      </c>
      <c r="V45">
        <f t="shared" si="14"/>
        <v>0.01</v>
      </c>
      <c r="W45">
        <f t="shared" si="15"/>
        <v>0.45712870348779877</v>
      </c>
      <c r="X45">
        <f t="shared" si="16"/>
        <v>2.029914292490332E-2</v>
      </c>
      <c r="Y45">
        <f t="shared" si="17"/>
        <v>4.5712870348779879E-3</v>
      </c>
      <c r="Z45">
        <f t="shared" si="18"/>
        <v>0.43225827352801749</v>
      </c>
      <c r="AB45">
        <f t="shared" si="19"/>
        <v>7437.0771325103769</v>
      </c>
      <c r="AC45">
        <f t="shared" si="2"/>
        <v>6667.0621049542588</v>
      </c>
      <c r="AE45">
        <f t="shared" si="3"/>
        <v>0</v>
      </c>
      <c r="AF45">
        <f t="shared" si="24"/>
        <v>0</v>
      </c>
      <c r="AG45">
        <f t="shared" si="24"/>
        <v>-5.4032284191002189</v>
      </c>
      <c r="AH45">
        <f t="shared" si="5"/>
        <v>-40598.285849806642</v>
      </c>
      <c r="AI45">
        <f t="shared" si="25"/>
        <v>-40603.68907822574</v>
      </c>
      <c r="AJ45">
        <f t="shared" si="7"/>
        <v>770.01502755611818</v>
      </c>
      <c r="AK45">
        <f t="shared" si="22"/>
        <v>520.59539927572644</v>
      </c>
      <c r="AL45">
        <f t="shared" si="26"/>
        <v>-39313.078651393895</v>
      </c>
      <c r="AN45">
        <f t="shared" si="27"/>
        <v>0</v>
      </c>
      <c r="AO45">
        <f t="shared" si="27"/>
        <v>0</v>
      </c>
      <c r="AP45">
        <f t="shared" si="27"/>
        <v>-0.11841063693585492</v>
      </c>
      <c r="AQ45">
        <f t="shared" si="27"/>
        <v>-889.70306511306967</v>
      </c>
      <c r="AR45">
        <f t="shared" si="27"/>
        <v>-889.82147575000545</v>
      </c>
      <c r="AS45">
        <f t="shared" si="27"/>
        <v>16.874720591265209</v>
      </c>
      <c r="AT45">
        <f t="shared" si="27"/>
        <v>11.408740855042334</v>
      </c>
      <c r="AU45">
        <f t="shared" si="23"/>
        <v>-861.53801430369788</v>
      </c>
      <c r="AW45">
        <v>42</v>
      </c>
      <c r="AX45">
        <f>IF(Z45&gt;0, (R45*SUMPRODUCT(K45:$K$98, X45:$X$98)-K45*$AZ$3)/Z45, 0)</f>
        <v>15423.79293411517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4.9048597999999999E-2</v>
      </c>
      <c r="Q46" s="4">
        <f t="shared" si="21"/>
        <v>12.5</v>
      </c>
      <c r="R46">
        <f t="shared" si="0"/>
        <v>2000000</v>
      </c>
      <c r="S46">
        <f t="shared" si="1"/>
        <v>14589.916484447622</v>
      </c>
      <c r="U46">
        <f t="shared" si="13"/>
        <v>4.9048597999999999E-2</v>
      </c>
      <c r="V46">
        <f t="shared" si="14"/>
        <v>0.01</v>
      </c>
      <c r="W46">
        <f t="shared" si="15"/>
        <v>0.43225827352801749</v>
      </c>
      <c r="X46">
        <f t="shared" si="16"/>
        <v>2.1201662290449771E-2</v>
      </c>
      <c r="Y46">
        <f t="shared" si="17"/>
        <v>4.3225827352801746E-3</v>
      </c>
      <c r="Z46">
        <f t="shared" si="18"/>
        <v>0.40673402850228751</v>
      </c>
      <c r="AB46">
        <f t="shared" si="19"/>
        <v>6667.0621049542588</v>
      </c>
      <c r="AC46">
        <f t="shared" si="2"/>
        <v>5934.2155072313135</v>
      </c>
      <c r="AE46">
        <f t="shared" si="3"/>
        <v>0</v>
      </c>
      <c r="AF46">
        <f t="shared" si="24"/>
        <v>0</v>
      </c>
      <c r="AG46">
        <f t="shared" si="24"/>
        <v>-5.0841753562785943</v>
      </c>
      <c r="AH46">
        <f t="shared" si="5"/>
        <v>-42403.324580899542</v>
      </c>
      <c r="AI46">
        <f t="shared" si="25"/>
        <v>-42408.40875625582</v>
      </c>
      <c r="AJ46">
        <f t="shared" si="7"/>
        <v>732.84659772294526</v>
      </c>
      <c r="AK46">
        <f t="shared" si="22"/>
        <v>466.69434734679817</v>
      </c>
      <c r="AL46">
        <f t="shared" si="26"/>
        <v>-41208.867811186079</v>
      </c>
      <c r="AN46">
        <f t="shared" si="27"/>
        <v>0</v>
      </c>
      <c r="AO46">
        <f t="shared" si="27"/>
        <v>0</v>
      </c>
      <c r="AP46">
        <f t="shared" si="27"/>
        <v>-9.9480941818308619E-2</v>
      </c>
      <c r="AQ46">
        <f t="shared" si="27"/>
        <v>-829.6965328558141</v>
      </c>
      <c r="AR46">
        <f t="shared" si="27"/>
        <v>-829.79601379763233</v>
      </c>
      <c r="AS46">
        <f t="shared" si="27"/>
        <v>14.339448315800153</v>
      </c>
      <c r="AT46">
        <f t="shared" si="27"/>
        <v>9.1317057264765786</v>
      </c>
      <c r="AU46">
        <f t="shared" si="23"/>
        <v>-806.32485975535565</v>
      </c>
      <c r="AW46">
        <v>43</v>
      </c>
      <c r="AX46">
        <f>IF(Z46&gt;0, (R46*SUMPRODUCT(K46:$K$98, X46:$X$98)-K46*$AZ$3)/Z46, 0)</f>
        <v>14589.916484447622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5.4278005999999997E-2</v>
      </c>
      <c r="Q47" s="4">
        <f t="shared" si="21"/>
        <v>12.5</v>
      </c>
      <c r="R47">
        <f t="shared" si="0"/>
        <v>2000000</v>
      </c>
      <c r="S47">
        <f t="shared" si="1"/>
        <v>13780.103838672394</v>
      </c>
      <c r="U47">
        <f t="shared" si="13"/>
        <v>5.4278005999999997E-2</v>
      </c>
      <c r="V47">
        <f t="shared" si="14"/>
        <v>0.01</v>
      </c>
      <c r="W47">
        <f t="shared" si="15"/>
        <v>0.40673402850228751</v>
      </c>
      <c r="X47">
        <f t="shared" si="16"/>
        <v>2.2076712039451333E-2</v>
      </c>
      <c r="Y47">
        <f t="shared" si="17"/>
        <v>4.0673402850228751E-3</v>
      </c>
      <c r="Z47">
        <f t="shared" si="18"/>
        <v>0.38058997617781332</v>
      </c>
      <c r="AB47">
        <f t="shared" si="19"/>
        <v>5934.2155072313135</v>
      </c>
      <c r="AC47">
        <f t="shared" si="2"/>
        <v>5244.56939168812</v>
      </c>
      <c r="AE47">
        <f t="shared" si="3"/>
        <v>0</v>
      </c>
      <c r="AF47">
        <f t="shared" si="24"/>
        <v>0</v>
      </c>
      <c r="AG47">
        <f t="shared" si="24"/>
        <v>-4.7573747022226662</v>
      </c>
      <c r="AH47">
        <f t="shared" si="5"/>
        <v>-44153.424078902666</v>
      </c>
      <c r="AI47">
        <f t="shared" si="25"/>
        <v>-44158.181453604891</v>
      </c>
      <c r="AJ47">
        <f t="shared" si="7"/>
        <v>689.64611554319345</v>
      </c>
      <c r="AK47">
        <f t="shared" si="22"/>
        <v>415.395085506192</v>
      </c>
      <c r="AL47">
        <f t="shared" si="26"/>
        <v>-43053.14025255551</v>
      </c>
      <c r="AN47">
        <f t="shared" si="27"/>
        <v>0</v>
      </c>
      <c r="AO47">
        <f t="shared" si="27"/>
        <v>0</v>
      </c>
      <c r="AP47">
        <f t="shared" si="27"/>
        <v>-8.3112951110022953E-2</v>
      </c>
      <c r="AQ47">
        <f t="shared" si="27"/>
        <v>-771.37530812854357</v>
      </c>
      <c r="AR47">
        <f t="shared" si="27"/>
        <v>-771.4584210796537</v>
      </c>
      <c r="AS47">
        <f t="shared" si="27"/>
        <v>12.048351763753066</v>
      </c>
      <c r="AT47">
        <f t="shared" si="27"/>
        <v>7.2570931646165784</v>
      </c>
      <c r="AU47">
        <f t="shared" si="23"/>
        <v>-752.15297615128407</v>
      </c>
      <c r="AW47">
        <v>44</v>
      </c>
      <c r="AX47">
        <f>IF(Z47&gt;0, (R47*SUMPRODUCT(K47:$K$98, X47:$X$98)-K47*$AZ$3)/Z47, 0)</f>
        <v>13780.103838672394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6.0174738999999998E-2</v>
      </c>
      <c r="Q48" s="4">
        <f t="shared" si="21"/>
        <v>12.5</v>
      </c>
      <c r="R48">
        <f t="shared" si="0"/>
        <v>2000000</v>
      </c>
      <c r="S48">
        <f t="shared" si="1"/>
        <v>12993.700835242145</v>
      </c>
      <c r="U48">
        <f t="shared" si="13"/>
        <v>6.0174738999999998E-2</v>
      </c>
      <c r="V48">
        <f t="shared" si="14"/>
        <v>0.01</v>
      </c>
      <c r="W48">
        <f t="shared" si="15"/>
        <v>0.38058997617781332</v>
      </c>
      <c r="X48">
        <f t="shared" si="16"/>
        <v>2.2901902482516133E-2</v>
      </c>
      <c r="Y48">
        <f t="shared" si="17"/>
        <v>3.8058997617781334E-3</v>
      </c>
      <c r="Z48">
        <f t="shared" si="18"/>
        <v>0.35388217393351906</v>
      </c>
      <c r="AB48">
        <f t="shared" si="19"/>
        <v>5244.56939168812</v>
      </c>
      <c r="AC48">
        <f t="shared" si="2"/>
        <v>4598.2390990172726</v>
      </c>
      <c r="AE48">
        <f t="shared" si="3"/>
        <v>0</v>
      </c>
      <c r="AF48">
        <f t="shared" si="24"/>
        <v>0</v>
      </c>
      <c r="AG48">
        <f t="shared" si="24"/>
        <v>-4.4235271741689886</v>
      </c>
      <c r="AH48">
        <f t="shared" si="5"/>
        <v>-45803.804965032265</v>
      </c>
      <c r="AI48">
        <f t="shared" si="25"/>
        <v>-45808.228492206435</v>
      </c>
      <c r="AJ48">
        <f t="shared" si="7"/>
        <v>646.33029267084748</v>
      </c>
      <c r="AK48">
        <f t="shared" si="22"/>
        <v>367.11985741816846</v>
      </c>
      <c r="AL48">
        <f t="shared" si="26"/>
        <v>-44794.778342117417</v>
      </c>
      <c r="AN48">
        <f t="shared" si="27"/>
        <v>0</v>
      </c>
      <c r="AO48">
        <f t="shared" si="27"/>
        <v>0</v>
      </c>
      <c r="AP48">
        <f t="shared" si="27"/>
        <v>-6.9000465587819054E-2</v>
      </c>
      <c r="AQ48">
        <f t="shared" si="27"/>
        <v>-714.47144865219877</v>
      </c>
      <c r="AR48">
        <f t="shared" si="27"/>
        <v>-714.54044911778658</v>
      </c>
      <c r="AS48">
        <f t="shared" si="27"/>
        <v>10.081794315229434</v>
      </c>
      <c r="AT48">
        <f t="shared" si="27"/>
        <v>5.7265254831730923</v>
      </c>
      <c r="AU48">
        <f t="shared" si="23"/>
        <v>-698.73212931938406</v>
      </c>
      <c r="AW48">
        <v>45</v>
      </c>
      <c r="AX48">
        <f>IF(Z48&gt;0, (R48*SUMPRODUCT(K48:$K$98, X48:$X$98)-K48*$AZ$3)/Z48, 0)</f>
        <v>12993.700835242145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6.6923788999999997E-2</v>
      </c>
      <c r="Q49" s="4">
        <f t="shared" si="21"/>
        <v>12.5</v>
      </c>
      <c r="R49">
        <f t="shared" si="0"/>
        <v>2000000</v>
      </c>
      <c r="S49">
        <f t="shared" si="1"/>
        <v>12231.103718110198</v>
      </c>
      <c r="U49">
        <f t="shared" si="13"/>
        <v>6.6923788999999997E-2</v>
      </c>
      <c r="V49">
        <f t="shared" si="14"/>
        <v>0.01</v>
      </c>
      <c r="W49">
        <f t="shared" si="15"/>
        <v>0.35388217393351906</v>
      </c>
      <c r="X49">
        <f t="shared" si="16"/>
        <v>2.3683135939188128E-2</v>
      </c>
      <c r="Y49">
        <f t="shared" si="17"/>
        <v>3.5388217393351909E-3</v>
      </c>
      <c r="Z49">
        <f t="shared" si="18"/>
        <v>0.32666021625499575</v>
      </c>
      <c r="AB49">
        <f t="shared" si="19"/>
        <v>4598.2390990172726</v>
      </c>
      <c r="AC49">
        <f t="shared" si="2"/>
        <v>3995.41498559516</v>
      </c>
      <c r="AE49">
        <f t="shared" si="3"/>
        <v>0</v>
      </c>
      <c r="AF49">
        <f t="shared" si="24"/>
        <v>0</v>
      </c>
      <c r="AG49">
        <f t="shared" si="24"/>
        <v>-4.0832527031874468</v>
      </c>
      <c r="AH49">
        <f t="shared" si="5"/>
        <v>-47366.271878376254</v>
      </c>
      <c r="AI49">
        <f t="shared" si="25"/>
        <v>-47370.355131079443</v>
      </c>
      <c r="AJ49">
        <f t="shared" si="7"/>
        <v>602.82411342211253</v>
      </c>
      <c r="AK49">
        <f t="shared" si="22"/>
        <v>321.87673693120911</v>
      </c>
      <c r="AL49">
        <f t="shared" si="26"/>
        <v>-46445.654280726121</v>
      </c>
      <c r="AN49">
        <f t="shared" si="27"/>
        <v>0</v>
      </c>
      <c r="AO49">
        <f t="shared" si="27"/>
        <v>0</v>
      </c>
      <c r="AP49">
        <f t="shared" si="27"/>
        <v>-5.6868471725035619E-2</v>
      </c>
      <c r="AQ49">
        <f t="shared" si="27"/>
        <v>-659.68179998585174</v>
      </c>
      <c r="AR49">
        <f t="shared" si="27"/>
        <v>-659.73866845757675</v>
      </c>
      <c r="AS49">
        <f t="shared" si="27"/>
        <v>8.3956807332924281</v>
      </c>
      <c r="AT49">
        <f t="shared" si="27"/>
        <v>4.4828570367027059</v>
      </c>
      <c r="AU49">
        <f t="shared" si="23"/>
        <v>-646.86013068758166</v>
      </c>
      <c r="AW49">
        <v>46</v>
      </c>
      <c r="AX49">
        <f>IF(Z49&gt;0, (R49*SUMPRODUCT(K49:$K$98, X49:$X$98)-K49*$AZ$3)/Z49, 0)</f>
        <v>12231.103718110198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7.4711050000000001E-2</v>
      </c>
      <c r="Q50" s="4">
        <f t="shared" si="21"/>
        <v>12.5</v>
      </c>
      <c r="R50">
        <f t="shared" si="0"/>
        <v>2000000</v>
      </c>
      <c r="S50">
        <f t="shared" si="1"/>
        <v>11490.135785401277</v>
      </c>
      <c r="U50">
        <f t="shared" si="13"/>
        <v>7.4711050000000001E-2</v>
      </c>
      <c r="V50">
        <f t="shared" si="14"/>
        <v>0.01</v>
      </c>
      <c r="W50">
        <f t="shared" si="15"/>
        <v>0.32666021625499575</v>
      </c>
      <c r="X50">
        <f t="shared" si="16"/>
        <v>2.4405127749637802E-2</v>
      </c>
      <c r="Y50">
        <f t="shared" si="17"/>
        <v>3.2666021625499574E-3</v>
      </c>
      <c r="Z50">
        <f t="shared" si="18"/>
        <v>0.29898848634280795</v>
      </c>
      <c r="AB50">
        <f t="shared" si="19"/>
        <v>3995.41498559516</v>
      </c>
      <c r="AC50">
        <f t="shared" si="2"/>
        <v>3435.4183063504584</v>
      </c>
      <c r="AE50">
        <f t="shared" si="3"/>
        <v>0</v>
      </c>
      <c r="AF50">
        <f t="shared" si="24"/>
        <v>0</v>
      </c>
      <c r="AG50">
        <f t="shared" si="24"/>
        <v>-3.7373560792850995</v>
      </c>
      <c r="AH50">
        <f t="shared" si="5"/>
        <v>-48810.255499275605</v>
      </c>
      <c r="AI50">
        <f t="shared" si="25"/>
        <v>-48813.992855354889</v>
      </c>
      <c r="AJ50">
        <f t="shared" si="7"/>
        <v>559.99667924470168</v>
      </c>
      <c r="AK50">
        <f t="shared" si="22"/>
        <v>279.6790489916612</v>
      </c>
      <c r="AL50">
        <f t="shared" si="26"/>
        <v>-47974.317127118527</v>
      </c>
      <c r="AN50">
        <f t="shared" si="27"/>
        <v>0</v>
      </c>
      <c r="AO50">
        <f t="shared" si="27"/>
        <v>0</v>
      </c>
      <c r="AP50">
        <f t="shared" si="27"/>
        <v>-4.6474181940457611E-2</v>
      </c>
      <c r="AQ50">
        <f t="shared" si="27"/>
        <v>-606.95760492467457</v>
      </c>
      <c r="AR50">
        <f t="shared" si="27"/>
        <v>-607.00407910661499</v>
      </c>
      <c r="AS50">
        <f t="shared" si="27"/>
        <v>6.9635825447621302</v>
      </c>
      <c r="AT50">
        <f t="shared" si="27"/>
        <v>3.477820879796639</v>
      </c>
      <c r="AU50">
        <f t="shared" si="23"/>
        <v>-596.56267568205624</v>
      </c>
      <c r="AW50">
        <v>47</v>
      </c>
      <c r="AX50">
        <f>IF(Z50&gt;0, (R50*SUMPRODUCT(K50:$K$98, X50:$X$98)-K50*$AZ$3)/Z50, 0)</f>
        <v>11490.135785401277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8.3689026999999999E-2</v>
      </c>
      <c r="Q51" s="4">
        <f t="shared" si="21"/>
        <v>12.5</v>
      </c>
      <c r="R51">
        <f t="shared" si="0"/>
        <v>2000000</v>
      </c>
      <c r="S51">
        <f t="shared" si="1"/>
        <v>10766.486313561638</v>
      </c>
      <c r="U51">
        <f t="shared" si="13"/>
        <v>8.3689026999999999E-2</v>
      </c>
      <c r="V51">
        <f t="shared" si="14"/>
        <v>0.01</v>
      </c>
      <c r="W51">
        <f t="shared" si="15"/>
        <v>0.29898848634280795</v>
      </c>
      <c r="X51">
        <f t="shared" si="16"/>
        <v>2.5022055506232384E-2</v>
      </c>
      <c r="Y51">
        <f t="shared" si="17"/>
        <v>2.9898848634280794E-3</v>
      </c>
      <c r="Z51">
        <f t="shared" si="18"/>
        <v>0.27097654597314746</v>
      </c>
      <c r="AB51">
        <f t="shared" si="19"/>
        <v>3435.4183063504584</v>
      </c>
      <c r="AC51">
        <f t="shared" si="2"/>
        <v>2917.465273516098</v>
      </c>
      <c r="AE51">
        <f t="shared" si="3"/>
        <v>0</v>
      </c>
      <c r="AF51">
        <f t="shared" si="24"/>
        <v>0</v>
      </c>
      <c r="AG51">
        <f t="shared" si="24"/>
        <v>-3.3872068246643434</v>
      </c>
      <c r="AH51">
        <f t="shared" si="5"/>
        <v>-50044.111012464768</v>
      </c>
      <c r="AI51">
        <f t="shared" si="25"/>
        <v>-50047.498219289431</v>
      </c>
      <c r="AJ51">
        <f t="shared" si="7"/>
        <v>517.95303283436033</v>
      </c>
      <c r="AK51">
        <f t="shared" si="22"/>
        <v>240.47928144453212</v>
      </c>
      <c r="AL51">
        <f t="shared" si="26"/>
        <v>-49289.065905010539</v>
      </c>
      <c r="AN51">
        <f t="shared" si="27"/>
        <v>0</v>
      </c>
      <c r="AO51">
        <f t="shared" si="27"/>
        <v>0</v>
      </c>
      <c r="AP51">
        <f t="shared" si="27"/>
        <v>-3.7607197369495679E-2</v>
      </c>
      <c r="AQ51">
        <f t="shared" si="27"/>
        <v>-555.62558103112417</v>
      </c>
      <c r="AR51">
        <f t="shared" si="27"/>
        <v>-555.6631882284936</v>
      </c>
      <c r="AS51">
        <f t="shared" si="27"/>
        <v>5.7506857249146339</v>
      </c>
      <c r="AT51">
        <f t="shared" si="27"/>
        <v>2.6699733050565087</v>
      </c>
      <c r="AU51">
        <f t="shared" si="23"/>
        <v>-547.24252919852245</v>
      </c>
      <c r="AW51">
        <v>48</v>
      </c>
      <c r="AX51">
        <f>IF(Z51&gt;0, (R51*SUMPRODUCT(K51:$K$98, X51:$X$98)-K51*$AZ$3)/Z51, 0)</f>
        <v>10766.486313561638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9.4384723000000004E-2</v>
      </c>
      <c r="Q52" s="4">
        <f t="shared" si="21"/>
        <v>12.5</v>
      </c>
      <c r="R52">
        <f t="shared" si="0"/>
        <v>2000000</v>
      </c>
      <c r="S52">
        <f t="shared" si="1"/>
        <v>10059.337731384368</v>
      </c>
      <c r="U52">
        <f t="shared" si="13"/>
        <v>9.4384723000000004E-2</v>
      </c>
      <c r="V52">
        <f t="shared" si="14"/>
        <v>0.01</v>
      </c>
      <c r="W52">
        <f t="shared" si="15"/>
        <v>0.27097654597314746</v>
      </c>
      <c r="X52">
        <f t="shared" si="16"/>
        <v>2.5576046231172291E-2</v>
      </c>
      <c r="Y52">
        <f t="shared" si="17"/>
        <v>2.7097654597314745E-3</v>
      </c>
      <c r="Z52">
        <f t="shared" si="18"/>
        <v>0.24269073428224369</v>
      </c>
      <c r="AB52">
        <f t="shared" si="19"/>
        <v>2917.465273516098</v>
      </c>
      <c r="AC52">
        <f t="shared" si="2"/>
        <v>2441.3080604227516</v>
      </c>
      <c r="AE52">
        <f t="shared" si="3"/>
        <v>0</v>
      </c>
      <c r="AF52">
        <f t="shared" si="24"/>
        <v>0</v>
      </c>
      <c r="AG52">
        <f t="shared" si="24"/>
        <v>-3.0336341785280463</v>
      </c>
      <c r="AH52">
        <f t="shared" si="5"/>
        <v>-51152.092462344583</v>
      </c>
      <c r="AI52">
        <f t="shared" si="25"/>
        <v>-51155.126096523112</v>
      </c>
      <c r="AJ52">
        <f t="shared" si="7"/>
        <v>476.1572130933464</v>
      </c>
      <c r="AK52">
        <f t="shared" si="22"/>
        <v>204.22256914612689</v>
      </c>
      <c r="AL52">
        <f t="shared" si="26"/>
        <v>-50474.746314283635</v>
      </c>
      <c r="AN52">
        <f t="shared" si="27"/>
        <v>0</v>
      </c>
      <c r="AO52">
        <f t="shared" si="27"/>
        <v>0</v>
      </c>
      <c r="AP52">
        <f t="shared" si="27"/>
        <v>-3.0072839722566556E-2</v>
      </c>
      <c r="AQ52">
        <f t="shared" si="27"/>
        <v>-507.07784378945405</v>
      </c>
      <c r="AR52">
        <f t="shared" si="27"/>
        <v>-507.10791662917666</v>
      </c>
      <c r="AS52">
        <f t="shared" si="27"/>
        <v>4.7202130215476776</v>
      </c>
      <c r="AT52">
        <f t="shared" si="27"/>
        <v>2.0244868788504324</v>
      </c>
      <c r="AU52">
        <f t="shared" si="23"/>
        <v>-500.36321672877847</v>
      </c>
      <c r="AW52">
        <v>49</v>
      </c>
      <c r="AX52">
        <f>IF(Z52&gt;0, (R52*SUMPRODUCT(K52:$K$98, X52:$X$98)-K52*$AZ$3)/Z52, 0)</f>
        <v>10059.337731384368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0.106719178</v>
      </c>
      <c r="Q53" s="4">
        <f t="shared" si="21"/>
        <v>12.5</v>
      </c>
      <c r="R53">
        <f t="shared" si="0"/>
        <v>2000000</v>
      </c>
      <c r="S53">
        <f t="shared" si="1"/>
        <v>9354.1053998045863</v>
      </c>
      <c r="U53">
        <f t="shared" si="13"/>
        <v>0.106719178</v>
      </c>
      <c r="V53">
        <f t="shared" si="14"/>
        <v>0.01</v>
      </c>
      <c r="W53">
        <f t="shared" si="15"/>
        <v>0.24269073428224369</v>
      </c>
      <c r="X53">
        <f t="shared" si="16"/>
        <v>2.5899755670817468E-2</v>
      </c>
      <c r="Y53">
        <f t="shared" si="17"/>
        <v>2.426907342822437E-3</v>
      </c>
      <c r="Z53">
        <f t="shared" si="18"/>
        <v>0.21436407126860377</v>
      </c>
      <c r="AB53">
        <f t="shared" si="19"/>
        <v>2441.3080604227516</v>
      </c>
      <c r="AC53">
        <f t="shared" si="2"/>
        <v>2005.1841165777416</v>
      </c>
      <c r="AE53">
        <f t="shared" si="3"/>
        <v>0</v>
      </c>
      <c r="AF53">
        <f t="shared" si="24"/>
        <v>0</v>
      </c>
      <c r="AG53">
        <f t="shared" si="24"/>
        <v>-2.6795508908575472</v>
      </c>
      <c r="AH53">
        <f t="shared" si="5"/>
        <v>-51799.511341634934</v>
      </c>
      <c r="AI53">
        <f t="shared" si="25"/>
        <v>-51802.190892525789</v>
      </c>
      <c r="AJ53">
        <f t="shared" si="7"/>
        <v>436.12394384500999</v>
      </c>
      <c r="AK53">
        <f t="shared" si="22"/>
        <v>170.89156422959263</v>
      </c>
      <c r="AL53">
        <f t="shared" si="26"/>
        <v>-51195.175384451191</v>
      </c>
      <c r="AN53">
        <f t="shared" si="27"/>
        <v>0</v>
      </c>
      <c r="AO53">
        <f t="shared" si="27"/>
        <v>0</v>
      </c>
      <c r="AP53">
        <f t="shared" si="27"/>
        <v>-2.3716752312520385E-2</v>
      </c>
      <c r="AQ53">
        <f t="shared" si="27"/>
        <v>-458.47839075972144</v>
      </c>
      <c r="AR53">
        <f t="shared" si="27"/>
        <v>-458.50210751203394</v>
      </c>
      <c r="AS53">
        <f t="shared" si="27"/>
        <v>3.8601407381448904</v>
      </c>
      <c r="AT53">
        <f t="shared" si="27"/>
        <v>1.5125642565554416</v>
      </c>
      <c r="AU53">
        <f t="shared" si="23"/>
        <v>-453.12940251733369</v>
      </c>
      <c r="AW53">
        <v>50</v>
      </c>
      <c r="AX53">
        <f>IF(Z53&gt;0, (R53*SUMPRODUCT(K53:$K$98, X53:$X$98)-K53*$AZ$3)/Z53, 0)</f>
        <v>9354.1053998045863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0.12088460199999999</v>
      </c>
      <c r="Q54" s="4">
        <f t="shared" si="21"/>
        <v>12.5</v>
      </c>
      <c r="R54">
        <f t="shared" si="0"/>
        <v>2000000</v>
      </c>
      <c r="S54">
        <f t="shared" si="1"/>
        <v>8641.9534819239088</v>
      </c>
      <c r="U54">
        <f t="shared" si="13"/>
        <v>0.12088460199999999</v>
      </c>
      <c r="V54">
        <f t="shared" si="14"/>
        <v>0.01</v>
      </c>
      <c r="W54">
        <f t="shared" si="15"/>
        <v>0.21436407126860377</v>
      </c>
      <c r="X54">
        <f t="shared" si="16"/>
        <v>2.5913315438404801E-2</v>
      </c>
      <c r="Y54">
        <f t="shared" si="17"/>
        <v>2.1436407126860378E-3</v>
      </c>
      <c r="Z54">
        <f t="shared" si="18"/>
        <v>0.18630711511751291</v>
      </c>
      <c r="AB54">
        <f t="shared" si="19"/>
        <v>2005.1841165777416</v>
      </c>
      <c r="AC54">
        <f t="shared" si="2"/>
        <v>1610.0574221969891</v>
      </c>
      <c r="AE54">
        <f t="shared" si="3"/>
        <v>0</v>
      </c>
      <c r="AF54">
        <f t="shared" si="24"/>
        <v>0</v>
      </c>
      <c r="AG54">
        <f t="shared" si="24"/>
        <v>-2.3288389389689113</v>
      </c>
      <c r="AH54">
        <f t="shared" si="5"/>
        <v>-51826.630876809606</v>
      </c>
      <c r="AI54">
        <f t="shared" si="25"/>
        <v>-51828.959715748577</v>
      </c>
      <c r="AJ54">
        <f t="shared" si="7"/>
        <v>395.1266943807525</v>
      </c>
      <c r="AK54">
        <f t="shared" si="22"/>
        <v>140.36288816044194</v>
      </c>
      <c r="AL54">
        <f t="shared" si="26"/>
        <v>-51293.470133207382</v>
      </c>
      <c r="AN54">
        <f t="shared" si="27"/>
        <v>0</v>
      </c>
      <c r="AO54">
        <f t="shared" si="27"/>
        <v>0</v>
      </c>
      <c r="AP54">
        <f t="shared" si="27"/>
        <v>-1.8404102344074618E-2</v>
      </c>
      <c r="AQ54">
        <f t="shared" si="27"/>
        <v>-409.57002343308665</v>
      </c>
      <c r="AR54">
        <f t="shared" si="27"/>
        <v>-409.58842753543075</v>
      </c>
      <c r="AS54">
        <f t="shared" si="27"/>
        <v>3.1225654984448621</v>
      </c>
      <c r="AT54">
        <f t="shared" si="27"/>
        <v>1.1092450043618745</v>
      </c>
      <c r="AU54">
        <f t="shared" si="23"/>
        <v>-405.356617032624</v>
      </c>
      <c r="AW54">
        <v>51</v>
      </c>
      <c r="AX54">
        <f>IF(Z54&gt;0, (R54*SUMPRODUCT(K54:$K$98, X54:$X$98)-K54*$AZ$3)/Z54, 0)</f>
        <v>8641.9534819239088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0.13724737000000001</v>
      </c>
      <c r="Q55" s="4">
        <f t="shared" si="21"/>
        <v>12.5</v>
      </c>
      <c r="R55">
        <f t="shared" si="0"/>
        <v>2000000</v>
      </c>
      <c r="S55">
        <f t="shared" si="1"/>
        <v>7912.2596764524696</v>
      </c>
      <c r="U55">
        <f t="shared" si="13"/>
        <v>0.13724737000000001</v>
      </c>
      <c r="V55">
        <f t="shared" si="14"/>
        <v>0.01</v>
      </c>
      <c r="W55">
        <f t="shared" si="15"/>
        <v>0.18630711511751291</v>
      </c>
      <c r="X55">
        <f t="shared" si="16"/>
        <v>2.5570161562165888E-2</v>
      </c>
      <c r="Y55">
        <f t="shared" si="17"/>
        <v>1.8630711511751291E-3</v>
      </c>
      <c r="Z55">
        <f t="shared" si="18"/>
        <v>0.15887388240417191</v>
      </c>
      <c r="AB55">
        <f t="shared" si="19"/>
        <v>1610.0574221969891</v>
      </c>
      <c r="AC55">
        <f t="shared" si="2"/>
        <v>1257.051413387981</v>
      </c>
      <c r="AE55">
        <f t="shared" si="3"/>
        <v>0</v>
      </c>
      <c r="AF55">
        <f t="shared" si="24"/>
        <v>0</v>
      </c>
      <c r="AG55">
        <f t="shared" si="24"/>
        <v>-1.9859235300521489</v>
      </c>
      <c r="AH55">
        <f t="shared" si="5"/>
        <v>-51140.323124331779</v>
      </c>
      <c r="AI55">
        <f t="shared" si="25"/>
        <v>-51142.309047861832</v>
      </c>
      <c r="AJ55">
        <f t="shared" si="7"/>
        <v>353.00600880900811</v>
      </c>
      <c r="AK55">
        <f t="shared" si="22"/>
        <v>112.70401955378925</v>
      </c>
      <c r="AL55">
        <f t="shared" si="26"/>
        <v>-50676.59901949903</v>
      </c>
      <c r="AN55">
        <f t="shared" si="27"/>
        <v>0</v>
      </c>
      <c r="AO55">
        <f t="shared" si="27"/>
        <v>0</v>
      </c>
      <c r="AP55">
        <f t="shared" si="27"/>
        <v>-1.401263096133821E-2</v>
      </c>
      <c r="AQ55">
        <f t="shared" si="27"/>
        <v>-360.84494913358236</v>
      </c>
      <c r="AR55">
        <f t="shared" si="27"/>
        <v>-360.85896176454366</v>
      </c>
      <c r="AS55">
        <f t="shared" si="27"/>
        <v>2.4908023162632267</v>
      </c>
      <c r="AT55">
        <f t="shared" si="27"/>
        <v>0.7952369816702981</v>
      </c>
      <c r="AU55">
        <f t="shared" si="23"/>
        <v>-357.57292246661012</v>
      </c>
      <c r="AW55">
        <v>52</v>
      </c>
      <c r="AX55">
        <f>IF(Z55&gt;0, (R55*SUMPRODUCT(K55:$K$98, X55:$X$98)-K55*$AZ$3)/Z55, 0)</f>
        <v>7912.2596764524696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0.155543078</v>
      </c>
      <c r="Q56" s="4">
        <f t="shared" si="21"/>
        <v>12.5</v>
      </c>
      <c r="R56">
        <f t="shared" si="0"/>
        <v>2000000</v>
      </c>
      <c r="S56">
        <f t="shared" si="1"/>
        <v>7141.025054220393</v>
      </c>
      <c r="U56">
        <f t="shared" si="13"/>
        <v>0.155543078</v>
      </c>
      <c r="V56">
        <f t="shared" si="14"/>
        <v>0.01</v>
      </c>
      <c r="W56">
        <f t="shared" si="15"/>
        <v>0.15887388240417191</v>
      </c>
      <c r="X56">
        <f t="shared" si="16"/>
        <v>2.4711732682954939E-2</v>
      </c>
      <c r="Y56">
        <f t="shared" si="17"/>
        <v>1.5887388240417191E-3</v>
      </c>
      <c r="Z56">
        <f t="shared" si="18"/>
        <v>0.13257341089717525</v>
      </c>
      <c r="AB56">
        <f t="shared" si="19"/>
        <v>1257.051413387981</v>
      </c>
      <c r="AC56">
        <f t="shared" si="2"/>
        <v>946.71004874018331</v>
      </c>
      <c r="AE56">
        <f t="shared" si="3"/>
        <v>0</v>
      </c>
      <c r="AF56">
        <f t="shared" si="24"/>
        <v>0</v>
      </c>
      <c r="AG56">
        <f t="shared" si="24"/>
        <v>-1.6571676362146908</v>
      </c>
      <c r="AH56">
        <f t="shared" si="5"/>
        <v>-49423.465365909877</v>
      </c>
      <c r="AI56">
        <f t="shared" si="25"/>
        <v>-49425.122533546091</v>
      </c>
      <c r="AJ56">
        <f t="shared" si="7"/>
        <v>310.34136464779772</v>
      </c>
      <c r="AK56">
        <f t="shared" si="22"/>
        <v>87.99359893715868</v>
      </c>
      <c r="AL56">
        <f t="shared" si="26"/>
        <v>-49026.787569961132</v>
      </c>
      <c r="AN56">
        <f t="shared" si="27"/>
        <v>0</v>
      </c>
      <c r="AO56">
        <f t="shared" si="27"/>
        <v>0</v>
      </c>
      <c r="AP56">
        <f t="shared" si="27"/>
        <v>-1.0440122233143022E-2</v>
      </c>
      <c r="AQ56">
        <f t="shared" si="27"/>
        <v>-311.36682151494915</v>
      </c>
      <c r="AR56">
        <f t="shared" si="27"/>
        <v>-311.3772616371823</v>
      </c>
      <c r="AS56">
        <f t="shared" si="27"/>
        <v>1.9551442534348813</v>
      </c>
      <c r="AT56">
        <f t="shared" si="27"/>
        <v>0.55435787458202868</v>
      </c>
      <c r="AU56">
        <f t="shared" si="23"/>
        <v>-308.86775950916535</v>
      </c>
      <c r="AW56">
        <v>53</v>
      </c>
      <c r="AX56">
        <f>IF(Z56&gt;0, (R56*SUMPRODUCT(K56:$K$98, X56:$X$98)-K56*$AZ$3)/Z56, 0)</f>
        <v>7141.025054220393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0.175905283</v>
      </c>
      <c r="Q57" s="4">
        <f t="shared" si="21"/>
        <v>12.5</v>
      </c>
      <c r="R57">
        <f t="shared" si="0"/>
        <v>2000000</v>
      </c>
      <c r="S57">
        <f t="shared" si="1"/>
        <v>6304.5738078101313</v>
      </c>
      <c r="U57">
        <f t="shared" si="13"/>
        <v>0.175905283</v>
      </c>
      <c r="V57">
        <f t="shared" si="14"/>
        <v>0.01</v>
      </c>
      <c r="W57">
        <f t="shared" si="15"/>
        <v>0.13257341089717525</v>
      </c>
      <c r="X57">
        <f t="shared" si="16"/>
        <v>2.3320363362142896E-2</v>
      </c>
      <c r="Y57">
        <f t="shared" si="17"/>
        <v>1.3257341089717525E-3</v>
      </c>
      <c r="Z57">
        <f t="shared" si="18"/>
        <v>0.1079273134260606</v>
      </c>
      <c r="AB57">
        <f t="shared" si="19"/>
        <v>946.71004874018331</v>
      </c>
      <c r="AC57">
        <f t="shared" si="2"/>
        <v>680.43571337325636</v>
      </c>
      <c r="AE57">
        <f t="shared" si="3"/>
        <v>0</v>
      </c>
      <c r="AF57">
        <f t="shared" si="24"/>
        <v>0</v>
      </c>
      <c r="AG57">
        <f t="shared" si="24"/>
        <v>-1.3490914178257576</v>
      </c>
      <c r="AH57">
        <f t="shared" si="5"/>
        <v>-46640.726724285792</v>
      </c>
      <c r="AI57">
        <f t="shared" si="25"/>
        <v>-46642.075815703618</v>
      </c>
      <c r="AJ57">
        <f t="shared" si="7"/>
        <v>266.27433536692695</v>
      </c>
      <c r="AK57">
        <f t="shared" si="22"/>
        <v>66.269703411812841</v>
      </c>
      <c r="AL57">
        <f t="shared" si="26"/>
        <v>-46309.53177692488</v>
      </c>
      <c r="AN57">
        <f t="shared" si="27"/>
        <v>0</v>
      </c>
      <c r="AO57">
        <f t="shared" si="27"/>
        <v>0</v>
      </c>
      <c r="AP57">
        <f t="shared" si="27"/>
        <v>-7.5886146025321202E-3</v>
      </c>
      <c r="AQ57">
        <f t="shared" si="27"/>
        <v>-262.35323656794498</v>
      </c>
      <c r="AR57">
        <f t="shared" si="27"/>
        <v>-262.3608251825475</v>
      </c>
      <c r="AS57">
        <f t="shared" si="27"/>
        <v>1.4977882765732449</v>
      </c>
      <c r="AT57">
        <f t="shared" si="27"/>
        <v>0.37276587217998836</v>
      </c>
      <c r="AU57">
        <f t="shared" si="23"/>
        <v>-260.49027103379427</v>
      </c>
      <c r="AW57">
        <v>54</v>
      </c>
      <c r="AX57">
        <f>IF(Z57&gt;0, (R57*SUMPRODUCT(K57:$K$98, X57:$X$98)-K57*$AZ$3)/Z57, 0)</f>
        <v>6304.5738078101313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0.19813004200000001</v>
      </c>
      <c r="Q58" s="4">
        <f t="shared" si="21"/>
        <v>12.5</v>
      </c>
      <c r="R58">
        <f t="shared" si="0"/>
        <v>2000000</v>
      </c>
      <c r="S58">
        <f t="shared" si="1"/>
        <v>5362.9773383724623</v>
      </c>
      <c r="U58">
        <f t="shared" si="13"/>
        <v>0.19813004200000001</v>
      </c>
      <c r="V58">
        <f t="shared" si="14"/>
        <v>0.01</v>
      </c>
      <c r="W58">
        <f t="shared" si="15"/>
        <v>0.1079273134260606</v>
      </c>
      <c r="X58">
        <f t="shared" si="16"/>
        <v>2.1383643142052551E-2</v>
      </c>
      <c r="Y58">
        <f t="shared" si="17"/>
        <v>1.0792731342606061E-3</v>
      </c>
      <c r="Z58">
        <f t="shared" si="18"/>
        <v>8.5464397149747448E-2</v>
      </c>
      <c r="AB58">
        <f t="shared" si="19"/>
        <v>680.43571337325636</v>
      </c>
      <c r="AC58">
        <f t="shared" si="2"/>
        <v>458.34362515175962</v>
      </c>
      <c r="AE58">
        <f t="shared" si="3"/>
        <v>0</v>
      </c>
      <c r="AF58">
        <f t="shared" si="24"/>
        <v>0</v>
      </c>
      <c r="AG58">
        <f t="shared" si="24"/>
        <v>-1.0683049643718432</v>
      </c>
      <c r="AH58">
        <f t="shared" si="5"/>
        <v>-42767.286284105103</v>
      </c>
      <c r="AI58">
        <f t="shared" si="25"/>
        <v>-42768.354589069473</v>
      </c>
      <c r="AJ58">
        <f t="shared" si="7"/>
        <v>222.09208822149674</v>
      </c>
      <c r="AK58">
        <f t="shared" si="22"/>
        <v>47.630499936127947</v>
      </c>
      <c r="AL58">
        <f t="shared" si="26"/>
        <v>-42498.632000911843</v>
      </c>
      <c r="AN58">
        <f t="shared" si="27"/>
        <v>0</v>
      </c>
      <c r="AO58">
        <f t="shared" si="27"/>
        <v>0</v>
      </c>
      <c r="AP58">
        <f t="shared" si="27"/>
        <v>-5.3653535058797294E-3</v>
      </c>
      <c r="AQ58">
        <f t="shared" si="27"/>
        <v>-214.79036141735747</v>
      </c>
      <c r="AR58">
        <f t="shared" si="27"/>
        <v>-214.79572677086333</v>
      </c>
      <c r="AS58">
        <f t="shared" si="27"/>
        <v>1.1154142346123168</v>
      </c>
      <c r="AT58">
        <f t="shared" si="27"/>
        <v>0.23921490430344747</v>
      </c>
      <c r="AU58">
        <f t="shared" si="23"/>
        <v>-213.44109763194754</v>
      </c>
      <c r="AW58">
        <v>55</v>
      </c>
      <c r="AX58">
        <f>IF(Z58&gt;0, (R58*SUMPRODUCT(K58:$K$98, X58:$X$98)-K58*$AZ$3)/Z58, 0)</f>
        <v>5362.9773383724623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0.22255936300000001</v>
      </c>
      <c r="Q59" s="4">
        <f t="shared" si="21"/>
        <v>12.5</v>
      </c>
      <c r="R59">
        <f t="shared" si="0"/>
        <v>2000000</v>
      </c>
      <c r="S59">
        <f t="shared" si="1"/>
        <v>4261.4058897855875</v>
      </c>
      <c r="U59">
        <f t="shared" si="13"/>
        <v>0.22255936300000001</v>
      </c>
      <c r="V59">
        <f t="shared" si="14"/>
        <v>0.01</v>
      </c>
      <c r="W59">
        <f t="shared" si="15"/>
        <v>8.5464397149747448E-2</v>
      </c>
      <c r="X59">
        <f t="shared" si="16"/>
        <v>1.9020901788826809E-2</v>
      </c>
      <c r="Y59">
        <f t="shared" si="17"/>
        <v>8.5464397149747446E-4</v>
      </c>
      <c r="Z59">
        <f t="shared" si="18"/>
        <v>6.5588851389423178E-2</v>
      </c>
      <c r="AB59">
        <f t="shared" si="19"/>
        <v>458.34362515175962</v>
      </c>
      <c r="AC59">
        <f t="shared" si="2"/>
        <v>279.50071761515954</v>
      </c>
      <c r="AE59">
        <f t="shared" si="3"/>
        <v>0</v>
      </c>
      <c r="AF59">
        <f t="shared" si="24"/>
        <v>0</v>
      </c>
      <c r="AG59">
        <f t="shared" si="24"/>
        <v>-0.81986064236778977</v>
      </c>
      <c r="AH59">
        <f t="shared" si="5"/>
        <v>-38041.80357765362</v>
      </c>
      <c r="AI59">
        <f t="shared" si="25"/>
        <v>-38042.623438295988</v>
      </c>
      <c r="AJ59">
        <f t="shared" si="7"/>
        <v>178.84290753660008</v>
      </c>
      <c r="AK59">
        <f t="shared" si="22"/>
        <v>32.084053760623178</v>
      </c>
      <c r="AL59">
        <f t="shared" si="26"/>
        <v>-37831.696476998768</v>
      </c>
      <c r="AN59">
        <f t="shared" si="27"/>
        <v>0</v>
      </c>
      <c r="AO59">
        <f t="shared" si="27"/>
        <v>0</v>
      </c>
      <c r="AP59">
        <f t="shared" si="27"/>
        <v>-3.6764199216808243E-3</v>
      </c>
      <c r="AQ59">
        <f t="shared" si="27"/>
        <v>-170.58709407691563</v>
      </c>
      <c r="AR59">
        <f t="shared" si="27"/>
        <v>-170.59077049683731</v>
      </c>
      <c r="AS59">
        <f t="shared" si="27"/>
        <v>0.80196754685038618</v>
      </c>
      <c r="AT59">
        <f t="shared" si="27"/>
        <v>0.14387134632195114</v>
      </c>
      <c r="AU59">
        <f t="shared" si="23"/>
        <v>-169.64493160366499</v>
      </c>
      <c r="AW59">
        <v>56</v>
      </c>
      <c r="AX59">
        <f>IF(Z59&gt;0, (R59*SUMPRODUCT(K59:$K$98, X59:$X$98)-K59*$AZ$3)/Z59, 0)</f>
        <v>4261.4058897855875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0.25004150400000003</v>
      </c>
      <c r="Q60" s="4">
        <f t="shared" si="21"/>
        <v>12.5</v>
      </c>
      <c r="R60">
        <f t="shared" si="0"/>
        <v>2000000</v>
      </c>
      <c r="S60">
        <f t="shared" si="1"/>
        <v>2905.4351399943776</v>
      </c>
      <c r="U60">
        <f t="shared" si="13"/>
        <v>0.25004150400000003</v>
      </c>
      <c r="V60">
        <f t="shared" si="14"/>
        <v>0.01</v>
      </c>
      <c r="W60">
        <f t="shared" si="15"/>
        <v>6.5588851389423178E-2</v>
      </c>
      <c r="X60">
        <f t="shared" si="16"/>
        <v>1.6399935047043863E-2</v>
      </c>
      <c r="Y60">
        <f t="shared" si="17"/>
        <v>6.5588851389423183E-4</v>
      </c>
      <c r="Z60">
        <f t="shared" si="18"/>
        <v>4.8533027828485086E-2</v>
      </c>
      <c r="AB60">
        <f t="shared" si="19"/>
        <v>279.50071761515954</v>
      </c>
      <c r="AC60">
        <f t="shared" si="2"/>
        <v>141.00956450320558</v>
      </c>
      <c r="AE60">
        <f t="shared" si="3"/>
        <v>0</v>
      </c>
      <c r="AF60">
        <f t="shared" si="24"/>
        <v>0</v>
      </c>
      <c r="AG60">
        <f t="shared" si="24"/>
        <v>-0.60666284785606361</v>
      </c>
      <c r="AH60">
        <f t="shared" si="5"/>
        <v>-32799.870094087724</v>
      </c>
      <c r="AI60">
        <f t="shared" si="25"/>
        <v>-32800.476756935583</v>
      </c>
      <c r="AJ60">
        <f t="shared" si="7"/>
        <v>138.49115311195396</v>
      </c>
      <c r="AK60">
        <f t="shared" si="22"/>
        <v>19.565050233061172</v>
      </c>
      <c r="AL60">
        <f t="shared" si="26"/>
        <v>-32642.420553590568</v>
      </c>
      <c r="AN60">
        <f t="shared" si="27"/>
        <v>0</v>
      </c>
      <c r="AO60">
        <f t="shared" si="27"/>
        <v>0</v>
      </c>
      <c r="AP60">
        <f t="shared" si="27"/>
        <v>-2.4289269249208757E-3</v>
      </c>
      <c r="AQ60">
        <f t="shared" si="27"/>
        <v>-131.32250950751936</v>
      </c>
      <c r="AR60">
        <f t="shared" si="27"/>
        <v>-131.32493843444428</v>
      </c>
      <c r="AS60">
        <f t="shared" si="27"/>
        <v>0.55448407932963606</v>
      </c>
      <c r="AT60">
        <f t="shared" si="27"/>
        <v>7.8333587537878668E-2</v>
      </c>
      <c r="AU60">
        <f t="shared" si="23"/>
        <v>-130.69212076757677</v>
      </c>
      <c r="AW60">
        <v>57</v>
      </c>
      <c r="AX60">
        <f>IF(Z60&gt;0, (R60*SUMPRODUCT(K60:$K$98, X60:$X$98)-K60*$AZ$3)/Z60, 0)</f>
        <v>2905.4351399943776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0.28092614399999999</v>
      </c>
      <c r="Q61" s="4">
        <f t="shared" si="21"/>
        <v>12.5</v>
      </c>
      <c r="R61">
        <f t="shared" si="0"/>
        <v>2000000</v>
      </c>
      <c r="S61">
        <f t="shared" si="1"/>
        <v>1114.2180778428844</v>
      </c>
      <c r="U61">
        <f t="shared" si="13"/>
        <v>0.28092614399999999</v>
      </c>
      <c r="V61">
        <f t="shared" si="14"/>
        <v>0.01</v>
      </c>
      <c r="W61">
        <f t="shared" si="15"/>
        <v>4.8533027828485086E-2</v>
      </c>
      <c r="X61">
        <f t="shared" si="16"/>
        <v>1.3634196364501009E-2</v>
      </c>
      <c r="Y61">
        <f t="shared" si="17"/>
        <v>4.8533027828485086E-4</v>
      </c>
      <c r="Z61">
        <f t="shared" si="18"/>
        <v>3.4413501185699226E-2</v>
      </c>
      <c r="AB61">
        <f t="shared" si="19"/>
        <v>141.00956450320558</v>
      </c>
      <c r="AC61">
        <f t="shared" si="2"/>
        <v>38.344145142973616</v>
      </c>
      <c r="AE61">
        <f t="shared" si="3"/>
        <v>0</v>
      </c>
      <c r="AF61">
        <f t="shared" si="24"/>
        <v>0</v>
      </c>
      <c r="AG61">
        <f t="shared" si="24"/>
        <v>-0.43016876482124033</v>
      </c>
      <c r="AH61">
        <f t="shared" si="5"/>
        <v>-27268.392729002018</v>
      </c>
      <c r="AI61">
        <f t="shared" si="25"/>
        <v>-27268.82289776684</v>
      </c>
      <c r="AJ61">
        <f t="shared" si="7"/>
        <v>102.66541936023197</v>
      </c>
      <c r="AK61">
        <f t="shared" si="22"/>
        <v>9.8706695152243924</v>
      </c>
      <c r="AL61">
        <f t="shared" si="26"/>
        <v>-27156.286808891382</v>
      </c>
      <c r="AN61">
        <f t="shared" si="27"/>
        <v>0</v>
      </c>
      <c r="AO61">
        <f t="shared" si="27"/>
        <v>0</v>
      </c>
      <c r="AP61">
        <f t="shared" si="27"/>
        <v>-1.5377576612463102E-3</v>
      </c>
      <c r="AQ61">
        <f t="shared" si="27"/>
        <v>-97.478439296542717</v>
      </c>
      <c r="AR61">
        <f t="shared" si="27"/>
        <v>-97.479977054203971</v>
      </c>
      <c r="AS61">
        <f t="shared" si="27"/>
        <v>0.36700604059866559</v>
      </c>
      <c r="AT61">
        <f t="shared" si="27"/>
        <v>3.5285448200717988E-2</v>
      </c>
      <c r="AU61">
        <f t="shared" si="23"/>
        <v>-97.077685565404579</v>
      </c>
      <c r="AW61">
        <v>58</v>
      </c>
      <c r="AX61">
        <f>IF(Z61&gt;0, (R61*SUMPRODUCT(K61:$K$98, X61:$X$98)-K61*$AZ$3)/Z61, 0)</f>
        <v>1114.2180778428844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0.31575788199999999</v>
      </c>
      <c r="Q62" s="4">
        <f t="shared" si="21"/>
        <v>12.5</v>
      </c>
      <c r="R62">
        <f t="shared" si="0"/>
        <v>2000000</v>
      </c>
      <c r="S62">
        <f t="shared" si="1"/>
        <v>-1445.8285721994864</v>
      </c>
      <c r="U62">
        <f t="shared" si="13"/>
        <v>0.31575788199999999</v>
      </c>
      <c r="V62">
        <f t="shared" si="14"/>
        <v>0.01</v>
      </c>
      <c r="W62">
        <f t="shared" si="15"/>
        <v>3.4413501185699226E-2</v>
      </c>
      <c r="X62">
        <f t="shared" si="16"/>
        <v>1.0866334246600875E-2</v>
      </c>
      <c r="Y62">
        <f t="shared" si="17"/>
        <v>3.4413501185699225E-4</v>
      </c>
      <c r="Z62">
        <f t="shared" si="18"/>
        <v>2.3203031927241356E-2</v>
      </c>
      <c r="AB62">
        <f t="shared" si="19"/>
        <v>38.344145142973616</v>
      </c>
      <c r="AC62">
        <f t="shared" si="2"/>
        <v>-33.547606522062466</v>
      </c>
      <c r="AE62">
        <f t="shared" si="3"/>
        <v>0</v>
      </c>
      <c r="AF62">
        <f t="shared" si="24"/>
        <v>0</v>
      </c>
      <c r="AG62">
        <f t="shared" si="24"/>
        <v>-0.29003789909051697</v>
      </c>
      <c r="AH62">
        <f t="shared" si="5"/>
        <v>-21732.668493201749</v>
      </c>
      <c r="AI62">
        <f t="shared" si="25"/>
        <v>-21732.958531100838</v>
      </c>
      <c r="AJ62">
        <f t="shared" si="7"/>
        <v>71.891751665036082</v>
      </c>
      <c r="AK62">
        <f t="shared" si="22"/>
        <v>2.6840901600081533</v>
      </c>
      <c r="AL62">
        <f t="shared" si="26"/>
        <v>-21658.382689275793</v>
      </c>
      <c r="AN62">
        <f t="shared" si="27"/>
        <v>0</v>
      </c>
      <c r="AO62">
        <f t="shared" si="27"/>
        <v>0</v>
      </c>
      <c r="AP62">
        <f t="shared" si="27"/>
        <v>-9.2573302007985594E-4</v>
      </c>
      <c r="AQ62">
        <f t="shared" si="27"/>
        <v>-69.365586020629749</v>
      </c>
      <c r="AR62">
        <f t="shared" si="27"/>
        <v>-69.366511753649831</v>
      </c>
      <c r="AS62">
        <f t="shared" si="27"/>
        <v>0.22946162758865762</v>
      </c>
      <c r="AT62">
        <f t="shared" si="27"/>
        <v>8.5669869275101663E-3</v>
      </c>
      <c r="AU62">
        <f t="shared" si="23"/>
        <v>-69.128483139133664</v>
      </c>
      <c r="AW62">
        <v>59</v>
      </c>
      <c r="AX62">
        <f>IF(Z62&gt;0, (R62*SUMPRODUCT(K62:$K$98, X62:$X$98)-K62*$AZ$3)/Z62, 0)</f>
        <v>-1445.8285721994864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0.35338435200000001</v>
      </c>
      <c r="Q63" s="4">
        <f t="shared" si="21"/>
        <v>12.5</v>
      </c>
      <c r="R63">
        <f t="shared" si="0"/>
        <v>2000000</v>
      </c>
      <c r="S63">
        <f t="shared" si="1"/>
        <v>-5420.465504054032</v>
      </c>
      <c r="U63">
        <f t="shared" si="13"/>
        <v>0.35338435200000001</v>
      </c>
      <c r="V63">
        <f t="shared" si="14"/>
        <v>0.01</v>
      </c>
      <c r="W63">
        <f t="shared" si="15"/>
        <v>2.3203031927241356E-2</v>
      </c>
      <c r="X63">
        <f t="shared" si="16"/>
        <v>8.1995884020434982E-3</v>
      </c>
      <c r="Y63">
        <f t="shared" si="17"/>
        <v>2.3203031927241356E-4</v>
      </c>
      <c r="Z63">
        <f t="shared" si="18"/>
        <v>1.4771413205925444E-2</v>
      </c>
      <c r="AB63">
        <f t="shared" si="19"/>
        <v>-33.547606522062466</v>
      </c>
      <c r="AC63">
        <f t="shared" si="2"/>
        <v>-80.067935728847047</v>
      </c>
      <c r="AE63">
        <f t="shared" si="3"/>
        <v>0</v>
      </c>
      <c r="AF63">
        <f t="shared" si="24"/>
        <v>0</v>
      </c>
      <c r="AG63">
        <f t="shared" si="24"/>
        <v>-0.18464266507406804</v>
      </c>
      <c r="AH63">
        <f t="shared" si="5"/>
        <v>-16399.176804086997</v>
      </c>
      <c r="AI63">
        <f t="shared" si="25"/>
        <v>-16399.361446752071</v>
      </c>
      <c r="AJ63">
        <f t="shared" si="7"/>
        <v>46.520329206784581</v>
      </c>
      <c r="AK63">
        <f t="shared" si="22"/>
        <v>-2.3483324565443731</v>
      </c>
      <c r="AL63">
        <f t="shared" si="26"/>
        <v>-16355.18945000183</v>
      </c>
      <c r="AN63">
        <f t="shared" si="27"/>
        <v>0</v>
      </c>
      <c r="AO63">
        <f t="shared" si="27"/>
        <v>0</v>
      </c>
      <c r="AP63">
        <f t="shared" si="27"/>
        <v>-5.2619297004744144E-4</v>
      </c>
      <c r="AQ63">
        <f t="shared" si="27"/>
        <v>-46.734223346560412</v>
      </c>
      <c r="AR63">
        <f t="shared" si="27"/>
        <v>-46.734749539530455</v>
      </c>
      <c r="AS63">
        <f t="shared" si="27"/>
        <v>0.13257320664800454</v>
      </c>
      <c r="AT63">
        <f t="shared" si="27"/>
        <v>-6.6922562532998834E-3</v>
      </c>
      <c r="AU63">
        <f t="shared" si="23"/>
        <v>-46.608868589135753</v>
      </c>
      <c r="AW63">
        <v>60</v>
      </c>
      <c r="AX63">
        <f>IF(Z63&gt;0, (R63*SUMPRODUCT(K63:$K$98, X63:$X$98)-K63*$AZ$3)/Z63, 0)</f>
        <v>-5420.465504054032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0.39269921299999999</v>
      </c>
      <c r="Q64" s="4">
        <f t="shared" si="21"/>
        <v>12.5</v>
      </c>
      <c r="R64">
        <f t="shared" si="0"/>
        <v>2000000</v>
      </c>
      <c r="S64">
        <f t="shared" si="1"/>
        <v>-12059.944344040281</v>
      </c>
      <c r="U64">
        <f t="shared" si="13"/>
        <v>0.39269921299999999</v>
      </c>
      <c r="V64">
        <f t="shared" si="14"/>
        <v>0.01</v>
      </c>
      <c r="W64">
        <f t="shared" si="15"/>
        <v>1.4771413205925444E-2</v>
      </c>
      <c r="X64">
        <f t="shared" si="16"/>
        <v>5.8007223408647283E-3</v>
      </c>
      <c r="Y64">
        <f t="shared" si="17"/>
        <v>1.4771413205925444E-4</v>
      </c>
      <c r="Z64">
        <f t="shared" si="18"/>
        <v>8.8229767330014613E-3</v>
      </c>
      <c r="AB64">
        <f t="shared" si="19"/>
        <v>-80.067935728847047</v>
      </c>
      <c r="AC64">
        <f t="shared" si="2"/>
        <v>-106.40460834875996</v>
      </c>
      <c r="AE64">
        <f t="shared" si="3"/>
        <v>0</v>
      </c>
      <c r="AF64">
        <f t="shared" si="24"/>
        <v>0</v>
      </c>
      <c r="AG64">
        <f t="shared" si="24"/>
        <v>-0.11028720916251827</v>
      </c>
      <c r="AH64">
        <f t="shared" si="5"/>
        <v>-11601.444681729457</v>
      </c>
      <c r="AI64">
        <f t="shared" si="25"/>
        <v>-11601.554968938621</v>
      </c>
      <c r="AJ64">
        <f t="shared" si="7"/>
        <v>26.336672619912918</v>
      </c>
      <c r="AK64">
        <f t="shared" si="22"/>
        <v>-5.6047555010192935</v>
      </c>
      <c r="AL64">
        <f t="shared" si="26"/>
        <v>-11580.823051819727</v>
      </c>
      <c r="AN64">
        <f t="shared" si="27"/>
        <v>0</v>
      </c>
      <c r="AO64">
        <f t="shared" si="27"/>
        <v>0</v>
      </c>
      <c r="AP64">
        <f t="shared" si="27"/>
        <v>-2.8062095993143234E-4</v>
      </c>
      <c r="AQ64">
        <f t="shared" si="27"/>
        <v>-29.519366460537547</v>
      </c>
      <c r="AR64">
        <f t="shared" si="27"/>
        <v>-29.519647081497478</v>
      </c>
      <c r="AS64">
        <f t="shared" si="27"/>
        <v>6.7012506782260464E-2</v>
      </c>
      <c r="AT64">
        <f t="shared" si="27"/>
        <v>-1.4261054213089465E-2</v>
      </c>
      <c r="AU64">
        <f t="shared" si="23"/>
        <v>-29.466895628928309</v>
      </c>
      <c r="AW64">
        <v>61</v>
      </c>
      <c r="AX64">
        <f>IF(Z64&gt;0, (R64*SUMPRODUCT(K64:$K$98, X64:$X$98)-K64*$AZ$3)/Z64, 0)</f>
        <v>-12059.944344040281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0.39967743300000003</v>
      </c>
      <c r="Q65" s="4">
        <f t="shared" si="21"/>
        <v>12.5</v>
      </c>
      <c r="R65">
        <f t="shared" si="0"/>
        <v>2000000</v>
      </c>
      <c r="S65">
        <f t="shared" si="1"/>
        <v>-22600.381030996414</v>
      </c>
      <c r="U65">
        <f t="shared" si="13"/>
        <v>0.39967743300000003</v>
      </c>
      <c r="V65">
        <f t="shared" si="14"/>
        <v>0.01</v>
      </c>
      <c r="W65">
        <f t="shared" si="15"/>
        <v>8.8229767330014613E-3</v>
      </c>
      <c r="X65">
        <f t="shared" si="16"/>
        <v>3.5263446920647508E-3</v>
      </c>
      <c r="Y65">
        <f t="shared" si="17"/>
        <v>8.8229767330014617E-5</v>
      </c>
      <c r="Z65">
        <f t="shared" si="18"/>
        <v>5.2084022736066963E-3</v>
      </c>
      <c r="AB65">
        <f t="shared" si="19"/>
        <v>-106.40460834875996</v>
      </c>
      <c r="AC65">
        <f t="shared" si="2"/>
        <v>-117.71187594621938</v>
      </c>
      <c r="AE65">
        <f t="shared" si="3"/>
        <v>0</v>
      </c>
      <c r="AF65">
        <f t="shared" si="24"/>
        <v>0</v>
      </c>
      <c r="AG65">
        <f t="shared" si="24"/>
        <v>-6.5105028420083699E-2</v>
      </c>
      <c r="AH65">
        <f t="shared" si="5"/>
        <v>-7052.6893841295014</v>
      </c>
      <c r="AI65">
        <f t="shared" si="25"/>
        <v>-7052.7544891579219</v>
      </c>
      <c r="AJ65">
        <f t="shared" si="7"/>
        <v>11.307267597459415</v>
      </c>
      <c r="AK65">
        <f t="shared" si="22"/>
        <v>-7.4483225844131979</v>
      </c>
      <c r="AL65">
        <f t="shared" si="26"/>
        <v>-7048.8955441448761</v>
      </c>
      <c r="AN65">
        <f t="shared" si="27"/>
        <v>0</v>
      </c>
      <c r="AO65">
        <f t="shared" si="27"/>
        <v>0</v>
      </c>
      <c r="AP65">
        <f t="shared" si="27"/>
        <v>-1.4790793341136363E-4</v>
      </c>
      <c r="AQ65">
        <f t="shared" si="27"/>
        <v>-16.022552130198676</v>
      </c>
      <c r="AR65">
        <f t="shared" si="27"/>
        <v>-16.02270003813209</v>
      </c>
      <c r="AS65">
        <f t="shared" si="27"/>
        <v>2.5688255169451422E-2</v>
      </c>
      <c r="AT65">
        <f t="shared" si="27"/>
        <v>-1.692136579272116E-2</v>
      </c>
      <c r="AU65">
        <f t="shared" si="23"/>
        <v>-16.01393314875536</v>
      </c>
      <c r="AW65">
        <v>62</v>
      </c>
      <c r="AX65">
        <f>IF(Z65&gt;0, (R65*SUMPRODUCT(K65:$K$98, X65:$X$98)-K65*$AZ$3)/Z65, 0)</f>
        <v>-22600.381030996414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0.407215198</v>
      </c>
      <c r="Q66" s="4">
        <f t="shared" si="21"/>
        <v>12.5</v>
      </c>
      <c r="R66">
        <f t="shared" si="0"/>
        <v>2000000</v>
      </c>
      <c r="S66">
        <f t="shared" si="1"/>
        <v>-38701.485483600823</v>
      </c>
      <c r="U66">
        <f t="shared" si="13"/>
        <v>0.407215198</v>
      </c>
      <c r="V66">
        <f t="shared" si="14"/>
        <v>0.01</v>
      </c>
      <c r="W66">
        <f t="shared" si="15"/>
        <v>5.2084022736066963E-3</v>
      </c>
      <c r="X66">
        <f t="shared" si="16"/>
        <v>2.1209405631104012E-3</v>
      </c>
      <c r="Y66">
        <f t="shared" si="17"/>
        <v>5.2084022736066967E-5</v>
      </c>
      <c r="Z66">
        <f t="shared" si="18"/>
        <v>3.0353776877602282E-3</v>
      </c>
      <c r="AB66">
        <f t="shared" si="19"/>
        <v>-117.71187594621938</v>
      </c>
      <c r="AC66">
        <f t="shared" si="2"/>
        <v>-117.47362552009831</v>
      </c>
      <c r="AE66">
        <f t="shared" si="3"/>
        <v>0</v>
      </c>
      <c r="AF66">
        <f t="shared" si="24"/>
        <v>0</v>
      </c>
      <c r="AG66">
        <f t="shared" si="24"/>
        <v>-3.7942221097002855E-2</v>
      </c>
      <c r="AH66">
        <f t="shared" si="5"/>
        <v>-4241.8811262208019</v>
      </c>
      <c r="AI66">
        <f t="shared" si="25"/>
        <v>-4241.9190684418991</v>
      </c>
      <c r="AJ66">
        <f t="shared" si="7"/>
        <v>-0.23825042612106984</v>
      </c>
      <c r="AK66">
        <f t="shared" si="22"/>
        <v>-8.2398313162353567</v>
      </c>
      <c r="AL66">
        <f t="shared" si="26"/>
        <v>-4250.3971501842561</v>
      </c>
      <c r="AN66">
        <f t="shared" si="27"/>
        <v>0</v>
      </c>
      <c r="AO66">
        <f t="shared" si="27"/>
        <v>0</v>
      </c>
      <c r="AP66">
        <f t="shared" si="27"/>
        <v>-7.6962942578009581E-5</v>
      </c>
      <c r="AQ66">
        <f t="shared" si="27"/>
        <v>-8.6043369128398925</v>
      </c>
      <c r="AR66">
        <f t="shared" si="27"/>
        <v>-8.6044138757824715</v>
      </c>
      <c r="AS66">
        <f t="shared" si="27"/>
        <v>-4.8327307507547713E-4</v>
      </c>
      <c r="AT66">
        <f t="shared" si="27"/>
        <v>-1.6713878263020315E-2</v>
      </c>
      <c r="AU66">
        <f t="shared" si="23"/>
        <v>-8.6216110271205686</v>
      </c>
      <c r="AW66">
        <v>63</v>
      </c>
      <c r="AX66">
        <f>IF(Z66&gt;0, (R66*SUMPRODUCT(K66:$K$98, X66:$X$98)-K66*$AZ$3)/Z66, 0)</f>
        <v>-38701.485483600823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0.41552104400000001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-63976.321287295832</v>
      </c>
      <c r="U67">
        <f t="shared" si="13"/>
        <v>0.41552104400000001</v>
      </c>
      <c r="V67">
        <f t="shared" si="14"/>
        <v>0.01</v>
      </c>
      <c r="W67">
        <f t="shared" si="15"/>
        <v>3.0353776877602282E-3</v>
      </c>
      <c r="X67">
        <f t="shared" si="16"/>
        <v>1.2612633057524361E-3</v>
      </c>
      <c r="Y67">
        <f t="shared" si="17"/>
        <v>3.0353776877602283E-5</v>
      </c>
      <c r="Z67">
        <f t="shared" si="18"/>
        <v>1.7437606051301899E-3</v>
      </c>
      <c r="AB67">
        <f t="shared" si="19"/>
        <v>-117.47362552009831</v>
      </c>
      <c r="AC67">
        <f t="shared" ref="AC67:AC98" si="30">S67*Z67</f>
        <v>-111.55938872193843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-2.1797007564127373E-2</v>
      </c>
      <c r="AH67">
        <f t="shared" ref="AH67:AH98" si="33">-X67*R67</f>
        <v>-2522.5266115048721</v>
      </c>
      <c r="AI67">
        <f t="shared" ref="AI67:AI98" si="34">SUM(AE67:AH67)</f>
        <v>-2522.5484085124363</v>
      </c>
      <c r="AJ67">
        <f t="shared" ref="AJ67:AJ98" si="35">AB67-AC67</f>
        <v>-5.9142367981598767</v>
      </c>
      <c r="AK67">
        <f t="shared" si="22"/>
        <v>-8.2231537864068827</v>
      </c>
      <c r="AL67">
        <f t="shared" si="26"/>
        <v>-2536.6857990970029</v>
      </c>
      <c r="AN67">
        <f t="shared" ref="AN67:AU98" si="36">AE67*$K67</f>
        <v>0</v>
      </c>
      <c r="AO67">
        <f t="shared" si="36"/>
        <v>0</v>
      </c>
      <c r="AP67">
        <f t="shared" si="36"/>
        <v>-3.9476420449020434E-5</v>
      </c>
      <c r="AQ67">
        <f t="shared" si="36"/>
        <v>-4.5685317499037978</v>
      </c>
      <c r="AR67">
        <f t="shared" si="36"/>
        <v>-4.5685712263242477</v>
      </c>
      <c r="AS67">
        <f t="shared" si="36"/>
        <v>-1.0711236292061846E-2</v>
      </c>
      <c r="AT67">
        <f t="shared" si="36"/>
        <v>-1.4892901024790208E-2</v>
      </c>
      <c r="AU67">
        <f t="shared" si="23"/>
        <v>-4.5941753636410994</v>
      </c>
      <c r="AW67">
        <v>64</v>
      </c>
      <c r="AX67">
        <f>IF(Z67&gt;0, (R67*SUMPRODUCT(K67:$K$98, X67:$X$98)-K67*$AZ$3)/Z67, 0)</f>
        <v>-63976.321287295832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0.424706421</v>
      </c>
      <c r="Q68" s="4">
        <f t="shared" si="21"/>
        <v>12.5</v>
      </c>
      <c r="R68">
        <f t="shared" si="28"/>
        <v>2000000</v>
      </c>
      <c r="S68">
        <f t="shared" si="29"/>
        <v>-104657.67482785074</v>
      </c>
      <c r="U68">
        <f t="shared" ref="U68:U98" si="40">M68</f>
        <v>0.424706421</v>
      </c>
      <c r="V68">
        <f t="shared" ref="V68:V98" si="41">$C$10</f>
        <v>0.01</v>
      </c>
      <c r="W68">
        <f t="shared" ref="W68:W98" si="42">Z67</f>
        <v>1.7437606051301899E-3</v>
      </c>
      <c r="X68">
        <f t="shared" ref="X68:X98" si="43">U68*W68</f>
        <v>7.4058632568563721E-4</v>
      </c>
      <c r="Y68">
        <f t="shared" ref="Y68:Y98" si="44">V68*W68</f>
        <v>1.7437606051301899E-5</v>
      </c>
      <c r="Z68">
        <f t="shared" ref="Z68:Z98" si="45">MAX(0, W68-X68-Y68)</f>
        <v>9.8573667339325074E-4</v>
      </c>
      <c r="AB68">
        <f t="shared" ref="AB68:AB98" si="46">AC67</f>
        <v>-111.55938872193843</v>
      </c>
      <c r="AC68">
        <f t="shared" si="30"/>
        <v>-103.16490822987815</v>
      </c>
      <c r="AE68">
        <f t="shared" si="31"/>
        <v>0</v>
      </c>
      <c r="AF68">
        <f t="shared" si="32"/>
        <v>0</v>
      </c>
      <c r="AG68">
        <f t="shared" si="32"/>
        <v>-1.2321708417415634E-2</v>
      </c>
      <c r="AH68">
        <f t="shared" si="33"/>
        <v>-1481.1726513712745</v>
      </c>
      <c r="AI68">
        <f t="shared" si="34"/>
        <v>-1481.1849730796919</v>
      </c>
      <c r="AJ68">
        <f t="shared" si="35"/>
        <v>-8.394480492060282</v>
      </c>
      <c r="AK68">
        <f t="shared" si="22"/>
        <v>-7.809157210535691</v>
      </c>
      <c r="AL68">
        <f t="shared" si="26"/>
        <v>-1497.3886107822877</v>
      </c>
      <c r="AN68">
        <f t="shared" si="36"/>
        <v>0</v>
      </c>
      <c r="AO68">
        <f t="shared" si="36"/>
        <v>0</v>
      </c>
      <c r="AP68">
        <f t="shared" si="36"/>
        <v>-1.992479196583531E-5</v>
      </c>
      <c r="AQ68">
        <f t="shared" si="36"/>
        <v>-2.3951270346849545</v>
      </c>
      <c r="AR68">
        <f t="shared" si="36"/>
        <v>-2.3951469594769201</v>
      </c>
      <c r="AS68">
        <f t="shared" si="36"/>
        <v>-1.357427653694185E-2</v>
      </c>
      <c r="AT68">
        <f t="shared" si="36"/>
        <v>-1.2627780789594534E-2</v>
      </c>
      <c r="AU68">
        <f t="shared" si="23"/>
        <v>-2.4213490168034566</v>
      </c>
      <c r="AW68">
        <v>65</v>
      </c>
      <c r="AX68">
        <f>IF(Z68&gt;0, (R68*SUMPRODUCT(K68:$K$98, X68:$X$98)-K68*$AZ$3)/Z68, 0)</f>
        <v>-104657.67482785074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0.43382917900000001</v>
      </c>
      <c r="Q69" s="4">
        <f t="shared" ref="Q69:Q98" si="48">$C$8</f>
        <v>12.5</v>
      </c>
      <c r="R69">
        <f t="shared" si="28"/>
        <v>2000000</v>
      </c>
      <c r="S69">
        <f t="shared" si="29"/>
        <v>-171432.70165336726</v>
      </c>
      <c r="U69">
        <f t="shared" si="40"/>
        <v>0.43382917900000001</v>
      </c>
      <c r="V69">
        <f t="shared" si="41"/>
        <v>0.01</v>
      </c>
      <c r="W69">
        <f t="shared" si="42"/>
        <v>9.8573667339325074E-4</v>
      </c>
      <c r="X69">
        <f t="shared" si="43"/>
        <v>4.2764133172838514E-4</v>
      </c>
      <c r="Y69">
        <f t="shared" si="44"/>
        <v>9.8573667339325072E-6</v>
      </c>
      <c r="Z69">
        <f t="shared" si="45"/>
        <v>5.4823797493093311E-4</v>
      </c>
      <c r="AB69">
        <f t="shared" si="46"/>
        <v>-103.16490822987815</v>
      </c>
      <c r="AC69">
        <f t="shared" si="30"/>
        <v>-93.985917191380892</v>
      </c>
      <c r="AE69">
        <f t="shared" si="31"/>
        <v>0</v>
      </c>
      <c r="AF69">
        <f t="shared" si="32"/>
        <v>0</v>
      </c>
      <c r="AG69">
        <f t="shared" si="32"/>
        <v>-6.8529746866366637E-3</v>
      </c>
      <c r="AH69">
        <f t="shared" si="33"/>
        <v>-855.28266345677025</v>
      </c>
      <c r="AI69">
        <f t="shared" si="34"/>
        <v>-855.28951643145683</v>
      </c>
      <c r="AJ69">
        <f t="shared" si="35"/>
        <v>-9.1789910384972586</v>
      </c>
      <c r="AK69">
        <f t="shared" si="22"/>
        <v>-7.221543576091471</v>
      </c>
      <c r="AL69">
        <f t="shared" si="26"/>
        <v>-871.6900510460456</v>
      </c>
      <c r="AN69">
        <f t="shared" si="36"/>
        <v>0</v>
      </c>
      <c r="AO69">
        <f t="shared" si="36"/>
        <v>0</v>
      </c>
      <c r="AP69">
        <f t="shared" si="36"/>
        <v>-9.8942749159757388E-6</v>
      </c>
      <c r="AQ69">
        <f t="shared" si="36"/>
        <v>-1.2348508771834468</v>
      </c>
      <c r="AR69">
        <f t="shared" si="36"/>
        <v>-1.2348607714583628</v>
      </c>
      <c r="AS69">
        <f t="shared" si="36"/>
        <v>-1.3252560375462635E-2</v>
      </c>
      <c r="AT69">
        <f t="shared" si="36"/>
        <v>-1.0426411992864823E-2</v>
      </c>
      <c r="AU69">
        <f t="shared" si="23"/>
        <v>-1.2585397438266903</v>
      </c>
      <c r="AW69">
        <v>66</v>
      </c>
      <c r="AX69">
        <f>IF(Z69&gt;0, (R69*SUMPRODUCT(K69:$K$98, X69:$X$98)-K69*$AZ$3)/Z69, 0)</f>
        <v>-171432.70165336726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0.44368152799999999</v>
      </c>
      <c r="Q70" s="4">
        <f t="shared" si="48"/>
        <v>12.5</v>
      </c>
      <c r="R70">
        <f t="shared" si="28"/>
        <v>2000000</v>
      </c>
      <c r="S70">
        <f t="shared" si="29"/>
        <v>-283416.30079173803</v>
      </c>
      <c r="U70">
        <f t="shared" si="40"/>
        <v>0.44368152799999999</v>
      </c>
      <c r="V70">
        <f t="shared" si="41"/>
        <v>0.01</v>
      </c>
      <c r="W70">
        <f t="shared" si="42"/>
        <v>5.4823797493093311E-4</v>
      </c>
      <c r="X70">
        <f t="shared" si="43"/>
        <v>2.432430624249821E-4</v>
      </c>
      <c r="Y70">
        <f t="shared" si="44"/>
        <v>5.4823797493093309E-6</v>
      </c>
      <c r="Z70">
        <f t="shared" si="45"/>
        <v>2.9951253275664169E-4</v>
      </c>
      <c r="AB70">
        <f t="shared" si="46"/>
        <v>-93.985917191380892</v>
      </c>
      <c r="AC70">
        <f t="shared" si="30"/>
        <v>-84.886734074651656</v>
      </c>
      <c r="AE70">
        <f t="shared" si="31"/>
        <v>0</v>
      </c>
      <c r="AF70">
        <f t="shared" si="32"/>
        <v>0</v>
      </c>
      <c r="AG70">
        <f t="shared" si="32"/>
        <v>-3.7439066594580211E-3</v>
      </c>
      <c r="AH70">
        <f t="shared" si="33"/>
        <v>-486.4861248499642</v>
      </c>
      <c r="AI70">
        <f t="shared" si="34"/>
        <v>-486.48986875662365</v>
      </c>
      <c r="AJ70">
        <f t="shared" si="35"/>
        <v>-9.0991831167292361</v>
      </c>
      <c r="AK70">
        <f t="shared" si="22"/>
        <v>-6.579014203396663</v>
      </c>
      <c r="AL70">
        <f t="shared" si="26"/>
        <v>-502.16806607674954</v>
      </c>
      <c r="AN70">
        <f t="shared" si="36"/>
        <v>0</v>
      </c>
      <c r="AO70">
        <f t="shared" si="36"/>
        <v>0</v>
      </c>
      <c r="AP70">
        <f t="shared" si="36"/>
        <v>-4.82627245861053E-6</v>
      </c>
      <c r="AQ70">
        <f t="shared" si="36"/>
        <v>-0.62712957331031238</v>
      </c>
      <c r="AR70">
        <f t="shared" si="36"/>
        <v>-0.62713439958277106</v>
      </c>
      <c r="AS70">
        <f t="shared" si="36"/>
        <v>-1.1729762749609126E-2</v>
      </c>
      <c r="AT70">
        <f t="shared" si="36"/>
        <v>-8.4810113987343217E-3</v>
      </c>
      <c r="AU70">
        <f t="shared" si="23"/>
        <v>-0.64734517373111444</v>
      </c>
      <c r="AW70">
        <v>67</v>
      </c>
      <c r="AX70">
        <f>IF(Z70&gt;0, (R70*SUMPRODUCT(K70:$K$98, X70:$X$98)-K70*$AZ$3)/Z70, 0)</f>
        <v>-283416.30079173803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0.45400495099999999</v>
      </c>
      <c r="Q71" s="4">
        <f t="shared" si="48"/>
        <v>12.5</v>
      </c>
      <c r="R71">
        <f t="shared" si="28"/>
        <v>2000000</v>
      </c>
      <c r="S71">
        <f t="shared" si="29"/>
        <v>-475198.4655665952</v>
      </c>
      <c r="U71">
        <f t="shared" si="40"/>
        <v>0.45400495099999999</v>
      </c>
      <c r="V71">
        <f t="shared" si="41"/>
        <v>0.01</v>
      </c>
      <c r="W71">
        <f t="shared" si="42"/>
        <v>2.9951253275664169E-4</v>
      </c>
      <c r="X71">
        <f t="shared" si="43"/>
        <v>1.35980172758065E-4</v>
      </c>
      <c r="Y71">
        <f t="shared" si="44"/>
        <v>2.9951253275664169E-6</v>
      </c>
      <c r="Z71">
        <f t="shared" si="45"/>
        <v>1.6053723467101028E-4</v>
      </c>
      <c r="AB71">
        <f t="shared" si="46"/>
        <v>-84.886734074651656</v>
      </c>
      <c r="AC71">
        <f t="shared" si="30"/>
        <v>-76.287047581968494</v>
      </c>
      <c r="AE71">
        <f t="shared" si="31"/>
        <v>0</v>
      </c>
      <c r="AF71">
        <f t="shared" si="32"/>
        <v>0</v>
      </c>
      <c r="AG71">
        <f t="shared" si="32"/>
        <v>-2.0067154333876284E-3</v>
      </c>
      <c r="AH71">
        <f t="shared" si="33"/>
        <v>-271.96034551613002</v>
      </c>
      <c r="AI71">
        <f t="shared" si="34"/>
        <v>-271.96235223156339</v>
      </c>
      <c r="AJ71">
        <f t="shared" si="35"/>
        <v>-8.599686492683162</v>
      </c>
      <c r="AK71">
        <f t="shared" si="22"/>
        <v>-5.9420713852256162</v>
      </c>
      <c r="AL71">
        <f t="shared" si="26"/>
        <v>-286.50411010947221</v>
      </c>
      <c r="AN71">
        <f t="shared" si="36"/>
        <v>0</v>
      </c>
      <c r="AO71">
        <f t="shared" si="36"/>
        <v>0</v>
      </c>
      <c r="AP71">
        <f t="shared" si="36"/>
        <v>-2.3096947704824119E-6</v>
      </c>
      <c r="AQ71">
        <f t="shared" si="36"/>
        <v>-0.31302165586916048</v>
      </c>
      <c r="AR71">
        <f t="shared" si="36"/>
        <v>-0.31302396556393092</v>
      </c>
      <c r="AS71">
        <f t="shared" si="36"/>
        <v>-9.8980904763399779E-3</v>
      </c>
      <c r="AT71">
        <f t="shared" si="36"/>
        <v>-6.8392214341622152E-3</v>
      </c>
      <c r="AU71">
        <f t="shared" si="23"/>
        <v>-0.32976127747443318</v>
      </c>
      <c r="AW71">
        <v>68</v>
      </c>
      <c r="AX71">
        <f>IF(Z71&gt;0, (R71*SUMPRODUCT(K71:$K$98, X71:$X$98)-K71*$AZ$3)/Z71, 0)</f>
        <v>-475198.4655665952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0.46467133999999999</v>
      </c>
      <c r="Q72" s="4">
        <f t="shared" si="48"/>
        <v>12.5</v>
      </c>
      <c r="R72">
        <f t="shared" si="28"/>
        <v>2000000</v>
      </c>
      <c r="S72">
        <f t="shared" si="29"/>
        <v>-810600.51368710119</v>
      </c>
      <c r="U72">
        <f t="shared" si="40"/>
        <v>0.46467133999999999</v>
      </c>
      <c r="V72">
        <f t="shared" si="41"/>
        <v>0.01</v>
      </c>
      <c r="W72">
        <f t="shared" si="42"/>
        <v>1.6053723467101028E-4</v>
      </c>
      <c r="X72">
        <f t="shared" si="43"/>
        <v>7.4597051954472806E-5</v>
      </c>
      <c r="Y72">
        <f t="shared" si="44"/>
        <v>1.6053723467101028E-6</v>
      </c>
      <c r="Z72">
        <f t="shared" si="45"/>
        <v>8.4334810369827377E-5</v>
      </c>
      <c r="AB72">
        <f t="shared" si="46"/>
        <v>-76.287047581968494</v>
      </c>
      <c r="AC72">
        <f t="shared" si="30"/>
        <v>-68.361840607486343</v>
      </c>
      <c r="AE72">
        <f t="shared" si="31"/>
        <v>0</v>
      </c>
      <c r="AF72">
        <f t="shared" si="32"/>
        <v>0</v>
      </c>
      <c r="AG72">
        <f t="shared" si="32"/>
        <v>-1.0541851296228422E-3</v>
      </c>
      <c r="AH72">
        <f t="shared" si="33"/>
        <v>-149.19410390894561</v>
      </c>
      <c r="AI72">
        <f t="shared" si="34"/>
        <v>-149.19515809407523</v>
      </c>
      <c r="AJ72">
        <f t="shared" si="35"/>
        <v>-7.9252069744821512</v>
      </c>
      <c r="AK72">
        <f t="shared" si="22"/>
        <v>-5.3400933307377949</v>
      </c>
      <c r="AL72">
        <f t="shared" si="26"/>
        <v>-162.46045839929516</v>
      </c>
      <c r="AN72">
        <f t="shared" si="36"/>
        <v>0</v>
      </c>
      <c r="AO72">
        <f t="shared" si="36"/>
        <v>0</v>
      </c>
      <c r="AP72">
        <f t="shared" si="36"/>
        <v>-1.083347195345119E-6</v>
      </c>
      <c r="AQ72">
        <f t="shared" si="36"/>
        <v>-0.15332128057015068</v>
      </c>
      <c r="AR72">
        <f t="shared" si="36"/>
        <v>-0.15332236391734602</v>
      </c>
      <c r="AS72">
        <f t="shared" si="36"/>
        <v>-8.1444430461721212E-3</v>
      </c>
      <c r="AT72">
        <f t="shared" si="36"/>
        <v>-5.4878170543021581E-3</v>
      </c>
      <c r="AU72">
        <f t="shared" si="23"/>
        <v>-0.1669546240178203</v>
      </c>
      <c r="AW72">
        <v>69</v>
      </c>
      <c r="AX72">
        <f>IF(Z72&gt;0, (R72*SUMPRODUCT(K72:$K$98, X72:$X$98)-K72*$AZ$3)/Z72, 0)</f>
        <v>-810600.51368710119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0.47611615000000002</v>
      </c>
      <c r="Q73" s="4">
        <f t="shared" si="48"/>
        <v>12.5</v>
      </c>
      <c r="R73">
        <f t="shared" si="28"/>
        <v>2000000</v>
      </c>
      <c r="S73">
        <f t="shared" si="29"/>
        <v>-1411213.7482438243</v>
      </c>
      <c r="U73">
        <f t="shared" si="40"/>
        <v>0.47611615000000002</v>
      </c>
      <c r="V73">
        <f t="shared" si="41"/>
        <v>0.01</v>
      </c>
      <c r="W73">
        <f t="shared" si="42"/>
        <v>8.4334810369827377E-5</v>
      </c>
      <c r="X73">
        <f t="shared" si="43"/>
        <v>4.0153165224262291E-5</v>
      </c>
      <c r="Y73">
        <f t="shared" si="44"/>
        <v>8.4334810369827378E-7</v>
      </c>
      <c r="Z73">
        <f t="shared" si="45"/>
        <v>4.3338297041866809E-5</v>
      </c>
      <c r="AB73">
        <f t="shared" si="46"/>
        <v>-68.361840607486343</v>
      </c>
      <c r="AC73">
        <f t="shared" si="30"/>
        <v>-61.159600610957106</v>
      </c>
      <c r="AE73">
        <f t="shared" si="31"/>
        <v>0</v>
      </c>
      <c r="AF73">
        <f t="shared" si="32"/>
        <v>0</v>
      </c>
      <c r="AG73">
        <f t="shared" si="32"/>
        <v>-5.4172871302333515E-4</v>
      </c>
      <c r="AH73">
        <f t="shared" si="33"/>
        <v>-80.306330448524577</v>
      </c>
      <c r="AI73">
        <f t="shared" si="34"/>
        <v>-80.306872177237594</v>
      </c>
      <c r="AJ73">
        <f t="shared" si="35"/>
        <v>-7.2022399965292365</v>
      </c>
      <c r="AK73">
        <f t="shared" ref="AK73:AK98" si="49">G73*SUM(AB73:AB73, AE73:AF73)</f>
        <v>-4.7853288425240441</v>
      </c>
      <c r="AL73">
        <f t="shared" si="26"/>
        <v>-92.294441016290861</v>
      </c>
      <c r="AN73">
        <f t="shared" si="36"/>
        <v>0</v>
      </c>
      <c r="AO73">
        <f t="shared" si="36"/>
        <v>0</v>
      </c>
      <c r="AP73">
        <f t="shared" si="36"/>
        <v>-4.9706663181308191E-7</v>
      </c>
      <c r="AQ73">
        <f t="shared" si="36"/>
        <v>-7.3685585108716561E-2</v>
      </c>
      <c r="AR73">
        <f t="shared" si="36"/>
        <v>-7.3686082175348375E-2</v>
      </c>
      <c r="AS73">
        <f t="shared" si="36"/>
        <v>-6.6084611919583463E-3</v>
      </c>
      <c r="AT73">
        <f t="shared" si="36"/>
        <v>-4.3908089652411686E-3</v>
      </c>
      <c r="AU73">
        <f t="shared" si="23"/>
        <v>-8.468535233254787E-2</v>
      </c>
      <c r="AW73">
        <v>70</v>
      </c>
      <c r="AX73">
        <f>IF(Z73&gt;0, (R73*SUMPRODUCT(K73:$K$98, X73:$X$98)-K73*$AZ$3)/Z73, 0)</f>
        <v>-1411213.7482438243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0.48788611599999998</v>
      </c>
      <c r="Q74" s="4">
        <f t="shared" si="48"/>
        <v>12.5</v>
      </c>
      <c r="R74">
        <f t="shared" si="28"/>
        <v>2000000</v>
      </c>
      <c r="S74">
        <f t="shared" si="29"/>
        <v>-2512128.2128042923</v>
      </c>
      <c r="U74">
        <f t="shared" si="40"/>
        <v>0.48788611599999998</v>
      </c>
      <c r="V74">
        <f t="shared" si="41"/>
        <v>0.01</v>
      </c>
      <c r="W74">
        <f t="shared" si="42"/>
        <v>4.3338297041866809E-5</v>
      </c>
      <c r="X74">
        <f t="shared" si="43"/>
        <v>2.1144153417810685E-5</v>
      </c>
      <c r="Y74">
        <f t="shared" si="44"/>
        <v>4.3338297041866812E-7</v>
      </c>
      <c r="Z74">
        <f t="shared" si="45"/>
        <v>2.1760760653637457E-5</v>
      </c>
      <c r="AB74">
        <f t="shared" si="46"/>
        <v>-61.159600610957106</v>
      </c>
      <c r="AC74">
        <f t="shared" si="30"/>
        <v>-54.665820770084231</v>
      </c>
      <c r="AE74">
        <f t="shared" si="31"/>
        <v>0</v>
      </c>
      <c r="AF74">
        <f t="shared" si="32"/>
        <v>0</v>
      </c>
      <c r="AG74">
        <f t="shared" si="32"/>
        <v>-2.7200950817046819E-4</v>
      </c>
      <c r="AH74">
        <f t="shared" si="33"/>
        <v>-42.28830683562137</v>
      </c>
      <c r="AI74">
        <f t="shared" si="34"/>
        <v>-42.288578845129543</v>
      </c>
      <c r="AJ74">
        <f t="shared" si="35"/>
        <v>-6.4937798408728753</v>
      </c>
      <c r="AK74">
        <f t="shared" si="49"/>
        <v>-4.2811720427669977</v>
      </c>
      <c r="AL74">
        <f t="shared" si="26"/>
        <v>-53.063530728769415</v>
      </c>
      <c r="AN74">
        <f t="shared" si="36"/>
        <v>0</v>
      </c>
      <c r="AO74">
        <f t="shared" si="36"/>
        <v>0</v>
      </c>
      <c r="AP74">
        <f t="shared" si="36"/>
        <v>-2.2284290813077187E-7</v>
      </c>
      <c r="AQ74">
        <f t="shared" si="36"/>
        <v>-3.4644558341212363E-2</v>
      </c>
      <c r="AR74">
        <f t="shared" si="36"/>
        <v>-3.4644781184120489E-2</v>
      </c>
      <c r="AS74">
        <f t="shared" si="36"/>
        <v>-5.3200080917546466E-3</v>
      </c>
      <c r="AT74">
        <f t="shared" si="36"/>
        <v>-3.5073363230393615E-3</v>
      </c>
      <c r="AU74">
        <f t="shared" si="23"/>
        <v>-4.3472125598914502E-2</v>
      </c>
      <c r="AW74">
        <v>71</v>
      </c>
      <c r="AX74">
        <f>IF(Z74&gt;0, (R74*SUMPRODUCT(K74:$K$98, X74:$X$98)-K74*$AZ$3)/Z74, 0)</f>
        <v>-2512128.2128042923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0.500352354</v>
      </c>
      <c r="Q75" s="4">
        <f t="shared" si="48"/>
        <v>12.5</v>
      </c>
      <c r="R75">
        <f t="shared" si="28"/>
        <v>2000000</v>
      </c>
      <c r="S75">
        <f t="shared" si="29"/>
        <v>-4583404.4677878553</v>
      </c>
      <c r="U75">
        <f t="shared" si="40"/>
        <v>0.500352354</v>
      </c>
      <c r="V75">
        <f t="shared" si="41"/>
        <v>0.01</v>
      </c>
      <c r="W75">
        <f t="shared" si="42"/>
        <v>2.1760760653637457E-5</v>
      </c>
      <c r="X75">
        <f t="shared" si="43"/>
        <v>1.088804781787808E-5</v>
      </c>
      <c r="Y75">
        <f t="shared" si="44"/>
        <v>2.1760760653637459E-7</v>
      </c>
      <c r="Z75">
        <f t="shared" si="45"/>
        <v>1.0655105229223002E-5</v>
      </c>
      <c r="AB75">
        <f t="shared" si="46"/>
        <v>-54.665820770084231</v>
      </c>
      <c r="AC75">
        <f t="shared" si="30"/>
        <v>-48.836656912370444</v>
      </c>
      <c r="AE75">
        <f t="shared" si="31"/>
        <v>0</v>
      </c>
      <c r="AF75">
        <f t="shared" si="32"/>
        <v>0</v>
      </c>
      <c r="AG75">
        <f t="shared" si="32"/>
        <v>-1.3318881536528753E-4</v>
      </c>
      <c r="AH75">
        <f t="shared" si="33"/>
        <v>-21.77609563575616</v>
      </c>
      <c r="AI75">
        <f t="shared" si="34"/>
        <v>-21.776228824571525</v>
      </c>
      <c r="AJ75">
        <f t="shared" si="35"/>
        <v>-5.8291638577137874</v>
      </c>
      <c r="AK75">
        <f t="shared" si="49"/>
        <v>-3.8266074539058965</v>
      </c>
      <c r="AL75">
        <f t="shared" si="26"/>
        <v>-31.43200013619121</v>
      </c>
      <c r="AN75">
        <f t="shared" si="36"/>
        <v>0</v>
      </c>
      <c r="AO75">
        <f t="shared" si="36"/>
        <v>0</v>
      </c>
      <c r="AP75">
        <f t="shared" si="36"/>
        <v>-9.7423665530380998E-8</v>
      </c>
      <c r="AQ75">
        <f t="shared" si="36"/>
        <v>-1.5928567665062492E-2</v>
      </c>
      <c r="AR75">
        <f t="shared" si="36"/>
        <v>-1.5928665088728023E-2</v>
      </c>
      <c r="AS75">
        <f t="shared" si="36"/>
        <v>-4.2638603582302193E-3</v>
      </c>
      <c r="AT75">
        <f t="shared" si="36"/>
        <v>-2.7990497826933356E-3</v>
      </c>
      <c r="AU75">
        <f t="shared" si="23"/>
        <v>-2.2991575229651576E-2</v>
      </c>
      <c r="AW75">
        <v>72</v>
      </c>
      <c r="AX75">
        <f>IF(Z75&gt;0, (R75*SUMPRODUCT(K75:$K$98, X75:$X$98)-K75*$AZ$3)/Z75, 0)</f>
        <v>-4583404.4677878553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0.513549331</v>
      </c>
      <c r="Q76" s="4">
        <f t="shared" si="48"/>
        <v>12.5</v>
      </c>
      <c r="R76">
        <f t="shared" si="28"/>
        <v>2000000</v>
      </c>
      <c r="S76">
        <f t="shared" si="29"/>
        <v>-8591728.1624647994</v>
      </c>
      <c r="U76">
        <f t="shared" si="40"/>
        <v>0.513549331</v>
      </c>
      <c r="V76">
        <f t="shared" si="41"/>
        <v>0.01</v>
      </c>
      <c r="W76">
        <f t="shared" si="42"/>
        <v>1.0655105229223002E-5</v>
      </c>
      <c r="X76">
        <f t="shared" si="43"/>
        <v>5.4719221622020739E-6</v>
      </c>
      <c r="Y76">
        <f t="shared" si="44"/>
        <v>1.0655105229223002E-7</v>
      </c>
      <c r="Z76">
        <f t="shared" si="45"/>
        <v>5.0766320147286983E-6</v>
      </c>
      <c r="AB76">
        <f t="shared" si="46"/>
        <v>-48.836656912370444</v>
      </c>
      <c r="AC76">
        <f t="shared" si="30"/>
        <v>-43.617042251414972</v>
      </c>
      <c r="AE76">
        <f t="shared" si="31"/>
        <v>0</v>
      </c>
      <c r="AF76">
        <f t="shared" si="32"/>
        <v>0</v>
      </c>
      <c r="AG76">
        <f t="shared" si="32"/>
        <v>-6.3457900184108731E-5</v>
      </c>
      <c r="AH76">
        <f t="shared" si="33"/>
        <v>-10.943844324404148</v>
      </c>
      <c r="AI76">
        <f t="shared" si="34"/>
        <v>-10.943907782304333</v>
      </c>
      <c r="AJ76">
        <f t="shared" si="35"/>
        <v>-5.2196146609554717</v>
      </c>
      <c r="AK76">
        <f t="shared" si="49"/>
        <v>-3.4185659838659315</v>
      </c>
      <c r="AL76">
        <f t="shared" si="26"/>
        <v>-19.582088427125736</v>
      </c>
      <c r="AN76">
        <f t="shared" si="36"/>
        <v>0</v>
      </c>
      <c r="AO76">
        <f t="shared" si="36"/>
        <v>0</v>
      </c>
      <c r="AP76">
        <f t="shared" si="36"/>
        <v>-4.1444259480698454E-8</v>
      </c>
      <c r="AQ76">
        <f t="shared" si="36"/>
        <v>-7.1474083223849877E-3</v>
      </c>
      <c r="AR76">
        <f t="shared" si="36"/>
        <v>-7.1474497666444686E-3</v>
      </c>
      <c r="AS76">
        <f t="shared" si="36"/>
        <v>-3.4089225103617364E-3</v>
      </c>
      <c r="AT76">
        <f t="shared" si="36"/>
        <v>-2.2326603193010895E-3</v>
      </c>
      <c r="AU76">
        <f t="shared" si="23"/>
        <v>-1.2789032596307294E-2</v>
      </c>
      <c r="AW76">
        <v>73</v>
      </c>
      <c r="AX76">
        <f>IF(Z76&gt;0, (R76*SUMPRODUCT(K76:$K$98, X76:$X$98)-K76*$AZ$3)/Z76, 0)</f>
        <v>-8591728.1624647994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0.52698988800000002</v>
      </c>
      <c r="Q77" s="4">
        <f t="shared" si="48"/>
        <v>12.5</v>
      </c>
      <c r="R77">
        <f t="shared" si="28"/>
        <v>2000000</v>
      </c>
      <c r="S77">
        <f t="shared" si="29"/>
        <v>-16570545.813411774</v>
      </c>
      <c r="U77">
        <f t="shared" si="40"/>
        <v>0.52698988800000002</v>
      </c>
      <c r="V77">
        <f t="shared" si="41"/>
        <v>0.01</v>
      </c>
      <c r="W77">
        <f t="shared" si="42"/>
        <v>5.0766320147286983E-6</v>
      </c>
      <c r="X77">
        <f t="shared" si="43"/>
        <v>2.6753337368590913E-6</v>
      </c>
      <c r="Y77">
        <f t="shared" si="44"/>
        <v>5.0766320147286981E-8</v>
      </c>
      <c r="Z77">
        <f t="shared" si="45"/>
        <v>2.35053195772232E-6</v>
      </c>
      <c r="AB77">
        <f t="shared" si="46"/>
        <v>-43.617042251414972</v>
      </c>
      <c r="AC77">
        <f t="shared" si="30"/>
        <v>-38.949597491326173</v>
      </c>
      <c r="AE77">
        <f t="shared" si="31"/>
        <v>0</v>
      </c>
      <c r="AF77">
        <f t="shared" si="32"/>
        <v>0</v>
      </c>
      <c r="AG77">
        <f t="shared" si="32"/>
        <v>-2.9381649471528999E-5</v>
      </c>
      <c r="AH77">
        <f t="shared" si="33"/>
        <v>-5.3506674737181825</v>
      </c>
      <c r="AI77">
        <f t="shared" si="34"/>
        <v>-5.3506968553676542</v>
      </c>
      <c r="AJ77">
        <f t="shared" si="35"/>
        <v>-4.6674447600887987</v>
      </c>
      <c r="AK77">
        <f t="shared" si="49"/>
        <v>-3.0531929575990482</v>
      </c>
      <c r="AL77">
        <f t="shared" si="26"/>
        <v>-13.071334573055502</v>
      </c>
      <c r="AN77">
        <f t="shared" si="36"/>
        <v>0</v>
      </c>
      <c r="AO77">
        <f t="shared" si="36"/>
        <v>0</v>
      </c>
      <c r="AP77">
        <f t="shared" si="36"/>
        <v>-1.7133135021352899E-8</v>
      </c>
      <c r="AQ77">
        <f t="shared" si="36"/>
        <v>-3.1201008088537451E-3</v>
      </c>
      <c r="AR77">
        <f t="shared" si="36"/>
        <v>-3.1201179419887664E-3</v>
      </c>
      <c r="AS77">
        <f t="shared" si="36"/>
        <v>-2.7216974784481356E-3</v>
      </c>
      <c r="AT77">
        <f t="shared" si="36"/>
        <v>-1.7803890567640781E-3</v>
      </c>
      <c r="AU77">
        <f t="shared" si="23"/>
        <v>-7.6222044772009806E-3</v>
      </c>
      <c r="AW77">
        <v>74</v>
      </c>
      <c r="AX77">
        <f>IF(Z77&gt;0, (R77*SUMPRODUCT(K77:$K$98, X77:$X$98)-K77*$AZ$3)/Z77, 0)</f>
        <v>-16570545.813411774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0.54103594799999999</v>
      </c>
      <c r="Q78" s="4">
        <f t="shared" si="48"/>
        <v>12.5</v>
      </c>
      <c r="R78">
        <f t="shared" si="28"/>
        <v>2000000</v>
      </c>
      <c r="S78">
        <f t="shared" si="29"/>
        <v>-32956345.262480721</v>
      </c>
      <c r="U78">
        <f t="shared" si="40"/>
        <v>0.54103594799999999</v>
      </c>
      <c r="V78">
        <f t="shared" si="41"/>
        <v>0.01</v>
      </c>
      <c r="W78">
        <f t="shared" si="42"/>
        <v>2.35053195772232E-6</v>
      </c>
      <c r="X78">
        <f t="shared" si="43"/>
        <v>1.2717222860505914E-6</v>
      </c>
      <c r="Y78">
        <f t="shared" si="44"/>
        <v>2.3505319577223202E-8</v>
      </c>
      <c r="Z78">
        <f t="shared" si="45"/>
        <v>1.0553043520945054E-6</v>
      </c>
      <c r="AB78">
        <f t="shared" si="46"/>
        <v>-38.949597491326173</v>
      </c>
      <c r="AC78">
        <f t="shared" si="30"/>
        <v>-34.77897458462504</v>
      </c>
      <c r="AE78">
        <f t="shared" si="31"/>
        <v>0</v>
      </c>
      <c r="AF78">
        <f t="shared" si="32"/>
        <v>0</v>
      </c>
      <c r="AG78">
        <f t="shared" si="32"/>
        <v>-1.3191304401181317E-5</v>
      </c>
      <c r="AH78">
        <f t="shared" si="33"/>
        <v>-2.5434445721011829</v>
      </c>
      <c r="AI78">
        <f t="shared" si="34"/>
        <v>-2.5434577634055842</v>
      </c>
      <c r="AJ78">
        <f t="shared" si="35"/>
        <v>-4.1706229067011336</v>
      </c>
      <c r="AK78">
        <f t="shared" si="49"/>
        <v>-2.7264718243928323</v>
      </c>
      <c r="AL78">
        <f t="shared" si="26"/>
        <v>-9.4405524944995491</v>
      </c>
      <c r="AN78">
        <f t="shared" si="36"/>
        <v>0</v>
      </c>
      <c r="AO78">
        <f t="shared" si="36"/>
        <v>0</v>
      </c>
      <c r="AP78">
        <f t="shared" si="36"/>
        <v>-6.8680015380800928E-9</v>
      </c>
      <c r="AQ78">
        <f t="shared" si="36"/>
        <v>-1.3242345640699525E-3</v>
      </c>
      <c r="AR78">
        <f t="shared" si="36"/>
        <v>-1.3242414320714907E-3</v>
      </c>
      <c r="AS78">
        <f t="shared" si="36"/>
        <v>-2.1714186608725607E-3</v>
      </c>
      <c r="AT78">
        <f t="shared" si="36"/>
        <v>-1.4195269939934899E-3</v>
      </c>
      <c r="AU78">
        <f t="shared" si="23"/>
        <v>-4.915187086937541E-3</v>
      </c>
      <c r="AW78">
        <v>75</v>
      </c>
      <c r="AX78">
        <f>IF(Z78&gt;0, (R78*SUMPRODUCT(K78:$K$98, X78:$X$98)-K78*$AZ$3)/Z78, 0)</f>
        <v>-32956345.262480721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0.55517679799999997</v>
      </c>
      <c r="Q79" s="4">
        <f t="shared" si="48"/>
        <v>12.5</v>
      </c>
      <c r="R79">
        <f t="shared" si="28"/>
        <v>2000000</v>
      </c>
      <c r="S79">
        <f t="shared" si="29"/>
        <v>-67674259.030510738</v>
      </c>
      <c r="U79">
        <f t="shared" si="40"/>
        <v>0.55517679799999997</v>
      </c>
      <c r="V79">
        <f t="shared" si="41"/>
        <v>0.01</v>
      </c>
      <c r="W79">
        <f t="shared" si="42"/>
        <v>1.0553043520945054E-6</v>
      </c>
      <c r="X79">
        <f t="shared" si="43"/>
        <v>5.8588049111129201E-7</v>
      </c>
      <c r="Y79">
        <f t="shared" si="44"/>
        <v>1.0553043520945054E-8</v>
      </c>
      <c r="Z79">
        <f t="shared" si="45"/>
        <v>4.5887081746226831E-7</v>
      </c>
      <c r="AB79">
        <f t="shared" si="46"/>
        <v>-34.77897458462504</v>
      </c>
      <c r="AC79">
        <f t="shared" si="30"/>
        <v>-31.053742562483755</v>
      </c>
      <c r="AE79">
        <f t="shared" si="31"/>
        <v>0</v>
      </c>
      <c r="AF79">
        <f t="shared" si="32"/>
        <v>0</v>
      </c>
      <c r="AG79">
        <f t="shared" si="32"/>
        <v>-5.7358852182783536E-6</v>
      </c>
      <c r="AH79">
        <f t="shared" si="33"/>
        <v>-1.1717609822225841</v>
      </c>
      <c r="AI79">
        <f t="shared" si="34"/>
        <v>-1.1717667181078024</v>
      </c>
      <c r="AJ79">
        <f t="shared" si="35"/>
        <v>-3.7252320221412845</v>
      </c>
      <c r="AK79">
        <f t="shared" si="49"/>
        <v>-2.4345282209237529</v>
      </c>
      <c r="AL79">
        <f t="shared" si="26"/>
        <v>-7.3315269611728393</v>
      </c>
      <c r="AN79">
        <f t="shared" si="36"/>
        <v>0</v>
      </c>
      <c r="AO79">
        <f t="shared" si="36"/>
        <v>0</v>
      </c>
      <c r="AP79">
        <f t="shared" si="36"/>
        <v>-2.6663985894008135E-9</v>
      </c>
      <c r="AQ79">
        <f t="shared" si="36"/>
        <v>-5.4470787179576857E-4</v>
      </c>
      <c r="AR79">
        <f t="shared" si="36"/>
        <v>-5.4471053819435801E-4</v>
      </c>
      <c r="AS79">
        <f t="shared" si="36"/>
        <v>-1.7317210911709409E-3</v>
      </c>
      <c r="AT79">
        <f t="shared" si="36"/>
        <v>-1.1317211497610807E-3</v>
      </c>
      <c r="AU79">
        <f t="shared" si="23"/>
        <v>-3.4081527791263795E-3</v>
      </c>
      <c r="AW79">
        <v>76</v>
      </c>
      <c r="AX79">
        <f>IF(Z79&gt;0, (R79*SUMPRODUCT(K79:$K$98, X79:$X$98)-K79*$AZ$3)/Z79, 0)</f>
        <v>-67674259.030510738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0.56908613200000002</v>
      </c>
      <c r="Q80" s="4">
        <f t="shared" si="48"/>
        <v>12.5</v>
      </c>
      <c r="R80">
        <f t="shared" si="28"/>
        <v>2000000</v>
      </c>
      <c r="S80">
        <f t="shared" si="29"/>
        <v>-143555317.91769391</v>
      </c>
      <c r="U80">
        <f t="shared" si="40"/>
        <v>0.56908613200000002</v>
      </c>
      <c r="V80">
        <f t="shared" si="41"/>
        <v>0.01</v>
      </c>
      <c r="W80">
        <f t="shared" si="42"/>
        <v>4.5887081746226831E-7</v>
      </c>
      <c r="X80">
        <f t="shared" si="43"/>
        <v>2.6113701859728036E-7</v>
      </c>
      <c r="Y80">
        <f t="shared" si="44"/>
        <v>4.588708174622683E-9</v>
      </c>
      <c r="Z80">
        <f t="shared" si="45"/>
        <v>1.9314509069036527E-7</v>
      </c>
      <c r="AB80">
        <f t="shared" si="46"/>
        <v>-31.053742562483755</v>
      </c>
      <c r="AC80">
        <f t="shared" si="30"/>
        <v>-27.72700489829721</v>
      </c>
      <c r="AE80">
        <f t="shared" si="31"/>
        <v>0</v>
      </c>
      <c r="AF80">
        <f t="shared" si="32"/>
        <v>0</v>
      </c>
      <c r="AG80">
        <f t="shared" si="32"/>
        <v>-2.4143136336295658E-6</v>
      </c>
      <c r="AH80">
        <f t="shared" si="33"/>
        <v>-0.52227403719456078</v>
      </c>
      <c r="AI80">
        <f t="shared" si="34"/>
        <v>-0.52227645150819446</v>
      </c>
      <c r="AJ80">
        <f t="shared" si="35"/>
        <v>-3.3267376641865454</v>
      </c>
      <c r="AK80">
        <f t="shared" si="49"/>
        <v>-2.1737619793738632</v>
      </c>
      <c r="AL80">
        <f t="shared" si="26"/>
        <v>-6.0227760950686031</v>
      </c>
      <c r="AN80">
        <f t="shared" si="36"/>
        <v>0</v>
      </c>
      <c r="AO80">
        <f t="shared" si="36"/>
        <v>0</v>
      </c>
      <c r="AP80">
        <f t="shared" si="36"/>
        <v>-1.0020751284771786E-9</v>
      </c>
      <c r="AQ80">
        <f t="shared" si="36"/>
        <v>-2.1677292280176648E-4</v>
      </c>
      <c r="AR80">
        <f t="shared" si="36"/>
        <v>-2.1677392487689498E-4</v>
      </c>
      <c r="AS80">
        <f t="shared" si="36"/>
        <v>-1.3807821095877927E-3</v>
      </c>
      <c r="AT80">
        <f t="shared" si="36"/>
        <v>-9.0223274408849556E-4</v>
      </c>
      <c r="AU80">
        <f t="shared" si="23"/>
        <v>-2.4997887785531835E-3</v>
      </c>
      <c r="AW80">
        <v>77</v>
      </c>
      <c r="AX80">
        <f>IF(Z80&gt;0, (R80*SUMPRODUCT(K80:$K$98, X80:$X$98)-K80*$AZ$3)/Z80, 0)</f>
        <v>-143555317.91769391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0.58332808999999997</v>
      </c>
      <c r="Q81" s="4">
        <f t="shared" si="48"/>
        <v>12.5</v>
      </c>
      <c r="R81">
        <f t="shared" si="28"/>
        <v>2000000</v>
      </c>
      <c r="S81">
        <f t="shared" si="29"/>
        <v>-315181149.76938528</v>
      </c>
      <c r="U81">
        <f t="shared" si="40"/>
        <v>0.58332808999999997</v>
      </c>
      <c r="V81">
        <f t="shared" si="41"/>
        <v>0.01</v>
      </c>
      <c r="W81">
        <f t="shared" si="42"/>
        <v>1.9314509069036527E-7</v>
      </c>
      <c r="X81">
        <f t="shared" si="43"/>
        <v>1.1266695684528754E-7</v>
      </c>
      <c r="Y81">
        <f t="shared" si="44"/>
        <v>1.9314509069036526E-9</v>
      </c>
      <c r="Z81">
        <f t="shared" si="45"/>
        <v>7.8546682938174069E-8</v>
      </c>
      <c r="AB81">
        <f t="shared" si="46"/>
        <v>-27.72700489829721</v>
      </c>
      <c r="AC81">
        <f t="shared" si="30"/>
        <v>-24.75643383902506</v>
      </c>
      <c r="AE81">
        <f t="shared" si="31"/>
        <v>0</v>
      </c>
      <c r="AF81">
        <f t="shared" si="32"/>
        <v>0</v>
      </c>
      <c r="AG81">
        <f t="shared" si="32"/>
        <v>-9.8183353672717584E-7</v>
      </c>
      <c r="AH81">
        <f t="shared" si="33"/>
        <v>-0.22533391369057509</v>
      </c>
      <c r="AI81">
        <f t="shared" si="34"/>
        <v>-0.22533489552411182</v>
      </c>
      <c r="AJ81">
        <f t="shared" si="35"/>
        <v>-2.9705710592721495</v>
      </c>
      <c r="AK81">
        <f t="shared" si="49"/>
        <v>-1.9408903428808049</v>
      </c>
      <c r="AL81">
        <f t="shared" si="26"/>
        <v>-5.1367962976770665</v>
      </c>
      <c r="AN81">
        <f t="shared" si="36"/>
        <v>0</v>
      </c>
      <c r="AO81">
        <f t="shared" si="36"/>
        <v>0</v>
      </c>
      <c r="AP81">
        <f t="shared" si="36"/>
        <v>-3.6385339862616926E-10</v>
      </c>
      <c r="AQ81">
        <f t="shared" si="36"/>
        <v>-8.3505510104442445E-5</v>
      </c>
      <c r="AR81">
        <f t="shared" si="36"/>
        <v>-8.3505873957841068E-5</v>
      </c>
      <c r="AS81">
        <f t="shared" si="36"/>
        <v>-1.1008509440201064E-3</v>
      </c>
      <c r="AT81">
        <f t="shared" si="36"/>
        <v>-7.1926606822977674E-4</v>
      </c>
      <c r="AU81">
        <f t="shared" si="23"/>
        <v>-1.9036228862077244E-3</v>
      </c>
      <c r="AW81">
        <v>78</v>
      </c>
      <c r="AX81">
        <f>IF(Z81&gt;0, (R81*SUMPRODUCT(K81:$K$98, X81:$X$98)-K81*$AZ$3)/Z81, 0)</f>
        <v>-315181149.76938528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0.59781937299999999</v>
      </c>
      <c r="Q82" s="4">
        <f t="shared" si="48"/>
        <v>12.5</v>
      </c>
      <c r="R82">
        <f t="shared" si="28"/>
        <v>2000000</v>
      </c>
      <c r="S82">
        <f t="shared" si="29"/>
        <v>-717558709.80226195</v>
      </c>
      <c r="U82">
        <f t="shared" si="40"/>
        <v>0.59781937299999999</v>
      </c>
      <c r="V82">
        <f t="shared" si="41"/>
        <v>0.01</v>
      </c>
      <c r="W82">
        <f t="shared" si="42"/>
        <v>7.8546682938174069E-8</v>
      </c>
      <c r="X82">
        <f t="shared" si="43"/>
        <v>4.6956728745329021E-8</v>
      </c>
      <c r="Y82">
        <f t="shared" si="44"/>
        <v>7.8546682938174073E-10</v>
      </c>
      <c r="Z82">
        <f t="shared" si="45"/>
        <v>3.0804487363463309E-8</v>
      </c>
      <c r="AB82">
        <f t="shared" si="46"/>
        <v>-24.75643383902506</v>
      </c>
      <c r="AC82">
        <f t="shared" si="30"/>
        <v>-22.104028208646813</v>
      </c>
      <c r="AE82">
        <f t="shared" si="31"/>
        <v>0</v>
      </c>
      <c r="AF82">
        <f t="shared" si="32"/>
        <v>0</v>
      </c>
      <c r="AG82">
        <f t="shared" si="32"/>
        <v>-3.8505609204329137E-7</v>
      </c>
      <c r="AH82">
        <f t="shared" si="33"/>
        <v>-9.3913457490658048E-2</v>
      </c>
      <c r="AI82">
        <f t="shared" si="34"/>
        <v>-9.3913842546750087E-2</v>
      </c>
      <c r="AJ82">
        <f t="shared" si="35"/>
        <v>-2.6524056303782473</v>
      </c>
      <c r="AK82">
        <f t="shared" si="49"/>
        <v>-1.7329503687317545</v>
      </c>
      <c r="AL82">
        <f t="shared" si="26"/>
        <v>-4.4792698416567518</v>
      </c>
      <c r="AN82">
        <f t="shared" si="36"/>
        <v>0</v>
      </c>
      <c r="AO82">
        <f t="shared" si="36"/>
        <v>0</v>
      </c>
      <c r="AP82">
        <f t="shared" si="36"/>
        <v>-1.2740736965115358E-10</v>
      </c>
      <c r="AQ82">
        <f t="shared" si="36"/>
        <v>-3.1074087232945084E-5</v>
      </c>
      <c r="AR82">
        <f t="shared" si="36"/>
        <v>-3.1074214640314732E-5</v>
      </c>
      <c r="AS82">
        <f t="shared" si="36"/>
        <v>-8.7762804328364878E-4</v>
      </c>
      <c r="AT82">
        <f t="shared" si="36"/>
        <v>-5.7339866263247258E-4</v>
      </c>
      <c r="AU82">
        <f t="shared" si="23"/>
        <v>-1.4821009205564361E-3</v>
      </c>
      <c r="AW82">
        <v>79</v>
      </c>
      <c r="AX82">
        <f>IF(Z82&gt;0, (R82*SUMPRODUCT(K82:$K$98, X82:$X$98)-K82*$AZ$3)/Z82, 0)</f>
        <v>-717558709.80226195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0.61246634</v>
      </c>
      <c r="Q83" s="4">
        <f t="shared" si="48"/>
        <v>12.5</v>
      </c>
      <c r="R83">
        <f t="shared" si="28"/>
        <v>2000000</v>
      </c>
      <c r="S83">
        <f t="shared" si="29"/>
        <v>-1697009642.8803289</v>
      </c>
      <c r="U83">
        <f t="shared" si="40"/>
        <v>0.61246634</v>
      </c>
      <c r="V83">
        <f t="shared" si="41"/>
        <v>0.01</v>
      </c>
      <c r="W83">
        <f t="shared" si="42"/>
        <v>3.0804487363463309E-8</v>
      </c>
      <c r="X83">
        <f t="shared" si="43"/>
        <v>1.8866711631076623E-8</v>
      </c>
      <c r="Y83">
        <f t="shared" si="44"/>
        <v>3.0804487363463309E-10</v>
      </c>
      <c r="Z83">
        <f t="shared" si="45"/>
        <v>1.1629730858752052E-8</v>
      </c>
      <c r="AB83">
        <f t="shared" si="46"/>
        <v>-22.104028208646813</v>
      </c>
      <c r="AC83">
        <f t="shared" si="30"/>
        <v>-19.735765411405161</v>
      </c>
      <c r="AE83">
        <f t="shared" si="31"/>
        <v>0</v>
      </c>
      <c r="AF83">
        <f t="shared" si="32"/>
        <v>0</v>
      </c>
      <c r="AG83">
        <f t="shared" si="32"/>
        <v>-1.4537163573440066E-7</v>
      </c>
      <c r="AH83">
        <f t="shared" si="33"/>
        <v>-3.7733423262153246E-2</v>
      </c>
      <c r="AI83">
        <f t="shared" si="34"/>
        <v>-3.7733568633788982E-2</v>
      </c>
      <c r="AJ83">
        <f t="shared" si="35"/>
        <v>-2.3682627972416519</v>
      </c>
      <c r="AK83">
        <f t="shared" si="49"/>
        <v>-1.5472819746052771</v>
      </c>
      <c r="AL83">
        <f t="shared" si="26"/>
        <v>-3.9532783404807184</v>
      </c>
      <c r="AN83">
        <f t="shared" si="36"/>
        <v>0</v>
      </c>
      <c r="AO83">
        <f t="shared" si="36"/>
        <v>0</v>
      </c>
      <c r="AP83">
        <f t="shared" si="36"/>
        <v>-4.2946938013725822E-11</v>
      </c>
      <c r="AQ83">
        <f t="shared" si="36"/>
        <v>-1.1147532197038441E-5</v>
      </c>
      <c r="AR83">
        <f t="shared" si="36"/>
        <v>-1.1147575143976456E-5</v>
      </c>
      <c r="AS83">
        <f t="shared" si="36"/>
        <v>-6.9965254940913921E-4</v>
      </c>
      <c r="AT83">
        <f t="shared" si="36"/>
        <v>-4.5711133893090803E-4</v>
      </c>
      <c r="AU83">
        <f t="shared" si="23"/>
        <v>-1.1679114634840239E-3</v>
      </c>
      <c r="AW83">
        <v>80</v>
      </c>
      <c r="AX83">
        <f>IF(Z83&gt;0, (R83*SUMPRODUCT(K83:$K$98, X83:$X$98)-K83*$AZ$3)/Z83, 0)</f>
        <v>-1697009642.8803289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0.62717650000000003</v>
      </c>
      <c r="Q84" s="4">
        <f t="shared" si="48"/>
        <v>12.5</v>
      </c>
      <c r="R84">
        <f t="shared" si="28"/>
        <v>2000000</v>
      </c>
      <c r="S84">
        <f t="shared" si="29"/>
        <v>-4176102111.4874191</v>
      </c>
      <c r="U84">
        <f t="shared" si="40"/>
        <v>0.62717650000000003</v>
      </c>
      <c r="V84">
        <f t="shared" si="41"/>
        <v>0.01</v>
      </c>
      <c r="W84">
        <f t="shared" si="42"/>
        <v>1.1629730858752052E-8</v>
      </c>
      <c r="X84">
        <f t="shared" si="43"/>
        <v>7.2938938959341069E-9</v>
      </c>
      <c r="Y84">
        <f t="shared" si="44"/>
        <v>1.1629730858752053E-10</v>
      </c>
      <c r="Z84">
        <f t="shared" si="45"/>
        <v>4.2195396542304246E-9</v>
      </c>
      <c r="AB84">
        <f t="shared" si="46"/>
        <v>-19.735765411405161</v>
      </c>
      <c r="AC84">
        <f t="shared" si="30"/>
        <v>-17.621228459536571</v>
      </c>
      <c r="AE84">
        <f t="shared" si="31"/>
        <v>0</v>
      </c>
      <c r="AF84">
        <f t="shared" si="32"/>
        <v>0</v>
      </c>
      <c r="AG84">
        <f t="shared" si="32"/>
        <v>-5.274424567788031E-8</v>
      </c>
      <c r="AH84">
        <f t="shared" si="33"/>
        <v>-1.4587787791868215E-2</v>
      </c>
      <c r="AI84">
        <f t="shared" si="34"/>
        <v>-1.4587840536113892E-2</v>
      </c>
      <c r="AJ84">
        <f t="shared" si="35"/>
        <v>-2.1145369518685904</v>
      </c>
      <c r="AK84">
        <f t="shared" si="49"/>
        <v>-1.3815035787983614</v>
      </c>
      <c r="AL84">
        <f t="shared" si="26"/>
        <v>-3.5106283712030653</v>
      </c>
      <c r="AN84">
        <f t="shared" si="36"/>
        <v>0</v>
      </c>
      <c r="AO84">
        <f t="shared" si="36"/>
        <v>0</v>
      </c>
      <c r="AP84">
        <f t="shared" si="36"/>
        <v>-1.3912641396806293E-11</v>
      </c>
      <c r="AQ84">
        <f t="shared" si="36"/>
        <v>-3.8479014670236453E-6</v>
      </c>
      <c r="AR84">
        <f t="shared" si="36"/>
        <v>-3.847915379665042E-6</v>
      </c>
      <c r="AS84">
        <f t="shared" si="36"/>
        <v>-5.5776310673414547E-4</v>
      </c>
      <c r="AT84">
        <f t="shared" si="36"/>
        <v>-3.6440683970738241E-4</v>
      </c>
      <c r="AU84">
        <f t="shared" si="23"/>
        <v>-9.2601786182119287E-4</v>
      </c>
      <c r="AW84">
        <v>81</v>
      </c>
      <c r="AX84">
        <f>IF(Z84&gt;0, (R84*SUMPRODUCT(K84:$K$98, X84:$X$98)-K84*$AZ$3)/Z84, 0)</f>
        <v>-4176102111.4874191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0.64196478899999998</v>
      </c>
      <c r="Q85" s="4">
        <f t="shared" si="48"/>
        <v>12.5</v>
      </c>
      <c r="R85">
        <f t="shared" si="28"/>
        <v>2000000</v>
      </c>
      <c r="S85">
        <f t="shared" si="29"/>
        <v>-10713465904.683254</v>
      </c>
      <c r="U85">
        <f t="shared" si="40"/>
        <v>0.64196478899999998</v>
      </c>
      <c r="V85">
        <f t="shared" si="41"/>
        <v>0.01</v>
      </c>
      <c r="W85">
        <f t="shared" si="42"/>
        <v>4.2195396542304246E-9</v>
      </c>
      <c r="X85">
        <f t="shared" si="43"/>
        <v>2.7087958838051676E-9</v>
      </c>
      <c r="Y85">
        <f t="shared" si="44"/>
        <v>4.2195396542304248E-11</v>
      </c>
      <c r="Z85">
        <f t="shared" si="45"/>
        <v>1.4685483738829527E-9</v>
      </c>
      <c r="AB85">
        <f t="shared" si="46"/>
        <v>-17.621228459536571</v>
      </c>
      <c r="AC85">
        <f t="shared" si="30"/>
        <v>-15.733242932973051</v>
      </c>
      <c r="AE85">
        <f t="shared" si="31"/>
        <v>0</v>
      </c>
      <c r="AF85">
        <f t="shared" si="32"/>
        <v>0</v>
      </c>
      <c r="AG85">
        <f t="shared" si="32"/>
        <v>-1.8356854673536909E-8</v>
      </c>
      <c r="AH85">
        <f t="shared" si="33"/>
        <v>-5.4175917676103349E-3</v>
      </c>
      <c r="AI85">
        <f t="shared" si="34"/>
        <v>-5.4176101244650084E-3</v>
      </c>
      <c r="AJ85">
        <f t="shared" si="35"/>
        <v>-1.8879855265635204</v>
      </c>
      <c r="AK85">
        <f t="shared" si="49"/>
        <v>-1.2334859921675601</v>
      </c>
      <c r="AL85">
        <f t="shared" si="26"/>
        <v>-3.1268891288555452</v>
      </c>
      <c r="AN85">
        <f t="shared" si="36"/>
        <v>0</v>
      </c>
      <c r="AO85">
        <f t="shared" si="36"/>
        <v>0</v>
      </c>
      <c r="AP85">
        <f t="shared" si="36"/>
        <v>-4.3232938250935821E-12</v>
      </c>
      <c r="AQ85">
        <f t="shared" si="36"/>
        <v>-1.2759179855333452E-6</v>
      </c>
      <c r="AR85">
        <f t="shared" si="36"/>
        <v>-1.2759223088271702E-6</v>
      </c>
      <c r="AS85">
        <f t="shared" si="36"/>
        <v>-4.4464677168386865E-4</v>
      </c>
      <c r="AT85">
        <f t="shared" si="36"/>
        <v>-2.9050305556785019E-4</v>
      </c>
      <c r="AU85">
        <f t="shared" si="23"/>
        <v>-7.3642574956054587E-4</v>
      </c>
      <c r="AW85">
        <v>82</v>
      </c>
      <c r="AX85">
        <f>IF(Z85&gt;0, (R85*SUMPRODUCT(K85:$K$98, X85:$X$98)-K85*$AZ$3)/Z85, 0)</f>
        <v>-10713465904.683254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0.65685820900000003</v>
      </c>
      <c r="Q86" s="4">
        <f t="shared" si="48"/>
        <v>12.5</v>
      </c>
      <c r="R86">
        <f t="shared" si="28"/>
        <v>2000000</v>
      </c>
      <c r="S86">
        <f t="shared" si="29"/>
        <v>-28713285302.89484</v>
      </c>
      <c r="U86">
        <f t="shared" si="40"/>
        <v>0.65685820900000003</v>
      </c>
      <c r="V86">
        <f t="shared" si="41"/>
        <v>0.01</v>
      </c>
      <c r="W86">
        <f t="shared" si="42"/>
        <v>1.4685483738829527E-9</v>
      </c>
      <c r="X86">
        <f t="shared" si="43"/>
        <v>9.6462805469861874E-10</v>
      </c>
      <c r="Y86">
        <f t="shared" si="44"/>
        <v>1.4685483738829529E-11</v>
      </c>
      <c r="Z86">
        <f t="shared" si="45"/>
        <v>4.8923483544550449E-10</v>
      </c>
      <c r="AB86">
        <f t="shared" si="46"/>
        <v>-15.733242932973051</v>
      </c>
      <c r="AC86">
        <f t="shared" si="30"/>
        <v>-14.04753941026158</v>
      </c>
      <c r="AE86">
        <f t="shared" si="31"/>
        <v>0</v>
      </c>
      <c r="AF86">
        <f t="shared" si="32"/>
        <v>0</v>
      </c>
      <c r="AG86">
        <f t="shared" si="32"/>
        <v>-6.1154354430688058E-9</v>
      </c>
      <c r="AH86">
        <f t="shared" si="33"/>
        <v>-1.9292561093972374E-3</v>
      </c>
      <c r="AI86">
        <f t="shared" si="34"/>
        <v>-1.9292622248326804E-3</v>
      </c>
      <c r="AJ86">
        <f t="shared" si="35"/>
        <v>-1.6857035227114707</v>
      </c>
      <c r="AK86">
        <f t="shared" si="49"/>
        <v>-1.1013270053081137</v>
      </c>
      <c r="AL86">
        <f t="shared" si="26"/>
        <v>-2.7889597902444168</v>
      </c>
      <c r="AN86">
        <f t="shared" si="36"/>
        <v>0</v>
      </c>
      <c r="AO86">
        <f t="shared" si="36"/>
        <v>0</v>
      </c>
      <c r="AP86">
        <f t="shared" si="36"/>
        <v>-1.2859552213490326E-12</v>
      </c>
      <c r="AQ86">
        <f t="shared" si="36"/>
        <v>-4.0568443413310419E-7</v>
      </c>
      <c r="AR86">
        <f t="shared" si="36"/>
        <v>-4.0568572008832554E-7</v>
      </c>
      <c r="AS86">
        <f t="shared" si="36"/>
        <v>-3.5447013820318795E-4</v>
      </c>
      <c r="AT86">
        <f t="shared" si="36"/>
        <v>-2.3158730495533874E-4</v>
      </c>
      <c r="AU86">
        <f t="shared" si="23"/>
        <v>-5.8646312887861488E-4</v>
      </c>
      <c r="AW86">
        <v>83</v>
      </c>
      <c r="AX86">
        <f>IF(Z86&gt;0, (R86*SUMPRODUCT(K86:$K$98, X86:$X$98)-K86*$AZ$3)/Z86, 0)</f>
        <v>-28713285302.89484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0.67177231000000004</v>
      </c>
      <c r="Q87" s="4">
        <f t="shared" si="48"/>
        <v>12.5</v>
      </c>
      <c r="R87">
        <f t="shared" si="28"/>
        <v>2000000</v>
      </c>
      <c r="S87">
        <f t="shared" si="29"/>
        <v>-80561382261.094254</v>
      </c>
      <c r="U87">
        <f t="shared" si="40"/>
        <v>0.67177231000000004</v>
      </c>
      <c r="V87">
        <f t="shared" si="41"/>
        <v>0.01</v>
      </c>
      <c r="W87">
        <f t="shared" si="42"/>
        <v>4.8923483544550449E-10</v>
      </c>
      <c r="X87">
        <f t="shared" si="43"/>
        <v>3.2865441553969644E-10</v>
      </c>
      <c r="Y87">
        <f t="shared" si="44"/>
        <v>4.892348354455045E-12</v>
      </c>
      <c r="Z87">
        <f t="shared" si="45"/>
        <v>1.5568807155135301E-10</v>
      </c>
      <c r="AB87">
        <f t="shared" si="46"/>
        <v>-14.04753941026158</v>
      </c>
      <c r="AC87">
        <f t="shared" si="30"/>
        <v>-12.542446245741143</v>
      </c>
      <c r="AE87">
        <f t="shared" si="31"/>
        <v>0</v>
      </c>
      <c r="AF87">
        <f t="shared" si="32"/>
        <v>0</v>
      </c>
      <c r="AG87">
        <f t="shared" si="32"/>
        <v>-1.9461008943919127E-9</v>
      </c>
      <c r="AH87">
        <f t="shared" si="33"/>
        <v>-6.5730883107939292E-4</v>
      </c>
      <c r="AI87">
        <f t="shared" si="34"/>
        <v>-6.5731077718028728E-4</v>
      </c>
      <c r="AJ87">
        <f t="shared" si="35"/>
        <v>-1.5050931645204368</v>
      </c>
      <c r="AK87">
        <f t="shared" si="49"/>
        <v>-0.98332775871831068</v>
      </c>
      <c r="AL87">
        <f t="shared" si="26"/>
        <v>-2.4890782340159276</v>
      </c>
      <c r="AN87">
        <f t="shared" si="36"/>
        <v>0</v>
      </c>
      <c r="AO87">
        <f t="shared" si="36"/>
        <v>0</v>
      </c>
      <c r="AP87">
        <f t="shared" si="36"/>
        <v>-3.6538085672619763E-13</v>
      </c>
      <c r="AQ87">
        <f t="shared" si="36"/>
        <v>-1.2340987280031443E-7</v>
      </c>
      <c r="AR87">
        <f t="shared" si="36"/>
        <v>-1.2341023818117114E-7</v>
      </c>
      <c r="AS87">
        <f t="shared" si="36"/>
        <v>-2.8258156167029324E-4</v>
      </c>
      <c r="AT87">
        <f t="shared" si="36"/>
        <v>-1.8461999578671032E-4</v>
      </c>
      <c r="AU87">
        <f t="shared" si="23"/>
        <v>-4.673249676951847E-4</v>
      </c>
      <c r="AW87">
        <v>84</v>
      </c>
      <c r="AX87">
        <f>IF(Z87&gt;0, (R87*SUMPRODUCT(K87:$K$98, X87:$X$98)-K87*$AZ$3)/Z87, 0)</f>
        <v>-80561382261.094254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0.68662034599999999</v>
      </c>
      <c r="Q88" s="4">
        <f t="shared" si="48"/>
        <v>12.5</v>
      </c>
      <c r="R88">
        <f t="shared" si="28"/>
        <v>2000000</v>
      </c>
      <c r="S88">
        <f t="shared" si="29"/>
        <v>-237095023729.35208</v>
      </c>
      <c r="U88">
        <f t="shared" si="40"/>
        <v>0.68662034599999999</v>
      </c>
      <c r="V88">
        <f t="shared" si="41"/>
        <v>0.01</v>
      </c>
      <c r="W88">
        <f t="shared" si="42"/>
        <v>1.5568807155135301E-10</v>
      </c>
      <c r="X88">
        <f t="shared" si="43"/>
        <v>1.0689859755666276E-10</v>
      </c>
      <c r="Y88">
        <f t="shared" si="44"/>
        <v>1.5568807155135302E-12</v>
      </c>
      <c r="Z88">
        <f t="shared" si="45"/>
        <v>4.7232593279176719E-11</v>
      </c>
      <c r="AB88">
        <f t="shared" si="46"/>
        <v>-12.542446245741143</v>
      </c>
      <c r="AC88">
        <f t="shared" si="30"/>
        <v>-11.19861282432524</v>
      </c>
      <c r="AE88">
        <f t="shared" si="31"/>
        <v>0</v>
      </c>
      <c r="AF88">
        <f t="shared" si="32"/>
        <v>0</v>
      </c>
      <c r="AG88">
        <f t="shared" si="32"/>
        <v>-5.9040741598970898E-10</v>
      </c>
      <c r="AH88">
        <f t="shared" si="33"/>
        <v>-2.1379719511332551E-4</v>
      </c>
      <c r="AI88">
        <f t="shared" si="34"/>
        <v>-2.137977855207415E-4</v>
      </c>
      <c r="AJ88">
        <f t="shared" si="35"/>
        <v>-1.3438334214159031</v>
      </c>
      <c r="AK88">
        <f t="shared" si="49"/>
        <v>-0.87797123720188008</v>
      </c>
      <c r="AL88">
        <f t="shared" si="26"/>
        <v>-2.2220184564033039</v>
      </c>
      <c r="AN88">
        <f t="shared" si="36"/>
        <v>0</v>
      </c>
      <c r="AO88">
        <f t="shared" si="36"/>
        <v>0</v>
      </c>
      <c r="AP88">
        <f t="shared" si="36"/>
        <v>-9.8972426689122683E-14</v>
      </c>
      <c r="AQ88">
        <f t="shared" si="36"/>
        <v>-3.5839704323874033E-8</v>
      </c>
      <c r="AR88">
        <f t="shared" si="36"/>
        <v>-3.5839803296300716E-8</v>
      </c>
      <c r="AS88">
        <f t="shared" si="36"/>
        <v>-2.252723309047945E-4</v>
      </c>
      <c r="AT88">
        <f t="shared" si="36"/>
        <v>-1.4717793434802659E-4</v>
      </c>
      <c r="AU88">
        <f t="shared" si="23"/>
        <v>-3.7248610505611739E-4</v>
      </c>
      <c r="AW88">
        <v>85</v>
      </c>
      <c r="AX88">
        <f>IF(Z88&gt;0, (R88*SUMPRODUCT(K88:$K$98, X88:$X$98)-K88*$AZ$3)/Z88, 0)</f>
        <v>-237095023729.35208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0.70385879699999998</v>
      </c>
      <c r="Q89" s="4">
        <f t="shared" si="48"/>
        <v>12.5</v>
      </c>
      <c r="R89">
        <f t="shared" si="28"/>
        <v>2000000</v>
      </c>
      <c r="S89">
        <f t="shared" si="29"/>
        <v>-739816509822.14502</v>
      </c>
      <c r="U89">
        <f t="shared" si="40"/>
        <v>0.70385879699999998</v>
      </c>
      <c r="V89">
        <f t="shared" si="41"/>
        <v>0.01</v>
      </c>
      <c r="W89">
        <f t="shared" si="42"/>
        <v>4.7232593279176719E-11</v>
      </c>
      <c r="X89">
        <f t="shared" si="43"/>
        <v>3.3245076284671612E-11</v>
      </c>
      <c r="Y89">
        <f t="shared" si="44"/>
        <v>4.7232593279176716E-13</v>
      </c>
      <c r="Z89">
        <f t="shared" si="45"/>
        <v>1.351519106171334E-11</v>
      </c>
      <c r="AB89">
        <f t="shared" si="46"/>
        <v>-11.19861282432524</v>
      </c>
      <c r="AC89">
        <f t="shared" si="30"/>
        <v>-9.9987614808562135</v>
      </c>
      <c r="AE89">
        <f t="shared" si="31"/>
        <v>0</v>
      </c>
      <c r="AF89">
        <f t="shared" si="32"/>
        <v>0</v>
      </c>
      <c r="AG89">
        <f t="shared" si="32"/>
        <v>-1.6893988827141675E-10</v>
      </c>
      <c r="AH89">
        <f t="shared" si="33"/>
        <v>-6.6490152569343222E-5</v>
      </c>
      <c r="AI89">
        <f t="shared" si="34"/>
        <v>-6.6490321509231492E-5</v>
      </c>
      <c r="AJ89">
        <f t="shared" si="35"/>
        <v>-1.1998513434690263</v>
      </c>
      <c r="AK89">
        <f t="shared" si="49"/>
        <v>-0.78390289770276689</v>
      </c>
      <c r="AL89">
        <f t="shared" si="26"/>
        <v>-1.9838207314933025</v>
      </c>
      <c r="AN89">
        <f t="shared" si="36"/>
        <v>0</v>
      </c>
      <c r="AO89">
        <f t="shared" si="36"/>
        <v>0</v>
      </c>
      <c r="AP89">
        <f t="shared" si="36"/>
        <v>-2.5285793961298988E-14</v>
      </c>
      <c r="AQ89">
        <f t="shared" si="36"/>
        <v>-9.9518018836537961E-9</v>
      </c>
      <c r="AR89">
        <f t="shared" si="36"/>
        <v>-9.9518271694477581E-9</v>
      </c>
      <c r="AS89">
        <f t="shared" si="36"/>
        <v>-1.7958573410681441E-4</v>
      </c>
      <c r="AT89">
        <f t="shared" si="36"/>
        <v>-1.173293492720455E-4</v>
      </c>
      <c r="AU89">
        <f t="shared" si="23"/>
        <v>-2.9692503520602936E-4</v>
      </c>
      <c r="AW89">
        <v>86</v>
      </c>
      <c r="AX89">
        <f>IF(Z89&gt;0, (R89*SUMPRODUCT(K89:$K$98, X89:$X$98)-K89*$AZ$3)/Z89, 0)</f>
        <v>-739816509822.14502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0.72100360699999999</v>
      </c>
      <c r="Q90" s="4">
        <f t="shared" si="48"/>
        <v>12.5</v>
      </c>
      <c r="R90">
        <f t="shared" si="28"/>
        <v>2000000</v>
      </c>
      <c r="S90">
        <f t="shared" si="29"/>
        <v>-2455610829802.4253</v>
      </c>
      <c r="U90">
        <f t="shared" si="40"/>
        <v>0.72100360699999999</v>
      </c>
      <c r="V90">
        <f t="shared" si="41"/>
        <v>0.01</v>
      </c>
      <c r="W90">
        <f t="shared" si="42"/>
        <v>1.351519106171334E-11</v>
      </c>
      <c r="X90">
        <f t="shared" si="43"/>
        <v>9.7445015047894767E-12</v>
      </c>
      <c r="Y90">
        <f t="shared" si="44"/>
        <v>1.3515191061713339E-13</v>
      </c>
      <c r="Z90">
        <f t="shared" si="45"/>
        <v>3.6355376463067294E-12</v>
      </c>
      <c r="AB90">
        <f t="shared" si="46"/>
        <v>-9.9987614808562135</v>
      </c>
      <c r="AC90">
        <f t="shared" si="30"/>
        <v>-8.9274656164252235</v>
      </c>
      <c r="AE90">
        <f t="shared" si="31"/>
        <v>0</v>
      </c>
      <c r="AF90">
        <f t="shared" si="32"/>
        <v>0</v>
      </c>
      <c r="AG90">
        <f t="shared" si="32"/>
        <v>-4.5444220578834116E-11</v>
      </c>
      <c r="AH90">
        <f t="shared" si="33"/>
        <v>-1.9489003009578954E-5</v>
      </c>
      <c r="AI90">
        <f t="shared" si="34"/>
        <v>-1.9489048453799532E-5</v>
      </c>
      <c r="AJ90">
        <f t="shared" si="35"/>
        <v>-1.07129586443099</v>
      </c>
      <c r="AK90">
        <f t="shared" si="49"/>
        <v>-0.69991330365993498</v>
      </c>
      <c r="AL90">
        <f t="shared" si="26"/>
        <v>-1.7712286571393787</v>
      </c>
      <c r="AN90">
        <f t="shared" si="36"/>
        <v>0</v>
      </c>
      <c r="AO90">
        <f t="shared" si="36"/>
        <v>0</v>
      </c>
      <c r="AP90">
        <f t="shared" si="36"/>
        <v>-6.073024437259473E-15</v>
      </c>
      <c r="AQ90">
        <f t="shared" si="36"/>
        <v>-2.6044498074221981E-9</v>
      </c>
      <c r="AR90">
        <f t="shared" si="36"/>
        <v>-2.6044558804466351E-9</v>
      </c>
      <c r="AS90">
        <f t="shared" si="36"/>
        <v>-1.4316465067187487E-4</v>
      </c>
      <c r="AT90">
        <f t="shared" si="36"/>
        <v>-9.3534239182650441E-5</v>
      </c>
      <c r="AU90">
        <f t="shared" si="23"/>
        <v>-2.3670149431040575E-4</v>
      </c>
      <c r="AW90">
        <v>87</v>
      </c>
      <c r="AX90">
        <f>IF(Z90&gt;0, (R90*SUMPRODUCT(K90:$K$98, X90:$X$98)-K90*$AZ$3)/Z90, 0)</f>
        <v>-2455610829802.4253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0.73803352099999997</v>
      </c>
      <c r="Q91" s="4">
        <f t="shared" si="48"/>
        <v>12.5</v>
      </c>
      <c r="R91">
        <f t="shared" si="28"/>
        <v>2000000</v>
      </c>
      <c r="S91">
        <f t="shared" si="29"/>
        <v>-8701592683214.4629</v>
      </c>
      <c r="U91">
        <f t="shared" si="40"/>
        <v>0.73803352099999997</v>
      </c>
      <c r="V91">
        <f t="shared" si="41"/>
        <v>0.01</v>
      </c>
      <c r="W91">
        <f t="shared" si="42"/>
        <v>3.6355376463067294E-12</v>
      </c>
      <c r="X91">
        <f t="shared" si="43"/>
        <v>2.683148649831808E-12</v>
      </c>
      <c r="Y91">
        <f t="shared" si="44"/>
        <v>3.6355376463067292E-14</v>
      </c>
      <c r="Z91">
        <f t="shared" si="45"/>
        <v>9.1603362001185408E-13</v>
      </c>
      <c r="AB91">
        <f t="shared" si="46"/>
        <v>-8.9274656164252235</v>
      </c>
      <c r="AC91">
        <f t="shared" si="30"/>
        <v>-7.9709514454736068</v>
      </c>
      <c r="AE91">
        <f t="shared" si="31"/>
        <v>0</v>
      </c>
      <c r="AF91">
        <f t="shared" si="32"/>
        <v>0</v>
      </c>
      <c r="AG91">
        <f t="shared" si="32"/>
        <v>-1.1450420250148175E-11</v>
      </c>
      <c r="AH91">
        <f t="shared" si="33"/>
        <v>-5.3662972996636158E-6</v>
      </c>
      <c r="AI91">
        <f t="shared" si="34"/>
        <v>-5.366308750083866E-6</v>
      </c>
      <c r="AJ91">
        <f t="shared" si="35"/>
        <v>-0.95651417095161673</v>
      </c>
      <c r="AK91">
        <f t="shared" si="49"/>
        <v>-0.62492259314976573</v>
      </c>
      <c r="AL91">
        <f t="shared" si="26"/>
        <v>-1.5814421304101325</v>
      </c>
      <c r="AN91">
        <f t="shared" si="36"/>
        <v>0</v>
      </c>
      <c r="AO91">
        <f t="shared" si="36"/>
        <v>0</v>
      </c>
      <c r="AP91">
        <f t="shared" si="36"/>
        <v>-1.3662487360153802E-15</v>
      </c>
      <c r="AQ91">
        <f t="shared" si="36"/>
        <v>-6.4029937264995027E-10</v>
      </c>
      <c r="AR91">
        <f t="shared" si="36"/>
        <v>-6.4030073889868629E-10</v>
      </c>
      <c r="AS91">
        <f t="shared" si="36"/>
        <v>-1.1412998374680041E-4</v>
      </c>
      <c r="AT91">
        <f t="shared" si="36"/>
        <v>-7.4564922888945711E-5</v>
      </c>
      <c r="AU91">
        <f t="shared" si="23"/>
        <v>-1.8869554693648502E-4</v>
      </c>
      <c r="AW91">
        <v>88</v>
      </c>
      <c r="AX91">
        <f>IF(Z91&gt;0, (R91*SUMPRODUCT(K91:$K$98, X91:$X$98)-K91*$AZ$3)/Z91, 0)</f>
        <v>-8701592683214.4629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0.75492728399999998</v>
      </c>
      <c r="Q92" s="4">
        <f t="shared" si="48"/>
        <v>12.5</v>
      </c>
      <c r="R92">
        <f t="shared" si="28"/>
        <v>2000000</v>
      </c>
      <c r="S92">
        <f t="shared" si="29"/>
        <v>-33050535656565.742</v>
      </c>
      <c r="U92">
        <f t="shared" si="40"/>
        <v>0.75492728399999998</v>
      </c>
      <c r="V92">
        <f t="shared" si="41"/>
        <v>0.01</v>
      </c>
      <c r="W92">
        <f t="shared" si="42"/>
        <v>9.1603362001185408E-13</v>
      </c>
      <c r="X92">
        <f t="shared" si="43"/>
        <v>6.9153877280823704E-13</v>
      </c>
      <c r="Y92">
        <f t="shared" si="44"/>
        <v>9.1603362001185405E-15</v>
      </c>
      <c r="Z92">
        <f t="shared" si="45"/>
        <v>2.1533451100349851E-13</v>
      </c>
      <c r="AB92">
        <f t="shared" si="46"/>
        <v>-7.9709514454736068</v>
      </c>
      <c r="AC92">
        <f t="shared" si="30"/>
        <v>-7.1169209340102757</v>
      </c>
      <c r="AE92">
        <f t="shared" si="31"/>
        <v>0</v>
      </c>
      <c r="AF92">
        <f t="shared" si="32"/>
        <v>0</v>
      </c>
      <c r="AG92">
        <f t="shared" si="32"/>
        <v>-2.6916813875437312E-12</v>
      </c>
      <c r="AH92">
        <f t="shared" si="33"/>
        <v>-1.3830775456164741E-6</v>
      </c>
      <c r="AI92">
        <f t="shared" si="34"/>
        <v>-1.3830802372978616E-6</v>
      </c>
      <c r="AJ92">
        <f t="shared" si="35"/>
        <v>-0.85403051146333109</v>
      </c>
      <c r="AK92">
        <f t="shared" si="49"/>
        <v>-0.55796660118315256</v>
      </c>
      <c r="AL92">
        <f t="shared" si="26"/>
        <v>-1.4119984957267211</v>
      </c>
      <c r="AN92">
        <f t="shared" si="36"/>
        <v>0</v>
      </c>
      <c r="AO92">
        <f t="shared" si="36"/>
        <v>0</v>
      </c>
      <c r="AP92">
        <f t="shared" si="36"/>
        <v>-2.8675696527384148E-16</v>
      </c>
      <c r="AQ92">
        <f t="shared" si="36"/>
        <v>-1.47345492506932E-10</v>
      </c>
      <c r="AR92">
        <f t="shared" si="36"/>
        <v>-1.4734577926389728E-10</v>
      </c>
      <c r="AS92">
        <f t="shared" si="36"/>
        <v>-9.0983724467468268E-5</v>
      </c>
      <c r="AT92">
        <f t="shared" si="36"/>
        <v>-5.944270002381221E-5</v>
      </c>
      <c r="AU92">
        <f t="shared" si="23"/>
        <v>-1.5042657183705975E-4</v>
      </c>
      <c r="AW92">
        <v>89</v>
      </c>
      <c r="AX92">
        <f>IF(Z92&gt;0, (R92*SUMPRODUCT(K92:$K$98, X92:$X$98)-K92*$AZ$3)/Z92, 0)</f>
        <v>-33050535656565.742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0.77166421299999999</v>
      </c>
      <c r="Q93" s="4">
        <f t="shared" si="48"/>
        <v>12.5</v>
      </c>
      <c r="R93">
        <f t="shared" si="28"/>
        <v>2000000</v>
      </c>
      <c r="S93">
        <f t="shared" si="29"/>
        <v>-135156069658936.89</v>
      </c>
      <c r="U93">
        <f t="shared" si="40"/>
        <v>0.77166421299999999</v>
      </c>
      <c r="V93">
        <f t="shared" si="41"/>
        <v>0.01</v>
      </c>
      <c r="W93">
        <f t="shared" si="42"/>
        <v>2.1533451100349851E-13</v>
      </c>
      <c r="X93">
        <f t="shared" si="43"/>
        <v>1.6616593596525451E-13</v>
      </c>
      <c r="Y93">
        <f t="shared" si="44"/>
        <v>2.1533451100349851E-15</v>
      </c>
      <c r="Z93">
        <f t="shared" si="45"/>
        <v>4.7015229928209011E-14</v>
      </c>
      <c r="AB93">
        <f t="shared" si="46"/>
        <v>-7.1169209340102757</v>
      </c>
      <c r="AC93">
        <f t="shared" si="30"/>
        <v>-6.3543936912079513</v>
      </c>
      <c r="AE93">
        <f t="shared" si="31"/>
        <v>0</v>
      </c>
      <c r="AF93">
        <f t="shared" si="32"/>
        <v>0</v>
      </c>
      <c r="AG93">
        <f t="shared" si="32"/>
        <v>-5.8769037410261264E-13</v>
      </c>
      <c r="AH93">
        <f t="shared" si="33"/>
        <v>-3.3233187193050902E-7</v>
      </c>
      <c r="AI93">
        <f t="shared" si="34"/>
        <v>-3.3233245962088313E-7</v>
      </c>
      <c r="AJ93">
        <f t="shared" si="35"/>
        <v>-0.76252724280232442</v>
      </c>
      <c r="AK93">
        <f t="shared" si="49"/>
        <v>-0.49818446538071937</v>
      </c>
      <c r="AL93">
        <f t="shared" si="26"/>
        <v>-1.2607120405155035</v>
      </c>
      <c r="AN93">
        <f t="shared" si="36"/>
        <v>0</v>
      </c>
      <c r="AO93">
        <f t="shared" si="36"/>
        <v>0</v>
      </c>
      <c r="AP93">
        <f t="shared" si="36"/>
        <v>-5.5901167581067728E-17</v>
      </c>
      <c r="AQ93">
        <f t="shared" si="36"/>
        <v>-3.1611441132901028E-11</v>
      </c>
      <c r="AR93">
        <f t="shared" si="36"/>
        <v>-3.1611497034068609E-11</v>
      </c>
      <c r="AS93">
        <f t="shared" si="36"/>
        <v>-7.253166814261891E-5</v>
      </c>
      <c r="AT93">
        <f t="shared" si="36"/>
        <v>-4.7387356527758419E-5</v>
      </c>
      <c r="AU93">
        <f t="shared" si="23"/>
        <v>-1.1991905628187436E-4</v>
      </c>
      <c r="AW93">
        <v>90</v>
      </c>
      <c r="AX93">
        <f>IF(Z93&gt;0, (R93*SUMPRODUCT(K93:$K$98, X93:$X$98)-K93*$AZ$3)/Z93, 0)</f>
        <v>-135156069658936.89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0.78831611899999998</v>
      </c>
      <c r="Q94" s="4">
        <f t="shared" si="48"/>
        <v>12.5</v>
      </c>
      <c r="R94">
        <f t="shared" si="28"/>
        <v>2000000</v>
      </c>
      <c r="S94">
        <f t="shared" si="29"/>
        <v>-598337663861506.88</v>
      </c>
      <c r="U94">
        <f t="shared" si="40"/>
        <v>0.78831611899999998</v>
      </c>
      <c r="V94">
        <f t="shared" si="41"/>
        <v>0.01</v>
      </c>
      <c r="W94">
        <f t="shared" si="42"/>
        <v>4.7015229928209011E-14</v>
      </c>
      <c r="X94">
        <f t="shared" si="43"/>
        <v>3.7062863590898373E-14</v>
      </c>
      <c r="Y94">
        <f t="shared" si="44"/>
        <v>4.7015229928209017E-16</v>
      </c>
      <c r="Z94">
        <f t="shared" si="45"/>
        <v>9.4822140380285482E-15</v>
      </c>
      <c r="AB94">
        <f t="shared" si="46"/>
        <v>-6.3543936912079513</v>
      </c>
      <c r="AC94">
        <f t="shared" si="30"/>
        <v>-5.6735657957487868</v>
      </c>
      <c r="AE94">
        <f t="shared" si="31"/>
        <v>0</v>
      </c>
      <c r="AF94">
        <f t="shared" si="32"/>
        <v>0</v>
      </c>
      <c r="AG94">
        <f t="shared" si="32"/>
        <v>-1.1852767547535685E-13</v>
      </c>
      <c r="AH94">
        <f t="shared" si="33"/>
        <v>-7.412572718179675E-8</v>
      </c>
      <c r="AI94">
        <f t="shared" si="34"/>
        <v>-7.4125845709472221E-8</v>
      </c>
      <c r="AJ94">
        <f t="shared" si="35"/>
        <v>-0.68082789545916444</v>
      </c>
      <c r="AK94">
        <f t="shared" si="49"/>
        <v>-0.44480755838455666</v>
      </c>
      <c r="AL94">
        <f t="shared" si="26"/>
        <v>-1.1256355279695667</v>
      </c>
      <c r="AN94">
        <f t="shared" si="36"/>
        <v>0</v>
      </c>
      <c r="AO94">
        <f t="shared" si="36"/>
        <v>0</v>
      </c>
      <c r="AP94">
        <f t="shared" si="36"/>
        <v>-1.0066396812661718E-17</v>
      </c>
      <c r="AQ94">
        <f t="shared" si="36"/>
        <v>-6.2953987821537036E-12</v>
      </c>
      <c r="AR94">
        <f t="shared" si="36"/>
        <v>-6.2954088485505157E-12</v>
      </c>
      <c r="AS94">
        <f t="shared" si="36"/>
        <v>-5.7821801780346482E-5</v>
      </c>
      <c r="AT94">
        <f t="shared" si="36"/>
        <v>-3.7776910498013477E-5</v>
      </c>
      <c r="AU94">
        <f t="shared" si="23"/>
        <v>-9.5598718573768795E-5</v>
      </c>
      <c r="AW94">
        <v>91</v>
      </c>
      <c r="AX94">
        <f>IF(Z94&gt;0, (R94*SUMPRODUCT(K94:$K$98, X94:$X$98)-K94*$AZ$3)/Z94, 0)</f>
        <v>-598337663861506.88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0.80496745000000003</v>
      </c>
      <c r="Q95" s="4">
        <f t="shared" si="48"/>
        <v>12.5</v>
      </c>
      <c r="R95">
        <f t="shared" si="28"/>
        <v>2000000</v>
      </c>
      <c r="S95">
        <f t="shared" si="29"/>
        <v>-2887222042931256</v>
      </c>
      <c r="U95">
        <f t="shared" si="40"/>
        <v>0.80496745000000003</v>
      </c>
      <c r="V95">
        <f t="shared" si="41"/>
        <v>0.01</v>
      </c>
      <c r="W95">
        <f t="shared" si="42"/>
        <v>9.4822140380285482E-15</v>
      </c>
      <c r="X95">
        <f t="shared" si="43"/>
        <v>7.6328736545460443E-15</v>
      </c>
      <c r="Y95">
        <f t="shared" si="44"/>
        <v>9.4822140380285489E-17</v>
      </c>
      <c r="Z95">
        <f t="shared" si="45"/>
        <v>1.7545182431022185E-15</v>
      </c>
      <c r="AB95">
        <f t="shared" si="46"/>
        <v>-5.6735657957487868</v>
      </c>
      <c r="AC95">
        <f t="shared" si="30"/>
        <v>-5.0656837462097455</v>
      </c>
      <c r="AE95">
        <f t="shared" si="31"/>
        <v>0</v>
      </c>
      <c r="AF95">
        <f t="shared" si="32"/>
        <v>0</v>
      </c>
      <c r="AG95">
        <f t="shared" si="32"/>
        <v>-2.1931478038777729E-14</v>
      </c>
      <c r="AH95">
        <f t="shared" si="33"/>
        <v>-1.5265747309092088E-8</v>
      </c>
      <c r="AI95">
        <f t="shared" si="34"/>
        <v>-1.5265769240570127E-8</v>
      </c>
      <c r="AJ95">
        <f t="shared" si="35"/>
        <v>-0.60788204953904135</v>
      </c>
      <c r="AK95">
        <f t="shared" si="49"/>
        <v>-0.39714960570241514</v>
      </c>
      <c r="AL95">
        <f t="shared" si="26"/>
        <v>-1.0050316705072257</v>
      </c>
      <c r="AN95">
        <f t="shared" si="36"/>
        <v>0</v>
      </c>
      <c r="AO95">
        <f t="shared" si="36"/>
        <v>0</v>
      </c>
      <c r="AP95">
        <f t="shared" si="36"/>
        <v>-1.6630455996059542E-18</v>
      </c>
      <c r="AQ95">
        <f t="shared" si="36"/>
        <v>-1.1575888247109186E-12</v>
      </c>
      <c r="AR95">
        <f t="shared" si="36"/>
        <v>-1.1575904877565183E-12</v>
      </c>
      <c r="AS95">
        <f t="shared" si="36"/>
        <v>-4.6095186369923852E-5</v>
      </c>
      <c r="AT95">
        <f t="shared" si="36"/>
        <v>-3.0115521761954655E-5</v>
      </c>
      <c r="AU95">
        <f t="shared" si="23"/>
        <v>-7.6210709289469E-5</v>
      </c>
      <c r="AW95">
        <v>92</v>
      </c>
      <c r="AX95">
        <f>IF(Z95&gt;0, (R95*SUMPRODUCT(K95:$K$98, X95:$X$98)-K95*$AZ$3)/Z95, 0)</f>
        <v>-2887222042931256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0.82161935600000002</v>
      </c>
      <c r="Q96" s="4">
        <f t="shared" si="48"/>
        <v>12.5</v>
      </c>
      <c r="R96">
        <f t="shared" si="28"/>
        <v>2000000</v>
      </c>
      <c r="S96">
        <f t="shared" si="29"/>
        <v>-1.5309816869724878E+16</v>
      </c>
      <c r="U96">
        <f t="shared" si="40"/>
        <v>0.82161935600000002</v>
      </c>
      <c r="V96">
        <f t="shared" si="41"/>
        <v>0.01</v>
      </c>
      <c r="W96">
        <f t="shared" si="42"/>
        <v>1.7545182431022185E-15</v>
      </c>
      <c r="X96">
        <f t="shared" si="43"/>
        <v>1.4415461489878962E-15</v>
      </c>
      <c r="Y96">
        <f t="shared" si="44"/>
        <v>1.7545182431022186E-17</v>
      </c>
      <c r="Z96">
        <f t="shared" si="45"/>
        <v>2.9542691168330006E-16</v>
      </c>
      <c r="AB96">
        <f t="shared" si="46"/>
        <v>-5.0656837462097455</v>
      </c>
      <c r="AC96">
        <f t="shared" si="30"/>
        <v>-4.5229319162597088</v>
      </c>
      <c r="AE96">
        <f t="shared" si="31"/>
        <v>0</v>
      </c>
      <c r="AF96">
        <f t="shared" si="32"/>
        <v>0</v>
      </c>
      <c r="AG96">
        <f t="shared" si="32"/>
        <v>-3.6928363960412508E-15</v>
      </c>
      <c r="AH96">
        <f t="shared" si="33"/>
        <v>-2.8830922979757924E-9</v>
      </c>
      <c r="AI96">
        <f t="shared" si="34"/>
        <v>-2.8830959908121886E-9</v>
      </c>
      <c r="AJ96">
        <f t="shared" si="35"/>
        <v>-0.54275182995003668</v>
      </c>
      <c r="AK96">
        <f t="shared" si="49"/>
        <v>-0.3545978622346822</v>
      </c>
      <c r="AL96">
        <f t="shared" si="26"/>
        <v>-0.89734969506781481</v>
      </c>
      <c r="AN96">
        <f t="shared" si="36"/>
        <v>0</v>
      </c>
      <c r="AO96">
        <f t="shared" si="36"/>
        <v>0</v>
      </c>
      <c r="AP96">
        <f t="shared" si="36"/>
        <v>-2.5002204380626489E-19</v>
      </c>
      <c r="AQ96">
        <f t="shared" si="36"/>
        <v>-1.951986363638397E-13</v>
      </c>
      <c r="AR96">
        <f t="shared" si="36"/>
        <v>-1.9519888638588352E-13</v>
      </c>
      <c r="AS96">
        <f t="shared" si="36"/>
        <v>-3.6746800358978769E-5</v>
      </c>
      <c r="AT96">
        <f t="shared" si="36"/>
        <v>-2.4007909567910697E-5</v>
      </c>
      <c r="AU96">
        <f t="shared" si="23"/>
        <v>-6.0754710122088351E-5</v>
      </c>
      <c r="AW96">
        <v>93</v>
      </c>
      <c r="AX96">
        <f>IF(Z96&gt;0, (R96*SUMPRODUCT(K96:$K$98, X96:$X$98)-K96*$AZ$3)/Z96, 0)</f>
        <v>-1.5309816869724878E+16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0.83827126200000002</v>
      </c>
      <c r="Q97" s="4">
        <f t="shared" si="48"/>
        <v>12.5</v>
      </c>
      <c r="R97">
        <f t="shared" si="28"/>
        <v>2000000</v>
      </c>
      <c r="S97">
        <f t="shared" si="29"/>
        <v>-9.0091564249148544E+16</v>
      </c>
      <c r="U97">
        <f t="shared" si="40"/>
        <v>0.83827126200000002</v>
      </c>
      <c r="V97">
        <f t="shared" si="41"/>
        <v>0.01</v>
      </c>
      <c r="W97">
        <f t="shared" si="42"/>
        <v>2.9542691168330006E-16</v>
      </c>
      <c r="X97">
        <f t="shared" si="43"/>
        <v>2.4764789008552251E-16</v>
      </c>
      <c r="Y97">
        <f t="shared" si="44"/>
        <v>2.9542691168330005E-18</v>
      </c>
      <c r="Z97">
        <f t="shared" si="45"/>
        <v>4.4824752480944548E-17</v>
      </c>
      <c r="AB97">
        <f t="shared" si="46"/>
        <v>-4.5229319162597088</v>
      </c>
      <c r="AC97">
        <f t="shared" si="30"/>
        <v>-4.0383320680891961</v>
      </c>
      <c r="AE97">
        <f t="shared" si="31"/>
        <v>0</v>
      </c>
      <c r="AF97">
        <f t="shared" si="32"/>
        <v>0</v>
      </c>
      <c r="AG97">
        <f t="shared" si="32"/>
        <v>-5.6030940601180684E-16</v>
      </c>
      <c r="AH97">
        <f t="shared" si="33"/>
        <v>-4.9529578017104498E-10</v>
      </c>
      <c r="AI97">
        <f t="shared" si="34"/>
        <v>-4.9529634048045097E-10</v>
      </c>
      <c r="AJ97">
        <f t="shared" si="35"/>
        <v>-0.48459984817051271</v>
      </c>
      <c r="AK97">
        <f t="shared" si="49"/>
        <v>-0.31660523413817965</v>
      </c>
      <c r="AL97">
        <f t="shared" si="26"/>
        <v>-0.80120508280398872</v>
      </c>
      <c r="AN97">
        <f t="shared" si="36"/>
        <v>0</v>
      </c>
      <c r="AO97">
        <f t="shared" si="36"/>
        <v>0</v>
      </c>
      <c r="AP97">
        <f t="shared" si="36"/>
        <v>-3.3871008195451126E-20</v>
      </c>
      <c r="AQ97">
        <f t="shared" si="36"/>
        <v>-2.9940899169899566E-14</v>
      </c>
      <c r="AR97">
        <f t="shared" si="36"/>
        <v>-2.9940933040907757E-14</v>
      </c>
      <c r="AS97">
        <f t="shared" si="36"/>
        <v>-2.9294324265818116E-5</v>
      </c>
      <c r="AT97">
        <f t="shared" si="36"/>
        <v>-1.9138958520341233E-5</v>
      </c>
      <c r="AU97">
        <f t="shared" si="23"/>
        <v>-4.8433282816100287E-5</v>
      </c>
      <c r="AW97">
        <v>94</v>
      </c>
      <c r="AX97">
        <f>IF(Z97&gt;0, (R97*SUMPRODUCT(K97:$K$98, X97:$X$98)-K97*$AZ$3)/Z97, 0)</f>
        <v>-9.0091564249148544E+16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4.4824752480944548E-17</v>
      </c>
      <c r="X98">
        <f t="shared" si="43"/>
        <v>4.4824752480944548E-17</v>
      </c>
      <c r="Y98">
        <f t="shared" si="44"/>
        <v>4.4824752480944548E-19</v>
      </c>
      <c r="Z98">
        <f t="shared" si="45"/>
        <v>0</v>
      </c>
      <c r="AB98">
        <f t="shared" si="46"/>
        <v>-4.0383320680891961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-8.9649504961889101E-11</v>
      </c>
      <c r="AI98">
        <f t="shared" si="34"/>
        <v>-8.9649504961889101E-11</v>
      </c>
      <c r="AJ98">
        <f t="shared" si="35"/>
        <v>-4.0383320680891961</v>
      </c>
      <c r="AK98">
        <f t="shared" si="49"/>
        <v>-0.28268324476624374</v>
      </c>
      <c r="AL98">
        <f t="shared" si="26"/>
        <v>-4.3210153129450894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-4.8387154564930186E-15</v>
      </c>
      <c r="AR98">
        <f t="shared" si="36"/>
        <v>-4.8387154564930186E-15</v>
      </c>
      <c r="AS98">
        <f t="shared" si="36"/>
        <v>-2.1796372221599442E-4</v>
      </c>
      <c r="AT98">
        <f t="shared" si="36"/>
        <v>-1.525746055511961E-5</v>
      </c>
      <c r="AU98">
        <f t="shared" si="36"/>
        <v>-2.3322118277595275E-4</v>
      </c>
      <c r="AW98">
        <v>95</v>
      </c>
    </row>
    <row r="100" spans="5:50" x14ac:dyDescent="0.25">
      <c r="AN100" s="8">
        <f t="shared" ref="AN100:AU100" si="50">SUM(AN3:AN98)</f>
        <v>133249.09055753276</v>
      </c>
      <c r="AO100" s="8">
        <f t="shared" si="50"/>
        <v>-13324.909055753276</v>
      </c>
      <c r="AP100" s="8">
        <f t="shared" si="50"/>
        <v>-224.85427626571183</v>
      </c>
      <c r="AQ100" s="8">
        <f t="shared" si="50"/>
        <v>-66803.899939813142</v>
      </c>
      <c r="AR100" s="8">
        <f t="shared" si="50"/>
        <v>52895.427285700673</v>
      </c>
      <c r="AS100" s="8">
        <f t="shared" si="50"/>
        <v>-10845.319018887627</v>
      </c>
      <c r="AT100" s="8">
        <f t="shared" si="50"/>
        <v>3999.4579649396969</v>
      </c>
      <c r="AU100" s="8">
        <f t="shared" si="50"/>
        <v>46049.566231752709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D346-84BB-4713-8FEC-119F9B1B7072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295107.20256968692</v>
      </c>
      <c r="K3">
        <v>1</v>
      </c>
      <c r="L3" s="2">
        <v>0</v>
      </c>
      <c r="O3">
        <f>$C$3</f>
        <v>295107.20256968692</v>
      </c>
      <c r="P3">
        <f>O3*C5</f>
        <v>29510.720256968692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295107.20256968692</v>
      </c>
      <c r="AF3">
        <f t="shared" ref="AF3:AG34" si="4">-$Z3*P3</f>
        <v>-29510.720256968692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265496.48231271823</v>
      </c>
      <c r="AJ3">
        <f t="shared" ref="AJ3:AJ66" si="7">AB3-AC3</f>
        <v>0</v>
      </c>
      <c r="AL3">
        <f t="shared" ref="AL3:AL34" si="8">SUM(AI3:AK3)</f>
        <v>265496.48231271823</v>
      </c>
      <c r="AN3">
        <f t="shared" ref="AN3:AU34" si="9">AE3*$K3</f>
        <v>295107.20256968692</v>
      </c>
      <c r="AO3">
        <f t="shared" si="9"/>
        <v>-29510.720256968692</v>
      </c>
      <c r="AP3">
        <f t="shared" si="9"/>
        <v>-100</v>
      </c>
      <c r="AQ3">
        <f t="shared" si="9"/>
        <v>0</v>
      </c>
      <c r="AR3">
        <f t="shared" si="9"/>
        <v>265496.48231271823</v>
      </c>
      <c r="AS3">
        <f t="shared" si="9"/>
        <v>0</v>
      </c>
      <c r="AT3">
        <f t="shared" si="9"/>
        <v>0</v>
      </c>
      <c r="AU3">
        <f t="shared" si="9"/>
        <v>265496.48231271823</v>
      </c>
      <c r="AW3">
        <v>0</v>
      </c>
      <c r="AX3">
        <f>IF(Z3&gt;0, (R3*SUMPRODUCT(K3:$K$98, X3:$X$98)-K3*$AZ$3)/Z3, 0)</f>
        <v>0</v>
      </c>
      <c r="AZ3">
        <f>C6*SUMPRODUCT(X4:X89, K4:K89)/1</f>
        <v>120758.81392011055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1.84855E-3</v>
      </c>
      <c r="R4">
        <f t="shared" si="0"/>
        <v>2000000</v>
      </c>
      <c r="S4">
        <f t="shared" si="1"/>
        <v>8197.2833248803472</v>
      </c>
      <c r="U4">
        <f t="shared" ref="U4:U67" si="13">M4</f>
        <v>1.84855E-3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1.84855E-3</v>
      </c>
      <c r="Y4">
        <f t="shared" ref="Y4:Y67" si="17">V4*W4</f>
        <v>0.01</v>
      </c>
      <c r="Z4">
        <f t="shared" ref="Z4:Z67" si="18">MAX(0, W4-X4-Y4)</f>
        <v>0.98815145000000004</v>
      </c>
      <c r="AB4">
        <f t="shared" ref="AB4:AB67" si="19">AC3</f>
        <v>0</v>
      </c>
      <c r="AC4">
        <f t="shared" si="2"/>
        <v>8100.1574035413369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-3697.1</v>
      </c>
      <c r="AI4">
        <f t="shared" si="6"/>
        <v>-3697.1</v>
      </c>
      <c r="AJ4">
        <f t="shared" si="7"/>
        <v>-8100.1574035413369</v>
      </c>
      <c r="AK4">
        <f>G4*SUM(AB4, AE4:AF4)</f>
        <v>0</v>
      </c>
      <c r="AL4">
        <f t="shared" si="8"/>
        <v>-11797.257403541336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-3449.1090586808468</v>
      </c>
      <c r="AR4">
        <f t="shared" si="9"/>
        <v>-3449.1090586808468</v>
      </c>
      <c r="AS4">
        <f t="shared" si="9"/>
        <v>-7556.8219083322483</v>
      </c>
      <c r="AT4">
        <f t="shared" si="9"/>
        <v>0</v>
      </c>
      <c r="AU4">
        <f t="shared" si="9"/>
        <v>-11005.930967013095</v>
      </c>
      <c r="AW4">
        <v>1</v>
      </c>
      <c r="AX4">
        <f>IF(Z4&gt;0, (R4*SUMPRODUCT(K4:$K$98, X4:$X$98)-K4*$AZ$3)/Z4, 0)</f>
        <v>8197.2833248803472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1.8814719999999999E-3</v>
      </c>
      <c r="Q5" s="4">
        <f t="shared" ref="Q5:Q68" si="21">$C$8</f>
        <v>12.5</v>
      </c>
      <c r="R5">
        <f t="shared" si="0"/>
        <v>2000000</v>
      </c>
      <c r="S5">
        <f t="shared" si="1"/>
        <v>14387.259444165744</v>
      </c>
      <c r="U5">
        <f t="shared" si="13"/>
        <v>1.8814719999999999E-3</v>
      </c>
      <c r="V5">
        <f t="shared" si="14"/>
        <v>0.01</v>
      </c>
      <c r="W5">
        <f t="shared" si="15"/>
        <v>0.98815145000000004</v>
      </c>
      <c r="X5">
        <f t="shared" si="16"/>
        <v>1.8591792849343999E-3</v>
      </c>
      <c r="Y5">
        <f t="shared" si="17"/>
        <v>9.8815145000000007E-3</v>
      </c>
      <c r="Z5">
        <f t="shared" si="18"/>
        <v>0.97641075621506568</v>
      </c>
      <c r="AB5">
        <f t="shared" si="19"/>
        <v>8100.1574035413369</v>
      </c>
      <c r="AC5">
        <f t="shared" si="2"/>
        <v>14047.87487374022</v>
      </c>
      <c r="AE5">
        <f t="shared" si="3"/>
        <v>0</v>
      </c>
      <c r="AF5">
        <f t="shared" si="4"/>
        <v>0</v>
      </c>
      <c r="AG5">
        <f t="shared" si="4"/>
        <v>-12.205134452688322</v>
      </c>
      <c r="AH5">
        <f t="shared" si="5"/>
        <v>-3718.3585698687998</v>
      </c>
      <c r="AI5">
        <f t="shared" si="6"/>
        <v>-3730.5637043214883</v>
      </c>
      <c r="AJ5">
        <f t="shared" si="7"/>
        <v>-5947.7174701988833</v>
      </c>
      <c r="AK5">
        <f>G5*SUM(AB5, AE5:AF5)</f>
        <v>332.10645354519482</v>
      </c>
      <c r="AL5">
        <f t="shared" si="8"/>
        <v>-9346.1747209751775</v>
      </c>
      <c r="AN5">
        <f t="shared" si="9"/>
        <v>0</v>
      </c>
      <c r="AO5">
        <f t="shared" si="9"/>
        <v>0</v>
      </c>
      <c r="AP5">
        <f t="shared" si="9"/>
        <v>-10.436708327262769</v>
      </c>
      <c r="AQ5">
        <f t="shared" si="9"/>
        <v>-3179.5982256754905</v>
      </c>
      <c r="AR5">
        <f t="shared" si="9"/>
        <v>-3190.0349340027533</v>
      </c>
      <c r="AS5">
        <f t="shared" si="9"/>
        <v>-5085.9408956169509</v>
      </c>
      <c r="AT5">
        <f t="shared" si="9"/>
        <v>283.98689114722475</v>
      </c>
      <c r="AU5">
        <f t="shared" si="9"/>
        <v>-7991.9889384724802</v>
      </c>
      <c r="AW5">
        <v>2</v>
      </c>
      <c r="AX5">
        <f>IF(Z5&gt;0, (R5*SUMPRODUCT(K5:$K$98, X5:$X$98)-K5*$AZ$3)/Z5, 0)</f>
        <v>14387.259444165744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1.927022E-3</v>
      </c>
      <c r="Q6" s="4">
        <f t="shared" si="21"/>
        <v>12.5</v>
      </c>
      <c r="R6">
        <f t="shared" si="0"/>
        <v>2000000</v>
      </c>
      <c r="S6">
        <f t="shared" si="1"/>
        <v>21741.610248901605</v>
      </c>
      <c r="U6">
        <f t="shared" si="13"/>
        <v>1.927022E-3</v>
      </c>
      <c r="V6">
        <f t="shared" si="14"/>
        <v>0.01</v>
      </c>
      <c r="W6">
        <f t="shared" si="15"/>
        <v>0.97641075621506568</v>
      </c>
      <c r="X6">
        <f t="shared" si="16"/>
        <v>1.8815650082630684E-3</v>
      </c>
      <c r="Y6">
        <f t="shared" si="17"/>
        <v>9.7641075621506569E-3</v>
      </c>
      <c r="Z6">
        <f t="shared" si="18"/>
        <v>0.96476508364465197</v>
      </c>
      <c r="AB6">
        <f t="shared" si="19"/>
        <v>14047.87487374022</v>
      </c>
      <c r="AC6">
        <f t="shared" si="2"/>
        <v>20975.54643035098</v>
      </c>
      <c r="AE6">
        <f t="shared" si="3"/>
        <v>0</v>
      </c>
      <c r="AF6">
        <f t="shared" si="4"/>
        <v>0</v>
      </c>
      <c r="AG6">
        <f t="shared" si="4"/>
        <v>-12.059563545558149</v>
      </c>
      <c r="AH6">
        <f t="shared" si="5"/>
        <v>-3763.1300165261368</v>
      </c>
      <c r="AI6">
        <f t="shared" si="6"/>
        <v>-3775.1895800716948</v>
      </c>
      <c r="AJ6">
        <f t="shared" si="7"/>
        <v>-6927.6715566107596</v>
      </c>
      <c r="AK6">
        <f>G6*SUM(AB6, AE6:AF6)</f>
        <v>821.80068011380297</v>
      </c>
      <c r="AL6">
        <f t="shared" si="8"/>
        <v>-9881.0604565686517</v>
      </c>
      <c r="AN6">
        <f t="shared" si="9"/>
        <v>0</v>
      </c>
      <c r="AO6">
        <f t="shared" si="9"/>
        <v>0</v>
      </c>
      <c r="AP6">
        <f t="shared" si="9"/>
        <v>-9.3028682701271279</v>
      </c>
      <c r="AQ6">
        <f t="shared" si="9"/>
        <v>-2902.9162369643382</v>
      </c>
      <c r="AR6">
        <f t="shared" si="9"/>
        <v>-2912.2191052344651</v>
      </c>
      <c r="AS6">
        <f t="shared" si="9"/>
        <v>-5344.0753196739061</v>
      </c>
      <c r="AT6">
        <f t="shared" si="9"/>
        <v>633.94528686865146</v>
      </c>
      <c r="AU6">
        <f t="shared" si="9"/>
        <v>-7622.3491380397199</v>
      </c>
      <c r="AW6">
        <v>3</v>
      </c>
      <c r="AX6">
        <f>IF(Z6&gt;0, (R6*SUMPRODUCT(K6:$K$98, X6:$X$98)-K6*$AZ$3)/Z6, 0)</f>
        <v>21741.610248901605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1.979789E-3</v>
      </c>
      <c r="Q7" s="4">
        <f t="shared" si="21"/>
        <v>12.5</v>
      </c>
      <c r="R7">
        <f t="shared" si="0"/>
        <v>2000000</v>
      </c>
      <c r="S7">
        <f t="shared" si="1"/>
        <v>27771.376177876755</v>
      </c>
      <c r="U7">
        <f t="shared" si="13"/>
        <v>1.979789E-3</v>
      </c>
      <c r="V7">
        <f t="shared" si="14"/>
        <v>0.01</v>
      </c>
      <c r="W7">
        <f t="shared" si="15"/>
        <v>0.96476508364465197</v>
      </c>
      <c r="X7">
        <f t="shared" si="16"/>
        <v>1.9100313001837619E-3</v>
      </c>
      <c r="Y7">
        <f t="shared" si="17"/>
        <v>9.6476508364465204E-3</v>
      </c>
      <c r="Z7">
        <f t="shared" si="18"/>
        <v>0.95320740150802175</v>
      </c>
      <c r="AB7">
        <f t="shared" si="19"/>
        <v>20975.54643035098</v>
      </c>
      <c r="AC7">
        <f t="shared" si="2"/>
        <v>26471.88132281568</v>
      </c>
      <c r="AE7">
        <f t="shared" si="3"/>
        <v>0</v>
      </c>
      <c r="AF7">
        <f t="shared" si="4"/>
        <v>0</v>
      </c>
      <c r="AG7">
        <f t="shared" si="4"/>
        <v>-11.915092518850273</v>
      </c>
      <c r="AH7">
        <f t="shared" si="5"/>
        <v>-3820.0626003675238</v>
      </c>
      <c r="AI7">
        <f t="shared" si="6"/>
        <v>-3831.9776928863739</v>
      </c>
      <c r="AJ7">
        <f t="shared" si="7"/>
        <v>-5496.3348924646998</v>
      </c>
      <c r="AK7">
        <f>G7*SUM(AB7, AE7:AF7)</f>
        <v>1029.8993297302331</v>
      </c>
      <c r="AL7">
        <f t="shared" si="8"/>
        <v>-8298.4132556208406</v>
      </c>
      <c r="AN7">
        <f t="shared" si="9"/>
        <v>0</v>
      </c>
      <c r="AO7">
        <f t="shared" si="9"/>
        <v>0</v>
      </c>
      <c r="AP7">
        <f t="shared" si="9"/>
        <v>-8.3626802576255237</v>
      </c>
      <c r="AQ7">
        <f t="shared" si="9"/>
        <v>-2681.1342035697166</v>
      </c>
      <c r="AR7">
        <f t="shared" si="9"/>
        <v>-2689.4968838273417</v>
      </c>
      <c r="AS7">
        <f t="shared" si="9"/>
        <v>-3857.6361217334534</v>
      </c>
      <c r="AT7">
        <f t="shared" si="9"/>
        <v>722.84111755330719</v>
      </c>
      <c r="AU7">
        <f t="shared" si="9"/>
        <v>-5824.2918880074885</v>
      </c>
      <c r="AW7">
        <v>4</v>
      </c>
      <c r="AX7">
        <f>IF(Z7&gt;0, (R7*SUMPRODUCT(K7:$K$98, X7:$X$98)-K7*$AZ$3)/Z7, 0)</f>
        <v>27771.376177876755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2.0334569999999998E-3</v>
      </c>
      <c r="Q8" s="4">
        <f t="shared" si="21"/>
        <v>12.5</v>
      </c>
      <c r="R8">
        <f t="shared" si="0"/>
        <v>2000000</v>
      </c>
      <c r="S8">
        <f t="shared" si="1"/>
        <v>31252.469277827124</v>
      </c>
      <c r="U8">
        <f t="shared" si="13"/>
        <v>2.0334569999999998E-3</v>
      </c>
      <c r="V8">
        <f t="shared" si="14"/>
        <v>0.01</v>
      </c>
      <c r="W8">
        <f t="shared" si="15"/>
        <v>0.95320740150802175</v>
      </c>
      <c r="X8">
        <f t="shared" si="16"/>
        <v>1.9383062630482972E-3</v>
      </c>
      <c r="Y8">
        <f t="shared" si="17"/>
        <v>9.5320740150802181E-3</v>
      </c>
      <c r="Z8">
        <f t="shared" si="18"/>
        <v>0.94173702122989322</v>
      </c>
      <c r="AB8">
        <f t="shared" si="19"/>
        <v>26471.88132281568</v>
      </c>
      <c r="AC8">
        <f t="shared" si="2"/>
        <v>29431.607323779666</v>
      </c>
      <c r="AE8">
        <f t="shared" si="3"/>
        <v>0</v>
      </c>
      <c r="AF8">
        <f t="shared" si="4"/>
        <v>0</v>
      </c>
      <c r="AG8">
        <f t="shared" si="4"/>
        <v>-11.771712765373666</v>
      </c>
      <c r="AH8">
        <f t="shared" si="5"/>
        <v>-3876.6125260965946</v>
      </c>
      <c r="AI8">
        <f t="shared" si="6"/>
        <v>-3888.3842388619682</v>
      </c>
      <c r="AJ8">
        <f t="shared" si="7"/>
        <v>-2959.7260009639867</v>
      </c>
      <c r="AK8">
        <f t="shared" ref="AK8:AK71" si="22">G8*SUM(AB8:AB8, AE8:AF8)</f>
        <v>563.85107217597397</v>
      </c>
      <c r="AL8">
        <f t="shared" si="8"/>
        <v>-6284.2591676499815</v>
      </c>
      <c r="AN8">
        <f t="shared" si="9"/>
        <v>0</v>
      </c>
      <c r="AO8">
        <f t="shared" si="9"/>
        <v>0</v>
      </c>
      <c r="AP8">
        <f t="shared" si="9"/>
        <v>-7.7121705445166047</v>
      </c>
      <c r="AQ8">
        <f t="shared" si="9"/>
        <v>-2539.74060802844</v>
      </c>
      <c r="AR8">
        <f t="shared" si="9"/>
        <v>-2547.4527785729565</v>
      </c>
      <c r="AS8">
        <f t="shared" si="9"/>
        <v>-1939.0476253902909</v>
      </c>
      <c r="AT8">
        <f t="shared" si="9"/>
        <v>369.40381718459463</v>
      </c>
      <c r="AU8">
        <f t="shared" si="9"/>
        <v>-4117.0965867786535</v>
      </c>
      <c r="AW8">
        <v>5</v>
      </c>
      <c r="AX8">
        <f>IF(Z8&gt;0, (R8*SUMPRODUCT(K8:$K$98, X8:$X$98)-K8*$AZ$3)/Z8, 0)</f>
        <v>31252.469277827124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2.08983E-3</v>
      </c>
      <c r="Q9" s="4">
        <f t="shared" si="21"/>
        <v>12.5</v>
      </c>
      <c r="R9">
        <f t="shared" si="0"/>
        <v>2000000</v>
      </c>
      <c r="S9">
        <f t="shared" si="1"/>
        <v>33406.977839485786</v>
      </c>
      <c r="U9">
        <f t="shared" si="13"/>
        <v>2.08983E-3</v>
      </c>
      <c r="V9">
        <f t="shared" si="14"/>
        <v>0.01</v>
      </c>
      <c r="W9">
        <f t="shared" si="15"/>
        <v>0.94173702122989322</v>
      </c>
      <c r="X9">
        <f t="shared" si="16"/>
        <v>1.9680702790768677E-3</v>
      </c>
      <c r="Y9">
        <f t="shared" si="17"/>
        <v>9.4173702122989332E-3</v>
      </c>
      <c r="Z9">
        <f t="shared" si="18"/>
        <v>0.93035158073851743</v>
      </c>
      <c r="AB9">
        <f t="shared" si="19"/>
        <v>29431.607323779666</v>
      </c>
      <c r="AC9">
        <f t="shared" si="2"/>
        <v>31080.234640662224</v>
      </c>
      <c r="AE9">
        <f t="shared" si="3"/>
        <v>0</v>
      </c>
      <c r="AF9">
        <f t="shared" si="4"/>
        <v>0</v>
      </c>
      <c r="AG9">
        <f t="shared" si="4"/>
        <v>-11.629394759231468</v>
      </c>
      <c r="AH9">
        <f t="shared" si="5"/>
        <v>-3936.1405581537351</v>
      </c>
      <c r="AI9">
        <f t="shared" si="6"/>
        <v>-3947.7699529129668</v>
      </c>
      <c r="AJ9">
        <f t="shared" si="7"/>
        <v>-1648.6273168825574</v>
      </c>
      <c r="AK9">
        <f t="shared" si="22"/>
        <v>173.64648321030003</v>
      </c>
      <c r="AL9">
        <f t="shared" si="8"/>
        <v>-5422.750786585224</v>
      </c>
      <c r="AN9">
        <f t="shared" si="9"/>
        <v>0</v>
      </c>
      <c r="AO9">
        <f t="shared" si="9"/>
        <v>0</v>
      </c>
      <c r="AP9">
        <f t="shared" si="9"/>
        <v>-7.2155807497891757</v>
      </c>
      <c r="AQ9">
        <f t="shared" si="9"/>
        <v>-2442.2199631097083</v>
      </c>
      <c r="AR9">
        <f t="shared" si="9"/>
        <v>-2449.4355438594976</v>
      </c>
      <c r="AS9">
        <f t="shared" si="9"/>
        <v>-1022.9082233046922</v>
      </c>
      <c r="AT9">
        <f t="shared" si="9"/>
        <v>107.74079369231356</v>
      </c>
      <c r="AU9">
        <f t="shared" si="9"/>
        <v>-3364.6029734718763</v>
      </c>
      <c r="AW9">
        <v>6</v>
      </c>
      <c r="AX9">
        <f>IF(Z9&gt;0, (R9*SUMPRODUCT(K9:$K$98, X9:$X$98)-K9*$AZ$3)/Z9, 0)</f>
        <v>33406.977839485786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2.1556750000000001E-3</v>
      </c>
      <c r="Q10" s="4">
        <f t="shared" si="21"/>
        <v>12.5</v>
      </c>
      <c r="R10">
        <f t="shared" si="0"/>
        <v>2000000</v>
      </c>
      <c r="S10">
        <f t="shared" si="1"/>
        <v>35344.910767274727</v>
      </c>
      <c r="U10">
        <f t="shared" si="13"/>
        <v>2.1556750000000001E-3</v>
      </c>
      <c r="V10">
        <f t="shared" si="14"/>
        <v>0.01</v>
      </c>
      <c r="W10">
        <f t="shared" si="15"/>
        <v>0.93035158073851743</v>
      </c>
      <c r="X10">
        <f t="shared" si="16"/>
        <v>2.0055356438085036E-3</v>
      </c>
      <c r="Y10">
        <f t="shared" si="17"/>
        <v>9.3035158073851744E-3</v>
      </c>
      <c r="Z10">
        <f t="shared" si="18"/>
        <v>0.91904252928732377</v>
      </c>
      <c r="AB10">
        <f t="shared" si="19"/>
        <v>31080.234640662224</v>
      </c>
      <c r="AC10">
        <f t="shared" si="2"/>
        <v>32483.476188990928</v>
      </c>
      <c r="AE10">
        <f t="shared" si="3"/>
        <v>0</v>
      </c>
      <c r="AF10">
        <f t="shared" si="4"/>
        <v>0</v>
      </c>
      <c r="AG10">
        <f t="shared" si="4"/>
        <v>-11.488031616091547</v>
      </c>
      <c r="AH10">
        <f t="shared" si="5"/>
        <v>-4011.0712876170073</v>
      </c>
      <c r="AI10">
        <f t="shared" si="6"/>
        <v>-4022.5593192330989</v>
      </c>
      <c r="AJ10">
        <f t="shared" si="7"/>
        <v>-1403.2415483287041</v>
      </c>
      <c r="AK10">
        <f t="shared" si="22"/>
        <v>127.42896202671513</v>
      </c>
      <c r="AL10">
        <f t="shared" si="8"/>
        <v>-5298.3719055350875</v>
      </c>
      <c r="AN10">
        <f t="shared" si="9"/>
        <v>0</v>
      </c>
      <c r="AO10">
        <f t="shared" si="9"/>
        <v>0</v>
      </c>
      <c r="AP10">
        <f t="shared" si="9"/>
        <v>-6.7620439192282342</v>
      </c>
      <c r="AQ10">
        <f t="shared" si="9"/>
        <v>-2360.9823785677686</v>
      </c>
      <c r="AR10">
        <f t="shared" si="9"/>
        <v>-2367.7444224869969</v>
      </c>
      <c r="AS10">
        <f t="shared" si="9"/>
        <v>-825.97100148935658</v>
      </c>
      <c r="AT10">
        <f t="shared" si="9"/>
        <v>75.006778062774444</v>
      </c>
      <c r="AU10">
        <f t="shared" si="9"/>
        <v>-3118.7086459135789</v>
      </c>
      <c r="AW10">
        <v>7</v>
      </c>
      <c r="AX10">
        <f>IF(Z10&gt;0, (R10*SUMPRODUCT(K10:$K$98, X10:$X$98)-K10*$AZ$3)/Z10, 0)</f>
        <v>35344.910767274727</v>
      </c>
    </row>
    <row r="11" spans="1:52" x14ac:dyDescent="0.25">
      <c r="A11" t="s">
        <v>33</v>
      </c>
      <c r="C11" s="12">
        <f>AU91</f>
        <v>127296.23674624007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2.2206180000000002E-3</v>
      </c>
      <c r="Q11" s="4">
        <f t="shared" si="21"/>
        <v>12.5</v>
      </c>
      <c r="R11">
        <f t="shared" si="0"/>
        <v>2000000</v>
      </c>
      <c r="S11">
        <f t="shared" si="1"/>
        <v>37080.026528827424</v>
      </c>
      <c r="U11">
        <f t="shared" si="13"/>
        <v>2.2206180000000002E-3</v>
      </c>
      <c r="V11">
        <f t="shared" si="14"/>
        <v>0.01</v>
      </c>
      <c r="W11">
        <f t="shared" si="15"/>
        <v>0.91904252928732377</v>
      </c>
      <c r="X11">
        <f t="shared" si="16"/>
        <v>2.0408423833009584E-3</v>
      </c>
      <c r="Y11">
        <f t="shared" si="17"/>
        <v>9.1904252928732381E-3</v>
      </c>
      <c r="Z11">
        <f t="shared" si="18"/>
        <v>0.90781126161114956</v>
      </c>
      <c r="AB11">
        <f t="shared" si="19"/>
        <v>32483.476188990928</v>
      </c>
      <c r="AC11">
        <f t="shared" si="2"/>
        <v>33661.665663709719</v>
      </c>
      <c r="AE11">
        <f t="shared" si="3"/>
        <v>0</v>
      </c>
      <c r="AF11">
        <f t="shared" si="4"/>
        <v>0</v>
      </c>
      <c r="AG11">
        <f t="shared" si="4"/>
        <v>-11.347640770139369</v>
      </c>
      <c r="AH11">
        <f t="shared" si="5"/>
        <v>-4081.6847666019166</v>
      </c>
      <c r="AI11">
        <f t="shared" si="6"/>
        <v>-4093.0324073720558</v>
      </c>
      <c r="AJ11">
        <f t="shared" si="7"/>
        <v>-1178.1894747187907</v>
      </c>
      <c r="AK11">
        <f t="shared" si="22"/>
        <v>77.960342853578226</v>
      </c>
      <c r="AL11">
        <f t="shared" si="8"/>
        <v>-5193.2615392372682</v>
      </c>
      <c r="AN11">
        <f t="shared" si="9"/>
        <v>0</v>
      </c>
      <c r="AO11">
        <f t="shared" si="9"/>
        <v>0</v>
      </c>
      <c r="AP11">
        <f t="shared" si="9"/>
        <v>-6.3468334887800486</v>
      </c>
      <c r="AQ11">
        <f t="shared" si="9"/>
        <v>-2282.9215422012567</v>
      </c>
      <c r="AR11">
        <f t="shared" si="9"/>
        <v>-2289.2683756900365</v>
      </c>
      <c r="AS11">
        <f t="shared" si="9"/>
        <v>-658.97154886597241</v>
      </c>
      <c r="AT11">
        <f t="shared" si="9"/>
        <v>43.603893077220455</v>
      </c>
      <c r="AU11">
        <f t="shared" si="9"/>
        <v>-2904.636031478788</v>
      </c>
      <c r="AW11">
        <v>8</v>
      </c>
      <c r="AX11">
        <f>IF(Z11&gt;0, (R11*SUMPRODUCT(K11:$K$98, X11:$X$98)-K11*$AZ$3)/Z11, 0)</f>
        <v>37080.026528827424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2.2950319999999998E-3</v>
      </c>
      <c r="Q12" s="4">
        <f t="shared" si="21"/>
        <v>12.5</v>
      </c>
      <c r="R12">
        <f t="shared" si="0"/>
        <v>2000000</v>
      </c>
      <c r="S12">
        <f t="shared" si="1"/>
        <v>38739.318845483642</v>
      </c>
      <c r="U12">
        <f t="shared" si="13"/>
        <v>2.2950319999999998E-3</v>
      </c>
      <c r="V12">
        <f t="shared" si="14"/>
        <v>0.01</v>
      </c>
      <c r="W12">
        <f t="shared" si="15"/>
        <v>0.90781126161114956</v>
      </c>
      <c r="X12">
        <f t="shared" si="16"/>
        <v>2.0834558953579598E-3</v>
      </c>
      <c r="Y12">
        <f t="shared" si="17"/>
        <v>9.0781126161114962E-3</v>
      </c>
      <c r="Z12">
        <f t="shared" si="18"/>
        <v>0.89664969309968012</v>
      </c>
      <c r="AB12">
        <f t="shared" si="19"/>
        <v>33661.665663709719</v>
      </c>
      <c r="AC12">
        <f t="shared" si="2"/>
        <v>34735.59835369356</v>
      </c>
      <c r="AE12">
        <f t="shared" si="3"/>
        <v>0</v>
      </c>
      <c r="AF12">
        <f t="shared" si="4"/>
        <v>0</v>
      </c>
      <c r="AG12">
        <f t="shared" si="4"/>
        <v>-11.208121163746002</v>
      </c>
      <c r="AH12">
        <f t="shared" si="5"/>
        <v>-4166.9117907159198</v>
      </c>
      <c r="AI12">
        <f t="shared" si="6"/>
        <v>-4178.1199118796658</v>
      </c>
      <c r="AJ12">
        <f t="shared" si="7"/>
        <v>-1073.9326899838416</v>
      </c>
      <c r="AK12">
        <f t="shared" si="22"/>
        <v>77.421831026532345</v>
      </c>
      <c r="AL12">
        <f t="shared" si="8"/>
        <v>-5174.630770836975</v>
      </c>
      <c r="AN12">
        <f t="shared" si="9"/>
        <v>0</v>
      </c>
      <c r="AO12">
        <f t="shared" si="9"/>
        <v>0</v>
      </c>
      <c r="AP12">
        <f t="shared" si="9"/>
        <v>-5.9572355487378381</v>
      </c>
      <c r="AQ12">
        <f t="shared" si="9"/>
        <v>-2214.7579139670215</v>
      </c>
      <c r="AR12">
        <f t="shared" si="9"/>
        <v>-2220.7151495157591</v>
      </c>
      <c r="AS12">
        <f t="shared" si="9"/>
        <v>-570.80664138583859</v>
      </c>
      <c r="AT12">
        <f t="shared" si="9"/>
        <v>41.150526239090247</v>
      </c>
      <c r="AU12">
        <f t="shared" si="9"/>
        <v>-2750.3712646625077</v>
      </c>
      <c r="AW12">
        <v>9</v>
      </c>
      <c r="AX12">
        <f>IF(Z12&gt;0, (R12*SUMPRODUCT(K12:$K$98, X12:$X$98)-K12*$AZ$3)/Z12, 0)</f>
        <v>38739.318845483642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2.375308E-3</v>
      </c>
      <c r="Q13" s="4">
        <f t="shared" si="21"/>
        <v>12.5</v>
      </c>
      <c r="R13">
        <f t="shared" si="0"/>
        <v>2000000</v>
      </c>
      <c r="S13">
        <f t="shared" si="1"/>
        <v>40306.393552961825</v>
      </c>
      <c r="U13">
        <f t="shared" si="13"/>
        <v>2.375308E-3</v>
      </c>
      <c r="V13">
        <f t="shared" si="14"/>
        <v>0.01</v>
      </c>
      <c r="W13">
        <f t="shared" si="15"/>
        <v>0.89664969309968012</v>
      </c>
      <c r="X13">
        <f t="shared" si="16"/>
        <v>2.1298191892172151E-3</v>
      </c>
      <c r="Y13">
        <f t="shared" si="17"/>
        <v>8.9664969309968014E-3</v>
      </c>
      <c r="Z13">
        <f t="shared" si="18"/>
        <v>0.88555337697946612</v>
      </c>
      <c r="AB13">
        <f t="shared" si="19"/>
        <v>34735.59835369356</v>
      </c>
      <c r="AC13">
        <f t="shared" si="2"/>
        <v>35693.462924688727</v>
      </c>
      <c r="AE13">
        <f t="shared" si="3"/>
        <v>0</v>
      </c>
      <c r="AF13">
        <f t="shared" si="4"/>
        <v>0</v>
      </c>
      <c r="AG13">
        <f t="shared" si="4"/>
        <v>-11.069417212243327</v>
      </c>
      <c r="AH13">
        <f t="shared" si="5"/>
        <v>-4259.6383784344298</v>
      </c>
      <c r="AI13">
        <f t="shared" si="6"/>
        <v>-4270.7077956466728</v>
      </c>
      <c r="AJ13">
        <f t="shared" si="7"/>
        <v>-957.86457099516701</v>
      </c>
      <c r="AK13">
        <f t="shared" si="22"/>
        <v>69.471196707387122</v>
      </c>
      <c r="AL13">
        <f t="shared" si="8"/>
        <v>-5159.1011699344526</v>
      </c>
      <c r="AN13">
        <f t="shared" si="9"/>
        <v>0</v>
      </c>
      <c r="AO13">
        <f t="shared" si="9"/>
        <v>0</v>
      </c>
      <c r="AP13">
        <f t="shared" si="9"/>
        <v>-5.5926928935300921</v>
      </c>
      <c r="AQ13">
        <f t="shared" si="9"/>
        <v>-2152.1322063576235</v>
      </c>
      <c r="AR13">
        <f t="shared" si="9"/>
        <v>-2157.7248992511531</v>
      </c>
      <c r="AS13">
        <f t="shared" si="9"/>
        <v>-483.94981203199802</v>
      </c>
      <c r="AT13">
        <f t="shared" si="9"/>
        <v>35.099505301932282</v>
      </c>
      <c r="AU13">
        <f t="shared" si="9"/>
        <v>-2606.5752059812189</v>
      </c>
      <c r="AW13">
        <v>10</v>
      </c>
      <c r="AX13">
        <f>IF(Z13&gt;0, (R13*SUMPRODUCT(K13:$K$98, X13:$X$98)-K13*$AZ$3)/Z13, 0)</f>
        <v>40306.393552961825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2.4628010000000001E-3</v>
      </c>
      <c r="Q14" s="4">
        <f t="shared" si="21"/>
        <v>12.5</v>
      </c>
      <c r="R14">
        <f t="shared" si="0"/>
        <v>2000000</v>
      </c>
      <c r="S14">
        <f t="shared" si="1"/>
        <v>41790.048327047218</v>
      </c>
      <c r="U14">
        <f t="shared" si="13"/>
        <v>2.4628010000000001E-3</v>
      </c>
      <c r="V14">
        <f t="shared" si="14"/>
        <v>0.01</v>
      </c>
      <c r="W14">
        <f t="shared" si="15"/>
        <v>0.88555337697946612</v>
      </c>
      <c r="X14">
        <f t="shared" si="16"/>
        <v>2.1809417423784062E-3</v>
      </c>
      <c r="Y14">
        <f t="shared" si="17"/>
        <v>8.8555337697946608E-3</v>
      </c>
      <c r="Z14">
        <f t="shared" si="18"/>
        <v>0.87451690146729311</v>
      </c>
      <c r="AB14">
        <f t="shared" si="19"/>
        <v>35693.462924688727</v>
      </c>
      <c r="AC14">
        <f t="shared" si="2"/>
        <v>36546.103575137771</v>
      </c>
      <c r="AE14">
        <f t="shared" si="3"/>
        <v>0</v>
      </c>
      <c r="AF14">
        <f t="shared" si="4"/>
        <v>0</v>
      </c>
      <c r="AG14">
        <f t="shared" si="4"/>
        <v>-10.931461268341163</v>
      </c>
      <c r="AH14">
        <f t="shared" si="5"/>
        <v>-4361.8834847568123</v>
      </c>
      <c r="AI14">
        <f t="shared" si="6"/>
        <v>-4372.8149460251534</v>
      </c>
      <c r="AJ14">
        <f t="shared" si="7"/>
        <v>-852.64065044904419</v>
      </c>
      <c r="AK14">
        <f t="shared" si="22"/>
        <v>64.248233264439705</v>
      </c>
      <c r="AL14">
        <f t="shared" si="8"/>
        <v>-5161.2073632097581</v>
      </c>
      <c r="AN14">
        <f t="shared" si="9"/>
        <v>0</v>
      </c>
      <c r="AO14">
        <f t="shared" si="9"/>
        <v>0</v>
      </c>
      <c r="AP14">
        <f t="shared" si="9"/>
        <v>-5.2509909440425107</v>
      </c>
      <c r="AQ14">
        <f t="shared" si="9"/>
        <v>-2095.2560792361751</v>
      </c>
      <c r="AR14">
        <f t="shared" si="9"/>
        <v>-2100.5070701802174</v>
      </c>
      <c r="AS14">
        <f t="shared" si="9"/>
        <v>-409.57089122174222</v>
      </c>
      <c r="AT14">
        <f t="shared" si="9"/>
        <v>30.862012201365893</v>
      </c>
      <c r="AU14">
        <f t="shared" si="9"/>
        <v>-2479.215949200594</v>
      </c>
      <c r="AW14">
        <v>11</v>
      </c>
      <c r="AX14">
        <f>IF(Z14&gt;0, (R14*SUMPRODUCT(K14:$K$98, X14:$X$98)-K14*$AZ$3)/Z14, 0)</f>
        <v>41790.048327047218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2.5557050000000001E-3</v>
      </c>
      <c r="Q15" s="4">
        <f t="shared" si="21"/>
        <v>12.5</v>
      </c>
      <c r="R15">
        <f t="shared" si="0"/>
        <v>2000000</v>
      </c>
      <c r="S15">
        <f t="shared" si="1"/>
        <v>43342.654981322528</v>
      </c>
      <c r="U15">
        <f t="shared" si="13"/>
        <v>2.5557050000000001E-3</v>
      </c>
      <c r="V15">
        <f t="shared" si="14"/>
        <v>0.01</v>
      </c>
      <c r="W15">
        <f t="shared" si="15"/>
        <v>0.87451690146729311</v>
      </c>
      <c r="X15">
        <f t="shared" si="16"/>
        <v>2.2350072176644683E-3</v>
      </c>
      <c r="Y15">
        <f t="shared" si="17"/>
        <v>8.7451690146729318E-3</v>
      </c>
      <c r="Z15">
        <f t="shared" si="18"/>
        <v>0.86353672523495573</v>
      </c>
      <c r="AB15">
        <f t="shared" si="19"/>
        <v>36546.103575137771</v>
      </c>
      <c r="AC15">
        <f t="shared" si="2"/>
        <v>37427.9743455598</v>
      </c>
      <c r="AE15">
        <f t="shared" si="3"/>
        <v>0</v>
      </c>
      <c r="AF15">
        <f t="shared" si="4"/>
        <v>0</v>
      </c>
      <c r="AG15">
        <f t="shared" si="4"/>
        <v>-10.794209065436947</v>
      </c>
      <c r="AH15">
        <f t="shared" si="5"/>
        <v>-4470.014435328937</v>
      </c>
      <c r="AI15">
        <f t="shared" si="6"/>
        <v>-4480.8086443943739</v>
      </c>
      <c r="AJ15">
        <f t="shared" si="7"/>
        <v>-881.87077042202873</v>
      </c>
      <c r="AK15">
        <f t="shared" si="22"/>
        <v>149.83902465806489</v>
      </c>
      <c r="AL15">
        <f t="shared" si="8"/>
        <v>-5212.8403901583379</v>
      </c>
      <c r="AN15">
        <f t="shared" si="9"/>
        <v>0</v>
      </c>
      <c r="AO15">
        <f t="shared" si="9"/>
        <v>0</v>
      </c>
      <c r="AP15">
        <f t="shared" si="9"/>
        <v>-4.9189460684863313</v>
      </c>
      <c r="AQ15">
        <f t="shared" si="9"/>
        <v>-2036.9959298957087</v>
      </c>
      <c r="AR15">
        <f t="shared" si="9"/>
        <v>-2041.9148759641951</v>
      </c>
      <c r="AS15">
        <f t="shared" si="9"/>
        <v>-401.87055232887082</v>
      </c>
      <c r="AT15">
        <f t="shared" si="9"/>
        <v>68.281990535800233</v>
      </c>
      <c r="AU15">
        <f t="shared" si="9"/>
        <v>-2375.5034377572656</v>
      </c>
      <c r="AW15">
        <v>12</v>
      </c>
      <c r="AX15">
        <f>IF(Z15&gt;0, (R15*SUMPRODUCT(K15:$K$98, X15:$X$98)-K15*$AZ$3)/Z15, 0)</f>
        <v>43342.654981322528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2.6648449999999999E-3</v>
      </c>
      <c r="Q16" s="4">
        <f t="shared" si="21"/>
        <v>12.5</v>
      </c>
      <c r="R16">
        <f t="shared" si="0"/>
        <v>2000000</v>
      </c>
      <c r="S16">
        <f t="shared" si="1"/>
        <v>44995.846732542974</v>
      </c>
      <c r="U16">
        <f t="shared" si="13"/>
        <v>2.6648449999999999E-3</v>
      </c>
      <c r="V16">
        <f t="shared" si="14"/>
        <v>0.01</v>
      </c>
      <c r="W16">
        <f t="shared" si="15"/>
        <v>0.86353672523495573</v>
      </c>
      <c r="X16">
        <f t="shared" si="16"/>
        <v>2.3011915245587456E-3</v>
      </c>
      <c r="Y16">
        <f t="shared" si="17"/>
        <v>8.6353672523495576E-3</v>
      </c>
      <c r="Z16">
        <f t="shared" si="18"/>
        <v>0.85260016645804737</v>
      </c>
      <c r="AB16">
        <f t="shared" si="19"/>
        <v>37427.9743455598</v>
      </c>
      <c r="AC16">
        <f t="shared" si="2"/>
        <v>38363.466414086928</v>
      </c>
      <c r="AE16">
        <f t="shared" si="3"/>
        <v>0</v>
      </c>
      <c r="AF16">
        <f t="shared" si="4"/>
        <v>0</v>
      </c>
      <c r="AG16">
        <f t="shared" si="4"/>
        <v>-10.657502080725592</v>
      </c>
      <c r="AH16">
        <f t="shared" si="5"/>
        <v>-4602.3830491174913</v>
      </c>
      <c r="AI16">
        <f t="shared" si="6"/>
        <v>-4613.0405511982171</v>
      </c>
      <c r="AJ16">
        <f t="shared" si="7"/>
        <v>-935.49206852712814</v>
      </c>
      <c r="AK16">
        <f t="shared" si="22"/>
        <v>265.73861785347458</v>
      </c>
      <c r="AL16">
        <f t="shared" si="8"/>
        <v>-5282.7940018718709</v>
      </c>
      <c r="AN16">
        <f t="shared" si="9"/>
        <v>0</v>
      </c>
      <c r="AO16">
        <f t="shared" si="9"/>
        <v>0</v>
      </c>
      <c r="AP16">
        <f t="shared" si="9"/>
        <v>-4.5943131009039755</v>
      </c>
      <c r="AQ16">
        <f t="shared" si="9"/>
        <v>-1984.0285817236527</v>
      </c>
      <c r="AR16">
        <f t="shared" si="9"/>
        <v>-1988.6228948245569</v>
      </c>
      <c r="AS16">
        <f t="shared" si="9"/>
        <v>-403.27868891519171</v>
      </c>
      <c r="AT16">
        <f t="shared" si="9"/>
        <v>114.55652592630899</v>
      </c>
      <c r="AU16">
        <f t="shared" si="9"/>
        <v>-2277.3450578134398</v>
      </c>
      <c r="AW16">
        <v>13</v>
      </c>
      <c r="AX16">
        <f>IF(Z16&gt;0, (R16*SUMPRODUCT(K16:$K$98, X16:$X$98)-K16*$AZ$3)/Z16, 0)</f>
        <v>44995.846732542974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2.7902209999999998E-3</v>
      </c>
      <c r="Q17" s="4">
        <f t="shared" si="21"/>
        <v>12.5</v>
      </c>
      <c r="R17">
        <f t="shared" si="0"/>
        <v>2000000</v>
      </c>
      <c r="S17">
        <f t="shared" si="1"/>
        <v>46930.909906580499</v>
      </c>
      <c r="U17">
        <f t="shared" si="13"/>
        <v>2.7902209999999998E-3</v>
      </c>
      <c r="V17">
        <f t="shared" si="14"/>
        <v>0.01</v>
      </c>
      <c r="W17">
        <f t="shared" si="15"/>
        <v>0.85260016645804737</v>
      </c>
      <c r="X17">
        <f t="shared" si="16"/>
        <v>2.3789428890547393E-3</v>
      </c>
      <c r="Y17">
        <f t="shared" si="17"/>
        <v>8.5260016645804741E-3</v>
      </c>
      <c r="Z17">
        <f t="shared" si="18"/>
        <v>0.84169522190441215</v>
      </c>
      <c r="AB17">
        <f t="shared" si="19"/>
        <v>38363.466414086928</v>
      </c>
      <c r="AC17">
        <f t="shared" si="2"/>
        <v>39501.522627995248</v>
      </c>
      <c r="AE17">
        <f t="shared" si="3"/>
        <v>0</v>
      </c>
      <c r="AF17">
        <f t="shared" si="4"/>
        <v>0</v>
      </c>
      <c r="AG17">
        <f t="shared" si="4"/>
        <v>-10.521190273805152</v>
      </c>
      <c r="AH17">
        <f t="shared" si="5"/>
        <v>-4757.8857781094785</v>
      </c>
      <c r="AI17">
        <f t="shared" si="6"/>
        <v>-4768.406968383284</v>
      </c>
      <c r="AJ17">
        <f t="shared" si="7"/>
        <v>-1138.0562139083195</v>
      </c>
      <c r="AK17">
        <f t="shared" si="22"/>
        <v>529.41583651439964</v>
      </c>
      <c r="AL17">
        <f t="shared" si="8"/>
        <v>-5377.0473457772041</v>
      </c>
      <c r="AN17">
        <f t="shared" si="9"/>
        <v>0</v>
      </c>
      <c r="AO17">
        <f t="shared" si="9"/>
        <v>0</v>
      </c>
      <c r="AP17">
        <f t="shared" si="9"/>
        <v>-4.2635371507804267</v>
      </c>
      <c r="AQ17">
        <f t="shared" si="9"/>
        <v>-1928.053979276915</v>
      </c>
      <c r="AR17">
        <f t="shared" si="9"/>
        <v>-1932.3175164276956</v>
      </c>
      <c r="AS17">
        <f t="shared" si="9"/>
        <v>-461.17832882037425</v>
      </c>
      <c r="AT17">
        <f t="shared" si="9"/>
        <v>214.53695147120402</v>
      </c>
      <c r="AU17">
        <f t="shared" si="9"/>
        <v>-2178.9588937768658</v>
      </c>
      <c r="AW17">
        <v>14</v>
      </c>
      <c r="AX17">
        <f>IF(Z17&gt;0, (R17*SUMPRODUCT(K17:$K$98, X17:$X$98)-K17*$AZ$3)/Z17, 0)</f>
        <v>46930.909906580499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3.5816260000000001E-3</v>
      </c>
      <c r="Q18" s="4">
        <f t="shared" si="21"/>
        <v>12.5</v>
      </c>
      <c r="R18">
        <f t="shared" si="0"/>
        <v>2000000</v>
      </c>
      <c r="S18">
        <f t="shared" si="1"/>
        <v>49192.979379834418</v>
      </c>
      <c r="U18">
        <f t="shared" si="13"/>
        <v>3.5816260000000001E-3</v>
      </c>
      <c r="V18">
        <f t="shared" si="14"/>
        <v>0.01</v>
      </c>
      <c r="W18">
        <f t="shared" si="15"/>
        <v>0.84169522190441215</v>
      </c>
      <c r="X18">
        <f t="shared" si="16"/>
        <v>3.0146374908486123E-3</v>
      </c>
      <c r="Y18">
        <f t="shared" si="17"/>
        <v>8.4169522190441215E-3</v>
      </c>
      <c r="Z18">
        <f t="shared" si="18"/>
        <v>0.83026363219451937</v>
      </c>
      <c r="AB18">
        <f t="shared" si="19"/>
        <v>39501.522627995248</v>
      </c>
      <c r="AC18">
        <f t="shared" si="2"/>
        <v>40843.141738371422</v>
      </c>
      <c r="AE18">
        <f t="shared" si="3"/>
        <v>0</v>
      </c>
      <c r="AF18">
        <f t="shared" si="4"/>
        <v>0</v>
      </c>
      <c r="AG18">
        <f t="shared" si="4"/>
        <v>-10.378295402431492</v>
      </c>
      <c r="AH18">
        <f t="shared" si="5"/>
        <v>-6029.2749816972246</v>
      </c>
      <c r="AI18">
        <f t="shared" si="6"/>
        <v>-6039.6532770996564</v>
      </c>
      <c r="AJ18">
        <f t="shared" si="7"/>
        <v>-1341.6191103761739</v>
      </c>
      <c r="AK18">
        <f t="shared" si="22"/>
        <v>853.23288876469735</v>
      </c>
      <c r="AL18">
        <f t="shared" si="8"/>
        <v>-6528.0394987111331</v>
      </c>
      <c r="AN18">
        <f t="shared" si="9"/>
        <v>0</v>
      </c>
      <c r="AO18">
        <f t="shared" si="9"/>
        <v>0</v>
      </c>
      <c r="AP18">
        <f t="shared" si="9"/>
        <v>-3.924628017694495</v>
      </c>
      <c r="AQ18">
        <f t="shared" si="9"/>
        <v>-2280.0142607243147</v>
      </c>
      <c r="AR18">
        <f t="shared" si="9"/>
        <v>-2283.9388887420091</v>
      </c>
      <c r="AS18">
        <f t="shared" si="9"/>
        <v>-507.34304097984091</v>
      </c>
      <c r="AT18">
        <f t="shared" si="9"/>
        <v>322.65623313052021</v>
      </c>
      <c r="AU18">
        <f t="shared" si="9"/>
        <v>-2468.6256965913299</v>
      </c>
      <c r="AW18">
        <v>15</v>
      </c>
      <c r="AX18">
        <f>IF(Z18&gt;0, (R18*SUMPRODUCT(K18:$K$98, X18:$X$98)-K18*$AZ$3)/Z18, 0)</f>
        <v>49192.979379834418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4.4506370000000003E-3</v>
      </c>
      <c r="Q19" s="4">
        <f t="shared" si="21"/>
        <v>12.5</v>
      </c>
      <c r="R19">
        <f t="shared" si="0"/>
        <v>2000000</v>
      </c>
      <c r="S19">
        <f t="shared" si="1"/>
        <v>50890.741623233022</v>
      </c>
      <c r="U19">
        <f t="shared" si="13"/>
        <v>4.4506370000000003E-3</v>
      </c>
      <c r="V19">
        <f t="shared" si="14"/>
        <v>0.01</v>
      </c>
      <c r="W19">
        <f t="shared" si="15"/>
        <v>0.83026363219451937</v>
      </c>
      <c r="X19">
        <f t="shared" si="16"/>
        <v>3.6952020411993194E-3</v>
      </c>
      <c r="Y19">
        <f t="shared" si="17"/>
        <v>8.3026363219451931E-3</v>
      </c>
      <c r="Z19">
        <f t="shared" si="18"/>
        <v>0.81826579383137488</v>
      </c>
      <c r="AB19">
        <f t="shared" si="19"/>
        <v>40843.141738371422</v>
      </c>
      <c r="AC19">
        <f t="shared" si="2"/>
        <v>41642.153093002162</v>
      </c>
      <c r="AE19">
        <f t="shared" si="3"/>
        <v>0</v>
      </c>
      <c r="AF19">
        <f t="shared" si="4"/>
        <v>0</v>
      </c>
      <c r="AG19">
        <f t="shared" si="4"/>
        <v>-10.228322422892186</v>
      </c>
      <c r="AH19">
        <f t="shared" si="5"/>
        <v>-7390.4040823986388</v>
      </c>
      <c r="AI19">
        <f t="shared" si="6"/>
        <v>-7400.6324048215311</v>
      </c>
      <c r="AJ19">
        <f t="shared" si="7"/>
        <v>-799.01135463074024</v>
      </c>
      <c r="AK19">
        <f t="shared" si="22"/>
        <v>910.80206076568277</v>
      </c>
      <c r="AL19">
        <f t="shared" si="8"/>
        <v>-7288.8416986865896</v>
      </c>
      <c r="AN19">
        <f t="shared" si="9"/>
        <v>0</v>
      </c>
      <c r="AO19">
        <f t="shared" si="9"/>
        <v>0</v>
      </c>
      <c r="AP19">
        <f t="shared" si="9"/>
        <v>-3.6071198758283711</v>
      </c>
      <c r="AQ19">
        <f t="shared" si="9"/>
        <v>-2606.2996798340428</v>
      </c>
      <c r="AR19">
        <f t="shared" si="9"/>
        <v>-2609.9067997098709</v>
      </c>
      <c r="AS19">
        <f t="shared" si="9"/>
        <v>-281.77932012101513</v>
      </c>
      <c r="AT19">
        <f t="shared" si="9"/>
        <v>321.20342716028244</v>
      </c>
      <c r="AU19">
        <f t="shared" si="9"/>
        <v>-2570.4826926706041</v>
      </c>
      <c r="AW19">
        <v>16</v>
      </c>
      <c r="AX19">
        <f>IF(Z19&gt;0, (R19*SUMPRODUCT(K19:$K$98, X19:$X$98)-K19*$AZ$3)/Z19, 0)</f>
        <v>50890.741623233022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5.383718E-3</v>
      </c>
      <c r="Q20" s="4">
        <f t="shared" si="21"/>
        <v>12.5</v>
      </c>
      <c r="R20">
        <f t="shared" si="0"/>
        <v>2000000</v>
      </c>
      <c r="S20">
        <f t="shared" si="1"/>
        <v>51173.329815104342</v>
      </c>
      <c r="U20">
        <f t="shared" si="13"/>
        <v>5.383718E-3</v>
      </c>
      <c r="V20">
        <f t="shared" si="14"/>
        <v>0.01</v>
      </c>
      <c r="W20">
        <f t="shared" si="15"/>
        <v>0.81826579383137488</v>
      </c>
      <c r="X20">
        <f t="shared" si="16"/>
        <v>4.4053122830342616E-3</v>
      </c>
      <c r="Y20">
        <f t="shared" si="17"/>
        <v>8.182657938313749E-3</v>
      </c>
      <c r="Z20">
        <f t="shared" si="18"/>
        <v>0.80567782361002682</v>
      </c>
      <c r="AB20">
        <f t="shared" si="19"/>
        <v>41642.153093002162</v>
      </c>
      <c r="AC20">
        <f t="shared" si="2"/>
        <v>41229.216992311362</v>
      </c>
      <c r="AE20">
        <f t="shared" si="3"/>
        <v>0</v>
      </c>
      <c r="AF20">
        <f t="shared" si="4"/>
        <v>0</v>
      </c>
      <c r="AG20">
        <f t="shared" si="4"/>
        <v>-10.070972795125336</v>
      </c>
      <c r="AH20">
        <f t="shared" si="5"/>
        <v>-8810.6245660685236</v>
      </c>
      <c r="AI20">
        <f t="shared" si="6"/>
        <v>-8820.6955388636488</v>
      </c>
      <c r="AJ20">
        <f t="shared" si="7"/>
        <v>412.93610069080023</v>
      </c>
      <c r="AK20">
        <f t="shared" si="22"/>
        <v>179.0612582999093</v>
      </c>
      <c r="AL20">
        <f t="shared" si="8"/>
        <v>-8228.6981798729394</v>
      </c>
      <c r="AN20">
        <f t="shared" si="9"/>
        <v>0</v>
      </c>
      <c r="AO20">
        <f t="shared" si="9"/>
        <v>0</v>
      </c>
      <c r="AP20">
        <f t="shared" si="9"/>
        <v>-3.368708110468019</v>
      </c>
      <c r="AQ20">
        <f t="shared" si="9"/>
        <v>-2947.1256687705536</v>
      </c>
      <c r="AR20">
        <f t="shared" si="9"/>
        <v>-2950.4943768810217</v>
      </c>
      <c r="AS20">
        <f t="shared" si="9"/>
        <v>138.12580172746115</v>
      </c>
      <c r="AT20">
        <f t="shared" si="9"/>
        <v>59.895416796030212</v>
      </c>
      <c r="AU20">
        <f t="shared" si="9"/>
        <v>-2752.4731583575303</v>
      </c>
      <c r="AW20">
        <v>17</v>
      </c>
      <c r="AX20">
        <f>IF(Z20&gt;0, (R20*SUMPRODUCT(K20:$K$98, X20:$X$98)-K20*$AZ$3)/Z20, 0)</f>
        <v>51173.329815104342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6.4575739999999998E-3</v>
      </c>
      <c r="Q21" s="4">
        <f t="shared" si="21"/>
        <v>12.5</v>
      </c>
      <c r="R21">
        <f t="shared" si="0"/>
        <v>2000000</v>
      </c>
      <c r="S21">
        <f t="shared" si="1"/>
        <v>50811.697395970441</v>
      </c>
      <c r="U21">
        <f t="shared" si="13"/>
        <v>6.4575739999999998E-3</v>
      </c>
      <c r="V21">
        <f t="shared" si="14"/>
        <v>0.01</v>
      </c>
      <c r="W21">
        <f t="shared" si="15"/>
        <v>0.80567782361002682</v>
      </c>
      <c r="X21">
        <f t="shared" si="16"/>
        <v>5.202724166120695E-3</v>
      </c>
      <c r="Y21">
        <f t="shared" si="17"/>
        <v>8.0567782361002684E-3</v>
      </c>
      <c r="Z21">
        <f t="shared" si="18"/>
        <v>0.79241832120780586</v>
      </c>
      <c r="AB21">
        <f t="shared" si="19"/>
        <v>41229.216992311362</v>
      </c>
      <c r="AC21">
        <f t="shared" si="2"/>
        <v>40264.119948233936</v>
      </c>
      <c r="AE21">
        <f t="shared" si="3"/>
        <v>0</v>
      </c>
      <c r="AF21">
        <f t="shared" si="4"/>
        <v>0</v>
      </c>
      <c r="AG21">
        <f t="shared" si="4"/>
        <v>-9.9052290150975733</v>
      </c>
      <c r="AH21">
        <f t="shared" si="5"/>
        <v>-10405.448332241391</v>
      </c>
      <c r="AI21">
        <f t="shared" si="6"/>
        <v>-10415.353561256488</v>
      </c>
      <c r="AJ21">
        <f t="shared" si="7"/>
        <v>965.09704407742538</v>
      </c>
      <c r="AK21">
        <f t="shared" si="22"/>
        <v>65.966747187698175</v>
      </c>
      <c r="AL21">
        <f t="shared" si="8"/>
        <v>-9384.2897699913647</v>
      </c>
      <c r="AN21">
        <f t="shared" si="9"/>
        <v>0</v>
      </c>
      <c r="AO21">
        <f t="shared" si="9"/>
        <v>0</v>
      </c>
      <c r="AP21">
        <f t="shared" si="9"/>
        <v>-3.1506916579075614</v>
      </c>
      <c r="AQ21">
        <f t="shared" si="9"/>
        <v>-3309.8032571696322</v>
      </c>
      <c r="AR21">
        <f t="shared" si="9"/>
        <v>-3312.95394882754</v>
      </c>
      <c r="AS21">
        <f t="shared" si="9"/>
        <v>306.98161559024157</v>
      </c>
      <c r="AT21">
        <f t="shared" si="9"/>
        <v>20.982945446974135</v>
      </c>
      <c r="AU21">
        <f t="shared" si="9"/>
        <v>-2984.9893877903241</v>
      </c>
      <c r="AW21">
        <v>18</v>
      </c>
      <c r="AX21">
        <f>IF(Z21&gt;0, (R21*SUMPRODUCT(K21:$K$98, X21:$X$98)-K21*$AZ$3)/Z21, 0)</f>
        <v>50811.697395970441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7.6803260000000003E-3</v>
      </c>
      <c r="Q22" s="4">
        <f t="shared" si="21"/>
        <v>12.5</v>
      </c>
      <c r="R22">
        <f t="shared" si="0"/>
        <v>2000000</v>
      </c>
      <c r="S22">
        <f t="shared" si="1"/>
        <v>50745.529032506798</v>
      </c>
      <c r="U22">
        <f t="shared" si="13"/>
        <v>7.6803260000000003E-3</v>
      </c>
      <c r="V22">
        <f t="shared" si="14"/>
        <v>0.01</v>
      </c>
      <c r="W22">
        <f t="shared" si="15"/>
        <v>0.79241832120780586</v>
      </c>
      <c r="X22">
        <f t="shared" si="16"/>
        <v>6.0860310352486629E-3</v>
      </c>
      <c r="Y22">
        <f t="shared" si="17"/>
        <v>7.9241832120780595E-3</v>
      </c>
      <c r="Z22">
        <f t="shared" si="18"/>
        <v>0.77840810696047913</v>
      </c>
      <c r="AB22">
        <f t="shared" si="19"/>
        <v>40264.119948233936</v>
      </c>
      <c r="AC22">
        <f t="shared" si="2"/>
        <v>39500.73119090165</v>
      </c>
      <c r="AE22">
        <f t="shared" si="3"/>
        <v>0</v>
      </c>
      <c r="AF22">
        <f t="shared" si="4"/>
        <v>0</v>
      </c>
      <c r="AG22">
        <f t="shared" si="4"/>
        <v>-9.7301013370059888</v>
      </c>
      <c r="AH22">
        <f t="shared" si="5"/>
        <v>-12172.062070497326</v>
      </c>
      <c r="AI22">
        <f t="shared" si="6"/>
        <v>-12181.792171834331</v>
      </c>
      <c r="AJ22">
        <f t="shared" si="7"/>
        <v>763.38875733228633</v>
      </c>
      <c r="AK22">
        <f t="shared" si="22"/>
        <v>845.54651891291269</v>
      </c>
      <c r="AL22">
        <f t="shared" si="8"/>
        <v>-10572.856895589131</v>
      </c>
      <c r="AN22">
        <f t="shared" si="9"/>
        <v>0</v>
      </c>
      <c r="AO22">
        <f t="shared" si="9"/>
        <v>0</v>
      </c>
      <c r="AP22">
        <f t="shared" si="9"/>
        <v>-2.8898098994120214</v>
      </c>
      <c r="AQ22">
        <f t="shared" si="9"/>
        <v>-3615.0646585561976</v>
      </c>
      <c r="AR22">
        <f t="shared" si="9"/>
        <v>-3617.9544684556095</v>
      </c>
      <c r="AS22">
        <f t="shared" si="9"/>
        <v>226.72409172641738</v>
      </c>
      <c r="AT22">
        <f t="shared" si="9"/>
        <v>251.12469193663907</v>
      </c>
      <c r="AU22">
        <f t="shared" si="9"/>
        <v>-3140.1056847925529</v>
      </c>
      <c r="AW22">
        <v>19</v>
      </c>
      <c r="AX22">
        <f>IF(Z22&gt;0, (R22*SUMPRODUCT(K22:$K$98, X22:$X$98)-K22*$AZ$3)/Z22, 0)</f>
        <v>50745.529032506798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9.0334749999999991E-3</v>
      </c>
      <c r="Q23" s="4">
        <f t="shared" si="21"/>
        <v>12.5</v>
      </c>
      <c r="R23">
        <f t="shared" si="0"/>
        <v>2000000</v>
      </c>
      <c r="S23">
        <f t="shared" si="1"/>
        <v>52028.215281696903</v>
      </c>
      <c r="U23">
        <f t="shared" si="13"/>
        <v>9.0334749999999991E-3</v>
      </c>
      <c r="V23">
        <f t="shared" si="14"/>
        <v>0.01</v>
      </c>
      <c r="W23">
        <f t="shared" si="15"/>
        <v>0.77840810696047913</v>
      </c>
      <c r="X23">
        <f t="shared" si="16"/>
        <v>7.0317301740248136E-3</v>
      </c>
      <c r="Y23">
        <f t="shared" si="17"/>
        <v>7.7840810696047915E-3</v>
      </c>
      <c r="Z23">
        <f t="shared" si="18"/>
        <v>0.7635922957168495</v>
      </c>
      <c r="AB23">
        <f t="shared" si="19"/>
        <v>39500.73119090165</v>
      </c>
      <c r="AC23">
        <f t="shared" si="2"/>
        <v>39728.344349001411</v>
      </c>
      <c r="AE23">
        <f t="shared" si="3"/>
        <v>0</v>
      </c>
      <c r="AF23">
        <f t="shared" si="4"/>
        <v>0</v>
      </c>
      <c r="AG23">
        <f t="shared" si="4"/>
        <v>-9.5449036964606186</v>
      </c>
      <c r="AH23">
        <f t="shared" si="5"/>
        <v>-14063.460348049628</v>
      </c>
      <c r="AI23">
        <f t="shared" si="6"/>
        <v>-14073.005251746088</v>
      </c>
      <c r="AJ23">
        <f t="shared" si="7"/>
        <v>-227.61315809976077</v>
      </c>
      <c r="AK23">
        <f t="shared" si="22"/>
        <v>2765.0511833631158</v>
      </c>
      <c r="AL23">
        <f t="shared" si="8"/>
        <v>-11535.567226482734</v>
      </c>
      <c r="AN23">
        <f t="shared" si="9"/>
        <v>0</v>
      </c>
      <c r="AO23">
        <f t="shared" si="9"/>
        <v>0</v>
      </c>
      <c r="AP23">
        <f t="shared" si="9"/>
        <v>-2.5310774776221519</v>
      </c>
      <c r="AQ23">
        <f t="shared" si="9"/>
        <v>-3729.2893544415729</v>
      </c>
      <c r="AR23">
        <f t="shared" si="9"/>
        <v>-3731.820431919195</v>
      </c>
      <c r="AS23">
        <f t="shared" si="9"/>
        <v>-60.3575013847843</v>
      </c>
      <c r="AT23">
        <f t="shared" si="9"/>
        <v>733.2246607451915</v>
      </c>
      <c r="AU23">
        <f t="shared" si="9"/>
        <v>-3058.9532725587878</v>
      </c>
      <c r="AW23">
        <v>20</v>
      </c>
      <c r="AX23">
        <f>IF(Z23&gt;0, (R23*SUMPRODUCT(K23:$K$98, X23:$X$98)-K23*$AZ$3)/Z23, 0)</f>
        <v>52028.215281696903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1.0570714E-2</v>
      </c>
      <c r="Q24" s="4">
        <f t="shared" si="21"/>
        <v>12.5</v>
      </c>
      <c r="R24">
        <f t="shared" si="0"/>
        <v>2000000</v>
      </c>
      <c r="S24">
        <f t="shared" si="1"/>
        <v>52722.056753514669</v>
      </c>
      <c r="U24">
        <f t="shared" si="13"/>
        <v>1.0570714E-2</v>
      </c>
      <c r="V24">
        <f t="shared" si="14"/>
        <v>0.01</v>
      </c>
      <c r="W24">
        <f t="shared" si="15"/>
        <v>0.7635922957168495</v>
      </c>
      <c r="X24">
        <f t="shared" si="16"/>
        <v>8.0717157706262418E-3</v>
      </c>
      <c r="Y24">
        <f t="shared" si="17"/>
        <v>7.6359229571684954E-3</v>
      </c>
      <c r="Z24">
        <f t="shared" si="18"/>
        <v>0.74788465698905471</v>
      </c>
      <c r="AB24">
        <f t="shared" si="19"/>
        <v>39728.344349001411</v>
      </c>
      <c r="AC24">
        <f t="shared" si="2"/>
        <v>39430.017330859795</v>
      </c>
      <c r="AE24">
        <f t="shared" si="3"/>
        <v>0</v>
      </c>
      <c r="AF24">
        <f t="shared" si="4"/>
        <v>0</v>
      </c>
      <c r="AG24">
        <f t="shared" si="4"/>
        <v>-9.3485582123631836</v>
      </c>
      <c r="AH24">
        <f t="shared" si="5"/>
        <v>-16143.431541252483</v>
      </c>
      <c r="AI24">
        <f t="shared" si="6"/>
        <v>-16152.780099464846</v>
      </c>
      <c r="AJ24">
        <f t="shared" si="7"/>
        <v>298.32701814161555</v>
      </c>
      <c r="AK24">
        <f t="shared" si="22"/>
        <v>2780.9841044300988</v>
      </c>
      <c r="AL24">
        <f t="shared" si="8"/>
        <v>-13073.468976893131</v>
      </c>
      <c r="AN24">
        <f t="shared" si="9"/>
        <v>0</v>
      </c>
      <c r="AO24">
        <f t="shared" si="9"/>
        <v>0</v>
      </c>
      <c r="AP24">
        <f t="shared" si="9"/>
        <v>-2.2134030417126294</v>
      </c>
      <c r="AQ24">
        <f t="shared" si="9"/>
        <v>-3822.1851611121665</v>
      </c>
      <c r="AR24">
        <f t="shared" si="9"/>
        <v>-3824.3985641538793</v>
      </c>
      <c r="AS24">
        <f t="shared" si="9"/>
        <v>70.633130198243862</v>
      </c>
      <c r="AT24">
        <f t="shared" si="9"/>
        <v>658.43721950189843</v>
      </c>
      <c r="AU24">
        <f t="shared" si="9"/>
        <v>-3095.328214453737</v>
      </c>
      <c r="AW24">
        <v>21</v>
      </c>
      <c r="AX24">
        <f>IF(Z24&gt;0, (R24*SUMPRODUCT(K24:$K$98, X24:$X$98)-K24*$AZ$3)/Z24, 0)</f>
        <v>52722.056753514669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1.2312346E-2</v>
      </c>
      <c r="Q25" s="4">
        <f t="shared" si="21"/>
        <v>12.5</v>
      </c>
      <c r="R25">
        <f t="shared" si="0"/>
        <v>2000000</v>
      </c>
      <c r="S25">
        <f t="shared" si="1"/>
        <v>52887.470668852395</v>
      </c>
      <c r="U25">
        <f t="shared" si="13"/>
        <v>1.2312346E-2</v>
      </c>
      <c r="V25">
        <f t="shared" si="14"/>
        <v>0.01</v>
      </c>
      <c r="W25">
        <f t="shared" si="15"/>
        <v>0.74788465698905471</v>
      </c>
      <c r="X25">
        <f t="shared" si="16"/>
        <v>9.2082146649405602E-3</v>
      </c>
      <c r="Y25">
        <f t="shared" si="17"/>
        <v>7.478846569890547E-3</v>
      </c>
      <c r="Z25">
        <f t="shared" si="18"/>
        <v>0.73119759575422361</v>
      </c>
      <c r="AB25">
        <f t="shared" si="19"/>
        <v>39430.017330859795</v>
      </c>
      <c r="AC25">
        <f t="shared" si="2"/>
        <v>38671.191398586889</v>
      </c>
      <c r="AE25">
        <f t="shared" si="3"/>
        <v>0</v>
      </c>
      <c r="AF25">
        <f t="shared" si="4"/>
        <v>0</v>
      </c>
      <c r="AG25">
        <f t="shared" si="4"/>
        <v>-9.1399699469277955</v>
      </c>
      <c r="AH25">
        <f t="shared" si="5"/>
        <v>-18416.429329881121</v>
      </c>
      <c r="AI25">
        <f t="shared" si="6"/>
        <v>-18425.56929982805</v>
      </c>
      <c r="AJ25">
        <f t="shared" si="7"/>
        <v>758.82593227290636</v>
      </c>
      <c r="AK25">
        <f t="shared" si="22"/>
        <v>2760.101213160186</v>
      </c>
      <c r="AL25">
        <f t="shared" si="8"/>
        <v>-14906.642154394958</v>
      </c>
      <c r="AN25">
        <f t="shared" si="9"/>
        <v>0</v>
      </c>
      <c r="AO25">
        <f t="shared" si="9"/>
        <v>0</v>
      </c>
      <c r="AP25">
        <f t="shared" si="9"/>
        <v>-1.9321578814361471</v>
      </c>
      <c r="AQ25">
        <f t="shared" si="9"/>
        <v>-3893.1691552883321</v>
      </c>
      <c r="AR25">
        <f t="shared" si="9"/>
        <v>-3895.1013131697687</v>
      </c>
      <c r="AS25">
        <f t="shared" si="9"/>
        <v>160.41316483453537</v>
      </c>
      <c r="AT25">
        <f t="shared" si="9"/>
        <v>583.47580391787631</v>
      </c>
      <c r="AU25">
        <f t="shared" si="9"/>
        <v>-3151.2123444173571</v>
      </c>
      <c r="AW25">
        <v>22</v>
      </c>
      <c r="AX25">
        <f>IF(Z25&gt;0, (R25*SUMPRODUCT(K25:$K$98, X25:$X$98)-K25*$AZ$3)/Z25, 0)</f>
        <v>52887.470668852395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1.4128425999999999E-2</v>
      </c>
      <c r="Q26" s="4">
        <f t="shared" si="21"/>
        <v>12.5</v>
      </c>
      <c r="R26">
        <f t="shared" si="0"/>
        <v>2000000</v>
      </c>
      <c r="S26">
        <f t="shared" si="1"/>
        <v>52572.215330623229</v>
      </c>
      <c r="U26">
        <f t="shared" si="13"/>
        <v>1.4128425999999999E-2</v>
      </c>
      <c r="V26">
        <f t="shared" si="14"/>
        <v>0.01</v>
      </c>
      <c r="W26">
        <f t="shared" si="15"/>
        <v>0.73119759575422361</v>
      </c>
      <c r="X26">
        <f t="shared" si="16"/>
        <v>1.0330671122991462E-2</v>
      </c>
      <c r="Y26">
        <f t="shared" si="17"/>
        <v>7.3119759575422365E-3</v>
      </c>
      <c r="Z26">
        <f t="shared" si="18"/>
        <v>0.71355494867368996</v>
      </c>
      <c r="AB26">
        <f t="shared" si="19"/>
        <v>38671.191398586889</v>
      </c>
      <c r="AC26">
        <f t="shared" si="2"/>
        <v>37513.164411905032</v>
      </c>
      <c r="AE26">
        <f t="shared" si="3"/>
        <v>0</v>
      </c>
      <c r="AF26">
        <f t="shared" si="4"/>
        <v>0</v>
      </c>
      <c r="AG26">
        <f t="shared" si="4"/>
        <v>-8.9194368584211237</v>
      </c>
      <c r="AH26">
        <f t="shared" si="5"/>
        <v>-20661.342245982923</v>
      </c>
      <c r="AI26">
        <f t="shared" si="6"/>
        <v>-20670.261682841345</v>
      </c>
      <c r="AJ26">
        <f t="shared" si="7"/>
        <v>1158.0269866818562</v>
      </c>
      <c r="AK26">
        <f t="shared" si="22"/>
        <v>2706.9833979010823</v>
      </c>
      <c r="AL26">
        <f t="shared" si="8"/>
        <v>-16805.251298258405</v>
      </c>
      <c r="AN26">
        <f t="shared" si="9"/>
        <v>0</v>
      </c>
      <c r="AO26">
        <f t="shared" si="9"/>
        <v>0</v>
      </c>
      <c r="AP26">
        <f t="shared" si="9"/>
        <v>-1.6835160294407125</v>
      </c>
      <c r="AQ26">
        <f t="shared" si="9"/>
        <v>-3899.7642354553391</v>
      </c>
      <c r="AR26">
        <f t="shared" si="9"/>
        <v>-3901.4477514847799</v>
      </c>
      <c r="AS26">
        <f t="shared" si="9"/>
        <v>218.57400030397579</v>
      </c>
      <c r="AT26">
        <f t="shared" si="9"/>
        <v>510.93471641023103</v>
      </c>
      <c r="AU26">
        <f t="shared" si="9"/>
        <v>-3171.939034770573</v>
      </c>
      <c r="AW26">
        <v>23</v>
      </c>
      <c r="AX26">
        <f>IF(Z26&gt;0, (R26*SUMPRODUCT(K26:$K$98, X26:$X$98)-K26*$AZ$3)/Z26, 0)</f>
        <v>52572.215330623229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1.6072195000000001E-2</v>
      </c>
      <c r="Q27" s="4">
        <f t="shared" si="21"/>
        <v>12.5</v>
      </c>
      <c r="R27">
        <f t="shared" si="0"/>
        <v>2000000</v>
      </c>
      <c r="S27">
        <f t="shared" si="1"/>
        <v>51882.06239540434</v>
      </c>
      <c r="U27">
        <f t="shared" si="13"/>
        <v>1.6072195000000001E-2</v>
      </c>
      <c r="V27">
        <f t="shared" si="14"/>
        <v>0.01</v>
      </c>
      <c r="W27">
        <f t="shared" si="15"/>
        <v>0.71355494867368996</v>
      </c>
      <c r="X27">
        <f t="shared" si="16"/>
        <v>1.1468394278298537E-2</v>
      </c>
      <c r="Y27">
        <f t="shared" si="17"/>
        <v>7.1355494867368996E-3</v>
      </c>
      <c r="Z27">
        <f t="shared" si="18"/>
        <v>0.69495100490865458</v>
      </c>
      <c r="AB27">
        <f t="shared" si="19"/>
        <v>37513.164411905032</v>
      </c>
      <c r="AC27">
        <f t="shared" si="2"/>
        <v>36055.491398419763</v>
      </c>
      <c r="AE27">
        <f t="shared" si="3"/>
        <v>0</v>
      </c>
      <c r="AF27">
        <f t="shared" si="4"/>
        <v>0</v>
      </c>
      <c r="AG27">
        <f t="shared" si="4"/>
        <v>-8.6868875613581817</v>
      </c>
      <c r="AH27">
        <f t="shared" si="5"/>
        <v>-22936.788556597072</v>
      </c>
      <c r="AI27">
        <f t="shared" si="6"/>
        <v>-22945.47544415843</v>
      </c>
      <c r="AJ27">
        <f t="shared" si="7"/>
        <v>1457.6730134852696</v>
      </c>
      <c r="AK27">
        <f t="shared" si="22"/>
        <v>2625.9215088333526</v>
      </c>
      <c r="AL27">
        <f t="shared" si="8"/>
        <v>-18861.880921839809</v>
      </c>
      <c r="AN27">
        <f t="shared" si="9"/>
        <v>0</v>
      </c>
      <c r="AO27">
        <f t="shared" si="9"/>
        <v>0</v>
      </c>
      <c r="AP27">
        <f t="shared" si="9"/>
        <v>-1.4639491707459897</v>
      </c>
      <c r="AQ27">
        <f t="shared" si="9"/>
        <v>-3865.3997015424102</v>
      </c>
      <c r="AR27">
        <f t="shared" si="9"/>
        <v>-3866.8636507131564</v>
      </c>
      <c r="AS27">
        <f t="shared" si="9"/>
        <v>245.65290896627275</v>
      </c>
      <c r="AT27">
        <f t="shared" si="9"/>
        <v>442.53083606156491</v>
      </c>
      <c r="AU27">
        <f t="shared" si="9"/>
        <v>-3178.6799056853188</v>
      </c>
      <c r="AW27">
        <v>24</v>
      </c>
      <c r="AX27">
        <f>IF(Z27&gt;0, (R27*SUMPRODUCT(K27:$K$98, X27:$X$98)-K27*$AZ$3)/Z27, 0)</f>
        <v>51882.06239540434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1.8213139E-2</v>
      </c>
      <c r="Q28" s="4">
        <f t="shared" si="21"/>
        <v>12.5</v>
      </c>
      <c r="R28">
        <f t="shared" si="0"/>
        <v>2000000</v>
      </c>
      <c r="S28">
        <f t="shared" si="1"/>
        <v>50893.348099820869</v>
      </c>
      <c r="U28">
        <f t="shared" si="13"/>
        <v>1.8213139E-2</v>
      </c>
      <c r="V28">
        <f t="shared" si="14"/>
        <v>0.01</v>
      </c>
      <c r="W28">
        <f t="shared" si="15"/>
        <v>0.69495100490865458</v>
      </c>
      <c r="X28">
        <f t="shared" si="16"/>
        <v>1.2657239250591009E-2</v>
      </c>
      <c r="Y28">
        <f t="shared" si="17"/>
        <v>6.9495100490865463E-3</v>
      </c>
      <c r="Z28">
        <f t="shared" si="18"/>
        <v>0.67534425560897704</v>
      </c>
      <c r="AB28">
        <f t="shared" si="19"/>
        <v>36055.491398419763</v>
      </c>
      <c r="AC28">
        <f t="shared" si="2"/>
        <v>34370.530287922069</v>
      </c>
      <c r="AE28">
        <f t="shared" si="3"/>
        <v>0</v>
      </c>
      <c r="AF28">
        <f t="shared" si="4"/>
        <v>0</v>
      </c>
      <c r="AG28">
        <f t="shared" si="4"/>
        <v>-8.4418031951122128</v>
      </c>
      <c r="AH28">
        <f t="shared" si="5"/>
        <v>-25314.478501182017</v>
      </c>
      <c r="AI28">
        <f t="shared" si="6"/>
        <v>-25322.92030437713</v>
      </c>
      <c r="AJ28">
        <f t="shared" si="7"/>
        <v>1684.9611104976939</v>
      </c>
      <c r="AK28">
        <f t="shared" si="22"/>
        <v>2523.8843978893838</v>
      </c>
      <c r="AL28">
        <f t="shared" si="8"/>
        <v>-21114.074795990055</v>
      </c>
      <c r="AN28">
        <f t="shared" si="9"/>
        <v>0</v>
      </c>
      <c r="AO28">
        <f t="shared" si="9"/>
        <v>0</v>
      </c>
      <c r="AP28">
        <f t="shared" si="9"/>
        <v>-1.270220151163213</v>
      </c>
      <c r="AQ28">
        <f t="shared" si="9"/>
        <v>-3809.0156765330639</v>
      </c>
      <c r="AR28">
        <f t="shared" si="9"/>
        <v>-3810.2858966842277</v>
      </c>
      <c r="AS28">
        <f t="shared" si="9"/>
        <v>253.53251041433055</v>
      </c>
      <c r="AT28">
        <f t="shared" si="9"/>
        <v>379.76351110171947</v>
      </c>
      <c r="AU28">
        <f t="shared" si="9"/>
        <v>-3176.9898751681776</v>
      </c>
      <c r="AW28">
        <v>25</v>
      </c>
      <c r="AX28">
        <f>IF(Z28&gt;0, (R28*SUMPRODUCT(K28:$K$98, X28:$X$98)-K28*$AZ$3)/Z28, 0)</f>
        <v>50893.348099820869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2.0774602E-2</v>
      </c>
      <c r="Q29" s="4">
        <f t="shared" si="21"/>
        <v>12.5</v>
      </c>
      <c r="R29">
        <f t="shared" si="0"/>
        <v>2000000</v>
      </c>
      <c r="S29">
        <f t="shared" si="1"/>
        <v>49664.346745387207</v>
      </c>
      <c r="U29">
        <f t="shared" si="13"/>
        <v>2.0774602E-2</v>
      </c>
      <c r="V29">
        <f t="shared" si="14"/>
        <v>0.01</v>
      </c>
      <c r="W29">
        <f t="shared" si="15"/>
        <v>0.67534425560897704</v>
      </c>
      <c r="X29">
        <f t="shared" si="16"/>
        <v>1.4030008123262765E-2</v>
      </c>
      <c r="Y29">
        <f t="shared" si="17"/>
        <v>6.7534425560897707E-3</v>
      </c>
      <c r="Z29">
        <f t="shared" si="18"/>
        <v>0.65456080492962454</v>
      </c>
      <c r="AB29">
        <f t="shared" si="19"/>
        <v>34370.530287922069</v>
      </c>
      <c r="AC29">
        <f t="shared" si="2"/>
        <v>32508.33478196463</v>
      </c>
      <c r="AE29">
        <f t="shared" si="3"/>
        <v>0</v>
      </c>
      <c r="AF29">
        <f t="shared" si="4"/>
        <v>0</v>
      </c>
      <c r="AG29">
        <f t="shared" si="4"/>
        <v>-8.1820100616203071</v>
      </c>
      <c r="AH29">
        <f t="shared" si="5"/>
        <v>-28060.016246525531</v>
      </c>
      <c r="AI29">
        <f t="shared" si="6"/>
        <v>-28068.198256587151</v>
      </c>
      <c r="AJ29">
        <f t="shared" si="7"/>
        <v>1862.1955059574393</v>
      </c>
      <c r="AK29">
        <f t="shared" si="22"/>
        <v>2405.937120154545</v>
      </c>
      <c r="AL29">
        <f t="shared" si="8"/>
        <v>-23800.065630475168</v>
      </c>
      <c r="AN29">
        <f t="shared" si="9"/>
        <v>0</v>
      </c>
      <c r="AO29">
        <f t="shared" si="9"/>
        <v>0</v>
      </c>
      <c r="AP29">
        <f t="shared" si="9"/>
        <v>-1.0992228853203441</v>
      </c>
      <c r="AQ29">
        <f t="shared" si="9"/>
        <v>-3769.7597275422268</v>
      </c>
      <c r="AR29">
        <f t="shared" si="9"/>
        <v>-3770.8589504275469</v>
      </c>
      <c r="AS29">
        <f t="shared" si="9"/>
        <v>250.17910045001184</v>
      </c>
      <c r="AT29">
        <f t="shared" si="9"/>
        <v>323.2287815827824</v>
      </c>
      <c r="AU29">
        <f t="shared" si="9"/>
        <v>-3197.4510683947528</v>
      </c>
      <c r="AW29">
        <v>26</v>
      </c>
      <c r="AX29">
        <f>IF(Z29&gt;0, (R29*SUMPRODUCT(K29:$K$98, X29:$X$98)-K29*$AZ$3)/Z29, 0)</f>
        <v>49664.346745387207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2.3506165999999998E-2</v>
      </c>
      <c r="Q30" s="4">
        <f t="shared" si="21"/>
        <v>12.5</v>
      </c>
      <c r="R30">
        <f t="shared" si="0"/>
        <v>2000000</v>
      </c>
      <c r="S30">
        <f t="shared" si="1"/>
        <v>48174.851642105823</v>
      </c>
      <c r="U30">
        <f t="shared" si="13"/>
        <v>2.3506165999999998E-2</v>
      </c>
      <c r="V30">
        <f t="shared" si="14"/>
        <v>0.01</v>
      </c>
      <c r="W30">
        <f t="shared" si="15"/>
        <v>0.65456080492962454</v>
      </c>
      <c r="X30">
        <f t="shared" si="16"/>
        <v>1.5386214937769371E-2</v>
      </c>
      <c r="Y30">
        <f t="shared" si="17"/>
        <v>6.5456080492962455E-3</v>
      </c>
      <c r="Z30">
        <f t="shared" si="18"/>
        <v>0.6326289819425589</v>
      </c>
      <c r="AB30">
        <f t="shared" si="19"/>
        <v>32508.33478196463</v>
      </c>
      <c r="AC30">
        <f t="shared" si="2"/>
        <v>30476.80734957922</v>
      </c>
      <c r="AE30">
        <f t="shared" si="3"/>
        <v>0</v>
      </c>
      <c r="AF30">
        <f t="shared" si="4"/>
        <v>0</v>
      </c>
      <c r="AG30">
        <f t="shared" si="4"/>
        <v>-7.9078622742819862</v>
      </c>
      <c r="AH30">
        <f t="shared" si="5"/>
        <v>-30772.429875538743</v>
      </c>
      <c r="AI30">
        <f t="shared" si="6"/>
        <v>-30780.337737813024</v>
      </c>
      <c r="AJ30">
        <f t="shared" si="7"/>
        <v>2031.5274323854101</v>
      </c>
      <c r="AK30">
        <f t="shared" si="22"/>
        <v>2275.5834347375244</v>
      </c>
      <c r="AL30">
        <f t="shared" si="8"/>
        <v>-26473.22687069009</v>
      </c>
      <c r="AN30">
        <f t="shared" si="9"/>
        <v>0</v>
      </c>
      <c r="AO30">
        <f t="shared" si="9"/>
        <v>0</v>
      </c>
      <c r="AP30">
        <f t="shared" si="9"/>
        <v>-0.94856441147660853</v>
      </c>
      <c r="AQ30">
        <f t="shared" si="9"/>
        <v>-3691.2165161912812</v>
      </c>
      <c r="AR30">
        <f t="shared" si="9"/>
        <v>-3692.1650806027578</v>
      </c>
      <c r="AS30">
        <f t="shared" si="9"/>
        <v>243.68591111739133</v>
      </c>
      <c r="AT30">
        <f t="shared" si="9"/>
        <v>272.96093263507288</v>
      </c>
      <c r="AU30">
        <f t="shared" si="9"/>
        <v>-3175.5182368502938</v>
      </c>
      <c r="AW30">
        <v>27</v>
      </c>
      <c r="AX30">
        <f>IF(Z30&gt;0, (R30*SUMPRODUCT(K30:$K$98, X30:$X$98)-K30*$AZ$3)/Z30, 0)</f>
        <v>48174.851642105823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2.6226451000000001E-2</v>
      </c>
      <c r="Q31" s="4">
        <f t="shared" si="21"/>
        <v>12.5</v>
      </c>
      <c r="R31">
        <f t="shared" si="0"/>
        <v>2000000</v>
      </c>
      <c r="S31">
        <f t="shared" si="1"/>
        <v>46477.069097442727</v>
      </c>
      <c r="U31">
        <f t="shared" si="13"/>
        <v>2.6226451000000001E-2</v>
      </c>
      <c r="V31">
        <f t="shared" si="14"/>
        <v>0.01</v>
      </c>
      <c r="W31">
        <f t="shared" si="15"/>
        <v>0.6326289819425589</v>
      </c>
      <c r="X31">
        <f t="shared" si="16"/>
        <v>1.6591612996096405E-2</v>
      </c>
      <c r="Y31">
        <f t="shared" si="17"/>
        <v>6.3262898194255887E-3</v>
      </c>
      <c r="Z31">
        <f t="shared" si="18"/>
        <v>0.60971107912703681</v>
      </c>
      <c r="AB31">
        <f t="shared" si="19"/>
        <v>30476.80734957922</v>
      </c>
      <c r="AC31">
        <f t="shared" si="2"/>
        <v>28337.583954063659</v>
      </c>
      <c r="AE31">
        <f t="shared" si="3"/>
        <v>0</v>
      </c>
      <c r="AF31">
        <f t="shared" si="4"/>
        <v>0</v>
      </c>
      <c r="AG31">
        <f t="shared" si="4"/>
        <v>-7.62138848908796</v>
      </c>
      <c r="AH31">
        <f t="shared" si="5"/>
        <v>-33183.225992192813</v>
      </c>
      <c r="AI31">
        <f t="shared" si="6"/>
        <v>-33190.847380681902</v>
      </c>
      <c r="AJ31">
        <f t="shared" si="7"/>
        <v>2139.2233955155607</v>
      </c>
      <c r="AK31">
        <f t="shared" si="22"/>
        <v>2133.3765144705458</v>
      </c>
      <c r="AL31">
        <f t="shared" si="8"/>
        <v>-28918.247470695795</v>
      </c>
      <c r="AN31">
        <f t="shared" si="9"/>
        <v>0</v>
      </c>
      <c r="AO31">
        <f t="shared" si="9"/>
        <v>0</v>
      </c>
      <c r="AP31">
        <f t="shared" si="9"/>
        <v>-0.81625115116420277</v>
      </c>
      <c r="AQ31">
        <f t="shared" si="9"/>
        <v>-3553.9254368478728</v>
      </c>
      <c r="AR31">
        <f t="shared" si="9"/>
        <v>-3554.7416879990374</v>
      </c>
      <c r="AS31">
        <f t="shared" si="9"/>
        <v>229.11095027986553</v>
      </c>
      <c r="AT31">
        <f t="shared" si="9"/>
        <v>228.48474897933522</v>
      </c>
      <c r="AU31">
        <f t="shared" si="9"/>
        <v>-3097.1459887398364</v>
      </c>
      <c r="AW31">
        <v>28</v>
      </c>
      <c r="AX31">
        <f>IF(Z31&gt;0, (R31*SUMPRODUCT(K31:$K$98, X31:$X$98)-K31*$AZ$3)/Z31, 0)</f>
        <v>46477.069097442727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2.9219711999999998E-2</v>
      </c>
      <c r="Q32" s="4">
        <f t="shared" si="21"/>
        <v>12.5</v>
      </c>
      <c r="R32">
        <f t="shared" si="0"/>
        <v>2000000</v>
      </c>
      <c r="S32">
        <f t="shared" si="1"/>
        <v>44672.992068846179</v>
      </c>
      <c r="U32">
        <f t="shared" si="13"/>
        <v>2.9219711999999998E-2</v>
      </c>
      <c r="V32">
        <f t="shared" si="14"/>
        <v>0.01</v>
      </c>
      <c r="W32">
        <f t="shared" si="15"/>
        <v>0.60971107912703681</v>
      </c>
      <c r="X32">
        <f t="shared" si="16"/>
        <v>1.7815582135301225E-2</v>
      </c>
      <c r="Y32">
        <f t="shared" si="17"/>
        <v>6.097110791270368E-3</v>
      </c>
      <c r="Z32">
        <f t="shared" si="18"/>
        <v>0.5857983862004652</v>
      </c>
      <c r="AB32">
        <f t="shared" si="19"/>
        <v>28337.583954063659</v>
      </c>
      <c r="AC32">
        <f t="shared" si="2"/>
        <v>26169.366660676274</v>
      </c>
      <c r="AE32">
        <f t="shared" si="3"/>
        <v>0</v>
      </c>
      <c r="AF32">
        <f t="shared" si="4"/>
        <v>0</v>
      </c>
      <c r="AG32">
        <f t="shared" si="4"/>
        <v>-7.3224798275058154</v>
      </c>
      <c r="AH32">
        <f t="shared" si="5"/>
        <v>-35631.16427060245</v>
      </c>
      <c r="AI32">
        <f t="shared" si="6"/>
        <v>-35638.486750429955</v>
      </c>
      <c r="AJ32">
        <f t="shared" si="7"/>
        <v>2168.2172933873844</v>
      </c>
      <c r="AK32">
        <f t="shared" si="22"/>
        <v>1983.6308767844564</v>
      </c>
      <c r="AL32">
        <f t="shared" si="8"/>
        <v>-31486.63858025811</v>
      </c>
      <c r="AN32">
        <f t="shared" si="9"/>
        <v>0</v>
      </c>
      <c r="AO32">
        <f t="shared" si="9"/>
        <v>0</v>
      </c>
      <c r="AP32">
        <f t="shared" si="9"/>
        <v>-0.70021251437131626</v>
      </c>
      <c r="AQ32">
        <f t="shared" si="9"/>
        <v>-3407.2319366694951</v>
      </c>
      <c r="AR32">
        <f t="shared" si="9"/>
        <v>-3407.9321491838659</v>
      </c>
      <c r="AS32">
        <f t="shared" si="9"/>
        <v>207.33589145622602</v>
      </c>
      <c r="AT32">
        <f t="shared" si="9"/>
        <v>189.68480576762911</v>
      </c>
      <c r="AU32">
        <f t="shared" si="9"/>
        <v>-3010.9114519600107</v>
      </c>
      <c r="AW32">
        <v>29</v>
      </c>
      <c r="AX32">
        <f>IF(Z32&gt;0, (R32*SUMPRODUCT(K32:$K$98, X32:$X$98)-K32*$AZ$3)/Z32, 0)</f>
        <v>44672.992068846179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3.2402927999999998E-2</v>
      </c>
      <c r="Q33" s="4">
        <f t="shared" si="21"/>
        <v>12.5</v>
      </c>
      <c r="R33">
        <f t="shared" si="0"/>
        <v>2000000</v>
      </c>
      <c r="S33">
        <f t="shared" si="1"/>
        <v>42782.773543239491</v>
      </c>
      <c r="U33">
        <f t="shared" si="13"/>
        <v>3.2402927999999998E-2</v>
      </c>
      <c r="V33">
        <f t="shared" si="14"/>
        <v>0.01</v>
      </c>
      <c r="W33">
        <f t="shared" si="15"/>
        <v>0.5857983862004652</v>
      </c>
      <c r="X33">
        <f t="shared" si="16"/>
        <v>1.8981582930569865E-2</v>
      </c>
      <c r="Y33">
        <f t="shared" si="17"/>
        <v>5.8579838620046523E-3</v>
      </c>
      <c r="Z33">
        <f t="shared" si="18"/>
        <v>0.56095881940789072</v>
      </c>
      <c r="AB33">
        <f t="shared" si="19"/>
        <v>26169.366660676274</v>
      </c>
      <c r="AC33">
        <f t="shared" si="2"/>
        <v>23999.374137810766</v>
      </c>
      <c r="AE33">
        <f t="shared" si="3"/>
        <v>0</v>
      </c>
      <c r="AF33">
        <f t="shared" si="4"/>
        <v>0</v>
      </c>
      <c r="AG33">
        <f t="shared" si="4"/>
        <v>-7.0119852425986338</v>
      </c>
      <c r="AH33">
        <f t="shared" si="5"/>
        <v>-37963.165861139729</v>
      </c>
      <c r="AI33">
        <f t="shared" si="6"/>
        <v>-37970.177846382328</v>
      </c>
      <c r="AJ33">
        <f t="shared" si="7"/>
        <v>2169.9925228655084</v>
      </c>
      <c r="AK33">
        <f t="shared" si="22"/>
        <v>1831.8556662473393</v>
      </c>
      <c r="AL33">
        <f t="shared" si="8"/>
        <v>-33968.329657269482</v>
      </c>
      <c r="AN33">
        <f t="shared" si="9"/>
        <v>0</v>
      </c>
      <c r="AO33">
        <f t="shared" si="9"/>
        <v>0</v>
      </c>
      <c r="AP33">
        <f t="shared" si="9"/>
        <v>-0.59867986923190208</v>
      </c>
      <c r="AQ33">
        <f t="shared" si="9"/>
        <v>-3241.2765268389599</v>
      </c>
      <c r="AR33">
        <f t="shared" si="9"/>
        <v>-3241.8752067081919</v>
      </c>
      <c r="AS33">
        <f t="shared" si="9"/>
        <v>185.27289988161345</v>
      </c>
      <c r="AT33">
        <f t="shared" si="9"/>
        <v>156.40294050508325</v>
      </c>
      <c r="AU33">
        <f t="shared" si="9"/>
        <v>-2900.1993663214953</v>
      </c>
      <c r="AW33">
        <v>30</v>
      </c>
      <c r="AX33">
        <f>IF(Z33&gt;0, (R33*SUMPRODUCT(K33:$K$98, X33:$X$98)-K33*$AZ$3)/Z33, 0)</f>
        <v>42782.773543239491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3.5947104000000001E-2</v>
      </c>
      <c r="Q34" s="4">
        <f t="shared" si="21"/>
        <v>12.5</v>
      </c>
      <c r="R34">
        <f t="shared" si="0"/>
        <v>2000000</v>
      </c>
      <c r="S34">
        <f t="shared" si="1"/>
        <v>40850.922080401309</v>
      </c>
      <c r="U34">
        <f t="shared" si="13"/>
        <v>3.5947104000000001E-2</v>
      </c>
      <c r="V34">
        <f t="shared" si="14"/>
        <v>0.01</v>
      </c>
      <c r="W34">
        <f t="shared" si="15"/>
        <v>0.56095881940789072</v>
      </c>
      <c r="X34">
        <f t="shared" si="16"/>
        <v>2.0164845020972665E-2</v>
      </c>
      <c r="Y34">
        <f t="shared" si="17"/>
        <v>5.609588194078907E-3</v>
      </c>
      <c r="Z34">
        <f t="shared" si="18"/>
        <v>0.53518438619283915</v>
      </c>
      <c r="AB34">
        <f t="shared" si="19"/>
        <v>23999.374137810766</v>
      </c>
      <c r="AC34">
        <f t="shared" si="2"/>
        <v>21862.775659011073</v>
      </c>
      <c r="AE34">
        <f t="shared" si="3"/>
        <v>0</v>
      </c>
      <c r="AF34">
        <f t="shared" si="4"/>
        <v>0</v>
      </c>
      <c r="AG34">
        <f t="shared" si="4"/>
        <v>-6.6898048274104891</v>
      </c>
      <c r="AH34">
        <f t="shared" si="5"/>
        <v>-40329.69004194533</v>
      </c>
      <c r="AI34">
        <f t="shared" si="6"/>
        <v>-40336.379846772739</v>
      </c>
      <c r="AJ34">
        <f t="shared" si="7"/>
        <v>2136.5984787996931</v>
      </c>
      <c r="AK34">
        <f t="shared" si="22"/>
        <v>1679.9561896467537</v>
      </c>
      <c r="AL34">
        <f t="shared" si="8"/>
        <v>-36519.825178326289</v>
      </c>
      <c r="AN34">
        <f t="shared" si="9"/>
        <v>0</v>
      </c>
      <c r="AO34">
        <f t="shared" si="9"/>
        <v>0</v>
      </c>
      <c r="AP34">
        <f t="shared" si="9"/>
        <v>-0.50997523483714058</v>
      </c>
      <c r="AQ34">
        <f t="shared" si="9"/>
        <v>-3074.401074569369</v>
      </c>
      <c r="AR34">
        <f t="shared" si="9"/>
        <v>-3074.911049804206</v>
      </c>
      <c r="AS34">
        <f t="shared" si="9"/>
        <v>162.8765470875959</v>
      </c>
      <c r="AT34">
        <f t="shared" si="9"/>
        <v>128.06592635122348</v>
      </c>
      <c r="AU34">
        <f t="shared" ref="AU34:AU89" si="23">AL34*$K34</f>
        <v>-2783.9685763653865</v>
      </c>
      <c r="AW34">
        <v>31</v>
      </c>
      <c r="AX34">
        <f>IF(Z34&gt;0, (R34*SUMPRODUCT(K34:$K$98, X34:$X$98)-K34*$AZ$3)/Z34, 0)</f>
        <v>40850.922080401309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4.0034525000000001E-2</v>
      </c>
      <c r="Q35" s="4">
        <f t="shared" si="21"/>
        <v>12.5</v>
      </c>
      <c r="R35">
        <f t="shared" si="0"/>
        <v>2000000</v>
      </c>
      <c r="S35">
        <f t="shared" si="1"/>
        <v>38895.425007301448</v>
      </c>
      <c r="U35">
        <f t="shared" si="13"/>
        <v>4.0034525000000001E-2</v>
      </c>
      <c r="V35">
        <f t="shared" si="14"/>
        <v>0.01</v>
      </c>
      <c r="W35">
        <f t="shared" si="15"/>
        <v>0.53518438619283915</v>
      </c>
      <c r="X35">
        <f t="shared" si="16"/>
        <v>2.1425852688646874E-2</v>
      </c>
      <c r="Y35">
        <f t="shared" si="17"/>
        <v>5.3518438619283917E-3</v>
      </c>
      <c r="Z35">
        <f t="shared" si="18"/>
        <v>0.50840668964226388</v>
      </c>
      <c r="AB35">
        <f t="shared" si="19"/>
        <v>21862.775659011073</v>
      </c>
      <c r="AC35">
        <f t="shared" si="2"/>
        <v>19774.694270191056</v>
      </c>
      <c r="AE35">
        <f t="shared" si="3"/>
        <v>0</v>
      </c>
      <c r="AF35">
        <f t="shared" ref="AF35:AG66" si="24">-$Z35*P35</f>
        <v>0</v>
      </c>
      <c r="AG35">
        <f t="shared" si="24"/>
        <v>-6.3550836205282986</v>
      </c>
      <c r="AH35">
        <f t="shared" si="5"/>
        <v>-42851.705377293751</v>
      </c>
      <c r="AI35">
        <f t="shared" ref="AI35:AI66" si="25">SUM(AE35:AH35)</f>
        <v>-42858.060460914276</v>
      </c>
      <c r="AJ35">
        <f t="shared" si="7"/>
        <v>2088.0813888200173</v>
      </c>
      <c r="AK35">
        <f t="shared" si="22"/>
        <v>1530.3942961307753</v>
      </c>
      <c r="AL35">
        <f t="shared" ref="AL35:AL89" si="26">SUM(AI35:AK35)</f>
        <v>-39239.584775963478</v>
      </c>
      <c r="AN35">
        <f t="shared" ref="AN35:AT66" si="27">AE35*$K35</f>
        <v>0</v>
      </c>
      <c r="AO35">
        <f t="shared" si="27"/>
        <v>0</v>
      </c>
      <c r="AP35">
        <f t="shared" si="27"/>
        <v>-0.43255255910741142</v>
      </c>
      <c r="AQ35">
        <f t="shared" si="27"/>
        <v>-2916.6594697811965</v>
      </c>
      <c r="AR35">
        <f t="shared" si="27"/>
        <v>-2917.0920223403041</v>
      </c>
      <c r="AS35">
        <f t="shared" si="27"/>
        <v>142.12322013216451</v>
      </c>
      <c r="AT35">
        <f t="shared" si="27"/>
        <v>104.16479290633195</v>
      </c>
      <c r="AU35">
        <f t="shared" si="23"/>
        <v>-2670.8040093018071</v>
      </c>
      <c r="AW35">
        <v>32</v>
      </c>
      <c r="AX35">
        <f>IF(Z35&gt;0, (R35*SUMPRODUCT(K35:$K$98, X35:$X$98)-K35*$AZ$3)/Z35, 0)</f>
        <v>38895.425007301448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4.4405750000000001E-2</v>
      </c>
      <c r="Q36" s="4">
        <f t="shared" si="21"/>
        <v>12.5</v>
      </c>
      <c r="R36">
        <f t="shared" si="0"/>
        <v>2000000</v>
      </c>
      <c r="S36">
        <f t="shared" si="1"/>
        <v>36898.19791257575</v>
      </c>
      <c r="U36">
        <f t="shared" si="13"/>
        <v>4.4405750000000001E-2</v>
      </c>
      <c r="V36">
        <f t="shared" si="14"/>
        <v>0.01</v>
      </c>
      <c r="W36">
        <f t="shared" si="15"/>
        <v>0.50840668964226388</v>
      </c>
      <c r="X36">
        <f t="shared" si="16"/>
        <v>2.2576180358581961E-2</v>
      </c>
      <c r="Y36">
        <f t="shared" si="17"/>
        <v>5.0840668964226392E-3</v>
      </c>
      <c r="Z36">
        <f t="shared" si="18"/>
        <v>0.48074644238725928</v>
      </c>
      <c r="AB36">
        <f t="shared" si="19"/>
        <v>19774.694270191056</v>
      </c>
      <c r="AC36">
        <f t="shared" si="2"/>
        <v>17738.677376971787</v>
      </c>
      <c r="AE36">
        <f t="shared" si="3"/>
        <v>0</v>
      </c>
      <c r="AF36">
        <f t="shared" si="24"/>
        <v>0</v>
      </c>
      <c r="AG36">
        <f t="shared" si="24"/>
        <v>-6.0093305298407413</v>
      </c>
      <c r="AH36">
        <f t="shared" si="5"/>
        <v>-45152.360717163923</v>
      </c>
      <c r="AI36">
        <f t="shared" si="25"/>
        <v>-45158.370047693767</v>
      </c>
      <c r="AJ36">
        <f t="shared" si="7"/>
        <v>2036.0168932192682</v>
      </c>
      <c r="AK36">
        <f t="shared" si="22"/>
        <v>1384.2285989133741</v>
      </c>
      <c r="AL36">
        <f t="shared" si="26"/>
        <v>-41738.124555561124</v>
      </c>
      <c r="AN36">
        <f t="shared" si="27"/>
        <v>0</v>
      </c>
      <c r="AO36">
        <f t="shared" si="27"/>
        <v>0</v>
      </c>
      <c r="AP36">
        <f t="shared" si="27"/>
        <v>-0.36519572563817265</v>
      </c>
      <c r="AQ36">
        <f t="shared" si="27"/>
        <v>-2743.9744002262764</v>
      </c>
      <c r="AR36">
        <f t="shared" si="27"/>
        <v>-2744.3395959519148</v>
      </c>
      <c r="AS36">
        <f t="shared" si="27"/>
        <v>123.73169740598273</v>
      </c>
      <c r="AT36">
        <f t="shared" si="27"/>
        <v>84.121578122393231</v>
      </c>
      <c r="AU36">
        <f t="shared" si="23"/>
        <v>-2536.4863204235389</v>
      </c>
      <c r="AW36">
        <v>33</v>
      </c>
      <c r="AX36">
        <f>IF(Z36&gt;0, (R36*SUMPRODUCT(K36:$K$98, X36:$X$98)-K36*$AZ$3)/Z36, 0)</f>
        <v>36898.19791257575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4.9048597999999999E-2</v>
      </c>
      <c r="Q37" s="4">
        <f t="shared" si="21"/>
        <v>12.5</v>
      </c>
      <c r="R37">
        <f t="shared" si="0"/>
        <v>2000000</v>
      </c>
      <c r="S37">
        <f t="shared" si="1"/>
        <v>34885.985759094066</v>
      </c>
      <c r="U37">
        <f t="shared" si="13"/>
        <v>4.9048597999999999E-2</v>
      </c>
      <c r="V37">
        <f t="shared" si="14"/>
        <v>0.01</v>
      </c>
      <c r="W37">
        <f t="shared" si="15"/>
        <v>0.48074644238725928</v>
      </c>
      <c r="X37">
        <f t="shared" si="16"/>
        <v>2.3579938992582841E-2</v>
      </c>
      <c r="Y37">
        <f t="shared" si="17"/>
        <v>4.8074644238725933E-3</v>
      </c>
      <c r="Z37">
        <f t="shared" si="18"/>
        <v>0.45235903897080387</v>
      </c>
      <c r="AB37">
        <f t="shared" si="19"/>
        <v>17738.677376971787</v>
      </c>
      <c r="AC37">
        <f t="shared" si="2"/>
        <v>15780.990991532941</v>
      </c>
      <c r="AE37">
        <f t="shared" si="3"/>
        <v>0</v>
      </c>
      <c r="AF37">
        <f t="shared" si="24"/>
        <v>0</v>
      </c>
      <c r="AG37">
        <f t="shared" si="24"/>
        <v>-5.6544879871350489</v>
      </c>
      <c r="AH37">
        <f t="shared" si="5"/>
        <v>-47159.87798516568</v>
      </c>
      <c r="AI37">
        <f t="shared" si="25"/>
        <v>-47165.532473152816</v>
      </c>
      <c r="AJ37">
        <f t="shared" si="7"/>
        <v>1957.6863854388466</v>
      </c>
      <c r="AK37">
        <f t="shared" si="22"/>
        <v>1241.7074163880252</v>
      </c>
      <c r="AL37">
        <f t="shared" si="26"/>
        <v>-43966.138671325949</v>
      </c>
      <c r="AN37">
        <f t="shared" si="27"/>
        <v>0</v>
      </c>
      <c r="AO37">
        <f t="shared" si="27"/>
        <v>0</v>
      </c>
      <c r="AP37">
        <f t="shared" si="27"/>
        <v>-0.30681377682468386</v>
      </c>
      <c r="AQ37">
        <f t="shared" si="27"/>
        <v>-2558.9054768778601</v>
      </c>
      <c r="AR37">
        <f t="shared" si="27"/>
        <v>-2559.2122906546847</v>
      </c>
      <c r="AS37">
        <f t="shared" si="27"/>
        <v>106.22449903887482</v>
      </c>
      <c r="AT37">
        <f t="shared" si="27"/>
        <v>67.375320807120033</v>
      </c>
      <c r="AU37">
        <f t="shared" si="23"/>
        <v>-2385.6124708086904</v>
      </c>
      <c r="AW37">
        <v>34</v>
      </c>
      <c r="AX37">
        <f>IF(Z37&gt;0, (R37*SUMPRODUCT(K37:$K$98, X37:$X$98)-K37*$AZ$3)/Z37, 0)</f>
        <v>34885.985759094066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5.4278005999999997E-2</v>
      </c>
      <c r="Q38" s="4">
        <f t="shared" si="21"/>
        <v>12.5</v>
      </c>
      <c r="R38">
        <f t="shared" si="0"/>
        <v>2000000</v>
      </c>
      <c r="S38">
        <f t="shared" si="1"/>
        <v>32895.607307144543</v>
      </c>
      <c r="U38">
        <f t="shared" si="13"/>
        <v>5.4278005999999997E-2</v>
      </c>
      <c r="V38">
        <f t="shared" si="14"/>
        <v>0.01</v>
      </c>
      <c r="W38">
        <f t="shared" si="15"/>
        <v>0.45235903897080387</v>
      </c>
      <c r="X38">
        <f t="shared" si="16"/>
        <v>2.4553146631411525E-2</v>
      </c>
      <c r="Y38">
        <f t="shared" si="17"/>
        <v>4.5235903897080385E-3</v>
      </c>
      <c r="Z38">
        <f t="shared" si="18"/>
        <v>0.4232823019496843</v>
      </c>
      <c r="AB38">
        <f t="shared" si="19"/>
        <v>15780.990991532941</v>
      </c>
      <c r="AC38">
        <f t="shared" si="2"/>
        <v>13924.128385000997</v>
      </c>
      <c r="AE38">
        <f t="shared" si="3"/>
        <v>0</v>
      </c>
      <c r="AF38">
        <f t="shared" si="24"/>
        <v>0</v>
      </c>
      <c r="AG38">
        <f t="shared" si="24"/>
        <v>-5.2910287743710533</v>
      </c>
      <c r="AH38">
        <f t="shared" si="5"/>
        <v>-49106.293262823048</v>
      </c>
      <c r="AI38">
        <f t="shared" si="25"/>
        <v>-49111.584291597421</v>
      </c>
      <c r="AJ38">
        <f t="shared" si="7"/>
        <v>1856.862606531944</v>
      </c>
      <c r="AK38">
        <f t="shared" si="22"/>
        <v>1104.669369407306</v>
      </c>
      <c r="AL38">
        <f t="shared" si="26"/>
        <v>-46150.052315658177</v>
      </c>
      <c r="AN38">
        <f t="shared" si="27"/>
        <v>0</v>
      </c>
      <c r="AO38">
        <f t="shared" si="27"/>
        <v>0</v>
      </c>
      <c r="AP38">
        <f t="shared" si="27"/>
        <v>-0.25633249914023581</v>
      </c>
      <c r="AQ38">
        <f t="shared" si="27"/>
        <v>-2379.0342884818351</v>
      </c>
      <c r="AR38">
        <f t="shared" si="27"/>
        <v>-2379.2906209809757</v>
      </c>
      <c r="AS38">
        <f t="shared" si="27"/>
        <v>89.958730672177225</v>
      </c>
      <c r="AT38">
        <f t="shared" si="27"/>
        <v>53.517505244998929</v>
      </c>
      <c r="AU38">
        <f t="shared" si="23"/>
        <v>-2235.8143850637998</v>
      </c>
      <c r="AW38">
        <v>35</v>
      </c>
      <c r="AX38">
        <f>IF(Z38&gt;0, (R38*SUMPRODUCT(K38:$K$98, X38:$X$98)-K38*$AZ$3)/Z38, 0)</f>
        <v>32895.607307144543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6.0174738999999998E-2</v>
      </c>
      <c r="Q39" s="4">
        <f t="shared" si="21"/>
        <v>12.5</v>
      </c>
      <c r="R39">
        <f t="shared" si="0"/>
        <v>2000000</v>
      </c>
      <c r="S39">
        <f t="shared" si="1"/>
        <v>30926.271912896049</v>
      </c>
      <c r="U39">
        <f t="shared" si="13"/>
        <v>6.0174738999999998E-2</v>
      </c>
      <c r="V39">
        <f t="shared" si="14"/>
        <v>0.01</v>
      </c>
      <c r="W39">
        <f t="shared" si="15"/>
        <v>0.4232823019496843</v>
      </c>
      <c r="X39">
        <f t="shared" si="16"/>
        <v>2.5470902043141442E-2</v>
      </c>
      <c r="Y39">
        <f t="shared" si="17"/>
        <v>4.2328230194968435E-3</v>
      </c>
      <c r="Z39">
        <f t="shared" si="18"/>
        <v>0.39357857688704601</v>
      </c>
      <c r="AB39">
        <f t="shared" si="19"/>
        <v>13924.128385000997</v>
      </c>
      <c r="AC39">
        <f t="shared" si="2"/>
        <v>12171.918087899448</v>
      </c>
      <c r="AE39">
        <f t="shared" si="3"/>
        <v>0</v>
      </c>
      <c r="AF39">
        <f t="shared" si="24"/>
        <v>0</v>
      </c>
      <c r="AG39">
        <f t="shared" si="24"/>
        <v>-4.9197322110880748</v>
      </c>
      <c r="AH39">
        <f t="shared" si="5"/>
        <v>-50941.804086282886</v>
      </c>
      <c r="AI39">
        <f t="shared" si="25"/>
        <v>-50946.723818493971</v>
      </c>
      <c r="AJ39">
        <f t="shared" si="7"/>
        <v>1752.2102971015483</v>
      </c>
      <c r="AK39">
        <f t="shared" si="22"/>
        <v>974.68898695006988</v>
      </c>
      <c r="AL39">
        <f t="shared" si="26"/>
        <v>-48219.824534442356</v>
      </c>
      <c r="AN39">
        <f t="shared" si="27"/>
        <v>0</v>
      </c>
      <c r="AO39">
        <f t="shared" si="27"/>
        <v>0</v>
      </c>
      <c r="AP39">
        <f t="shared" si="27"/>
        <v>-0.21280752938915357</v>
      </c>
      <c r="AQ39">
        <f t="shared" si="27"/>
        <v>-2203.5344618544877</v>
      </c>
      <c r="AR39">
        <f t="shared" si="27"/>
        <v>-2203.7472693838768</v>
      </c>
      <c r="AS39">
        <f t="shared" si="27"/>
        <v>75.793463606822272</v>
      </c>
      <c r="AT39">
        <f t="shared" si="27"/>
        <v>42.161066158880814</v>
      </c>
      <c r="AU39">
        <f t="shared" si="23"/>
        <v>-2085.7927396181735</v>
      </c>
      <c r="AW39">
        <v>36</v>
      </c>
      <c r="AX39">
        <f>IF(Z39&gt;0, (R39*SUMPRODUCT(K39:$K$98, X39:$X$98)-K39*$AZ$3)/Z39, 0)</f>
        <v>30926.271912896049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6.6923788999999997E-2</v>
      </c>
      <c r="Q40" s="4">
        <f t="shared" si="21"/>
        <v>12.5</v>
      </c>
      <c r="R40">
        <f t="shared" si="0"/>
        <v>2000000</v>
      </c>
      <c r="S40">
        <f t="shared" si="1"/>
        <v>28978.696243891256</v>
      </c>
      <c r="U40">
        <f t="shared" si="13"/>
        <v>6.6923788999999997E-2</v>
      </c>
      <c r="V40">
        <f t="shared" si="14"/>
        <v>0.01</v>
      </c>
      <c r="W40">
        <f t="shared" si="15"/>
        <v>0.39357857688704601</v>
      </c>
      <c r="X40">
        <f t="shared" si="16"/>
        <v>2.6339769634508944E-2</v>
      </c>
      <c r="Y40">
        <f t="shared" si="17"/>
        <v>3.9357857688704602E-3</v>
      </c>
      <c r="Z40">
        <f t="shared" si="18"/>
        <v>0.36330302148366661</v>
      </c>
      <c r="AB40">
        <f t="shared" si="19"/>
        <v>12171.918087899448</v>
      </c>
      <c r="AC40">
        <f t="shared" si="2"/>
        <v>10528.047904063074</v>
      </c>
      <c r="AE40">
        <f t="shared" si="3"/>
        <v>0</v>
      </c>
      <c r="AF40">
        <f t="shared" si="24"/>
        <v>0</v>
      </c>
      <c r="AG40">
        <f t="shared" si="24"/>
        <v>-4.5412877685458328</v>
      </c>
      <c r="AH40">
        <f t="shared" si="5"/>
        <v>-52679.539269017892</v>
      </c>
      <c r="AI40">
        <f t="shared" si="25"/>
        <v>-52684.080556786437</v>
      </c>
      <c r="AJ40">
        <f t="shared" si="7"/>
        <v>1643.8701838363741</v>
      </c>
      <c r="AK40">
        <f t="shared" si="22"/>
        <v>852.03426615296144</v>
      </c>
      <c r="AL40">
        <f t="shared" si="26"/>
        <v>-50188.176106797102</v>
      </c>
      <c r="AN40">
        <f t="shared" si="27"/>
        <v>0</v>
      </c>
      <c r="AO40">
        <f t="shared" si="27"/>
        <v>0</v>
      </c>
      <c r="AP40">
        <f t="shared" si="27"/>
        <v>-0.17539068562572413</v>
      </c>
      <c r="AQ40">
        <f t="shared" si="27"/>
        <v>-2034.555170635859</v>
      </c>
      <c r="AR40">
        <f t="shared" si="27"/>
        <v>-2034.7305613214849</v>
      </c>
      <c r="AS40">
        <f t="shared" si="27"/>
        <v>63.488493422443852</v>
      </c>
      <c r="AT40">
        <f t="shared" si="27"/>
        <v>32.906717595002902</v>
      </c>
      <c r="AU40">
        <f t="shared" si="23"/>
        <v>-1938.335350304038</v>
      </c>
      <c r="AW40">
        <v>37</v>
      </c>
      <c r="AX40">
        <f>IF(Z40&gt;0, (R40*SUMPRODUCT(K40:$K$98, X40:$X$98)-K40*$AZ$3)/Z40, 0)</f>
        <v>28978.696243891256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7.4711050000000001E-2</v>
      </c>
      <c r="Q41" s="4">
        <f t="shared" si="21"/>
        <v>12.5</v>
      </c>
      <c r="R41">
        <f t="shared" si="0"/>
        <v>2000000</v>
      </c>
      <c r="S41">
        <f t="shared" si="1"/>
        <v>27044.981195640397</v>
      </c>
      <c r="U41">
        <f t="shared" si="13"/>
        <v>7.4711050000000001E-2</v>
      </c>
      <c r="V41">
        <f t="shared" si="14"/>
        <v>0.01</v>
      </c>
      <c r="W41">
        <f t="shared" si="15"/>
        <v>0.36330302148366661</v>
      </c>
      <c r="X41">
        <f t="shared" si="16"/>
        <v>2.714275020321729E-2</v>
      </c>
      <c r="Y41">
        <f t="shared" si="17"/>
        <v>3.633030214836666E-3</v>
      </c>
      <c r="Z41">
        <f t="shared" si="18"/>
        <v>0.33252724106561266</v>
      </c>
      <c r="AB41">
        <f t="shared" si="19"/>
        <v>10528.047904063074</v>
      </c>
      <c r="AC41">
        <f t="shared" si="2"/>
        <v>8993.1929816576758</v>
      </c>
      <c r="AE41">
        <f t="shared" si="3"/>
        <v>0</v>
      </c>
      <c r="AF41">
        <f t="shared" si="24"/>
        <v>0</v>
      </c>
      <c r="AG41">
        <f t="shared" si="24"/>
        <v>-4.1565905133201584</v>
      </c>
      <c r="AH41">
        <f t="shared" si="5"/>
        <v>-54285.500406434578</v>
      </c>
      <c r="AI41">
        <f t="shared" si="25"/>
        <v>-54289.656996947895</v>
      </c>
      <c r="AJ41">
        <f t="shared" si="7"/>
        <v>1534.8549224053986</v>
      </c>
      <c r="AK41">
        <f t="shared" si="22"/>
        <v>736.96335328441523</v>
      </c>
      <c r="AL41">
        <f t="shared" si="26"/>
        <v>-52017.838721258078</v>
      </c>
      <c r="AN41">
        <f t="shared" si="27"/>
        <v>0</v>
      </c>
      <c r="AO41">
        <f t="shared" si="27"/>
        <v>0</v>
      </c>
      <c r="AP41">
        <f t="shared" si="27"/>
        <v>-0.14333317543406171</v>
      </c>
      <c r="AQ41">
        <f t="shared" si="27"/>
        <v>-1871.9460404739648</v>
      </c>
      <c r="AR41">
        <f t="shared" si="27"/>
        <v>-1872.0893736493988</v>
      </c>
      <c r="AS41">
        <f t="shared" si="27"/>
        <v>52.926943165070242</v>
      </c>
      <c r="AT41">
        <f t="shared" si="27"/>
        <v>25.412967013778417</v>
      </c>
      <c r="AU41">
        <f t="shared" si="23"/>
        <v>-1793.7494634705502</v>
      </c>
      <c r="AW41">
        <v>38</v>
      </c>
      <c r="AX41">
        <f>IF(Z41&gt;0, (R41*SUMPRODUCT(K41:$K$98, X41:$X$98)-K41*$AZ$3)/Z41, 0)</f>
        <v>27044.981195640397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8.3689026999999999E-2</v>
      </c>
      <c r="Q42" s="4">
        <f t="shared" si="21"/>
        <v>12.5</v>
      </c>
      <c r="R42">
        <f t="shared" si="0"/>
        <v>2000000</v>
      </c>
      <c r="S42">
        <f t="shared" si="1"/>
        <v>25109.766576736241</v>
      </c>
      <c r="U42">
        <f t="shared" si="13"/>
        <v>8.3689026999999999E-2</v>
      </c>
      <c r="V42">
        <f t="shared" si="14"/>
        <v>0.01</v>
      </c>
      <c r="W42">
        <f t="shared" si="15"/>
        <v>0.33252724106561266</v>
      </c>
      <c r="X42">
        <f t="shared" si="16"/>
        <v>2.7828881255775567E-2</v>
      </c>
      <c r="Y42">
        <f t="shared" si="17"/>
        <v>3.3252724106561265E-3</v>
      </c>
      <c r="Z42">
        <f t="shared" si="18"/>
        <v>0.30137308739918095</v>
      </c>
      <c r="AB42">
        <f t="shared" si="19"/>
        <v>8993.1929816576758</v>
      </c>
      <c r="AC42">
        <f t="shared" si="2"/>
        <v>7567.4078771037639</v>
      </c>
      <c r="AE42">
        <f t="shared" si="3"/>
        <v>0</v>
      </c>
      <c r="AF42">
        <f t="shared" si="24"/>
        <v>0</v>
      </c>
      <c r="AG42">
        <f t="shared" si="24"/>
        <v>-3.7671635924897617</v>
      </c>
      <c r="AH42">
        <f t="shared" si="5"/>
        <v>-55657.762511551133</v>
      </c>
      <c r="AI42">
        <f t="shared" si="25"/>
        <v>-55661.529675143625</v>
      </c>
      <c r="AJ42">
        <f t="shared" si="7"/>
        <v>1425.7851045539119</v>
      </c>
      <c r="AK42">
        <f t="shared" si="22"/>
        <v>629.52350871603733</v>
      </c>
      <c r="AL42">
        <f t="shared" si="26"/>
        <v>-53606.221061873672</v>
      </c>
      <c r="AN42">
        <f t="shared" si="27"/>
        <v>0</v>
      </c>
      <c r="AO42">
        <f t="shared" si="27"/>
        <v>0</v>
      </c>
      <c r="AP42">
        <f t="shared" si="27"/>
        <v>-0.11598609793823583</v>
      </c>
      <c r="AQ42">
        <f t="shared" si="27"/>
        <v>-1713.630569842418</v>
      </c>
      <c r="AR42">
        <f t="shared" si="27"/>
        <v>-1713.7465559403563</v>
      </c>
      <c r="AS42">
        <f t="shared" si="27"/>
        <v>43.898080536070395</v>
      </c>
      <c r="AT42">
        <f t="shared" si="27"/>
        <v>19.382215171628125</v>
      </c>
      <c r="AU42">
        <f t="shared" si="23"/>
        <v>-1650.4662602326575</v>
      </c>
      <c r="AW42">
        <v>39</v>
      </c>
      <c r="AX42">
        <f>IF(Z42&gt;0, (R42*SUMPRODUCT(K42:$K$98, X42:$X$98)-K42*$AZ$3)/Z42, 0)</f>
        <v>25109.766576736241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9.4384723000000004E-2</v>
      </c>
      <c r="Q43" s="4">
        <f t="shared" si="21"/>
        <v>12.5</v>
      </c>
      <c r="R43">
        <f t="shared" si="0"/>
        <v>2000000</v>
      </c>
      <c r="S43">
        <f t="shared" si="1"/>
        <v>23163.405319968966</v>
      </c>
      <c r="U43">
        <f t="shared" si="13"/>
        <v>9.4384723000000004E-2</v>
      </c>
      <c r="V43">
        <f t="shared" si="14"/>
        <v>0.01</v>
      </c>
      <c r="W43">
        <f t="shared" si="15"/>
        <v>0.30137308739918095</v>
      </c>
      <c r="X43">
        <f t="shared" si="16"/>
        <v>2.8445015373826484E-2</v>
      </c>
      <c r="Y43">
        <f t="shared" si="17"/>
        <v>3.0137308739918095E-3</v>
      </c>
      <c r="Z43">
        <f t="shared" si="18"/>
        <v>0.26991434115136265</v>
      </c>
      <c r="AB43">
        <f t="shared" si="19"/>
        <v>7567.4078771037639</v>
      </c>
      <c r="AC43">
        <f t="shared" si="2"/>
        <v>6252.135285761392</v>
      </c>
      <c r="AE43">
        <f t="shared" si="3"/>
        <v>0</v>
      </c>
      <c r="AF43">
        <f t="shared" si="24"/>
        <v>0</v>
      </c>
      <c r="AG43">
        <f t="shared" si="24"/>
        <v>-3.3739292643920331</v>
      </c>
      <c r="AH43">
        <f t="shared" si="5"/>
        <v>-56890.030747652971</v>
      </c>
      <c r="AI43">
        <f t="shared" si="25"/>
        <v>-56893.404676917366</v>
      </c>
      <c r="AJ43">
        <f t="shared" si="7"/>
        <v>1315.2725913423719</v>
      </c>
      <c r="AK43">
        <f t="shared" si="22"/>
        <v>529.71855139726347</v>
      </c>
      <c r="AL43">
        <f t="shared" si="26"/>
        <v>-55048.413534177729</v>
      </c>
      <c r="AN43">
        <f t="shared" si="27"/>
        <v>0</v>
      </c>
      <c r="AO43">
        <f t="shared" si="27"/>
        <v>0</v>
      </c>
      <c r="AP43">
        <f t="shared" si="27"/>
        <v>-9.2749036815269845E-2</v>
      </c>
      <c r="AQ43">
        <f t="shared" si="27"/>
        <v>-1563.9022465358944</v>
      </c>
      <c r="AR43">
        <f t="shared" si="27"/>
        <v>-1563.9949955727097</v>
      </c>
      <c r="AS43">
        <f t="shared" si="27"/>
        <v>36.15673490372096</v>
      </c>
      <c r="AT43">
        <f t="shared" si="27"/>
        <v>14.561919226877853</v>
      </c>
      <c r="AU43">
        <f t="shared" si="23"/>
        <v>-1513.2763414421111</v>
      </c>
      <c r="AW43">
        <v>40</v>
      </c>
      <c r="AX43">
        <f>IF(Z43&gt;0, (R43*SUMPRODUCT(K43:$K$98, X43:$X$98)-K43*$AZ$3)/Z43, 0)</f>
        <v>23163.405319968966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0.106719178</v>
      </c>
      <c r="Q44" s="4">
        <f t="shared" si="21"/>
        <v>12.5</v>
      </c>
      <c r="R44">
        <f t="shared" si="0"/>
        <v>2000000</v>
      </c>
      <c r="S44">
        <f t="shared" si="1"/>
        <v>21156.438056208957</v>
      </c>
      <c r="U44">
        <f t="shared" si="13"/>
        <v>0.106719178</v>
      </c>
      <c r="V44">
        <f t="shared" si="14"/>
        <v>0.01</v>
      </c>
      <c r="W44">
        <f t="shared" si="15"/>
        <v>0.26991434115136265</v>
      </c>
      <c r="X44">
        <f t="shared" si="16"/>
        <v>2.8805036618084996E-2</v>
      </c>
      <c r="Y44">
        <f t="shared" si="17"/>
        <v>2.6991434115136263E-3</v>
      </c>
      <c r="Z44">
        <f t="shared" si="18"/>
        <v>0.23841016112176402</v>
      </c>
      <c r="AB44">
        <f t="shared" si="19"/>
        <v>6252.135285761392</v>
      </c>
      <c r="AC44">
        <f t="shared" si="2"/>
        <v>5043.9098057433976</v>
      </c>
      <c r="AE44">
        <f t="shared" si="3"/>
        <v>0</v>
      </c>
      <c r="AF44">
        <f t="shared" si="24"/>
        <v>0</v>
      </c>
      <c r="AG44">
        <f t="shared" si="24"/>
        <v>-2.9801270140220502</v>
      </c>
      <c r="AH44">
        <f t="shared" si="5"/>
        <v>-57610.073236169992</v>
      </c>
      <c r="AI44">
        <f t="shared" si="25"/>
        <v>-57613.053363184015</v>
      </c>
      <c r="AJ44">
        <f t="shared" si="7"/>
        <v>1208.2254800179944</v>
      </c>
      <c r="AK44">
        <f t="shared" si="22"/>
        <v>437.64947000329749</v>
      </c>
      <c r="AL44">
        <f t="shared" si="26"/>
        <v>-55967.178413162721</v>
      </c>
      <c r="AN44">
        <f t="shared" si="27"/>
        <v>0</v>
      </c>
      <c r="AO44">
        <f t="shared" si="27"/>
        <v>0</v>
      </c>
      <c r="AP44">
        <f t="shared" si="27"/>
        <v>-7.3145933462410537E-2</v>
      </c>
      <c r="AQ44">
        <f t="shared" si="27"/>
        <v>-1414.0144241739049</v>
      </c>
      <c r="AR44">
        <f t="shared" si="27"/>
        <v>-1414.0875701073674</v>
      </c>
      <c r="AS44">
        <f t="shared" si="27"/>
        <v>29.65537379888713</v>
      </c>
      <c r="AT44">
        <f t="shared" si="27"/>
        <v>10.741917663944095</v>
      </c>
      <c r="AU44">
        <f t="shared" si="23"/>
        <v>-1373.6902786445362</v>
      </c>
      <c r="AW44">
        <v>41</v>
      </c>
      <c r="AX44">
        <f>IF(Z44&gt;0, (R44*SUMPRODUCT(K44:$K$98, X44:$X$98)-K44*$AZ$3)/Z44, 0)</f>
        <v>21156.438056208957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0.12088460199999999</v>
      </c>
      <c r="Q45" s="4">
        <f t="shared" si="21"/>
        <v>12.5</v>
      </c>
      <c r="R45">
        <f t="shared" si="0"/>
        <v>2000000</v>
      </c>
      <c r="S45">
        <f t="shared" si="1"/>
        <v>19050.920469059718</v>
      </c>
      <c r="U45">
        <f t="shared" si="13"/>
        <v>0.12088460199999999</v>
      </c>
      <c r="V45">
        <f t="shared" si="14"/>
        <v>0.01</v>
      </c>
      <c r="W45">
        <f t="shared" si="15"/>
        <v>0.23841016112176402</v>
      </c>
      <c r="X45">
        <f t="shared" si="16"/>
        <v>2.8820117439960317E-2</v>
      </c>
      <c r="Y45">
        <f t="shared" si="17"/>
        <v>2.3841016112176403E-3</v>
      </c>
      <c r="Z45">
        <f t="shared" si="18"/>
        <v>0.20720594207058607</v>
      </c>
      <c r="AB45">
        <f t="shared" si="19"/>
        <v>5043.9098057433976</v>
      </c>
      <c r="AC45">
        <f t="shared" si="2"/>
        <v>3947.4639231033302</v>
      </c>
      <c r="AE45">
        <f t="shared" si="3"/>
        <v>0</v>
      </c>
      <c r="AF45">
        <f t="shared" si="24"/>
        <v>0</v>
      </c>
      <c r="AG45">
        <f t="shared" si="24"/>
        <v>-2.5900742758823259</v>
      </c>
      <c r="AH45">
        <f t="shared" si="5"/>
        <v>-57640.234879920637</v>
      </c>
      <c r="AI45">
        <f t="shared" si="25"/>
        <v>-57642.82495419652</v>
      </c>
      <c r="AJ45">
        <f t="shared" si="7"/>
        <v>1096.4458826400673</v>
      </c>
      <c r="AK45">
        <f t="shared" si="22"/>
        <v>353.07368640203788</v>
      </c>
      <c r="AL45">
        <f t="shared" si="26"/>
        <v>-56193.305385154417</v>
      </c>
      <c r="AN45">
        <f t="shared" si="27"/>
        <v>0</v>
      </c>
      <c r="AO45">
        <f t="shared" si="27"/>
        <v>0</v>
      </c>
      <c r="AP45">
        <f t="shared" si="27"/>
        <v>-5.6760943815414681E-2</v>
      </c>
      <c r="AQ45">
        <f t="shared" si="27"/>
        <v>-1263.1738649317113</v>
      </c>
      <c r="AR45">
        <f t="shared" si="27"/>
        <v>-1263.2306258755266</v>
      </c>
      <c r="AS45">
        <f t="shared" si="27"/>
        <v>24.028385487120733</v>
      </c>
      <c r="AT45">
        <f t="shared" si="27"/>
        <v>7.7375370518053526</v>
      </c>
      <c r="AU45">
        <f t="shared" si="23"/>
        <v>-1231.4647033366007</v>
      </c>
      <c r="AW45">
        <v>42</v>
      </c>
      <c r="AX45">
        <f>IF(Z45&gt;0, (R45*SUMPRODUCT(K45:$K$98, X45:$X$98)-K45*$AZ$3)/Z45, 0)</f>
        <v>19050.920469059718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0.13724737000000001</v>
      </c>
      <c r="Q46" s="4">
        <f t="shared" si="21"/>
        <v>12.5</v>
      </c>
      <c r="R46">
        <f t="shared" si="0"/>
        <v>2000000</v>
      </c>
      <c r="S46">
        <f t="shared" si="1"/>
        <v>16796.32404913858</v>
      </c>
      <c r="U46">
        <f t="shared" si="13"/>
        <v>0.13724737000000001</v>
      </c>
      <c r="V46">
        <f t="shared" si="14"/>
        <v>0.01</v>
      </c>
      <c r="W46">
        <f t="shared" si="15"/>
        <v>0.20720594207058607</v>
      </c>
      <c r="X46">
        <f t="shared" si="16"/>
        <v>2.8438470597560293E-2</v>
      </c>
      <c r="Y46">
        <f t="shared" si="17"/>
        <v>2.0720594207058606E-3</v>
      </c>
      <c r="Z46">
        <f t="shared" si="18"/>
        <v>0.17669541205231989</v>
      </c>
      <c r="AB46">
        <f t="shared" si="19"/>
        <v>3947.4639231033302</v>
      </c>
      <c r="AC46">
        <f t="shared" si="2"/>
        <v>2967.8333988268314</v>
      </c>
      <c r="AE46">
        <f t="shared" si="3"/>
        <v>0</v>
      </c>
      <c r="AF46">
        <f t="shared" si="24"/>
        <v>0</v>
      </c>
      <c r="AG46">
        <f t="shared" si="24"/>
        <v>-2.2086926506539988</v>
      </c>
      <c r="AH46">
        <f t="shared" si="5"/>
        <v>-56876.941195120584</v>
      </c>
      <c r="AI46">
        <f t="shared" si="25"/>
        <v>-56879.149887771237</v>
      </c>
      <c r="AJ46">
        <f t="shared" si="7"/>
        <v>979.63052427649882</v>
      </c>
      <c r="AK46">
        <f t="shared" si="22"/>
        <v>276.32247461723313</v>
      </c>
      <c r="AL46">
        <f t="shared" si="26"/>
        <v>-55623.196888877501</v>
      </c>
      <c r="AN46">
        <f t="shared" si="27"/>
        <v>0</v>
      </c>
      <c r="AO46">
        <f t="shared" si="27"/>
        <v>0</v>
      </c>
      <c r="AP46">
        <f t="shared" si="27"/>
        <v>-4.3217003678461693E-2</v>
      </c>
      <c r="AQ46">
        <f t="shared" si="27"/>
        <v>-1112.8986081976327</v>
      </c>
      <c r="AR46">
        <f t="shared" si="27"/>
        <v>-1112.9418252013113</v>
      </c>
      <c r="AS46">
        <f t="shared" si="27"/>
        <v>19.168215169573195</v>
      </c>
      <c r="AT46">
        <f t="shared" si="27"/>
        <v>5.4067411318811605</v>
      </c>
      <c r="AU46">
        <f t="shared" si="23"/>
        <v>-1088.3668688998569</v>
      </c>
      <c r="AW46">
        <v>43</v>
      </c>
      <c r="AX46">
        <f>IF(Z46&gt;0, (R46*SUMPRODUCT(K46:$K$98, X46:$X$98)-K46*$AZ$3)/Z46, 0)</f>
        <v>16796.32404913858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0.155543078</v>
      </c>
      <c r="Q47" s="4">
        <f t="shared" si="21"/>
        <v>12.5</v>
      </c>
      <c r="R47">
        <f t="shared" si="0"/>
        <v>2000000</v>
      </c>
      <c r="S47">
        <f t="shared" si="1"/>
        <v>14297.552569518173</v>
      </c>
      <c r="U47">
        <f t="shared" si="13"/>
        <v>0.155543078</v>
      </c>
      <c r="V47">
        <f t="shared" si="14"/>
        <v>0.01</v>
      </c>
      <c r="W47">
        <f t="shared" si="15"/>
        <v>0.17669541205231989</v>
      </c>
      <c r="X47">
        <f t="shared" si="16"/>
        <v>2.7483748259096132E-2</v>
      </c>
      <c r="Y47">
        <f t="shared" si="17"/>
        <v>1.7669541205231989E-3</v>
      </c>
      <c r="Z47">
        <f t="shared" si="18"/>
        <v>0.14744470967270057</v>
      </c>
      <c r="AB47">
        <f t="shared" si="19"/>
        <v>2967.8333988268314</v>
      </c>
      <c r="AC47">
        <f t="shared" si="2"/>
        <v>2108.098487642781</v>
      </c>
      <c r="AE47">
        <f t="shared" si="3"/>
        <v>0</v>
      </c>
      <c r="AF47">
        <f t="shared" si="24"/>
        <v>0</v>
      </c>
      <c r="AG47">
        <f t="shared" si="24"/>
        <v>-1.8430588709087572</v>
      </c>
      <c r="AH47">
        <f t="shared" si="5"/>
        <v>-54967.496518192267</v>
      </c>
      <c r="AI47">
        <f t="shared" si="25"/>
        <v>-54969.339577063176</v>
      </c>
      <c r="AJ47">
        <f t="shared" si="7"/>
        <v>859.73491118405036</v>
      </c>
      <c r="AK47">
        <f t="shared" si="22"/>
        <v>207.74833791787822</v>
      </c>
      <c r="AL47">
        <f t="shared" si="26"/>
        <v>-53901.856327961243</v>
      </c>
      <c r="AN47">
        <f t="shared" si="27"/>
        <v>0</v>
      </c>
      <c r="AO47">
        <f t="shared" si="27"/>
        <v>0</v>
      </c>
      <c r="AP47">
        <f t="shared" si="27"/>
        <v>-3.2198864167492694E-2</v>
      </c>
      <c r="AQ47">
        <f t="shared" si="27"/>
        <v>-960.3008248693219</v>
      </c>
      <c r="AR47">
        <f t="shared" si="27"/>
        <v>-960.33302373348931</v>
      </c>
      <c r="AS47">
        <f t="shared" si="27"/>
        <v>15.019860766366746</v>
      </c>
      <c r="AT47">
        <f t="shared" si="27"/>
        <v>3.6294339910812825</v>
      </c>
      <c r="AU47">
        <f t="shared" si="23"/>
        <v>-941.68372897604127</v>
      </c>
      <c r="AW47">
        <v>44</v>
      </c>
      <c r="AX47">
        <f>IF(Z47&gt;0, (R47*SUMPRODUCT(K47:$K$98, X47:$X$98)-K47*$AZ$3)/Z47, 0)</f>
        <v>14297.552569518173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0.175905283</v>
      </c>
      <c r="Q48" s="4">
        <f t="shared" si="21"/>
        <v>12.5</v>
      </c>
      <c r="R48">
        <f t="shared" si="0"/>
        <v>2000000</v>
      </c>
      <c r="S48">
        <f t="shared" si="1"/>
        <v>11445.400011692524</v>
      </c>
      <c r="U48">
        <f t="shared" si="13"/>
        <v>0.175905283</v>
      </c>
      <c r="V48">
        <f t="shared" si="14"/>
        <v>0.01</v>
      </c>
      <c r="W48">
        <f t="shared" si="15"/>
        <v>0.14744470967270057</v>
      </c>
      <c r="X48">
        <f t="shared" si="16"/>
        <v>2.5936303381829229E-2</v>
      </c>
      <c r="Y48">
        <f t="shared" si="17"/>
        <v>1.4744470967270058E-3</v>
      </c>
      <c r="Z48">
        <f t="shared" si="18"/>
        <v>0.12003395919414434</v>
      </c>
      <c r="AB48">
        <f t="shared" si="19"/>
        <v>2108.098487642781</v>
      </c>
      <c r="AC48">
        <f t="shared" si="2"/>
        <v>1373.8366779641594</v>
      </c>
      <c r="AE48">
        <f t="shared" si="3"/>
        <v>0</v>
      </c>
      <c r="AF48">
        <f t="shared" si="24"/>
        <v>0</v>
      </c>
      <c r="AG48">
        <f t="shared" si="24"/>
        <v>-1.5004244899268042</v>
      </c>
      <c r="AH48">
        <f t="shared" si="5"/>
        <v>-51872.606763658456</v>
      </c>
      <c r="AI48">
        <f t="shared" si="25"/>
        <v>-51874.10718814838</v>
      </c>
      <c r="AJ48">
        <f t="shared" si="7"/>
        <v>734.2618096786216</v>
      </c>
      <c r="AK48">
        <f t="shared" si="22"/>
        <v>147.5668941349947</v>
      </c>
      <c r="AL48">
        <f t="shared" si="26"/>
        <v>-50992.278484334762</v>
      </c>
      <c r="AN48">
        <f t="shared" si="27"/>
        <v>0</v>
      </c>
      <c r="AO48">
        <f t="shared" si="27"/>
        <v>0</v>
      </c>
      <c r="AP48">
        <f t="shared" si="27"/>
        <v>-2.3404397510853932E-2</v>
      </c>
      <c r="AQ48">
        <f t="shared" si="27"/>
        <v>-809.13575909448014</v>
      </c>
      <c r="AR48">
        <f t="shared" si="27"/>
        <v>-809.15916349199097</v>
      </c>
      <c r="AS48">
        <f t="shared" si="27"/>
        <v>11.453395613127974</v>
      </c>
      <c r="AT48">
        <f t="shared" si="27"/>
        <v>2.3018247655675093</v>
      </c>
      <c r="AU48">
        <f t="shared" si="23"/>
        <v>-795.40394311329544</v>
      </c>
      <c r="AW48">
        <v>45</v>
      </c>
      <c r="AX48">
        <f>IF(Z48&gt;0, (R48*SUMPRODUCT(K48:$K$98, X48:$X$98)-K48*$AZ$3)/Z48, 0)</f>
        <v>11445.400011692524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0.19813004200000001</v>
      </c>
      <c r="Q49" s="4">
        <f t="shared" si="21"/>
        <v>12.5</v>
      </c>
      <c r="R49">
        <f t="shared" si="0"/>
        <v>2000000</v>
      </c>
      <c r="S49">
        <f t="shared" si="1"/>
        <v>8064.2934839141035</v>
      </c>
      <c r="U49">
        <f t="shared" si="13"/>
        <v>0.19813004200000001</v>
      </c>
      <c r="V49">
        <f t="shared" si="14"/>
        <v>0.01</v>
      </c>
      <c r="W49">
        <f t="shared" si="15"/>
        <v>0.12003395919414434</v>
      </c>
      <c r="X49">
        <f t="shared" si="16"/>
        <v>2.3782333376562104E-2</v>
      </c>
      <c r="Y49">
        <f t="shared" si="17"/>
        <v>1.2003395919414435E-3</v>
      </c>
      <c r="Z49">
        <f t="shared" si="18"/>
        <v>9.5051286225640783E-2</v>
      </c>
      <c r="AB49">
        <f t="shared" si="19"/>
        <v>1373.8366779641594</v>
      </c>
      <c r="AC49">
        <f t="shared" si="2"/>
        <v>766.52146814708931</v>
      </c>
      <c r="AE49">
        <f t="shared" si="3"/>
        <v>0</v>
      </c>
      <c r="AF49">
        <f t="shared" si="24"/>
        <v>0</v>
      </c>
      <c r="AG49">
        <f t="shared" si="24"/>
        <v>-1.1881410778205097</v>
      </c>
      <c r="AH49">
        <f t="shared" si="5"/>
        <v>-47564.666753124206</v>
      </c>
      <c r="AI49">
        <f t="shared" si="25"/>
        <v>-47565.854894202028</v>
      </c>
      <c r="AJ49">
        <f t="shared" si="7"/>
        <v>607.31520981707013</v>
      </c>
      <c r="AK49">
        <f t="shared" si="22"/>
        <v>96.168567457491164</v>
      </c>
      <c r="AL49">
        <f t="shared" si="26"/>
        <v>-46862.371116927468</v>
      </c>
      <c r="AN49">
        <f t="shared" si="27"/>
        <v>0</v>
      </c>
      <c r="AO49">
        <f t="shared" si="27"/>
        <v>0</v>
      </c>
      <c r="AP49">
        <f t="shared" si="27"/>
        <v>-1.6547535066013575E-2</v>
      </c>
      <c r="AQ49">
        <f t="shared" si="27"/>
        <v>-662.44489454431209</v>
      </c>
      <c r="AR49">
        <f t="shared" si="27"/>
        <v>-662.46144207937812</v>
      </c>
      <c r="AS49">
        <f t="shared" si="27"/>
        <v>8.4582293451262451</v>
      </c>
      <c r="AT49">
        <f t="shared" si="27"/>
        <v>1.3393634577219202</v>
      </c>
      <c r="AU49">
        <f t="shared" si="23"/>
        <v>-652.66384927652996</v>
      </c>
      <c r="AW49">
        <v>46</v>
      </c>
      <c r="AX49">
        <f>IF(Z49&gt;0, (R49*SUMPRODUCT(K49:$K$98, X49:$X$98)-K49*$AZ$3)/Z49, 0)</f>
        <v>8064.2934839141035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0.22255936300000001</v>
      </c>
      <c r="Q50" s="4">
        <f t="shared" si="21"/>
        <v>12.5</v>
      </c>
      <c r="R50">
        <f t="shared" si="0"/>
        <v>2000000</v>
      </c>
      <c r="S50">
        <f t="shared" si="1"/>
        <v>3897.0284405358684</v>
      </c>
      <c r="U50">
        <f t="shared" si="13"/>
        <v>0.22255936300000001</v>
      </c>
      <c r="V50">
        <f t="shared" si="14"/>
        <v>0.01</v>
      </c>
      <c r="W50">
        <f t="shared" si="15"/>
        <v>9.5051286225640783E-2</v>
      </c>
      <c r="X50">
        <f t="shared" si="16"/>
        <v>2.1154553714709288E-2</v>
      </c>
      <c r="Y50">
        <f t="shared" si="17"/>
        <v>9.505128622564078E-4</v>
      </c>
      <c r="Z50">
        <f t="shared" si="18"/>
        <v>7.2946219648675092E-2</v>
      </c>
      <c r="AB50">
        <f t="shared" si="19"/>
        <v>766.52146814708931</v>
      </c>
      <c r="AC50">
        <f t="shared" si="2"/>
        <v>284.27349260046321</v>
      </c>
      <c r="AE50">
        <f t="shared" si="3"/>
        <v>0</v>
      </c>
      <c r="AF50">
        <f t="shared" si="24"/>
        <v>0</v>
      </c>
      <c r="AG50">
        <f t="shared" si="24"/>
        <v>-0.91182774560843871</v>
      </c>
      <c r="AH50">
        <f t="shared" si="5"/>
        <v>-42309.107429418575</v>
      </c>
      <c r="AI50">
        <f t="shared" si="25"/>
        <v>-42310.019257164182</v>
      </c>
      <c r="AJ50">
        <f t="shared" si="7"/>
        <v>482.24797554662609</v>
      </c>
      <c r="AK50">
        <f t="shared" si="22"/>
        <v>53.656502770296257</v>
      </c>
      <c r="AL50">
        <f t="shared" si="26"/>
        <v>-41774.114778847259</v>
      </c>
      <c r="AN50">
        <f t="shared" si="27"/>
        <v>0</v>
      </c>
      <c r="AO50">
        <f t="shared" si="27"/>
        <v>0</v>
      </c>
      <c r="AP50">
        <f t="shared" si="27"/>
        <v>-1.1338616832001158E-2</v>
      </c>
      <c r="AQ50">
        <f t="shared" si="27"/>
        <v>-526.11555193030631</v>
      </c>
      <c r="AR50">
        <f t="shared" si="27"/>
        <v>-526.12689054713826</v>
      </c>
      <c r="AS50">
        <f t="shared" si="27"/>
        <v>5.9967741046120366</v>
      </c>
      <c r="AT50">
        <f t="shared" si="27"/>
        <v>0.66722089603846702</v>
      </c>
      <c r="AU50">
        <f t="shared" si="23"/>
        <v>-519.46289554648774</v>
      </c>
      <c r="AW50">
        <v>47</v>
      </c>
      <c r="AX50">
        <f>IF(Z50&gt;0, (R50*SUMPRODUCT(K50:$K$98, X50:$X$98)-K50*$AZ$3)/Z50, 0)</f>
        <v>3897.0284405358684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0.25004150400000003</v>
      </c>
      <c r="Q51" s="4">
        <f t="shared" si="21"/>
        <v>12.5</v>
      </c>
      <c r="R51">
        <f t="shared" si="0"/>
        <v>2000000</v>
      </c>
      <c r="S51">
        <f t="shared" si="1"/>
        <v>-1499.7441624487424</v>
      </c>
      <c r="U51">
        <f t="shared" si="13"/>
        <v>0.25004150400000003</v>
      </c>
      <c r="V51">
        <f t="shared" si="14"/>
        <v>0.01</v>
      </c>
      <c r="W51">
        <f t="shared" si="15"/>
        <v>7.2946219648675092E-2</v>
      </c>
      <c r="X51">
        <f t="shared" si="16"/>
        <v>1.8239582472069072E-2</v>
      </c>
      <c r="Y51">
        <f t="shared" si="17"/>
        <v>7.2946219648675097E-4</v>
      </c>
      <c r="Z51">
        <f t="shared" si="18"/>
        <v>5.3977174980119273E-2</v>
      </c>
      <c r="AB51">
        <f t="shared" si="19"/>
        <v>284.27349260046321</v>
      </c>
      <c r="AC51">
        <f t="shared" si="2"/>
        <v>-80.951953081908187</v>
      </c>
      <c r="AE51">
        <f t="shared" si="3"/>
        <v>0</v>
      </c>
      <c r="AF51">
        <f t="shared" si="24"/>
        <v>0</v>
      </c>
      <c r="AG51">
        <f t="shared" si="24"/>
        <v>-0.67471468725149086</v>
      </c>
      <c r="AH51">
        <f t="shared" si="5"/>
        <v>-36479.164944138145</v>
      </c>
      <c r="AI51">
        <f t="shared" si="25"/>
        <v>-36479.839658825396</v>
      </c>
      <c r="AJ51">
        <f t="shared" si="7"/>
        <v>365.2254456823714</v>
      </c>
      <c r="AK51">
        <f t="shared" si="22"/>
        <v>19.899144482032426</v>
      </c>
      <c r="AL51">
        <f t="shared" si="26"/>
        <v>-36094.715068660989</v>
      </c>
      <c r="AN51">
        <f t="shared" si="27"/>
        <v>0</v>
      </c>
      <c r="AO51">
        <f t="shared" si="27"/>
        <v>0</v>
      </c>
      <c r="AP51">
        <f t="shared" si="27"/>
        <v>-7.4911659443998753E-3</v>
      </c>
      <c r="AQ51">
        <f t="shared" si="27"/>
        <v>-405.01782942189777</v>
      </c>
      <c r="AR51">
        <f t="shared" si="27"/>
        <v>-405.0253205878422</v>
      </c>
      <c r="AS51">
        <f t="shared" si="27"/>
        <v>4.0549946109358261</v>
      </c>
      <c r="AT51">
        <f t="shared" si="27"/>
        <v>0.22093456135323608</v>
      </c>
      <c r="AU51">
        <f t="shared" si="23"/>
        <v>-400.74939141555308</v>
      </c>
      <c r="AW51">
        <v>48</v>
      </c>
      <c r="AX51">
        <f>IF(Z51&gt;0, (R51*SUMPRODUCT(K51:$K$98, X51:$X$98)-K51*$AZ$3)/Z51, 0)</f>
        <v>-1499.7441624487424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0.28092614399999999</v>
      </c>
      <c r="Q52" s="4">
        <f t="shared" si="21"/>
        <v>12.5</v>
      </c>
      <c r="R52">
        <f t="shared" si="0"/>
        <v>2000000</v>
      </c>
      <c r="S52">
        <f t="shared" si="1"/>
        <v>-8943.9216836286687</v>
      </c>
      <c r="U52">
        <f t="shared" si="13"/>
        <v>0.28092614399999999</v>
      </c>
      <c r="V52">
        <f t="shared" si="14"/>
        <v>0.01</v>
      </c>
      <c r="W52">
        <f t="shared" si="15"/>
        <v>5.3977174980119273E-2</v>
      </c>
      <c r="X52">
        <f t="shared" si="16"/>
        <v>1.5163599631178184E-2</v>
      </c>
      <c r="Y52">
        <f t="shared" si="17"/>
        <v>5.3977174980119279E-4</v>
      </c>
      <c r="Z52">
        <f t="shared" si="18"/>
        <v>3.8273803599139893E-2</v>
      </c>
      <c r="AB52">
        <f t="shared" si="19"/>
        <v>-80.951953081908187</v>
      </c>
      <c r="AC52">
        <f t="shared" si="2"/>
        <v>-342.31790192529229</v>
      </c>
      <c r="AE52">
        <f t="shared" si="3"/>
        <v>0</v>
      </c>
      <c r="AF52">
        <f t="shared" si="24"/>
        <v>0</v>
      </c>
      <c r="AG52">
        <f t="shared" si="24"/>
        <v>-0.47842254498924863</v>
      </c>
      <c r="AH52">
        <f t="shared" si="5"/>
        <v>-30327.199262356367</v>
      </c>
      <c r="AI52">
        <f t="shared" si="25"/>
        <v>-30327.677684901355</v>
      </c>
      <c r="AJ52">
        <f t="shared" si="7"/>
        <v>261.3659488433841</v>
      </c>
      <c r="AK52">
        <f t="shared" si="22"/>
        <v>-5.6666367157335733</v>
      </c>
      <c r="AL52">
        <f t="shared" si="26"/>
        <v>-30071.978372773705</v>
      </c>
      <c r="AN52">
        <f t="shared" si="27"/>
        <v>0</v>
      </c>
      <c r="AO52">
        <f t="shared" si="27"/>
        <v>0</v>
      </c>
      <c r="AP52">
        <f t="shared" si="27"/>
        <v>-4.7426695733316969E-3</v>
      </c>
      <c r="AQ52">
        <f t="shared" si="27"/>
        <v>-300.63776611776791</v>
      </c>
      <c r="AR52">
        <f t="shared" si="27"/>
        <v>-300.64250878734123</v>
      </c>
      <c r="AS52">
        <f t="shared" si="27"/>
        <v>2.5909571905988309</v>
      </c>
      <c r="AT52">
        <f t="shared" si="27"/>
        <v>-5.6174161975242665E-2</v>
      </c>
      <c r="AU52">
        <f t="shared" si="23"/>
        <v>-298.10772575871761</v>
      </c>
      <c r="AW52">
        <v>49</v>
      </c>
      <c r="AX52">
        <f>IF(Z52&gt;0, (R52*SUMPRODUCT(K52:$K$98, X52:$X$98)-K52*$AZ$3)/Z52, 0)</f>
        <v>-8943.9216836286687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0.31575788199999999</v>
      </c>
      <c r="Q53" s="4">
        <f t="shared" si="21"/>
        <v>12.5</v>
      </c>
      <c r="R53">
        <f t="shared" si="0"/>
        <v>2000000</v>
      </c>
      <c r="S53">
        <f t="shared" si="1"/>
        <v>-19944.929159512631</v>
      </c>
      <c r="U53">
        <f t="shared" si="13"/>
        <v>0.31575788199999999</v>
      </c>
      <c r="V53">
        <f t="shared" si="14"/>
        <v>0.01</v>
      </c>
      <c r="W53">
        <f t="shared" si="15"/>
        <v>3.8273803599139893E-2</v>
      </c>
      <c r="X53">
        <f t="shared" si="16"/>
        <v>1.2085255160548388E-2</v>
      </c>
      <c r="Y53">
        <f t="shared" si="17"/>
        <v>3.8273803599139891E-4</v>
      </c>
      <c r="Z53">
        <f t="shared" si="18"/>
        <v>2.5805810402600105E-2</v>
      </c>
      <c r="AB53">
        <f t="shared" si="19"/>
        <v>-342.31790192529229</v>
      </c>
      <c r="AC53">
        <f t="shared" si="2"/>
        <v>-514.69506038367319</v>
      </c>
      <c r="AE53">
        <f t="shared" si="3"/>
        <v>0</v>
      </c>
      <c r="AF53">
        <f t="shared" si="24"/>
        <v>0</v>
      </c>
      <c r="AG53">
        <f t="shared" si="24"/>
        <v>-0.32257263003250131</v>
      </c>
      <c r="AH53">
        <f t="shared" si="5"/>
        <v>-24170.510321096775</v>
      </c>
      <c r="AI53">
        <f t="shared" si="25"/>
        <v>-24170.832893726809</v>
      </c>
      <c r="AJ53">
        <f t="shared" si="7"/>
        <v>172.3771584583809</v>
      </c>
      <c r="AK53">
        <f t="shared" si="22"/>
        <v>-23.962253134770464</v>
      </c>
      <c r="AL53">
        <f t="shared" si="26"/>
        <v>-24022.417988403198</v>
      </c>
      <c r="AN53">
        <f t="shared" si="27"/>
        <v>0</v>
      </c>
      <c r="AO53">
        <f t="shared" si="27"/>
        <v>0</v>
      </c>
      <c r="AP53">
        <f t="shared" si="27"/>
        <v>-2.8550960518726061E-3</v>
      </c>
      <c r="AQ53">
        <f t="shared" si="27"/>
        <v>-213.93361421443711</v>
      </c>
      <c r="AR53">
        <f t="shared" si="27"/>
        <v>-213.936469310489</v>
      </c>
      <c r="AS53">
        <f t="shared" si="27"/>
        <v>1.5257132773414603</v>
      </c>
      <c r="AT53">
        <f t="shared" si="27"/>
        <v>-0.21209032617603646</v>
      </c>
      <c r="AU53">
        <f t="shared" si="23"/>
        <v>-212.62284635932357</v>
      </c>
      <c r="AW53">
        <v>50</v>
      </c>
      <c r="AX53">
        <f>IF(Z53&gt;0, (R53*SUMPRODUCT(K53:$K$98, X53:$X$98)-K53*$AZ$3)/Z53, 0)</f>
        <v>-19944.929159512631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0.35338435200000001</v>
      </c>
      <c r="Q54" s="4">
        <f t="shared" si="21"/>
        <v>12.5</v>
      </c>
      <c r="R54">
        <f t="shared" si="0"/>
        <v>2000000</v>
      </c>
      <c r="S54">
        <f t="shared" si="1"/>
        <v>-37381.054829456596</v>
      </c>
      <c r="U54">
        <f t="shared" si="13"/>
        <v>0.35338435200000001</v>
      </c>
      <c r="V54">
        <f t="shared" si="14"/>
        <v>0.01</v>
      </c>
      <c r="W54">
        <f t="shared" si="15"/>
        <v>2.5805810402600105E-2</v>
      </c>
      <c r="X54">
        <f t="shared" si="16"/>
        <v>9.1193695869576982E-3</v>
      </c>
      <c r="Y54">
        <f t="shared" si="17"/>
        <v>2.5805810402600106E-4</v>
      </c>
      <c r="Z54">
        <f t="shared" si="18"/>
        <v>1.6428382711616403E-2</v>
      </c>
      <c r="AB54">
        <f t="shared" si="19"/>
        <v>-514.69506038367319</v>
      </c>
      <c r="AC54">
        <f t="shared" si="2"/>
        <v>-614.11027490222955</v>
      </c>
      <c r="AE54">
        <f t="shared" si="3"/>
        <v>0</v>
      </c>
      <c r="AF54">
        <f t="shared" si="24"/>
        <v>0</v>
      </c>
      <c r="AG54">
        <f t="shared" si="24"/>
        <v>-0.20535478389520503</v>
      </c>
      <c r="AH54">
        <f t="shared" si="5"/>
        <v>-18238.739173915397</v>
      </c>
      <c r="AI54">
        <f t="shared" si="25"/>
        <v>-18238.944528699292</v>
      </c>
      <c r="AJ54">
        <f t="shared" si="7"/>
        <v>99.415214518556354</v>
      </c>
      <c r="AK54">
        <f t="shared" si="22"/>
        <v>-36.028654226857128</v>
      </c>
      <c r="AL54">
        <f t="shared" si="26"/>
        <v>-18175.557968407593</v>
      </c>
      <c r="AN54">
        <f t="shared" si="27"/>
        <v>0</v>
      </c>
      <c r="AO54">
        <f t="shared" si="27"/>
        <v>0</v>
      </c>
      <c r="AP54">
        <f t="shared" si="27"/>
        <v>-1.6228560921117147E-3</v>
      </c>
      <c r="AQ54">
        <f t="shared" si="27"/>
        <v>-144.1351811698228</v>
      </c>
      <c r="AR54">
        <f t="shared" si="27"/>
        <v>-144.1368040259149</v>
      </c>
      <c r="AS54">
        <f t="shared" si="27"/>
        <v>0.78564805489198697</v>
      </c>
      <c r="AT54">
        <f t="shared" si="27"/>
        <v>-0.28472344249101672</v>
      </c>
      <c r="AU54">
        <f t="shared" si="23"/>
        <v>-143.63587941351395</v>
      </c>
      <c r="AW54">
        <v>51</v>
      </c>
      <c r="AX54">
        <f>IF(Z54&gt;0, (R54*SUMPRODUCT(K54:$K$98, X54:$X$98)-K54*$AZ$3)/Z54, 0)</f>
        <v>-37381.054829456596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0.39269921299999999</v>
      </c>
      <c r="Q55" s="4">
        <f t="shared" si="21"/>
        <v>12.5</v>
      </c>
      <c r="R55">
        <f t="shared" si="0"/>
        <v>2000000</v>
      </c>
      <c r="S55">
        <f t="shared" si="1"/>
        <v>-66851.919044076363</v>
      </c>
      <c r="U55">
        <f t="shared" si="13"/>
        <v>0.39269921299999999</v>
      </c>
      <c r="V55">
        <f t="shared" si="14"/>
        <v>0.01</v>
      </c>
      <c r="W55">
        <f t="shared" si="15"/>
        <v>1.6428382711616403E-2</v>
      </c>
      <c r="X55">
        <f t="shared" si="16"/>
        <v>6.4514129617145675E-3</v>
      </c>
      <c r="Y55">
        <f t="shared" si="17"/>
        <v>1.6428382711616404E-4</v>
      </c>
      <c r="Z55">
        <f t="shared" si="18"/>
        <v>9.8126859227856723E-3</v>
      </c>
      <c r="AB55">
        <f t="shared" si="19"/>
        <v>-614.11027490222955</v>
      </c>
      <c r="AC55">
        <f t="shared" si="2"/>
        <v>-655.99688491501558</v>
      </c>
      <c r="AE55">
        <f t="shared" si="3"/>
        <v>0</v>
      </c>
      <c r="AF55">
        <f t="shared" si="24"/>
        <v>0</v>
      </c>
      <c r="AG55">
        <f t="shared" si="24"/>
        <v>-0.1226585740348209</v>
      </c>
      <c r="AH55">
        <f t="shared" si="5"/>
        <v>-12902.825923429134</v>
      </c>
      <c r="AI55">
        <f t="shared" si="25"/>
        <v>-12902.94858200317</v>
      </c>
      <c r="AJ55">
        <f t="shared" si="7"/>
        <v>41.886610012786036</v>
      </c>
      <c r="AK55">
        <f t="shared" si="22"/>
        <v>-42.987719243156072</v>
      </c>
      <c r="AL55">
        <f t="shared" si="26"/>
        <v>-12904.04969123354</v>
      </c>
      <c r="AN55">
        <f t="shared" si="27"/>
        <v>0</v>
      </c>
      <c r="AO55">
        <f t="shared" si="27"/>
        <v>0</v>
      </c>
      <c r="AP55">
        <f t="shared" si="27"/>
        <v>-8.6547609018399255E-4</v>
      </c>
      <c r="AQ55">
        <f t="shared" si="27"/>
        <v>-91.04204431207512</v>
      </c>
      <c r="AR55">
        <f t="shared" si="27"/>
        <v>-91.042909788165304</v>
      </c>
      <c r="AS55">
        <f t="shared" si="27"/>
        <v>0.29555096127757347</v>
      </c>
      <c r="AT55">
        <f t="shared" si="27"/>
        <v>-0.30332036279772834</v>
      </c>
      <c r="AU55">
        <f t="shared" si="23"/>
        <v>-91.050679189685468</v>
      </c>
      <c r="AW55">
        <v>52</v>
      </c>
      <c r="AX55">
        <f>IF(Z55&gt;0, (R55*SUMPRODUCT(K55:$K$98, X55:$X$98)-K55*$AZ$3)/Z55, 0)</f>
        <v>-66851.919044076363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0.39967743300000003</v>
      </c>
      <c r="Q56" s="4">
        <f t="shared" si="21"/>
        <v>12.5</v>
      </c>
      <c r="R56">
        <f t="shared" si="0"/>
        <v>2000000</v>
      </c>
      <c r="S56">
        <f t="shared" si="1"/>
        <v>-113203.03635873712</v>
      </c>
      <c r="U56">
        <f t="shared" si="13"/>
        <v>0.39967743300000003</v>
      </c>
      <c r="V56">
        <f t="shared" si="14"/>
        <v>0.01</v>
      </c>
      <c r="W56">
        <f t="shared" si="15"/>
        <v>9.8126859227856723E-3</v>
      </c>
      <c r="X56">
        <f t="shared" si="16"/>
        <v>3.9219091204542138E-3</v>
      </c>
      <c r="Y56">
        <f t="shared" si="17"/>
        <v>9.8126859227856727E-5</v>
      </c>
      <c r="Z56">
        <f t="shared" si="18"/>
        <v>5.7926499431036017E-3</v>
      </c>
      <c r="AB56">
        <f t="shared" si="19"/>
        <v>-655.99688491501558</v>
      </c>
      <c r="AC56">
        <f t="shared" si="2"/>
        <v>-655.74556212259358</v>
      </c>
      <c r="AE56">
        <f t="shared" si="3"/>
        <v>0</v>
      </c>
      <c r="AF56">
        <f t="shared" si="24"/>
        <v>0</v>
      </c>
      <c r="AG56">
        <f t="shared" si="24"/>
        <v>-7.240812428879502E-2</v>
      </c>
      <c r="AH56">
        <f t="shared" si="5"/>
        <v>-7843.8182409084275</v>
      </c>
      <c r="AI56">
        <f t="shared" si="25"/>
        <v>-7843.8906490327163</v>
      </c>
      <c r="AJ56">
        <f t="shared" si="7"/>
        <v>-0.25132279242200184</v>
      </c>
      <c r="AK56">
        <f t="shared" si="22"/>
        <v>-45.919781944051095</v>
      </c>
      <c r="AL56">
        <f t="shared" si="26"/>
        <v>-7890.0617537691896</v>
      </c>
      <c r="AN56">
        <f t="shared" si="27"/>
        <v>0</v>
      </c>
      <c r="AO56">
        <f t="shared" si="27"/>
        <v>0</v>
      </c>
      <c r="AP56">
        <f t="shared" si="27"/>
        <v>-4.5616970288798027E-4</v>
      </c>
      <c r="AQ56">
        <f t="shared" si="27"/>
        <v>-49.415894578230656</v>
      </c>
      <c r="AR56">
        <f t="shared" si="27"/>
        <v>-49.416350747933549</v>
      </c>
      <c r="AS56">
        <f t="shared" si="27"/>
        <v>-1.5833284548411274E-3</v>
      </c>
      <c r="AT56">
        <f t="shared" si="27"/>
        <v>-0.28929368757782004</v>
      </c>
      <c r="AU56">
        <f t="shared" si="23"/>
        <v>-49.707227763966209</v>
      </c>
      <c r="AW56">
        <v>53</v>
      </c>
      <c r="AX56">
        <f>IF(Z56&gt;0, (R56*SUMPRODUCT(K56:$K$98, X56:$X$98)-K56*$AZ$3)/Z56, 0)</f>
        <v>-113203.03635873712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0.407215198</v>
      </c>
      <c r="Q57" s="4">
        <f t="shared" si="21"/>
        <v>12.5</v>
      </c>
      <c r="R57">
        <f t="shared" si="0"/>
        <v>2000000</v>
      </c>
      <c r="S57">
        <f t="shared" si="1"/>
        <v>-184737.51257478644</v>
      </c>
      <c r="U57">
        <f t="shared" si="13"/>
        <v>0.407215198</v>
      </c>
      <c r="V57">
        <f t="shared" si="14"/>
        <v>0.01</v>
      </c>
      <c r="W57">
        <f t="shared" si="15"/>
        <v>5.7926499431036017E-3</v>
      </c>
      <c r="X57">
        <f t="shared" si="16"/>
        <v>2.3588550935256217E-3</v>
      </c>
      <c r="Y57">
        <f t="shared" si="17"/>
        <v>5.7926499431036018E-5</v>
      </c>
      <c r="Z57">
        <f t="shared" si="18"/>
        <v>3.3758683501469442E-3</v>
      </c>
      <c r="AB57">
        <f t="shared" si="19"/>
        <v>-655.74556212259358</v>
      </c>
      <c r="AC57">
        <f t="shared" si="2"/>
        <v>-623.64952178609462</v>
      </c>
      <c r="AE57">
        <f t="shared" si="3"/>
        <v>0</v>
      </c>
      <c r="AF57">
        <f t="shared" si="24"/>
        <v>0</v>
      </c>
      <c r="AG57">
        <f t="shared" si="24"/>
        <v>-4.2198354376836805E-2</v>
      </c>
      <c r="AH57">
        <f t="shared" si="5"/>
        <v>-4717.7101870512433</v>
      </c>
      <c r="AI57">
        <f t="shared" si="25"/>
        <v>-4717.7523854056199</v>
      </c>
      <c r="AJ57">
        <f t="shared" si="7"/>
        <v>-32.096040336498959</v>
      </c>
      <c r="AK57">
        <f t="shared" si="22"/>
        <v>-45.902189348581558</v>
      </c>
      <c r="AL57">
        <f t="shared" si="26"/>
        <v>-4795.7506150907002</v>
      </c>
      <c r="AN57">
        <f t="shared" si="27"/>
        <v>0</v>
      </c>
      <c r="AO57">
        <f t="shared" si="27"/>
        <v>0</v>
      </c>
      <c r="AP57">
        <f t="shared" si="27"/>
        <v>-2.3736497319283076E-4</v>
      </c>
      <c r="AQ57">
        <f t="shared" si="27"/>
        <v>-26.537033697590005</v>
      </c>
      <c r="AR57">
        <f t="shared" si="27"/>
        <v>-26.537271062563196</v>
      </c>
      <c r="AS57">
        <f t="shared" si="27"/>
        <v>-0.18053964109678564</v>
      </c>
      <c r="AT57">
        <f t="shared" si="27"/>
        <v>-0.25819897730891173</v>
      </c>
      <c r="AU57">
        <f t="shared" si="23"/>
        <v>-26.976009680968893</v>
      </c>
      <c r="AW57">
        <v>54</v>
      </c>
      <c r="AX57">
        <f>IF(Z57&gt;0, (R57*SUMPRODUCT(K57:$K$98, X57:$X$98)-K57*$AZ$3)/Z57, 0)</f>
        <v>-184737.51257478644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0.41552104400000001</v>
      </c>
      <c r="Q58" s="4">
        <f t="shared" si="21"/>
        <v>12.5</v>
      </c>
      <c r="R58">
        <f t="shared" si="0"/>
        <v>2000000</v>
      </c>
      <c r="S58">
        <f t="shared" si="1"/>
        <v>-297730.4144860279</v>
      </c>
      <c r="U58">
        <f t="shared" si="13"/>
        <v>0.41552104400000001</v>
      </c>
      <c r="V58">
        <f t="shared" si="14"/>
        <v>0.01</v>
      </c>
      <c r="W58">
        <f t="shared" si="15"/>
        <v>3.3758683501469442E-3</v>
      </c>
      <c r="X58">
        <f t="shared" si="16"/>
        <v>1.4027443412596159E-3</v>
      </c>
      <c r="Y58">
        <f t="shared" si="17"/>
        <v>3.3758683501469444E-5</v>
      </c>
      <c r="Z58">
        <f t="shared" si="18"/>
        <v>1.9393653253858586E-3</v>
      </c>
      <c r="AB58">
        <f t="shared" si="19"/>
        <v>-623.64952178609462</v>
      </c>
      <c r="AC58">
        <f t="shared" si="2"/>
        <v>-577.4080421669621</v>
      </c>
      <c r="AE58">
        <f t="shared" si="3"/>
        <v>0</v>
      </c>
      <c r="AF58">
        <f t="shared" si="24"/>
        <v>0</v>
      </c>
      <c r="AG58">
        <f t="shared" si="24"/>
        <v>-2.4242066567323233E-2</v>
      </c>
      <c r="AH58">
        <f t="shared" si="5"/>
        <v>-2805.4886825192316</v>
      </c>
      <c r="AI58">
        <f t="shared" si="25"/>
        <v>-2805.5129245857988</v>
      </c>
      <c r="AJ58">
        <f t="shared" si="7"/>
        <v>-46.241479619132519</v>
      </c>
      <c r="AK58">
        <f t="shared" si="22"/>
        <v>-43.655466525026625</v>
      </c>
      <c r="AL58">
        <f t="shared" si="26"/>
        <v>-2895.4098707299577</v>
      </c>
      <c r="AN58">
        <f t="shared" si="27"/>
        <v>0</v>
      </c>
      <c r="AO58">
        <f t="shared" si="27"/>
        <v>0</v>
      </c>
      <c r="AP58">
        <f t="shared" si="27"/>
        <v>-1.2175105534891551E-4</v>
      </c>
      <c r="AQ58">
        <f t="shared" si="27"/>
        <v>-14.090020210016721</v>
      </c>
      <c r="AR58">
        <f t="shared" si="27"/>
        <v>-14.090141961072069</v>
      </c>
      <c r="AS58">
        <f t="shared" si="27"/>
        <v>-0.23223882043594277</v>
      </c>
      <c r="AT58">
        <f t="shared" si="27"/>
        <v>-0.21925107360012208</v>
      </c>
      <c r="AU58">
        <f t="shared" si="23"/>
        <v>-14.541631855108132</v>
      </c>
      <c r="AW58">
        <v>55</v>
      </c>
      <c r="AX58">
        <f>IF(Z58&gt;0, (R58*SUMPRODUCT(K58:$K$98, X58:$X$98)-K58*$AZ$3)/Z58, 0)</f>
        <v>-297730.4144860279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0.424706421</v>
      </c>
      <c r="Q59" s="4">
        <f t="shared" si="21"/>
        <v>12.5</v>
      </c>
      <c r="R59">
        <f t="shared" si="0"/>
        <v>2000000</v>
      </c>
      <c r="S59">
        <f t="shared" si="1"/>
        <v>-480262.77160837408</v>
      </c>
      <c r="U59">
        <f t="shared" si="13"/>
        <v>0.424706421</v>
      </c>
      <c r="V59">
        <f t="shared" si="14"/>
        <v>0.01</v>
      </c>
      <c r="W59">
        <f t="shared" si="15"/>
        <v>1.9393653253858586E-3</v>
      </c>
      <c r="X59">
        <f t="shared" si="16"/>
        <v>8.2366090635612843E-4</v>
      </c>
      <c r="Y59">
        <f t="shared" si="17"/>
        <v>1.9393653253858588E-5</v>
      </c>
      <c r="Z59">
        <f t="shared" si="18"/>
        <v>1.0963107657758716E-3</v>
      </c>
      <c r="AB59">
        <f t="shared" si="19"/>
        <v>-577.4080421669621</v>
      </c>
      <c r="AC59">
        <f t="shared" si="2"/>
        <v>-526.51724691561913</v>
      </c>
      <c r="AE59">
        <f t="shared" si="3"/>
        <v>0</v>
      </c>
      <c r="AF59">
        <f t="shared" si="24"/>
        <v>0</v>
      </c>
      <c r="AG59">
        <f t="shared" si="24"/>
        <v>-1.3703884572198396E-2</v>
      </c>
      <c r="AH59">
        <f t="shared" si="5"/>
        <v>-1647.3218127122568</v>
      </c>
      <c r="AI59">
        <f t="shared" si="25"/>
        <v>-1647.3355165968289</v>
      </c>
      <c r="AJ59">
        <f t="shared" si="7"/>
        <v>-50.890795251342979</v>
      </c>
      <c r="AK59">
        <f t="shared" si="22"/>
        <v>-40.418562951687349</v>
      </c>
      <c r="AL59">
        <f t="shared" si="26"/>
        <v>-1738.6448747998593</v>
      </c>
      <c r="AN59">
        <f t="shared" si="27"/>
        <v>0</v>
      </c>
      <c r="AO59">
        <f t="shared" si="27"/>
        <v>0</v>
      </c>
      <c r="AP59">
        <f t="shared" si="27"/>
        <v>-6.1450973058228166E-5</v>
      </c>
      <c r="AQ59">
        <f t="shared" si="27"/>
        <v>-7.3869221386015438</v>
      </c>
      <c r="AR59">
        <f t="shared" si="27"/>
        <v>-7.3869835895746014</v>
      </c>
      <c r="AS59">
        <f t="shared" si="27"/>
        <v>-0.22820455553504412</v>
      </c>
      <c r="AT59">
        <f t="shared" si="27"/>
        <v>-0.1812449608657197</v>
      </c>
      <c r="AU59">
        <f t="shared" si="23"/>
        <v>-7.7964331059753658</v>
      </c>
      <c r="AW59">
        <v>56</v>
      </c>
      <c r="AX59">
        <f>IF(Z59&gt;0, (R59*SUMPRODUCT(K59:$K$98, X59:$X$98)-K59*$AZ$3)/Z59, 0)</f>
        <v>-480262.77160837408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0.43382917900000001</v>
      </c>
      <c r="Q60" s="4">
        <f t="shared" si="21"/>
        <v>12.5</v>
      </c>
      <c r="R60">
        <f t="shared" si="0"/>
        <v>2000000</v>
      </c>
      <c r="S60">
        <f t="shared" si="1"/>
        <v>-780478.00692120509</v>
      </c>
      <c r="U60">
        <f t="shared" si="13"/>
        <v>0.43382917900000001</v>
      </c>
      <c r="V60">
        <f t="shared" si="14"/>
        <v>0.01</v>
      </c>
      <c r="W60">
        <f t="shared" si="15"/>
        <v>1.0963107657758716E-3</v>
      </c>
      <c r="X60">
        <f t="shared" si="16"/>
        <v>4.7561159944540767E-4</v>
      </c>
      <c r="Y60">
        <f t="shared" si="17"/>
        <v>1.0963107657758716E-5</v>
      </c>
      <c r="Z60">
        <f t="shared" si="18"/>
        <v>6.0973605867270519E-4</v>
      </c>
      <c r="AB60">
        <f t="shared" si="19"/>
        <v>-526.51724691561913</v>
      </c>
      <c r="AC60">
        <f t="shared" si="2"/>
        <v>-475.88558382086393</v>
      </c>
      <c r="AE60">
        <f t="shared" si="3"/>
        <v>0</v>
      </c>
      <c r="AF60">
        <f t="shared" si="24"/>
        <v>0</v>
      </c>
      <c r="AG60">
        <f t="shared" si="24"/>
        <v>-7.6217007334088149E-3</v>
      </c>
      <c r="AH60">
        <f t="shared" si="5"/>
        <v>-951.2231988908153</v>
      </c>
      <c r="AI60">
        <f t="shared" si="25"/>
        <v>-951.23082059154865</v>
      </c>
      <c r="AJ60">
        <f t="shared" si="7"/>
        <v>-50.631663094755197</v>
      </c>
      <c r="AK60">
        <f t="shared" si="22"/>
        <v>-36.856207284093344</v>
      </c>
      <c r="AL60">
        <f t="shared" si="26"/>
        <v>-1038.7186909703973</v>
      </c>
      <c r="AN60">
        <f t="shared" si="27"/>
        <v>0</v>
      </c>
      <c r="AO60">
        <f t="shared" si="27"/>
        <v>0</v>
      </c>
      <c r="AP60">
        <f t="shared" si="27"/>
        <v>-3.0515391193788959E-5</v>
      </c>
      <c r="AQ60">
        <f t="shared" si="27"/>
        <v>-3.8084607415146055</v>
      </c>
      <c r="AR60">
        <f t="shared" si="27"/>
        <v>-3.8084912569057989</v>
      </c>
      <c r="AS60">
        <f t="shared" si="27"/>
        <v>-0.20271656683606873</v>
      </c>
      <c r="AT60">
        <f t="shared" si="27"/>
        <v>-0.14756307319488091</v>
      </c>
      <c r="AU60">
        <f t="shared" si="23"/>
        <v>-4.1587708969367494</v>
      </c>
      <c r="AW60">
        <v>57</v>
      </c>
      <c r="AX60">
        <f>IF(Z60&gt;0, (R60*SUMPRODUCT(K60:$K$98, X60:$X$98)-K60*$AZ$3)/Z60, 0)</f>
        <v>-780478.00692120509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0.44368152799999999</v>
      </c>
      <c r="Q61" s="4">
        <f t="shared" si="21"/>
        <v>12.5</v>
      </c>
      <c r="R61">
        <f t="shared" si="0"/>
        <v>2000000</v>
      </c>
      <c r="S61">
        <f t="shared" si="1"/>
        <v>-1284535.5707231087</v>
      </c>
      <c r="U61">
        <f t="shared" si="13"/>
        <v>0.44368152799999999</v>
      </c>
      <c r="V61">
        <f t="shared" si="14"/>
        <v>0.01</v>
      </c>
      <c r="W61">
        <f t="shared" si="15"/>
        <v>6.0973605867270519E-4</v>
      </c>
      <c r="X61">
        <f t="shared" si="16"/>
        <v>2.7052862618860349E-4</v>
      </c>
      <c r="Y61">
        <f t="shared" si="17"/>
        <v>6.0973605867270518E-6</v>
      </c>
      <c r="Z61">
        <f t="shared" si="18"/>
        <v>3.3311007189737468E-4</v>
      </c>
      <c r="AB61">
        <f t="shared" si="19"/>
        <v>-475.88558382086393</v>
      </c>
      <c r="AC61">
        <f t="shared" si="2"/>
        <v>-427.89173631830994</v>
      </c>
      <c r="AE61">
        <f t="shared" si="3"/>
        <v>0</v>
      </c>
      <c r="AF61">
        <f t="shared" si="24"/>
        <v>0</v>
      </c>
      <c r="AG61">
        <f t="shared" si="24"/>
        <v>-4.1638758987171832E-3</v>
      </c>
      <c r="AH61">
        <f t="shared" si="5"/>
        <v>-541.05725237720696</v>
      </c>
      <c r="AI61">
        <f t="shared" si="25"/>
        <v>-541.06141625310568</v>
      </c>
      <c r="AJ61">
        <f t="shared" si="7"/>
        <v>-47.99384750255399</v>
      </c>
      <c r="AK61">
        <f t="shared" si="22"/>
        <v>-33.31199086746048</v>
      </c>
      <c r="AL61">
        <f t="shared" si="26"/>
        <v>-622.36725462312017</v>
      </c>
      <c r="AN61">
        <f t="shared" si="27"/>
        <v>0</v>
      </c>
      <c r="AO61">
        <f t="shared" si="27"/>
        <v>0</v>
      </c>
      <c r="AP61">
        <f t="shared" si="27"/>
        <v>-1.4884930258458071E-5</v>
      </c>
      <c r="AQ61">
        <f t="shared" si="27"/>
        <v>-1.9341593417682896</v>
      </c>
      <c r="AR61">
        <f t="shared" si="27"/>
        <v>-1.9341742266985482</v>
      </c>
      <c r="AS61">
        <f t="shared" si="27"/>
        <v>-0.17156733060432411</v>
      </c>
      <c r="AT61">
        <f t="shared" si="27"/>
        <v>-0.11908295849674651</v>
      </c>
      <c r="AU61">
        <f t="shared" si="23"/>
        <v>-2.2248245157996189</v>
      </c>
      <c r="AW61">
        <v>58</v>
      </c>
      <c r="AX61">
        <f>IF(Z61&gt;0, (R61*SUMPRODUCT(K61:$K$98, X61:$X$98)-K61*$AZ$3)/Z61, 0)</f>
        <v>-1284535.5707231087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0.45400495099999999</v>
      </c>
      <c r="Q62" s="4">
        <f t="shared" si="21"/>
        <v>12.5</v>
      </c>
      <c r="R62">
        <f t="shared" si="0"/>
        <v>2000000</v>
      </c>
      <c r="S62">
        <f t="shared" si="1"/>
        <v>-2148327.2244968051</v>
      </c>
      <c r="U62">
        <f t="shared" si="13"/>
        <v>0.45400495099999999</v>
      </c>
      <c r="V62">
        <f t="shared" si="14"/>
        <v>0.01</v>
      </c>
      <c r="W62">
        <f t="shared" si="15"/>
        <v>3.3311007189737468E-4</v>
      </c>
      <c r="X62">
        <f t="shared" si="16"/>
        <v>1.5123362186937408E-4</v>
      </c>
      <c r="Y62">
        <f t="shared" si="17"/>
        <v>3.331100718973747E-6</v>
      </c>
      <c r="Z62">
        <f t="shared" si="18"/>
        <v>1.7854534930902686E-4</v>
      </c>
      <c r="AB62">
        <f t="shared" si="19"/>
        <v>-427.89173631830994</v>
      </c>
      <c r="AC62">
        <f t="shared" si="2"/>
        <v>-383.57383472787421</v>
      </c>
      <c r="AE62">
        <f t="shared" si="3"/>
        <v>0</v>
      </c>
      <c r="AF62">
        <f t="shared" si="24"/>
        <v>0</v>
      </c>
      <c r="AG62">
        <f t="shared" si="24"/>
        <v>-2.2318168663628358E-3</v>
      </c>
      <c r="AH62">
        <f t="shared" si="5"/>
        <v>-302.46724373874815</v>
      </c>
      <c r="AI62">
        <f t="shared" si="25"/>
        <v>-302.46947555561451</v>
      </c>
      <c r="AJ62">
        <f t="shared" si="7"/>
        <v>-44.317901590435724</v>
      </c>
      <c r="AK62">
        <f t="shared" si="22"/>
        <v>-29.952421542281698</v>
      </c>
      <c r="AL62">
        <f t="shared" si="26"/>
        <v>-376.73979868833192</v>
      </c>
      <c r="AN62">
        <f t="shared" si="27"/>
        <v>0</v>
      </c>
      <c r="AO62">
        <f t="shared" si="27"/>
        <v>0</v>
      </c>
      <c r="AP62">
        <f t="shared" si="27"/>
        <v>-7.1234365386105503E-6</v>
      </c>
      <c r="AQ62">
        <f t="shared" si="27"/>
        <v>-0.96540457608995334</v>
      </c>
      <c r="AR62">
        <f t="shared" si="27"/>
        <v>-0.96541169952649197</v>
      </c>
      <c r="AS62">
        <f t="shared" si="27"/>
        <v>-0.1414523585075069</v>
      </c>
      <c r="AT62">
        <f t="shared" si="27"/>
        <v>-9.5601111923610538E-2</v>
      </c>
      <c r="AU62">
        <f t="shared" si="23"/>
        <v>-1.2024651699576094</v>
      </c>
      <c r="AW62">
        <v>59</v>
      </c>
      <c r="AX62">
        <f>IF(Z62&gt;0, (R62*SUMPRODUCT(K62:$K$98, X62:$X$98)-K62*$AZ$3)/Z62, 0)</f>
        <v>-2148327.2244968051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0.46467133999999999</v>
      </c>
      <c r="Q63" s="4">
        <f t="shared" si="21"/>
        <v>12.5</v>
      </c>
      <c r="R63">
        <f t="shared" si="0"/>
        <v>2000000</v>
      </c>
      <c r="S63">
        <f t="shared" si="1"/>
        <v>-3659499.9329490135</v>
      </c>
      <c r="U63">
        <f t="shared" si="13"/>
        <v>0.46467133999999999</v>
      </c>
      <c r="V63">
        <f t="shared" si="14"/>
        <v>0.01</v>
      </c>
      <c r="W63">
        <f t="shared" si="15"/>
        <v>1.7854534930902686E-4</v>
      </c>
      <c r="X63">
        <f t="shared" si="16"/>
        <v>8.2964906714193582E-5</v>
      </c>
      <c r="Y63">
        <f t="shared" si="17"/>
        <v>1.7854534930902686E-6</v>
      </c>
      <c r="Z63">
        <f t="shared" si="18"/>
        <v>9.3794989101743005E-5</v>
      </c>
      <c r="AB63">
        <f t="shared" si="19"/>
        <v>-383.57383472787421</v>
      </c>
      <c r="AC63">
        <f t="shared" si="2"/>
        <v>-343.24275632878198</v>
      </c>
      <c r="AE63">
        <f t="shared" si="3"/>
        <v>0</v>
      </c>
      <c r="AF63">
        <f t="shared" si="24"/>
        <v>0</v>
      </c>
      <c r="AG63">
        <f t="shared" si="24"/>
        <v>-1.1724373637717876E-3</v>
      </c>
      <c r="AH63">
        <f t="shared" si="5"/>
        <v>-165.92981342838718</v>
      </c>
      <c r="AI63">
        <f t="shared" si="25"/>
        <v>-165.93098586575096</v>
      </c>
      <c r="AJ63">
        <f t="shared" si="7"/>
        <v>-40.331078399092235</v>
      </c>
      <c r="AK63">
        <f t="shared" si="22"/>
        <v>-26.850168430951197</v>
      </c>
      <c r="AL63">
        <f t="shared" si="26"/>
        <v>-233.11223269579438</v>
      </c>
      <c r="AN63">
        <f t="shared" si="27"/>
        <v>0</v>
      </c>
      <c r="AO63">
        <f t="shared" si="27"/>
        <v>0</v>
      </c>
      <c r="AP63">
        <f t="shared" si="27"/>
        <v>-3.3412012244851056E-6</v>
      </c>
      <c r="AQ63">
        <f t="shared" si="27"/>
        <v>-0.47286525740016083</v>
      </c>
      <c r="AR63">
        <f t="shared" si="27"/>
        <v>-0.47286859860138536</v>
      </c>
      <c r="AS63">
        <f t="shared" si="27"/>
        <v>-0.11493513657594538</v>
      </c>
      <c r="AT63">
        <f t="shared" si="27"/>
        <v>-7.6517363239361647E-2</v>
      </c>
      <c r="AU63">
        <f t="shared" si="23"/>
        <v>-0.6643210984166924</v>
      </c>
      <c r="AW63">
        <v>60</v>
      </c>
      <c r="AX63">
        <f>IF(Z63&gt;0, (R63*SUMPRODUCT(K63:$K$98, X63:$X$98)-K63*$AZ$3)/Z63, 0)</f>
        <v>-3659499.9329490135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0.47611615000000002</v>
      </c>
      <c r="Q64" s="4">
        <f t="shared" si="21"/>
        <v>12.5</v>
      </c>
      <c r="R64">
        <f t="shared" si="0"/>
        <v>2000000</v>
      </c>
      <c r="S64">
        <f t="shared" si="1"/>
        <v>-6366088.7951998496</v>
      </c>
      <c r="U64">
        <f t="shared" si="13"/>
        <v>0.47611615000000002</v>
      </c>
      <c r="V64">
        <f t="shared" si="14"/>
        <v>0.01</v>
      </c>
      <c r="W64">
        <f t="shared" si="15"/>
        <v>9.3794989101743005E-5</v>
      </c>
      <c r="X64">
        <f t="shared" si="16"/>
        <v>4.465730910041384E-5</v>
      </c>
      <c r="Y64">
        <f t="shared" si="17"/>
        <v>9.3794989101743012E-7</v>
      </c>
      <c r="Z64">
        <f t="shared" si="18"/>
        <v>4.8199730110311737E-5</v>
      </c>
      <c r="AB64">
        <f t="shared" si="19"/>
        <v>-343.24275632878198</v>
      </c>
      <c r="AC64">
        <f t="shared" si="2"/>
        <v>-306.84376178691235</v>
      </c>
      <c r="AE64">
        <f t="shared" si="3"/>
        <v>0</v>
      </c>
      <c r="AF64">
        <f t="shared" si="24"/>
        <v>0</v>
      </c>
      <c r="AG64">
        <f t="shared" si="24"/>
        <v>-6.0249662637889667E-4</v>
      </c>
      <c r="AH64">
        <f t="shared" si="5"/>
        <v>-89.314618200827681</v>
      </c>
      <c r="AI64">
        <f t="shared" si="25"/>
        <v>-89.315220697454066</v>
      </c>
      <c r="AJ64">
        <f t="shared" si="7"/>
        <v>-36.398994541869627</v>
      </c>
      <c r="AK64">
        <f t="shared" si="22"/>
        <v>-24.02699294301474</v>
      </c>
      <c r="AL64">
        <f t="shared" si="26"/>
        <v>-149.74120818233843</v>
      </c>
      <c r="AN64">
        <f t="shared" si="27"/>
        <v>0</v>
      </c>
      <c r="AO64">
        <f t="shared" si="27"/>
        <v>0</v>
      </c>
      <c r="AP64">
        <f t="shared" si="27"/>
        <v>-1.5330262043420717E-6</v>
      </c>
      <c r="AQ64">
        <f t="shared" si="27"/>
        <v>-0.22725712333959061</v>
      </c>
      <c r="AR64">
        <f t="shared" si="27"/>
        <v>-0.22725865636579498</v>
      </c>
      <c r="AS64">
        <f t="shared" si="27"/>
        <v>-9.2615642978386439E-2</v>
      </c>
      <c r="AT64">
        <f t="shared" si="27"/>
        <v>-6.1135628284862034E-2</v>
      </c>
      <c r="AU64">
        <f t="shared" si="23"/>
        <v>-0.3810099276290434</v>
      </c>
      <c r="AW64">
        <v>61</v>
      </c>
      <c r="AX64">
        <f>IF(Z64&gt;0, (R64*SUMPRODUCT(K64:$K$98, X64:$X$98)-K64*$AZ$3)/Z64, 0)</f>
        <v>-6366088.7951998496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0.48788611599999998</v>
      </c>
      <c r="Q65" s="4">
        <f t="shared" si="21"/>
        <v>12.5</v>
      </c>
      <c r="R65">
        <f t="shared" si="0"/>
        <v>2000000</v>
      </c>
      <c r="S65">
        <f t="shared" si="1"/>
        <v>-11327679.761998078</v>
      </c>
      <c r="U65">
        <f t="shared" si="13"/>
        <v>0.48788611599999998</v>
      </c>
      <c r="V65">
        <f t="shared" si="14"/>
        <v>0.01</v>
      </c>
      <c r="W65">
        <f t="shared" si="15"/>
        <v>4.8199730110311737E-5</v>
      </c>
      <c r="X65">
        <f t="shared" si="16"/>
        <v>2.3515979115768244E-5</v>
      </c>
      <c r="Y65">
        <f t="shared" si="17"/>
        <v>4.8199730110311743E-7</v>
      </c>
      <c r="Z65">
        <f t="shared" si="18"/>
        <v>2.4201753693440376E-5</v>
      </c>
      <c r="AB65">
        <f t="shared" si="19"/>
        <v>-306.84376178691235</v>
      </c>
      <c r="AC65">
        <f t="shared" si="2"/>
        <v>-274.14971551804678</v>
      </c>
      <c r="AE65">
        <f t="shared" si="3"/>
        <v>0</v>
      </c>
      <c r="AF65">
        <f t="shared" si="24"/>
        <v>0</v>
      </c>
      <c r="AG65">
        <f t="shared" si="24"/>
        <v>-3.0252192116800471E-4</v>
      </c>
      <c r="AH65">
        <f t="shared" si="5"/>
        <v>-47.031958231536485</v>
      </c>
      <c r="AI65">
        <f t="shared" si="25"/>
        <v>-47.032260753457656</v>
      </c>
      <c r="AJ65">
        <f t="shared" si="7"/>
        <v>-32.694046268865577</v>
      </c>
      <c r="AK65">
        <f t="shared" si="22"/>
        <v>-21.479063325083867</v>
      </c>
      <c r="AL65">
        <f t="shared" si="26"/>
        <v>-101.2053703474071</v>
      </c>
      <c r="AN65">
        <f t="shared" si="27"/>
        <v>0</v>
      </c>
      <c r="AO65">
        <f t="shared" si="27"/>
        <v>0</v>
      </c>
      <c r="AP65">
        <f t="shared" si="27"/>
        <v>-6.8728012654997794E-7</v>
      </c>
      <c r="AQ65">
        <f t="shared" si="27"/>
        <v>-0.10684888579466795</v>
      </c>
      <c r="AR65">
        <f t="shared" si="27"/>
        <v>-0.10684957307479451</v>
      </c>
      <c r="AS65">
        <f t="shared" si="27"/>
        <v>-7.4275504301779621E-2</v>
      </c>
      <c r="AT65">
        <f t="shared" si="27"/>
        <v>-4.8796904711049097E-2</v>
      </c>
      <c r="AU65">
        <f t="shared" si="23"/>
        <v>-0.22992198208762321</v>
      </c>
      <c r="AW65">
        <v>62</v>
      </c>
      <c r="AX65">
        <f>IF(Z65&gt;0, (R65*SUMPRODUCT(K65:$K$98, X65:$X$98)-K65*$AZ$3)/Z65, 0)</f>
        <v>-11327679.761998078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0.500352354</v>
      </c>
      <c r="Q66" s="4">
        <f t="shared" si="21"/>
        <v>12.5</v>
      </c>
      <c r="R66">
        <f t="shared" si="0"/>
        <v>2000000</v>
      </c>
      <c r="S66">
        <f t="shared" si="1"/>
        <v>-20662927.350804027</v>
      </c>
      <c r="U66">
        <f t="shared" si="13"/>
        <v>0.500352354</v>
      </c>
      <c r="V66">
        <f t="shared" si="14"/>
        <v>0.01</v>
      </c>
      <c r="W66">
        <f t="shared" si="15"/>
        <v>2.4201753693440376E-5</v>
      </c>
      <c r="X66">
        <f t="shared" si="16"/>
        <v>1.2109404431441086E-5</v>
      </c>
      <c r="Y66">
        <f t="shared" si="17"/>
        <v>2.4201753693440376E-7</v>
      </c>
      <c r="Z66">
        <f t="shared" si="18"/>
        <v>1.1850331725064886E-5</v>
      </c>
      <c r="AB66">
        <f t="shared" si="19"/>
        <v>-274.14971551804678</v>
      </c>
      <c r="AC66">
        <f t="shared" si="2"/>
        <v>-244.86254351794389</v>
      </c>
      <c r="AE66">
        <f t="shared" si="3"/>
        <v>0</v>
      </c>
      <c r="AF66">
        <f t="shared" si="24"/>
        <v>0</v>
      </c>
      <c r="AG66">
        <f t="shared" si="24"/>
        <v>-1.4812914656331107E-4</v>
      </c>
      <c r="AH66">
        <f t="shared" si="5"/>
        <v>-24.21880886288217</v>
      </c>
      <c r="AI66">
        <f t="shared" si="25"/>
        <v>-24.218956992028733</v>
      </c>
      <c r="AJ66">
        <f t="shared" si="7"/>
        <v>-29.287172000102885</v>
      </c>
      <c r="AK66">
        <f t="shared" si="22"/>
        <v>-19.190480086263275</v>
      </c>
      <c r="AL66">
        <f t="shared" si="26"/>
        <v>-72.6966090783949</v>
      </c>
      <c r="AN66">
        <f t="shared" si="27"/>
        <v>0</v>
      </c>
      <c r="AO66">
        <f t="shared" si="27"/>
        <v>0</v>
      </c>
      <c r="AP66">
        <f t="shared" si="27"/>
        <v>-3.0046883581051672E-7</v>
      </c>
      <c r="AQ66">
        <f t="shared" si="27"/>
        <v>-4.9126032739528466E-2</v>
      </c>
      <c r="AR66">
        <f t="shared" si="27"/>
        <v>-4.9126333208364278E-2</v>
      </c>
      <c r="AS66">
        <f t="shared" si="27"/>
        <v>-5.9406826267591889E-2</v>
      </c>
      <c r="AT66">
        <f t="shared" si="27"/>
        <v>-3.8926445901718308E-2</v>
      </c>
      <c r="AU66">
        <f t="shared" si="23"/>
        <v>-0.1474596053776745</v>
      </c>
      <c r="AW66">
        <v>63</v>
      </c>
      <c r="AX66">
        <f>IF(Z66&gt;0, (R66*SUMPRODUCT(K66:$K$98, X66:$X$98)-K66*$AZ$3)/Z66, 0)</f>
        <v>-20662927.350804027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0.513549331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-38728868.950239561</v>
      </c>
      <c r="U67">
        <f t="shared" si="13"/>
        <v>0.513549331</v>
      </c>
      <c r="V67">
        <f t="shared" si="14"/>
        <v>0.01</v>
      </c>
      <c r="W67">
        <f t="shared" si="15"/>
        <v>1.1850331725064886E-5</v>
      </c>
      <c r="X67">
        <f t="shared" si="16"/>
        <v>6.0857299295351483E-6</v>
      </c>
      <c r="Y67">
        <f t="shared" si="17"/>
        <v>1.1850331725064887E-7</v>
      </c>
      <c r="Z67">
        <f t="shared" si="18"/>
        <v>5.6460984782790887E-6</v>
      </c>
      <c r="AB67">
        <f t="shared" si="19"/>
        <v>-244.86254351794389</v>
      </c>
      <c r="AC67">
        <f t="shared" ref="AC67:AC89" si="30">S67*Z67</f>
        <v>-218.66700804541784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-7.0576230978488611E-5</v>
      </c>
      <c r="AH67">
        <f t="shared" ref="AH67:AH89" si="33">-X67*R67</f>
        <v>-12.171459859070296</v>
      </c>
      <c r="AI67">
        <f t="shared" ref="AI67:AI89" si="34">SUM(AE67:AH67)</f>
        <v>-12.171530435301275</v>
      </c>
      <c r="AJ67">
        <f t="shared" ref="AJ67:AJ89" si="35">AB67-AC67</f>
        <v>-26.195535472526046</v>
      </c>
      <c r="AK67">
        <f t="shared" si="22"/>
        <v>-17.140378046256075</v>
      </c>
      <c r="AL67">
        <f t="shared" si="26"/>
        <v>-55.507443954083399</v>
      </c>
      <c r="AN67">
        <f t="shared" ref="AN67:AT89" si="36">AE67*$K67</f>
        <v>0</v>
      </c>
      <c r="AO67">
        <f t="shared" si="36"/>
        <v>0</v>
      </c>
      <c r="AP67">
        <f t="shared" si="36"/>
        <v>-1.2782015878176057E-7</v>
      </c>
      <c r="AQ67">
        <f t="shared" si="36"/>
        <v>-2.2043652802405674E-2</v>
      </c>
      <c r="AR67">
        <f t="shared" si="36"/>
        <v>-2.2043780622564454E-2</v>
      </c>
      <c r="AS67">
        <f t="shared" si="36"/>
        <v>-4.7442566102631298E-2</v>
      </c>
      <c r="AT67">
        <f t="shared" si="36"/>
        <v>-3.1042828627666854E-2</v>
      </c>
      <c r="AU67">
        <f t="shared" si="23"/>
        <v>-0.10052917535286261</v>
      </c>
      <c r="AW67">
        <v>64</v>
      </c>
      <c r="AX67">
        <f>IF(Z67&gt;0, (R67*SUMPRODUCT(K67:$K$98, X67:$X$98)-K67*$AZ$3)/Z67, 0)</f>
        <v>-38728868.950239561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0.52698988800000002</v>
      </c>
      <c r="Q68" s="4">
        <f t="shared" si="21"/>
        <v>12.5</v>
      </c>
      <c r="R68">
        <f t="shared" si="28"/>
        <v>2000000</v>
      </c>
      <c r="S68">
        <f t="shared" si="29"/>
        <v>-74690638.34639056</v>
      </c>
      <c r="U68">
        <f t="shared" ref="U68:U89" si="40">M68</f>
        <v>0.52698988800000002</v>
      </c>
      <c r="V68">
        <f t="shared" ref="V68:V89" si="41">$C$10</f>
        <v>0.01</v>
      </c>
      <c r="W68">
        <f t="shared" ref="W68:W89" si="42">Z67</f>
        <v>5.6460984782790887E-6</v>
      </c>
      <c r="X68">
        <f t="shared" ref="X68:X89" si="43">U68*W68</f>
        <v>2.9754368047052676E-6</v>
      </c>
      <c r="Y68">
        <f t="shared" ref="Y68:Y89" si="44">V68*W68</f>
        <v>5.6460984782790885E-8</v>
      </c>
      <c r="Z68">
        <f t="shared" ref="Z68:Z89" si="45">MAX(0, W68-X68-Y68)</f>
        <v>2.6142006887910304E-6</v>
      </c>
      <c r="AB68">
        <f t="shared" ref="AB68:AB89" si="46">AC67</f>
        <v>-218.66700804541784</v>
      </c>
      <c r="AC68">
        <f t="shared" si="30"/>
        <v>-195.25631821137594</v>
      </c>
      <c r="AE68">
        <f t="shared" si="31"/>
        <v>0</v>
      </c>
      <c r="AF68">
        <f t="shared" si="32"/>
        <v>0</v>
      </c>
      <c r="AG68">
        <f t="shared" si="32"/>
        <v>-3.2677508609887881E-5</v>
      </c>
      <c r="AH68">
        <f t="shared" si="33"/>
        <v>-5.950873609410535</v>
      </c>
      <c r="AI68">
        <f t="shared" si="34"/>
        <v>-5.9509062869191451</v>
      </c>
      <c r="AJ68">
        <f t="shared" si="35"/>
        <v>-23.410689834041904</v>
      </c>
      <c r="AK68">
        <f t="shared" si="22"/>
        <v>-15.30669056317925</v>
      </c>
      <c r="AL68">
        <f t="shared" si="26"/>
        <v>-44.668286684140298</v>
      </c>
      <c r="AN68">
        <f t="shared" si="36"/>
        <v>0</v>
      </c>
      <c r="AO68">
        <f t="shared" si="36"/>
        <v>0</v>
      </c>
      <c r="AP68">
        <f t="shared" si="36"/>
        <v>-5.2841094672679235E-8</v>
      </c>
      <c r="AQ68">
        <f t="shared" si="36"/>
        <v>-9.622847308648888E-3</v>
      </c>
      <c r="AR68">
        <f t="shared" si="36"/>
        <v>-9.6229001497435615E-3</v>
      </c>
      <c r="AS68">
        <f t="shared" si="36"/>
        <v>-3.7856205399300846E-2</v>
      </c>
      <c r="AT68">
        <f t="shared" si="36"/>
        <v>-2.4751650893288089E-2</v>
      </c>
      <c r="AU68">
        <f t="shared" si="23"/>
        <v>-7.2230756442332497E-2</v>
      </c>
      <c r="AW68">
        <v>65</v>
      </c>
      <c r="AX68">
        <f>IF(Z68&gt;0, (R68*SUMPRODUCT(K68:$K$98, X68:$X$98)-K68*$AZ$3)/Z68, 0)</f>
        <v>-74690638.34639056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0.54103594799999999</v>
      </c>
      <c r="Q69" s="4">
        <f t="shared" ref="Q69:Q89" si="48">$C$8</f>
        <v>12.5</v>
      </c>
      <c r="R69">
        <f t="shared" si="28"/>
        <v>2000000</v>
      </c>
      <c r="S69">
        <f t="shared" si="29"/>
        <v>-148544356.72200334</v>
      </c>
      <c r="U69">
        <f t="shared" si="40"/>
        <v>0.54103594799999999</v>
      </c>
      <c r="V69">
        <f t="shared" si="41"/>
        <v>0.01</v>
      </c>
      <c r="W69">
        <f t="shared" si="42"/>
        <v>2.6142006887910304E-6</v>
      </c>
      <c r="X69">
        <f t="shared" si="43"/>
        <v>1.414376547922308E-6</v>
      </c>
      <c r="Y69">
        <f t="shared" si="44"/>
        <v>2.6142006887910303E-8</v>
      </c>
      <c r="Z69">
        <f t="shared" si="45"/>
        <v>1.173682133980812E-6</v>
      </c>
      <c r="AB69">
        <f t="shared" si="46"/>
        <v>-195.25631821137594</v>
      </c>
      <c r="AC69">
        <f t="shared" si="30"/>
        <v>-174.34385758828785</v>
      </c>
      <c r="AE69">
        <f t="shared" si="31"/>
        <v>0</v>
      </c>
      <c r="AF69">
        <f t="shared" si="32"/>
        <v>0</v>
      </c>
      <c r="AG69">
        <f t="shared" si="32"/>
        <v>-1.4671026674760151E-5</v>
      </c>
      <c r="AH69">
        <f t="shared" si="33"/>
        <v>-2.8287530958446161</v>
      </c>
      <c r="AI69">
        <f t="shared" si="34"/>
        <v>-2.8287677668712909</v>
      </c>
      <c r="AJ69">
        <f t="shared" si="35"/>
        <v>-20.912460623088094</v>
      </c>
      <c r="AK69">
        <f t="shared" si="22"/>
        <v>-13.667942274796317</v>
      </c>
      <c r="AL69">
        <f t="shared" si="26"/>
        <v>-37.409170664755706</v>
      </c>
      <c r="AN69">
        <f t="shared" si="36"/>
        <v>0</v>
      </c>
      <c r="AO69">
        <f t="shared" si="36"/>
        <v>0</v>
      </c>
      <c r="AP69">
        <f t="shared" si="36"/>
        <v>-2.118192140746579E-8</v>
      </c>
      <c r="AQ69">
        <f t="shared" si="36"/>
        <v>-4.0841331070843936E-3</v>
      </c>
      <c r="AR69">
        <f t="shared" si="36"/>
        <v>-4.0841542890058015E-3</v>
      </c>
      <c r="AS69">
        <f t="shared" si="36"/>
        <v>-3.0193258261676282E-2</v>
      </c>
      <c r="AT69">
        <f t="shared" si="36"/>
        <v>-1.9733675460122349E-2</v>
      </c>
      <c r="AU69">
        <f t="shared" si="23"/>
        <v>-5.4011088010804439E-2</v>
      </c>
      <c r="AW69">
        <v>66</v>
      </c>
      <c r="AX69">
        <f>IF(Z69&gt;0, (R69*SUMPRODUCT(K69:$K$98, X69:$X$98)-K69*$AZ$3)/Z69, 0)</f>
        <v>-148544356.72200334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0.55517679799999997</v>
      </c>
      <c r="Q70" s="4">
        <f t="shared" si="48"/>
        <v>12.5</v>
      </c>
      <c r="R70">
        <f t="shared" si="28"/>
        <v>2000000</v>
      </c>
      <c r="S70">
        <f t="shared" si="29"/>
        <v>-305024536.07655501</v>
      </c>
      <c r="U70">
        <f t="shared" si="40"/>
        <v>0.55517679799999997</v>
      </c>
      <c r="V70">
        <f t="shared" si="41"/>
        <v>0.01</v>
      </c>
      <c r="W70">
        <f t="shared" si="42"/>
        <v>1.173682133980812E-6</v>
      </c>
      <c r="X70">
        <f t="shared" si="43"/>
        <v>6.5160108901327414E-7</v>
      </c>
      <c r="Y70">
        <f t="shared" si="44"/>
        <v>1.173682133980812E-8</v>
      </c>
      <c r="Z70">
        <f t="shared" si="45"/>
        <v>5.1034422362772979E-7</v>
      </c>
      <c r="AB70">
        <f t="shared" si="46"/>
        <v>-174.34385758828785</v>
      </c>
      <c r="AC70">
        <f t="shared" si="30"/>
        <v>-155.66751005139793</v>
      </c>
      <c r="AE70">
        <f t="shared" si="31"/>
        <v>0</v>
      </c>
      <c r="AF70">
        <f t="shared" si="32"/>
        <v>0</v>
      </c>
      <c r="AG70">
        <f t="shared" si="32"/>
        <v>-6.3793027953466221E-6</v>
      </c>
      <c r="AH70">
        <f t="shared" si="33"/>
        <v>-1.3032021780265484</v>
      </c>
      <c r="AI70">
        <f t="shared" si="34"/>
        <v>-1.3032085573293437</v>
      </c>
      <c r="AJ70">
        <f t="shared" si="35"/>
        <v>-18.676347536889921</v>
      </c>
      <c r="AK70">
        <f t="shared" si="22"/>
        <v>-12.20407003118015</v>
      </c>
      <c r="AL70">
        <f t="shared" si="26"/>
        <v>-32.183626125399414</v>
      </c>
      <c r="AN70">
        <f t="shared" si="36"/>
        <v>0</v>
      </c>
      <c r="AO70">
        <f t="shared" si="36"/>
        <v>0</v>
      </c>
      <c r="AP70">
        <f t="shared" si="36"/>
        <v>-8.2235632954523408E-9</v>
      </c>
      <c r="AQ70">
        <f t="shared" si="36"/>
        <v>-1.679958757497787E-3</v>
      </c>
      <c r="AR70">
        <f t="shared" si="36"/>
        <v>-1.6799669810610824E-3</v>
      </c>
      <c r="AS70">
        <f t="shared" si="36"/>
        <v>-2.4075691501822576E-2</v>
      </c>
      <c r="AT70">
        <f t="shared" si="36"/>
        <v>-1.5732274448040186E-2</v>
      </c>
      <c r="AU70">
        <f t="shared" si="23"/>
        <v>-4.1487932930923843E-2</v>
      </c>
      <c r="AW70">
        <v>67</v>
      </c>
      <c r="AX70">
        <f>IF(Z70&gt;0, (R70*SUMPRODUCT(K70:$K$98, X70:$X$98)-K70*$AZ$3)/Z70, 0)</f>
        <v>-305024536.07655501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0.56908613200000002</v>
      </c>
      <c r="Q71" s="4">
        <f t="shared" si="48"/>
        <v>12.5</v>
      </c>
      <c r="R71">
        <f t="shared" si="28"/>
        <v>2000000</v>
      </c>
      <c r="S71">
        <f t="shared" si="29"/>
        <v>-647035106.58555388</v>
      </c>
      <c r="U71">
        <f t="shared" si="40"/>
        <v>0.56908613200000002</v>
      </c>
      <c r="V71">
        <f t="shared" si="41"/>
        <v>0.01</v>
      </c>
      <c r="W71">
        <f t="shared" si="42"/>
        <v>5.1034422362772979E-7</v>
      </c>
      <c r="X71">
        <f t="shared" si="43"/>
        <v>2.9042982021284776E-7</v>
      </c>
      <c r="Y71">
        <f t="shared" si="44"/>
        <v>5.1034422362772976E-9</v>
      </c>
      <c r="Z71">
        <f t="shared" si="45"/>
        <v>2.1481096117860473E-7</v>
      </c>
      <c r="AB71">
        <f t="shared" si="46"/>
        <v>-155.66751005139793</v>
      </c>
      <c r="AC71">
        <f t="shared" si="30"/>
        <v>-138.99023316194379</v>
      </c>
      <c r="AE71">
        <f t="shared" si="31"/>
        <v>0</v>
      </c>
      <c r="AF71">
        <f t="shared" si="32"/>
        <v>0</v>
      </c>
      <c r="AG71">
        <f t="shared" si="32"/>
        <v>-2.6851370147325591E-6</v>
      </c>
      <c r="AH71">
        <f t="shared" si="33"/>
        <v>-0.58085964042569549</v>
      </c>
      <c r="AI71">
        <f t="shared" si="34"/>
        <v>-0.58086232556271022</v>
      </c>
      <c r="AJ71">
        <f t="shared" si="35"/>
        <v>-16.677276889454134</v>
      </c>
      <c r="AK71">
        <f t="shared" si="22"/>
        <v>-10.896725703597856</v>
      </c>
      <c r="AL71">
        <f t="shared" si="26"/>
        <v>-28.154864918614699</v>
      </c>
      <c r="AN71">
        <f t="shared" si="36"/>
        <v>0</v>
      </c>
      <c r="AO71">
        <f t="shared" si="36"/>
        <v>0</v>
      </c>
      <c r="AP71">
        <f t="shared" si="36"/>
        <v>-3.0905462816354211E-9</v>
      </c>
      <c r="AQ71">
        <f t="shared" si="36"/>
        <v>-6.6855940386659229E-4</v>
      </c>
      <c r="AR71">
        <f t="shared" si="36"/>
        <v>-6.6856249441287386E-4</v>
      </c>
      <c r="AS71">
        <f t="shared" si="36"/>
        <v>-1.9195257372607636E-2</v>
      </c>
      <c r="AT71">
        <f t="shared" si="36"/>
        <v>-1.2541942895457682E-2</v>
      </c>
      <c r="AU71">
        <f t="shared" si="23"/>
        <v>-3.2405762762478189E-2</v>
      </c>
      <c r="AW71">
        <v>68</v>
      </c>
      <c r="AX71">
        <f>IF(Z71&gt;0, (R71*SUMPRODUCT(K71:$K$98, X71:$X$98)-K71*$AZ$3)/Z71, 0)</f>
        <v>-647035106.58555388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0.58332808999999997</v>
      </c>
      <c r="Q72" s="4">
        <f t="shared" si="48"/>
        <v>12.5</v>
      </c>
      <c r="R72">
        <f t="shared" si="28"/>
        <v>2000000</v>
      </c>
      <c r="S72">
        <f t="shared" si="29"/>
        <v>-1420586175.3988955</v>
      </c>
      <c r="U72">
        <f t="shared" si="40"/>
        <v>0.58332808999999997</v>
      </c>
      <c r="V72">
        <f t="shared" si="41"/>
        <v>0.01</v>
      </c>
      <c r="W72">
        <f t="shared" si="42"/>
        <v>2.1481096117860473E-7</v>
      </c>
      <c r="X72">
        <f t="shared" si="43"/>
        <v>1.2530526769537962E-7</v>
      </c>
      <c r="Y72">
        <f t="shared" si="44"/>
        <v>2.1481096117860472E-9</v>
      </c>
      <c r="Z72">
        <f t="shared" si="45"/>
        <v>8.7357583871439053E-8</v>
      </c>
      <c r="AB72">
        <f t="shared" si="46"/>
        <v>-138.99023316194379</v>
      </c>
      <c r="AC72">
        <f t="shared" si="30"/>
        <v>-124.09897596401585</v>
      </c>
      <c r="AE72">
        <f t="shared" si="31"/>
        <v>0</v>
      </c>
      <c r="AF72">
        <f t="shared" si="32"/>
        <v>0</v>
      </c>
      <c r="AG72">
        <f t="shared" si="32"/>
        <v>-1.0919697983929881E-6</v>
      </c>
      <c r="AH72">
        <f t="shared" si="33"/>
        <v>-0.25061053539075923</v>
      </c>
      <c r="AI72">
        <f t="shared" si="34"/>
        <v>-0.25061162736055764</v>
      </c>
      <c r="AJ72">
        <f t="shared" si="35"/>
        <v>-14.891257197927942</v>
      </c>
      <c r="AK72">
        <f t="shared" ref="AK72:AK89" si="49">G72*SUM(AB72:AB72, AE72:AF72)</f>
        <v>-9.7293163213360661</v>
      </c>
      <c r="AL72">
        <f t="shared" si="26"/>
        <v>-24.871185146624565</v>
      </c>
      <c r="AN72">
        <f t="shared" si="36"/>
        <v>0</v>
      </c>
      <c r="AO72">
        <f t="shared" si="36"/>
        <v>0</v>
      </c>
      <c r="AP72">
        <f t="shared" si="36"/>
        <v>-1.1221771065143524E-9</v>
      </c>
      <c r="AQ72">
        <f t="shared" si="36"/>
        <v>-2.5754320850328451E-4</v>
      </c>
      <c r="AR72">
        <f t="shared" si="36"/>
        <v>-2.5754433068039107E-4</v>
      </c>
      <c r="AS72">
        <f t="shared" si="36"/>
        <v>-1.5303196058466287E-2</v>
      </c>
      <c r="AT72">
        <f t="shared" si="36"/>
        <v>-9.998459713727809E-3</v>
      </c>
      <c r="AU72">
        <f t="shared" si="23"/>
        <v>-2.5559200102874487E-2</v>
      </c>
      <c r="AW72">
        <v>69</v>
      </c>
      <c r="AX72">
        <f>IF(Z72&gt;0, (R72*SUMPRODUCT(K72:$K$98, X72:$X$98)-K72*$AZ$3)/Z72, 0)</f>
        <v>-1420586175.3988955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0.59781937299999999</v>
      </c>
      <c r="Q73" s="4">
        <f t="shared" si="48"/>
        <v>12.5</v>
      </c>
      <c r="R73">
        <f t="shared" si="28"/>
        <v>2000000</v>
      </c>
      <c r="S73">
        <f t="shared" si="29"/>
        <v>-3234180572.4785976</v>
      </c>
      <c r="U73">
        <f t="shared" si="40"/>
        <v>0.59781937299999999</v>
      </c>
      <c r="V73">
        <f t="shared" si="41"/>
        <v>0.01</v>
      </c>
      <c r="W73">
        <f t="shared" si="42"/>
        <v>8.7357583871439053E-8</v>
      </c>
      <c r="X73">
        <f t="shared" si="43"/>
        <v>5.2224056016818603E-8</v>
      </c>
      <c r="Y73">
        <f t="shared" si="44"/>
        <v>8.7357583871439059E-10</v>
      </c>
      <c r="Z73">
        <f t="shared" si="45"/>
        <v>3.4259952015906063E-8</v>
      </c>
      <c r="AB73">
        <f t="shared" si="46"/>
        <v>-124.09897596401585</v>
      </c>
      <c r="AC73">
        <f t="shared" si="30"/>
        <v>-110.80287122389235</v>
      </c>
      <c r="AE73">
        <f t="shared" si="31"/>
        <v>0</v>
      </c>
      <c r="AF73">
        <f t="shared" si="32"/>
        <v>0</v>
      </c>
      <c r="AG73">
        <f t="shared" si="32"/>
        <v>-4.2824940019882577E-7</v>
      </c>
      <c r="AH73">
        <f t="shared" si="33"/>
        <v>-0.1044481120336372</v>
      </c>
      <c r="AI73">
        <f t="shared" si="34"/>
        <v>-0.10444854028303741</v>
      </c>
      <c r="AJ73">
        <f t="shared" si="35"/>
        <v>-13.296104740123496</v>
      </c>
      <c r="AK73">
        <f t="shared" si="49"/>
        <v>-8.6869283174811098</v>
      </c>
      <c r="AL73">
        <f t="shared" si="26"/>
        <v>-22.087481597887646</v>
      </c>
      <c r="AN73">
        <f t="shared" si="36"/>
        <v>0</v>
      </c>
      <c r="AO73">
        <f t="shared" si="36"/>
        <v>0</v>
      </c>
      <c r="AP73">
        <f t="shared" si="36"/>
        <v>-3.9294296539093271E-10</v>
      </c>
      <c r="AQ73">
        <f t="shared" si="36"/>
        <v>-9.5837030601623473E-5</v>
      </c>
      <c r="AR73">
        <f t="shared" si="36"/>
        <v>-9.5837423544588871E-5</v>
      </c>
      <c r="AS73">
        <f t="shared" si="36"/>
        <v>-1.2199925609485742E-2</v>
      </c>
      <c r="AT73">
        <f t="shared" si="36"/>
        <v>-7.9707464193171148E-3</v>
      </c>
      <c r="AU73">
        <f t="shared" si="23"/>
        <v>-2.026650945234745E-2</v>
      </c>
      <c r="AW73">
        <v>70</v>
      </c>
      <c r="AX73">
        <f>IF(Z73&gt;0, (R73*SUMPRODUCT(K73:$K$98, X73:$X$98)-K73*$AZ$3)/Z73, 0)</f>
        <v>-3234180572.4785976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0.61246634</v>
      </c>
      <c r="Q74" s="4">
        <f t="shared" si="48"/>
        <v>12.5</v>
      </c>
      <c r="R74">
        <f t="shared" si="28"/>
        <v>2000000</v>
      </c>
      <c r="S74">
        <f t="shared" si="29"/>
        <v>-7648757889.6714592</v>
      </c>
      <c r="U74">
        <f t="shared" si="40"/>
        <v>0.61246634</v>
      </c>
      <c r="V74">
        <f t="shared" si="41"/>
        <v>0.01</v>
      </c>
      <c r="W74">
        <f t="shared" si="42"/>
        <v>3.4259952015906063E-8</v>
      </c>
      <c r="X74">
        <f t="shared" si="43"/>
        <v>2.0983067419757608E-8</v>
      </c>
      <c r="Y74">
        <f t="shared" si="44"/>
        <v>3.4259952015906065E-10</v>
      </c>
      <c r="Z74">
        <f t="shared" si="45"/>
        <v>1.2934285075989394E-8</v>
      </c>
      <c r="AB74">
        <f t="shared" si="46"/>
        <v>-110.80287122389235</v>
      </c>
      <c r="AC74">
        <f t="shared" si="30"/>
        <v>-98.931215022233687</v>
      </c>
      <c r="AE74">
        <f t="shared" si="31"/>
        <v>0</v>
      </c>
      <c r="AF74">
        <f t="shared" si="32"/>
        <v>0</v>
      </c>
      <c r="AG74">
        <f t="shared" si="32"/>
        <v>-1.6167856344986743E-7</v>
      </c>
      <c r="AH74">
        <f t="shared" si="33"/>
        <v>-4.1966134839515216E-2</v>
      </c>
      <c r="AI74">
        <f t="shared" si="34"/>
        <v>-4.1966296518078663E-2</v>
      </c>
      <c r="AJ74">
        <f t="shared" si="35"/>
        <v>-11.871656201658666</v>
      </c>
      <c r="AK74">
        <f t="shared" si="49"/>
        <v>-7.7562009856724652</v>
      </c>
      <c r="AL74">
        <f t="shared" si="26"/>
        <v>-19.669823483849211</v>
      </c>
      <c r="AN74">
        <f t="shared" si="36"/>
        <v>0</v>
      </c>
      <c r="AO74">
        <f t="shared" si="36"/>
        <v>0</v>
      </c>
      <c r="AP74">
        <f t="shared" si="36"/>
        <v>-1.3245463919222513E-10</v>
      </c>
      <c r="AQ74">
        <f t="shared" si="36"/>
        <v>-3.4380619977390172E-5</v>
      </c>
      <c r="AR74">
        <f t="shared" si="36"/>
        <v>-3.4380752432029361E-5</v>
      </c>
      <c r="AS74">
        <f t="shared" si="36"/>
        <v>-9.7258158734965551E-3</v>
      </c>
      <c r="AT74">
        <f t="shared" si="36"/>
        <v>-6.3542425237974225E-3</v>
      </c>
      <c r="AU74">
        <f t="shared" si="23"/>
        <v>-1.6114439149726007E-2</v>
      </c>
      <c r="AW74">
        <v>71</v>
      </c>
      <c r="AX74">
        <f>IF(Z74&gt;0, (R74*SUMPRODUCT(K74:$K$98, X74:$X$98)-K74*$AZ$3)/Z74, 0)</f>
        <v>-7648757889.6714592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0.62717650000000003</v>
      </c>
      <c r="Q75" s="4">
        <f t="shared" si="48"/>
        <v>12.5</v>
      </c>
      <c r="R75">
        <f t="shared" si="28"/>
        <v>2000000</v>
      </c>
      <c r="S75">
        <f t="shared" si="29"/>
        <v>-18822513821.193047</v>
      </c>
      <c r="U75">
        <f t="shared" si="40"/>
        <v>0.62717650000000003</v>
      </c>
      <c r="V75">
        <f t="shared" si="41"/>
        <v>0.01</v>
      </c>
      <c r="W75">
        <f t="shared" si="42"/>
        <v>1.2934285075989394E-8</v>
      </c>
      <c r="X75">
        <f t="shared" si="43"/>
        <v>8.1120796439612621E-9</v>
      </c>
      <c r="Y75">
        <f t="shared" si="44"/>
        <v>1.2934285075989394E-10</v>
      </c>
      <c r="Z75">
        <f t="shared" si="45"/>
        <v>4.6928625812682381E-9</v>
      </c>
      <c r="AB75">
        <f t="shared" si="46"/>
        <v>-98.931215022233687</v>
      </c>
      <c r="AC75">
        <f t="shared" si="30"/>
        <v>-88.331470796881092</v>
      </c>
      <c r="AE75">
        <f t="shared" si="31"/>
        <v>0</v>
      </c>
      <c r="AF75">
        <f t="shared" si="32"/>
        <v>0</v>
      </c>
      <c r="AG75">
        <f t="shared" si="32"/>
        <v>-5.8660782265852979E-8</v>
      </c>
      <c r="AH75">
        <f t="shared" si="33"/>
        <v>-1.6224159287922525E-2</v>
      </c>
      <c r="AI75">
        <f t="shared" si="34"/>
        <v>-1.6224217948704791E-2</v>
      </c>
      <c r="AJ75">
        <f t="shared" si="35"/>
        <v>-10.599744225352595</v>
      </c>
      <c r="AK75">
        <f t="shared" si="49"/>
        <v>-6.9251850515563591</v>
      </c>
      <c r="AL75">
        <f t="shared" si="26"/>
        <v>-17.54115349485766</v>
      </c>
      <c r="AN75">
        <f t="shared" si="36"/>
        <v>0</v>
      </c>
      <c r="AO75">
        <f t="shared" si="36"/>
        <v>0</v>
      </c>
      <c r="AP75">
        <f t="shared" si="36"/>
        <v>-4.2908621234785978E-11</v>
      </c>
      <c r="AQ75">
        <f t="shared" si="36"/>
        <v>-1.186749100247751E-5</v>
      </c>
      <c r="AR75">
        <f t="shared" si="36"/>
        <v>-1.1867533911098746E-5</v>
      </c>
      <c r="AS75">
        <f t="shared" si="36"/>
        <v>-7.7533983111578763E-3</v>
      </c>
      <c r="AT75">
        <f t="shared" si="36"/>
        <v>-5.0655673327255927E-3</v>
      </c>
      <c r="AU75">
        <f t="shared" si="23"/>
        <v>-1.2830833177794569E-2</v>
      </c>
      <c r="AW75">
        <v>72</v>
      </c>
      <c r="AX75">
        <f>IF(Z75&gt;0, (R75*SUMPRODUCT(K75:$K$98, X75:$X$98)-K75*$AZ$3)/Z75, 0)</f>
        <v>-18822513821.193047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0.64196478899999998</v>
      </c>
      <c r="Q76" s="4">
        <f t="shared" si="48"/>
        <v>12.5</v>
      </c>
      <c r="R76">
        <f t="shared" si="28"/>
        <v>2000000</v>
      </c>
      <c r="S76">
        <f t="shared" si="29"/>
        <v>-48287694773.234871</v>
      </c>
      <c r="U76">
        <f t="shared" si="40"/>
        <v>0.64196478899999998</v>
      </c>
      <c r="V76">
        <f t="shared" si="41"/>
        <v>0.01</v>
      </c>
      <c r="W76">
        <f t="shared" si="42"/>
        <v>4.6928625812682381E-9</v>
      </c>
      <c r="X76">
        <f t="shared" si="43"/>
        <v>3.0126525367898598E-9</v>
      </c>
      <c r="Y76">
        <f t="shared" si="44"/>
        <v>4.692862581268238E-11</v>
      </c>
      <c r="Z76">
        <f t="shared" si="45"/>
        <v>1.6332814186656959E-9</v>
      </c>
      <c r="AB76">
        <f t="shared" si="46"/>
        <v>-88.331470796881092</v>
      </c>
      <c r="AC76">
        <f t="shared" si="30"/>
        <v>-78.867394623325154</v>
      </c>
      <c r="AE76">
        <f t="shared" si="31"/>
        <v>0</v>
      </c>
      <c r="AF76">
        <f t="shared" si="32"/>
        <v>0</v>
      </c>
      <c r="AG76">
        <f t="shared" si="32"/>
        <v>-2.04160177333212E-8</v>
      </c>
      <c r="AH76">
        <f t="shared" si="33"/>
        <v>-6.0253050735797195E-3</v>
      </c>
      <c r="AI76">
        <f t="shared" si="34"/>
        <v>-6.0253254895974526E-3</v>
      </c>
      <c r="AJ76">
        <f t="shared" si="35"/>
        <v>-9.464076173555938</v>
      </c>
      <c r="AK76">
        <f t="shared" si="49"/>
        <v>-6.1832029557816774</v>
      </c>
      <c r="AL76">
        <f t="shared" si="26"/>
        <v>-15.653304454827213</v>
      </c>
      <c r="AN76">
        <f t="shared" si="36"/>
        <v>0</v>
      </c>
      <c r="AO76">
        <f t="shared" si="36"/>
        <v>0</v>
      </c>
      <c r="AP76">
        <f t="shared" si="36"/>
        <v>-1.3333670576042694E-11</v>
      </c>
      <c r="AQ76">
        <f t="shared" si="36"/>
        <v>-3.9351177110386139E-6</v>
      </c>
      <c r="AR76">
        <f t="shared" si="36"/>
        <v>-3.9351310447091895E-6</v>
      </c>
      <c r="AS76">
        <f t="shared" si="36"/>
        <v>-6.180973961381904E-3</v>
      </c>
      <c r="AT76">
        <f t="shared" si="36"/>
        <v>-4.0382405812004829E-3</v>
      </c>
      <c r="AU76">
        <f t="shared" si="23"/>
        <v>-1.0223149673627096E-2</v>
      </c>
      <c r="AW76">
        <v>73</v>
      </c>
      <c r="AX76">
        <f>IF(Z76&gt;0, (R76*SUMPRODUCT(K76:$K$98, X76:$X$98)-K76*$AZ$3)/Z76, 0)</f>
        <v>-48287694773.234871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0.65685820900000003</v>
      </c>
      <c r="Q77" s="4">
        <f t="shared" si="48"/>
        <v>12.5</v>
      </c>
      <c r="R77">
        <f t="shared" si="28"/>
        <v>2000000</v>
      </c>
      <c r="S77">
        <f t="shared" si="29"/>
        <v>-129416411838.20485</v>
      </c>
      <c r="U77">
        <f t="shared" si="40"/>
        <v>0.65685820900000003</v>
      </c>
      <c r="V77">
        <f t="shared" si="41"/>
        <v>0.01</v>
      </c>
      <c r="W77">
        <f t="shared" si="42"/>
        <v>1.6332814186656959E-9</v>
      </c>
      <c r="X77">
        <f t="shared" si="43"/>
        <v>1.0728343074577283E-9</v>
      </c>
      <c r="Y77">
        <f t="shared" si="44"/>
        <v>1.6332814186656959E-11</v>
      </c>
      <c r="Z77">
        <f t="shared" si="45"/>
        <v>5.4411429702131064E-10</v>
      </c>
      <c r="AB77">
        <f t="shared" si="46"/>
        <v>-78.867394623325154</v>
      </c>
      <c r="AC77">
        <f t="shared" si="30"/>
        <v>-70.417319950365254</v>
      </c>
      <c r="AE77">
        <f t="shared" si="31"/>
        <v>0</v>
      </c>
      <c r="AF77">
        <f t="shared" si="32"/>
        <v>0</v>
      </c>
      <c r="AG77">
        <f t="shared" si="32"/>
        <v>-6.8014287127663831E-9</v>
      </c>
      <c r="AH77">
        <f t="shared" si="33"/>
        <v>-2.1456686149154565E-3</v>
      </c>
      <c r="AI77">
        <f t="shared" si="34"/>
        <v>-2.1456754163441693E-3</v>
      </c>
      <c r="AJ77">
        <f t="shared" si="35"/>
        <v>-8.4500746729599001</v>
      </c>
      <c r="AK77">
        <f t="shared" si="49"/>
        <v>-5.5207176236327618</v>
      </c>
      <c r="AL77">
        <f t="shared" si="26"/>
        <v>-13.972937972009007</v>
      </c>
      <c r="AN77">
        <f t="shared" si="36"/>
        <v>0</v>
      </c>
      <c r="AO77">
        <f t="shared" si="36"/>
        <v>0</v>
      </c>
      <c r="AP77">
        <f t="shared" si="36"/>
        <v>-3.9660740145596993E-12</v>
      </c>
      <c r="AQ77">
        <f t="shared" si="36"/>
        <v>-1.2511901391393432E-6</v>
      </c>
      <c r="AR77">
        <f t="shared" si="36"/>
        <v>-1.2511941052133577E-6</v>
      </c>
      <c r="AS77">
        <f t="shared" si="36"/>
        <v>-4.9274384834188945E-3</v>
      </c>
      <c r="AT77">
        <f t="shared" si="36"/>
        <v>-3.2192610749140621E-3</v>
      </c>
      <c r="AU77">
        <f t="shared" si="23"/>
        <v>-8.1479507524381701E-3</v>
      </c>
      <c r="AW77">
        <v>74</v>
      </c>
      <c r="AX77">
        <f>IF(Z77&gt;0, (R77*SUMPRODUCT(K77:$K$98, X77:$X$98)-K77*$AZ$3)/Z77, 0)</f>
        <v>-129416411838.20485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0.67177231000000004</v>
      </c>
      <c r="Q78" s="4">
        <f t="shared" si="48"/>
        <v>12.5</v>
      </c>
      <c r="R78">
        <f t="shared" si="28"/>
        <v>2000000</v>
      </c>
      <c r="S78">
        <f t="shared" si="29"/>
        <v>-363105956181.76959</v>
      </c>
      <c r="U78">
        <f t="shared" si="40"/>
        <v>0.67177231000000004</v>
      </c>
      <c r="V78">
        <f t="shared" si="41"/>
        <v>0.01</v>
      </c>
      <c r="W78">
        <f t="shared" si="42"/>
        <v>5.4411429702131064E-10</v>
      </c>
      <c r="X78">
        <f t="shared" si="43"/>
        <v>3.6552091821403197E-10</v>
      </c>
      <c r="Y78">
        <f t="shared" si="44"/>
        <v>5.4411429702131067E-12</v>
      </c>
      <c r="Z78">
        <f t="shared" si="45"/>
        <v>1.7315223583706557E-10</v>
      </c>
      <c r="AB78">
        <f t="shared" si="46"/>
        <v>-70.417319950365254</v>
      </c>
      <c r="AC78">
        <f t="shared" si="30"/>
        <v>-62.872608158628964</v>
      </c>
      <c r="AE78">
        <f t="shared" si="31"/>
        <v>0</v>
      </c>
      <c r="AF78">
        <f t="shared" si="32"/>
        <v>0</v>
      </c>
      <c r="AG78">
        <f t="shared" si="32"/>
        <v>-2.1644029479633198E-9</v>
      </c>
      <c r="AH78">
        <f t="shared" si="33"/>
        <v>-7.3104183642806395E-4</v>
      </c>
      <c r="AI78">
        <f t="shared" si="34"/>
        <v>-7.3104400083101194E-4</v>
      </c>
      <c r="AJ78">
        <f t="shared" si="35"/>
        <v>-7.5447117917362903</v>
      </c>
      <c r="AK78">
        <f t="shared" si="49"/>
        <v>-4.9292123965255685</v>
      </c>
      <c r="AL78">
        <f t="shared" si="26"/>
        <v>-12.474655232262689</v>
      </c>
      <c r="AN78">
        <f t="shared" si="36"/>
        <v>0</v>
      </c>
      <c r="AO78">
        <f t="shared" si="36"/>
        <v>0</v>
      </c>
      <c r="AP78">
        <f t="shared" si="36"/>
        <v>-1.1268880107342496E-12</v>
      </c>
      <c r="AQ78">
        <f t="shared" si="36"/>
        <v>-3.8061410034167754E-7</v>
      </c>
      <c r="AR78">
        <f t="shared" si="36"/>
        <v>-3.8061522722968831E-7</v>
      </c>
      <c r="AS78">
        <f t="shared" si="36"/>
        <v>-3.9281249688526247E-3</v>
      </c>
      <c r="AT78">
        <f t="shared" si="36"/>
        <v>-2.5663753402453029E-3</v>
      </c>
      <c r="AU78">
        <f t="shared" si="23"/>
        <v>-6.494880924325157E-3</v>
      </c>
      <c r="AW78">
        <v>75</v>
      </c>
      <c r="AX78">
        <f>IF(Z78&gt;0, (R78*SUMPRODUCT(K78:$K$98, X78:$X$98)-K78*$AZ$3)/Z78, 0)</f>
        <v>-363105956181.76959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0.68662034599999999</v>
      </c>
      <c r="Q79" s="4">
        <f t="shared" si="48"/>
        <v>12.5</v>
      </c>
      <c r="R79">
        <f t="shared" si="28"/>
        <v>2000000</v>
      </c>
      <c r="S79">
        <f t="shared" si="29"/>
        <v>-1068633786692.7621</v>
      </c>
      <c r="U79">
        <f t="shared" si="40"/>
        <v>0.68662034599999999</v>
      </c>
      <c r="V79">
        <f t="shared" si="41"/>
        <v>0.01</v>
      </c>
      <c r="W79">
        <f t="shared" si="42"/>
        <v>1.7315223583706557E-10</v>
      </c>
      <c r="X79">
        <f t="shared" si="43"/>
        <v>1.1888984808111957E-10</v>
      </c>
      <c r="Y79">
        <f t="shared" si="44"/>
        <v>1.7315223583706558E-12</v>
      </c>
      <c r="Z79">
        <f t="shared" si="45"/>
        <v>5.2530865397575353E-11</v>
      </c>
      <c r="AB79">
        <f t="shared" si="46"/>
        <v>-62.872608158628964</v>
      </c>
      <c r="AC79">
        <f t="shared" si="30"/>
        <v>-56.136257608058735</v>
      </c>
      <c r="AE79">
        <f t="shared" si="31"/>
        <v>0</v>
      </c>
      <c r="AF79">
        <f t="shared" si="32"/>
        <v>0</v>
      </c>
      <c r="AG79">
        <f t="shared" si="32"/>
        <v>-6.5663581746969195E-10</v>
      </c>
      <c r="AH79">
        <f t="shared" si="33"/>
        <v>-2.3777969616223913E-4</v>
      </c>
      <c r="AI79">
        <f t="shared" si="34"/>
        <v>-2.377803527980566E-4</v>
      </c>
      <c r="AJ79">
        <f t="shared" si="35"/>
        <v>-6.7363505505702292</v>
      </c>
      <c r="AK79">
        <f t="shared" si="49"/>
        <v>-4.4010825711040278</v>
      </c>
      <c r="AL79">
        <f t="shared" si="26"/>
        <v>-11.137670902027054</v>
      </c>
      <c r="AN79">
        <f t="shared" si="36"/>
        <v>0</v>
      </c>
      <c r="AO79">
        <f t="shared" si="36"/>
        <v>0</v>
      </c>
      <c r="AP79">
        <f t="shared" si="36"/>
        <v>-3.0524544177973654E-13</v>
      </c>
      <c r="AQ79">
        <f t="shared" si="36"/>
        <v>-1.1053489083337174E-7</v>
      </c>
      <c r="AR79">
        <f t="shared" si="36"/>
        <v>-1.1053519607881352E-7</v>
      </c>
      <c r="AS79">
        <f t="shared" si="36"/>
        <v>-3.1314775178052025E-3</v>
      </c>
      <c r="AT79">
        <f t="shared" si="36"/>
        <v>-2.0458987432371597E-3</v>
      </c>
      <c r="AU79">
        <f t="shared" si="23"/>
        <v>-5.1774867962384409E-3</v>
      </c>
      <c r="AW79">
        <v>76</v>
      </c>
      <c r="AX79">
        <f>IF(Z79&gt;0, (R79*SUMPRODUCT(K79:$K$98, X79:$X$98)-K79*$AZ$3)/Z79, 0)</f>
        <v>-1068633786692.7621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0.70385879699999998</v>
      </c>
      <c r="Q80" s="4">
        <f t="shared" si="48"/>
        <v>12.5</v>
      </c>
      <c r="R80">
        <f t="shared" si="28"/>
        <v>2000000</v>
      </c>
      <c r="S80">
        <f t="shared" si="29"/>
        <v>-3334498147551.5171</v>
      </c>
      <c r="U80">
        <f t="shared" si="40"/>
        <v>0.70385879699999998</v>
      </c>
      <c r="V80">
        <f t="shared" si="41"/>
        <v>0.01</v>
      </c>
      <c r="W80">
        <f t="shared" si="42"/>
        <v>5.2530865397575353E-11</v>
      </c>
      <c r="X80">
        <f t="shared" si="43"/>
        <v>3.6974311724106312E-11</v>
      </c>
      <c r="Y80">
        <f t="shared" si="44"/>
        <v>5.2530865397575358E-13</v>
      </c>
      <c r="Z80">
        <f t="shared" si="45"/>
        <v>1.5031245019493287E-11</v>
      </c>
      <c r="AB80">
        <f t="shared" si="46"/>
        <v>-56.136257608058735</v>
      </c>
      <c r="AC80">
        <f t="shared" si="30"/>
        <v>-50.121658672893332</v>
      </c>
      <c r="AE80">
        <f t="shared" si="31"/>
        <v>0</v>
      </c>
      <c r="AF80">
        <f t="shared" si="32"/>
        <v>0</v>
      </c>
      <c r="AG80">
        <f t="shared" si="32"/>
        <v>-1.8789056274366609E-10</v>
      </c>
      <c r="AH80">
        <f t="shared" si="33"/>
        <v>-7.3948623448212629E-5</v>
      </c>
      <c r="AI80">
        <f t="shared" si="34"/>
        <v>-7.394881133877537E-5</v>
      </c>
      <c r="AJ80">
        <f t="shared" si="35"/>
        <v>-6.0145989351654023</v>
      </c>
      <c r="AK80">
        <f t="shared" si="49"/>
        <v>-3.9295380325641118</v>
      </c>
      <c r="AL80">
        <f t="shared" si="26"/>
        <v>-9.9442109165408521</v>
      </c>
      <c r="AN80">
        <f t="shared" si="36"/>
        <v>0</v>
      </c>
      <c r="AO80">
        <f t="shared" si="36"/>
        <v>0</v>
      </c>
      <c r="AP80">
        <f t="shared" si="36"/>
        <v>-7.798508742957168E-14</v>
      </c>
      <c r="AQ80">
        <f t="shared" si="36"/>
        <v>-3.0692812777259841E-8</v>
      </c>
      <c r="AR80">
        <f t="shared" si="36"/>
        <v>-3.0692890762347268E-8</v>
      </c>
      <c r="AS80">
        <f t="shared" si="36"/>
        <v>-2.4963948000549302E-3</v>
      </c>
      <c r="AT80">
        <f t="shared" si="36"/>
        <v>-1.6309779615989244E-3</v>
      </c>
      <c r="AU80">
        <f t="shared" si="23"/>
        <v>-4.1274034545446163E-3</v>
      </c>
      <c r="AW80">
        <v>77</v>
      </c>
      <c r="AX80">
        <f>IF(Z80&gt;0, (R80*SUMPRODUCT(K80:$K$98, X80:$X$98)-K80*$AZ$3)/Z80, 0)</f>
        <v>-3334498147551.5171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0.72100360699999999</v>
      </c>
      <c r="Q81" s="4">
        <f t="shared" si="48"/>
        <v>12.5</v>
      </c>
      <c r="R81">
        <f t="shared" si="28"/>
        <v>2000000</v>
      </c>
      <c r="S81">
        <f t="shared" si="29"/>
        <v>-11067919749515.016</v>
      </c>
      <c r="U81">
        <f t="shared" si="40"/>
        <v>0.72100360699999999</v>
      </c>
      <c r="V81">
        <f t="shared" si="41"/>
        <v>0.01</v>
      </c>
      <c r="W81">
        <f t="shared" si="42"/>
        <v>1.5031245019493287E-11</v>
      </c>
      <c r="X81">
        <f t="shared" si="43"/>
        <v>1.0837581876755444E-11</v>
      </c>
      <c r="Y81">
        <f t="shared" si="44"/>
        <v>1.5031245019493287E-13</v>
      </c>
      <c r="Z81">
        <f t="shared" si="45"/>
        <v>4.0433506925429096E-12</v>
      </c>
      <c r="AB81">
        <f t="shared" si="46"/>
        <v>-50.121658672893332</v>
      </c>
      <c r="AC81">
        <f t="shared" si="30"/>
        <v>-44.751480984210886</v>
      </c>
      <c r="AE81">
        <f t="shared" si="31"/>
        <v>0</v>
      </c>
      <c r="AF81">
        <f t="shared" si="32"/>
        <v>0</v>
      </c>
      <c r="AG81">
        <f t="shared" si="32"/>
        <v>-5.0541883656786371E-11</v>
      </c>
      <c r="AH81">
        <f t="shared" si="33"/>
        <v>-2.1675163753510888E-5</v>
      </c>
      <c r="AI81">
        <f t="shared" si="34"/>
        <v>-2.1675214295394545E-5</v>
      </c>
      <c r="AJ81">
        <f t="shared" si="35"/>
        <v>-5.3701776886824462</v>
      </c>
      <c r="AK81">
        <f t="shared" si="49"/>
        <v>-3.5085161071025337</v>
      </c>
      <c r="AL81">
        <f t="shared" si="26"/>
        <v>-8.8787154709992748</v>
      </c>
      <c r="AN81">
        <f t="shared" si="36"/>
        <v>0</v>
      </c>
      <c r="AO81">
        <f t="shared" si="36"/>
        <v>0</v>
      </c>
      <c r="AP81">
        <f t="shared" si="36"/>
        <v>-1.8730095737807523E-14</v>
      </c>
      <c r="AQ81">
        <f t="shared" si="36"/>
        <v>-8.0325041898473612E-9</v>
      </c>
      <c r="AR81">
        <f t="shared" si="36"/>
        <v>-8.0325229199430979E-9</v>
      </c>
      <c r="AS81">
        <f t="shared" si="36"/>
        <v>-1.9901106757534651E-3</v>
      </c>
      <c r="AT81">
        <f t="shared" si="36"/>
        <v>-1.3002056478527493E-3</v>
      </c>
      <c r="AU81">
        <f t="shared" si="23"/>
        <v>-3.2903243561291343E-3</v>
      </c>
      <c r="AW81">
        <v>78</v>
      </c>
      <c r="AX81">
        <f>IF(Z81&gt;0, (R81*SUMPRODUCT(K81:$K$98, X81:$X$98)-K81*$AZ$3)/Z81, 0)</f>
        <v>-11067919749515.016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0.73803352099999997</v>
      </c>
      <c r="Q82" s="4">
        <f t="shared" si="48"/>
        <v>12.5</v>
      </c>
      <c r="R82">
        <f t="shared" si="28"/>
        <v>2000000</v>
      </c>
      <c r="S82">
        <f t="shared" si="29"/>
        <v>-39219785289892.805</v>
      </c>
      <c r="U82">
        <f t="shared" si="40"/>
        <v>0.73803352099999997</v>
      </c>
      <c r="V82">
        <f t="shared" si="41"/>
        <v>0.01</v>
      </c>
      <c r="W82">
        <f t="shared" si="42"/>
        <v>4.0433506925429096E-12</v>
      </c>
      <c r="X82">
        <f t="shared" si="43"/>
        <v>2.9841283482552317E-12</v>
      </c>
      <c r="Y82">
        <f t="shared" si="44"/>
        <v>4.0433506925429096E-14</v>
      </c>
      <c r="Z82">
        <f t="shared" si="45"/>
        <v>1.0187888373622487E-12</v>
      </c>
      <c r="AB82">
        <f t="shared" si="46"/>
        <v>-44.751480984210886</v>
      </c>
      <c r="AC82">
        <f t="shared" si="30"/>
        <v>-39.956679457086913</v>
      </c>
      <c r="AE82">
        <f t="shared" si="31"/>
        <v>0</v>
      </c>
      <c r="AF82">
        <f t="shared" si="32"/>
        <v>0</v>
      </c>
      <c r="AG82">
        <f t="shared" si="32"/>
        <v>-1.2734860467028108E-11</v>
      </c>
      <c r="AH82">
        <f t="shared" si="33"/>
        <v>-5.9682566965104633E-6</v>
      </c>
      <c r="AI82">
        <f t="shared" si="34"/>
        <v>-5.96826943137093E-6</v>
      </c>
      <c r="AJ82">
        <f t="shared" si="35"/>
        <v>-4.7948015271239726</v>
      </c>
      <c r="AK82">
        <f t="shared" si="49"/>
        <v>-3.1326036688947623</v>
      </c>
      <c r="AL82">
        <f t="shared" si="26"/>
        <v>-7.9274111642881664</v>
      </c>
      <c r="AN82">
        <f t="shared" si="36"/>
        <v>0</v>
      </c>
      <c r="AO82">
        <f t="shared" si="36"/>
        <v>0</v>
      </c>
      <c r="AP82">
        <f t="shared" si="36"/>
        <v>-4.2137109592752398E-15</v>
      </c>
      <c r="AQ82">
        <f t="shared" si="36"/>
        <v>-1.9747769294344536E-9</v>
      </c>
      <c r="AR82">
        <f t="shared" si="36"/>
        <v>-1.9747811431454128E-9</v>
      </c>
      <c r="AS82">
        <f t="shared" si="36"/>
        <v>-1.5865040527693239E-3</v>
      </c>
      <c r="AT82">
        <f t="shared" si="36"/>
        <v>-1.0365159826339345E-3</v>
      </c>
      <c r="AU82">
        <f t="shared" si="23"/>
        <v>-2.6230220101844015E-3</v>
      </c>
      <c r="AW82">
        <v>79</v>
      </c>
      <c r="AX82">
        <f>IF(Z82&gt;0, (R82*SUMPRODUCT(K82:$K$98, X82:$X$98)-K82*$AZ$3)/Z82, 0)</f>
        <v>-39219785289892.805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0.75492728399999998</v>
      </c>
      <c r="Q83" s="4">
        <f t="shared" si="48"/>
        <v>12.5</v>
      </c>
      <c r="R83">
        <f t="shared" si="28"/>
        <v>2000000</v>
      </c>
      <c r="S83">
        <f t="shared" si="29"/>
        <v>-148965248008937.03</v>
      </c>
      <c r="U83">
        <f t="shared" si="40"/>
        <v>0.75492728399999998</v>
      </c>
      <c r="V83">
        <f t="shared" si="41"/>
        <v>0.01</v>
      </c>
      <c r="W83">
        <f t="shared" si="42"/>
        <v>1.0187888373622487E-12</v>
      </c>
      <c r="X83">
        <f t="shared" si="43"/>
        <v>7.6911148995940011E-13</v>
      </c>
      <c r="Y83">
        <f t="shared" si="44"/>
        <v>1.0187888373622487E-14</v>
      </c>
      <c r="Z83">
        <f t="shared" si="45"/>
        <v>2.3948945902922605E-13</v>
      </c>
      <c r="AB83">
        <f t="shared" si="46"/>
        <v>-39.956679457086913</v>
      </c>
      <c r="AC83">
        <f t="shared" si="30"/>
        <v>-35.675606659814825</v>
      </c>
      <c r="AE83">
        <f t="shared" si="31"/>
        <v>0</v>
      </c>
      <c r="AF83">
        <f t="shared" si="32"/>
        <v>0</v>
      </c>
      <c r="AG83">
        <f t="shared" si="32"/>
        <v>-2.9936182378653256E-12</v>
      </c>
      <c r="AH83">
        <f t="shared" si="33"/>
        <v>-1.5382229799188001E-6</v>
      </c>
      <c r="AI83">
        <f t="shared" si="34"/>
        <v>-1.538225973537038E-6</v>
      </c>
      <c r="AJ83">
        <f t="shared" si="35"/>
        <v>-4.2810727972720883</v>
      </c>
      <c r="AK83">
        <f t="shared" si="49"/>
        <v>-2.7969675619960843</v>
      </c>
      <c r="AL83">
        <f t="shared" si="26"/>
        <v>-7.0780418974941455</v>
      </c>
      <c r="AN83">
        <f t="shared" si="36"/>
        <v>0</v>
      </c>
      <c r="AO83">
        <f t="shared" si="36"/>
        <v>0</v>
      </c>
      <c r="AP83">
        <f t="shared" si="36"/>
        <v>-8.844004282462463E-16</v>
      </c>
      <c r="AQ83">
        <f t="shared" si="36"/>
        <v>-4.5443505286381297E-10</v>
      </c>
      <c r="AR83">
        <f t="shared" si="36"/>
        <v>-4.544359372642412E-10</v>
      </c>
      <c r="AS83">
        <f t="shared" si="36"/>
        <v>-1.2647513191129617E-3</v>
      </c>
      <c r="AT83">
        <f t="shared" si="36"/>
        <v>-8.2630419548221574E-4</v>
      </c>
      <c r="AU83">
        <f t="shared" si="23"/>
        <v>-2.0910559690311145E-3</v>
      </c>
      <c r="AW83">
        <v>80</v>
      </c>
      <c r="AX83">
        <f>IF(Z83&gt;0, (R83*SUMPRODUCT(K83:$K$98, X83:$X$98)-K83*$AZ$3)/Z83, 0)</f>
        <v>-148965248008937.03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0.77166421299999999</v>
      </c>
      <c r="Q84" s="4">
        <f t="shared" si="48"/>
        <v>12.5</v>
      </c>
      <c r="R84">
        <f t="shared" si="28"/>
        <v>2000000</v>
      </c>
      <c r="S84">
        <f t="shared" si="29"/>
        <v>-609174920664312.38</v>
      </c>
      <c r="U84">
        <f t="shared" si="40"/>
        <v>0.77166421299999999</v>
      </c>
      <c r="V84">
        <f t="shared" si="41"/>
        <v>0.01</v>
      </c>
      <c r="W84">
        <f t="shared" si="42"/>
        <v>2.3948945902922605E-13</v>
      </c>
      <c r="X84">
        <f t="shared" si="43"/>
        <v>1.8480544492358346E-13</v>
      </c>
      <c r="Y84">
        <f t="shared" si="44"/>
        <v>2.3948945902922605E-15</v>
      </c>
      <c r="Z84">
        <f t="shared" si="45"/>
        <v>5.2289119515350326E-14</v>
      </c>
      <c r="AB84">
        <f t="shared" si="46"/>
        <v>-35.675606659814825</v>
      </c>
      <c r="AC84">
        <f t="shared" si="30"/>
        <v>-31.853220232370283</v>
      </c>
      <c r="AE84">
        <f t="shared" si="31"/>
        <v>0</v>
      </c>
      <c r="AF84">
        <f t="shared" si="32"/>
        <v>0</v>
      </c>
      <c r="AG84">
        <f t="shared" si="32"/>
        <v>-6.5361399394187911E-13</v>
      </c>
      <c r="AH84">
        <f t="shared" si="33"/>
        <v>-3.6961088984716692E-7</v>
      </c>
      <c r="AI84">
        <f t="shared" si="34"/>
        <v>-3.6961154346116087E-7</v>
      </c>
      <c r="AJ84">
        <f t="shared" si="35"/>
        <v>-3.8223864274445418</v>
      </c>
      <c r="AK84">
        <f t="shared" si="49"/>
        <v>-2.4972924661870382</v>
      </c>
      <c r="AL84">
        <f t="shared" si="26"/>
        <v>-6.319679263243124</v>
      </c>
      <c r="AN84">
        <f t="shared" si="36"/>
        <v>0</v>
      </c>
      <c r="AO84">
        <f t="shared" si="36"/>
        <v>0</v>
      </c>
      <c r="AP84">
        <f t="shared" si="36"/>
        <v>-1.7240737814667965E-16</v>
      </c>
      <c r="AQ84">
        <f t="shared" si="36"/>
        <v>-9.7494308634214662E-11</v>
      </c>
      <c r="AR84">
        <f t="shared" si="36"/>
        <v>-9.7494481041592799E-11</v>
      </c>
      <c r="AS84">
        <f t="shared" si="36"/>
        <v>-1.0082520085666457E-3</v>
      </c>
      <c r="AT84">
        <f t="shared" si="36"/>
        <v>-6.5872464566456117E-4</v>
      </c>
      <c r="AU84">
        <f t="shared" si="23"/>
        <v>-1.6669767517256881E-3</v>
      </c>
      <c r="AW84">
        <v>81</v>
      </c>
      <c r="AX84">
        <f>IF(Z84&gt;0, (R84*SUMPRODUCT(K84:$K$98, X84:$X$98)-K84*$AZ$3)/Z84, 0)</f>
        <v>-609174920664312.38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0.78831611899999998</v>
      </c>
      <c r="Q85" s="4">
        <f t="shared" si="48"/>
        <v>12.5</v>
      </c>
      <c r="R85">
        <f t="shared" si="28"/>
        <v>2000000</v>
      </c>
      <c r="S85">
        <f t="shared" si="29"/>
        <v>-2696825231988572</v>
      </c>
      <c r="U85">
        <f t="shared" si="40"/>
        <v>0.78831611899999998</v>
      </c>
      <c r="V85">
        <f t="shared" si="41"/>
        <v>0.01</v>
      </c>
      <c r="W85">
        <f t="shared" si="42"/>
        <v>5.2289119515350326E-14</v>
      </c>
      <c r="X85">
        <f t="shared" si="43"/>
        <v>4.1220355762268126E-14</v>
      </c>
      <c r="Y85">
        <f t="shared" si="44"/>
        <v>5.2289119515350324E-16</v>
      </c>
      <c r="Z85">
        <f t="shared" si="45"/>
        <v>1.0545872557928697E-14</v>
      </c>
      <c r="AB85">
        <f t="shared" si="46"/>
        <v>-31.853220232370283</v>
      </c>
      <c r="AC85">
        <f t="shared" si="30"/>
        <v>-28.440375207557974</v>
      </c>
      <c r="AE85">
        <f t="shared" si="31"/>
        <v>0</v>
      </c>
      <c r="AF85">
        <f t="shared" si="32"/>
        <v>0</v>
      </c>
      <c r="AG85">
        <f t="shared" si="32"/>
        <v>-1.3182340697410871E-13</v>
      </c>
      <c r="AH85">
        <f t="shared" si="33"/>
        <v>-8.2440711524536257E-8</v>
      </c>
      <c r="AI85">
        <f t="shared" si="34"/>
        <v>-8.2440843347943231E-8</v>
      </c>
      <c r="AJ85">
        <f t="shared" si="35"/>
        <v>-3.4128450248123094</v>
      </c>
      <c r="AK85">
        <f t="shared" si="49"/>
        <v>-2.2297254162659201</v>
      </c>
      <c r="AL85">
        <f t="shared" si="26"/>
        <v>-5.6425705235190726</v>
      </c>
      <c r="AN85">
        <f t="shared" si="36"/>
        <v>0</v>
      </c>
      <c r="AO85">
        <f t="shared" si="36"/>
        <v>0</v>
      </c>
      <c r="AP85">
        <f t="shared" si="36"/>
        <v>-3.1046240301479421E-17</v>
      </c>
      <c r="AQ85">
        <f t="shared" si="36"/>
        <v>-1.94159307467937E-11</v>
      </c>
      <c r="AR85">
        <f t="shared" si="36"/>
        <v>-1.9415961793034003E-11</v>
      </c>
      <c r="AS85">
        <f t="shared" si="36"/>
        <v>-8.0377232833044705E-4</v>
      </c>
      <c r="AT85">
        <f t="shared" si="36"/>
        <v>-5.2513125452222846E-4</v>
      </c>
      <c r="AU85">
        <f t="shared" si="23"/>
        <v>-1.3289036022686373E-3</v>
      </c>
      <c r="AW85">
        <v>82</v>
      </c>
      <c r="AX85">
        <f>IF(Z85&gt;0, (R85*SUMPRODUCT(K85:$K$98, X85:$X$98)-K85*$AZ$3)/Z85, 0)</f>
        <v>-2696825231988572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0.80496745000000003</v>
      </c>
      <c r="Q86" s="4">
        <f t="shared" si="48"/>
        <v>12.5</v>
      </c>
      <c r="R86">
        <f t="shared" si="28"/>
        <v>2000000</v>
      </c>
      <c r="S86">
        <f t="shared" si="29"/>
        <v>-1.3013276158275764E+16</v>
      </c>
      <c r="U86">
        <f t="shared" si="40"/>
        <v>0.80496745000000003</v>
      </c>
      <c r="V86">
        <f t="shared" si="41"/>
        <v>0.01</v>
      </c>
      <c r="W86">
        <f t="shared" si="42"/>
        <v>1.0545872557928697E-14</v>
      </c>
      <c r="X86">
        <f t="shared" si="43"/>
        <v>8.4890841409808408E-15</v>
      </c>
      <c r="Y86">
        <f t="shared" si="44"/>
        <v>1.0545872557928698E-16</v>
      </c>
      <c r="Z86">
        <f t="shared" si="45"/>
        <v>1.9513296913685693E-15</v>
      </c>
      <c r="AB86">
        <f t="shared" si="46"/>
        <v>-28.440375207557974</v>
      </c>
      <c r="AC86">
        <f t="shared" si="30"/>
        <v>-25.393192149622209</v>
      </c>
      <c r="AE86">
        <f t="shared" si="31"/>
        <v>0</v>
      </c>
      <c r="AF86">
        <f t="shared" si="32"/>
        <v>0</v>
      </c>
      <c r="AG86">
        <f t="shared" si="32"/>
        <v>-2.4391621142107116E-14</v>
      </c>
      <c r="AH86">
        <f t="shared" si="33"/>
        <v>-1.6978168281961683E-8</v>
      </c>
      <c r="AI86">
        <f t="shared" si="34"/>
        <v>-1.6978192673582824E-8</v>
      </c>
      <c r="AJ86">
        <f t="shared" si="35"/>
        <v>-3.047183057935765</v>
      </c>
      <c r="AK86">
        <f t="shared" si="49"/>
        <v>-1.9908262645290584</v>
      </c>
      <c r="AL86">
        <f t="shared" si="26"/>
        <v>-5.0380093394430165</v>
      </c>
      <c r="AN86">
        <f t="shared" si="36"/>
        <v>0</v>
      </c>
      <c r="AO86">
        <f t="shared" si="36"/>
        <v>0</v>
      </c>
      <c r="AP86">
        <f t="shared" si="36"/>
        <v>-5.1290759025852725E-18</v>
      </c>
      <c r="AQ86">
        <f t="shared" si="36"/>
        <v>-3.5701732696527319E-12</v>
      </c>
      <c r="AR86">
        <f t="shared" si="36"/>
        <v>-3.5701783987286342E-12</v>
      </c>
      <c r="AS86">
        <f t="shared" si="36"/>
        <v>-6.4076237910418252E-4</v>
      </c>
      <c r="AT86">
        <f t="shared" si="36"/>
        <v>-4.1863142101705101E-4</v>
      </c>
      <c r="AU86">
        <f t="shared" si="23"/>
        <v>-1.0593938036914121E-3</v>
      </c>
      <c r="AW86">
        <v>83</v>
      </c>
      <c r="AX86">
        <f>IF(Z86&gt;0, (R86*SUMPRODUCT(K86:$K$98, X86:$X$98)-K86*$AZ$3)/Z86, 0)</f>
        <v>-1.3013276158275764E+16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0.82161935600000002</v>
      </c>
      <c r="Q87" s="4">
        <f t="shared" si="48"/>
        <v>12.5</v>
      </c>
      <c r="R87">
        <f t="shared" si="28"/>
        <v>2000000</v>
      </c>
      <c r="S87">
        <f t="shared" si="29"/>
        <v>-6.9004348088196376E+16</v>
      </c>
      <c r="U87">
        <f t="shared" si="40"/>
        <v>0.82161935600000002</v>
      </c>
      <c r="V87">
        <f t="shared" si="41"/>
        <v>0.01</v>
      </c>
      <c r="W87">
        <f t="shared" si="42"/>
        <v>1.9513296913685693E-15</v>
      </c>
      <c r="X87">
        <f t="shared" si="43"/>
        <v>1.6032502443659228E-15</v>
      </c>
      <c r="Y87">
        <f t="shared" si="44"/>
        <v>1.9513296913685692E-17</v>
      </c>
      <c r="Z87">
        <f t="shared" si="45"/>
        <v>3.2856615008896082E-16</v>
      </c>
      <c r="AB87">
        <f t="shared" si="46"/>
        <v>-25.393192149622209</v>
      </c>
      <c r="AC87">
        <f t="shared" si="30"/>
        <v>-22.672492990737226</v>
      </c>
      <c r="AE87">
        <f t="shared" si="31"/>
        <v>0</v>
      </c>
      <c r="AF87">
        <f t="shared" si="32"/>
        <v>0</v>
      </c>
      <c r="AG87">
        <f t="shared" si="32"/>
        <v>-4.1070768761120101E-15</v>
      </c>
      <c r="AH87">
        <f t="shared" si="33"/>
        <v>-3.2065004887318456E-9</v>
      </c>
      <c r="AI87">
        <f t="shared" si="34"/>
        <v>-3.2065045958087216E-9</v>
      </c>
      <c r="AJ87">
        <f t="shared" si="35"/>
        <v>-2.7206991588849831</v>
      </c>
      <c r="AK87">
        <f t="shared" si="49"/>
        <v>-1.7775234504735549</v>
      </c>
      <c r="AL87">
        <f t="shared" si="26"/>
        <v>-4.4982226125650424</v>
      </c>
      <c r="AN87">
        <f t="shared" si="36"/>
        <v>0</v>
      </c>
      <c r="AO87">
        <f t="shared" si="36"/>
        <v>0</v>
      </c>
      <c r="AP87">
        <f t="shared" si="36"/>
        <v>-7.7110455678766884E-19</v>
      </c>
      <c r="AQ87">
        <f t="shared" si="36"/>
        <v>-6.0202114856531859E-13</v>
      </c>
      <c r="AR87">
        <f t="shared" si="36"/>
        <v>-6.0202191966987542E-13</v>
      </c>
      <c r="AS87">
        <f t="shared" si="36"/>
        <v>-5.1081184558946446E-4</v>
      </c>
      <c r="AT87">
        <f t="shared" si="36"/>
        <v>-3.3373040578549837E-4</v>
      </c>
      <c r="AU87">
        <f t="shared" si="23"/>
        <v>-8.4454225197698473E-4</v>
      </c>
      <c r="AW87">
        <v>84</v>
      </c>
      <c r="AX87">
        <f>IF(Z87&gt;0, (R87*SUMPRODUCT(K87:$K$98, X87:$X$98)-K87*$AZ$3)/Z87, 0)</f>
        <v>-6.9004348088196376E+16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0.83827126200000002</v>
      </c>
      <c r="Q88" s="4">
        <f t="shared" si="48"/>
        <v>12.5</v>
      </c>
      <c r="R88">
        <f t="shared" si="28"/>
        <v>2000000</v>
      </c>
      <c r="S88">
        <f t="shared" si="29"/>
        <v>-4.0606035409553331E+17</v>
      </c>
      <c r="U88">
        <f t="shared" si="40"/>
        <v>0.83827126200000002</v>
      </c>
      <c r="V88">
        <f t="shared" si="41"/>
        <v>0.01</v>
      </c>
      <c r="W88">
        <f t="shared" si="42"/>
        <v>3.2856615008896082E-16</v>
      </c>
      <c r="X88">
        <f t="shared" si="43"/>
        <v>2.7542756128555462E-16</v>
      </c>
      <c r="Y88">
        <f t="shared" si="44"/>
        <v>3.2856615008896083E-18</v>
      </c>
      <c r="Z88">
        <f t="shared" si="45"/>
        <v>4.9852927302516588E-17</v>
      </c>
      <c r="AB88">
        <f t="shared" si="46"/>
        <v>-22.672492990737226</v>
      </c>
      <c r="AC88">
        <f t="shared" si="30"/>
        <v>-20.243297313158767</v>
      </c>
      <c r="AE88">
        <f t="shared" si="31"/>
        <v>0</v>
      </c>
      <c r="AF88">
        <f t="shared" si="32"/>
        <v>0</v>
      </c>
      <c r="AG88">
        <f t="shared" si="32"/>
        <v>-6.2316159128145737E-16</v>
      </c>
      <c r="AH88">
        <f t="shared" si="33"/>
        <v>-5.5085512257110924E-10</v>
      </c>
      <c r="AI88">
        <f t="shared" si="34"/>
        <v>-5.5085574573270053E-10</v>
      </c>
      <c r="AJ88">
        <f t="shared" si="35"/>
        <v>-2.4291956775784591</v>
      </c>
      <c r="AK88">
        <f t="shared" si="49"/>
        <v>-1.5870745093516059</v>
      </c>
      <c r="AL88">
        <f t="shared" si="26"/>
        <v>-4.016270187480921</v>
      </c>
      <c r="AN88">
        <f t="shared" si="36"/>
        <v>0</v>
      </c>
      <c r="AO88">
        <f t="shared" si="36"/>
        <v>0</v>
      </c>
      <c r="AP88">
        <f t="shared" si="36"/>
        <v>-1.0446314398878774E-19</v>
      </c>
      <c r="AQ88">
        <f t="shared" si="36"/>
        <v>-9.2342112850335686E-14</v>
      </c>
      <c r="AR88">
        <f t="shared" si="36"/>
        <v>-9.2342217313479679E-14</v>
      </c>
      <c r="AS88">
        <f t="shared" si="36"/>
        <v>-4.0721607588489099E-4</v>
      </c>
      <c r="AT88">
        <f t="shared" si="36"/>
        <v>-2.6604783624485342E-4</v>
      </c>
      <c r="AU88">
        <f t="shared" si="23"/>
        <v>-6.7326391222208672E-4</v>
      </c>
      <c r="AW88">
        <v>85</v>
      </c>
      <c r="AX88">
        <f>IF(Z88&gt;0, (R88*SUMPRODUCT(K88:$K$98, X88:$X$98)-K88*$AZ$3)/Z88, 0)</f>
        <v>-4.0606035409553331E+17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4.9852927302516588E-17</v>
      </c>
      <c r="X89">
        <f t="shared" si="43"/>
        <v>4.9852927302516588E-17</v>
      </c>
      <c r="Y89">
        <f t="shared" si="44"/>
        <v>4.9852927302516584E-19</v>
      </c>
      <c r="Z89">
        <f t="shared" si="45"/>
        <v>0</v>
      </c>
      <c r="AB89">
        <f t="shared" si="46"/>
        <v>-20.243297313158767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-9.9705854605033176E-11</v>
      </c>
      <c r="AI89">
        <f t="shared" si="34"/>
        <v>-9.9705854605033176E-11</v>
      </c>
      <c r="AJ89">
        <f t="shared" si="35"/>
        <v>-20.243297313158767</v>
      </c>
      <c r="AK89">
        <f t="shared" si="49"/>
        <v>-1.4170308119211137</v>
      </c>
      <c r="AL89">
        <f t="shared" si="26"/>
        <v>-21.660328125179586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-1.4923306284112533E-14</v>
      </c>
      <c r="AR89">
        <f t="shared" si="36"/>
        <v>-1.4923306284112533E-14</v>
      </c>
      <c r="AS89">
        <f t="shared" si="36"/>
        <v>-3.029881517001416E-3</v>
      </c>
      <c r="AT89">
        <f t="shared" si="36"/>
        <v>-2.1209170619009913E-4</v>
      </c>
      <c r="AU89">
        <f t="shared" si="23"/>
        <v>-3.2419732232064386E-3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295107.20256968692</v>
      </c>
      <c r="AO91" s="8">
        <f t="shared" si="50"/>
        <v>-29510.720256968692</v>
      </c>
      <c r="AP91" s="8">
        <f t="shared" si="50"/>
        <v>-221.80107562514647</v>
      </c>
      <c r="AQ91" s="8">
        <f t="shared" si="50"/>
        <v>-120758.81392011049</v>
      </c>
      <c r="AR91" s="8">
        <f t="shared" si="50"/>
        <v>144615.86731698265</v>
      </c>
      <c r="AS91" s="8">
        <f t="shared" si="50"/>
        <v>-26116.809123797189</v>
      </c>
      <c r="AT91" s="8">
        <f t="shared" si="50"/>
        <v>8797.1785530545858</v>
      </c>
      <c r="AU91" s="8">
        <f t="shared" si="50"/>
        <v>127296.23674624007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27E8-84B8-45D7-BF45-EE086B9AF943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681483.75297861837</v>
      </c>
      <c r="K3">
        <v>1</v>
      </c>
      <c r="L3" s="2">
        <v>0</v>
      </c>
      <c r="O3">
        <f>$C$3</f>
        <v>681483.75297861837</v>
      </c>
      <c r="P3">
        <f>O3*C5</f>
        <v>68148.375297861843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681483.75297861837</v>
      </c>
      <c r="AF3">
        <f t="shared" ref="AF3:AG34" si="4">-$Z3*P3</f>
        <v>-68148.375297861843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613235.3776807565</v>
      </c>
      <c r="AJ3">
        <f t="shared" ref="AJ3:AJ66" si="7">AB3-AC3</f>
        <v>0</v>
      </c>
      <c r="AL3">
        <f t="shared" ref="AL3:AL34" si="8">SUM(AI3:AK3)</f>
        <v>613235.3776807565</v>
      </c>
      <c r="AN3">
        <f t="shared" ref="AN3:AU34" si="9">AE3*$K3</f>
        <v>681483.75297861837</v>
      </c>
      <c r="AO3">
        <f t="shared" si="9"/>
        <v>-68148.375297861843</v>
      </c>
      <c r="AP3">
        <f t="shared" si="9"/>
        <v>-100</v>
      </c>
      <c r="AQ3">
        <f t="shared" si="9"/>
        <v>0</v>
      </c>
      <c r="AR3">
        <f t="shared" si="9"/>
        <v>613235.3776807565</v>
      </c>
      <c r="AS3">
        <f t="shared" si="9"/>
        <v>0</v>
      </c>
      <c r="AT3">
        <f t="shared" si="9"/>
        <v>0</v>
      </c>
      <c r="AU3">
        <f t="shared" si="9"/>
        <v>613235.3776807565</v>
      </c>
      <c r="AW3">
        <v>0</v>
      </c>
      <c r="AX3">
        <f>IF(Z3&gt;0, (R3*SUMPRODUCT(K3:$K$98, X3:$X$98)-K3*$AZ$3)/Z3, 0)</f>
        <v>0</v>
      </c>
      <c r="AZ3">
        <f>C6*ABS(SUMPRODUCT(X4:X79, K4:K79))/1</f>
        <v>270685.23258951009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2.4628010000000001E-3</v>
      </c>
      <c r="R4">
        <f t="shared" si="0"/>
        <v>2000000</v>
      </c>
      <c r="S4">
        <f t="shared" si="1"/>
        <v>18385.934933588105</v>
      </c>
      <c r="U4">
        <f t="shared" ref="U4:U67" si="13">M4</f>
        <v>2.4628010000000001E-3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2.4628010000000001E-3</v>
      </c>
      <c r="Y4">
        <f t="shared" ref="Y4:Y67" si="17">V4*W4</f>
        <v>0.01</v>
      </c>
      <c r="Z4">
        <f t="shared" ref="Z4:Z67" si="18">MAX(0, W4-X4-Y4)</f>
        <v>0.98753719900000003</v>
      </c>
      <c r="AB4">
        <f t="shared" ref="AB4:AB67" si="19">AC3</f>
        <v>0</v>
      </c>
      <c r="AC4">
        <f t="shared" si="2"/>
        <v>18156.794685311848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-4925.6019999999999</v>
      </c>
      <c r="AI4">
        <f t="shared" si="6"/>
        <v>-4925.6019999999999</v>
      </c>
      <c r="AJ4">
        <f t="shared" si="7"/>
        <v>-18156.794685311848</v>
      </c>
      <c r="AK4">
        <f>G4*SUM(AB4, AE4:AF4)</f>
        <v>0</v>
      </c>
      <c r="AL4">
        <f t="shared" si="8"/>
        <v>-23082.396685311847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-4595.2066424106724</v>
      </c>
      <c r="AR4">
        <f t="shared" si="9"/>
        <v>-4595.2066424106724</v>
      </c>
      <c r="AS4">
        <f t="shared" si="9"/>
        <v>-16938.888595309123</v>
      </c>
      <c r="AT4">
        <f t="shared" si="9"/>
        <v>0</v>
      </c>
      <c r="AU4">
        <f t="shared" si="9"/>
        <v>-21534.095237719794</v>
      </c>
      <c r="AW4">
        <v>1</v>
      </c>
      <c r="AX4">
        <f>IF(Z4&gt;0, (R4*SUMPRODUCT(K4:$K$98, X4:$X$98)-K4*$AZ$3)/Z4, 0)</f>
        <v>18385.934933588105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2.5557050000000001E-3</v>
      </c>
      <c r="Q5" s="4">
        <f t="shared" ref="Q5:Q68" si="21">$C$8</f>
        <v>12.5</v>
      </c>
      <c r="R5">
        <f t="shared" si="0"/>
        <v>2000000</v>
      </c>
      <c r="S5">
        <f t="shared" si="1"/>
        <v>35507.706851785122</v>
      </c>
      <c r="U5">
        <f t="shared" si="13"/>
        <v>2.5557050000000001E-3</v>
      </c>
      <c r="V5">
        <f t="shared" si="14"/>
        <v>0.01</v>
      </c>
      <c r="W5">
        <f t="shared" si="15"/>
        <v>0.98753719900000003</v>
      </c>
      <c r="X5">
        <f t="shared" si="16"/>
        <v>2.5238537571702952E-3</v>
      </c>
      <c r="Y5">
        <f t="shared" si="17"/>
        <v>9.8753719900000012E-3</v>
      </c>
      <c r="Z5">
        <f t="shared" si="18"/>
        <v>0.97513797325282969</v>
      </c>
      <c r="AB5">
        <f t="shared" si="19"/>
        <v>18156.794685311848</v>
      </c>
      <c r="AC5">
        <f t="shared" si="2"/>
        <v>34624.913294305356</v>
      </c>
      <c r="AE5">
        <f t="shared" si="3"/>
        <v>0</v>
      </c>
      <c r="AF5">
        <f t="shared" si="4"/>
        <v>0</v>
      </c>
      <c r="AG5">
        <f t="shared" si="4"/>
        <v>-12.189224665660371</v>
      </c>
      <c r="AH5">
        <f t="shared" si="5"/>
        <v>-5047.70751434059</v>
      </c>
      <c r="AI5">
        <f t="shared" si="6"/>
        <v>-5059.8967390062508</v>
      </c>
      <c r="AJ5">
        <f t="shared" si="7"/>
        <v>-16468.118608993507</v>
      </c>
      <c r="AK5">
        <f>G5*SUM(AB5, AE5:AF5)</f>
        <v>744.42858209778581</v>
      </c>
      <c r="AL5">
        <f t="shared" si="8"/>
        <v>-20783.586765901971</v>
      </c>
      <c r="AN5">
        <f t="shared" si="9"/>
        <v>0</v>
      </c>
      <c r="AO5">
        <f t="shared" si="9"/>
        <v>0</v>
      </c>
      <c r="AP5">
        <f t="shared" si="9"/>
        <v>-10.42310374081571</v>
      </c>
      <c r="AQ5">
        <f t="shared" si="9"/>
        <v>-4316.3351663775893</v>
      </c>
      <c r="AR5">
        <f t="shared" si="9"/>
        <v>-4326.7582701184056</v>
      </c>
      <c r="AS5">
        <f t="shared" si="9"/>
        <v>-14082.020258529517</v>
      </c>
      <c r="AT5">
        <f t="shared" si="9"/>
        <v>636.56684913627328</v>
      </c>
      <c r="AU5">
        <f t="shared" si="9"/>
        <v>-17772.211679511649</v>
      </c>
      <c r="AW5">
        <v>2</v>
      </c>
      <c r="AX5">
        <f>IF(Z5&gt;0, (R5*SUMPRODUCT(K5:$K$98, X5:$X$98)-K5*$AZ$3)/Z5, 0)</f>
        <v>35507.706851785122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2.6648449999999999E-3</v>
      </c>
      <c r="Q6" s="4">
        <f t="shared" si="21"/>
        <v>12.5</v>
      </c>
      <c r="R6">
        <f t="shared" si="0"/>
        <v>2000000</v>
      </c>
      <c r="S6">
        <f t="shared" si="1"/>
        <v>55011.474407978232</v>
      </c>
      <c r="U6">
        <f t="shared" si="13"/>
        <v>2.6648449999999999E-3</v>
      </c>
      <c r="V6">
        <f t="shared" si="14"/>
        <v>0.01</v>
      </c>
      <c r="W6">
        <f t="shared" si="15"/>
        <v>0.97513797325282969</v>
      </c>
      <c r="X6">
        <f t="shared" si="16"/>
        <v>2.5985915523329367E-3</v>
      </c>
      <c r="Y6">
        <f t="shared" si="17"/>
        <v>9.7513797325282977E-3</v>
      </c>
      <c r="Z6">
        <f t="shared" si="18"/>
        <v>0.96278800196796854</v>
      </c>
      <c r="AB6">
        <f t="shared" si="19"/>
        <v>34624.913294305356</v>
      </c>
      <c r="AC6">
        <f t="shared" si="2"/>
        <v>52964.387530569395</v>
      </c>
      <c r="AE6">
        <f t="shared" si="3"/>
        <v>0</v>
      </c>
      <c r="AF6">
        <f t="shared" si="4"/>
        <v>0</v>
      </c>
      <c r="AG6">
        <f t="shared" si="4"/>
        <v>-12.034850024599606</v>
      </c>
      <c r="AH6">
        <f t="shared" si="5"/>
        <v>-5197.1831046658735</v>
      </c>
      <c r="AI6">
        <f t="shared" si="6"/>
        <v>-5209.2179546904736</v>
      </c>
      <c r="AJ6">
        <f t="shared" si="7"/>
        <v>-18339.474236264039</v>
      </c>
      <c r="AK6">
        <f>G6*SUM(AB6, AE6:AF6)</f>
        <v>2025.5574277168635</v>
      </c>
      <c r="AL6">
        <f t="shared" si="8"/>
        <v>-21523.134763237649</v>
      </c>
      <c r="AN6">
        <f t="shared" si="9"/>
        <v>0</v>
      </c>
      <c r="AO6">
        <f t="shared" si="9"/>
        <v>0</v>
      </c>
      <c r="AP6">
        <f t="shared" si="9"/>
        <v>-9.2838040121960841</v>
      </c>
      <c r="AQ6">
        <f t="shared" si="9"/>
        <v>-4009.1591719540334</v>
      </c>
      <c r="AR6">
        <f t="shared" si="9"/>
        <v>-4018.4429759662298</v>
      </c>
      <c r="AS6">
        <f t="shared" si="9"/>
        <v>-14147.254361141011</v>
      </c>
      <c r="AT6">
        <f t="shared" si="9"/>
        <v>1562.5353150171079</v>
      </c>
      <c r="AU6">
        <f t="shared" si="9"/>
        <v>-16603.162022090131</v>
      </c>
      <c r="AW6">
        <v>3</v>
      </c>
      <c r="AX6">
        <f>IF(Z6&gt;0, (R6*SUMPRODUCT(K6:$K$98, X6:$X$98)-K6*$AZ$3)/Z6, 0)</f>
        <v>55011.474407978232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2.7902209999999998E-3</v>
      </c>
      <c r="Q7" s="4">
        <f t="shared" si="21"/>
        <v>12.5</v>
      </c>
      <c r="R7">
        <f t="shared" si="0"/>
        <v>2000000</v>
      </c>
      <c r="S7">
        <f t="shared" si="1"/>
        <v>71314.387996130201</v>
      </c>
      <c r="U7">
        <f t="shared" si="13"/>
        <v>2.7902209999999998E-3</v>
      </c>
      <c r="V7">
        <f t="shared" si="14"/>
        <v>0.01</v>
      </c>
      <c r="W7">
        <f t="shared" si="15"/>
        <v>0.96278800196796854</v>
      </c>
      <c r="X7">
        <f t="shared" si="16"/>
        <v>2.6863913016390668E-3</v>
      </c>
      <c r="Y7">
        <f t="shared" si="17"/>
        <v>9.6278800196796851E-3</v>
      </c>
      <c r="Z7">
        <f t="shared" si="18"/>
        <v>0.95047373064664975</v>
      </c>
      <c r="AB7">
        <f t="shared" si="19"/>
        <v>52964.387530569395</v>
      </c>
      <c r="AC7">
        <f t="shared" si="2"/>
        <v>67782.452407464531</v>
      </c>
      <c r="AE7">
        <f t="shared" si="3"/>
        <v>0</v>
      </c>
      <c r="AF7">
        <f t="shared" si="4"/>
        <v>0</v>
      </c>
      <c r="AG7">
        <f t="shared" si="4"/>
        <v>-11.880921633083123</v>
      </c>
      <c r="AH7">
        <f t="shared" si="5"/>
        <v>-5372.782603278134</v>
      </c>
      <c r="AI7">
        <f t="shared" si="6"/>
        <v>-5384.6635249112169</v>
      </c>
      <c r="AJ7">
        <f t="shared" si="7"/>
        <v>-14818.064876895136</v>
      </c>
      <c r="AK7">
        <f>G7*SUM(AB7, AE7:AF7)</f>
        <v>2600.5514277509574</v>
      </c>
      <c r="AL7">
        <f t="shared" si="8"/>
        <v>-17602.176974055394</v>
      </c>
      <c r="AN7">
        <f t="shared" si="9"/>
        <v>0</v>
      </c>
      <c r="AO7">
        <f t="shared" si="9"/>
        <v>0</v>
      </c>
      <c r="AP7">
        <f t="shared" si="9"/>
        <v>-8.3386972133194526</v>
      </c>
      <c r="AQ7">
        <f t="shared" si="9"/>
        <v>-3770.9201950270253</v>
      </c>
      <c r="AR7">
        <f t="shared" si="9"/>
        <v>-3779.2588922403443</v>
      </c>
      <c r="AS7">
        <f t="shared" si="9"/>
        <v>-10400.149088744338</v>
      </c>
      <c r="AT7">
        <f t="shared" si="9"/>
        <v>1825.2128591856958</v>
      </c>
      <c r="AU7">
        <f t="shared" si="9"/>
        <v>-12354.195121798984</v>
      </c>
      <c r="AW7">
        <v>4</v>
      </c>
      <c r="AX7">
        <f>IF(Z7&gt;0, (R7*SUMPRODUCT(K7:$K$98, X7:$X$98)-K7*$AZ$3)/Z7, 0)</f>
        <v>71314.387996130201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3.5816260000000001E-3</v>
      </c>
      <c r="Q8" s="4">
        <f t="shared" si="21"/>
        <v>12.5</v>
      </c>
      <c r="R8">
        <f t="shared" si="0"/>
        <v>2000000</v>
      </c>
      <c r="S8">
        <f t="shared" si="1"/>
        <v>81760.458097587849</v>
      </c>
      <c r="U8">
        <f t="shared" si="13"/>
        <v>3.5816260000000001E-3</v>
      </c>
      <c r="V8">
        <f t="shared" si="14"/>
        <v>0.01</v>
      </c>
      <c r="W8">
        <f t="shared" si="15"/>
        <v>0.95047373064664975</v>
      </c>
      <c r="X8">
        <f t="shared" si="16"/>
        <v>3.4042414260010375E-3</v>
      </c>
      <c r="Y8">
        <f t="shared" si="17"/>
        <v>9.5047373064664972E-3</v>
      </c>
      <c r="Z8">
        <f t="shared" si="18"/>
        <v>0.9375647519141822</v>
      </c>
      <c r="AB8">
        <f t="shared" si="19"/>
        <v>67782.452407464531</v>
      </c>
      <c r="AC8">
        <f t="shared" si="2"/>
        <v>76655.723612654838</v>
      </c>
      <c r="AE8">
        <f t="shared" si="3"/>
        <v>0</v>
      </c>
      <c r="AF8">
        <f t="shared" si="4"/>
        <v>0</v>
      </c>
      <c r="AG8">
        <f t="shared" si="4"/>
        <v>-11.719559398927277</v>
      </c>
      <c r="AH8">
        <f t="shared" si="5"/>
        <v>-6808.4828520020747</v>
      </c>
      <c r="AI8">
        <f t="shared" si="6"/>
        <v>-6820.2024114010019</v>
      </c>
      <c r="AJ8">
        <f t="shared" si="7"/>
        <v>-8873.2712051903072</v>
      </c>
      <c r="AK8">
        <f t="shared" ref="AK8:AK71" si="22">G8*SUM(AB8:AB8, AE8:AF8)</f>
        <v>1443.7662362789945</v>
      </c>
      <c r="AL8">
        <f t="shared" si="8"/>
        <v>-14249.707380312315</v>
      </c>
      <c r="AN8">
        <f t="shared" si="9"/>
        <v>0</v>
      </c>
      <c r="AO8">
        <f t="shared" si="9"/>
        <v>0</v>
      </c>
      <c r="AP8">
        <f t="shared" si="9"/>
        <v>-7.6780025636524831</v>
      </c>
      <c r="AQ8">
        <f t="shared" si="9"/>
        <v>-4460.5387466222337</v>
      </c>
      <c r="AR8">
        <f t="shared" si="9"/>
        <v>-4468.2167491858863</v>
      </c>
      <c r="AS8">
        <f t="shared" si="9"/>
        <v>-5813.2730713128149</v>
      </c>
      <c r="AT8">
        <f t="shared" si="9"/>
        <v>945.87522330230934</v>
      </c>
      <c r="AU8">
        <f t="shared" si="9"/>
        <v>-9335.6145971963924</v>
      </c>
      <c r="AW8">
        <v>5</v>
      </c>
      <c r="AX8">
        <f>IF(Z8&gt;0, (R8*SUMPRODUCT(K8:$K$98, X8:$X$98)-K8*$AZ$3)/Z8, 0)</f>
        <v>81760.458097587849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4.4506370000000003E-3</v>
      </c>
      <c r="Q9" s="4">
        <f t="shared" si="21"/>
        <v>12.5</v>
      </c>
      <c r="R9">
        <f t="shared" si="0"/>
        <v>2000000</v>
      </c>
      <c r="S9">
        <f t="shared" si="1"/>
        <v>88292.337049193506</v>
      </c>
      <c r="U9">
        <f t="shared" si="13"/>
        <v>4.4506370000000003E-3</v>
      </c>
      <c r="V9">
        <f t="shared" si="14"/>
        <v>0.01</v>
      </c>
      <c r="W9">
        <f t="shared" si="15"/>
        <v>0.9375647519141822</v>
      </c>
      <c r="X9">
        <f t="shared" si="16"/>
        <v>4.1727603747650803E-3</v>
      </c>
      <c r="Y9">
        <f t="shared" si="17"/>
        <v>9.3756475191418224E-3</v>
      </c>
      <c r="Z9">
        <f t="shared" si="18"/>
        <v>0.92401634402027533</v>
      </c>
      <c r="AB9">
        <f t="shared" si="19"/>
        <v>76655.723612654838</v>
      </c>
      <c r="AC9">
        <f t="shared" si="2"/>
        <v>81583.562485201692</v>
      </c>
      <c r="AE9">
        <f t="shared" si="3"/>
        <v>0</v>
      </c>
      <c r="AF9">
        <f t="shared" si="4"/>
        <v>0</v>
      </c>
      <c r="AG9">
        <f t="shared" si="4"/>
        <v>-11.550204300253441</v>
      </c>
      <c r="AH9">
        <f t="shared" si="5"/>
        <v>-8345.5207495301602</v>
      </c>
      <c r="AI9">
        <f t="shared" si="6"/>
        <v>-8357.0709538304145</v>
      </c>
      <c r="AJ9">
        <f t="shared" si="7"/>
        <v>-4927.838872546854</v>
      </c>
      <c r="AK9">
        <f t="shared" si="22"/>
        <v>452.26876931466353</v>
      </c>
      <c r="AL9">
        <f t="shared" si="8"/>
        <v>-12832.641057062605</v>
      </c>
      <c r="AN9">
        <f t="shared" si="9"/>
        <v>0</v>
      </c>
      <c r="AO9">
        <f t="shared" si="9"/>
        <v>0</v>
      </c>
      <c r="AP9">
        <f t="shared" si="9"/>
        <v>-7.1664461935032397</v>
      </c>
      <c r="AQ9">
        <f t="shared" si="9"/>
        <v>-5178.0664526393175</v>
      </c>
      <c r="AR9">
        <f t="shared" si="9"/>
        <v>-5185.2328988328209</v>
      </c>
      <c r="AS9">
        <f t="shared" si="9"/>
        <v>-3057.5296516257981</v>
      </c>
      <c r="AT9">
        <f t="shared" si="9"/>
        <v>280.61493251892921</v>
      </c>
      <c r="AU9">
        <f t="shared" si="9"/>
        <v>-7962.1476179396905</v>
      </c>
      <c r="AW9">
        <v>6</v>
      </c>
      <c r="AX9">
        <f>IF(Z9&gt;0, (R9*SUMPRODUCT(K9:$K$98, X9:$X$98)-K9*$AZ$3)/Z9, 0)</f>
        <v>88292.337049193506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5.383718E-3</v>
      </c>
      <c r="Q10" s="4">
        <f t="shared" si="21"/>
        <v>12.5</v>
      </c>
      <c r="R10">
        <f t="shared" si="0"/>
        <v>2000000</v>
      </c>
      <c r="S10">
        <f t="shared" si="1"/>
        <v>93454.707535505469</v>
      </c>
      <c r="U10">
        <f t="shared" si="13"/>
        <v>5.383718E-3</v>
      </c>
      <c r="V10">
        <f t="shared" si="14"/>
        <v>0.01</v>
      </c>
      <c r="W10">
        <f t="shared" si="15"/>
        <v>0.92401634402027533</v>
      </c>
      <c r="X10">
        <f t="shared" si="16"/>
        <v>4.9746434235961486E-3</v>
      </c>
      <c r="Y10">
        <f t="shared" si="17"/>
        <v>9.2401634402027536E-3</v>
      </c>
      <c r="Z10">
        <f t="shared" si="18"/>
        <v>0.90980153715647649</v>
      </c>
      <c r="AB10">
        <f t="shared" si="19"/>
        <v>81583.562485201692</v>
      </c>
      <c r="AC10">
        <f t="shared" si="2"/>
        <v>85025.236570311827</v>
      </c>
      <c r="AE10">
        <f t="shared" si="3"/>
        <v>0</v>
      </c>
      <c r="AF10">
        <f t="shared" si="4"/>
        <v>0</v>
      </c>
      <c r="AG10">
        <f t="shared" si="4"/>
        <v>-11.372519214455956</v>
      </c>
      <c r="AH10">
        <f t="shared" si="5"/>
        <v>-9949.2868471922975</v>
      </c>
      <c r="AI10">
        <f t="shared" si="6"/>
        <v>-9960.6593664067532</v>
      </c>
      <c r="AJ10">
        <f t="shared" si="7"/>
        <v>-3441.6740851101349</v>
      </c>
      <c r="AK10">
        <f t="shared" si="22"/>
        <v>334.49260618932698</v>
      </c>
      <c r="AL10">
        <f t="shared" si="8"/>
        <v>-13067.840845327561</v>
      </c>
      <c r="AN10">
        <f t="shared" si="9"/>
        <v>0</v>
      </c>
      <c r="AO10">
        <f t="shared" si="9"/>
        <v>0</v>
      </c>
      <c r="AP10">
        <f t="shared" si="9"/>
        <v>-6.6940514241535087</v>
      </c>
      <c r="AQ10">
        <f t="shared" si="9"/>
        <v>-5856.313498604668</v>
      </c>
      <c r="AR10">
        <f t="shared" si="9"/>
        <v>-5863.0075500288212</v>
      </c>
      <c r="AS10">
        <f t="shared" si="9"/>
        <v>-2025.8258417904867</v>
      </c>
      <c r="AT10">
        <f t="shared" si="9"/>
        <v>196.88783677624224</v>
      </c>
      <c r="AU10">
        <f t="shared" si="9"/>
        <v>-7691.9455550430657</v>
      </c>
      <c r="AW10">
        <v>7</v>
      </c>
      <c r="AX10">
        <f>IF(Z10&gt;0, (R10*SUMPRODUCT(K10:$K$98, X10:$X$98)-K10*$AZ$3)/Z10, 0)</f>
        <v>93454.707535505469</v>
      </c>
    </row>
    <row r="11" spans="1:52" x14ac:dyDescent="0.25">
      <c r="A11" t="s">
        <v>33</v>
      </c>
      <c r="C11" s="12">
        <f>AU81</f>
        <v>307791.20181078906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6.4575739999999998E-3</v>
      </c>
      <c r="Q11" s="4">
        <f t="shared" si="21"/>
        <v>12.5</v>
      </c>
      <c r="R11">
        <f t="shared" si="0"/>
        <v>2000000</v>
      </c>
      <c r="S11">
        <f t="shared" si="1"/>
        <v>97339.448804350584</v>
      </c>
      <c r="U11">
        <f t="shared" si="13"/>
        <v>6.4575739999999998E-3</v>
      </c>
      <c r="V11">
        <f t="shared" si="14"/>
        <v>0.01</v>
      </c>
      <c r="W11">
        <f t="shared" si="15"/>
        <v>0.90980153715647649</v>
      </c>
      <c r="X11">
        <f t="shared" si="16"/>
        <v>5.8751107515016962E-3</v>
      </c>
      <c r="Y11">
        <f t="shared" si="17"/>
        <v>9.0980153715647643E-3</v>
      </c>
      <c r="Z11">
        <f t="shared" si="18"/>
        <v>0.89482841103341004</v>
      </c>
      <c r="AB11">
        <f t="shared" si="19"/>
        <v>85025.236570311827</v>
      </c>
      <c r="AC11">
        <f t="shared" si="2"/>
        <v>87102.104304465</v>
      </c>
      <c r="AE11">
        <f t="shared" si="3"/>
        <v>0</v>
      </c>
      <c r="AF11">
        <f t="shared" si="4"/>
        <v>0</v>
      </c>
      <c r="AG11">
        <f t="shared" si="4"/>
        <v>-11.185355137917625</v>
      </c>
      <c r="AH11">
        <f t="shared" si="5"/>
        <v>-11750.221503003393</v>
      </c>
      <c r="AI11">
        <f t="shared" si="6"/>
        <v>-11761.40685814131</v>
      </c>
      <c r="AJ11">
        <f t="shared" si="7"/>
        <v>-2076.8677341531729</v>
      </c>
      <c r="AK11">
        <f t="shared" si="22"/>
        <v>204.06056776874837</v>
      </c>
      <c r="AL11">
        <f t="shared" si="8"/>
        <v>-13634.214024525734</v>
      </c>
      <c r="AN11">
        <f t="shared" si="9"/>
        <v>0</v>
      </c>
      <c r="AO11">
        <f t="shared" si="9"/>
        <v>0</v>
      </c>
      <c r="AP11">
        <f t="shared" si="9"/>
        <v>-6.2560657330679375</v>
      </c>
      <c r="AQ11">
        <f t="shared" si="9"/>
        <v>-6572.0003696353742</v>
      </c>
      <c r="AR11">
        <f t="shared" si="9"/>
        <v>-6578.256435368442</v>
      </c>
      <c r="AS11">
        <f t="shared" si="9"/>
        <v>-1161.6100609720133</v>
      </c>
      <c r="AT11">
        <f t="shared" si="9"/>
        <v>114.13283796066592</v>
      </c>
      <c r="AU11">
        <f t="shared" si="9"/>
        <v>-7625.7336583797887</v>
      </c>
      <c r="AW11">
        <v>8</v>
      </c>
      <c r="AX11">
        <f>IF(Z11&gt;0, (R11*SUMPRODUCT(K11:$K$98, X11:$X$98)-K11*$AZ$3)/Z11, 0)</f>
        <v>97339.448804350584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7.6803260000000003E-3</v>
      </c>
      <c r="Q12" s="4">
        <f t="shared" si="21"/>
        <v>12.5</v>
      </c>
      <c r="R12">
        <f t="shared" si="0"/>
        <v>2000000</v>
      </c>
      <c r="S12">
        <f t="shared" si="1"/>
        <v>100175.0364360988</v>
      </c>
      <c r="U12">
        <f t="shared" si="13"/>
        <v>7.6803260000000003E-3</v>
      </c>
      <c r="V12">
        <f t="shared" si="14"/>
        <v>0.01</v>
      </c>
      <c r="W12">
        <f t="shared" si="15"/>
        <v>0.89482841103341004</v>
      </c>
      <c r="X12">
        <f t="shared" si="16"/>
        <v>6.8725739107985866E-3</v>
      </c>
      <c r="Y12">
        <f t="shared" si="17"/>
        <v>8.9482841103341003E-3</v>
      </c>
      <c r="Z12">
        <f t="shared" si="18"/>
        <v>0.8790075530122774</v>
      </c>
      <c r="AB12">
        <f t="shared" si="19"/>
        <v>87102.104304465</v>
      </c>
      <c r="AC12">
        <f t="shared" si="2"/>
        <v>88054.613650610932</v>
      </c>
      <c r="AE12">
        <f t="shared" si="3"/>
        <v>0</v>
      </c>
      <c r="AF12">
        <f t="shared" si="4"/>
        <v>0</v>
      </c>
      <c r="AG12">
        <f t="shared" si="4"/>
        <v>-10.987594412653468</v>
      </c>
      <c r="AH12">
        <f t="shared" si="5"/>
        <v>-13745.147821597173</v>
      </c>
      <c r="AI12">
        <f t="shared" si="6"/>
        <v>-13756.135416009827</v>
      </c>
      <c r="AJ12">
        <f t="shared" si="7"/>
        <v>-952.5093461459328</v>
      </c>
      <c r="AK12">
        <f t="shared" si="22"/>
        <v>200.33483990026949</v>
      </c>
      <c r="AL12">
        <f t="shared" si="8"/>
        <v>-14508.30992225549</v>
      </c>
      <c r="AN12">
        <f t="shared" si="9"/>
        <v>0</v>
      </c>
      <c r="AO12">
        <f t="shared" si="9"/>
        <v>0</v>
      </c>
      <c r="AP12">
        <f t="shared" si="9"/>
        <v>-5.8400232361777702</v>
      </c>
      <c r="AQ12">
        <f t="shared" si="9"/>
        <v>-7305.6921877625382</v>
      </c>
      <c r="AR12">
        <f t="shared" si="9"/>
        <v>-7311.5322109987164</v>
      </c>
      <c r="AS12">
        <f t="shared" si="9"/>
        <v>-506.26884332048934</v>
      </c>
      <c r="AT12">
        <f t="shared" si="9"/>
        <v>106.48009710716886</v>
      </c>
      <c r="AU12">
        <f t="shared" si="9"/>
        <v>-7711.3209572120359</v>
      </c>
      <c r="AW12">
        <v>9</v>
      </c>
      <c r="AX12">
        <f>IF(Z12&gt;0, (R12*SUMPRODUCT(K12:$K$98, X12:$X$98)-K12*$AZ$3)/Z12, 0)</f>
        <v>100175.0364360988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9.0334749999999991E-3</v>
      </c>
      <c r="Q13" s="4">
        <f t="shared" si="21"/>
        <v>12.5</v>
      </c>
      <c r="R13">
        <f t="shared" si="0"/>
        <v>2000000</v>
      </c>
      <c r="S13">
        <f t="shared" si="1"/>
        <v>101893.55698363905</v>
      </c>
      <c r="U13">
        <f t="shared" si="13"/>
        <v>9.0334749999999991E-3</v>
      </c>
      <c r="V13">
        <f t="shared" si="14"/>
        <v>0.01</v>
      </c>
      <c r="W13">
        <f t="shared" si="15"/>
        <v>0.8790075530122774</v>
      </c>
      <c r="X13">
        <f t="shared" si="16"/>
        <v>7.9404927549475823E-3</v>
      </c>
      <c r="Y13">
        <f t="shared" si="17"/>
        <v>8.7900755301227734E-3</v>
      </c>
      <c r="Z13">
        <f t="shared" si="18"/>
        <v>0.86227698472720704</v>
      </c>
      <c r="AB13">
        <f t="shared" si="19"/>
        <v>88054.613650610932</v>
      </c>
      <c r="AC13">
        <f t="shared" si="2"/>
        <v>87860.469078982132</v>
      </c>
      <c r="AE13">
        <f t="shared" si="3"/>
        <v>0</v>
      </c>
      <c r="AF13">
        <f t="shared" si="4"/>
        <v>0</v>
      </c>
      <c r="AG13">
        <f t="shared" si="4"/>
        <v>-10.778462309090088</v>
      </c>
      <c r="AH13">
        <f t="shared" si="5"/>
        <v>-15880.985509895165</v>
      </c>
      <c r="AI13">
        <f t="shared" si="6"/>
        <v>-15891.763972204255</v>
      </c>
      <c r="AJ13">
        <f t="shared" si="7"/>
        <v>194.14457162879989</v>
      </c>
      <c r="AK13">
        <f t="shared" si="22"/>
        <v>176.10922730122186</v>
      </c>
      <c r="AL13">
        <f t="shared" si="8"/>
        <v>-15521.510173274233</v>
      </c>
      <c r="AN13">
        <f t="shared" si="9"/>
        <v>0</v>
      </c>
      <c r="AO13">
        <f t="shared" si="9"/>
        <v>0</v>
      </c>
      <c r="AP13">
        <f t="shared" si="9"/>
        <v>-5.4456913497267685</v>
      </c>
      <c r="AQ13">
        <f t="shared" si="9"/>
        <v>-8023.6812020427333</v>
      </c>
      <c r="AR13">
        <f t="shared" si="9"/>
        <v>-8029.1268933924603</v>
      </c>
      <c r="AS13">
        <f t="shared" si="9"/>
        <v>98.089262085531871</v>
      </c>
      <c r="AT13">
        <f t="shared" si="9"/>
        <v>88.977116421562229</v>
      </c>
      <c r="AU13">
        <f t="shared" si="9"/>
        <v>-7842.0605148853665</v>
      </c>
      <c r="AW13">
        <v>10</v>
      </c>
      <c r="AX13">
        <f>IF(Z13&gt;0, (R13*SUMPRODUCT(K13:$K$98, X13:$X$98)-K13*$AZ$3)/Z13, 0)</f>
        <v>101893.55698363905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1.0570714E-2</v>
      </c>
      <c r="Q14" s="4">
        <f t="shared" si="21"/>
        <v>12.5</v>
      </c>
      <c r="R14">
        <f t="shared" si="0"/>
        <v>2000000</v>
      </c>
      <c r="S14">
        <f t="shared" si="1"/>
        <v>102508.06715101146</v>
      </c>
      <c r="U14">
        <f t="shared" si="13"/>
        <v>1.0570714E-2</v>
      </c>
      <c r="V14">
        <f t="shared" si="14"/>
        <v>0.01</v>
      </c>
      <c r="W14">
        <f t="shared" si="15"/>
        <v>0.86227698472720704</v>
      </c>
      <c r="X14">
        <f t="shared" si="16"/>
        <v>9.1148833943336741E-3</v>
      </c>
      <c r="Y14">
        <f t="shared" si="17"/>
        <v>8.6227698472720708E-3</v>
      </c>
      <c r="Z14">
        <f t="shared" si="18"/>
        <v>0.84453933148560134</v>
      </c>
      <c r="AB14">
        <f t="shared" si="19"/>
        <v>87860.469078982132</v>
      </c>
      <c r="AC14">
        <f t="shared" si="2"/>
        <v>86572.094503596352</v>
      </c>
      <c r="AE14">
        <f t="shared" si="3"/>
        <v>0</v>
      </c>
      <c r="AF14">
        <f t="shared" si="4"/>
        <v>0</v>
      </c>
      <c r="AG14">
        <f t="shared" si="4"/>
        <v>-10.556741643570017</v>
      </c>
      <c r="AH14">
        <f t="shared" si="5"/>
        <v>-18229.766788667348</v>
      </c>
      <c r="AI14">
        <f t="shared" si="6"/>
        <v>-18240.323530310918</v>
      </c>
      <c r="AJ14">
        <f t="shared" si="7"/>
        <v>1288.3745753857802</v>
      </c>
      <c r="AK14">
        <f t="shared" si="22"/>
        <v>158.14884434216785</v>
      </c>
      <c r="AL14">
        <f t="shared" si="8"/>
        <v>-16793.800110582968</v>
      </c>
      <c r="AN14">
        <f t="shared" si="9"/>
        <v>0</v>
      </c>
      <c r="AO14">
        <f t="shared" si="9"/>
        <v>0</v>
      </c>
      <c r="AP14">
        <f t="shared" si="9"/>
        <v>-5.070992194751156</v>
      </c>
      <c r="AQ14">
        <f t="shared" si="9"/>
        <v>-8756.7744119012204</v>
      </c>
      <c r="AR14">
        <f t="shared" si="9"/>
        <v>-8761.8454040959714</v>
      </c>
      <c r="AS14">
        <f t="shared" si="9"/>
        <v>618.8782141577276</v>
      </c>
      <c r="AT14">
        <f t="shared" si="9"/>
        <v>75.967716398224042</v>
      </c>
      <c r="AU14">
        <f t="shared" si="9"/>
        <v>-8066.9994735400196</v>
      </c>
      <c r="AW14">
        <v>11</v>
      </c>
      <c r="AX14">
        <f>IF(Z14&gt;0, (R14*SUMPRODUCT(K14:$K$98, X14:$X$98)-K14*$AZ$3)/Z14, 0)</f>
        <v>102508.06715101146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1.2312346E-2</v>
      </c>
      <c r="Q15" s="4">
        <f t="shared" si="21"/>
        <v>12.5</v>
      </c>
      <c r="R15">
        <f t="shared" si="0"/>
        <v>2000000</v>
      </c>
      <c r="S15">
        <f t="shared" si="1"/>
        <v>102324.20912195927</v>
      </c>
      <c r="U15">
        <f t="shared" si="13"/>
        <v>1.2312346E-2</v>
      </c>
      <c r="V15">
        <f t="shared" si="14"/>
        <v>0.01</v>
      </c>
      <c r="W15">
        <f t="shared" si="15"/>
        <v>0.84453933148560134</v>
      </c>
      <c r="X15">
        <f t="shared" si="16"/>
        <v>1.0398260459859417E-2</v>
      </c>
      <c r="Y15">
        <f t="shared" si="17"/>
        <v>8.4453933148560135E-3</v>
      </c>
      <c r="Z15">
        <f t="shared" si="18"/>
        <v>0.82569567771088592</v>
      </c>
      <c r="AB15">
        <f t="shared" si="19"/>
        <v>86572.094503596352</v>
      </c>
      <c r="AC15">
        <f t="shared" si="2"/>
        <v>84488.657197186578</v>
      </c>
      <c r="AE15">
        <f t="shared" si="3"/>
        <v>0</v>
      </c>
      <c r="AF15">
        <f t="shared" si="4"/>
        <v>0</v>
      </c>
      <c r="AG15">
        <f t="shared" si="4"/>
        <v>-10.321195971386073</v>
      </c>
      <c r="AH15">
        <f t="shared" si="5"/>
        <v>-20796.520919718834</v>
      </c>
      <c r="AI15">
        <f t="shared" si="6"/>
        <v>-20806.842115690219</v>
      </c>
      <c r="AJ15">
        <f t="shared" si="7"/>
        <v>2083.4373064097745</v>
      </c>
      <c r="AK15">
        <f t="shared" si="22"/>
        <v>354.94558746474507</v>
      </c>
      <c r="AL15">
        <f t="shared" si="8"/>
        <v>-18368.459221815698</v>
      </c>
      <c r="AN15">
        <f t="shared" si="9"/>
        <v>0</v>
      </c>
      <c r="AO15">
        <f t="shared" si="9"/>
        <v>0</v>
      </c>
      <c r="AP15">
        <f t="shared" si="9"/>
        <v>-4.7033929061176059</v>
      </c>
      <c r="AQ15">
        <f t="shared" si="9"/>
        <v>-9477.0227439636637</v>
      </c>
      <c r="AR15">
        <f t="shared" si="9"/>
        <v>-9481.72613686978</v>
      </c>
      <c r="AS15">
        <f t="shared" si="9"/>
        <v>949.42720538156095</v>
      </c>
      <c r="AT15">
        <f t="shared" si="9"/>
        <v>161.7495261951926</v>
      </c>
      <c r="AU15">
        <f t="shared" si="9"/>
        <v>-8370.5494052930262</v>
      </c>
      <c r="AW15">
        <v>12</v>
      </c>
      <c r="AX15">
        <f>IF(Z15&gt;0, (R15*SUMPRODUCT(K15:$K$98, X15:$X$98)-K15*$AZ$3)/Z15, 0)</f>
        <v>102324.20912195927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1.4128425999999999E-2</v>
      </c>
      <c r="Q16" s="4">
        <f t="shared" si="21"/>
        <v>12.5</v>
      </c>
      <c r="R16">
        <f t="shared" si="0"/>
        <v>2000000</v>
      </c>
      <c r="S16">
        <f t="shared" si="1"/>
        <v>101361.77238759368</v>
      </c>
      <c r="U16">
        <f t="shared" si="13"/>
        <v>1.4128425999999999E-2</v>
      </c>
      <c r="V16">
        <f t="shared" si="14"/>
        <v>0.01</v>
      </c>
      <c r="W16">
        <f t="shared" si="15"/>
        <v>0.82569567771088592</v>
      </c>
      <c r="X16">
        <f t="shared" si="16"/>
        <v>1.1665780281058101E-2</v>
      </c>
      <c r="Y16">
        <f t="shared" si="17"/>
        <v>8.2569567771088592E-3</v>
      </c>
      <c r="Z16">
        <f t="shared" si="18"/>
        <v>0.80577294065271898</v>
      </c>
      <c r="AB16">
        <f t="shared" si="19"/>
        <v>84488.657197186578</v>
      </c>
      <c r="AC16">
        <f t="shared" si="2"/>
        <v>81674.573406522934</v>
      </c>
      <c r="AE16">
        <f t="shared" si="3"/>
        <v>0</v>
      </c>
      <c r="AF16">
        <f t="shared" si="4"/>
        <v>0</v>
      </c>
      <c r="AG16">
        <f t="shared" si="4"/>
        <v>-10.072161758158988</v>
      </c>
      <c r="AH16">
        <f t="shared" si="5"/>
        <v>-23331.560562116203</v>
      </c>
      <c r="AI16">
        <f t="shared" si="6"/>
        <v>-23341.632723874362</v>
      </c>
      <c r="AJ16">
        <f t="shared" si="7"/>
        <v>2814.0837906636443</v>
      </c>
      <c r="AK16">
        <f t="shared" si="22"/>
        <v>599.86946610002474</v>
      </c>
      <c r="AL16">
        <f t="shared" si="8"/>
        <v>-19927.679467110691</v>
      </c>
      <c r="AN16">
        <f t="shared" si="9"/>
        <v>0</v>
      </c>
      <c r="AO16">
        <f t="shared" si="9"/>
        <v>0</v>
      </c>
      <c r="AP16">
        <f t="shared" si="9"/>
        <v>-4.3419803598840438</v>
      </c>
      <c r="AQ16">
        <f t="shared" si="9"/>
        <v>-10057.93792420888</v>
      </c>
      <c r="AR16">
        <f t="shared" si="9"/>
        <v>-10062.279904568764</v>
      </c>
      <c r="AS16">
        <f t="shared" si="9"/>
        <v>1213.1155995615131</v>
      </c>
      <c r="AT16">
        <f t="shared" si="9"/>
        <v>258.5960693284689</v>
      </c>
      <c r="AU16">
        <f t="shared" si="9"/>
        <v>-8590.568235678782</v>
      </c>
      <c r="AW16">
        <v>13</v>
      </c>
      <c r="AX16">
        <f>IF(Z16&gt;0, (R16*SUMPRODUCT(K16:$K$98, X16:$X$98)-K16*$AZ$3)/Z16, 0)</f>
        <v>101361.77238759368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1.6072195000000001E-2</v>
      </c>
      <c r="Q17" s="4">
        <f t="shared" si="21"/>
        <v>12.5</v>
      </c>
      <c r="R17">
        <f t="shared" si="0"/>
        <v>2000000</v>
      </c>
      <c r="S17">
        <f t="shared" si="1"/>
        <v>100176.4018055981</v>
      </c>
      <c r="U17">
        <f t="shared" si="13"/>
        <v>1.6072195000000001E-2</v>
      </c>
      <c r="V17">
        <f t="shared" si="14"/>
        <v>0.01</v>
      </c>
      <c r="W17">
        <f t="shared" si="15"/>
        <v>0.80577294065271898</v>
      </c>
      <c r="X17">
        <f t="shared" si="16"/>
        <v>1.2950539827893928E-2</v>
      </c>
      <c r="Y17">
        <f t="shared" si="17"/>
        <v>8.05772940652719E-3</v>
      </c>
      <c r="Z17">
        <f t="shared" si="18"/>
        <v>0.78476467141829787</v>
      </c>
      <c r="AB17">
        <f t="shared" si="19"/>
        <v>81674.573406522934</v>
      </c>
      <c r="AC17">
        <f t="shared" si="2"/>
        <v>78614.901046837578</v>
      </c>
      <c r="AE17">
        <f t="shared" si="3"/>
        <v>0</v>
      </c>
      <c r="AF17">
        <f t="shared" si="4"/>
        <v>0</v>
      </c>
      <c r="AG17">
        <f t="shared" si="4"/>
        <v>-9.8095583927287233</v>
      </c>
      <c r="AH17">
        <f t="shared" si="5"/>
        <v>-25901.079655787857</v>
      </c>
      <c r="AI17">
        <f t="shared" si="6"/>
        <v>-25910.889214180585</v>
      </c>
      <c r="AJ17">
        <f t="shared" si="7"/>
        <v>3059.6723596853553</v>
      </c>
      <c r="AK17">
        <f t="shared" si="22"/>
        <v>1127.1091130100165</v>
      </c>
      <c r="AL17">
        <f t="shared" si="8"/>
        <v>-21724.107741485212</v>
      </c>
      <c r="AN17">
        <f t="shared" si="9"/>
        <v>0</v>
      </c>
      <c r="AO17">
        <f t="shared" si="9"/>
        <v>0</v>
      </c>
      <c r="AP17">
        <f t="shared" si="9"/>
        <v>-3.9751601816647644</v>
      </c>
      <c r="AQ17">
        <f t="shared" si="9"/>
        <v>-10495.981204019783</v>
      </c>
      <c r="AR17">
        <f t="shared" si="9"/>
        <v>-10499.956364201447</v>
      </c>
      <c r="AS17">
        <f t="shared" si="9"/>
        <v>1239.8812715337945</v>
      </c>
      <c r="AT17">
        <f t="shared" si="9"/>
        <v>456.74219848163676</v>
      </c>
      <c r="AU17">
        <f t="shared" si="9"/>
        <v>-8803.3328941860145</v>
      </c>
      <c r="AW17">
        <v>14</v>
      </c>
      <c r="AX17">
        <f>IF(Z17&gt;0, (R17*SUMPRODUCT(K17:$K$98, X17:$X$98)-K17*$AZ$3)/Z17, 0)</f>
        <v>100176.4018055981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1.8213139E-2</v>
      </c>
      <c r="Q18" s="4">
        <f t="shared" si="21"/>
        <v>12.5</v>
      </c>
      <c r="R18">
        <f t="shared" si="0"/>
        <v>2000000</v>
      </c>
      <c r="S18">
        <f t="shared" si="1"/>
        <v>98932.121486610209</v>
      </c>
      <c r="U18">
        <f t="shared" si="13"/>
        <v>1.8213139E-2</v>
      </c>
      <c r="V18">
        <f t="shared" si="14"/>
        <v>0.01</v>
      </c>
      <c r="W18">
        <f t="shared" si="15"/>
        <v>0.78476467141829787</v>
      </c>
      <c r="X18">
        <f t="shared" si="16"/>
        <v>1.4293028042830785E-2</v>
      </c>
      <c r="Y18">
        <f t="shared" si="17"/>
        <v>7.8476467141829782E-3</v>
      </c>
      <c r="Z18">
        <f t="shared" si="18"/>
        <v>0.762623996661284</v>
      </c>
      <c r="AB18">
        <f t="shared" si="19"/>
        <v>78614.901046837578</v>
      </c>
      <c r="AC18">
        <f t="shared" si="2"/>
        <v>75448.009886298372</v>
      </c>
      <c r="AE18">
        <f t="shared" si="3"/>
        <v>0</v>
      </c>
      <c r="AF18">
        <f t="shared" si="4"/>
        <v>0</v>
      </c>
      <c r="AG18">
        <f t="shared" si="4"/>
        <v>-9.5327999582660503</v>
      </c>
      <c r="AH18">
        <f t="shared" si="5"/>
        <v>-28586.05608566157</v>
      </c>
      <c r="AI18">
        <f t="shared" si="6"/>
        <v>-28595.588885619836</v>
      </c>
      <c r="AJ18">
        <f t="shared" si="7"/>
        <v>3166.8911605392059</v>
      </c>
      <c r="AK18">
        <f t="shared" si="22"/>
        <v>1698.0818626116918</v>
      </c>
      <c r="AL18">
        <f t="shared" si="8"/>
        <v>-23730.615862468938</v>
      </c>
      <c r="AN18">
        <f t="shared" si="9"/>
        <v>0</v>
      </c>
      <c r="AO18">
        <f t="shared" si="9"/>
        <v>0</v>
      </c>
      <c r="AP18">
        <f t="shared" si="9"/>
        <v>-3.6048977556104802</v>
      </c>
      <c r="AQ18">
        <f t="shared" si="9"/>
        <v>-10810.025373038538</v>
      </c>
      <c r="AR18">
        <f t="shared" si="9"/>
        <v>-10813.630270794147</v>
      </c>
      <c r="AS18">
        <f t="shared" si="9"/>
        <v>1197.5829648026099</v>
      </c>
      <c r="AT18">
        <f t="shared" si="9"/>
        <v>642.14202775374235</v>
      </c>
      <c r="AU18">
        <f t="shared" si="9"/>
        <v>-8973.9052782377948</v>
      </c>
      <c r="AW18">
        <v>15</v>
      </c>
      <c r="AX18">
        <f>IF(Z18&gt;0, (R18*SUMPRODUCT(K18:$K$98, X18:$X$98)-K18*$AZ$3)/Z18, 0)</f>
        <v>98932.121486610209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2.0774602E-2</v>
      </c>
      <c r="Q19" s="4">
        <f t="shared" si="21"/>
        <v>12.5</v>
      </c>
      <c r="R19">
        <f t="shared" si="0"/>
        <v>2000000</v>
      </c>
      <c r="S19">
        <f t="shared" si="1"/>
        <v>96785.890980715572</v>
      </c>
      <c r="U19">
        <f t="shared" si="13"/>
        <v>2.0774602E-2</v>
      </c>
      <c r="V19">
        <f t="shared" si="14"/>
        <v>0.01</v>
      </c>
      <c r="W19">
        <f t="shared" si="15"/>
        <v>0.762623996661284</v>
      </c>
      <c r="X19">
        <f t="shared" si="16"/>
        <v>1.5843210006287505E-2</v>
      </c>
      <c r="Y19">
        <f t="shared" si="17"/>
        <v>7.6262399666128401E-3</v>
      </c>
      <c r="Z19">
        <f t="shared" si="18"/>
        <v>0.73915454668838365</v>
      </c>
      <c r="AB19">
        <f t="shared" si="19"/>
        <v>75448.009886298372</v>
      </c>
      <c r="AC19">
        <f t="shared" si="2"/>
        <v>71539.731373682138</v>
      </c>
      <c r="AE19">
        <f t="shared" si="3"/>
        <v>0</v>
      </c>
      <c r="AF19">
        <f t="shared" si="4"/>
        <v>0</v>
      </c>
      <c r="AG19">
        <f t="shared" si="4"/>
        <v>-9.2394318336047956</v>
      </c>
      <c r="AH19">
        <f t="shared" si="5"/>
        <v>-31686.42001257501</v>
      </c>
      <c r="AI19">
        <f t="shared" si="6"/>
        <v>-31695.659444408615</v>
      </c>
      <c r="AJ19">
        <f t="shared" si="7"/>
        <v>3908.2785126162344</v>
      </c>
      <c r="AK19">
        <f t="shared" si="22"/>
        <v>1682.4906204644537</v>
      </c>
      <c r="AL19">
        <f t="shared" si="8"/>
        <v>-26104.890311327927</v>
      </c>
      <c r="AN19">
        <f t="shared" si="9"/>
        <v>0</v>
      </c>
      <c r="AO19">
        <f t="shared" si="9"/>
        <v>0</v>
      </c>
      <c r="AP19">
        <f t="shared" si="9"/>
        <v>-3.2583777505650233</v>
      </c>
      <c r="AQ19">
        <f t="shared" si="9"/>
        <v>-11174.531921813075</v>
      </c>
      <c r="AR19">
        <f t="shared" si="9"/>
        <v>-11177.79029956364</v>
      </c>
      <c r="AS19">
        <f t="shared" si="9"/>
        <v>1378.2933818725555</v>
      </c>
      <c r="AT19">
        <f t="shared" si="9"/>
        <v>593.34709124823121</v>
      </c>
      <c r="AU19">
        <f t="shared" si="9"/>
        <v>-9206.1498264428537</v>
      </c>
      <c r="AW19">
        <v>16</v>
      </c>
      <c r="AX19">
        <f>IF(Z19&gt;0, (R19*SUMPRODUCT(K19:$K$98, X19:$X$98)-K19*$AZ$3)/Z19, 0)</f>
        <v>96785.890980715572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2.3506165999999998E-2</v>
      </c>
      <c r="Q20" s="4">
        <f t="shared" si="21"/>
        <v>12.5</v>
      </c>
      <c r="R20">
        <f t="shared" si="0"/>
        <v>2000000</v>
      </c>
      <c r="S20">
        <f t="shared" si="1"/>
        <v>91381.258445040308</v>
      </c>
      <c r="U20">
        <f t="shared" si="13"/>
        <v>2.3506165999999998E-2</v>
      </c>
      <c r="V20">
        <f t="shared" si="14"/>
        <v>0.01</v>
      </c>
      <c r="W20">
        <f t="shared" si="15"/>
        <v>0.73915454668838365</v>
      </c>
      <c r="X20">
        <f t="shared" si="16"/>
        <v>1.7374689474111894E-2</v>
      </c>
      <c r="Y20">
        <f t="shared" si="17"/>
        <v>7.3915454668838365E-3</v>
      </c>
      <c r="Z20">
        <f t="shared" si="18"/>
        <v>0.71438831174738793</v>
      </c>
      <c r="AB20">
        <f t="shared" si="19"/>
        <v>71539.731373682138</v>
      </c>
      <c r="AC20">
        <f t="shared" si="2"/>
        <v>65281.702945904079</v>
      </c>
      <c r="AE20">
        <f t="shared" si="3"/>
        <v>0</v>
      </c>
      <c r="AF20">
        <f t="shared" si="4"/>
        <v>0</v>
      </c>
      <c r="AG20">
        <f t="shared" si="4"/>
        <v>-8.9298538968423493</v>
      </c>
      <c r="AH20">
        <f t="shared" si="5"/>
        <v>-34749.378948223792</v>
      </c>
      <c r="AI20">
        <f t="shared" si="6"/>
        <v>-34758.308802120635</v>
      </c>
      <c r="AJ20">
        <f t="shared" si="7"/>
        <v>6258.0284277780593</v>
      </c>
      <c r="AK20">
        <f t="shared" si="22"/>
        <v>307.62084490683321</v>
      </c>
      <c r="AL20">
        <f t="shared" si="8"/>
        <v>-28192.659529435743</v>
      </c>
      <c r="AN20">
        <f t="shared" si="9"/>
        <v>0</v>
      </c>
      <c r="AO20">
        <f t="shared" si="9"/>
        <v>0</v>
      </c>
      <c r="AP20">
        <f t="shared" si="9"/>
        <v>-2.9870074976419283</v>
      </c>
      <c r="AQ20">
        <f t="shared" si="9"/>
        <v>-11623.555844900015</v>
      </c>
      <c r="AR20">
        <f t="shared" si="9"/>
        <v>-11626.542852397657</v>
      </c>
      <c r="AS20">
        <f t="shared" si="9"/>
        <v>2093.2904446330608</v>
      </c>
      <c r="AT20">
        <f t="shared" si="9"/>
        <v>102.89818632895799</v>
      </c>
      <c r="AU20">
        <f t="shared" si="9"/>
        <v>-9430.3542214356366</v>
      </c>
      <c r="AW20">
        <v>17</v>
      </c>
      <c r="AX20">
        <f>IF(Z20&gt;0, (R20*SUMPRODUCT(K20:$K$98, X20:$X$98)-K20*$AZ$3)/Z20, 0)</f>
        <v>91381.258445040308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2.6226451000000001E-2</v>
      </c>
      <c r="Q21" s="4">
        <f t="shared" si="21"/>
        <v>12.5</v>
      </c>
      <c r="R21">
        <f t="shared" si="0"/>
        <v>2000000</v>
      </c>
      <c r="S21">
        <f t="shared" si="1"/>
        <v>84386.657153395936</v>
      </c>
      <c r="U21">
        <f t="shared" si="13"/>
        <v>2.6226451000000001E-2</v>
      </c>
      <c r="V21">
        <f t="shared" si="14"/>
        <v>0.01</v>
      </c>
      <c r="W21">
        <f t="shared" si="15"/>
        <v>0.71438831174738793</v>
      </c>
      <c r="X21">
        <f t="shared" si="16"/>
        <v>1.8735870053015594E-2</v>
      </c>
      <c r="Y21">
        <f t="shared" si="17"/>
        <v>7.1438831174738798E-3</v>
      </c>
      <c r="Z21">
        <f t="shared" si="18"/>
        <v>0.68850855857689852</v>
      </c>
      <c r="AB21">
        <f t="shared" si="19"/>
        <v>65281.702945904079</v>
      </c>
      <c r="AC21">
        <f t="shared" si="2"/>
        <v>58100.935679807561</v>
      </c>
      <c r="AE21">
        <f t="shared" si="3"/>
        <v>0</v>
      </c>
      <c r="AF21">
        <f t="shared" si="4"/>
        <v>0</v>
      </c>
      <c r="AG21">
        <f t="shared" si="4"/>
        <v>-8.6063569822112314</v>
      </c>
      <c r="AH21">
        <f t="shared" si="5"/>
        <v>-37471.740106031189</v>
      </c>
      <c r="AI21">
        <f t="shared" si="6"/>
        <v>-37480.346463013404</v>
      </c>
      <c r="AJ21">
        <f t="shared" si="7"/>
        <v>7180.7672660965181</v>
      </c>
      <c r="AK21">
        <f t="shared" si="22"/>
        <v>104.45072471344653</v>
      </c>
      <c r="AL21">
        <f t="shared" si="8"/>
        <v>-30195.12847220344</v>
      </c>
      <c r="AN21">
        <f t="shared" si="9"/>
        <v>0</v>
      </c>
      <c r="AO21">
        <f t="shared" si="9"/>
        <v>0</v>
      </c>
      <c r="AP21">
        <f t="shared" si="9"/>
        <v>-2.7375416668809156</v>
      </c>
      <c r="AQ21">
        <f t="shared" si="9"/>
        <v>-11919.148843444451</v>
      </c>
      <c r="AR21">
        <f t="shared" si="9"/>
        <v>-11921.886385111333</v>
      </c>
      <c r="AS21">
        <f t="shared" si="9"/>
        <v>2284.0848493439016</v>
      </c>
      <c r="AT21">
        <f t="shared" si="9"/>
        <v>33.224070489985877</v>
      </c>
      <c r="AU21">
        <f t="shared" si="9"/>
        <v>-9604.5774652774453</v>
      </c>
      <c r="AW21">
        <v>18</v>
      </c>
      <c r="AX21">
        <f>IF(Z21&gt;0, (R21*SUMPRODUCT(K21:$K$98, X21:$X$98)-K21*$AZ$3)/Z21, 0)</f>
        <v>84386.657153395936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2.9219711999999998E-2</v>
      </c>
      <c r="Q22" s="4">
        <f t="shared" si="21"/>
        <v>12.5</v>
      </c>
      <c r="R22">
        <f t="shared" si="0"/>
        <v>2000000</v>
      </c>
      <c r="S22">
        <f t="shared" si="1"/>
        <v>78441.782446620709</v>
      </c>
      <c r="U22">
        <f t="shared" si="13"/>
        <v>2.9219711999999998E-2</v>
      </c>
      <c r="V22">
        <f t="shared" si="14"/>
        <v>0.01</v>
      </c>
      <c r="W22">
        <f t="shared" si="15"/>
        <v>0.68850855857689852</v>
      </c>
      <c r="X22">
        <f t="shared" si="16"/>
        <v>2.0118021791152102E-2</v>
      </c>
      <c r="Y22">
        <f t="shared" si="17"/>
        <v>6.8850855857689854E-3</v>
      </c>
      <c r="Z22">
        <f t="shared" si="18"/>
        <v>0.6615054511999775</v>
      </c>
      <c r="AB22">
        <f t="shared" si="19"/>
        <v>58100.935679807561</v>
      </c>
      <c r="AC22">
        <f t="shared" si="2"/>
        <v>51889.666690282305</v>
      </c>
      <c r="AE22">
        <f t="shared" si="3"/>
        <v>0</v>
      </c>
      <c r="AF22">
        <f t="shared" si="4"/>
        <v>0</v>
      </c>
      <c r="AG22">
        <f t="shared" si="4"/>
        <v>-8.268818139999718</v>
      </c>
      <c r="AH22">
        <f t="shared" si="5"/>
        <v>-40236.043582304206</v>
      </c>
      <c r="AI22">
        <f t="shared" si="6"/>
        <v>-40244.312400444207</v>
      </c>
      <c r="AJ22">
        <f t="shared" si="7"/>
        <v>6211.2689895252552</v>
      </c>
      <c r="AK22">
        <f t="shared" si="22"/>
        <v>1220.1196492759589</v>
      </c>
      <c r="AL22">
        <f t="shared" si="8"/>
        <v>-32812.923761642996</v>
      </c>
      <c r="AN22">
        <f t="shared" si="9"/>
        <v>0</v>
      </c>
      <c r="AO22">
        <f t="shared" si="9"/>
        <v>0</v>
      </c>
      <c r="AP22">
        <f t="shared" si="9"/>
        <v>-2.4558133250400056</v>
      </c>
      <c r="AQ22">
        <f t="shared" si="9"/>
        <v>-11949.980070104244</v>
      </c>
      <c r="AR22">
        <f t="shared" si="9"/>
        <v>-11952.435883429283</v>
      </c>
      <c r="AS22">
        <f t="shared" si="9"/>
        <v>1844.7276130182752</v>
      </c>
      <c r="AT22">
        <f t="shared" si="9"/>
        <v>362.37174915484843</v>
      </c>
      <c r="AU22">
        <f t="shared" si="9"/>
        <v>-9745.3365212561621</v>
      </c>
      <c r="AW22">
        <v>19</v>
      </c>
      <c r="AX22">
        <f>IF(Z22&gt;0, (R22*SUMPRODUCT(K22:$K$98, X22:$X$98)-K22*$AZ$3)/Z22, 0)</f>
        <v>78441.782446620709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3.2402927999999998E-2</v>
      </c>
      <c r="Q23" s="4">
        <f t="shared" si="21"/>
        <v>12.5</v>
      </c>
      <c r="R23">
        <f t="shared" si="0"/>
        <v>2000000</v>
      </c>
      <c r="S23">
        <f t="shared" si="1"/>
        <v>76648.120294607274</v>
      </c>
      <c r="U23">
        <f t="shared" si="13"/>
        <v>3.2402927999999998E-2</v>
      </c>
      <c r="V23">
        <f t="shared" si="14"/>
        <v>0.01</v>
      </c>
      <c r="W23">
        <f t="shared" si="15"/>
        <v>0.6615054511999775</v>
      </c>
      <c r="X23">
        <f t="shared" si="16"/>
        <v>2.1434713506840383E-2</v>
      </c>
      <c r="Y23">
        <f t="shared" si="17"/>
        <v>6.6150545119997755E-3</v>
      </c>
      <c r="Z23">
        <f t="shared" si="18"/>
        <v>0.63345568318113743</v>
      </c>
      <c r="AB23">
        <f t="shared" si="19"/>
        <v>51889.666690282305</v>
      </c>
      <c r="AC23">
        <f t="shared" si="2"/>
        <v>48553.187405770455</v>
      </c>
      <c r="AE23">
        <f t="shared" si="3"/>
        <v>0</v>
      </c>
      <c r="AF23">
        <f t="shared" si="4"/>
        <v>0</v>
      </c>
      <c r="AG23">
        <f t="shared" si="4"/>
        <v>-7.9181960397642177</v>
      </c>
      <c r="AH23">
        <f t="shared" si="5"/>
        <v>-42869.427013680768</v>
      </c>
      <c r="AI23">
        <f t="shared" si="6"/>
        <v>-42877.34520972053</v>
      </c>
      <c r="AJ23">
        <f t="shared" si="7"/>
        <v>3336.47928451185</v>
      </c>
      <c r="AK23">
        <f t="shared" si="22"/>
        <v>3632.2766683197619</v>
      </c>
      <c r="AL23">
        <f t="shared" si="8"/>
        <v>-35908.589256888918</v>
      </c>
      <c r="AN23">
        <f t="shared" si="9"/>
        <v>0</v>
      </c>
      <c r="AO23">
        <f t="shared" si="9"/>
        <v>0</v>
      </c>
      <c r="AP23">
        <f t="shared" si="9"/>
        <v>-2.0997139727115126</v>
      </c>
      <c r="AQ23">
        <f t="shared" si="9"/>
        <v>-11367.934621815986</v>
      </c>
      <c r="AR23">
        <f t="shared" si="9"/>
        <v>-11370.034335788698</v>
      </c>
      <c r="AS23">
        <f t="shared" si="9"/>
        <v>884.7535648486737</v>
      </c>
      <c r="AT23">
        <f t="shared" si="9"/>
        <v>963.19187286150202</v>
      </c>
      <c r="AU23">
        <f t="shared" si="9"/>
        <v>-9522.0888980785221</v>
      </c>
      <c r="AW23">
        <v>20</v>
      </c>
      <c r="AX23">
        <f>IF(Z23&gt;0, (R23*SUMPRODUCT(K23:$K$98, X23:$X$98)-K23*$AZ$3)/Z23, 0)</f>
        <v>76648.120294607274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3.5947104000000001E-2</v>
      </c>
      <c r="Q24" s="4">
        <f t="shared" si="21"/>
        <v>12.5</v>
      </c>
      <c r="R24">
        <f t="shared" si="0"/>
        <v>2000000</v>
      </c>
      <c r="S24">
        <f t="shared" si="1"/>
        <v>74254.755487813905</v>
      </c>
      <c r="U24">
        <f t="shared" si="13"/>
        <v>3.5947104000000001E-2</v>
      </c>
      <c r="V24">
        <f t="shared" si="14"/>
        <v>0.01</v>
      </c>
      <c r="W24">
        <f t="shared" si="15"/>
        <v>0.63345568318113743</v>
      </c>
      <c r="X24">
        <f t="shared" si="16"/>
        <v>2.2770897322703397E-2</v>
      </c>
      <c r="Y24">
        <f t="shared" si="17"/>
        <v>6.3345568318113749E-3</v>
      </c>
      <c r="Z24">
        <f t="shared" si="18"/>
        <v>0.60435022902662261</v>
      </c>
      <c r="AB24">
        <f t="shared" si="19"/>
        <v>48553.187405770455</v>
      </c>
      <c r="AC24">
        <f t="shared" si="2"/>
        <v>44875.878485376197</v>
      </c>
      <c r="AE24">
        <f t="shared" si="3"/>
        <v>0</v>
      </c>
      <c r="AF24">
        <f t="shared" si="4"/>
        <v>0</v>
      </c>
      <c r="AG24">
        <f t="shared" si="4"/>
        <v>-7.5543778628327827</v>
      </c>
      <c r="AH24">
        <f t="shared" si="5"/>
        <v>-45541.794645406793</v>
      </c>
      <c r="AI24">
        <f t="shared" si="6"/>
        <v>-45549.349023269628</v>
      </c>
      <c r="AJ24">
        <f t="shared" si="7"/>
        <v>3677.3089203942582</v>
      </c>
      <c r="AK24">
        <f t="shared" si="22"/>
        <v>3398.7231184039324</v>
      </c>
      <c r="AL24">
        <f t="shared" si="8"/>
        <v>-38473.316984471436</v>
      </c>
      <c r="AN24">
        <f t="shared" si="9"/>
        <v>0</v>
      </c>
      <c r="AO24">
        <f t="shared" si="9"/>
        <v>0</v>
      </c>
      <c r="AP24">
        <f t="shared" si="9"/>
        <v>-1.7886055325331103</v>
      </c>
      <c r="AQ24">
        <f t="shared" si="9"/>
        <v>-10782.662363901985</v>
      </c>
      <c r="AR24">
        <f t="shared" si="9"/>
        <v>-10784.45096943452</v>
      </c>
      <c r="AS24">
        <f t="shared" si="9"/>
        <v>870.6547645981999</v>
      </c>
      <c r="AT24">
        <f t="shared" si="9"/>
        <v>804.69564582329883</v>
      </c>
      <c r="AU24">
        <f t="shared" si="9"/>
        <v>-9109.1005590130208</v>
      </c>
      <c r="AW24">
        <v>21</v>
      </c>
      <c r="AX24">
        <f>IF(Z24&gt;0, (R24*SUMPRODUCT(K24:$K$98, X24:$X$98)-K24*$AZ$3)/Z24, 0)</f>
        <v>74254.755487813905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4.0034525000000001E-2</v>
      </c>
      <c r="Q25" s="4">
        <f t="shared" si="21"/>
        <v>12.5</v>
      </c>
      <c r="R25">
        <f t="shared" si="0"/>
        <v>2000000</v>
      </c>
      <c r="S25">
        <f t="shared" si="1"/>
        <v>71344.714522038892</v>
      </c>
      <c r="U25">
        <f t="shared" si="13"/>
        <v>4.0034525000000001E-2</v>
      </c>
      <c r="V25">
        <f t="shared" si="14"/>
        <v>0.01</v>
      </c>
      <c r="W25">
        <f t="shared" si="15"/>
        <v>0.60435022902662261</v>
      </c>
      <c r="X25">
        <f t="shared" si="16"/>
        <v>2.4194874352722048E-2</v>
      </c>
      <c r="Y25">
        <f t="shared" si="17"/>
        <v>6.0435022902662261E-3</v>
      </c>
      <c r="Z25">
        <f t="shared" si="18"/>
        <v>0.57411185238363438</v>
      </c>
      <c r="AB25">
        <f t="shared" si="19"/>
        <v>44875.878485376197</v>
      </c>
      <c r="AC25">
        <f t="shared" si="2"/>
        <v>40959.846212029326</v>
      </c>
      <c r="AE25">
        <f t="shared" si="3"/>
        <v>0</v>
      </c>
      <c r="AF25">
        <f t="shared" si="4"/>
        <v>0</v>
      </c>
      <c r="AG25">
        <f t="shared" si="4"/>
        <v>-7.1763981547954296</v>
      </c>
      <c r="AH25">
        <f t="shared" si="5"/>
        <v>-48389.748705444094</v>
      </c>
      <c r="AI25">
        <f t="shared" si="6"/>
        <v>-48396.925103598885</v>
      </c>
      <c r="AJ25">
        <f t="shared" si="7"/>
        <v>3916.0322733468711</v>
      </c>
      <c r="AK25">
        <f t="shared" si="22"/>
        <v>3141.3114939763341</v>
      </c>
      <c r="AL25">
        <f t="shared" si="8"/>
        <v>-41339.581336275682</v>
      </c>
      <c r="AN25">
        <f t="shared" si="9"/>
        <v>0</v>
      </c>
      <c r="AO25">
        <f t="shared" si="9"/>
        <v>0</v>
      </c>
      <c r="AP25">
        <f t="shared" si="9"/>
        <v>-1.5170656288396822</v>
      </c>
      <c r="AQ25">
        <f t="shared" si="9"/>
        <v>-10229.424701047872</v>
      </c>
      <c r="AR25">
        <f t="shared" si="9"/>
        <v>-10230.941766676711</v>
      </c>
      <c r="AS25">
        <f t="shared" si="9"/>
        <v>827.83561268150004</v>
      </c>
      <c r="AT25">
        <f t="shared" si="9"/>
        <v>664.0623324119864</v>
      </c>
      <c r="AU25">
        <f t="shared" si="9"/>
        <v>-8739.0438215832255</v>
      </c>
      <c r="AW25">
        <v>22</v>
      </c>
      <c r="AX25">
        <f>IF(Z25&gt;0, (R25*SUMPRODUCT(K25:$K$98, X25:$X$98)-K25*$AZ$3)/Z25, 0)</f>
        <v>71344.714522038892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4.4405750000000001E-2</v>
      </c>
      <c r="Q26" s="4">
        <f t="shared" si="21"/>
        <v>12.5</v>
      </c>
      <c r="R26">
        <f t="shared" si="0"/>
        <v>2000000</v>
      </c>
      <c r="S26">
        <f t="shared" si="1"/>
        <v>67900.00368651397</v>
      </c>
      <c r="U26">
        <f t="shared" si="13"/>
        <v>4.4405750000000001E-2</v>
      </c>
      <c r="V26">
        <f t="shared" si="14"/>
        <v>0.01</v>
      </c>
      <c r="W26">
        <f t="shared" si="15"/>
        <v>0.57411185238363438</v>
      </c>
      <c r="X26">
        <f t="shared" si="16"/>
        <v>2.5493867388984574E-2</v>
      </c>
      <c r="Y26">
        <f t="shared" si="17"/>
        <v>5.741118523836344E-3</v>
      </c>
      <c r="Z26">
        <f t="shared" si="18"/>
        <v>0.54287686647081346</v>
      </c>
      <c r="AB26">
        <f t="shared" si="19"/>
        <v>40959.846212029326</v>
      </c>
      <c r="AC26">
        <f t="shared" si="2"/>
        <v>36861.341234691383</v>
      </c>
      <c r="AE26">
        <f t="shared" si="3"/>
        <v>0</v>
      </c>
      <c r="AF26">
        <f t="shared" si="4"/>
        <v>0</v>
      </c>
      <c r="AG26">
        <f t="shared" si="4"/>
        <v>-6.785960830885168</v>
      </c>
      <c r="AH26">
        <f t="shared" si="5"/>
        <v>-50987.734777969148</v>
      </c>
      <c r="AI26">
        <f t="shared" si="6"/>
        <v>-50994.520738800034</v>
      </c>
      <c r="AJ26">
        <f t="shared" si="7"/>
        <v>4098.5049773379433</v>
      </c>
      <c r="AK26">
        <f t="shared" si="22"/>
        <v>2867.1892348420529</v>
      </c>
      <c r="AL26">
        <f t="shared" si="8"/>
        <v>-44028.82652662004</v>
      </c>
      <c r="AN26">
        <f t="shared" si="9"/>
        <v>0</v>
      </c>
      <c r="AO26">
        <f t="shared" si="9"/>
        <v>0</v>
      </c>
      <c r="AP26">
        <f t="shared" si="9"/>
        <v>-1.2808290495566406</v>
      </c>
      <c r="AQ26">
        <f t="shared" si="9"/>
        <v>-9623.776721121103</v>
      </c>
      <c r="AR26">
        <f t="shared" si="9"/>
        <v>-9625.0575501706589</v>
      </c>
      <c r="AS26">
        <f t="shared" si="9"/>
        <v>773.58009654797411</v>
      </c>
      <c r="AT26">
        <f t="shared" si="9"/>
        <v>541.17307100382266</v>
      </c>
      <c r="AU26">
        <f t="shared" si="9"/>
        <v>-8310.3043826188623</v>
      </c>
      <c r="AW26">
        <v>23</v>
      </c>
      <c r="AX26">
        <f>IF(Z26&gt;0, (R26*SUMPRODUCT(K26:$K$98, X26:$X$98)-K26*$AZ$3)/Z26, 0)</f>
        <v>67900.00368651397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4.9048597999999999E-2</v>
      </c>
      <c r="Q27" s="4">
        <f t="shared" si="21"/>
        <v>12.5</v>
      </c>
      <c r="R27">
        <f t="shared" si="0"/>
        <v>2000000</v>
      </c>
      <c r="S27">
        <f t="shared" si="1"/>
        <v>64037.336129354466</v>
      </c>
      <c r="U27">
        <f t="shared" si="13"/>
        <v>4.9048597999999999E-2</v>
      </c>
      <c r="V27">
        <f t="shared" si="14"/>
        <v>0.01</v>
      </c>
      <c r="W27">
        <f t="shared" si="15"/>
        <v>0.54287686647081346</v>
      </c>
      <c r="X27">
        <f t="shared" si="16"/>
        <v>2.6627349187026608E-2</v>
      </c>
      <c r="Y27">
        <f t="shared" si="17"/>
        <v>5.4287686647081345E-3</v>
      </c>
      <c r="Z27">
        <f t="shared" si="18"/>
        <v>0.51082074861907878</v>
      </c>
      <c r="AB27">
        <f t="shared" si="19"/>
        <v>36861.341234691383</v>
      </c>
      <c r="AC27">
        <f t="shared" si="2"/>
        <v>32711.599981168431</v>
      </c>
      <c r="AE27">
        <f t="shared" si="3"/>
        <v>0</v>
      </c>
      <c r="AF27">
        <f t="shared" si="4"/>
        <v>0</v>
      </c>
      <c r="AG27">
        <f t="shared" si="4"/>
        <v>-6.3852593577384846</v>
      </c>
      <c r="AH27">
        <f t="shared" si="5"/>
        <v>-53254.698374053216</v>
      </c>
      <c r="AI27">
        <f t="shared" si="6"/>
        <v>-53261.083633410955</v>
      </c>
      <c r="AJ27">
        <f t="shared" si="7"/>
        <v>4149.7412535229523</v>
      </c>
      <c r="AK27">
        <f t="shared" si="22"/>
        <v>2580.2938864283969</v>
      </c>
      <c r="AL27">
        <f t="shared" si="8"/>
        <v>-46531.048493459602</v>
      </c>
      <c r="AN27">
        <f t="shared" si="9"/>
        <v>0</v>
      </c>
      <c r="AO27">
        <f t="shared" si="9"/>
        <v>0</v>
      </c>
      <c r="AP27">
        <f t="shared" si="9"/>
        <v>-1.0760695445559363</v>
      </c>
      <c r="AQ27">
        <f t="shared" si="9"/>
        <v>-8974.6955940608204</v>
      </c>
      <c r="AR27">
        <f t="shared" si="9"/>
        <v>-8975.7716636053756</v>
      </c>
      <c r="AS27">
        <f t="shared" si="9"/>
        <v>699.33105775753029</v>
      </c>
      <c r="AT27">
        <f t="shared" si="9"/>
        <v>434.84148593345037</v>
      </c>
      <c r="AU27">
        <f t="shared" si="9"/>
        <v>-7841.5991199143955</v>
      </c>
      <c r="AW27">
        <v>24</v>
      </c>
      <c r="AX27">
        <f>IF(Z27&gt;0, (R27*SUMPRODUCT(K27:$K$98, X27:$X$98)-K27*$AZ$3)/Z27, 0)</f>
        <v>64037.336129354466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5.4278005999999997E-2</v>
      </c>
      <c r="Q28" s="4">
        <f t="shared" si="21"/>
        <v>12.5</v>
      </c>
      <c r="R28">
        <f t="shared" si="0"/>
        <v>2000000</v>
      </c>
      <c r="S28">
        <f t="shared" si="1"/>
        <v>59885.485160922814</v>
      </c>
      <c r="U28">
        <f t="shared" si="13"/>
        <v>5.4278005999999997E-2</v>
      </c>
      <c r="V28">
        <f t="shared" si="14"/>
        <v>0.01</v>
      </c>
      <c r="W28">
        <f t="shared" si="15"/>
        <v>0.51082074861907878</v>
      </c>
      <c r="X28">
        <f t="shared" si="16"/>
        <v>2.7726331658470847E-2</v>
      </c>
      <c r="Y28">
        <f t="shared" si="17"/>
        <v>5.1082074861907882E-3</v>
      </c>
      <c r="Z28">
        <f t="shared" si="18"/>
        <v>0.47798620947441717</v>
      </c>
      <c r="AB28">
        <f t="shared" si="19"/>
        <v>32711.599981168431</v>
      </c>
      <c r="AC28">
        <f t="shared" si="2"/>
        <v>28624.436054605954</v>
      </c>
      <c r="AE28">
        <f t="shared" si="3"/>
        <v>0</v>
      </c>
      <c r="AF28">
        <f t="shared" si="4"/>
        <v>0</v>
      </c>
      <c r="AG28">
        <f t="shared" si="4"/>
        <v>-5.9748276184302149</v>
      </c>
      <c r="AH28">
        <f t="shared" si="5"/>
        <v>-55452.663316941696</v>
      </c>
      <c r="AI28">
        <f t="shared" si="6"/>
        <v>-55458.638144560129</v>
      </c>
      <c r="AJ28">
        <f t="shared" si="7"/>
        <v>4087.1639265624763</v>
      </c>
      <c r="AK28">
        <f t="shared" si="22"/>
        <v>2289.8119986817906</v>
      </c>
      <c r="AL28">
        <f t="shared" si="8"/>
        <v>-49081.662219315862</v>
      </c>
      <c r="AN28">
        <f t="shared" si="9"/>
        <v>0</v>
      </c>
      <c r="AO28">
        <f t="shared" si="9"/>
        <v>0</v>
      </c>
      <c r="AP28">
        <f t="shared" si="9"/>
        <v>-0.89901958920942204</v>
      </c>
      <c r="AQ28">
        <f t="shared" si="9"/>
        <v>-8343.8441708320534</v>
      </c>
      <c r="AR28">
        <f t="shared" si="9"/>
        <v>-8344.7431904212626</v>
      </c>
      <c r="AS28">
        <f t="shared" si="9"/>
        <v>614.98685300232353</v>
      </c>
      <c r="AT28">
        <f t="shared" si="9"/>
        <v>344.54313561644938</v>
      </c>
      <c r="AU28">
        <f t="shared" si="9"/>
        <v>-7385.2132018024904</v>
      </c>
      <c r="AW28">
        <v>25</v>
      </c>
      <c r="AX28">
        <f>IF(Z28&gt;0, (R28*SUMPRODUCT(K28:$K$98, X28:$X$98)-K28*$AZ$3)/Z28, 0)</f>
        <v>59885.485160922814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6.0174738999999998E-2</v>
      </c>
      <c r="Q29" s="4">
        <f t="shared" si="21"/>
        <v>12.5</v>
      </c>
      <c r="R29">
        <f t="shared" si="0"/>
        <v>2000000</v>
      </c>
      <c r="S29">
        <f t="shared" si="1"/>
        <v>55450.132619303244</v>
      </c>
      <c r="U29">
        <f t="shared" si="13"/>
        <v>6.0174738999999998E-2</v>
      </c>
      <c r="V29">
        <f t="shared" si="14"/>
        <v>0.01</v>
      </c>
      <c r="W29">
        <f t="shared" si="15"/>
        <v>0.47798620947441717</v>
      </c>
      <c r="X29">
        <f t="shared" si="16"/>
        <v>2.876269540072238E-2</v>
      </c>
      <c r="Y29">
        <f t="shared" si="17"/>
        <v>4.7798620947441719E-3</v>
      </c>
      <c r="Z29">
        <f t="shared" si="18"/>
        <v>0.44444365197895058</v>
      </c>
      <c r="AB29">
        <f t="shared" si="19"/>
        <v>28624.436054605954</v>
      </c>
      <c r="AC29">
        <f t="shared" si="2"/>
        <v>24644.459444040265</v>
      </c>
      <c r="AE29">
        <f t="shared" si="3"/>
        <v>0</v>
      </c>
      <c r="AF29">
        <f t="shared" si="4"/>
        <v>0</v>
      </c>
      <c r="AG29">
        <f t="shared" si="4"/>
        <v>-5.5555456497368825</v>
      </c>
      <c r="AH29">
        <f t="shared" si="5"/>
        <v>-57525.390801444759</v>
      </c>
      <c r="AI29">
        <f t="shared" si="6"/>
        <v>-57530.946347094497</v>
      </c>
      <c r="AJ29">
        <f t="shared" si="7"/>
        <v>3979.976610565689</v>
      </c>
      <c r="AK29">
        <f t="shared" si="22"/>
        <v>2003.7105238224169</v>
      </c>
      <c r="AL29">
        <f t="shared" si="8"/>
        <v>-51547.259212706391</v>
      </c>
      <c r="AN29">
        <f t="shared" si="9"/>
        <v>0</v>
      </c>
      <c r="AO29">
        <f t="shared" si="9"/>
        <v>0</v>
      </c>
      <c r="AP29">
        <f t="shared" si="9"/>
        <v>-0.746367075161396</v>
      </c>
      <c r="AQ29">
        <f t="shared" si="9"/>
        <v>-7728.3241623663116</v>
      </c>
      <c r="AR29">
        <f t="shared" si="9"/>
        <v>-7729.0705294414729</v>
      </c>
      <c r="AS29">
        <f t="shared" si="9"/>
        <v>534.69518375379869</v>
      </c>
      <c r="AT29">
        <f t="shared" si="9"/>
        <v>269.19112134489882</v>
      </c>
      <c r="AU29">
        <f t="shared" si="9"/>
        <v>-6925.1842243427755</v>
      </c>
      <c r="AW29">
        <v>26</v>
      </c>
      <c r="AX29">
        <f>IF(Z29&gt;0, (R29*SUMPRODUCT(K29:$K$98, X29:$X$98)-K29*$AZ$3)/Z29, 0)</f>
        <v>55450.132619303244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6.6923788999999997E-2</v>
      </c>
      <c r="Q30" s="4">
        <f t="shared" si="21"/>
        <v>12.5</v>
      </c>
      <c r="R30">
        <f t="shared" si="0"/>
        <v>2000000</v>
      </c>
      <c r="S30">
        <f t="shared" si="1"/>
        <v>50730.465747222217</v>
      </c>
      <c r="U30">
        <f t="shared" si="13"/>
        <v>6.6923788999999997E-2</v>
      </c>
      <c r="V30">
        <f t="shared" si="14"/>
        <v>0.01</v>
      </c>
      <c r="W30">
        <f t="shared" si="15"/>
        <v>0.44444365197895058</v>
      </c>
      <c r="X30">
        <f t="shared" si="16"/>
        <v>2.9743853187428719E-2</v>
      </c>
      <c r="Y30">
        <f t="shared" si="17"/>
        <v>4.4444365197895061E-3</v>
      </c>
      <c r="Z30">
        <f t="shared" si="18"/>
        <v>0.41025536227173237</v>
      </c>
      <c r="AB30">
        <f t="shared" si="19"/>
        <v>24644.459444040265</v>
      </c>
      <c r="AC30">
        <f t="shared" si="2"/>
        <v>20812.445603340362</v>
      </c>
      <c r="AE30">
        <f t="shared" si="3"/>
        <v>0</v>
      </c>
      <c r="AF30">
        <f t="shared" si="4"/>
        <v>0</v>
      </c>
      <c r="AG30">
        <f t="shared" si="4"/>
        <v>-5.1281920283966542</v>
      </c>
      <c r="AH30">
        <f t="shared" si="5"/>
        <v>-59487.706374857436</v>
      </c>
      <c r="AI30">
        <f t="shared" si="6"/>
        <v>-59492.834566885831</v>
      </c>
      <c r="AJ30">
        <f t="shared" si="7"/>
        <v>3832.0138406999031</v>
      </c>
      <c r="AK30">
        <f t="shared" si="22"/>
        <v>1725.1121610828188</v>
      </c>
      <c r="AL30">
        <f t="shared" si="8"/>
        <v>-53935.708565103108</v>
      </c>
      <c r="AN30">
        <f t="shared" si="9"/>
        <v>0</v>
      </c>
      <c r="AO30">
        <f t="shared" si="9"/>
        <v>0</v>
      </c>
      <c r="AP30">
        <f t="shared" si="9"/>
        <v>-0.61513722478136923</v>
      </c>
      <c r="AQ30">
        <f t="shared" si="9"/>
        <v>-7135.6732363783422</v>
      </c>
      <c r="AR30">
        <f t="shared" si="9"/>
        <v>-7136.2883736031235</v>
      </c>
      <c r="AS30">
        <f t="shared" si="9"/>
        <v>459.65797424105529</v>
      </c>
      <c r="AT30">
        <f t="shared" si="9"/>
        <v>206.9307665019044</v>
      </c>
      <c r="AU30">
        <f t="shared" si="9"/>
        <v>-6469.6996328601635</v>
      </c>
      <c r="AW30">
        <v>27</v>
      </c>
      <c r="AX30">
        <f>IF(Z30&gt;0, (R30*SUMPRODUCT(K30:$K$98, X30:$X$98)-K30*$AZ$3)/Z30, 0)</f>
        <v>50730.465747222217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7.4711050000000001E-2</v>
      </c>
      <c r="Q31" s="4">
        <f t="shared" si="21"/>
        <v>12.5</v>
      </c>
      <c r="R31">
        <f t="shared" si="0"/>
        <v>2000000</v>
      </c>
      <c r="S31">
        <f t="shared" si="1"/>
        <v>45687.13812904591</v>
      </c>
      <c r="U31">
        <f t="shared" si="13"/>
        <v>7.4711050000000001E-2</v>
      </c>
      <c r="V31">
        <f t="shared" si="14"/>
        <v>0.01</v>
      </c>
      <c r="W31">
        <f t="shared" si="15"/>
        <v>0.41025536227173237</v>
      </c>
      <c r="X31">
        <f t="shared" si="16"/>
        <v>3.0650608883451513E-2</v>
      </c>
      <c r="Y31">
        <f t="shared" si="17"/>
        <v>4.102553622717324E-3</v>
      </c>
      <c r="Z31">
        <f t="shared" si="18"/>
        <v>0.37550219976556354</v>
      </c>
      <c r="AB31">
        <f t="shared" si="19"/>
        <v>20812.445603340362</v>
      </c>
      <c r="AC31">
        <f t="shared" si="2"/>
        <v>17155.620868449892</v>
      </c>
      <c r="AE31">
        <f t="shared" si="3"/>
        <v>0</v>
      </c>
      <c r="AF31">
        <f t="shared" si="4"/>
        <v>0</v>
      </c>
      <c r="AG31">
        <f t="shared" si="4"/>
        <v>-4.6937774970695445</v>
      </c>
      <c r="AH31">
        <f t="shared" si="5"/>
        <v>-61301.217766903028</v>
      </c>
      <c r="AI31">
        <f t="shared" si="6"/>
        <v>-61305.9115444001</v>
      </c>
      <c r="AJ31">
        <f t="shared" si="7"/>
        <v>3656.8247348904697</v>
      </c>
      <c r="AK31">
        <f t="shared" si="22"/>
        <v>1456.8711922338255</v>
      </c>
      <c r="AL31">
        <f t="shared" si="8"/>
        <v>-56192.215617275804</v>
      </c>
      <c r="AN31">
        <f t="shared" si="9"/>
        <v>0</v>
      </c>
      <c r="AO31">
        <f t="shared" si="9"/>
        <v>0</v>
      </c>
      <c r="AP31">
        <f t="shared" si="9"/>
        <v>-0.50270384337147633</v>
      </c>
      <c r="AQ31">
        <f t="shared" si="9"/>
        <v>-6565.3639939288742</v>
      </c>
      <c r="AR31">
        <f t="shared" si="9"/>
        <v>-6565.866697772246</v>
      </c>
      <c r="AS31">
        <f t="shared" si="9"/>
        <v>391.64614213456446</v>
      </c>
      <c r="AT31">
        <f t="shared" si="9"/>
        <v>156.03098955806294</v>
      </c>
      <c r="AU31">
        <f t="shared" si="9"/>
        <v>-6018.1895660796181</v>
      </c>
      <c r="AW31">
        <v>28</v>
      </c>
      <c r="AX31">
        <f>IF(Z31&gt;0, (R31*SUMPRODUCT(K31:$K$98, X31:$X$98)-K31*$AZ$3)/Z31, 0)</f>
        <v>45687.13812904591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8.3689026999999999E-2</v>
      </c>
      <c r="Q32" s="4">
        <f t="shared" si="21"/>
        <v>12.5</v>
      </c>
      <c r="R32">
        <f t="shared" si="0"/>
        <v>2000000</v>
      </c>
      <c r="S32">
        <f t="shared" si="1"/>
        <v>40245.359114492181</v>
      </c>
      <c r="U32">
        <f t="shared" si="13"/>
        <v>8.3689026999999999E-2</v>
      </c>
      <c r="V32">
        <f t="shared" si="14"/>
        <v>0.01</v>
      </c>
      <c r="W32">
        <f t="shared" si="15"/>
        <v>0.37550219976556354</v>
      </c>
      <c r="X32">
        <f t="shared" si="16"/>
        <v>3.1425413734739643E-2</v>
      </c>
      <c r="Y32">
        <f t="shared" si="17"/>
        <v>3.7550219976556355E-3</v>
      </c>
      <c r="Z32">
        <f t="shared" si="18"/>
        <v>0.34032176403316827</v>
      </c>
      <c r="AB32">
        <f t="shared" si="19"/>
        <v>17155.620868449892</v>
      </c>
      <c r="AC32">
        <f t="shared" si="2"/>
        <v>13696.371607992327</v>
      </c>
      <c r="AE32">
        <f t="shared" si="3"/>
        <v>0</v>
      </c>
      <c r="AF32">
        <f t="shared" si="4"/>
        <v>0</v>
      </c>
      <c r="AG32">
        <f t="shared" si="4"/>
        <v>-4.2540220504146031</v>
      </c>
      <c r="AH32">
        <f t="shared" si="5"/>
        <v>-62850.827469479285</v>
      </c>
      <c r="AI32">
        <f t="shared" si="6"/>
        <v>-62855.081491529701</v>
      </c>
      <c r="AJ32">
        <f t="shared" si="7"/>
        <v>3459.2492604575655</v>
      </c>
      <c r="AK32">
        <f t="shared" si="22"/>
        <v>1200.8934607914925</v>
      </c>
      <c r="AL32">
        <f t="shared" si="8"/>
        <v>-58194.938770280642</v>
      </c>
      <c r="AN32">
        <f t="shared" si="9"/>
        <v>0</v>
      </c>
      <c r="AO32">
        <f t="shared" si="9"/>
        <v>0</v>
      </c>
      <c r="AP32">
        <f t="shared" si="9"/>
        <v>-0.40679107983646623</v>
      </c>
      <c r="AQ32">
        <f t="shared" si="9"/>
        <v>-6010.1136458456067</v>
      </c>
      <c r="AR32">
        <f t="shared" si="9"/>
        <v>-6010.5204369254434</v>
      </c>
      <c r="AS32">
        <f t="shared" si="9"/>
        <v>330.79089045809798</v>
      </c>
      <c r="AT32">
        <f t="shared" si="9"/>
        <v>114.83549965057448</v>
      </c>
      <c r="AU32">
        <f t="shared" si="9"/>
        <v>-5564.8940468167702</v>
      </c>
      <c r="AW32">
        <v>29</v>
      </c>
      <c r="AX32">
        <f>IF(Z32&gt;0, (R32*SUMPRODUCT(K32:$K$98, X32:$X$98)-K32*$AZ$3)/Z32, 0)</f>
        <v>40245.359114492181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9.4384723000000004E-2</v>
      </c>
      <c r="Q33" s="4">
        <f t="shared" si="21"/>
        <v>12.5</v>
      </c>
      <c r="R33">
        <f t="shared" si="0"/>
        <v>2000000</v>
      </c>
      <c r="S33">
        <f t="shared" si="1"/>
        <v>34316.485917807564</v>
      </c>
      <c r="U33">
        <f t="shared" si="13"/>
        <v>9.4384723000000004E-2</v>
      </c>
      <c r="V33">
        <f t="shared" si="14"/>
        <v>0.01</v>
      </c>
      <c r="W33">
        <f t="shared" si="15"/>
        <v>0.34032176403316827</v>
      </c>
      <c r="X33">
        <f t="shared" si="16"/>
        <v>3.2121175429141953E-2</v>
      </c>
      <c r="Y33">
        <f t="shared" si="17"/>
        <v>3.4032176403316827E-3</v>
      </c>
      <c r="Z33">
        <f t="shared" si="18"/>
        <v>0.30479737096369464</v>
      </c>
      <c r="AB33">
        <f t="shared" si="19"/>
        <v>13696.371607992327</v>
      </c>
      <c r="AC33">
        <f t="shared" si="2"/>
        <v>10459.574688460396</v>
      </c>
      <c r="AE33">
        <f t="shared" si="3"/>
        <v>0</v>
      </c>
      <c r="AF33">
        <f t="shared" si="4"/>
        <v>0</v>
      </c>
      <c r="AG33">
        <f t="shared" si="4"/>
        <v>-3.8099671370461827</v>
      </c>
      <c r="AH33">
        <f t="shared" si="5"/>
        <v>-64242.350858283906</v>
      </c>
      <c r="AI33">
        <f t="shared" si="6"/>
        <v>-64246.16082542095</v>
      </c>
      <c r="AJ33">
        <f t="shared" si="7"/>
        <v>3236.7969195319311</v>
      </c>
      <c r="AK33">
        <f t="shared" si="22"/>
        <v>958.746012559463</v>
      </c>
      <c r="AL33">
        <f t="shared" si="8"/>
        <v>-60050.617893329552</v>
      </c>
      <c r="AN33">
        <f t="shared" si="9"/>
        <v>0</v>
      </c>
      <c r="AO33">
        <f t="shared" si="9"/>
        <v>0</v>
      </c>
      <c r="AP33">
        <f t="shared" si="9"/>
        <v>-0.32529313004363014</v>
      </c>
      <c r="AQ33">
        <f t="shared" si="9"/>
        <v>-5484.9804841765363</v>
      </c>
      <c r="AR33">
        <f t="shared" si="9"/>
        <v>-5485.3057773065793</v>
      </c>
      <c r="AS33">
        <f t="shared" si="9"/>
        <v>276.35613730947495</v>
      </c>
      <c r="AT33">
        <f t="shared" si="9"/>
        <v>81.857265462953222</v>
      </c>
      <c r="AU33">
        <f t="shared" si="9"/>
        <v>-5127.0923745341506</v>
      </c>
      <c r="AW33">
        <v>30</v>
      </c>
      <c r="AX33">
        <f>IF(Z33&gt;0, (R33*SUMPRODUCT(K33:$K$98, X33:$X$98)-K33*$AZ$3)/Z33, 0)</f>
        <v>34316.485917807564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0.106719178</v>
      </c>
      <c r="Q34" s="4">
        <f t="shared" si="21"/>
        <v>12.5</v>
      </c>
      <c r="R34">
        <f t="shared" si="0"/>
        <v>2000000</v>
      </c>
      <c r="S34">
        <f t="shared" si="1"/>
        <v>27675.223124633019</v>
      </c>
      <c r="U34">
        <f t="shared" si="13"/>
        <v>0.106719178</v>
      </c>
      <c r="V34">
        <f t="shared" si="14"/>
        <v>0.01</v>
      </c>
      <c r="W34">
        <f t="shared" si="15"/>
        <v>0.30479737096369464</v>
      </c>
      <c r="X34">
        <f t="shared" si="16"/>
        <v>3.2527724885806561E-2</v>
      </c>
      <c r="Y34">
        <f t="shared" si="17"/>
        <v>3.0479737096369463E-3</v>
      </c>
      <c r="Z34">
        <f t="shared" si="18"/>
        <v>0.26922167236825112</v>
      </c>
      <c r="AB34">
        <f t="shared" si="19"/>
        <v>10459.574688460396</v>
      </c>
      <c r="AC34">
        <f t="shared" si="2"/>
        <v>7450.7698527781977</v>
      </c>
      <c r="AE34">
        <f t="shared" si="3"/>
        <v>0</v>
      </c>
      <c r="AF34">
        <f t="shared" si="4"/>
        <v>0</v>
      </c>
      <c r="AG34">
        <f t="shared" si="4"/>
        <v>-3.3652709046031388</v>
      </c>
      <c r="AH34">
        <f t="shared" si="5"/>
        <v>-65055.449771613123</v>
      </c>
      <c r="AI34">
        <f t="shared" si="6"/>
        <v>-65058.815042517723</v>
      </c>
      <c r="AJ34">
        <f t="shared" si="7"/>
        <v>3008.8048356821982</v>
      </c>
      <c r="AK34">
        <f t="shared" si="22"/>
        <v>732.1702281922278</v>
      </c>
      <c r="AL34">
        <f t="shared" si="8"/>
        <v>-61317.8399786433</v>
      </c>
      <c r="AN34">
        <f t="shared" si="9"/>
        <v>0</v>
      </c>
      <c r="AO34">
        <f t="shared" si="9"/>
        <v>0</v>
      </c>
      <c r="AP34">
        <f t="shared" si="9"/>
        <v>-0.25654034222847366</v>
      </c>
      <c r="AQ34">
        <f t="shared" si="9"/>
        <v>-4959.2879210433312</v>
      </c>
      <c r="AR34">
        <f t="shared" si="9"/>
        <v>-4959.5444613855589</v>
      </c>
      <c r="AS34">
        <f t="shared" si="9"/>
        <v>229.36632566156638</v>
      </c>
      <c r="AT34">
        <f t="shared" si="9"/>
        <v>55.814585581508908</v>
      </c>
      <c r="AU34">
        <f t="shared" ref="AU34:AU79" si="23">AL34*$K34</f>
        <v>-4674.3635501424842</v>
      </c>
      <c r="AW34">
        <v>31</v>
      </c>
      <c r="AX34">
        <f>IF(Z34&gt;0, (R34*SUMPRODUCT(K34:$K$98, X34:$X$98)-K34*$AZ$3)/Z34, 0)</f>
        <v>27675.223124633019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0.12088460199999999</v>
      </c>
      <c r="Q35" s="4">
        <f t="shared" si="21"/>
        <v>12.5</v>
      </c>
      <c r="R35">
        <f t="shared" si="0"/>
        <v>2000000</v>
      </c>
      <c r="S35">
        <f t="shared" si="1"/>
        <v>20096.839783800729</v>
      </c>
      <c r="U35">
        <f t="shared" si="13"/>
        <v>0.12088460199999999</v>
      </c>
      <c r="V35">
        <f t="shared" si="14"/>
        <v>0.01</v>
      </c>
      <c r="W35">
        <f t="shared" si="15"/>
        <v>0.26922167236825112</v>
      </c>
      <c r="X35">
        <f t="shared" si="16"/>
        <v>3.2544754714010429E-2</v>
      </c>
      <c r="Y35">
        <f t="shared" si="17"/>
        <v>2.6922167236825114E-3</v>
      </c>
      <c r="Z35">
        <f t="shared" si="18"/>
        <v>0.2339847009305582</v>
      </c>
      <c r="AB35">
        <f t="shared" si="19"/>
        <v>7450.7698527781977</v>
      </c>
      <c r="AC35">
        <f t="shared" si="2"/>
        <v>4702.353046461958</v>
      </c>
      <c r="AE35">
        <f t="shared" si="3"/>
        <v>0</v>
      </c>
      <c r="AF35">
        <f t="shared" ref="AF35:AG66" si="24">-$Z35*P35</f>
        <v>0</v>
      </c>
      <c r="AG35">
        <f t="shared" si="24"/>
        <v>-2.9248087616319776</v>
      </c>
      <c r="AH35">
        <f t="shared" si="5"/>
        <v>-65089.509428020858</v>
      </c>
      <c r="AI35">
        <f t="shared" ref="AI35:AI66" si="25">SUM(AE35:AH35)</f>
        <v>-65092.434236782487</v>
      </c>
      <c r="AJ35">
        <f t="shared" si="7"/>
        <v>2748.4168063162397</v>
      </c>
      <c r="AK35">
        <f t="shared" si="22"/>
        <v>521.55388969447392</v>
      </c>
      <c r="AL35">
        <f t="shared" ref="AL35:AL79" si="26">SUM(AI35:AK35)</f>
        <v>-61822.46354077178</v>
      </c>
      <c r="AN35">
        <f t="shared" ref="AN35:AT66" si="27">AE35*$K35</f>
        <v>0</v>
      </c>
      <c r="AO35">
        <f t="shared" si="27"/>
        <v>0</v>
      </c>
      <c r="AP35">
        <f t="shared" si="27"/>
        <v>-0.1990742514633537</v>
      </c>
      <c r="AQ35">
        <f t="shared" si="27"/>
        <v>-4430.2538810332617</v>
      </c>
      <c r="AR35">
        <f t="shared" si="27"/>
        <v>-4430.4529552847243</v>
      </c>
      <c r="AS35">
        <f t="shared" si="27"/>
        <v>187.06830532106835</v>
      </c>
      <c r="AT35">
        <f t="shared" si="27"/>
        <v>35.499056058213625</v>
      </c>
      <c r="AU35">
        <f t="shared" si="23"/>
        <v>-4207.8855939054429</v>
      </c>
      <c r="AW35">
        <v>32</v>
      </c>
      <c r="AX35">
        <f>IF(Z35&gt;0, (R35*SUMPRODUCT(K35:$K$98, X35:$X$98)-K35*$AZ$3)/Z35, 0)</f>
        <v>20096.839783800729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0.13724737000000001</v>
      </c>
      <c r="Q36" s="4">
        <f t="shared" si="21"/>
        <v>12.5</v>
      </c>
      <c r="R36">
        <f t="shared" si="0"/>
        <v>2000000</v>
      </c>
      <c r="S36">
        <f t="shared" si="1"/>
        <v>11256.849583875146</v>
      </c>
      <c r="U36">
        <f t="shared" si="13"/>
        <v>0.13724737000000001</v>
      </c>
      <c r="V36">
        <f t="shared" si="14"/>
        <v>0.01</v>
      </c>
      <c r="W36">
        <f t="shared" si="15"/>
        <v>0.2339847009305582</v>
      </c>
      <c r="X36">
        <f t="shared" si="16"/>
        <v>3.2113784822955668E-2</v>
      </c>
      <c r="Y36">
        <f t="shared" si="17"/>
        <v>2.3398470093055823E-3</v>
      </c>
      <c r="Z36">
        <f t="shared" si="18"/>
        <v>0.19953106909829696</v>
      </c>
      <c r="AB36">
        <f t="shared" si="19"/>
        <v>4702.353046461958</v>
      </c>
      <c r="AC36">
        <f t="shared" si="2"/>
        <v>2246.091232149327</v>
      </c>
      <c r="AE36">
        <f t="shared" si="3"/>
        <v>0</v>
      </c>
      <c r="AF36">
        <f t="shared" si="24"/>
        <v>0</v>
      </c>
      <c r="AG36">
        <f t="shared" si="24"/>
        <v>-2.494138363728712</v>
      </c>
      <c r="AH36">
        <f t="shared" si="5"/>
        <v>-64227.569645911339</v>
      </c>
      <c r="AI36">
        <f t="shared" si="25"/>
        <v>-64230.063784275066</v>
      </c>
      <c r="AJ36">
        <f t="shared" si="7"/>
        <v>2456.261814312631</v>
      </c>
      <c r="AK36">
        <f t="shared" si="22"/>
        <v>329.16471325233709</v>
      </c>
      <c r="AL36">
        <f t="shared" si="26"/>
        <v>-61444.637256710099</v>
      </c>
      <c r="AN36">
        <f t="shared" si="27"/>
        <v>0</v>
      </c>
      <c r="AO36">
        <f t="shared" si="27"/>
        <v>0</v>
      </c>
      <c r="AP36">
        <f t="shared" si="27"/>
        <v>-0.1515724031255859</v>
      </c>
      <c r="AQ36">
        <f t="shared" si="27"/>
        <v>-3903.202492580564</v>
      </c>
      <c r="AR36">
        <f t="shared" si="27"/>
        <v>-3903.3540649836891</v>
      </c>
      <c r="AS36">
        <f t="shared" si="27"/>
        <v>149.27059032298035</v>
      </c>
      <c r="AT36">
        <f t="shared" si="27"/>
        <v>20.003816683695387</v>
      </c>
      <c r="AU36">
        <f t="shared" si="23"/>
        <v>-3734.0796579770135</v>
      </c>
      <c r="AW36">
        <v>33</v>
      </c>
      <c r="AX36">
        <f>IF(Z36&gt;0, (R36*SUMPRODUCT(K36:$K$98, X36:$X$98)-K36*$AZ$3)/Z36, 0)</f>
        <v>11256.849583875146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0.155543078</v>
      </c>
      <c r="Q37" s="4">
        <f t="shared" si="21"/>
        <v>12.5</v>
      </c>
      <c r="R37">
        <f t="shared" si="0"/>
        <v>2000000</v>
      </c>
      <c r="S37">
        <f t="shared" si="1"/>
        <v>632.92254975296487</v>
      </c>
      <c r="U37">
        <f t="shared" si="13"/>
        <v>0.155543078</v>
      </c>
      <c r="V37">
        <f t="shared" si="14"/>
        <v>0.01</v>
      </c>
      <c r="W37">
        <f t="shared" si="15"/>
        <v>0.19953106909829696</v>
      </c>
      <c r="X37">
        <f t="shared" si="16"/>
        <v>3.1035676644179794E-2</v>
      </c>
      <c r="Y37">
        <f t="shared" si="17"/>
        <v>1.9953106909829698E-3</v>
      </c>
      <c r="Z37">
        <f t="shared" si="18"/>
        <v>0.16650008176313419</v>
      </c>
      <c r="AB37">
        <f t="shared" si="19"/>
        <v>2246.091232149327</v>
      </c>
      <c r="AC37">
        <f t="shared" si="2"/>
        <v>105.38165628360002</v>
      </c>
      <c r="AE37">
        <f t="shared" si="3"/>
        <v>0</v>
      </c>
      <c r="AF37">
        <f t="shared" si="24"/>
        <v>0</v>
      </c>
      <c r="AG37">
        <f t="shared" si="24"/>
        <v>-2.0812510220391776</v>
      </c>
      <c r="AH37">
        <f t="shared" si="5"/>
        <v>-62071.353288359591</v>
      </c>
      <c r="AI37">
        <f t="shared" si="25"/>
        <v>-62073.434539381633</v>
      </c>
      <c r="AJ37">
        <f t="shared" si="7"/>
        <v>2140.7095758657269</v>
      </c>
      <c r="AK37">
        <f t="shared" si="22"/>
        <v>157.22638625045289</v>
      </c>
      <c r="AL37">
        <f t="shared" si="26"/>
        <v>-59775.498577265455</v>
      </c>
      <c r="AN37">
        <f t="shared" si="27"/>
        <v>0</v>
      </c>
      <c r="AO37">
        <f t="shared" si="27"/>
        <v>0</v>
      </c>
      <c r="AP37">
        <f t="shared" si="27"/>
        <v>-0.11292914372528534</v>
      </c>
      <c r="AQ37">
        <f t="shared" si="27"/>
        <v>-3368.0054460014931</v>
      </c>
      <c r="AR37">
        <f t="shared" si="27"/>
        <v>-3368.1183751452186</v>
      </c>
      <c r="AS37">
        <f t="shared" si="27"/>
        <v>116.15537809090125</v>
      </c>
      <c r="AT37">
        <f t="shared" si="27"/>
        <v>8.5311387152560361</v>
      </c>
      <c r="AU37">
        <f t="shared" si="23"/>
        <v>-3243.4318583390614</v>
      </c>
      <c r="AW37">
        <v>34</v>
      </c>
      <c r="AX37">
        <f>IF(Z37&gt;0, (R37*SUMPRODUCT(K37:$K$98, X37:$X$98)-K37*$AZ$3)/Z37, 0)</f>
        <v>632.92254975296487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0.175905283</v>
      </c>
      <c r="Q38" s="4">
        <f t="shared" si="21"/>
        <v>12.5</v>
      </c>
      <c r="R38">
        <f t="shared" si="0"/>
        <v>2000000</v>
      </c>
      <c r="S38">
        <f t="shared" si="1"/>
        <v>-12460.411750506169</v>
      </c>
      <c r="U38">
        <f t="shared" si="13"/>
        <v>0.175905283</v>
      </c>
      <c r="V38">
        <f t="shared" si="14"/>
        <v>0.01</v>
      </c>
      <c r="W38">
        <f t="shared" si="15"/>
        <v>0.16650008176313419</v>
      </c>
      <c r="X38">
        <f t="shared" si="16"/>
        <v>2.9288244002067258E-2</v>
      </c>
      <c r="Y38">
        <f t="shared" si="17"/>
        <v>1.665000817631342E-3</v>
      </c>
      <c r="Z38">
        <f t="shared" si="18"/>
        <v>0.13554683694343558</v>
      </c>
      <c r="AB38">
        <f t="shared" si="19"/>
        <v>105.38165628360002</v>
      </c>
      <c r="AC38">
        <f t="shared" si="2"/>
        <v>-1688.9693997939285</v>
      </c>
      <c r="AE38">
        <f t="shared" si="3"/>
        <v>0</v>
      </c>
      <c r="AF38">
        <f t="shared" si="24"/>
        <v>0</v>
      </c>
      <c r="AG38">
        <f t="shared" si="24"/>
        <v>-1.6943354617929447</v>
      </c>
      <c r="AH38">
        <f t="shared" si="5"/>
        <v>-58576.488004134517</v>
      </c>
      <c r="AI38">
        <f t="shared" si="25"/>
        <v>-58578.182339596307</v>
      </c>
      <c r="AJ38">
        <f t="shared" si="7"/>
        <v>1794.3510560775285</v>
      </c>
      <c r="AK38">
        <f t="shared" si="22"/>
        <v>7.3767159398520024</v>
      </c>
      <c r="AL38">
        <f t="shared" si="26"/>
        <v>-56776.454567578934</v>
      </c>
      <c r="AN38">
        <f t="shared" si="27"/>
        <v>0</v>
      </c>
      <c r="AO38">
        <f t="shared" si="27"/>
        <v>0</v>
      </c>
      <c r="AP38">
        <f t="shared" si="27"/>
        <v>-8.2084838662578999E-2</v>
      </c>
      <c r="AQ38">
        <f t="shared" si="27"/>
        <v>-2837.8332837062844</v>
      </c>
      <c r="AR38">
        <f t="shared" si="27"/>
        <v>-2837.9153685449469</v>
      </c>
      <c r="AS38">
        <f t="shared" si="27"/>
        <v>86.930256884484393</v>
      </c>
      <c r="AT38">
        <f t="shared" si="27"/>
        <v>0.35737700794013316</v>
      </c>
      <c r="AU38">
        <f t="shared" si="23"/>
        <v>-2750.6277346525226</v>
      </c>
      <c r="AW38">
        <v>35</v>
      </c>
      <c r="AX38">
        <f>IF(Z38&gt;0, (R38*SUMPRODUCT(K38:$K$98, X38:$X$98)-K38*$AZ$3)/Z38, 0)</f>
        <v>-12460.411750506169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0.19813004200000001</v>
      </c>
      <c r="Q39" s="4">
        <f t="shared" si="21"/>
        <v>12.5</v>
      </c>
      <c r="R39">
        <f t="shared" si="0"/>
        <v>2000000</v>
      </c>
      <c r="S39">
        <f t="shared" si="1"/>
        <v>-29084.087273147084</v>
      </c>
      <c r="U39">
        <f t="shared" si="13"/>
        <v>0.19813004200000001</v>
      </c>
      <c r="V39">
        <f t="shared" si="14"/>
        <v>0.01</v>
      </c>
      <c r="W39">
        <f t="shared" si="15"/>
        <v>0.13554683694343558</v>
      </c>
      <c r="X39">
        <f t="shared" si="16"/>
        <v>2.6855900496570044E-2</v>
      </c>
      <c r="Y39">
        <f t="shared" si="17"/>
        <v>1.3554683694343558E-3</v>
      </c>
      <c r="Z39">
        <f t="shared" si="18"/>
        <v>0.10733546807743118</v>
      </c>
      <c r="AB39">
        <f t="shared" si="19"/>
        <v>-1688.9693997939285</v>
      </c>
      <c r="AC39">
        <f t="shared" si="2"/>
        <v>-3121.7541210681011</v>
      </c>
      <c r="AE39">
        <f t="shared" si="3"/>
        <v>0</v>
      </c>
      <c r="AF39">
        <f t="shared" si="24"/>
        <v>0</v>
      </c>
      <c r="AG39">
        <f t="shared" si="24"/>
        <v>-1.3416933509678897</v>
      </c>
      <c r="AH39">
        <f t="shared" si="5"/>
        <v>-53711.800993140088</v>
      </c>
      <c r="AI39">
        <f t="shared" si="25"/>
        <v>-53713.142686491054</v>
      </c>
      <c r="AJ39">
        <f t="shared" si="7"/>
        <v>1432.7847212741726</v>
      </c>
      <c r="AK39">
        <f t="shared" si="22"/>
        <v>-118.227857985575</v>
      </c>
      <c r="AL39">
        <f t="shared" si="26"/>
        <v>-52398.585823202462</v>
      </c>
      <c r="AN39">
        <f t="shared" si="27"/>
        <v>0</v>
      </c>
      <c r="AO39">
        <f t="shared" si="27"/>
        <v>0</v>
      </c>
      <c r="AP39">
        <f t="shared" si="27"/>
        <v>-5.8036176557297502E-2</v>
      </c>
      <c r="AQ39">
        <f t="shared" si="27"/>
        <v>-2323.3532188257145</v>
      </c>
      <c r="AR39">
        <f t="shared" si="27"/>
        <v>-2323.4112550022714</v>
      </c>
      <c r="AS39">
        <f t="shared" si="27"/>
        <v>61.976417332976894</v>
      </c>
      <c r="AT39">
        <f t="shared" si="27"/>
        <v>-5.1140544410480127</v>
      </c>
      <c r="AU39">
        <f t="shared" si="23"/>
        <v>-2266.5488921103429</v>
      </c>
      <c r="AW39">
        <v>36</v>
      </c>
      <c r="AX39">
        <f>IF(Z39&gt;0, (R39*SUMPRODUCT(K39:$K$98, X39:$X$98)-K39*$AZ$3)/Z39, 0)</f>
        <v>-29084.087273147084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0.22255936300000001</v>
      </c>
      <c r="Q40" s="4">
        <f t="shared" si="21"/>
        <v>12.5</v>
      </c>
      <c r="R40">
        <f t="shared" si="0"/>
        <v>2000000</v>
      </c>
      <c r="S40">
        <f t="shared" si="1"/>
        <v>-50873.091562934045</v>
      </c>
      <c r="U40">
        <f t="shared" si="13"/>
        <v>0.22255936300000001</v>
      </c>
      <c r="V40">
        <f t="shared" si="14"/>
        <v>0.01</v>
      </c>
      <c r="W40">
        <f t="shared" si="15"/>
        <v>0.10733546807743118</v>
      </c>
      <c r="X40">
        <f t="shared" si="16"/>
        <v>2.3888513402619917E-2</v>
      </c>
      <c r="Y40">
        <f t="shared" si="17"/>
        <v>1.0733546807743118E-3</v>
      </c>
      <c r="Z40">
        <f t="shared" si="18"/>
        <v>8.2373599994036942E-2</v>
      </c>
      <c r="AB40">
        <f t="shared" si="19"/>
        <v>-3121.7541210681011</v>
      </c>
      <c r="AC40">
        <f t="shared" si="2"/>
        <v>-4190.5996948651446</v>
      </c>
      <c r="AE40">
        <f t="shared" si="3"/>
        <v>0</v>
      </c>
      <c r="AF40">
        <f t="shared" si="24"/>
        <v>0</v>
      </c>
      <c r="AG40">
        <f t="shared" si="24"/>
        <v>-1.0296699999254617</v>
      </c>
      <c r="AH40">
        <f t="shared" si="5"/>
        <v>-47777.026805239831</v>
      </c>
      <c r="AI40">
        <f t="shared" si="25"/>
        <v>-47778.056475239755</v>
      </c>
      <c r="AJ40">
        <f t="shared" si="7"/>
        <v>1068.8455737970435</v>
      </c>
      <c r="AK40">
        <f t="shared" si="22"/>
        <v>-218.52278847476708</v>
      </c>
      <c r="AL40">
        <f t="shared" si="26"/>
        <v>-46927.733689917477</v>
      </c>
      <c r="AN40">
        <f t="shared" si="27"/>
        <v>0</v>
      </c>
      <c r="AO40">
        <f t="shared" si="27"/>
        <v>0</v>
      </c>
      <c r="AP40">
        <f t="shared" si="27"/>
        <v>-3.976725027337219E-2</v>
      </c>
      <c r="AQ40">
        <f t="shared" si="27"/>
        <v>-1845.2134979353805</v>
      </c>
      <c r="AR40">
        <f t="shared" si="27"/>
        <v>-1845.2532651856536</v>
      </c>
      <c r="AS40">
        <f t="shared" si="27"/>
        <v>41.280264006769251</v>
      </c>
      <c r="AT40">
        <f t="shared" si="27"/>
        <v>-8.4396461199610666</v>
      </c>
      <c r="AU40">
        <f t="shared" si="23"/>
        <v>-1812.4126472988455</v>
      </c>
      <c r="AW40">
        <v>37</v>
      </c>
      <c r="AX40">
        <f>IF(Z40&gt;0, (R40*SUMPRODUCT(K40:$K$98, X40:$X$98)-K40*$AZ$3)/Z40, 0)</f>
        <v>-50873.091562934045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0.25004150400000003</v>
      </c>
      <c r="Q41" s="4">
        <f t="shared" si="21"/>
        <v>12.5</v>
      </c>
      <c r="R41">
        <f t="shared" si="0"/>
        <v>2000000</v>
      </c>
      <c r="S41">
        <f t="shared" si="1"/>
        <v>-80647.604531120887</v>
      </c>
      <c r="U41">
        <f t="shared" si="13"/>
        <v>0.25004150400000003</v>
      </c>
      <c r="V41">
        <f t="shared" si="14"/>
        <v>0.01</v>
      </c>
      <c r="W41">
        <f t="shared" si="15"/>
        <v>8.2373599994036942E-2</v>
      </c>
      <c r="X41">
        <f t="shared" si="16"/>
        <v>2.0596818832403389E-2</v>
      </c>
      <c r="Y41">
        <f t="shared" si="17"/>
        <v>8.2373599994036947E-4</v>
      </c>
      <c r="Z41">
        <f t="shared" si="18"/>
        <v>6.0953045161693184E-2</v>
      </c>
      <c r="AB41">
        <f t="shared" si="19"/>
        <v>-4190.5996948651446</v>
      </c>
      <c r="AC41">
        <f t="shared" si="2"/>
        <v>-4915.7170811677834</v>
      </c>
      <c r="AE41">
        <f t="shared" si="3"/>
        <v>0</v>
      </c>
      <c r="AF41">
        <f t="shared" si="24"/>
        <v>0</v>
      </c>
      <c r="AG41">
        <f t="shared" si="24"/>
        <v>-0.76191306452116481</v>
      </c>
      <c r="AH41">
        <f t="shared" si="5"/>
        <v>-41193.637664806774</v>
      </c>
      <c r="AI41">
        <f t="shared" si="25"/>
        <v>-41194.399577871292</v>
      </c>
      <c r="AJ41">
        <f t="shared" si="7"/>
        <v>725.11738630263881</v>
      </c>
      <c r="AK41">
        <f t="shared" si="22"/>
        <v>-293.34197864056017</v>
      </c>
      <c r="AL41">
        <f t="shared" si="26"/>
        <v>-40762.624170209208</v>
      </c>
      <c r="AN41">
        <f t="shared" si="27"/>
        <v>0</v>
      </c>
      <c r="AO41">
        <f t="shared" si="27"/>
        <v>0</v>
      </c>
      <c r="AP41">
        <f t="shared" si="27"/>
        <v>-2.6273316698517922E-2</v>
      </c>
      <c r="AQ41">
        <f t="shared" si="27"/>
        <v>-1420.4947240426275</v>
      </c>
      <c r="AR41">
        <f t="shared" si="27"/>
        <v>-1420.520997359326</v>
      </c>
      <c r="AS41">
        <f t="shared" si="27"/>
        <v>25.004478359881929</v>
      </c>
      <c r="AT41">
        <f t="shared" si="27"/>
        <v>-10.115414821816888</v>
      </c>
      <c r="AU41">
        <f t="shared" si="23"/>
        <v>-1405.6319338212606</v>
      </c>
      <c r="AW41">
        <v>38</v>
      </c>
      <c r="AX41">
        <f>IF(Z41&gt;0, (R41*SUMPRODUCT(K41:$K$98, X41:$X$98)-K41*$AZ$3)/Z41, 0)</f>
        <v>-80647.604531120887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0.28092614399999999</v>
      </c>
      <c r="Q42" s="4">
        <f t="shared" si="21"/>
        <v>12.5</v>
      </c>
      <c r="R42">
        <f t="shared" si="0"/>
        <v>2000000</v>
      </c>
      <c r="S42">
        <f t="shared" si="1"/>
        <v>-123463.67350977978</v>
      </c>
      <c r="U42">
        <f t="shared" si="13"/>
        <v>0.28092614399999999</v>
      </c>
      <c r="V42">
        <f t="shared" si="14"/>
        <v>0.01</v>
      </c>
      <c r="W42">
        <f t="shared" si="15"/>
        <v>6.0953045161693184E-2</v>
      </c>
      <c r="X42">
        <f t="shared" si="16"/>
        <v>1.7123303942332323E-2</v>
      </c>
      <c r="Y42">
        <f t="shared" si="17"/>
        <v>6.0953045161693184E-4</v>
      </c>
      <c r="Z42">
        <f t="shared" si="18"/>
        <v>4.3220210767743933E-2</v>
      </c>
      <c r="AB42">
        <f t="shared" si="19"/>
        <v>-4915.7170811677834</v>
      </c>
      <c r="AC42">
        <f t="shared" si="2"/>
        <v>-5336.1259912526057</v>
      </c>
      <c r="AE42">
        <f t="shared" si="3"/>
        <v>0</v>
      </c>
      <c r="AF42">
        <f t="shared" si="24"/>
        <v>0</v>
      </c>
      <c r="AG42">
        <f t="shared" si="24"/>
        <v>-0.54025263459679917</v>
      </c>
      <c r="AH42">
        <f t="shared" si="5"/>
        <v>-34246.607884664649</v>
      </c>
      <c r="AI42">
        <f t="shared" si="25"/>
        <v>-34247.148137299242</v>
      </c>
      <c r="AJ42">
        <f t="shared" si="7"/>
        <v>420.40891008482231</v>
      </c>
      <c r="AK42">
        <f t="shared" si="22"/>
        <v>-344.10019568174488</v>
      </c>
      <c r="AL42">
        <f t="shared" si="26"/>
        <v>-34170.839422896162</v>
      </c>
      <c r="AN42">
        <f t="shared" si="27"/>
        <v>0</v>
      </c>
      <c r="AO42">
        <f t="shared" si="27"/>
        <v>0</v>
      </c>
      <c r="AP42">
        <f t="shared" si="27"/>
        <v>-1.6633680340470795E-2</v>
      </c>
      <c r="AQ42">
        <f t="shared" si="27"/>
        <v>-1054.4087928864928</v>
      </c>
      <c r="AR42">
        <f t="shared" si="27"/>
        <v>-1054.4254265668333</v>
      </c>
      <c r="AS42">
        <f t="shared" si="27"/>
        <v>12.943846961256623</v>
      </c>
      <c r="AT42">
        <f t="shared" si="27"/>
        <v>-10.59440027411484</v>
      </c>
      <c r="AU42">
        <f t="shared" si="23"/>
        <v>-1052.0759798796914</v>
      </c>
      <c r="AW42">
        <v>39</v>
      </c>
      <c r="AX42">
        <f>IF(Z42&gt;0, (R42*SUMPRODUCT(K42:$K$98, X42:$X$98)-K42*$AZ$3)/Z42, 0)</f>
        <v>-123463.67350977978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0.31575788199999999</v>
      </c>
      <c r="Q43" s="4">
        <f t="shared" si="21"/>
        <v>12.5</v>
      </c>
      <c r="R43">
        <f t="shared" si="0"/>
        <v>2000000</v>
      </c>
      <c r="S43">
        <f t="shared" si="1"/>
        <v>-188655.9295785999</v>
      </c>
      <c r="U43">
        <f t="shared" si="13"/>
        <v>0.31575788199999999</v>
      </c>
      <c r="V43">
        <f t="shared" si="14"/>
        <v>0.01</v>
      </c>
      <c r="W43">
        <f t="shared" si="15"/>
        <v>4.3220210767743933E-2</v>
      </c>
      <c r="X43">
        <f t="shared" si="16"/>
        <v>1.3647122211616418E-2</v>
      </c>
      <c r="Y43">
        <f t="shared" si="17"/>
        <v>4.3220210767743936E-4</v>
      </c>
      <c r="Z43">
        <f t="shared" si="18"/>
        <v>2.9140886448450077E-2</v>
      </c>
      <c r="AB43">
        <f t="shared" si="19"/>
        <v>-5336.1259912526057</v>
      </c>
      <c r="AC43">
        <f t="shared" si="2"/>
        <v>-5497.6010216767736</v>
      </c>
      <c r="AE43">
        <f t="shared" si="3"/>
        <v>0</v>
      </c>
      <c r="AF43">
        <f t="shared" si="24"/>
        <v>0</v>
      </c>
      <c r="AG43">
        <f t="shared" si="24"/>
        <v>-0.36426108060562595</v>
      </c>
      <c r="AH43">
        <f t="shared" si="5"/>
        <v>-27294.244423232838</v>
      </c>
      <c r="AI43">
        <f t="shared" si="25"/>
        <v>-27294.608684313444</v>
      </c>
      <c r="AJ43">
        <f t="shared" si="7"/>
        <v>161.47503042416793</v>
      </c>
      <c r="AK43">
        <f t="shared" si="22"/>
        <v>-373.52881938768246</v>
      </c>
      <c r="AL43">
        <f t="shared" si="26"/>
        <v>-27506.66247327696</v>
      </c>
      <c r="AN43">
        <f t="shared" si="27"/>
        <v>0</v>
      </c>
      <c r="AO43">
        <f t="shared" si="27"/>
        <v>0</v>
      </c>
      <c r="AP43">
        <f t="shared" si="27"/>
        <v>-1.0013507020441063E-2</v>
      </c>
      <c r="AQ43">
        <f t="shared" si="27"/>
        <v>-750.31652488172824</v>
      </c>
      <c r="AR43">
        <f t="shared" si="27"/>
        <v>-750.32653838874865</v>
      </c>
      <c r="AS43">
        <f t="shared" si="27"/>
        <v>4.4389352496566623</v>
      </c>
      <c r="AT43">
        <f t="shared" si="27"/>
        <v>-10.268276394109646</v>
      </c>
      <c r="AU43">
        <f t="shared" si="23"/>
        <v>-756.15587953320176</v>
      </c>
      <c r="AW43">
        <v>40</v>
      </c>
      <c r="AX43">
        <f>IF(Z43&gt;0, (R43*SUMPRODUCT(K43:$K$98, X43:$X$98)-K43*$AZ$3)/Z43, 0)</f>
        <v>-188655.9295785999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0.35338435200000001</v>
      </c>
      <c r="Q44" s="4">
        <f t="shared" si="21"/>
        <v>12.5</v>
      </c>
      <c r="R44">
        <f t="shared" si="0"/>
        <v>2000000</v>
      </c>
      <c r="S44">
        <f t="shared" si="1"/>
        <v>-293811.4028492627</v>
      </c>
      <c r="U44">
        <f t="shared" si="13"/>
        <v>0.35338435200000001</v>
      </c>
      <c r="V44">
        <f t="shared" si="14"/>
        <v>0.01</v>
      </c>
      <c r="W44">
        <f t="shared" si="15"/>
        <v>2.9140886448450077E-2</v>
      </c>
      <c r="X44">
        <f t="shared" si="16"/>
        <v>1.0297933274291113E-2</v>
      </c>
      <c r="Y44">
        <f t="shared" si="17"/>
        <v>2.914088644845008E-4</v>
      </c>
      <c r="Z44">
        <f t="shared" si="18"/>
        <v>1.8551544309674463E-2</v>
      </c>
      <c r="AB44">
        <f t="shared" si="19"/>
        <v>-5497.6010216767736</v>
      </c>
      <c r="AC44">
        <f t="shared" si="2"/>
        <v>-5450.655258645711</v>
      </c>
      <c r="AE44">
        <f t="shared" si="3"/>
        <v>0</v>
      </c>
      <c r="AF44">
        <f t="shared" si="24"/>
        <v>0</v>
      </c>
      <c r="AG44">
        <f t="shared" si="24"/>
        <v>-0.2318943038709308</v>
      </c>
      <c r="AH44">
        <f t="shared" si="5"/>
        <v>-20595.866548582224</v>
      </c>
      <c r="AI44">
        <f t="shared" si="25"/>
        <v>-20596.098442886094</v>
      </c>
      <c r="AJ44">
        <f t="shared" si="7"/>
        <v>-46.945763031062597</v>
      </c>
      <c r="AK44">
        <f t="shared" si="22"/>
        <v>-384.83207151737417</v>
      </c>
      <c r="AL44">
        <f t="shared" si="26"/>
        <v>-21027.87627743453</v>
      </c>
      <c r="AN44">
        <f t="shared" si="27"/>
        <v>0</v>
      </c>
      <c r="AO44">
        <f t="shared" si="27"/>
        <v>0</v>
      </c>
      <c r="AP44">
        <f t="shared" si="27"/>
        <v>-5.6917457683666392E-3</v>
      </c>
      <c r="AQ44">
        <f t="shared" si="27"/>
        <v>-505.51666995228794</v>
      </c>
      <c r="AR44">
        <f t="shared" si="27"/>
        <v>-505.52236169805633</v>
      </c>
      <c r="AS44">
        <f t="shared" si="27"/>
        <v>-1.1522635252977809</v>
      </c>
      <c r="AT44">
        <f t="shared" si="27"/>
        <v>-9.4455373764157251</v>
      </c>
      <c r="AU44">
        <f t="shared" si="23"/>
        <v>-516.12016259976986</v>
      </c>
      <c r="AW44">
        <v>41</v>
      </c>
      <c r="AX44">
        <f>IF(Z44&gt;0, (R44*SUMPRODUCT(K44:$K$98, X44:$X$98)-K44*$AZ$3)/Z44, 0)</f>
        <v>-293811.4028492627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0.39269921299999999</v>
      </c>
      <c r="Q45" s="4">
        <f t="shared" si="21"/>
        <v>12.5</v>
      </c>
      <c r="R45">
        <f t="shared" si="0"/>
        <v>2000000</v>
      </c>
      <c r="S45">
        <f t="shared" si="1"/>
        <v>-473278.64251063578</v>
      </c>
      <c r="U45">
        <f t="shared" si="13"/>
        <v>0.39269921299999999</v>
      </c>
      <c r="V45">
        <f t="shared" si="14"/>
        <v>0.01</v>
      </c>
      <c r="W45">
        <f t="shared" si="15"/>
        <v>1.8551544309674463E-2</v>
      </c>
      <c r="X45">
        <f t="shared" si="16"/>
        <v>7.2851768503437893E-3</v>
      </c>
      <c r="Y45">
        <f t="shared" si="17"/>
        <v>1.8551544309674463E-4</v>
      </c>
      <c r="Z45">
        <f t="shared" si="18"/>
        <v>1.108085201623393E-2</v>
      </c>
      <c r="AB45">
        <f t="shared" si="19"/>
        <v>-5450.655258645711</v>
      </c>
      <c r="AC45">
        <f t="shared" si="2"/>
        <v>-5244.3306001044357</v>
      </c>
      <c r="AE45">
        <f t="shared" si="3"/>
        <v>0</v>
      </c>
      <c r="AF45">
        <f t="shared" si="24"/>
        <v>0</v>
      </c>
      <c r="AG45">
        <f t="shared" si="24"/>
        <v>-0.13851065020292411</v>
      </c>
      <c r="AH45">
        <f t="shared" si="5"/>
        <v>-14570.353700687579</v>
      </c>
      <c r="AI45">
        <f t="shared" si="25"/>
        <v>-14570.492211337782</v>
      </c>
      <c r="AJ45">
        <f t="shared" si="7"/>
        <v>-206.32465854127531</v>
      </c>
      <c r="AK45">
        <f t="shared" si="22"/>
        <v>-381.54586810519982</v>
      </c>
      <c r="AL45">
        <f t="shared" si="26"/>
        <v>-15158.362737984258</v>
      </c>
      <c r="AN45">
        <f t="shared" si="27"/>
        <v>0</v>
      </c>
      <c r="AO45">
        <f t="shared" si="27"/>
        <v>0</v>
      </c>
      <c r="AP45">
        <f t="shared" si="27"/>
        <v>-3.0354323454011723E-3</v>
      </c>
      <c r="AQ45">
        <f t="shared" si="27"/>
        <v>-319.30629769052274</v>
      </c>
      <c r="AR45">
        <f t="shared" si="27"/>
        <v>-319.30933312286811</v>
      </c>
      <c r="AS45">
        <f t="shared" si="27"/>
        <v>-4.521562358363818</v>
      </c>
      <c r="AT45">
        <f t="shared" si="27"/>
        <v>-8.3614990443257859</v>
      </c>
      <c r="AU45">
        <f t="shared" si="23"/>
        <v>-332.19239452555775</v>
      </c>
      <c r="AW45">
        <v>42</v>
      </c>
      <c r="AX45">
        <f>IF(Z45&gt;0, (R45*SUMPRODUCT(K45:$K$98, X45:$X$98)-K45*$AZ$3)/Z45, 0)</f>
        <v>-473278.64251063578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0.39967743300000003</v>
      </c>
      <c r="Q46" s="4">
        <f t="shared" si="21"/>
        <v>12.5</v>
      </c>
      <c r="R46">
        <f t="shared" si="0"/>
        <v>2000000</v>
      </c>
      <c r="S46">
        <f t="shared" si="1"/>
        <v>-753379.5431638083</v>
      </c>
      <c r="U46">
        <f t="shared" si="13"/>
        <v>0.39967743300000003</v>
      </c>
      <c r="V46">
        <f t="shared" si="14"/>
        <v>0.01</v>
      </c>
      <c r="W46">
        <f t="shared" si="15"/>
        <v>1.108085201623393E-2</v>
      </c>
      <c r="X46">
        <f t="shared" si="16"/>
        <v>4.4287664893012512E-3</v>
      </c>
      <c r="Y46">
        <f t="shared" si="17"/>
        <v>1.1080852016233929E-4</v>
      </c>
      <c r="Z46">
        <f t="shared" si="18"/>
        <v>6.5412770067703394E-3</v>
      </c>
      <c r="AB46">
        <f t="shared" si="19"/>
        <v>-5244.3306001044357</v>
      </c>
      <c r="AC46">
        <f t="shared" si="2"/>
        <v>-4928.064283068562</v>
      </c>
      <c r="AE46">
        <f t="shared" si="3"/>
        <v>0</v>
      </c>
      <c r="AF46">
        <f t="shared" si="24"/>
        <v>0</v>
      </c>
      <c r="AG46">
        <f t="shared" si="24"/>
        <v>-8.1765962584629245E-2</v>
      </c>
      <c r="AH46">
        <f t="shared" si="5"/>
        <v>-8857.5329786025031</v>
      </c>
      <c r="AI46">
        <f t="shared" si="25"/>
        <v>-8857.6147445650877</v>
      </c>
      <c r="AJ46">
        <f t="shared" si="7"/>
        <v>-316.26631703587373</v>
      </c>
      <c r="AK46">
        <f t="shared" si="22"/>
        <v>-367.10314200731051</v>
      </c>
      <c r="AL46">
        <f t="shared" si="26"/>
        <v>-9540.9842036082719</v>
      </c>
      <c r="AN46">
        <f t="shared" si="27"/>
        <v>0</v>
      </c>
      <c r="AO46">
        <f t="shared" si="27"/>
        <v>0</v>
      </c>
      <c r="AP46">
        <f t="shared" si="27"/>
        <v>-1.5998966197250453E-3</v>
      </c>
      <c r="AQ46">
        <f t="shared" si="27"/>
        <v>-173.31340112215855</v>
      </c>
      <c r="AR46">
        <f t="shared" si="27"/>
        <v>-173.31500101877828</v>
      </c>
      <c r="AS46">
        <f t="shared" si="27"/>
        <v>-6.1883135178023689</v>
      </c>
      <c r="AT46">
        <f t="shared" si="27"/>
        <v>-7.183026499321711</v>
      </c>
      <c r="AU46">
        <f t="shared" si="23"/>
        <v>-186.68634103590236</v>
      </c>
      <c r="AW46">
        <v>43</v>
      </c>
      <c r="AX46">
        <f>IF(Z46&gt;0, (R46*SUMPRODUCT(K46:$K$98, X46:$X$98)-K46*$AZ$3)/Z46, 0)</f>
        <v>-753379.5431638083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0.407215198</v>
      </c>
      <c r="Q47" s="4">
        <f t="shared" si="21"/>
        <v>12.5</v>
      </c>
      <c r="R47">
        <f t="shared" si="0"/>
        <v>2000000</v>
      </c>
      <c r="S47">
        <f t="shared" si="1"/>
        <v>-1189327.2872027839</v>
      </c>
      <c r="U47">
        <f t="shared" si="13"/>
        <v>0.407215198</v>
      </c>
      <c r="V47">
        <f t="shared" si="14"/>
        <v>0.01</v>
      </c>
      <c r="W47">
        <f t="shared" si="15"/>
        <v>6.5412770067703394E-3</v>
      </c>
      <c r="X47">
        <f t="shared" si="16"/>
        <v>2.663707411484831E-3</v>
      </c>
      <c r="Y47">
        <f t="shared" si="17"/>
        <v>6.5412770067703401E-5</v>
      </c>
      <c r="Z47">
        <f t="shared" si="18"/>
        <v>3.8121568252178048E-3</v>
      </c>
      <c r="AB47">
        <f t="shared" si="19"/>
        <v>-4928.064283068562</v>
      </c>
      <c r="AC47">
        <f t="shared" si="2"/>
        <v>-4533.9021353278686</v>
      </c>
      <c r="AE47">
        <f t="shared" si="3"/>
        <v>0</v>
      </c>
      <c r="AF47">
        <f t="shared" si="24"/>
        <v>0</v>
      </c>
      <c r="AG47">
        <f t="shared" si="24"/>
        <v>-4.7651960315222563E-2</v>
      </c>
      <c r="AH47">
        <f t="shared" si="5"/>
        <v>-5327.4148229696621</v>
      </c>
      <c r="AI47">
        <f t="shared" si="25"/>
        <v>-5327.4624749299774</v>
      </c>
      <c r="AJ47">
        <f t="shared" si="7"/>
        <v>-394.1621477406934</v>
      </c>
      <c r="AK47">
        <f t="shared" si="22"/>
        <v>-344.96449981479935</v>
      </c>
      <c r="AL47">
        <f t="shared" si="26"/>
        <v>-6066.5891224854704</v>
      </c>
      <c r="AN47">
        <f t="shared" si="27"/>
        <v>0</v>
      </c>
      <c r="AO47">
        <f t="shared" si="27"/>
        <v>0</v>
      </c>
      <c r="AP47">
        <f t="shared" si="27"/>
        <v>-8.3249592388118731E-4</v>
      </c>
      <c r="AQ47">
        <f t="shared" si="27"/>
        <v>-93.071745540123558</v>
      </c>
      <c r="AR47">
        <f t="shared" si="27"/>
        <v>-93.072578036047446</v>
      </c>
      <c r="AS47">
        <f t="shared" si="27"/>
        <v>-6.8861465335678291</v>
      </c>
      <c r="AT47">
        <f t="shared" si="27"/>
        <v>-6.0266469223888786</v>
      </c>
      <c r="AU47">
        <f t="shared" si="23"/>
        <v>-105.98537149200416</v>
      </c>
      <c r="AW47">
        <v>44</v>
      </c>
      <c r="AX47">
        <f>IF(Z47&gt;0, (R47*SUMPRODUCT(K47:$K$98, X47:$X$98)-K47*$AZ$3)/Z47, 0)</f>
        <v>-1189327.2872027839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0.41552104400000001</v>
      </c>
      <c r="Q48" s="4">
        <f t="shared" si="21"/>
        <v>12.5</v>
      </c>
      <c r="R48">
        <f t="shared" si="0"/>
        <v>2000000</v>
      </c>
      <c r="S48">
        <f t="shared" si="1"/>
        <v>-1881411.8707073459</v>
      </c>
      <c r="U48">
        <f t="shared" si="13"/>
        <v>0.41552104400000001</v>
      </c>
      <c r="V48">
        <f t="shared" si="14"/>
        <v>0.01</v>
      </c>
      <c r="W48">
        <f t="shared" si="15"/>
        <v>3.8121568252178048E-3</v>
      </c>
      <c r="X48">
        <f t="shared" si="16"/>
        <v>1.5840313839062278E-3</v>
      </c>
      <c r="Y48">
        <f t="shared" si="17"/>
        <v>3.812156825217805E-5</v>
      </c>
      <c r="Z48">
        <f t="shared" si="18"/>
        <v>2.1900038730593989E-3</v>
      </c>
      <c r="AB48">
        <f t="shared" si="19"/>
        <v>-4533.9021353278686</v>
      </c>
      <c r="AC48">
        <f t="shared" si="2"/>
        <v>-4120.2992836690164</v>
      </c>
      <c r="AE48">
        <f t="shared" si="3"/>
        <v>0</v>
      </c>
      <c r="AF48">
        <f t="shared" si="24"/>
        <v>0</v>
      </c>
      <c r="AG48">
        <f t="shared" si="24"/>
        <v>-2.7375048413242488E-2</v>
      </c>
      <c r="AH48">
        <f t="shared" si="5"/>
        <v>-3168.0627678124556</v>
      </c>
      <c r="AI48">
        <f t="shared" si="25"/>
        <v>-3168.090142860869</v>
      </c>
      <c r="AJ48">
        <f t="shared" si="7"/>
        <v>-413.60285165885216</v>
      </c>
      <c r="AK48">
        <f t="shared" si="22"/>
        <v>-317.37314947295084</v>
      </c>
      <c r="AL48">
        <f t="shared" si="26"/>
        <v>-3899.0661439926721</v>
      </c>
      <c r="AN48">
        <f t="shared" si="27"/>
        <v>0</v>
      </c>
      <c r="AO48">
        <f t="shared" si="27"/>
        <v>0</v>
      </c>
      <c r="AP48">
        <f t="shared" si="27"/>
        <v>-4.2701016895135705E-4</v>
      </c>
      <c r="AQ48">
        <f t="shared" si="27"/>
        <v>-49.417082202407919</v>
      </c>
      <c r="AR48">
        <f t="shared" si="27"/>
        <v>-49.417509212576874</v>
      </c>
      <c r="AS48">
        <f t="shared" si="27"/>
        <v>-6.4515912775582311</v>
      </c>
      <c r="AT48">
        <f t="shared" si="27"/>
        <v>-4.9505505937849383</v>
      </c>
      <c r="AU48">
        <f t="shared" si="23"/>
        <v>-60.81965108392005</v>
      </c>
      <c r="AW48">
        <v>45</v>
      </c>
      <c r="AX48">
        <f>IF(Z48&gt;0, (R48*SUMPRODUCT(K48:$K$98, X48:$X$98)-K48*$AZ$3)/Z48, 0)</f>
        <v>-1881411.8707073459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0.424706421</v>
      </c>
      <c r="Q49" s="4">
        <f t="shared" si="21"/>
        <v>12.5</v>
      </c>
      <c r="R49">
        <f t="shared" si="0"/>
        <v>2000000</v>
      </c>
      <c r="S49">
        <f t="shared" si="1"/>
        <v>-3002700.2936499245</v>
      </c>
      <c r="U49">
        <f t="shared" si="13"/>
        <v>0.424706421</v>
      </c>
      <c r="V49">
        <f t="shared" si="14"/>
        <v>0.01</v>
      </c>
      <c r="W49">
        <f t="shared" si="15"/>
        <v>2.1900038730593989E-3</v>
      </c>
      <c r="X49">
        <f t="shared" si="16"/>
        <v>9.3010870690319561E-4</v>
      </c>
      <c r="Y49">
        <f t="shared" si="17"/>
        <v>2.1900038730593989E-5</v>
      </c>
      <c r="Z49">
        <f t="shared" si="18"/>
        <v>1.2379951274256093E-3</v>
      </c>
      <c r="AB49">
        <f t="shared" si="19"/>
        <v>-4120.2992836690164</v>
      </c>
      <c r="AC49">
        <f t="shared" si="2"/>
        <v>-3717.3283326580527</v>
      </c>
      <c r="AE49">
        <f t="shared" si="3"/>
        <v>0</v>
      </c>
      <c r="AF49">
        <f t="shared" si="24"/>
        <v>0</v>
      </c>
      <c r="AG49">
        <f t="shared" si="24"/>
        <v>-1.5474939092820116E-2</v>
      </c>
      <c r="AH49">
        <f t="shared" si="5"/>
        <v>-1860.2174138063913</v>
      </c>
      <c r="AI49">
        <f t="shared" si="25"/>
        <v>-1860.2328887454842</v>
      </c>
      <c r="AJ49">
        <f t="shared" si="7"/>
        <v>-402.97095101096374</v>
      </c>
      <c r="AK49">
        <f t="shared" si="22"/>
        <v>-288.42094985683116</v>
      </c>
      <c r="AL49">
        <f t="shared" si="26"/>
        <v>-2551.6247896132791</v>
      </c>
      <c r="AN49">
        <f t="shared" si="27"/>
        <v>0</v>
      </c>
      <c r="AO49">
        <f t="shared" si="27"/>
        <v>0</v>
      </c>
      <c r="AP49">
        <f t="shared" si="27"/>
        <v>-2.1552330953206007E-4</v>
      </c>
      <c r="AQ49">
        <f t="shared" si="27"/>
        <v>-25.907708655133735</v>
      </c>
      <c r="AR49">
        <f t="shared" si="27"/>
        <v>-25.90792417844327</v>
      </c>
      <c r="AS49">
        <f t="shared" si="27"/>
        <v>-5.6122762413623999</v>
      </c>
      <c r="AT49">
        <f t="shared" si="27"/>
        <v>-4.0169100038891621</v>
      </c>
      <c r="AU49">
        <f t="shared" si="23"/>
        <v>-35.537110423694834</v>
      </c>
      <c r="AW49">
        <v>46</v>
      </c>
      <c r="AX49">
        <f>IF(Z49&gt;0, (R49*SUMPRODUCT(K49:$K$98, X49:$X$98)-K49*$AZ$3)/Z49, 0)</f>
        <v>-3002700.2936499245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0.43382917900000001</v>
      </c>
      <c r="Q50" s="4">
        <f t="shared" si="21"/>
        <v>12.5</v>
      </c>
      <c r="R50">
        <f t="shared" si="0"/>
        <v>2000000</v>
      </c>
      <c r="S50">
        <f t="shared" si="1"/>
        <v>-4849876.3136582104</v>
      </c>
      <c r="U50">
        <f t="shared" si="13"/>
        <v>0.43382917900000001</v>
      </c>
      <c r="V50">
        <f t="shared" si="14"/>
        <v>0.01</v>
      </c>
      <c r="W50">
        <f t="shared" si="15"/>
        <v>1.2379951274256093E-3</v>
      </c>
      <c r="X50">
        <f t="shared" si="16"/>
        <v>5.3707840973705252E-4</v>
      </c>
      <c r="Y50">
        <f t="shared" si="17"/>
        <v>1.2379951274256093E-5</v>
      </c>
      <c r="Z50">
        <f t="shared" si="18"/>
        <v>6.8853676641430074E-4</v>
      </c>
      <c r="AB50">
        <f t="shared" si="19"/>
        <v>-3717.3283326580527</v>
      </c>
      <c r="AC50">
        <f t="shared" si="2"/>
        <v>-3339.318154515533</v>
      </c>
      <c r="AE50">
        <f t="shared" si="3"/>
        <v>0</v>
      </c>
      <c r="AF50">
        <f t="shared" si="24"/>
        <v>0</v>
      </c>
      <c r="AG50">
        <f t="shared" si="24"/>
        <v>-8.6067095801787598E-3</v>
      </c>
      <c r="AH50">
        <f t="shared" si="5"/>
        <v>-1074.1568194741051</v>
      </c>
      <c r="AI50">
        <f t="shared" si="25"/>
        <v>-1074.1654261836852</v>
      </c>
      <c r="AJ50">
        <f t="shared" si="7"/>
        <v>-378.01017814251964</v>
      </c>
      <c r="AK50">
        <f t="shared" si="22"/>
        <v>-260.21298328606372</v>
      </c>
      <c r="AL50">
        <f t="shared" si="26"/>
        <v>-1712.3885876122686</v>
      </c>
      <c r="AN50">
        <f t="shared" si="27"/>
        <v>0</v>
      </c>
      <c r="AO50">
        <f t="shared" si="27"/>
        <v>0</v>
      </c>
      <c r="AP50">
        <f t="shared" si="27"/>
        <v>-1.0702480000632408E-4</v>
      </c>
      <c r="AQ50">
        <f t="shared" si="27"/>
        <v>-13.357185775665213</v>
      </c>
      <c r="AR50">
        <f t="shared" si="27"/>
        <v>-13.357292800465219</v>
      </c>
      <c r="AS50">
        <f t="shared" si="27"/>
        <v>-4.7005726566200492</v>
      </c>
      <c r="AT50">
        <f t="shared" si="27"/>
        <v>-3.2357595241016015</v>
      </c>
      <c r="AU50">
        <f t="shared" si="23"/>
        <v>-21.29362498118687</v>
      </c>
      <c r="AW50">
        <v>47</v>
      </c>
      <c r="AX50">
        <f>IF(Z50&gt;0, (R50*SUMPRODUCT(K50:$K$98, X50:$X$98)-K50*$AZ$3)/Z50, 0)</f>
        <v>-4849876.3136582104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0.44368152799999999</v>
      </c>
      <c r="Q51" s="4">
        <f t="shared" si="21"/>
        <v>12.5</v>
      </c>
      <c r="R51">
        <f t="shared" si="0"/>
        <v>2000000</v>
      </c>
      <c r="S51">
        <f t="shared" si="1"/>
        <v>-7954145.9831688358</v>
      </c>
      <c r="U51">
        <f t="shared" si="13"/>
        <v>0.44368152799999999</v>
      </c>
      <c r="V51">
        <f t="shared" si="14"/>
        <v>0.01</v>
      </c>
      <c r="W51">
        <f t="shared" si="15"/>
        <v>6.8853676641430074E-4</v>
      </c>
      <c r="X51">
        <f t="shared" si="16"/>
        <v>3.0549104460687605E-4</v>
      </c>
      <c r="Y51">
        <f t="shared" si="17"/>
        <v>6.8853676641430077E-6</v>
      </c>
      <c r="Z51">
        <f t="shared" si="18"/>
        <v>3.7616035414328171E-4</v>
      </c>
      <c r="AB51">
        <f t="shared" si="19"/>
        <v>-3339.318154515533</v>
      </c>
      <c r="AC51">
        <f t="shared" si="2"/>
        <v>-2992.0343699361511</v>
      </c>
      <c r="AE51">
        <f t="shared" si="3"/>
        <v>0</v>
      </c>
      <c r="AF51">
        <f t="shared" si="24"/>
        <v>0</v>
      </c>
      <c r="AG51">
        <f t="shared" si="24"/>
        <v>-4.702004426791021E-3</v>
      </c>
      <c r="AH51">
        <f t="shared" si="5"/>
        <v>-610.98208921375215</v>
      </c>
      <c r="AI51">
        <f t="shared" si="25"/>
        <v>-610.98679121817895</v>
      </c>
      <c r="AJ51">
        <f t="shared" si="7"/>
        <v>-347.28378457938197</v>
      </c>
      <c r="AK51">
        <f t="shared" si="22"/>
        <v>-233.75227081608733</v>
      </c>
      <c r="AL51">
        <f t="shared" si="26"/>
        <v>-1192.0228466136482</v>
      </c>
      <c r="AN51">
        <f t="shared" si="27"/>
        <v>0</v>
      </c>
      <c r="AO51">
        <f t="shared" si="27"/>
        <v>0</v>
      </c>
      <c r="AP51">
        <f t="shared" si="27"/>
        <v>-5.2205022504964776E-5</v>
      </c>
      <c r="AQ51">
        <f t="shared" si="27"/>
        <v>-6.7835609715286109</v>
      </c>
      <c r="AR51">
        <f t="shared" si="27"/>
        <v>-6.7836131765511158</v>
      </c>
      <c r="AS51">
        <f t="shared" si="27"/>
        <v>-3.855793432748666</v>
      </c>
      <c r="AT51">
        <f t="shared" si="27"/>
        <v>-2.595285212623391</v>
      </c>
      <c r="AU51">
        <f t="shared" si="23"/>
        <v>-13.234691821923173</v>
      </c>
      <c r="AW51">
        <v>48</v>
      </c>
      <c r="AX51">
        <f>IF(Z51&gt;0, (R51*SUMPRODUCT(K51:$K$98, X51:$X$98)-K51*$AZ$3)/Z51, 0)</f>
        <v>-7954145.9831688358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0.45400495099999999</v>
      </c>
      <c r="Q52" s="4">
        <f t="shared" si="21"/>
        <v>12.5</v>
      </c>
      <c r="R52">
        <f t="shared" si="0"/>
        <v>2000000</v>
      </c>
      <c r="S52">
        <f t="shared" si="1"/>
        <v>-13276539.547039496</v>
      </c>
      <c r="U52">
        <f t="shared" si="13"/>
        <v>0.45400495099999999</v>
      </c>
      <c r="V52">
        <f t="shared" si="14"/>
        <v>0.01</v>
      </c>
      <c r="W52">
        <f t="shared" si="15"/>
        <v>3.7616035414328171E-4</v>
      </c>
      <c r="X52">
        <f t="shared" si="16"/>
        <v>1.7077866315096324E-4</v>
      </c>
      <c r="Y52">
        <f t="shared" si="17"/>
        <v>3.761603541432817E-6</v>
      </c>
      <c r="Z52">
        <f t="shared" si="18"/>
        <v>2.0162008745088566E-4</v>
      </c>
      <c r="AB52">
        <f t="shared" si="19"/>
        <v>-2992.0343699361511</v>
      </c>
      <c r="AC52">
        <f t="shared" si="2"/>
        <v>-2676.8170645192449</v>
      </c>
      <c r="AE52">
        <f t="shared" si="3"/>
        <v>0</v>
      </c>
      <c r="AF52">
        <f t="shared" si="24"/>
        <v>0</v>
      </c>
      <c r="AG52">
        <f t="shared" si="24"/>
        <v>-2.5202510931360707E-3</v>
      </c>
      <c r="AH52">
        <f t="shared" si="5"/>
        <v>-341.55732630192648</v>
      </c>
      <c r="AI52">
        <f t="shared" si="25"/>
        <v>-341.55984655301961</v>
      </c>
      <c r="AJ52">
        <f t="shared" si="7"/>
        <v>-315.21730541690613</v>
      </c>
      <c r="AK52">
        <f t="shared" si="22"/>
        <v>-209.44240589553058</v>
      </c>
      <c r="AL52">
        <f t="shared" si="26"/>
        <v>-866.2195578654563</v>
      </c>
      <c r="AN52">
        <f t="shared" si="27"/>
        <v>0</v>
      </c>
      <c r="AO52">
        <f t="shared" si="27"/>
        <v>0</v>
      </c>
      <c r="AP52">
        <f t="shared" si="27"/>
        <v>-2.4983601424638127E-5</v>
      </c>
      <c r="AQ52">
        <f t="shared" si="27"/>
        <v>-3.3859055263314897</v>
      </c>
      <c r="AR52">
        <f t="shared" si="27"/>
        <v>-3.3859305099329142</v>
      </c>
      <c r="AS52">
        <f t="shared" si="27"/>
        <v>-3.124793216887304</v>
      </c>
      <c r="AT52">
        <f t="shared" si="27"/>
        <v>-2.0762318502955215</v>
      </c>
      <c r="AU52">
        <f t="shared" si="23"/>
        <v>-8.5869555771157398</v>
      </c>
      <c r="AW52">
        <v>49</v>
      </c>
      <c r="AX52">
        <f>IF(Z52&gt;0, (R52*SUMPRODUCT(K52:$K$98, X52:$X$98)-K52*$AZ$3)/Z52, 0)</f>
        <v>-13276539.547039496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0.46467133999999999</v>
      </c>
      <c r="Q53" s="4">
        <f t="shared" si="21"/>
        <v>12.5</v>
      </c>
      <c r="R53">
        <f t="shared" si="0"/>
        <v>2000000</v>
      </c>
      <c r="S53">
        <f t="shared" si="1"/>
        <v>-22590391.347074997</v>
      </c>
      <c r="U53">
        <f t="shared" si="13"/>
        <v>0.46467133999999999</v>
      </c>
      <c r="V53">
        <f t="shared" si="14"/>
        <v>0.01</v>
      </c>
      <c r="W53">
        <f t="shared" si="15"/>
        <v>2.0162008745088566E-4</v>
      </c>
      <c r="X53">
        <f t="shared" si="16"/>
        <v>9.3687076206720214E-5</v>
      </c>
      <c r="Y53">
        <f t="shared" si="17"/>
        <v>2.0162008745088566E-6</v>
      </c>
      <c r="Z53">
        <f t="shared" si="18"/>
        <v>1.0591681036965659E-4</v>
      </c>
      <c r="AB53">
        <f t="shared" si="19"/>
        <v>-2676.8170645192449</v>
      </c>
      <c r="AC53">
        <f t="shared" si="2"/>
        <v>-2392.7021964844735</v>
      </c>
      <c r="AE53">
        <f t="shared" si="3"/>
        <v>0</v>
      </c>
      <c r="AF53">
        <f t="shared" si="24"/>
        <v>0</v>
      </c>
      <c r="AG53">
        <f t="shared" si="24"/>
        <v>-1.3239601296207073E-3</v>
      </c>
      <c r="AH53">
        <f t="shared" si="5"/>
        <v>-187.37415241344044</v>
      </c>
      <c r="AI53">
        <f t="shared" si="25"/>
        <v>-187.37547637357005</v>
      </c>
      <c r="AJ53">
        <f t="shared" si="7"/>
        <v>-284.11486803477146</v>
      </c>
      <c r="AK53">
        <f t="shared" si="22"/>
        <v>-187.37719451634717</v>
      </c>
      <c r="AL53">
        <f t="shared" si="26"/>
        <v>-658.86753892468869</v>
      </c>
      <c r="AN53">
        <f t="shared" si="27"/>
        <v>0</v>
      </c>
      <c r="AO53">
        <f t="shared" si="27"/>
        <v>0</v>
      </c>
      <c r="AP53">
        <f t="shared" si="27"/>
        <v>-1.1718394516410033E-5</v>
      </c>
      <c r="AQ53">
        <f t="shared" si="27"/>
        <v>-1.6584519360017864</v>
      </c>
      <c r="AR53">
        <f t="shared" si="27"/>
        <v>-1.6584636543963027</v>
      </c>
      <c r="AS53">
        <f t="shared" si="27"/>
        <v>-2.5147057204532555</v>
      </c>
      <c r="AT53">
        <f t="shared" si="27"/>
        <v>-1.6584788617084019</v>
      </c>
      <c r="AU53">
        <f t="shared" si="23"/>
        <v>-5.8316482365579603</v>
      </c>
      <c r="AW53">
        <v>50</v>
      </c>
      <c r="AX53">
        <f>IF(Z53&gt;0, (R53*SUMPRODUCT(K53:$K$98, X53:$X$98)-K53*$AZ$3)/Z53, 0)</f>
        <v>-22590391.347074997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0.47611615000000002</v>
      </c>
      <c r="Q54" s="4">
        <f t="shared" si="21"/>
        <v>12.5</v>
      </c>
      <c r="R54">
        <f t="shared" si="0"/>
        <v>2000000</v>
      </c>
      <c r="S54">
        <f t="shared" si="1"/>
        <v>-39274393.295760311</v>
      </c>
      <c r="U54">
        <f t="shared" si="13"/>
        <v>0.47611615000000002</v>
      </c>
      <c r="V54">
        <f t="shared" si="14"/>
        <v>0.01</v>
      </c>
      <c r="W54">
        <f t="shared" si="15"/>
        <v>1.0591681036965659E-4</v>
      </c>
      <c r="X54">
        <f t="shared" si="16"/>
        <v>5.0428703973480969E-5</v>
      </c>
      <c r="Y54">
        <f t="shared" si="17"/>
        <v>1.0591681036965658E-6</v>
      </c>
      <c r="Z54">
        <f t="shared" si="18"/>
        <v>5.4428938292479054E-5</v>
      </c>
      <c r="AB54">
        <f t="shared" si="19"/>
        <v>-2392.7021964844735</v>
      </c>
      <c r="AC54">
        <f t="shared" si="2"/>
        <v>-2137.6635291694911</v>
      </c>
      <c r="AE54">
        <f t="shared" si="3"/>
        <v>0</v>
      </c>
      <c r="AF54">
        <f t="shared" si="24"/>
        <v>0</v>
      </c>
      <c r="AG54">
        <f t="shared" si="24"/>
        <v>-6.8036172865598818E-4</v>
      </c>
      <c r="AH54">
        <f t="shared" si="5"/>
        <v>-100.85740794696194</v>
      </c>
      <c r="AI54">
        <f t="shared" si="25"/>
        <v>-100.8580883086906</v>
      </c>
      <c r="AJ54">
        <f t="shared" si="7"/>
        <v>-255.03866731498238</v>
      </c>
      <c r="AK54">
        <f t="shared" si="22"/>
        <v>-167.48915375391317</v>
      </c>
      <c r="AL54">
        <f t="shared" si="26"/>
        <v>-523.38590937758613</v>
      </c>
      <c r="AN54">
        <f t="shared" si="27"/>
        <v>0</v>
      </c>
      <c r="AO54">
        <f t="shared" si="27"/>
        <v>0</v>
      </c>
      <c r="AP54">
        <f t="shared" si="27"/>
        <v>-5.3766907945639969E-6</v>
      </c>
      <c r="AQ54">
        <f t="shared" si="27"/>
        <v>-0.79704526876203674</v>
      </c>
      <c r="AR54">
        <f t="shared" si="27"/>
        <v>-0.79705064545283122</v>
      </c>
      <c r="AS54">
        <f t="shared" si="27"/>
        <v>-2.015492637305131</v>
      </c>
      <c r="AT54">
        <f t="shared" si="27"/>
        <v>-1.3236155904256017</v>
      </c>
      <c r="AU54">
        <f t="shared" si="23"/>
        <v>-4.1361588731835637</v>
      </c>
      <c r="AW54">
        <v>51</v>
      </c>
      <c r="AX54">
        <f>IF(Z54&gt;0, (R54*SUMPRODUCT(K54:$K$98, X54:$X$98)-K54*$AZ$3)/Z54, 0)</f>
        <v>-39274393.295760311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0.48788611599999998</v>
      </c>
      <c r="Q55" s="4">
        <f t="shared" si="21"/>
        <v>12.5</v>
      </c>
      <c r="R55">
        <f t="shared" si="0"/>
        <v>2000000</v>
      </c>
      <c r="S55">
        <f t="shared" si="1"/>
        <v>-69860953.510402977</v>
      </c>
      <c r="U55">
        <f t="shared" si="13"/>
        <v>0.48788611599999998</v>
      </c>
      <c r="V55">
        <f t="shared" si="14"/>
        <v>0.01</v>
      </c>
      <c r="W55">
        <f t="shared" si="15"/>
        <v>5.4428938292479054E-5</v>
      </c>
      <c r="X55">
        <f t="shared" si="16"/>
        <v>2.6555123301521278E-5</v>
      </c>
      <c r="Y55">
        <f t="shared" si="17"/>
        <v>5.4428938292479051E-7</v>
      </c>
      <c r="Z55">
        <f t="shared" si="18"/>
        <v>2.7329525608032984E-5</v>
      </c>
      <c r="AB55">
        <f t="shared" si="19"/>
        <v>-2137.6635291694911</v>
      </c>
      <c r="AC55">
        <f t="shared" si="2"/>
        <v>-1909.2667179641599</v>
      </c>
      <c r="AE55">
        <f t="shared" si="3"/>
        <v>0</v>
      </c>
      <c r="AF55">
        <f t="shared" si="24"/>
        <v>0</v>
      </c>
      <c r="AG55">
        <f t="shared" si="24"/>
        <v>-3.4161907010041227E-4</v>
      </c>
      <c r="AH55">
        <f t="shared" si="5"/>
        <v>-53.110246603042555</v>
      </c>
      <c r="AI55">
        <f t="shared" si="25"/>
        <v>-53.110588222112654</v>
      </c>
      <c r="AJ55">
        <f t="shared" si="7"/>
        <v>-228.39681120533123</v>
      </c>
      <c r="AK55">
        <f t="shared" si="22"/>
        <v>-149.63644704186439</v>
      </c>
      <c r="AL55">
        <f t="shared" si="26"/>
        <v>-431.1438464693083</v>
      </c>
      <c r="AN55">
        <f t="shared" si="27"/>
        <v>0</v>
      </c>
      <c r="AO55">
        <f t="shared" si="27"/>
        <v>0</v>
      </c>
      <c r="AP55">
        <f t="shared" si="27"/>
        <v>-2.4104563374335483E-6</v>
      </c>
      <c r="AQ55">
        <f t="shared" si="27"/>
        <v>-0.37474468409896888</v>
      </c>
      <c r="AR55">
        <f t="shared" si="27"/>
        <v>-0.3747470945553063</v>
      </c>
      <c r="AS55">
        <f t="shared" si="27"/>
        <v>-1.6115626708359214</v>
      </c>
      <c r="AT55">
        <f t="shared" si="27"/>
        <v>-1.055831344477002</v>
      </c>
      <c r="AU55">
        <f t="shared" si="23"/>
        <v>-3.0421411098682301</v>
      </c>
      <c r="AW55">
        <v>52</v>
      </c>
      <c r="AX55">
        <f>IF(Z55&gt;0, (R55*SUMPRODUCT(K55:$K$98, X55:$X$98)-K55*$AZ$3)/Z55, 0)</f>
        <v>-69860953.510402977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0.500352354</v>
      </c>
      <c r="Q56" s="4">
        <f t="shared" si="21"/>
        <v>12.5</v>
      </c>
      <c r="R56">
        <f t="shared" si="0"/>
        <v>2000000</v>
      </c>
      <c r="S56">
        <f t="shared" si="1"/>
        <v>-127411802.92657825</v>
      </c>
      <c r="U56">
        <f t="shared" si="13"/>
        <v>0.500352354</v>
      </c>
      <c r="V56">
        <f t="shared" si="14"/>
        <v>0.01</v>
      </c>
      <c r="W56">
        <f t="shared" si="15"/>
        <v>2.7329525608032984E-5</v>
      </c>
      <c r="X56">
        <f t="shared" si="16"/>
        <v>1.3674392471682584E-5</v>
      </c>
      <c r="Y56">
        <f t="shared" si="17"/>
        <v>2.7329525608032984E-7</v>
      </c>
      <c r="Z56">
        <f t="shared" si="18"/>
        <v>1.338183788027007E-5</v>
      </c>
      <c r="AB56">
        <f t="shared" si="19"/>
        <v>-1909.2667179641599</v>
      </c>
      <c r="AC56">
        <f t="shared" si="2"/>
        <v>-1705.0040907963898</v>
      </c>
      <c r="AE56">
        <f t="shared" si="3"/>
        <v>0</v>
      </c>
      <c r="AF56">
        <f t="shared" si="24"/>
        <v>0</v>
      </c>
      <c r="AG56">
        <f t="shared" si="24"/>
        <v>-1.6727297350337589E-4</v>
      </c>
      <c r="AH56">
        <f t="shared" si="5"/>
        <v>-27.348784943365168</v>
      </c>
      <c r="AI56">
        <f t="shared" si="25"/>
        <v>-27.34895221633867</v>
      </c>
      <c r="AJ56">
        <f t="shared" si="7"/>
        <v>-204.26262716777001</v>
      </c>
      <c r="AK56">
        <f t="shared" si="22"/>
        <v>-133.6486702574912</v>
      </c>
      <c r="AL56">
        <f t="shared" si="26"/>
        <v>-365.2602496415999</v>
      </c>
      <c r="AN56">
        <f t="shared" si="27"/>
        <v>0</v>
      </c>
      <c r="AO56">
        <f t="shared" si="27"/>
        <v>0</v>
      </c>
      <c r="AP56">
        <f t="shared" si="27"/>
        <v>-1.0538163137590344E-6</v>
      </c>
      <c r="AQ56">
        <f t="shared" si="27"/>
        <v>-0.17229678609272772</v>
      </c>
      <c r="AR56">
        <f t="shared" si="27"/>
        <v>-0.17229783990904146</v>
      </c>
      <c r="AS56">
        <f t="shared" si="27"/>
        <v>-1.286850375720326</v>
      </c>
      <c r="AT56">
        <f t="shared" si="27"/>
        <v>-0.84198389064150669</v>
      </c>
      <c r="AU56">
        <f t="shared" si="23"/>
        <v>-2.3011321062708743</v>
      </c>
      <c r="AW56">
        <v>53</v>
      </c>
      <c r="AX56">
        <f>IF(Z56&gt;0, (R56*SUMPRODUCT(K56:$K$98, X56:$X$98)-K56*$AZ$3)/Z56, 0)</f>
        <v>-127411802.92657825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0.513549331</v>
      </c>
      <c r="Q57" s="4">
        <f t="shared" si="21"/>
        <v>12.5</v>
      </c>
      <c r="R57">
        <f t="shared" si="0"/>
        <v>2000000</v>
      </c>
      <c r="S57">
        <f t="shared" si="1"/>
        <v>-238788526.06347707</v>
      </c>
      <c r="U57">
        <f t="shared" si="13"/>
        <v>0.513549331</v>
      </c>
      <c r="V57">
        <f t="shared" si="14"/>
        <v>0.01</v>
      </c>
      <c r="W57">
        <f t="shared" si="15"/>
        <v>1.338183788027007E-5</v>
      </c>
      <c r="X57">
        <f t="shared" si="16"/>
        <v>6.8722338909631526E-6</v>
      </c>
      <c r="Y57">
        <f t="shared" si="17"/>
        <v>1.3381837880270071E-7</v>
      </c>
      <c r="Z57">
        <f t="shared" si="18"/>
        <v>6.3757856105042168E-6</v>
      </c>
      <c r="AB57">
        <f t="shared" si="19"/>
        <v>-1705.0040907963898</v>
      </c>
      <c r="AC57">
        <f t="shared" si="2"/>
        <v>-1522.4644484290282</v>
      </c>
      <c r="AE57">
        <f t="shared" si="3"/>
        <v>0</v>
      </c>
      <c r="AF57">
        <f t="shared" si="24"/>
        <v>0</v>
      </c>
      <c r="AG57">
        <f t="shared" si="24"/>
        <v>-7.9697320131302712E-5</v>
      </c>
      <c r="AH57">
        <f t="shared" si="5"/>
        <v>-13.744467781926305</v>
      </c>
      <c r="AI57">
        <f t="shared" si="25"/>
        <v>-13.744547479246437</v>
      </c>
      <c r="AJ57">
        <f t="shared" si="7"/>
        <v>-182.53964236736169</v>
      </c>
      <c r="AK57">
        <f t="shared" si="22"/>
        <v>-119.3502863557473</v>
      </c>
      <c r="AL57">
        <f t="shared" si="26"/>
        <v>-315.63447620235547</v>
      </c>
      <c r="AN57">
        <f t="shared" si="27"/>
        <v>0</v>
      </c>
      <c r="AO57">
        <f t="shared" si="27"/>
        <v>0</v>
      </c>
      <c r="AP57">
        <f t="shared" si="27"/>
        <v>-4.4829597115500518E-7</v>
      </c>
      <c r="AQ57">
        <f t="shared" si="27"/>
        <v>-7.7312380418262591E-2</v>
      </c>
      <c r="AR57">
        <f t="shared" si="27"/>
        <v>-7.7312828714233756E-2</v>
      </c>
      <c r="AS57">
        <f t="shared" si="27"/>
        <v>-1.0267821567217625</v>
      </c>
      <c r="AT57">
        <f t="shared" si="27"/>
        <v>-0.67134318244739621</v>
      </c>
      <c r="AU57">
        <f t="shared" si="23"/>
        <v>-1.7754381678833928</v>
      </c>
      <c r="AW57">
        <v>54</v>
      </c>
      <c r="AX57">
        <f>IF(Z57&gt;0, (R57*SUMPRODUCT(K57:$K$98, X57:$X$98)-K57*$AZ$3)/Z57, 0)</f>
        <v>-238788526.06347707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0.52698988800000002</v>
      </c>
      <c r="Q58" s="4">
        <f t="shared" si="21"/>
        <v>12.5</v>
      </c>
      <c r="R58">
        <f t="shared" si="0"/>
        <v>2000000</v>
      </c>
      <c r="S58">
        <f t="shared" si="1"/>
        <v>-460495121.30295521</v>
      </c>
      <c r="U58">
        <f t="shared" si="13"/>
        <v>0.52698988800000002</v>
      </c>
      <c r="V58">
        <f t="shared" si="14"/>
        <v>0.01</v>
      </c>
      <c r="W58">
        <f t="shared" si="15"/>
        <v>6.3757856105042168E-6</v>
      </c>
      <c r="X58">
        <f t="shared" si="16"/>
        <v>3.3599745447916289E-6</v>
      </c>
      <c r="Y58">
        <f t="shared" si="17"/>
        <v>6.3757856105042172E-8</v>
      </c>
      <c r="Z58">
        <f t="shared" si="18"/>
        <v>2.9520532096075459E-6</v>
      </c>
      <c r="AB58">
        <f t="shared" si="19"/>
        <v>-1522.4644484290282</v>
      </c>
      <c r="AC58">
        <f t="shared" si="2"/>
        <v>-1359.406100851005</v>
      </c>
      <c r="AE58">
        <f t="shared" si="3"/>
        <v>0</v>
      </c>
      <c r="AF58">
        <f t="shared" si="24"/>
        <v>0</v>
      </c>
      <c r="AG58">
        <f t="shared" si="24"/>
        <v>-3.6900665120094325E-5</v>
      </c>
      <c r="AH58">
        <f t="shared" si="5"/>
        <v>-6.7199490895832579</v>
      </c>
      <c r="AI58">
        <f t="shared" si="25"/>
        <v>-6.7199859902483778</v>
      </c>
      <c r="AJ58">
        <f t="shared" si="7"/>
        <v>-163.05834757802313</v>
      </c>
      <c r="AK58">
        <f t="shared" si="22"/>
        <v>-106.57251139003198</v>
      </c>
      <c r="AL58">
        <f t="shared" si="26"/>
        <v>-276.35084495830347</v>
      </c>
      <c r="AN58">
        <f t="shared" si="27"/>
        <v>0</v>
      </c>
      <c r="AO58">
        <f t="shared" si="27"/>
        <v>0</v>
      </c>
      <c r="AP58">
        <f t="shared" si="27"/>
        <v>-1.8532639983359619E-7</v>
      </c>
      <c r="AQ58">
        <f t="shared" si="27"/>
        <v>-3.3749634804261061E-2</v>
      </c>
      <c r="AR58">
        <f t="shared" si="27"/>
        <v>-3.3749820130660892E-2</v>
      </c>
      <c r="AS58">
        <f t="shared" si="27"/>
        <v>-0.81892877597467462</v>
      </c>
      <c r="AT58">
        <f t="shared" si="27"/>
        <v>-0.53523967096149361</v>
      </c>
      <c r="AU58">
        <f t="shared" si="23"/>
        <v>-1.3879182670668291</v>
      </c>
      <c r="AW58">
        <v>55</v>
      </c>
      <c r="AX58">
        <f>IF(Z58&gt;0, (R58*SUMPRODUCT(K58:$K$98, X58:$X$98)-K58*$AZ$3)/Z58, 0)</f>
        <v>-460495121.30295521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0.54103594799999999</v>
      </c>
      <c r="Q59" s="4">
        <f t="shared" si="21"/>
        <v>12.5</v>
      </c>
      <c r="R59">
        <f t="shared" si="0"/>
        <v>2000000</v>
      </c>
      <c r="S59">
        <f t="shared" si="1"/>
        <v>-915809837.60546839</v>
      </c>
      <c r="U59">
        <f t="shared" si="13"/>
        <v>0.54103594799999999</v>
      </c>
      <c r="V59">
        <f t="shared" si="14"/>
        <v>0.01</v>
      </c>
      <c r="W59">
        <f t="shared" si="15"/>
        <v>2.9520532096075459E-6</v>
      </c>
      <c r="X59">
        <f t="shared" si="16"/>
        <v>1.5971669068064613E-6</v>
      </c>
      <c r="Y59">
        <f t="shared" si="17"/>
        <v>2.952053209607546E-8</v>
      </c>
      <c r="Z59">
        <f t="shared" si="18"/>
        <v>1.3253657707050092E-6</v>
      </c>
      <c r="AB59">
        <f t="shared" si="19"/>
        <v>-1359.406100851005</v>
      </c>
      <c r="AC59">
        <f t="shared" si="2"/>
        <v>-1213.783011237201</v>
      </c>
      <c r="AE59">
        <f t="shared" si="3"/>
        <v>0</v>
      </c>
      <c r="AF59">
        <f t="shared" si="24"/>
        <v>0</v>
      </c>
      <c r="AG59">
        <f t="shared" si="24"/>
        <v>-1.6567072133812614E-5</v>
      </c>
      <c r="AH59">
        <f t="shared" si="5"/>
        <v>-3.1943338136129227</v>
      </c>
      <c r="AI59">
        <f t="shared" si="25"/>
        <v>-3.1943503806850564</v>
      </c>
      <c r="AJ59">
        <f t="shared" si="7"/>
        <v>-145.62308961380404</v>
      </c>
      <c r="AK59">
        <f t="shared" si="22"/>
        <v>-95.158427059570357</v>
      </c>
      <c r="AL59">
        <f t="shared" si="26"/>
        <v>-243.97586705405945</v>
      </c>
      <c r="AN59">
        <f t="shared" si="27"/>
        <v>0</v>
      </c>
      <c r="AO59">
        <f t="shared" si="27"/>
        <v>0</v>
      </c>
      <c r="AP59">
        <f t="shared" si="27"/>
        <v>-7.429008161773524E-8</v>
      </c>
      <c r="AQ59">
        <f t="shared" si="27"/>
        <v>-1.4324034917628107E-2</v>
      </c>
      <c r="AR59">
        <f t="shared" si="27"/>
        <v>-1.4324109207709724E-2</v>
      </c>
      <c r="AS59">
        <f t="shared" si="27"/>
        <v>-0.65300320572375181</v>
      </c>
      <c r="AT59">
        <f t="shared" si="27"/>
        <v>-0.4267095148600592</v>
      </c>
      <c r="AU59">
        <f t="shared" si="23"/>
        <v>-1.0940368297915208</v>
      </c>
      <c r="AW59">
        <v>56</v>
      </c>
      <c r="AX59">
        <f>IF(Z59&gt;0, (R59*SUMPRODUCT(K59:$K$98, X59:$X$98)-K59*$AZ$3)/Z59, 0)</f>
        <v>-915809837.60546839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0.55517679799999997</v>
      </c>
      <c r="Q60" s="4">
        <f t="shared" si="21"/>
        <v>12.5</v>
      </c>
      <c r="R60">
        <f t="shared" si="0"/>
        <v>2000000</v>
      </c>
      <c r="S60">
        <f t="shared" si="1"/>
        <v>-1880525740.3517849</v>
      </c>
      <c r="U60">
        <f t="shared" si="13"/>
        <v>0.55517679799999997</v>
      </c>
      <c r="V60">
        <f t="shared" si="14"/>
        <v>0.01</v>
      </c>
      <c r="W60">
        <f t="shared" si="15"/>
        <v>1.3253657707050092E-6</v>
      </c>
      <c r="X60">
        <f t="shared" si="16"/>
        <v>7.3581232475880921E-7</v>
      </c>
      <c r="Y60">
        <f t="shared" si="17"/>
        <v>1.3253657707050093E-8</v>
      </c>
      <c r="Z60">
        <f t="shared" si="18"/>
        <v>5.7629978823914987E-7</v>
      </c>
      <c r="AB60">
        <f t="shared" si="19"/>
        <v>-1213.783011237201</v>
      </c>
      <c r="AC60">
        <f t="shared" si="2"/>
        <v>-1083.7465859430042</v>
      </c>
      <c r="AE60">
        <f t="shared" si="3"/>
        <v>0</v>
      </c>
      <c r="AF60">
        <f t="shared" si="24"/>
        <v>0</v>
      </c>
      <c r="AG60">
        <f t="shared" si="24"/>
        <v>-7.2037473529893734E-6</v>
      </c>
      <c r="AH60">
        <f t="shared" si="5"/>
        <v>-1.4716246495176184</v>
      </c>
      <c r="AI60">
        <f t="shared" si="25"/>
        <v>-1.4716318532649715</v>
      </c>
      <c r="AJ60">
        <f t="shared" si="7"/>
        <v>-130.03642529419676</v>
      </c>
      <c r="AK60">
        <f t="shared" si="22"/>
        <v>-84.964810786604076</v>
      </c>
      <c r="AL60">
        <f t="shared" si="26"/>
        <v>-216.47286793406579</v>
      </c>
      <c r="AN60">
        <f t="shared" si="27"/>
        <v>0</v>
      </c>
      <c r="AO60">
        <f t="shared" si="27"/>
        <v>0</v>
      </c>
      <c r="AP60">
        <f t="shared" si="27"/>
        <v>-2.8842009969522296E-8</v>
      </c>
      <c r="AQ60">
        <f t="shared" si="27"/>
        <v>-5.8920185193847008E-3</v>
      </c>
      <c r="AR60">
        <f t="shared" si="27"/>
        <v>-5.8920473613946712E-3</v>
      </c>
      <c r="AS60">
        <f t="shared" si="27"/>
        <v>-0.52063345519466286</v>
      </c>
      <c r="AT60">
        <f t="shared" si="27"/>
        <v>-0.34017793791017553</v>
      </c>
      <c r="AU60">
        <f t="shared" si="23"/>
        <v>-0.86670344046623304</v>
      </c>
      <c r="AW60">
        <v>57</v>
      </c>
      <c r="AX60">
        <f>IF(Z60&gt;0, (R60*SUMPRODUCT(K60:$K$98, X60:$X$98)-K60*$AZ$3)/Z60, 0)</f>
        <v>-1880525740.3517849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0.56908613200000002</v>
      </c>
      <c r="Q61" s="4">
        <f t="shared" si="21"/>
        <v>12.5</v>
      </c>
      <c r="R61">
        <f t="shared" si="0"/>
        <v>2000000</v>
      </c>
      <c r="S61">
        <f t="shared" si="1"/>
        <v>-3989056658.5520878</v>
      </c>
      <c r="U61">
        <f t="shared" si="13"/>
        <v>0.56908613200000002</v>
      </c>
      <c r="V61">
        <f t="shared" si="14"/>
        <v>0.01</v>
      </c>
      <c r="W61">
        <f t="shared" si="15"/>
        <v>5.7629978823914987E-7</v>
      </c>
      <c r="X61">
        <f t="shared" si="16"/>
        <v>3.2796421736143688E-7</v>
      </c>
      <c r="Y61">
        <f t="shared" si="17"/>
        <v>5.7629978823914988E-9</v>
      </c>
      <c r="Z61">
        <f t="shared" si="18"/>
        <v>2.4257257299532152E-7</v>
      </c>
      <c r="AB61">
        <f t="shared" si="19"/>
        <v>-1083.7465859430042</v>
      </c>
      <c r="AC61">
        <f t="shared" si="2"/>
        <v>-967.6357374890996</v>
      </c>
      <c r="AE61">
        <f t="shared" si="3"/>
        <v>0</v>
      </c>
      <c r="AF61">
        <f t="shared" si="24"/>
        <v>0</v>
      </c>
      <c r="AG61">
        <f t="shared" si="24"/>
        <v>-3.0321571624415191E-6</v>
      </c>
      <c r="AH61">
        <f t="shared" si="5"/>
        <v>-0.65592843472287377</v>
      </c>
      <c r="AI61">
        <f t="shared" si="25"/>
        <v>-0.65593146688003623</v>
      </c>
      <c r="AJ61">
        <f t="shared" si="7"/>
        <v>-116.11084845390462</v>
      </c>
      <c r="AK61">
        <f t="shared" si="22"/>
        <v>-75.862261016010308</v>
      </c>
      <c r="AL61">
        <f t="shared" si="26"/>
        <v>-192.62904093679498</v>
      </c>
      <c r="AN61">
        <f t="shared" si="27"/>
        <v>0</v>
      </c>
      <c r="AO61">
        <f t="shared" si="27"/>
        <v>0</v>
      </c>
      <c r="AP61">
        <f t="shared" si="27"/>
        <v>-1.0839287479612672E-8</v>
      </c>
      <c r="AQ61">
        <f t="shared" si="27"/>
        <v>-2.3447982703801258E-3</v>
      </c>
      <c r="AR61">
        <f t="shared" si="27"/>
        <v>-2.3448091096676055E-3</v>
      </c>
      <c r="AS61">
        <f t="shared" si="27"/>
        <v>-0.41507045923708336</v>
      </c>
      <c r="AT61">
        <f t="shared" si="27"/>
        <v>-0.27119071075584744</v>
      </c>
      <c r="AU61">
        <f t="shared" si="23"/>
        <v>-0.68860597910259846</v>
      </c>
      <c r="AW61">
        <v>58</v>
      </c>
      <c r="AX61">
        <f>IF(Z61&gt;0, (R61*SUMPRODUCT(K61:$K$98, X61:$X$98)-K61*$AZ$3)/Z61, 0)</f>
        <v>-3989056658.5520878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0.58332808999999997</v>
      </c>
      <c r="Q62" s="4">
        <f t="shared" si="21"/>
        <v>12.5</v>
      </c>
      <c r="R62">
        <f t="shared" si="0"/>
        <v>2000000</v>
      </c>
      <c r="S62">
        <f t="shared" si="1"/>
        <v>-8758081505.0907955</v>
      </c>
      <c r="U62">
        <f t="shared" si="13"/>
        <v>0.58332808999999997</v>
      </c>
      <c r="V62">
        <f t="shared" si="14"/>
        <v>0.01</v>
      </c>
      <c r="W62">
        <f t="shared" si="15"/>
        <v>2.4257257299532152E-7</v>
      </c>
      <c r="X62">
        <f t="shared" si="16"/>
        <v>1.4149939569174647E-7</v>
      </c>
      <c r="Y62">
        <f t="shared" si="17"/>
        <v>2.4257257299532153E-9</v>
      </c>
      <c r="Z62">
        <f t="shared" si="18"/>
        <v>9.8647451573621834E-8</v>
      </c>
      <c r="AB62">
        <f t="shared" si="19"/>
        <v>-967.6357374890996</v>
      </c>
      <c r="AC62">
        <f t="shared" si="2"/>
        <v>-863.96242115127723</v>
      </c>
      <c r="AE62">
        <f t="shared" si="3"/>
        <v>0</v>
      </c>
      <c r="AF62">
        <f t="shared" si="24"/>
        <v>0</v>
      </c>
      <c r="AG62">
        <f t="shared" si="24"/>
        <v>-1.2330931446702729E-6</v>
      </c>
      <c r="AH62">
        <f t="shared" si="5"/>
        <v>-0.28299879138349293</v>
      </c>
      <c r="AI62">
        <f t="shared" si="25"/>
        <v>-0.28300002447663758</v>
      </c>
      <c r="AJ62">
        <f t="shared" si="7"/>
        <v>-103.67331633782237</v>
      </c>
      <c r="AK62">
        <f t="shared" si="22"/>
        <v>-67.734501624236984</v>
      </c>
      <c r="AL62">
        <f t="shared" si="26"/>
        <v>-171.69081798653599</v>
      </c>
      <c r="AN62">
        <f t="shared" si="27"/>
        <v>0</v>
      </c>
      <c r="AO62">
        <f t="shared" si="27"/>
        <v>0</v>
      </c>
      <c r="AP62">
        <f t="shared" si="27"/>
        <v>-3.9357444128331886E-9</v>
      </c>
      <c r="AQ62">
        <f t="shared" si="27"/>
        <v>-9.0326583749191045E-4</v>
      </c>
      <c r="AR62">
        <f t="shared" si="27"/>
        <v>-9.0326977323632322E-4</v>
      </c>
      <c r="AS62">
        <f t="shared" si="27"/>
        <v>-0.33090093582961178</v>
      </c>
      <c r="AT62">
        <f t="shared" si="27"/>
        <v>-0.21619265947254604</v>
      </c>
      <c r="AU62">
        <f t="shared" si="23"/>
        <v>-0.54799686507539414</v>
      </c>
      <c r="AW62">
        <v>59</v>
      </c>
      <c r="AX62">
        <f>IF(Z62&gt;0, (R62*SUMPRODUCT(K62:$K$98, X62:$X$98)-K62*$AZ$3)/Z62, 0)</f>
        <v>-8758081505.0907955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0.59781937299999999</v>
      </c>
      <c r="Q63" s="4">
        <f t="shared" si="21"/>
        <v>12.5</v>
      </c>
      <c r="R63">
        <f t="shared" si="0"/>
        <v>2000000</v>
      </c>
      <c r="S63">
        <f t="shared" si="1"/>
        <v>-19939085981.341869</v>
      </c>
      <c r="U63">
        <f t="shared" si="13"/>
        <v>0.59781937299999999</v>
      </c>
      <c r="V63">
        <f t="shared" si="14"/>
        <v>0.01</v>
      </c>
      <c r="W63">
        <f t="shared" si="15"/>
        <v>9.8647451573621834E-8</v>
      </c>
      <c r="X63">
        <f t="shared" si="16"/>
        <v>5.8973357647790469E-8</v>
      </c>
      <c r="Y63">
        <f t="shared" si="17"/>
        <v>9.8647451573621841E-10</v>
      </c>
      <c r="Z63">
        <f t="shared" si="18"/>
        <v>3.8687619410095147E-8</v>
      </c>
      <c r="AB63">
        <f t="shared" si="19"/>
        <v>-863.96242115127723</v>
      </c>
      <c r="AC63">
        <f t="shared" si="2"/>
        <v>-771.39576983131769</v>
      </c>
      <c r="AE63">
        <f t="shared" si="3"/>
        <v>0</v>
      </c>
      <c r="AF63">
        <f t="shared" si="24"/>
        <v>0</v>
      </c>
      <c r="AG63">
        <f t="shared" si="24"/>
        <v>-4.8359524262618934E-7</v>
      </c>
      <c r="AH63">
        <f t="shared" si="5"/>
        <v>-0.11794671529558094</v>
      </c>
      <c r="AI63">
        <f t="shared" si="25"/>
        <v>-0.11794719889082357</v>
      </c>
      <c r="AJ63">
        <f t="shared" si="7"/>
        <v>-92.566651319959533</v>
      </c>
      <c r="AK63">
        <f t="shared" si="22"/>
        <v>-60.47736948058941</v>
      </c>
      <c r="AL63">
        <f t="shared" si="26"/>
        <v>-153.16196799943975</v>
      </c>
      <c r="AN63">
        <f t="shared" si="27"/>
        <v>0</v>
      </c>
      <c r="AO63">
        <f t="shared" si="27"/>
        <v>0</v>
      </c>
      <c r="AP63">
        <f t="shared" si="27"/>
        <v>-1.3781452781577382E-9</v>
      </c>
      <c r="AQ63">
        <f t="shared" si="27"/>
        <v>-3.3612346530974144E-4</v>
      </c>
      <c r="AR63">
        <f t="shared" si="27"/>
        <v>-3.3612484345501962E-4</v>
      </c>
      <c r="AS63">
        <f t="shared" si="27"/>
        <v>-0.26379559223680288</v>
      </c>
      <c r="AT63">
        <f t="shared" si="27"/>
        <v>-0.17234785175399392</v>
      </c>
      <c r="AU63">
        <f t="shared" si="23"/>
        <v>-0.43647956883425176</v>
      </c>
      <c r="AW63">
        <v>60</v>
      </c>
      <c r="AX63">
        <f>IF(Z63&gt;0, (R63*SUMPRODUCT(K63:$K$98, X63:$X$98)-K63*$AZ$3)/Z63, 0)</f>
        <v>-19939085981.341869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0.61246634</v>
      </c>
      <c r="Q64" s="4">
        <f t="shared" si="21"/>
        <v>12.5</v>
      </c>
      <c r="R64">
        <f t="shared" si="0"/>
        <v>2000000</v>
      </c>
      <c r="S64">
        <f t="shared" si="1"/>
        <v>-47155431367.349182</v>
      </c>
      <c r="U64">
        <f t="shared" si="13"/>
        <v>0.61246634</v>
      </c>
      <c r="V64">
        <f t="shared" si="14"/>
        <v>0.01</v>
      </c>
      <c r="W64">
        <f t="shared" si="15"/>
        <v>3.8687619410095147E-8</v>
      </c>
      <c r="X64">
        <f t="shared" si="16"/>
        <v>2.3694864663413933E-8</v>
      </c>
      <c r="Y64">
        <f t="shared" si="17"/>
        <v>3.8687619410095147E-10</v>
      </c>
      <c r="Z64">
        <f t="shared" si="18"/>
        <v>1.4605878552580261E-8</v>
      </c>
      <c r="AB64">
        <f t="shared" si="19"/>
        <v>-771.39576983131769</v>
      </c>
      <c r="AC64">
        <f t="shared" si="2"/>
        <v>-688.74650364603588</v>
      </c>
      <c r="AE64">
        <f t="shared" si="3"/>
        <v>0</v>
      </c>
      <c r="AF64">
        <f t="shared" si="24"/>
        <v>0</v>
      </c>
      <c r="AG64">
        <f t="shared" si="24"/>
        <v>-1.8257348190725326E-7</v>
      </c>
      <c r="AH64">
        <f t="shared" si="5"/>
        <v>-4.7389729326827869E-2</v>
      </c>
      <c r="AI64">
        <f t="shared" si="25"/>
        <v>-4.7389911900309778E-2</v>
      </c>
      <c r="AJ64">
        <f t="shared" si="7"/>
        <v>-82.649266185281817</v>
      </c>
      <c r="AK64">
        <f t="shared" si="22"/>
        <v>-53.997703888192241</v>
      </c>
      <c r="AL64">
        <f t="shared" si="26"/>
        <v>-136.69435998537438</v>
      </c>
      <c r="AN64">
        <f t="shared" si="27"/>
        <v>0</v>
      </c>
      <c r="AO64">
        <f t="shared" si="27"/>
        <v>0</v>
      </c>
      <c r="AP64">
        <f t="shared" si="27"/>
        <v>-4.6455020613804372E-10</v>
      </c>
      <c r="AQ64">
        <f t="shared" si="27"/>
        <v>-1.2058108492879313E-4</v>
      </c>
      <c r="AR64">
        <f t="shared" si="27"/>
        <v>-1.2058154947899928E-4</v>
      </c>
      <c r="AS64">
        <f t="shared" si="27"/>
        <v>-0.21029742787638303</v>
      </c>
      <c r="AT64">
        <f t="shared" si="27"/>
        <v>-0.13739478597983726</v>
      </c>
      <c r="AU64">
        <f t="shared" si="23"/>
        <v>-0.34781279540569932</v>
      </c>
      <c r="AW64">
        <v>61</v>
      </c>
      <c r="AX64">
        <f>IF(Z64&gt;0, (R64*SUMPRODUCT(K64:$K$98, X64:$X$98)-K64*$AZ$3)/Z64, 0)</f>
        <v>-47155431367.349182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0.62717650000000003</v>
      </c>
      <c r="Q65" s="4">
        <f t="shared" si="21"/>
        <v>12.5</v>
      </c>
      <c r="R65">
        <f t="shared" si="0"/>
        <v>2000000</v>
      </c>
      <c r="S65">
        <f t="shared" si="1"/>
        <v>-116042843530.02025</v>
      </c>
      <c r="U65">
        <f t="shared" si="13"/>
        <v>0.62717650000000003</v>
      </c>
      <c r="V65">
        <f t="shared" si="14"/>
        <v>0.01</v>
      </c>
      <c r="W65">
        <f t="shared" si="15"/>
        <v>1.4605878552580261E-8</v>
      </c>
      <c r="X65">
        <f t="shared" si="16"/>
        <v>9.1604637900323541E-9</v>
      </c>
      <c r="Y65">
        <f t="shared" si="17"/>
        <v>1.460587855258026E-10</v>
      </c>
      <c r="Z65">
        <f t="shared" si="18"/>
        <v>5.2993559770221048E-9</v>
      </c>
      <c r="AB65">
        <f t="shared" si="19"/>
        <v>-688.74650364603588</v>
      </c>
      <c r="AC65">
        <f t="shared" si="2"/>
        <v>-614.95233645145368</v>
      </c>
      <c r="AE65">
        <f t="shared" si="3"/>
        <v>0</v>
      </c>
      <c r="AF65">
        <f t="shared" si="24"/>
        <v>0</v>
      </c>
      <c r="AG65">
        <f t="shared" si="24"/>
        <v>-6.6241949712776311E-8</v>
      </c>
      <c r="AH65">
        <f t="shared" si="5"/>
        <v>-1.8320927580064709E-2</v>
      </c>
      <c r="AI65">
        <f t="shared" si="25"/>
        <v>-1.8320993822014423E-2</v>
      </c>
      <c r="AJ65">
        <f t="shared" si="7"/>
        <v>-73.794167194582201</v>
      </c>
      <c r="AK65">
        <f t="shared" si="22"/>
        <v>-48.212255255222516</v>
      </c>
      <c r="AL65">
        <f t="shared" si="26"/>
        <v>-122.02474344362673</v>
      </c>
      <c r="AN65">
        <f t="shared" si="27"/>
        <v>0</v>
      </c>
      <c r="AO65">
        <f t="shared" si="27"/>
        <v>0</v>
      </c>
      <c r="AP65">
        <f t="shared" si="27"/>
        <v>-1.504908318899344E-10</v>
      </c>
      <c r="AQ65">
        <f t="shared" si="27"/>
        <v>-4.1622138908562396E-5</v>
      </c>
      <c r="AR65">
        <f t="shared" si="27"/>
        <v>-4.1622289399394289E-5</v>
      </c>
      <c r="AS65">
        <f t="shared" si="27"/>
        <v>-0.16764822982853197</v>
      </c>
      <c r="AT65">
        <f t="shared" si="27"/>
        <v>-0.10953032681115218</v>
      </c>
      <c r="AU65">
        <f t="shared" si="23"/>
        <v>-0.27722017892908357</v>
      </c>
      <c r="AW65">
        <v>62</v>
      </c>
      <c r="AX65">
        <f>IF(Z65&gt;0, (R65*SUMPRODUCT(K65:$K$98, X65:$X$98)-K65*$AZ$3)/Z65, 0)</f>
        <v>-116042843530.02025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0.64196478899999998</v>
      </c>
      <c r="Q66" s="4">
        <f t="shared" si="21"/>
        <v>12.5</v>
      </c>
      <c r="R66">
        <f t="shared" si="0"/>
        <v>2000000</v>
      </c>
      <c r="S66">
        <f t="shared" si="1"/>
        <v>-297698867975.70819</v>
      </c>
      <c r="U66">
        <f t="shared" si="13"/>
        <v>0.64196478899999998</v>
      </c>
      <c r="V66">
        <f t="shared" si="14"/>
        <v>0.01</v>
      </c>
      <c r="W66">
        <f t="shared" si="15"/>
        <v>5.2993559770221048E-9</v>
      </c>
      <c r="X66">
        <f t="shared" si="16"/>
        <v>3.4019999416248844E-9</v>
      </c>
      <c r="Y66">
        <f t="shared" si="17"/>
        <v>5.2993559770221048E-11</v>
      </c>
      <c r="Z66">
        <f t="shared" si="18"/>
        <v>1.8443624756269994E-9</v>
      </c>
      <c r="AB66">
        <f t="shared" si="19"/>
        <v>-614.95233645145368</v>
      </c>
      <c r="AC66">
        <f t="shared" si="2"/>
        <v>-549.06462113103237</v>
      </c>
      <c r="AE66">
        <f t="shared" si="3"/>
        <v>0</v>
      </c>
      <c r="AF66">
        <f t="shared" si="24"/>
        <v>0</v>
      </c>
      <c r="AG66">
        <f t="shared" si="24"/>
        <v>-2.3054530945337493E-8</v>
      </c>
      <c r="AH66">
        <f t="shared" si="5"/>
        <v>-6.8039998832497691E-3</v>
      </c>
      <c r="AI66">
        <f t="shared" si="25"/>
        <v>-6.8040229377807149E-3</v>
      </c>
      <c r="AJ66">
        <f t="shared" si="7"/>
        <v>-65.887715320421307</v>
      </c>
      <c r="AK66">
        <f t="shared" si="22"/>
        <v>-43.04666355160176</v>
      </c>
      <c r="AL66">
        <f t="shared" si="26"/>
        <v>-108.94118289496086</v>
      </c>
      <c r="AN66">
        <f t="shared" si="27"/>
        <v>0</v>
      </c>
      <c r="AO66">
        <f t="shared" si="27"/>
        <v>0</v>
      </c>
      <c r="AP66">
        <f t="shared" si="27"/>
        <v>-4.6764382527123958E-11</v>
      </c>
      <c r="AQ66">
        <f t="shared" si="27"/>
        <v>-1.3801402162950884E-5</v>
      </c>
      <c r="AR66">
        <f t="shared" si="27"/>
        <v>-1.3801448927333413E-5</v>
      </c>
      <c r="AS66">
        <f t="shared" si="27"/>
        <v>-0.13364827635782214</v>
      </c>
      <c r="AT66">
        <f t="shared" si="27"/>
        <v>-8.7316920288531177E-2</v>
      </c>
      <c r="AU66">
        <f t="shared" si="23"/>
        <v>-0.22097899809528068</v>
      </c>
      <c r="AW66">
        <v>63</v>
      </c>
      <c r="AX66">
        <f>IF(Z66&gt;0, (R66*SUMPRODUCT(K66:$K$98, X66:$X$98)-K66*$AZ$3)/Z66, 0)</f>
        <v>-297698867975.70819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0.65685820900000003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-797866176478.78955</v>
      </c>
      <c r="U67">
        <f t="shared" si="13"/>
        <v>0.65685820900000003</v>
      </c>
      <c r="V67">
        <f t="shared" si="14"/>
        <v>0.01</v>
      </c>
      <c r="W67">
        <f t="shared" si="15"/>
        <v>1.8443624756269994E-9</v>
      </c>
      <c r="X67">
        <f t="shared" si="16"/>
        <v>1.2114846324871569E-9</v>
      </c>
      <c r="Y67">
        <f t="shared" si="17"/>
        <v>1.8443624756269994E-11</v>
      </c>
      <c r="Z67">
        <f t="shared" si="18"/>
        <v>6.1443421838357245E-10</v>
      </c>
      <c r="AB67">
        <f t="shared" si="19"/>
        <v>-549.06462113103237</v>
      </c>
      <c r="AC67">
        <f t="shared" ref="AC67:AC79" si="30">S67*Z67</f>
        <v>-490.23628051943456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-7.6804277297946559E-9</v>
      </c>
      <c r="AH67">
        <f t="shared" ref="AH67:AH79" si="33">-X67*R67</f>
        <v>-2.4229692649743138E-3</v>
      </c>
      <c r="AI67">
        <f t="shared" ref="AI67:AI79" si="34">SUM(AE67:AH67)</f>
        <v>-2.4229769454020438E-3</v>
      </c>
      <c r="AJ67">
        <f t="shared" ref="AJ67:AJ79" si="35">AB67-AC67</f>
        <v>-58.82834061159781</v>
      </c>
      <c r="AK67">
        <f t="shared" si="22"/>
        <v>-38.43452347917227</v>
      </c>
      <c r="AL67">
        <f t="shared" si="26"/>
        <v>-97.265287067715491</v>
      </c>
      <c r="AN67">
        <f t="shared" ref="AN67:AT79" si="36">AE67*$K67</f>
        <v>0</v>
      </c>
      <c r="AO67">
        <f t="shared" si="36"/>
        <v>0</v>
      </c>
      <c r="AP67">
        <f t="shared" si="36"/>
        <v>-1.3909973348299269E-11</v>
      </c>
      <c r="AQ67">
        <f t="shared" si="36"/>
        <v>-4.3882240788225046E-6</v>
      </c>
      <c r="AR67">
        <f t="shared" si="36"/>
        <v>-4.3882379887958534E-6</v>
      </c>
      <c r="AS67">
        <f t="shared" si="36"/>
        <v>-0.10654362996706111</v>
      </c>
      <c r="AT67">
        <f t="shared" si="36"/>
        <v>-6.9608518699538949E-2</v>
      </c>
      <c r="AU67">
        <f t="shared" si="23"/>
        <v>-0.17615653690458888</v>
      </c>
      <c r="AW67">
        <v>64</v>
      </c>
      <c r="AX67">
        <f>IF(Z67&gt;0, (R67*SUMPRODUCT(K67:$K$98, X67:$X$98)-K67*$AZ$3)/Z67, 0)</f>
        <v>-797866176478.78955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0.67177231000000004</v>
      </c>
      <c r="Q68" s="4">
        <f t="shared" si="21"/>
        <v>12.5</v>
      </c>
      <c r="R68">
        <f t="shared" si="28"/>
        <v>2000000</v>
      </c>
      <c r="S68">
        <f t="shared" si="29"/>
        <v>-2238587474158.1284</v>
      </c>
      <c r="U68">
        <f t="shared" ref="U68:U79" si="40">M68</f>
        <v>0.67177231000000004</v>
      </c>
      <c r="V68">
        <f t="shared" ref="V68:V79" si="41">$C$10</f>
        <v>0.01</v>
      </c>
      <c r="W68">
        <f t="shared" ref="W68:W79" si="42">Z67</f>
        <v>6.1443421838357245E-10</v>
      </c>
      <c r="X68">
        <f t="shared" ref="X68:X79" si="43">U68*W68</f>
        <v>4.1275989422657695E-10</v>
      </c>
      <c r="Y68">
        <f t="shared" ref="Y68:Y79" si="44">V68*W68</f>
        <v>6.1443421838357245E-12</v>
      </c>
      <c r="Z68">
        <f t="shared" ref="Z68:Z79" si="45">MAX(0, W68-X68-Y68)</f>
        <v>1.9552998197315977E-10</v>
      </c>
      <c r="AB68">
        <f t="shared" ref="AB68:AB79" si="46">AC67</f>
        <v>-490.23628051943456</v>
      </c>
      <c r="AC68">
        <f t="shared" si="30"/>
        <v>-437.71096846748014</v>
      </c>
      <c r="AE68">
        <f t="shared" si="31"/>
        <v>0</v>
      </c>
      <c r="AF68">
        <f t="shared" si="32"/>
        <v>0</v>
      </c>
      <c r="AG68">
        <f t="shared" si="32"/>
        <v>-2.4441247746644971E-9</v>
      </c>
      <c r="AH68">
        <f t="shared" si="33"/>
        <v>-8.2551978845315393E-4</v>
      </c>
      <c r="AI68">
        <f t="shared" si="34"/>
        <v>-8.2552223257792857E-4</v>
      </c>
      <c r="AJ68">
        <f t="shared" si="35"/>
        <v>-52.525312051954415</v>
      </c>
      <c r="AK68">
        <f t="shared" si="22"/>
        <v>-34.316539636360424</v>
      </c>
      <c r="AL68">
        <f t="shared" si="26"/>
        <v>-86.842677210547421</v>
      </c>
      <c r="AN68">
        <f t="shared" si="36"/>
        <v>0</v>
      </c>
      <c r="AO68">
        <f t="shared" si="36"/>
        <v>0</v>
      </c>
      <c r="AP68">
        <f t="shared" si="36"/>
        <v>-3.952266684456108E-12</v>
      </c>
      <c r="AQ68">
        <f t="shared" si="36"/>
        <v>-1.3349049897464907E-6</v>
      </c>
      <c r="AR68">
        <f t="shared" si="36"/>
        <v>-1.3349089420131751E-6</v>
      </c>
      <c r="AS68">
        <f t="shared" si="36"/>
        <v>-8.4935942332198075E-2</v>
      </c>
      <c r="AT68">
        <f t="shared" si="36"/>
        <v>-5.5491486251647029E-2</v>
      </c>
      <c r="AU68">
        <f t="shared" si="23"/>
        <v>-0.1404287634927871</v>
      </c>
      <c r="AW68">
        <v>65</v>
      </c>
      <c r="AX68">
        <f>IF(Z68&gt;0, (R68*SUMPRODUCT(K68:$K$98, X68:$X$98)-K68*$AZ$3)/Z68, 0)</f>
        <v>-2238587474158.1284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0.68662034599999999</v>
      </c>
      <c r="Q69" s="4">
        <f t="shared" ref="Q69:Q79" si="48">$C$8</f>
        <v>12.5</v>
      </c>
      <c r="R69">
        <f t="shared" si="28"/>
        <v>2000000</v>
      </c>
      <c r="S69">
        <f t="shared" si="29"/>
        <v>-6588242802915.5029</v>
      </c>
      <c r="U69">
        <f t="shared" si="40"/>
        <v>0.68662034599999999</v>
      </c>
      <c r="V69">
        <f t="shared" si="41"/>
        <v>0.01</v>
      </c>
      <c r="W69">
        <f t="shared" si="42"/>
        <v>1.9552998197315977E-10</v>
      </c>
      <c r="X69">
        <f t="shared" si="43"/>
        <v>1.3425486387578474E-10</v>
      </c>
      <c r="Y69">
        <f t="shared" si="44"/>
        <v>1.9552998197315977E-12</v>
      </c>
      <c r="Z69">
        <f t="shared" si="45"/>
        <v>5.9319818277643438E-11</v>
      </c>
      <c r="AB69">
        <f t="shared" si="46"/>
        <v>-437.71096846748014</v>
      </c>
      <c r="AC69">
        <f t="shared" si="30"/>
        <v>-390.8133658379399</v>
      </c>
      <c r="AE69">
        <f t="shared" si="31"/>
        <v>0</v>
      </c>
      <c r="AF69">
        <f t="shared" si="32"/>
        <v>0</v>
      </c>
      <c r="AG69">
        <f t="shared" si="32"/>
        <v>-7.4149772847054294E-10</v>
      </c>
      <c r="AH69">
        <f t="shared" si="33"/>
        <v>-2.6850972775156946E-4</v>
      </c>
      <c r="AI69">
        <f t="shared" si="34"/>
        <v>-2.6851046924929791E-4</v>
      </c>
      <c r="AJ69">
        <f t="shared" si="35"/>
        <v>-46.897602629540245</v>
      </c>
      <c r="AK69">
        <f t="shared" si="22"/>
        <v>-30.639767792723614</v>
      </c>
      <c r="AL69">
        <f t="shared" si="26"/>
        <v>-77.537638932733103</v>
      </c>
      <c r="AN69">
        <f t="shared" si="36"/>
        <v>0</v>
      </c>
      <c r="AO69">
        <f t="shared" si="36"/>
        <v>0</v>
      </c>
      <c r="AP69">
        <f t="shared" si="36"/>
        <v>-1.0705690171839472E-12</v>
      </c>
      <c r="AQ69">
        <f t="shared" si="36"/>
        <v>-3.8767238833793222E-7</v>
      </c>
      <c r="AR69">
        <f t="shared" si="36"/>
        <v>-3.8767345890694938E-7</v>
      </c>
      <c r="AS69">
        <f t="shared" si="36"/>
        <v>-6.7710416940791412E-2</v>
      </c>
      <c r="AT69">
        <f t="shared" si="36"/>
        <v>-4.4237473471779601E-2</v>
      </c>
      <c r="AU69">
        <f t="shared" si="23"/>
        <v>-0.11194827808602992</v>
      </c>
      <c r="AW69">
        <v>66</v>
      </c>
      <c r="AX69">
        <f>IF(Z69&gt;0, (R69*SUMPRODUCT(K69:$K$98, X69:$X$98)-K69*$AZ$3)/Z69, 0)</f>
        <v>-6588242802915.5029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0.70385879699999998</v>
      </c>
      <c r="Q70" s="4">
        <f t="shared" si="48"/>
        <v>12.5</v>
      </c>
      <c r="R70">
        <f t="shared" si="28"/>
        <v>2000000</v>
      </c>
      <c r="S70">
        <f t="shared" si="29"/>
        <v>-20557541484278.594</v>
      </c>
      <c r="U70">
        <f t="shared" si="40"/>
        <v>0.70385879699999998</v>
      </c>
      <c r="V70">
        <f t="shared" si="41"/>
        <v>0.01</v>
      </c>
      <c r="W70">
        <f t="shared" si="42"/>
        <v>5.9319818277643438E-11</v>
      </c>
      <c r="X70">
        <f t="shared" si="43"/>
        <v>4.1752775931160722E-11</v>
      </c>
      <c r="Y70">
        <f t="shared" si="44"/>
        <v>5.9319818277643439E-13</v>
      </c>
      <c r="Z70">
        <f t="shared" si="45"/>
        <v>1.6973844163706281E-11</v>
      </c>
      <c r="AB70">
        <f t="shared" si="46"/>
        <v>-390.8133658379399</v>
      </c>
      <c r="AC70">
        <f t="shared" si="30"/>
        <v>-348.94050554307194</v>
      </c>
      <c r="AE70">
        <f t="shared" si="31"/>
        <v>0</v>
      </c>
      <c r="AF70">
        <f t="shared" si="32"/>
        <v>0</v>
      </c>
      <c r="AG70">
        <f t="shared" si="32"/>
        <v>-2.1217305204632851E-10</v>
      </c>
      <c r="AH70">
        <f t="shared" si="33"/>
        <v>-8.3505551862321446E-5</v>
      </c>
      <c r="AI70">
        <f t="shared" si="34"/>
        <v>-8.3505764035373496E-5</v>
      </c>
      <c r="AJ70">
        <f t="shared" si="35"/>
        <v>-41.872860294867962</v>
      </c>
      <c r="AK70">
        <f t="shared" si="22"/>
        <v>-27.356935608655796</v>
      </c>
      <c r="AL70">
        <f t="shared" si="26"/>
        <v>-69.229879409287804</v>
      </c>
      <c r="AN70">
        <f t="shared" si="36"/>
        <v>0</v>
      </c>
      <c r="AO70">
        <f t="shared" si="36"/>
        <v>0</v>
      </c>
      <c r="AP70">
        <f t="shared" si="36"/>
        <v>-2.7351241649244851E-13</v>
      </c>
      <c r="AQ70">
        <f t="shared" si="36"/>
        <v>-1.0764706007722364E-7</v>
      </c>
      <c r="AR70">
        <f t="shared" si="36"/>
        <v>-1.0764733358964014E-7</v>
      </c>
      <c r="AS70">
        <f t="shared" si="36"/>
        <v>-5.3978330868329594E-2</v>
      </c>
      <c r="AT70">
        <f t="shared" si="36"/>
        <v>-3.5265843112432325E-2</v>
      </c>
      <c r="AU70">
        <f t="shared" si="23"/>
        <v>-8.9244281628095529E-2</v>
      </c>
      <c r="AW70">
        <v>67</v>
      </c>
      <c r="AX70">
        <f>IF(Z70&gt;0, (R70*SUMPRODUCT(K70:$K$98, X70:$X$98)-K70*$AZ$3)/Z70, 0)</f>
        <v>-20557541484278.594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0.72100360699999999</v>
      </c>
      <c r="Q71" s="4">
        <f t="shared" si="48"/>
        <v>12.5</v>
      </c>
      <c r="R71">
        <f t="shared" si="28"/>
        <v>2000000</v>
      </c>
      <c r="S71">
        <f t="shared" si="29"/>
        <v>-68234921496692.078</v>
      </c>
      <c r="U71">
        <f t="shared" si="40"/>
        <v>0.72100360699999999</v>
      </c>
      <c r="V71">
        <f t="shared" si="41"/>
        <v>0.01</v>
      </c>
      <c r="W71">
        <f t="shared" si="42"/>
        <v>1.6973844163706281E-11</v>
      </c>
      <c r="X71">
        <f t="shared" si="43"/>
        <v>1.2238202866688127E-11</v>
      </c>
      <c r="Y71">
        <f t="shared" si="44"/>
        <v>1.697384416370628E-13</v>
      </c>
      <c r="Z71">
        <f t="shared" si="45"/>
        <v>4.5659028553810904E-12</v>
      </c>
      <c r="AB71">
        <f t="shared" si="46"/>
        <v>-348.94050554307194</v>
      </c>
      <c r="AC71">
        <f t="shared" si="30"/>
        <v>-311.55402289845091</v>
      </c>
      <c r="AE71">
        <f t="shared" si="31"/>
        <v>0</v>
      </c>
      <c r="AF71">
        <f t="shared" si="32"/>
        <v>0</v>
      </c>
      <c r="AG71">
        <f t="shared" si="32"/>
        <v>-5.7073785692263633E-11</v>
      </c>
      <c r="AH71">
        <f t="shared" si="33"/>
        <v>-2.4476405733376256E-5</v>
      </c>
      <c r="AI71">
        <f t="shared" si="34"/>
        <v>-2.4476462807161949E-5</v>
      </c>
      <c r="AJ71">
        <f t="shared" si="35"/>
        <v>-37.386482644621026</v>
      </c>
      <c r="AK71">
        <f t="shared" si="22"/>
        <v>-24.425835388015038</v>
      </c>
      <c r="AL71">
        <f t="shared" si="26"/>
        <v>-61.812342509098869</v>
      </c>
      <c r="AN71">
        <f t="shared" si="36"/>
        <v>0</v>
      </c>
      <c r="AO71">
        <f t="shared" si="36"/>
        <v>0</v>
      </c>
      <c r="AP71">
        <f t="shared" si="36"/>
        <v>-6.5690940604627101E-14</v>
      </c>
      <c r="AQ71">
        <f t="shared" si="36"/>
        <v>-2.8171919835763098E-8</v>
      </c>
      <c r="AR71">
        <f t="shared" si="36"/>
        <v>-2.8171985526703702E-8</v>
      </c>
      <c r="AS71">
        <f t="shared" si="36"/>
        <v>-4.3031195163152229E-2</v>
      </c>
      <c r="AT71">
        <f t="shared" si="36"/>
        <v>-2.8113714242543972E-2</v>
      </c>
      <c r="AU71">
        <f t="shared" si="23"/>
        <v>-7.1144937577681727E-2</v>
      </c>
      <c r="AW71">
        <v>68</v>
      </c>
      <c r="AX71">
        <f>IF(Z71&gt;0, (R71*SUMPRODUCT(K71:$K$98, X71:$X$98)-K71*$AZ$3)/Z71, 0)</f>
        <v>-68234921496692.078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0.73803352099999997</v>
      </c>
      <c r="Q72" s="4">
        <f t="shared" si="48"/>
        <v>12.5</v>
      </c>
      <c r="R72">
        <f t="shared" si="28"/>
        <v>2000000</v>
      </c>
      <c r="S72">
        <f t="shared" si="29"/>
        <v>-241794215237325.31</v>
      </c>
      <c r="U72">
        <f t="shared" si="40"/>
        <v>0.73803352099999997</v>
      </c>
      <c r="V72">
        <f t="shared" si="41"/>
        <v>0.01</v>
      </c>
      <c r="W72">
        <f t="shared" si="42"/>
        <v>4.5659028553810904E-12</v>
      </c>
      <c r="X72">
        <f t="shared" si="43"/>
        <v>3.3697893609008599E-12</v>
      </c>
      <c r="Y72">
        <f t="shared" si="44"/>
        <v>4.5659028553810903E-14</v>
      </c>
      <c r="Z72">
        <f t="shared" si="45"/>
        <v>1.1504544659264195E-12</v>
      </c>
      <c r="AB72">
        <f t="shared" si="46"/>
        <v>-311.55402289845091</v>
      </c>
      <c r="AC72">
        <f t="shared" si="30"/>
        <v>-278.17323475495482</v>
      </c>
      <c r="AE72">
        <f t="shared" si="31"/>
        <v>0</v>
      </c>
      <c r="AF72">
        <f t="shared" si="32"/>
        <v>0</v>
      </c>
      <c r="AG72">
        <f t="shared" si="32"/>
        <v>-1.4380680824080244E-11</v>
      </c>
      <c r="AH72">
        <f t="shared" si="33"/>
        <v>-6.7395787218017201E-6</v>
      </c>
      <c r="AI72">
        <f t="shared" si="34"/>
        <v>-6.7395931024825441E-6</v>
      </c>
      <c r="AJ72">
        <f t="shared" si="35"/>
        <v>-33.38078814349609</v>
      </c>
      <c r="AK72">
        <f t="shared" ref="AK72:AK79" si="49">G72*SUM(AB72:AB72, AE72:AF72)</f>
        <v>-21.808781602891568</v>
      </c>
      <c r="AL72">
        <f t="shared" si="26"/>
        <v>-55.189576485980766</v>
      </c>
      <c r="AN72">
        <f t="shared" si="36"/>
        <v>0</v>
      </c>
      <c r="AO72">
        <f t="shared" si="36"/>
        <v>0</v>
      </c>
      <c r="AP72">
        <f t="shared" si="36"/>
        <v>-1.4778495541380375E-14</v>
      </c>
      <c r="AQ72">
        <f t="shared" si="36"/>
        <v>-6.9260165988906861E-9</v>
      </c>
      <c r="AR72">
        <f t="shared" si="36"/>
        <v>-6.9260313773862274E-9</v>
      </c>
      <c r="AS72">
        <f t="shared" si="36"/>
        <v>-3.4304205397589119E-2</v>
      </c>
      <c r="AT72">
        <f t="shared" si="36"/>
        <v>-2.2412080876002962E-2</v>
      </c>
      <c r="AU72">
        <f t="shared" si="23"/>
        <v>-5.6716293199623465E-2</v>
      </c>
      <c r="AW72">
        <v>69</v>
      </c>
      <c r="AX72">
        <f>IF(Z72&gt;0, (R72*SUMPRODUCT(K72:$K$98, X72:$X$98)-K72*$AZ$3)/Z72, 0)</f>
        <v>-241794215237325.31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0.75492728399999998</v>
      </c>
      <c r="Q73" s="4">
        <f t="shared" si="48"/>
        <v>12.5</v>
      </c>
      <c r="R73">
        <f t="shared" si="28"/>
        <v>2000000</v>
      </c>
      <c r="S73">
        <f t="shared" si="29"/>
        <v>-918386854310095.75</v>
      </c>
      <c r="U73">
        <f t="shared" si="40"/>
        <v>0.75492728399999998</v>
      </c>
      <c r="V73">
        <f t="shared" si="41"/>
        <v>0.01</v>
      </c>
      <c r="W73">
        <f t="shared" si="42"/>
        <v>1.1504544659264195E-12</v>
      </c>
      <c r="X73">
        <f t="shared" si="43"/>
        <v>8.6850946532750245E-13</v>
      </c>
      <c r="Y73">
        <f t="shared" si="44"/>
        <v>1.1504544659264195E-14</v>
      </c>
      <c r="Z73">
        <f t="shared" si="45"/>
        <v>2.704404559396529E-13</v>
      </c>
      <c r="AB73">
        <f t="shared" si="46"/>
        <v>-278.17323475495482</v>
      </c>
      <c r="AC73">
        <f t="shared" si="30"/>
        <v>-248.36895960860588</v>
      </c>
      <c r="AE73">
        <f t="shared" si="31"/>
        <v>0</v>
      </c>
      <c r="AF73">
        <f t="shared" si="32"/>
        <v>0</v>
      </c>
      <c r="AG73">
        <f t="shared" si="32"/>
        <v>-3.3805056992456614E-12</v>
      </c>
      <c r="AH73">
        <f t="shared" si="33"/>
        <v>-1.737018930655005E-6</v>
      </c>
      <c r="AI73">
        <f t="shared" si="34"/>
        <v>-1.7370223111607042E-6</v>
      </c>
      <c r="AJ73">
        <f t="shared" si="35"/>
        <v>-29.804275146348942</v>
      </c>
      <c r="AK73">
        <f t="shared" si="49"/>
        <v>-19.472126432846839</v>
      </c>
      <c r="AL73">
        <f t="shared" si="26"/>
        <v>-49.276403316218094</v>
      </c>
      <c r="AN73">
        <f t="shared" si="36"/>
        <v>0</v>
      </c>
      <c r="AO73">
        <f t="shared" si="36"/>
        <v>0</v>
      </c>
      <c r="AP73">
        <f t="shared" si="36"/>
        <v>-3.101804540451942E-15</v>
      </c>
      <c r="AQ73">
        <f t="shared" si="36"/>
        <v>-1.593812785808628E-9</v>
      </c>
      <c r="AR73">
        <f t="shared" si="36"/>
        <v>-1.5938158876131684E-9</v>
      </c>
      <c r="AS73">
        <f t="shared" si="36"/>
        <v>-2.7347102533935411E-2</v>
      </c>
      <c r="AT73">
        <f t="shared" si="36"/>
        <v>-1.7866773659081896E-2</v>
      </c>
      <c r="AU73">
        <f t="shared" si="23"/>
        <v>-4.5213877786833195E-2</v>
      </c>
      <c r="AW73">
        <v>70</v>
      </c>
      <c r="AX73">
        <f>IF(Z73&gt;0, (R73*SUMPRODUCT(K73:$K$98, X73:$X$98)-K73*$AZ$3)/Z73, 0)</f>
        <v>-918386854310095.75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0.77166421299999999</v>
      </c>
      <c r="Q74" s="4">
        <f t="shared" si="48"/>
        <v>12.5</v>
      </c>
      <c r="R74">
        <f t="shared" si="28"/>
        <v>2000000</v>
      </c>
      <c r="S74">
        <f t="shared" si="29"/>
        <v>-3755629226197192</v>
      </c>
      <c r="U74">
        <f t="shared" si="40"/>
        <v>0.77166421299999999</v>
      </c>
      <c r="V74">
        <f t="shared" si="41"/>
        <v>0.01</v>
      </c>
      <c r="W74">
        <f t="shared" si="42"/>
        <v>2.704404559396529E-13</v>
      </c>
      <c r="X74">
        <f t="shared" si="43"/>
        <v>2.0868922159603344E-13</v>
      </c>
      <c r="Y74">
        <f t="shared" si="44"/>
        <v>2.7044045593965292E-15</v>
      </c>
      <c r="Z74">
        <f t="shared" si="45"/>
        <v>5.9046829784222928E-14</v>
      </c>
      <c r="AB74">
        <f t="shared" si="46"/>
        <v>-248.36895960860588</v>
      </c>
      <c r="AC74">
        <f t="shared" si="30"/>
        <v>-221.75799965191845</v>
      </c>
      <c r="AE74">
        <f t="shared" si="31"/>
        <v>0</v>
      </c>
      <c r="AF74">
        <f t="shared" si="32"/>
        <v>0</v>
      </c>
      <c r="AG74">
        <f t="shared" si="32"/>
        <v>-7.3808537230278656E-13</v>
      </c>
      <c r="AH74">
        <f t="shared" si="33"/>
        <v>-4.1737844319206685E-7</v>
      </c>
      <c r="AI74">
        <f t="shared" si="34"/>
        <v>-4.1737918127743917E-7</v>
      </c>
      <c r="AJ74">
        <f t="shared" si="35"/>
        <v>-26.610959956687424</v>
      </c>
      <c r="AK74">
        <f t="shared" si="49"/>
        <v>-17.385827172602411</v>
      </c>
      <c r="AL74">
        <f t="shared" si="26"/>
        <v>-43.996787546669012</v>
      </c>
      <c r="AN74">
        <f t="shared" si="36"/>
        <v>0</v>
      </c>
      <c r="AO74">
        <f t="shared" si="36"/>
        <v>0</v>
      </c>
      <c r="AP74">
        <f t="shared" si="36"/>
        <v>-6.0467404951763205E-16</v>
      </c>
      <c r="AQ74">
        <f t="shared" si="36"/>
        <v>-3.4193593708395349E-10</v>
      </c>
      <c r="AR74">
        <f t="shared" si="36"/>
        <v>-3.4193654175800303E-10</v>
      </c>
      <c r="AS74">
        <f t="shared" si="36"/>
        <v>-2.1800942712573775E-2</v>
      </c>
      <c r="AT74">
        <f t="shared" si="36"/>
        <v>-1.4243282572952156E-2</v>
      </c>
      <c r="AU74">
        <f t="shared" si="23"/>
        <v>-3.6044225627462463E-2</v>
      </c>
      <c r="AW74">
        <v>71</v>
      </c>
      <c r="AX74">
        <f>IF(Z74&gt;0, (R74*SUMPRODUCT(K74:$K$98, X74:$X$98)-K74*$AZ$3)/Z74, 0)</f>
        <v>-3755629226197192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0.78831611899999998</v>
      </c>
      <c r="Q75" s="4">
        <f t="shared" si="48"/>
        <v>12.5</v>
      </c>
      <c r="R75">
        <f t="shared" si="28"/>
        <v>2000000</v>
      </c>
      <c r="S75">
        <f t="shared" si="29"/>
        <v>-1.6626219031050016E+16</v>
      </c>
      <c r="U75">
        <f t="shared" si="40"/>
        <v>0.78831611899999998</v>
      </c>
      <c r="V75">
        <f t="shared" si="41"/>
        <v>0.01</v>
      </c>
      <c r="W75">
        <f t="shared" si="42"/>
        <v>5.9046829784222928E-14</v>
      </c>
      <c r="X75">
        <f t="shared" si="43"/>
        <v>4.6547567694752226E-14</v>
      </c>
      <c r="Y75">
        <f t="shared" si="44"/>
        <v>5.9046829784222928E-16</v>
      </c>
      <c r="Z75">
        <f t="shared" si="45"/>
        <v>1.1908793791628473E-14</v>
      </c>
      <c r="AB75">
        <f t="shared" si="46"/>
        <v>-221.75799965191845</v>
      </c>
      <c r="AC75">
        <f t="shared" si="30"/>
        <v>-197.99821397522359</v>
      </c>
      <c r="AE75">
        <f t="shared" si="31"/>
        <v>0</v>
      </c>
      <c r="AF75">
        <f t="shared" si="32"/>
        <v>0</v>
      </c>
      <c r="AG75">
        <f t="shared" si="32"/>
        <v>-1.4885992239535592E-13</v>
      </c>
      <c r="AH75">
        <f t="shared" si="33"/>
        <v>-9.3095135389504449E-8</v>
      </c>
      <c r="AI75">
        <f t="shared" si="34"/>
        <v>-9.3095284249426849E-8</v>
      </c>
      <c r="AJ75">
        <f t="shared" si="35"/>
        <v>-23.759785676694861</v>
      </c>
      <c r="AK75">
        <f t="shared" si="49"/>
        <v>-15.523059975634293</v>
      </c>
      <c r="AL75">
        <f t="shared" si="26"/>
        <v>-39.282845745424439</v>
      </c>
      <c r="AN75">
        <f t="shared" si="36"/>
        <v>0</v>
      </c>
      <c r="AO75">
        <f t="shared" si="36"/>
        <v>0</v>
      </c>
      <c r="AP75">
        <f t="shared" si="36"/>
        <v>-1.0888661522026983E-16</v>
      </c>
      <c r="AQ75">
        <f t="shared" si="36"/>
        <v>-6.8096328567964778E-11</v>
      </c>
      <c r="AR75">
        <f t="shared" si="36"/>
        <v>-6.8096437454580008E-11</v>
      </c>
      <c r="AS75">
        <f t="shared" si="36"/>
        <v>-1.7379578056095132E-2</v>
      </c>
      <c r="AT75">
        <f t="shared" si="36"/>
        <v>-1.1354657663457135E-2</v>
      </c>
      <c r="AU75">
        <f t="shared" si="23"/>
        <v>-2.8734235787648704E-2</v>
      </c>
      <c r="AW75">
        <v>72</v>
      </c>
      <c r="AX75">
        <f>IF(Z75&gt;0, (R75*SUMPRODUCT(K75:$K$98, X75:$X$98)-K75*$AZ$3)/Z75, 0)</f>
        <v>-1.6626219031050016E+16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0.80496745000000003</v>
      </c>
      <c r="Q76" s="4">
        <f t="shared" si="48"/>
        <v>12.5</v>
      </c>
      <c r="R76">
        <f t="shared" si="28"/>
        <v>2000000</v>
      </c>
      <c r="S76">
        <f t="shared" si="29"/>
        <v>-8.0228254004959344E+16</v>
      </c>
      <c r="U76">
        <f t="shared" si="40"/>
        <v>0.80496745000000003</v>
      </c>
      <c r="V76">
        <f t="shared" si="41"/>
        <v>0.01</v>
      </c>
      <c r="W76">
        <f t="shared" si="42"/>
        <v>1.1908793791628473E-14</v>
      </c>
      <c r="X76">
        <f t="shared" si="43"/>
        <v>9.5861913710230037E-15</v>
      </c>
      <c r="Y76">
        <f t="shared" si="44"/>
        <v>1.1908793791628474E-16</v>
      </c>
      <c r="Z76">
        <f t="shared" si="45"/>
        <v>2.2035144826891848E-15</v>
      </c>
      <c r="AB76">
        <f t="shared" si="46"/>
        <v>-197.99821397522359</v>
      </c>
      <c r="AC76">
        <f t="shared" si="30"/>
        <v>-176.78411962079451</v>
      </c>
      <c r="AE76">
        <f t="shared" si="31"/>
        <v>0</v>
      </c>
      <c r="AF76">
        <f t="shared" si="32"/>
        <v>0</v>
      </c>
      <c r="AG76">
        <f t="shared" si="32"/>
        <v>-2.7543931033614809E-14</v>
      </c>
      <c r="AH76">
        <f t="shared" si="33"/>
        <v>-1.9172382742046007E-8</v>
      </c>
      <c r="AI76">
        <f t="shared" si="34"/>
        <v>-1.917241028597704E-8</v>
      </c>
      <c r="AJ76">
        <f t="shared" si="35"/>
        <v>-21.214094354429079</v>
      </c>
      <c r="AK76">
        <f t="shared" si="49"/>
        <v>-13.859874978265653</v>
      </c>
      <c r="AL76">
        <f t="shared" si="26"/>
        <v>-35.073969351867142</v>
      </c>
      <c r="AN76">
        <f t="shared" si="36"/>
        <v>0</v>
      </c>
      <c r="AO76">
        <f t="shared" si="36"/>
        <v>0</v>
      </c>
      <c r="AP76">
        <f t="shared" si="36"/>
        <v>-1.7988900067031549E-17</v>
      </c>
      <c r="AQ76">
        <f t="shared" si="36"/>
        <v>-1.2521454427570255E-11</v>
      </c>
      <c r="AR76">
        <f t="shared" si="36"/>
        <v>-1.2521472416470322E-11</v>
      </c>
      <c r="AS76">
        <f t="shared" si="36"/>
        <v>-1.3854893220894043E-2</v>
      </c>
      <c r="AT76">
        <f t="shared" si="36"/>
        <v>-9.0518635710093529E-3</v>
      </c>
      <c r="AU76">
        <f t="shared" si="23"/>
        <v>-2.2906756804424867E-2</v>
      </c>
      <c r="AW76">
        <v>73</v>
      </c>
      <c r="AX76">
        <f>IF(Z76&gt;0, (R76*SUMPRODUCT(K76:$K$98, X76:$X$98)-K76*$AZ$3)/Z76, 0)</f>
        <v>-8.0228254004959344E+16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0.82161935600000002</v>
      </c>
      <c r="Q77" s="4">
        <f t="shared" si="48"/>
        <v>12.5</v>
      </c>
      <c r="R77">
        <f t="shared" si="28"/>
        <v>2000000</v>
      </c>
      <c r="S77">
        <f t="shared" si="29"/>
        <v>-4.2541926402948128E+17</v>
      </c>
      <c r="U77">
        <f t="shared" si="40"/>
        <v>0.82161935600000002</v>
      </c>
      <c r="V77">
        <f t="shared" si="41"/>
        <v>0.01</v>
      </c>
      <c r="W77">
        <f t="shared" si="42"/>
        <v>2.2035144826891848E-15</v>
      </c>
      <c r="X77">
        <f t="shared" si="43"/>
        <v>1.8104501502037612E-15</v>
      </c>
      <c r="Y77">
        <f t="shared" si="44"/>
        <v>2.2035144826891847E-17</v>
      </c>
      <c r="Z77">
        <f t="shared" si="45"/>
        <v>3.7102918765853169E-16</v>
      </c>
      <c r="AB77">
        <f t="shared" si="46"/>
        <v>-176.78411962079451</v>
      </c>
      <c r="AC77">
        <f t="shared" si="30"/>
        <v>-157.84296394714886</v>
      </c>
      <c r="AE77">
        <f t="shared" si="31"/>
        <v>0</v>
      </c>
      <c r="AF77">
        <f t="shared" si="32"/>
        <v>0</v>
      </c>
      <c r="AG77">
        <f t="shared" si="32"/>
        <v>-4.6378648457316463E-15</v>
      </c>
      <c r="AH77">
        <f t="shared" si="33"/>
        <v>-3.6209003004075224E-9</v>
      </c>
      <c r="AI77">
        <f t="shared" si="34"/>
        <v>-3.6209049382723682E-9</v>
      </c>
      <c r="AJ77">
        <f t="shared" si="35"/>
        <v>-18.941155673645653</v>
      </c>
      <c r="AK77">
        <f t="shared" si="49"/>
        <v>-12.374888373455617</v>
      </c>
      <c r="AL77">
        <f t="shared" si="26"/>
        <v>-31.316044050722176</v>
      </c>
      <c r="AN77">
        <f t="shared" si="36"/>
        <v>0</v>
      </c>
      <c r="AO77">
        <f t="shared" si="36"/>
        <v>0</v>
      </c>
      <c r="AP77">
        <f t="shared" si="36"/>
        <v>-2.7044487304807271E-18</v>
      </c>
      <c r="AQ77">
        <f t="shared" si="36"/>
        <v>-2.111432641174688E-12</v>
      </c>
      <c r="AR77">
        <f t="shared" si="36"/>
        <v>-2.1114353456234188E-12</v>
      </c>
      <c r="AS77">
        <f t="shared" si="36"/>
        <v>-1.1045036049848009E-2</v>
      </c>
      <c r="AT77">
        <f t="shared" si="36"/>
        <v>-7.2160902192381872E-3</v>
      </c>
      <c r="AU77">
        <f t="shared" si="23"/>
        <v>-1.8261126271197633E-2</v>
      </c>
      <c r="AW77">
        <v>74</v>
      </c>
      <c r="AX77">
        <f>IF(Z77&gt;0, (R77*SUMPRODUCT(K77:$K$98, X77:$X$98)-K77*$AZ$3)/Z77, 0)</f>
        <v>-4.2541926402948128E+17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0.83827126200000002</v>
      </c>
      <c r="Q78" s="4">
        <f t="shared" si="48"/>
        <v>12.5</v>
      </c>
      <c r="R78">
        <f t="shared" si="28"/>
        <v>2000000</v>
      </c>
      <c r="S78">
        <f t="shared" si="29"/>
        <v>-2.5034059704481055E+18</v>
      </c>
      <c r="U78">
        <f t="shared" si="40"/>
        <v>0.83827126200000002</v>
      </c>
      <c r="V78">
        <f t="shared" si="41"/>
        <v>0.01</v>
      </c>
      <c r="W78">
        <f t="shared" si="42"/>
        <v>3.7102918765853169E-16</v>
      </c>
      <c r="X78">
        <f t="shared" si="43"/>
        <v>3.1102310537735221E-16</v>
      </c>
      <c r="Y78">
        <f t="shared" si="44"/>
        <v>3.710291876585317E-18</v>
      </c>
      <c r="Z78">
        <f t="shared" si="45"/>
        <v>5.6295790404594165E-17</v>
      </c>
      <c r="AB78">
        <f t="shared" si="46"/>
        <v>-157.84296394714886</v>
      </c>
      <c r="AC78">
        <f t="shared" si="30"/>
        <v>-140.93121780995619</v>
      </c>
      <c r="AE78">
        <f t="shared" si="31"/>
        <v>0</v>
      </c>
      <c r="AF78">
        <f t="shared" si="32"/>
        <v>0</v>
      </c>
      <c r="AG78">
        <f t="shared" si="32"/>
        <v>-7.0369738005742706E-16</v>
      </c>
      <c r="AH78">
        <f t="shared" si="33"/>
        <v>-6.220462107547044E-10</v>
      </c>
      <c r="AI78">
        <f t="shared" si="34"/>
        <v>-6.220469144520845E-10</v>
      </c>
      <c r="AJ78">
        <f t="shared" si="35"/>
        <v>-16.911746137192665</v>
      </c>
      <c r="AK78">
        <f t="shared" si="49"/>
        <v>-11.049007476300421</v>
      </c>
      <c r="AL78">
        <f t="shared" si="26"/>
        <v>-27.960753614115134</v>
      </c>
      <c r="AN78">
        <f t="shared" si="36"/>
        <v>0</v>
      </c>
      <c r="AO78">
        <f t="shared" si="36"/>
        <v>0</v>
      </c>
      <c r="AP78">
        <f t="shared" si="36"/>
        <v>-3.6637731505494886E-19</v>
      </c>
      <c r="AQ78">
        <f t="shared" si="36"/>
        <v>-3.23865950044911E-13</v>
      </c>
      <c r="AR78">
        <f t="shared" si="36"/>
        <v>-3.2386631642222612E-13</v>
      </c>
      <c r="AS78">
        <f t="shared" si="36"/>
        <v>-8.8050351162738509E-3</v>
      </c>
      <c r="AT78">
        <f t="shared" si="36"/>
        <v>-5.7526229426328804E-3</v>
      </c>
      <c r="AU78">
        <f t="shared" si="23"/>
        <v>-1.4557658059230597E-2</v>
      </c>
      <c r="AW78">
        <v>75</v>
      </c>
      <c r="AX78">
        <f>IF(Z78&gt;0, (R78*SUMPRODUCT(K78:$K$98, X78:$X$98)-K78*$AZ$3)/Z78, 0)</f>
        <v>-2.5034059704481055E+18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5.6295790404594165E-17</v>
      </c>
      <c r="X79">
        <f t="shared" si="43"/>
        <v>5.6295790404594165E-17</v>
      </c>
      <c r="Y79">
        <f t="shared" si="44"/>
        <v>5.629579040459417E-19</v>
      </c>
      <c r="Z79">
        <f t="shared" si="45"/>
        <v>0</v>
      </c>
      <c r="AB79">
        <f t="shared" si="46"/>
        <v>-140.93121780995619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-1.1259158080918833E-10</v>
      </c>
      <c r="AI79">
        <f t="shared" si="34"/>
        <v>-1.1259158080918833E-10</v>
      </c>
      <c r="AJ79">
        <f t="shared" si="35"/>
        <v>-140.93121780995619</v>
      </c>
      <c r="AK79">
        <f t="shared" si="49"/>
        <v>-9.8651852466969352</v>
      </c>
      <c r="AL79">
        <f t="shared" si="26"/>
        <v>-150.79640305676571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-5.2339616436421254E-14</v>
      </c>
      <c r="AR79">
        <f t="shared" si="36"/>
        <v>-5.2339616436421254E-14</v>
      </c>
      <c r="AS79">
        <f t="shared" si="36"/>
        <v>-6.5513654138950383E-2</v>
      </c>
      <c r="AT79">
        <f t="shared" si="36"/>
        <v>-4.5859557897265273E-3</v>
      </c>
      <c r="AU79">
        <f t="shared" si="23"/>
        <v>-7.0099609928729253E-2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681483.75297861837</v>
      </c>
      <c r="AO81" s="8">
        <f t="shared" si="50"/>
        <v>-68148.375297861843</v>
      </c>
      <c r="AP81" s="8">
        <f t="shared" si="50"/>
        <v>-212.48357731597136</v>
      </c>
      <c r="AQ81" s="8">
        <f t="shared" si="50"/>
        <v>-270685.23258950992</v>
      </c>
      <c r="AR81" s="8">
        <f t="shared" si="50"/>
        <v>342437.66151393083</v>
      </c>
      <c r="AS81" s="8">
        <f t="shared" si="50"/>
        <v>-47691.744773472332</v>
      </c>
      <c r="AT81" s="8">
        <f t="shared" si="50"/>
        <v>13045.285070330994</v>
      </c>
      <c r="AU81" s="8">
        <f t="shared" si="50"/>
        <v>307791.20181078906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94CD-36BE-4D4A-9547-E70FC8A66DFF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1213371.1014040615</v>
      </c>
      <c r="K3">
        <v>1</v>
      </c>
      <c r="L3" s="2">
        <v>0</v>
      </c>
      <c r="O3">
        <f>$C$3</f>
        <v>1213371.1014040615</v>
      </c>
      <c r="P3" s="2">
        <f>O3*C5</f>
        <v>121337.11014040616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1213371.1014040615</v>
      </c>
      <c r="AF3">
        <f t="shared" ref="AF3:AG34" si="4">-$Z3*P3</f>
        <v>-121337.11014040616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1091933.9912636555</v>
      </c>
      <c r="AJ3">
        <f t="shared" ref="AJ3:AJ66" si="7">AB3-AC3</f>
        <v>0</v>
      </c>
      <c r="AL3">
        <f t="shared" ref="AL3:AL34" si="8">SUM(AI3:AK3)</f>
        <v>1091933.9912636555</v>
      </c>
      <c r="AN3">
        <f t="shared" ref="AN3:AU34" si="9">AE3*$K3</f>
        <v>1213371.1014040615</v>
      </c>
      <c r="AO3">
        <f t="shared" si="9"/>
        <v>-121337.11014040616</v>
      </c>
      <c r="AP3">
        <f t="shared" si="9"/>
        <v>-100</v>
      </c>
      <c r="AQ3">
        <f t="shared" si="9"/>
        <v>0</v>
      </c>
      <c r="AR3">
        <f t="shared" si="9"/>
        <v>1091933.9912636555</v>
      </c>
      <c r="AS3">
        <f t="shared" si="9"/>
        <v>0</v>
      </c>
      <c r="AT3">
        <f t="shared" si="9"/>
        <v>0</v>
      </c>
      <c r="AU3">
        <f t="shared" si="9"/>
        <v>1091933.9912636555</v>
      </c>
      <c r="AW3">
        <v>0</v>
      </c>
      <c r="AX3">
        <f>IF(Z3&gt;0, (R3*SUMPRODUCT(K3:$K$98, X3:$X$98)-K3*$AZ$3)/Z3, 0)</f>
        <v>0</v>
      </c>
      <c r="AZ3">
        <f>C6*ABS(SUMPRODUCT(X4:X69, K4:K69))/1</f>
        <v>562333.0684848238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1.0570714E-2</v>
      </c>
      <c r="R4">
        <f t="shared" si="0"/>
        <v>2000000</v>
      </c>
      <c r="S4">
        <f t="shared" si="1"/>
        <v>38511.918780795757</v>
      </c>
      <c r="U4">
        <f t="shared" ref="U4:U67" si="13">M4</f>
        <v>1.0570714E-2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1.0570714E-2</v>
      </c>
      <c r="Y4">
        <f t="shared" ref="Y4:Y67" si="17">V4*W4</f>
        <v>0.01</v>
      </c>
      <c r="Z4">
        <f t="shared" ref="Z4:Z67" si="18">MAX(0, W4-X4-Y4)</f>
        <v>0.97942928600000001</v>
      </c>
      <c r="AB4">
        <f t="shared" ref="AB4:AB67" si="19">AC3</f>
        <v>0</v>
      </c>
      <c r="AC4">
        <f t="shared" si="2"/>
        <v>37719.70111396478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-21141.428</v>
      </c>
      <c r="AI4">
        <f t="shared" si="6"/>
        <v>-21141.428</v>
      </c>
      <c r="AJ4">
        <f t="shared" si="7"/>
        <v>-37719.70111396478</v>
      </c>
      <c r="AK4">
        <f>G4*SUM(AB4, AE4:AF4)</f>
        <v>0</v>
      </c>
      <c r="AL4">
        <f t="shared" si="8"/>
        <v>-58861.12911396478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-19723.321205336317</v>
      </c>
      <c r="AR4">
        <f t="shared" si="9"/>
        <v>-19723.321205336317</v>
      </c>
      <c r="AS4">
        <f t="shared" si="9"/>
        <v>-35189.570961810598</v>
      </c>
      <c r="AT4">
        <f t="shared" si="9"/>
        <v>0</v>
      </c>
      <c r="AU4">
        <f t="shared" si="9"/>
        <v>-54912.892167146914</v>
      </c>
      <c r="AW4">
        <v>1</v>
      </c>
      <c r="AX4">
        <f>IF(Z4&gt;0, (R4*SUMPRODUCT(K4:$K$98, X4:$X$98)-K4*$AZ$3)/Z4, 0)</f>
        <v>38511.918780795757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1.2312346E-2</v>
      </c>
      <c r="Q5" s="4">
        <f t="shared" ref="Q5:Q68" si="21">$C$8</f>
        <v>12.5</v>
      </c>
      <c r="R5">
        <f t="shared" si="0"/>
        <v>2000000</v>
      </c>
      <c r="S5">
        <f t="shared" si="1"/>
        <v>64490.167796345035</v>
      </c>
      <c r="U5">
        <f t="shared" si="13"/>
        <v>1.2312346E-2</v>
      </c>
      <c r="V5">
        <f t="shared" si="14"/>
        <v>0.01</v>
      </c>
      <c r="W5">
        <f t="shared" si="15"/>
        <v>0.97942928600000001</v>
      </c>
      <c r="X5">
        <f t="shared" si="16"/>
        <v>1.2059072251764957E-2</v>
      </c>
      <c r="Y5">
        <f t="shared" si="17"/>
        <v>9.7942928599999996E-3</v>
      </c>
      <c r="Z5">
        <f t="shared" si="18"/>
        <v>0.95757592088823507</v>
      </c>
      <c r="AB5">
        <f t="shared" si="19"/>
        <v>37719.70111396478</v>
      </c>
      <c r="AC5">
        <f t="shared" si="2"/>
        <v>61754.231815821899</v>
      </c>
      <c r="AE5">
        <f t="shared" si="3"/>
        <v>0</v>
      </c>
      <c r="AF5">
        <f t="shared" si="4"/>
        <v>0</v>
      </c>
      <c r="AG5">
        <f t="shared" si="4"/>
        <v>-11.969699011102938</v>
      </c>
      <c r="AH5">
        <f t="shared" si="5"/>
        <v>-24118.144503529915</v>
      </c>
      <c r="AI5">
        <f t="shared" si="6"/>
        <v>-24130.114202541019</v>
      </c>
      <c r="AJ5">
        <f t="shared" si="7"/>
        <v>-24034.530701857118</v>
      </c>
      <c r="AK5">
        <f>G5*SUM(AB5, AE5:AF5)</f>
        <v>1546.507745672556</v>
      </c>
      <c r="AL5">
        <f t="shared" si="8"/>
        <v>-46618.137158725585</v>
      </c>
      <c r="AN5">
        <f t="shared" si="9"/>
        <v>0</v>
      </c>
      <c r="AO5">
        <f t="shared" si="9"/>
        <v>0</v>
      </c>
      <c r="AP5">
        <f t="shared" si="9"/>
        <v>-10.235385593518879</v>
      </c>
      <c r="AQ5">
        <f t="shared" si="9"/>
        <v>-20623.618736348664</v>
      </c>
      <c r="AR5">
        <f t="shared" si="9"/>
        <v>-20633.854121942182</v>
      </c>
      <c r="AS5">
        <f t="shared" si="9"/>
        <v>-20552.11990415019</v>
      </c>
      <c r="AT5">
        <f t="shared" si="9"/>
        <v>1322.4311727169886</v>
      </c>
      <c r="AU5">
        <f t="shared" si="9"/>
        <v>-39863.542853375387</v>
      </c>
      <c r="AW5">
        <v>2</v>
      </c>
      <c r="AX5">
        <f>IF(Z5&gt;0, (R5*SUMPRODUCT(K5:$K$98, X5:$X$98)-K5*$AZ$3)/Z5, 0)</f>
        <v>64490.167796345035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1.4128425999999999E-2</v>
      </c>
      <c r="Q6" s="4">
        <f t="shared" si="21"/>
        <v>12.5</v>
      </c>
      <c r="R6">
        <f t="shared" si="0"/>
        <v>2000000</v>
      </c>
      <c r="S6">
        <f t="shared" si="1"/>
        <v>94381.471629737105</v>
      </c>
      <c r="U6">
        <f t="shared" si="13"/>
        <v>1.4128425999999999E-2</v>
      </c>
      <c r="V6">
        <f t="shared" si="14"/>
        <v>0.01</v>
      </c>
      <c r="W6">
        <f t="shared" si="15"/>
        <v>0.95757592088823507</v>
      </c>
      <c r="X6">
        <f t="shared" si="16"/>
        <v>1.3529040537651284E-2</v>
      </c>
      <c r="Y6">
        <f t="shared" si="17"/>
        <v>9.5757592088823503E-3</v>
      </c>
      <c r="Z6">
        <f t="shared" si="18"/>
        <v>0.9344711211417015</v>
      </c>
      <c r="AB6">
        <f t="shared" si="19"/>
        <v>61754.231815821899</v>
      </c>
      <c r="AC6">
        <f t="shared" si="2"/>
        <v>88196.759608844121</v>
      </c>
      <c r="AE6">
        <f t="shared" si="3"/>
        <v>0</v>
      </c>
      <c r="AF6">
        <f t="shared" si="4"/>
        <v>0</v>
      </c>
      <c r="AG6">
        <f t="shared" si="4"/>
        <v>-11.680889014271269</v>
      </c>
      <c r="AH6">
        <f t="shared" si="5"/>
        <v>-27058.081075302569</v>
      </c>
      <c r="AI6">
        <f t="shared" si="6"/>
        <v>-27069.76196431684</v>
      </c>
      <c r="AJ6">
        <f t="shared" si="7"/>
        <v>-26442.527793022222</v>
      </c>
      <c r="AK6">
        <f>G6*SUM(AB6, AE6:AF6)</f>
        <v>3612.6225612255812</v>
      </c>
      <c r="AL6">
        <f t="shared" si="8"/>
        <v>-49899.667196113485</v>
      </c>
      <c r="AN6">
        <f t="shared" si="9"/>
        <v>0</v>
      </c>
      <c r="AO6">
        <f t="shared" si="9"/>
        <v>0</v>
      </c>
      <c r="AP6">
        <f t="shared" si="9"/>
        <v>-9.0107549387859205</v>
      </c>
      <c r="AQ6">
        <f t="shared" si="9"/>
        <v>-20872.875119819226</v>
      </c>
      <c r="AR6">
        <f t="shared" si="9"/>
        <v>-20881.885874758009</v>
      </c>
      <c r="AS6">
        <f t="shared" si="9"/>
        <v>-20398.031144192293</v>
      </c>
      <c r="AT6">
        <f t="shared" si="9"/>
        <v>2786.8132764348234</v>
      </c>
      <c r="AU6">
        <f t="shared" si="9"/>
        <v>-38493.103742515486</v>
      </c>
      <c r="AW6">
        <v>3</v>
      </c>
      <c r="AX6">
        <f>IF(Z6&gt;0, (R6*SUMPRODUCT(K6:$K$98, X6:$X$98)-K6*$AZ$3)/Z6, 0)</f>
        <v>94381.471629737105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1.6072195000000001E-2</v>
      </c>
      <c r="Q7" s="4">
        <f t="shared" si="21"/>
        <v>12.5</v>
      </c>
      <c r="R7">
        <f t="shared" si="0"/>
        <v>2000000</v>
      </c>
      <c r="S7">
        <f t="shared" si="1"/>
        <v>116949.23400477176</v>
      </c>
      <c r="U7">
        <f t="shared" si="13"/>
        <v>1.6072195000000001E-2</v>
      </c>
      <c r="V7">
        <f t="shared" si="14"/>
        <v>0.01</v>
      </c>
      <c r="W7">
        <f t="shared" si="15"/>
        <v>0.9344711211417015</v>
      </c>
      <c r="X7">
        <f t="shared" si="16"/>
        <v>1.5019002080858049E-2</v>
      </c>
      <c r="Y7">
        <f t="shared" si="17"/>
        <v>9.3447112114170144E-3</v>
      </c>
      <c r="Z7">
        <f t="shared" si="18"/>
        <v>0.91010740784942645</v>
      </c>
      <c r="AB7">
        <f t="shared" si="19"/>
        <v>88196.759608844121</v>
      </c>
      <c r="AC7">
        <f t="shared" si="2"/>
        <v>106436.36421005882</v>
      </c>
      <c r="AE7">
        <f t="shared" si="3"/>
        <v>0</v>
      </c>
      <c r="AF7">
        <f t="shared" si="4"/>
        <v>0</v>
      </c>
      <c r="AG7">
        <f t="shared" si="4"/>
        <v>-11.37634259811783</v>
      </c>
      <c r="AH7">
        <f t="shared" si="5"/>
        <v>-30038.0041617161</v>
      </c>
      <c r="AI7">
        <f t="shared" si="6"/>
        <v>-30049.380504314217</v>
      </c>
      <c r="AJ7">
        <f t="shared" si="7"/>
        <v>-18239.604601214698</v>
      </c>
      <c r="AK7">
        <f>G7*SUM(AB7, AE7:AF7)</f>
        <v>4330.4608967942459</v>
      </c>
      <c r="AL7">
        <f t="shared" si="8"/>
        <v>-43958.524208734671</v>
      </c>
      <c r="AN7">
        <f t="shared" si="9"/>
        <v>0</v>
      </c>
      <c r="AO7">
        <f t="shared" si="9"/>
        <v>0</v>
      </c>
      <c r="AP7">
        <f t="shared" si="9"/>
        <v>-7.984555344304141</v>
      </c>
      <c r="AQ7">
        <f t="shared" si="9"/>
        <v>-21082.356178455888</v>
      </c>
      <c r="AR7">
        <f t="shared" si="9"/>
        <v>-21090.340733800189</v>
      </c>
      <c r="AS7">
        <f t="shared" si="9"/>
        <v>-12801.577584409068</v>
      </c>
      <c r="AT7">
        <f t="shared" si="9"/>
        <v>3039.3603566860929</v>
      </c>
      <c r="AU7">
        <f t="shared" si="9"/>
        <v>-30852.557961523165</v>
      </c>
      <c r="AW7">
        <v>4</v>
      </c>
      <c r="AX7">
        <f>IF(Z7&gt;0, (R7*SUMPRODUCT(K7:$K$98, X7:$X$98)-K7*$AZ$3)/Z7, 0)</f>
        <v>116949.23400477176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1.8213139E-2</v>
      </c>
      <c r="Q8" s="4">
        <f t="shared" si="21"/>
        <v>12.5</v>
      </c>
      <c r="R8">
        <f t="shared" si="0"/>
        <v>2000000</v>
      </c>
      <c r="S8">
        <f t="shared" si="1"/>
        <v>126207.31814834567</v>
      </c>
      <c r="U8">
        <f t="shared" si="13"/>
        <v>1.8213139E-2</v>
      </c>
      <c r="V8">
        <f t="shared" si="14"/>
        <v>0.01</v>
      </c>
      <c r="W8">
        <f t="shared" si="15"/>
        <v>0.91010740784942645</v>
      </c>
      <c r="X8">
        <f t="shared" si="16"/>
        <v>1.6575912724091296E-2</v>
      </c>
      <c r="Y8">
        <f t="shared" si="17"/>
        <v>9.1010740784942656E-3</v>
      </c>
      <c r="Z8">
        <f t="shared" si="18"/>
        <v>0.88443042104684089</v>
      </c>
      <c r="AB8">
        <f t="shared" si="19"/>
        <v>106436.36421005882</v>
      </c>
      <c r="AC8">
        <f t="shared" si="2"/>
        <v>111621.59152913396</v>
      </c>
      <c r="AE8">
        <f t="shared" si="3"/>
        <v>0</v>
      </c>
      <c r="AF8">
        <f t="shared" si="4"/>
        <v>0</v>
      </c>
      <c r="AG8">
        <f t="shared" si="4"/>
        <v>-11.05538026308551</v>
      </c>
      <c r="AH8">
        <f t="shared" si="5"/>
        <v>-33151.825448182593</v>
      </c>
      <c r="AI8">
        <f t="shared" si="6"/>
        <v>-33162.880828445675</v>
      </c>
      <c r="AJ8">
        <f t="shared" si="7"/>
        <v>-5185.2273190751439</v>
      </c>
      <c r="AK8">
        <f t="shared" ref="AK8:AK69" si="22">G8*SUM(AB8:AB8, AE8:AF8)</f>
        <v>2267.0945576742529</v>
      </c>
      <c r="AL8">
        <f t="shared" si="8"/>
        <v>-36081.013589846567</v>
      </c>
      <c r="AN8">
        <f t="shared" si="9"/>
        <v>0</v>
      </c>
      <c r="AO8">
        <f t="shared" si="9"/>
        <v>0</v>
      </c>
      <c r="AP8">
        <f t="shared" si="9"/>
        <v>-7.2428693872137551</v>
      </c>
      <c r="AQ8">
        <f t="shared" si="9"/>
        <v>-21719.229547503663</v>
      </c>
      <c r="AR8">
        <f t="shared" si="9"/>
        <v>-21726.472416890876</v>
      </c>
      <c r="AS8">
        <f t="shared" si="9"/>
        <v>-3397.072133328149</v>
      </c>
      <c r="AT8">
        <f t="shared" si="9"/>
        <v>1485.2740818446462</v>
      </c>
      <c r="AU8">
        <f t="shared" si="9"/>
        <v>-23638.270468374376</v>
      </c>
      <c r="AW8">
        <v>5</v>
      </c>
      <c r="AX8">
        <f>IF(Z8&gt;0, (R8*SUMPRODUCT(K8:$K$98, X8:$X$98)-K8*$AZ$3)/Z8, 0)</f>
        <v>126207.31814834567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2.0774602E-2</v>
      </c>
      <c r="Q9" s="4">
        <f t="shared" si="21"/>
        <v>12.5</v>
      </c>
      <c r="R9">
        <f t="shared" si="0"/>
        <v>2000000</v>
      </c>
      <c r="S9">
        <f t="shared" si="1"/>
        <v>127630.18288641915</v>
      </c>
      <c r="U9">
        <f t="shared" si="13"/>
        <v>2.0774602E-2</v>
      </c>
      <c r="V9">
        <f t="shared" si="14"/>
        <v>0.01</v>
      </c>
      <c r="W9">
        <f t="shared" si="15"/>
        <v>0.88443042104684089</v>
      </c>
      <c r="X9">
        <f t="shared" si="16"/>
        <v>1.8373689993940543E-2</v>
      </c>
      <c r="Y9">
        <f t="shared" si="17"/>
        <v>8.8443042104684091E-3</v>
      </c>
      <c r="Z9">
        <f t="shared" si="18"/>
        <v>0.85721242684243193</v>
      </c>
      <c r="AB9">
        <f t="shared" si="19"/>
        <v>111621.59152913396</v>
      </c>
      <c r="AC9">
        <f t="shared" si="2"/>
        <v>109406.17881041078</v>
      </c>
      <c r="AE9">
        <f t="shared" si="3"/>
        <v>0</v>
      </c>
      <c r="AF9">
        <f t="shared" si="4"/>
        <v>0</v>
      </c>
      <c r="AG9">
        <f t="shared" si="4"/>
        <v>-10.715155335530399</v>
      </c>
      <c r="AH9">
        <f t="shared" si="5"/>
        <v>-36747.37998788109</v>
      </c>
      <c r="AI9">
        <f t="shared" si="6"/>
        <v>-36758.095143216618</v>
      </c>
      <c r="AJ9">
        <f t="shared" si="7"/>
        <v>2215.4127187231788</v>
      </c>
      <c r="AK9">
        <f t="shared" si="22"/>
        <v>658.56739002189033</v>
      </c>
      <c r="AL9">
        <f t="shared" si="8"/>
        <v>-33884.11503447155</v>
      </c>
      <c r="AN9">
        <f t="shared" si="9"/>
        <v>0</v>
      </c>
      <c r="AO9">
        <f t="shared" si="9"/>
        <v>0</v>
      </c>
      <c r="AP9">
        <f t="shared" si="9"/>
        <v>-6.6483312477358343</v>
      </c>
      <c r="AQ9">
        <f t="shared" si="9"/>
        <v>-22800.299855266545</v>
      </c>
      <c r="AR9">
        <f t="shared" si="9"/>
        <v>-22806.948186514281</v>
      </c>
      <c r="AS9">
        <f t="shared" si="9"/>
        <v>1374.5762094254917</v>
      </c>
      <c r="AT9">
        <f t="shared" si="9"/>
        <v>408.61508962955571</v>
      </c>
      <c r="AU9">
        <f t="shared" si="9"/>
        <v>-21023.756887459233</v>
      </c>
      <c r="AW9">
        <v>6</v>
      </c>
      <c r="AX9">
        <f>IF(Z9&gt;0, (R9*SUMPRODUCT(K9:$K$98, X9:$X$98)-K9*$AZ$3)/Z9, 0)</f>
        <v>127630.18288641915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2.3506165999999998E-2</v>
      </c>
      <c r="Q10" s="4">
        <f t="shared" si="21"/>
        <v>12.5</v>
      </c>
      <c r="R10">
        <f t="shared" si="0"/>
        <v>2000000</v>
      </c>
      <c r="S10">
        <f t="shared" si="1"/>
        <v>126148.57154938257</v>
      </c>
      <c r="U10">
        <f t="shared" si="13"/>
        <v>2.3506165999999998E-2</v>
      </c>
      <c r="V10">
        <f t="shared" si="14"/>
        <v>0.01</v>
      </c>
      <c r="W10">
        <f t="shared" si="15"/>
        <v>0.85721242684243193</v>
      </c>
      <c r="X10">
        <f t="shared" si="16"/>
        <v>2.0149777602621058E-2</v>
      </c>
      <c r="Y10">
        <f t="shared" si="17"/>
        <v>8.5721242684243196E-3</v>
      </c>
      <c r="Z10">
        <f t="shared" si="18"/>
        <v>0.82849052497138653</v>
      </c>
      <c r="AB10">
        <f t="shared" si="19"/>
        <v>109406.17881041078</v>
      </c>
      <c r="AC10">
        <f t="shared" si="2"/>
        <v>104512.89626733848</v>
      </c>
      <c r="AE10">
        <f t="shared" si="3"/>
        <v>0</v>
      </c>
      <c r="AF10">
        <f t="shared" si="4"/>
        <v>0</v>
      </c>
      <c r="AG10">
        <f t="shared" si="4"/>
        <v>-10.356131562142332</v>
      </c>
      <c r="AH10">
        <f t="shared" si="5"/>
        <v>-40299.555205242119</v>
      </c>
      <c r="AI10">
        <f t="shared" si="6"/>
        <v>-40309.91133680426</v>
      </c>
      <c r="AJ10">
        <f t="shared" si="7"/>
        <v>4893.2825430723024</v>
      </c>
      <c r="AK10">
        <f t="shared" si="22"/>
        <v>448.56533312268425</v>
      </c>
      <c r="AL10">
        <f t="shared" si="8"/>
        <v>-34968.063460609272</v>
      </c>
      <c r="AN10">
        <f t="shared" si="9"/>
        <v>0</v>
      </c>
      <c r="AO10">
        <f t="shared" si="9"/>
        <v>0</v>
      </c>
      <c r="AP10">
        <f t="shared" si="9"/>
        <v>-6.0957889738413913</v>
      </c>
      <c r="AQ10">
        <f t="shared" si="9"/>
        <v>-23720.979479330712</v>
      </c>
      <c r="AR10">
        <f t="shared" si="9"/>
        <v>-23727.07526830455</v>
      </c>
      <c r="AS10">
        <f t="shared" si="9"/>
        <v>2880.2663999548704</v>
      </c>
      <c r="AT10">
        <f t="shared" si="9"/>
        <v>264.03291569724934</v>
      </c>
      <c r="AU10">
        <f t="shared" si="9"/>
        <v>-20582.775952652431</v>
      </c>
      <c r="AW10">
        <v>7</v>
      </c>
      <c r="AX10">
        <f>IF(Z10&gt;0, (R10*SUMPRODUCT(K10:$K$98, X10:$X$98)-K10*$AZ$3)/Z10, 0)</f>
        <v>126148.57154938257</v>
      </c>
    </row>
    <row r="11" spans="1:52" x14ac:dyDescent="0.25">
      <c r="A11" t="s">
        <v>33</v>
      </c>
      <c r="C11" s="12">
        <f>AU71</f>
        <v>501924.72702290962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2.6226451000000001E-2</v>
      </c>
      <c r="Q11" s="4">
        <f t="shared" si="21"/>
        <v>12.5</v>
      </c>
      <c r="R11">
        <f t="shared" si="0"/>
        <v>2000000</v>
      </c>
      <c r="S11">
        <f t="shared" si="1"/>
        <v>121822.68941198388</v>
      </c>
      <c r="U11">
        <f t="shared" si="13"/>
        <v>2.6226451000000001E-2</v>
      </c>
      <c r="V11">
        <f t="shared" si="14"/>
        <v>0.01</v>
      </c>
      <c r="W11">
        <f t="shared" si="15"/>
        <v>0.82849052497138653</v>
      </c>
      <c r="X11">
        <f t="shared" si="16"/>
        <v>2.1728366157126346E-2</v>
      </c>
      <c r="Y11">
        <f t="shared" si="17"/>
        <v>8.2849052497138663E-3</v>
      </c>
      <c r="Z11">
        <f t="shared" si="18"/>
        <v>0.79847725356454635</v>
      </c>
      <c r="AB11">
        <f t="shared" si="19"/>
        <v>104512.89626733848</v>
      </c>
      <c r="AC11">
        <f t="shared" si="2"/>
        <v>97272.646463527635</v>
      </c>
      <c r="AE11">
        <f t="shared" si="3"/>
        <v>0</v>
      </c>
      <c r="AF11">
        <f t="shared" si="4"/>
        <v>0</v>
      </c>
      <c r="AG11">
        <f t="shared" si="4"/>
        <v>-9.980965669556829</v>
      </c>
      <c r="AH11">
        <f t="shared" si="5"/>
        <v>-43456.732314252695</v>
      </c>
      <c r="AI11">
        <f t="shared" si="6"/>
        <v>-43466.713279922253</v>
      </c>
      <c r="AJ11">
        <f t="shared" si="7"/>
        <v>7240.2498038108461</v>
      </c>
      <c r="AK11">
        <f t="shared" si="22"/>
        <v>250.83095104161234</v>
      </c>
      <c r="AL11">
        <f t="shared" si="8"/>
        <v>-35975.632525069792</v>
      </c>
      <c r="AN11">
        <f t="shared" si="9"/>
        <v>0</v>
      </c>
      <c r="AO11">
        <f t="shared" si="9"/>
        <v>0</v>
      </c>
      <c r="AP11">
        <f t="shared" si="9"/>
        <v>-5.5824403014768018</v>
      </c>
      <c r="AQ11">
        <f t="shared" si="9"/>
        <v>-24305.725705631554</v>
      </c>
      <c r="AR11">
        <f t="shared" si="9"/>
        <v>-24311.308145933031</v>
      </c>
      <c r="AS11">
        <f t="shared" si="9"/>
        <v>4049.5342470552559</v>
      </c>
      <c r="AT11">
        <f t="shared" si="9"/>
        <v>140.29191726642063</v>
      </c>
      <c r="AU11">
        <f t="shared" si="9"/>
        <v>-20121.481981611356</v>
      </c>
      <c r="AW11">
        <v>8</v>
      </c>
      <c r="AX11">
        <f>IF(Z11&gt;0, (R11*SUMPRODUCT(K11:$K$98, X11:$X$98)-K11*$AZ$3)/Z11, 0)</f>
        <v>121822.68941198388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2.9219711999999998E-2</v>
      </c>
      <c r="Q12" s="4">
        <f t="shared" si="21"/>
        <v>12.5</v>
      </c>
      <c r="R12">
        <f t="shared" si="0"/>
        <v>2000000</v>
      </c>
      <c r="S12">
        <f t="shared" si="1"/>
        <v>115488.97169217504</v>
      </c>
      <c r="U12">
        <f t="shared" si="13"/>
        <v>2.9219711999999998E-2</v>
      </c>
      <c r="V12">
        <f t="shared" si="14"/>
        <v>0.01</v>
      </c>
      <c r="W12">
        <f t="shared" si="15"/>
        <v>0.79847725356454635</v>
      </c>
      <c r="X12">
        <f t="shared" si="16"/>
        <v>2.3331275387707018E-2</v>
      </c>
      <c r="Y12">
        <f t="shared" si="17"/>
        <v>7.9847725356454631E-3</v>
      </c>
      <c r="Z12">
        <f t="shared" si="18"/>
        <v>0.76716120564119383</v>
      </c>
      <c r="AB12">
        <f t="shared" si="19"/>
        <v>97272.646463527635</v>
      </c>
      <c r="AC12">
        <f t="shared" si="2"/>
        <v>88598.658761630708</v>
      </c>
      <c r="AE12">
        <f t="shared" si="3"/>
        <v>0</v>
      </c>
      <c r="AF12">
        <f t="shared" si="4"/>
        <v>0</v>
      </c>
      <c r="AG12">
        <f t="shared" si="4"/>
        <v>-9.5895150705149224</v>
      </c>
      <c r="AH12">
        <f t="shared" si="5"/>
        <v>-46662.550775414034</v>
      </c>
      <c r="AI12">
        <f t="shared" si="6"/>
        <v>-46672.140290484553</v>
      </c>
      <c r="AJ12">
        <f t="shared" si="7"/>
        <v>8673.9877018969273</v>
      </c>
      <c r="AK12">
        <f t="shared" si="22"/>
        <v>223.72708686611355</v>
      </c>
      <c r="AL12">
        <f t="shared" si="8"/>
        <v>-37774.425501721511</v>
      </c>
      <c r="AN12">
        <f t="shared" si="9"/>
        <v>0</v>
      </c>
      <c r="AO12">
        <f t="shared" si="9"/>
        <v>0</v>
      </c>
      <c r="AP12">
        <f t="shared" si="9"/>
        <v>-5.0969292032649314</v>
      </c>
      <c r="AQ12">
        <f t="shared" si="9"/>
        <v>-24801.641792849234</v>
      </c>
      <c r="AR12">
        <f t="shared" si="9"/>
        <v>-24806.738722052502</v>
      </c>
      <c r="AS12">
        <f t="shared" si="9"/>
        <v>4610.3166741449595</v>
      </c>
      <c r="AT12">
        <f t="shared" si="9"/>
        <v>118.91332504554406</v>
      </c>
      <c r="AU12">
        <f t="shared" si="9"/>
        <v>-20077.508722862</v>
      </c>
      <c r="AW12">
        <v>9</v>
      </c>
      <c r="AX12">
        <f>IF(Z12&gt;0, (R12*SUMPRODUCT(K12:$K$98, X12:$X$98)-K12*$AZ$3)/Z12, 0)</f>
        <v>115488.97169217504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3.2402927999999998E-2</v>
      </c>
      <c r="Q13" s="4">
        <f t="shared" si="21"/>
        <v>12.5</v>
      </c>
      <c r="R13">
        <f t="shared" si="0"/>
        <v>2000000</v>
      </c>
      <c r="S13">
        <f t="shared" si="1"/>
        <v>106952.76292309271</v>
      </c>
      <c r="U13">
        <f t="shared" si="13"/>
        <v>3.2402927999999998E-2</v>
      </c>
      <c r="V13">
        <f t="shared" si="14"/>
        <v>0.01</v>
      </c>
      <c r="W13">
        <f t="shared" si="15"/>
        <v>0.76716120564119383</v>
      </c>
      <c r="X13">
        <f t="shared" si="16"/>
        <v>2.4858269310784796E-2</v>
      </c>
      <c r="Y13">
        <f t="shared" si="17"/>
        <v>7.6716120564119389E-3</v>
      </c>
      <c r="Z13">
        <f t="shared" si="18"/>
        <v>0.73463132427399702</v>
      </c>
      <c r="AB13">
        <f t="shared" si="19"/>
        <v>88598.658761630708</v>
      </c>
      <c r="AC13">
        <f t="shared" si="2"/>
        <v>78570.849860954448</v>
      </c>
      <c r="AE13">
        <f t="shared" si="3"/>
        <v>0</v>
      </c>
      <c r="AF13">
        <f t="shared" si="4"/>
        <v>0</v>
      </c>
      <c r="AG13">
        <f t="shared" si="4"/>
        <v>-9.1828915534249624</v>
      </c>
      <c r="AH13">
        <f t="shared" si="5"/>
        <v>-49716.538621569591</v>
      </c>
      <c r="AI13">
        <f t="shared" si="6"/>
        <v>-49725.721513123019</v>
      </c>
      <c r="AJ13">
        <f t="shared" si="7"/>
        <v>10027.80890067626</v>
      </c>
      <c r="AK13">
        <f t="shared" si="22"/>
        <v>177.19731752326143</v>
      </c>
      <c r="AL13">
        <f t="shared" si="8"/>
        <v>-39520.715294923495</v>
      </c>
      <c r="AN13">
        <f t="shared" si="9"/>
        <v>0</v>
      </c>
      <c r="AO13">
        <f t="shared" si="9"/>
        <v>0</v>
      </c>
      <c r="AP13">
        <f t="shared" si="9"/>
        <v>-4.6395479859674813</v>
      </c>
      <c r="AQ13">
        <f t="shared" si="9"/>
        <v>-25118.696577108887</v>
      </c>
      <c r="AR13">
        <f t="shared" si="9"/>
        <v>-25123.336125094855</v>
      </c>
      <c r="AS13">
        <f t="shared" si="9"/>
        <v>5066.4325412235739</v>
      </c>
      <c r="AT13">
        <f t="shared" si="9"/>
        <v>89.526861212605937</v>
      </c>
      <c r="AU13">
        <f t="shared" si="9"/>
        <v>-19967.376722658675</v>
      </c>
      <c r="AW13">
        <v>10</v>
      </c>
      <c r="AX13">
        <f>IF(Z13&gt;0, (R13*SUMPRODUCT(K13:$K$98, X13:$X$98)-K13*$AZ$3)/Z13, 0)</f>
        <v>106952.76292309271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3.5947104000000001E-2</v>
      </c>
      <c r="Q14" s="4">
        <f t="shared" si="21"/>
        <v>12.5</v>
      </c>
      <c r="R14">
        <f t="shared" si="0"/>
        <v>2000000</v>
      </c>
      <c r="S14">
        <f t="shared" si="1"/>
        <v>96228.515650158093</v>
      </c>
      <c r="U14">
        <f t="shared" si="13"/>
        <v>3.5947104000000001E-2</v>
      </c>
      <c r="V14">
        <f t="shared" si="14"/>
        <v>0.01</v>
      </c>
      <c r="W14">
        <f t="shared" si="15"/>
        <v>0.73463132427399702</v>
      </c>
      <c r="X14">
        <f t="shared" si="16"/>
        <v>2.6407868615335096E-2</v>
      </c>
      <c r="Y14">
        <f t="shared" si="17"/>
        <v>7.3463132427399706E-3</v>
      </c>
      <c r="Z14">
        <f t="shared" si="18"/>
        <v>0.70087714241592203</v>
      </c>
      <c r="AB14">
        <f t="shared" si="19"/>
        <v>78570.849860954448</v>
      </c>
      <c r="AC14">
        <f t="shared" si="2"/>
        <v>67444.367067808635</v>
      </c>
      <c r="AE14">
        <f t="shared" si="3"/>
        <v>0</v>
      </c>
      <c r="AF14">
        <f t="shared" si="4"/>
        <v>0</v>
      </c>
      <c r="AG14">
        <f t="shared" si="4"/>
        <v>-8.7609642801990262</v>
      </c>
      <c r="AH14">
        <f t="shared" si="5"/>
        <v>-52815.737230670195</v>
      </c>
      <c r="AI14">
        <f t="shared" si="6"/>
        <v>-52824.498194950393</v>
      </c>
      <c r="AJ14">
        <f t="shared" si="7"/>
        <v>11126.482793145813</v>
      </c>
      <c r="AK14">
        <f t="shared" si="22"/>
        <v>141.42752974971799</v>
      </c>
      <c r="AL14">
        <f t="shared" si="8"/>
        <v>-41556.587872054864</v>
      </c>
      <c r="AN14">
        <f t="shared" si="9"/>
        <v>0</v>
      </c>
      <c r="AO14">
        <f t="shared" si="9"/>
        <v>0</v>
      </c>
      <c r="AP14">
        <f t="shared" si="9"/>
        <v>-4.2083801028173076</v>
      </c>
      <c r="AQ14">
        <f t="shared" si="9"/>
        <v>-25370.346296187658</v>
      </c>
      <c r="AR14">
        <f t="shared" si="9"/>
        <v>-25374.554676290474</v>
      </c>
      <c r="AS14">
        <f t="shared" si="9"/>
        <v>5344.6706667716544</v>
      </c>
      <c r="AT14">
        <f t="shared" si="9"/>
        <v>67.935535764539722</v>
      </c>
      <c r="AU14">
        <f t="shared" si="9"/>
        <v>-19961.948473754281</v>
      </c>
      <c r="AW14">
        <v>11</v>
      </c>
      <c r="AX14">
        <f>IF(Z14&gt;0, (R14*SUMPRODUCT(K14:$K$98, X14:$X$98)-K14*$AZ$3)/Z14, 0)</f>
        <v>96228.515650158093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4.0034525000000001E-2</v>
      </c>
      <c r="Q15" s="4">
        <f t="shared" si="21"/>
        <v>12.5</v>
      </c>
      <c r="R15">
        <f t="shared" si="0"/>
        <v>2000000</v>
      </c>
      <c r="S15">
        <f t="shared" si="1"/>
        <v>84014.318028340916</v>
      </c>
      <c r="U15">
        <f t="shared" si="13"/>
        <v>4.0034525000000001E-2</v>
      </c>
      <c r="V15">
        <f t="shared" si="14"/>
        <v>0.01</v>
      </c>
      <c r="W15">
        <f t="shared" si="15"/>
        <v>0.70087714241592203</v>
      </c>
      <c r="X15">
        <f t="shared" si="16"/>
        <v>2.805928347997879E-2</v>
      </c>
      <c r="Y15">
        <f t="shared" si="17"/>
        <v>7.0087714241592203E-3</v>
      </c>
      <c r="Z15">
        <f t="shared" si="18"/>
        <v>0.66580908751178403</v>
      </c>
      <c r="AB15">
        <f t="shared" si="19"/>
        <v>67444.367067808635</v>
      </c>
      <c r="AC15">
        <f t="shared" si="2"/>
        <v>55937.496424374491</v>
      </c>
      <c r="AE15">
        <f t="shared" si="3"/>
        <v>0</v>
      </c>
      <c r="AF15">
        <f t="shared" si="4"/>
        <v>0</v>
      </c>
      <c r="AG15">
        <f t="shared" si="4"/>
        <v>-8.3226135938972998</v>
      </c>
      <c r="AH15">
        <f t="shared" si="5"/>
        <v>-56118.566959957578</v>
      </c>
      <c r="AI15">
        <f t="shared" si="6"/>
        <v>-56126.889573551474</v>
      </c>
      <c r="AJ15">
        <f t="shared" si="7"/>
        <v>11506.870643434144</v>
      </c>
      <c r="AK15">
        <f t="shared" si="22"/>
        <v>276.52190497801541</v>
      </c>
      <c r="AL15">
        <f t="shared" si="8"/>
        <v>-44343.497025139317</v>
      </c>
      <c r="AN15">
        <f t="shared" si="9"/>
        <v>0</v>
      </c>
      <c r="AO15">
        <f t="shared" si="9"/>
        <v>0</v>
      </c>
      <c r="AP15">
        <f t="shared" si="9"/>
        <v>-3.7926342883534692</v>
      </c>
      <c r="AQ15">
        <f t="shared" si="9"/>
        <v>-25573.360923744167</v>
      </c>
      <c r="AR15">
        <f t="shared" si="9"/>
        <v>-25577.153558032518</v>
      </c>
      <c r="AS15">
        <f t="shared" si="9"/>
        <v>5243.7075999704048</v>
      </c>
      <c r="AT15">
        <f t="shared" si="9"/>
        <v>126.01167247142803</v>
      </c>
      <c r="AU15">
        <f t="shared" si="9"/>
        <v>-20207.434285590687</v>
      </c>
      <c r="AW15">
        <v>12</v>
      </c>
      <c r="AX15">
        <f>IF(Z15&gt;0, (R15*SUMPRODUCT(K15:$K$98, X15:$X$98)-K15*$AZ$3)/Z15, 0)</f>
        <v>84014.318028340916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4.4405750000000001E-2</v>
      </c>
      <c r="Q16" s="4">
        <f t="shared" si="21"/>
        <v>12.5</v>
      </c>
      <c r="R16">
        <f t="shared" si="0"/>
        <v>2000000</v>
      </c>
      <c r="S16">
        <f t="shared" si="1"/>
        <v>70214.494314178359</v>
      </c>
      <c r="U16">
        <f t="shared" si="13"/>
        <v>4.4405750000000001E-2</v>
      </c>
      <c r="V16">
        <f t="shared" si="14"/>
        <v>0.01</v>
      </c>
      <c r="W16">
        <f t="shared" si="15"/>
        <v>0.66580908751178403</v>
      </c>
      <c r="X16">
        <f t="shared" si="16"/>
        <v>2.9565751887776406E-2</v>
      </c>
      <c r="Y16">
        <f t="shared" si="17"/>
        <v>6.6580908751178404E-3</v>
      </c>
      <c r="Z16">
        <f t="shared" si="18"/>
        <v>0.62958524474888977</v>
      </c>
      <c r="AB16">
        <f t="shared" si="19"/>
        <v>55937.496424374491</v>
      </c>
      <c r="AC16">
        <f t="shared" si="2"/>
        <v>44206.009587711509</v>
      </c>
      <c r="AE16">
        <f t="shared" si="3"/>
        <v>0</v>
      </c>
      <c r="AF16">
        <f t="shared" si="4"/>
        <v>0</v>
      </c>
      <c r="AG16">
        <f t="shared" si="4"/>
        <v>-7.8698155593611219</v>
      </c>
      <c r="AH16">
        <f t="shared" si="5"/>
        <v>-59131.50377555281</v>
      </c>
      <c r="AI16">
        <f t="shared" si="6"/>
        <v>-59139.373591112169</v>
      </c>
      <c r="AJ16">
        <f t="shared" si="7"/>
        <v>11731.486836662982</v>
      </c>
      <c r="AK16">
        <f t="shared" si="22"/>
        <v>397.1562246130589</v>
      </c>
      <c r="AL16">
        <f t="shared" si="8"/>
        <v>-47010.730529836132</v>
      </c>
      <c r="AN16">
        <f t="shared" si="9"/>
        <v>0</v>
      </c>
      <c r="AO16">
        <f t="shared" si="9"/>
        <v>0</v>
      </c>
      <c r="AP16">
        <f t="shared" si="9"/>
        <v>-3.3925770271685578</v>
      </c>
      <c r="AQ16">
        <f t="shared" si="9"/>
        <v>-25490.836446890866</v>
      </c>
      <c r="AR16">
        <f t="shared" si="9"/>
        <v>-25494.229023918033</v>
      </c>
      <c r="AS16">
        <f t="shared" si="9"/>
        <v>5057.2942194625157</v>
      </c>
      <c r="AT16">
        <f t="shared" si="9"/>
        <v>171.20897861660191</v>
      </c>
      <c r="AU16">
        <f t="shared" si="9"/>
        <v>-20265.725825838916</v>
      </c>
      <c r="AW16">
        <v>13</v>
      </c>
      <c r="AX16">
        <f>IF(Z16&gt;0, (R16*SUMPRODUCT(K16:$K$98, X16:$X$98)-K16*$AZ$3)/Z16, 0)</f>
        <v>70214.494314178359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4.9048597999999999E-2</v>
      </c>
      <c r="Q17" s="4">
        <f t="shared" si="21"/>
        <v>12.5</v>
      </c>
      <c r="R17">
        <f t="shared" si="0"/>
        <v>2000000</v>
      </c>
      <c r="S17">
        <f t="shared" si="1"/>
        <v>56132.94597834551</v>
      </c>
      <c r="U17">
        <f t="shared" si="13"/>
        <v>4.9048597999999999E-2</v>
      </c>
      <c r="V17">
        <f t="shared" si="14"/>
        <v>0.01</v>
      </c>
      <c r="W17">
        <f t="shared" si="15"/>
        <v>0.62958524474888977</v>
      </c>
      <c r="X17">
        <f t="shared" si="16"/>
        <v>3.0880273576419905E-2</v>
      </c>
      <c r="Y17">
        <f t="shared" si="17"/>
        <v>6.2958524474888977E-3</v>
      </c>
      <c r="Z17">
        <f t="shared" si="18"/>
        <v>0.59240911872498103</v>
      </c>
      <c r="AB17">
        <f t="shared" si="19"/>
        <v>44206.009587711509</v>
      </c>
      <c r="AC17">
        <f t="shared" si="2"/>
        <v>33253.669058468629</v>
      </c>
      <c r="AE17">
        <f t="shared" si="3"/>
        <v>0</v>
      </c>
      <c r="AF17">
        <f t="shared" si="4"/>
        <v>0</v>
      </c>
      <c r="AG17">
        <f t="shared" si="4"/>
        <v>-7.4051139840622628</v>
      </c>
      <c r="AH17">
        <f t="shared" si="5"/>
        <v>-61760.547152839812</v>
      </c>
      <c r="AI17">
        <f t="shared" si="6"/>
        <v>-61767.952266823871</v>
      </c>
      <c r="AJ17">
        <f t="shared" si="7"/>
        <v>10952.34052924288</v>
      </c>
      <c r="AK17">
        <f t="shared" si="22"/>
        <v>610.04293231041879</v>
      </c>
      <c r="AL17">
        <f t="shared" si="8"/>
        <v>-50205.568805270574</v>
      </c>
      <c r="AN17">
        <f t="shared" si="9"/>
        <v>0</v>
      </c>
      <c r="AO17">
        <f t="shared" si="9"/>
        <v>0</v>
      </c>
      <c r="AP17">
        <f t="shared" si="9"/>
        <v>-3.0007991258763362</v>
      </c>
      <c r="AQ17">
        <f t="shared" si="9"/>
        <v>-25027.433245290566</v>
      </c>
      <c r="AR17">
        <f t="shared" si="9"/>
        <v>-25030.434044416441</v>
      </c>
      <c r="AS17">
        <f t="shared" si="9"/>
        <v>4438.25361192113</v>
      </c>
      <c r="AT17">
        <f t="shared" si="9"/>
        <v>247.20973937256139</v>
      </c>
      <c r="AU17">
        <f t="shared" si="9"/>
        <v>-20344.970693122752</v>
      </c>
      <c r="AW17">
        <v>14</v>
      </c>
      <c r="AX17">
        <f>IF(Z17&gt;0, (R17*SUMPRODUCT(K17:$K$98, X17:$X$98)-K17*$AZ$3)/Z17, 0)</f>
        <v>56132.94597834551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5.4278005999999997E-2</v>
      </c>
      <c r="Q18" s="4">
        <f t="shared" si="21"/>
        <v>12.5</v>
      </c>
      <c r="R18">
        <f t="shared" si="0"/>
        <v>2000000</v>
      </c>
      <c r="S18">
        <f t="shared" si="1"/>
        <v>42306.911781910239</v>
      </c>
      <c r="U18">
        <f t="shared" si="13"/>
        <v>5.4278005999999997E-2</v>
      </c>
      <c r="V18">
        <f t="shared" si="14"/>
        <v>0.01</v>
      </c>
      <c r="W18">
        <f t="shared" si="15"/>
        <v>0.59240911872498103</v>
      </c>
      <c r="X18">
        <f t="shared" si="16"/>
        <v>3.2154785700609229E-2</v>
      </c>
      <c r="Y18">
        <f t="shared" si="17"/>
        <v>5.9240911872498105E-3</v>
      </c>
      <c r="Z18">
        <f t="shared" si="18"/>
        <v>0.55433024183712198</v>
      </c>
      <c r="AB18">
        <f t="shared" si="19"/>
        <v>33253.669058468629</v>
      </c>
      <c r="AC18">
        <f t="shared" si="2"/>
        <v>23452.000639448088</v>
      </c>
      <c r="AE18">
        <f t="shared" si="3"/>
        <v>0</v>
      </c>
      <c r="AF18">
        <f t="shared" si="4"/>
        <v>0</v>
      </c>
      <c r="AG18">
        <f t="shared" si="4"/>
        <v>-6.9291280229640249</v>
      </c>
      <c r="AH18">
        <f t="shared" si="5"/>
        <v>-64309.571401218454</v>
      </c>
      <c r="AI18">
        <f t="shared" si="6"/>
        <v>-64316.500529241421</v>
      </c>
      <c r="AJ18">
        <f t="shared" si="7"/>
        <v>9801.6684190205415</v>
      </c>
      <c r="AK18">
        <f t="shared" si="22"/>
        <v>718.27925166292243</v>
      </c>
      <c r="AL18">
        <f t="shared" si="8"/>
        <v>-53796.55285855796</v>
      </c>
      <c r="AN18">
        <f t="shared" si="9"/>
        <v>0</v>
      </c>
      <c r="AO18">
        <f t="shared" si="9"/>
        <v>0</v>
      </c>
      <c r="AP18">
        <f t="shared" si="9"/>
        <v>-2.620300244175497</v>
      </c>
      <c r="AQ18">
        <f t="shared" si="9"/>
        <v>-24319.132953954537</v>
      </c>
      <c r="AR18">
        <f t="shared" si="9"/>
        <v>-24321.753254198713</v>
      </c>
      <c r="AS18">
        <f t="shared" si="9"/>
        <v>3706.5723228909847</v>
      </c>
      <c r="AT18">
        <f t="shared" si="9"/>
        <v>271.62253205323992</v>
      </c>
      <c r="AU18">
        <f t="shared" si="9"/>
        <v>-20343.558399254489</v>
      </c>
      <c r="AW18">
        <v>15</v>
      </c>
      <c r="AX18">
        <f>IF(Z18&gt;0, (R18*SUMPRODUCT(K18:$K$98, X18:$X$98)-K18*$AZ$3)/Z18, 0)</f>
        <v>42306.911781910239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6.0174738999999998E-2</v>
      </c>
      <c r="Q19" s="4">
        <f t="shared" si="21"/>
        <v>12.5</v>
      </c>
      <c r="R19">
        <f t="shared" si="0"/>
        <v>2000000</v>
      </c>
      <c r="S19">
        <f t="shared" si="1"/>
        <v>26135.158374433988</v>
      </c>
      <c r="U19">
        <f t="shared" si="13"/>
        <v>6.0174738999999998E-2</v>
      </c>
      <c r="V19">
        <f t="shared" si="14"/>
        <v>0.01</v>
      </c>
      <c r="W19">
        <f t="shared" si="15"/>
        <v>0.55433024183712198</v>
      </c>
      <c r="X19">
        <f t="shared" si="16"/>
        <v>3.3356677622355696E-2</v>
      </c>
      <c r="Y19">
        <f t="shared" si="17"/>
        <v>5.5433024183712196E-3</v>
      </c>
      <c r="Z19">
        <f t="shared" si="18"/>
        <v>0.51543026179639506</v>
      </c>
      <c r="AB19">
        <f t="shared" si="19"/>
        <v>23452.000639448088</v>
      </c>
      <c r="AC19">
        <f t="shared" si="2"/>
        <v>13470.851523024758</v>
      </c>
      <c r="AE19">
        <f t="shared" si="3"/>
        <v>0</v>
      </c>
      <c r="AF19">
        <f t="shared" si="4"/>
        <v>0</v>
      </c>
      <c r="AG19">
        <f t="shared" si="4"/>
        <v>-6.442878272454938</v>
      </c>
      <c r="AH19">
        <f t="shared" si="5"/>
        <v>-66713.355244711391</v>
      </c>
      <c r="AI19">
        <f t="shared" si="6"/>
        <v>-66719.798122983848</v>
      </c>
      <c r="AJ19">
        <f t="shared" si="7"/>
        <v>9981.1491164233303</v>
      </c>
      <c r="AK19">
        <f t="shared" si="22"/>
        <v>522.97961425969243</v>
      </c>
      <c r="AL19">
        <f t="shared" si="8"/>
        <v>-56215.669392300828</v>
      </c>
      <c r="AN19">
        <f t="shared" si="9"/>
        <v>0</v>
      </c>
      <c r="AO19">
        <f t="shared" si="9"/>
        <v>0</v>
      </c>
      <c r="AP19">
        <f t="shared" si="9"/>
        <v>-2.2721452564010494</v>
      </c>
      <c r="AQ19">
        <f t="shared" si="9"/>
        <v>-23527.129839768244</v>
      </c>
      <c r="AR19">
        <f t="shared" si="9"/>
        <v>-23529.401985024644</v>
      </c>
      <c r="AS19">
        <f t="shared" si="9"/>
        <v>3519.9517450562557</v>
      </c>
      <c r="AT19">
        <f t="shared" si="9"/>
        <v>184.43397492311098</v>
      </c>
      <c r="AU19">
        <f t="shared" si="9"/>
        <v>-19825.01626504528</v>
      </c>
      <c r="AW19">
        <v>16</v>
      </c>
      <c r="AX19">
        <f>IF(Z19&gt;0, (R19*SUMPRODUCT(K19:$K$98, X19:$X$98)-K19*$AZ$3)/Z19, 0)</f>
        <v>26135.158374433988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6.6923788999999997E-2</v>
      </c>
      <c r="Q20" s="4">
        <f t="shared" si="21"/>
        <v>12.5</v>
      </c>
      <c r="R20">
        <f t="shared" si="0"/>
        <v>2000000</v>
      </c>
      <c r="S20">
        <f t="shared" si="1"/>
        <v>330.98418356385196</v>
      </c>
      <c r="U20">
        <f t="shared" si="13"/>
        <v>6.6923788999999997E-2</v>
      </c>
      <c r="V20">
        <f t="shared" si="14"/>
        <v>0.01</v>
      </c>
      <c r="W20">
        <f t="shared" si="15"/>
        <v>0.51543026179639506</v>
      </c>
      <c r="X20">
        <f t="shared" si="16"/>
        <v>3.4494546084676704E-2</v>
      </c>
      <c r="Y20">
        <f t="shared" si="17"/>
        <v>5.1543026179639503E-3</v>
      </c>
      <c r="Z20">
        <f t="shared" si="18"/>
        <v>0.47578141309375438</v>
      </c>
      <c r="AB20">
        <f t="shared" si="19"/>
        <v>13470.851523024758</v>
      </c>
      <c r="AC20">
        <f t="shared" si="2"/>
        <v>157.47612256769207</v>
      </c>
      <c r="AE20">
        <f t="shared" si="3"/>
        <v>0</v>
      </c>
      <c r="AF20">
        <f t="shared" si="4"/>
        <v>0</v>
      </c>
      <c r="AG20">
        <f t="shared" si="4"/>
        <v>-5.9472676636719299</v>
      </c>
      <c r="AH20">
        <f t="shared" si="5"/>
        <v>-68989.092169353404</v>
      </c>
      <c r="AI20">
        <f t="shared" si="6"/>
        <v>-68995.039437017069</v>
      </c>
      <c r="AJ20">
        <f t="shared" si="7"/>
        <v>13313.375400457066</v>
      </c>
      <c r="AK20">
        <f t="shared" si="22"/>
        <v>57.924661549006458</v>
      </c>
      <c r="AL20">
        <f t="shared" si="8"/>
        <v>-55623.739375010999</v>
      </c>
      <c r="AN20">
        <f t="shared" si="9"/>
        <v>0</v>
      </c>
      <c r="AO20">
        <f t="shared" si="9"/>
        <v>0</v>
      </c>
      <c r="AP20">
        <f t="shared" si="9"/>
        <v>-1.9893419653991311</v>
      </c>
      <c r="AQ20">
        <f t="shared" si="9"/>
        <v>-23076.630138174671</v>
      </c>
      <c r="AR20">
        <f t="shared" si="9"/>
        <v>-23078.619480140067</v>
      </c>
      <c r="AS20">
        <f t="shared" si="9"/>
        <v>4453.2813861768527</v>
      </c>
      <c r="AT20">
        <f t="shared" si="9"/>
        <v>19.375613570389415</v>
      </c>
      <c r="AU20">
        <f t="shared" si="9"/>
        <v>-18605.962480392824</v>
      </c>
      <c r="AW20">
        <v>17</v>
      </c>
      <c r="AX20">
        <f>IF(Z20&gt;0, (R20*SUMPRODUCT(K20:$K$98, X20:$X$98)-K20*$AZ$3)/Z20, 0)</f>
        <v>330.98418356385196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7.4711050000000001E-2</v>
      </c>
      <c r="Q21" s="4">
        <f t="shared" si="21"/>
        <v>12.5</v>
      </c>
      <c r="R21">
        <f t="shared" si="0"/>
        <v>2000000</v>
      </c>
      <c r="S21">
        <f t="shared" si="1"/>
        <v>-31435.645068550366</v>
      </c>
      <c r="U21">
        <f t="shared" si="13"/>
        <v>7.4711050000000001E-2</v>
      </c>
      <c r="V21">
        <f t="shared" si="14"/>
        <v>0.01</v>
      </c>
      <c r="W21">
        <f t="shared" si="15"/>
        <v>0.47578141309375438</v>
      </c>
      <c r="X21">
        <f t="shared" si="16"/>
        <v>3.5546128942718136E-2</v>
      </c>
      <c r="Y21">
        <f t="shared" si="17"/>
        <v>4.7578141309375438E-3</v>
      </c>
      <c r="Z21">
        <f t="shared" si="18"/>
        <v>0.43547747002009868</v>
      </c>
      <c r="AB21">
        <f t="shared" si="19"/>
        <v>157.47612256769207</v>
      </c>
      <c r="AC21">
        <f t="shared" si="2"/>
        <v>-13689.515182902105</v>
      </c>
      <c r="AE21">
        <f t="shared" si="3"/>
        <v>0</v>
      </c>
      <c r="AF21">
        <f t="shared" si="4"/>
        <v>0</v>
      </c>
      <c r="AG21">
        <f t="shared" si="4"/>
        <v>-5.4434683752512338</v>
      </c>
      <c r="AH21">
        <f t="shared" si="5"/>
        <v>-71092.257885436265</v>
      </c>
      <c r="AI21">
        <f t="shared" si="6"/>
        <v>-71097.701353811513</v>
      </c>
      <c r="AJ21">
        <f t="shared" si="7"/>
        <v>13846.991305469797</v>
      </c>
      <c r="AK21">
        <f t="shared" si="22"/>
        <v>0.25196179610830732</v>
      </c>
      <c r="AL21">
        <f t="shared" si="8"/>
        <v>-57250.458086545608</v>
      </c>
      <c r="AN21">
        <f t="shared" si="9"/>
        <v>0</v>
      </c>
      <c r="AO21">
        <f t="shared" si="9"/>
        <v>0</v>
      </c>
      <c r="AP21">
        <f t="shared" si="9"/>
        <v>-1.7314784316290484</v>
      </c>
      <c r="AQ21">
        <f t="shared" si="9"/>
        <v>-22613.286731690034</v>
      </c>
      <c r="AR21">
        <f t="shared" si="9"/>
        <v>-22615.01821012166</v>
      </c>
      <c r="AS21">
        <f t="shared" si="9"/>
        <v>4404.5018976103365</v>
      </c>
      <c r="AT21">
        <f t="shared" si="9"/>
        <v>8.0144934347288255E-2</v>
      </c>
      <c r="AU21">
        <f t="shared" si="9"/>
        <v>-18210.436167576976</v>
      </c>
      <c r="AW21">
        <v>18</v>
      </c>
      <c r="AX21">
        <f>IF(Z21&gt;0, (R21*SUMPRODUCT(K21:$K$98, X21:$X$98)-K21*$AZ$3)/Z21, 0)</f>
        <v>-31435.645068550366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8.3689026999999999E-2</v>
      </c>
      <c r="Q22" s="4">
        <f t="shared" si="21"/>
        <v>12.5</v>
      </c>
      <c r="R22">
        <f t="shared" si="0"/>
        <v>2000000</v>
      </c>
      <c r="S22">
        <f t="shared" si="1"/>
        <v>-61936.585816843784</v>
      </c>
      <c r="U22">
        <f t="shared" si="13"/>
        <v>8.3689026999999999E-2</v>
      </c>
      <c r="V22">
        <f t="shared" si="14"/>
        <v>0.01</v>
      </c>
      <c r="W22">
        <f t="shared" si="15"/>
        <v>0.43547747002009868</v>
      </c>
      <c r="X22">
        <f t="shared" si="16"/>
        <v>3.6444685746403728E-2</v>
      </c>
      <c r="Y22">
        <f t="shared" si="17"/>
        <v>4.3547747002009871E-3</v>
      </c>
      <c r="Z22">
        <f t="shared" si="18"/>
        <v>0.39467800957349392</v>
      </c>
      <c r="AB22">
        <f t="shared" si="19"/>
        <v>-13689.515182902105</v>
      </c>
      <c r="AC22">
        <f t="shared" si="2"/>
        <v>-24445.0084099698</v>
      </c>
      <c r="AE22">
        <f t="shared" si="3"/>
        <v>0</v>
      </c>
      <c r="AF22">
        <f t="shared" si="4"/>
        <v>0</v>
      </c>
      <c r="AG22">
        <f t="shared" si="4"/>
        <v>-4.9334751196686737</v>
      </c>
      <c r="AH22">
        <f t="shared" si="5"/>
        <v>-72889.371492807462</v>
      </c>
      <c r="AI22">
        <f t="shared" si="6"/>
        <v>-72894.304967927135</v>
      </c>
      <c r="AJ22">
        <f t="shared" si="7"/>
        <v>10755.493227067695</v>
      </c>
      <c r="AK22">
        <f t="shared" si="22"/>
        <v>-287.47981884094423</v>
      </c>
      <c r="AL22">
        <f t="shared" si="8"/>
        <v>-62426.291559700388</v>
      </c>
      <c r="AN22">
        <f t="shared" si="9"/>
        <v>0</v>
      </c>
      <c r="AO22">
        <f t="shared" si="9"/>
        <v>0</v>
      </c>
      <c r="AP22">
        <f t="shared" si="9"/>
        <v>-1.4652267993447585</v>
      </c>
      <c r="AQ22">
        <f t="shared" si="9"/>
        <v>-21647.917118882699</v>
      </c>
      <c r="AR22">
        <f t="shared" si="9"/>
        <v>-21649.382345682046</v>
      </c>
      <c r="AS22">
        <f t="shared" si="9"/>
        <v>3194.3481084240266</v>
      </c>
      <c r="AT22">
        <f t="shared" si="9"/>
        <v>-85.380613993005511</v>
      </c>
      <c r="AU22">
        <f t="shared" si="9"/>
        <v>-18540.414851251026</v>
      </c>
      <c r="AW22">
        <v>19</v>
      </c>
      <c r="AX22">
        <f>IF(Z22&gt;0, (R22*SUMPRODUCT(K22:$K$98, X22:$X$98)-K22*$AZ$3)/Z22, 0)</f>
        <v>-61936.585816843784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9.4384723000000004E-2</v>
      </c>
      <c r="Q23" s="4">
        <f t="shared" si="21"/>
        <v>12.5</v>
      </c>
      <c r="R23">
        <f t="shared" si="0"/>
        <v>2000000</v>
      </c>
      <c r="S23">
        <f t="shared" si="1"/>
        <v>-79775.089049425471</v>
      </c>
      <c r="U23">
        <f t="shared" si="13"/>
        <v>9.4384723000000004E-2</v>
      </c>
      <c r="V23">
        <f t="shared" si="14"/>
        <v>0.01</v>
      </c>
      <c r="W23">
        <f t="shared" si="15"/>
        <v>0.39467800957349392</v>
      </c>
      <c r="X23">
        <f t="shared" si="16"/>
        <v>3.7251574607785574E-2</v>
      </c>
      <c r="Y23">
        <f t="shared" si="17"/>
        <v>3.9467800957349395E-3</v>
      </c>
      <c r="Z23">
        <f t="shared" si="18"/>
        <v>0.3534796548699734</v>
      </c>
      <c r="AB23">
        <f t="shared" si="19"/>
        <v>-24445.0084099698</v>
      </c>
      <c r="AC23">
        <f t="shared" si="2"/>
        <v>-28198.870944412309</v>
      </c>
      <c r="AE23">
        <f t="shared" si="3"/>
        <v>0</v>
      </c>
      <c r="AF23">
        <f t="shared" si="4"/>
        <v>0</v>
      </c>
      <c r="AG23">
        <f t="shared" si="4"/>
        <v>-4.4184956858746673</v>
      </c>
      <c r="AH23">
        <f t="shared" si="5"/>
        <v>-74503.149215571146</v>
      </c>
      <c r="AI23">
        <f t="shared" si="6"/>
        <v>-74507.567711257027</v>
      </c>
      <c r="AJ23">
        <f t="shared" si="7"/>
        <v>3753.8625344425091</v>
      </c>
      <c r="AK23">
        <f t="shared" si="22"/>
        <v>-1711.1505886978862</v>
      </c>
      <c r="AL23">
        <f t="shared" si="8"/>
        <v>-72464.855765512402</v>
      </c>
      <c r="AN23">
        <f t="shared" si="9"/>
        <v>0</v>
      </c>
      <c r="AO23">
        <f t="shared" si="9"/>
        <v>0</v>
      </c>
      <c r="AP23">
        <f t="shared" si="9"/>
        <v>-1.1716781301455172</v>
      </c>
      <c r="AQ23">
        <f t="shared" si="9"/>
        <v>-19756.432226904519</v>
      </c>
      <c r="AR23">
        <f t="shared" si="9"/>
        <v>-19757.603905034666</v>
      </c>
      <c r="AS23">
        <f t="shared" si="9"/>
        <v>995.43350223012339</v>
      </c>
      <c r="AT23">
        <f t="shared" si="9"/>
        <v>-453.75572699378</v>
      </c>
      <c r="AU23">
        <f t="shared" si="9"/>
        <v>-19215.926129798321</v>
      </c>
      <c r="AW23">
        <v>20</v>
      </c>
      <c r="AX23">
        <f>IF(Z23&gt;0, (R23*SUMPRODUCT(K23:$K$98, X23:$X$98)-K23*$AZ$3)/Z23, 0)</f>
        <v>-79775.089049425471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0.106719178</v>
      </c>
      <c r="Q24" s="4">
        <f t="shared" si="21"/>
        <v>12.5</v>
      </c>
      <c r="R24">
        <f t="shared" si="0"/>
        <v>2000000</v>
      </c>
      <c r="S24">
        <f t="shared" si="1"/>
        <v>-102422.28028044628</v>
      </c>
      <c r="U24">
        <f t="shared" si="13"/>
        <v>0.106719178</v>
      </c>
      <c r="V24">
        <f t="shared" si="14"/>
        <v>0.01</v>
      </c>
      <c r="W24">
        <f t="shared" si="15"/>
        <v>0.3534796548699734</v>
      </c>
      <c r="X24">
        <f t="shared" si="16"/>
        <v>3.7723058207447258E-2</v>
      </c>
      <c r="Y24">
        <f t="shared" si="17"/>
        <v>3.5347965486997343E-3</v>
      </c>
      <c r="Z24">
        <f t="shared" si="18"/>
        <v>0.31222180011382639</v>
      </c>
      <c r="AB24">
        <f t="shared" si="19"/>
        <v>-28198.870944412309</v>
      </c>
      <c r="AC24">
        <f t="shared" si="2"/>
        <v>-31978.4687209238</v>
      </c>
      <c r="AE24">
        <f t="shared" si="3"/>
        <v>0</v>
      </c>
      <c r="AF24">
        <f t="shared" si="4"/>
        <v>0</v>
      </c>
      <c r="AG24">
        <f t="shared" si="4"/>
        <v>-3.9027725014228301</v>
      </c>
      <c r="AH24">
        <f t="shared" si="5"/>
        <v>-75446.11641489451</v>
      </c>
      <c r="AI24">
        <f t="shared" si="6"/>
        <v>-75450.019187395927</v>
      </c>
      <c r="AJ24">
        <f t="shared" si="7"/>
        <v>3779.5977765114912</v>
      </c>
      <c r="AK24">
        <f t="shared" si="22"/>
        <v>-1973.9209661088619</v>
      </c>
      <c r="AL24">
        <f t="shared" si="8"/>
        <v>-73644.3423769933</v>
      </c>
      <c r="AN24">
        <f t="shared" si="9"/>
        <v>0</v>
      </c>
      <c r="AO24">
        <f t="shared" si="9"/>
        <v>0</v>
      </c>
      <c r="AP24">
        <f t="shared" si="9"/>
        <v>-0.92403644813781727</v>
      </c>
      <c r="AQ24">
        <f t="shared" si="9"/>
        <v>-17862.932418529515</v>
      </c>
      <c r="AR24">
        <f t="shared" si="9"/>
        <v>-17863.856454977649</v>
      </c>
      <c r="AS24">
        <f t="shared" si="9"/>
        <v>894.87309432564098</v>
      </c>
      <c r="AT24">
        <f t="shared" si="9"/>
        <v>-467.35363584811483</v>
      </c>
      <c r="AU24">
        <f t="shared" si="9"/>
        <v>-17436.336996500126</v>
      </c>
      <c r="AW24">
        <v>21</v>
      </c>
      <c r="AX24">
        <f>IF(Z24&gt;0, (R24*SUMPRODUCT(K24:$K$98, X24:$X$98)-K24*$AZ$3)/Z24, 0)</f>
        <v>-102422.28028044628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0.12088460199999999</v>
      </c>
      <c r="Q25" s="4">
        <f t="shared" si="21"/>
        <v>12.5</v>
      </c>
      <c r="R25">
        <f t="shared" si="0"/>
        <v>2000000</v>
      </c>
      <c r="S25">
        <f t="shared" si="1"/>
        <v>-131105.51782639348</v>
      </c>
      <c r="U25">
        <f t="shared" si="13"/>
        <v>0.12088460199999999</v>
      </c>
      <c r="V25">
        <f t="shared" si="14"/>
        <v>0.01</v>
      </c>
      <c r="W25">
        <f t="shared" si="15"/>
        <v>0.31222180011382639</v>
      </c>
      <c r="X25">
        <f t="shared" si="16"/>
        <v>3.7742808042483457E-2</v>
      </c>
      <c r="Y25">
        <f t="shared" si="17"/>
        <v>3.1222180011382639E-3</v>
      </c>
      <c r="Z25">
        <f t="shared" si="18"/>
        <v>0.27135677407020464</v>
      </c>
      <c r="AB25">
        <f t="shared" si="19"/>
        <v>-31978.4687209238</v>
      </c>
      <c r="AC25">
        <f t="shared" si="2"/>
        <v>-35576.370380173845</v>
      </c>
      <c r="AE25">
        <f t="shared" si="3"/>
        <v>0</v>
      </c>
      <c r="AF25">
        <f t="shared" si="4"/>
        <v>0</v>
      </c>
      <c r="AG25">
        <f t="shared" si="4"/>
        <v>-3.3919596758775579</v>
      </c>
      <c r="AH25">
        <f t="shared" si="5"/>
        <v>-75485.61608496691</v>
      </c>
      <c r="AI25">
        <f t="shared" si="6"/>
        <v>-75489.008044642789</v>
      </c>
      <c r="AJ25">
        <f t="shared" si="7"/>
        <v>3597.9016592500448</v>
      </c>
      <c r="AK25">
        <f t="shared" si="22"/>
        <v>-2238.492810464666</v>
      </c>
      <c r="AL25">
        <f t="shared" si="8"/>
        <v>-74129.599195857416</v>
      </c>
      <c r="AN25">
        <f t="shared" si="9"/>
        <v>0</v>
      </c>
      <c r="AO25">
        <f t="shared" si="9"/>
        <v>0</v>
      </c>
      <c r="AP25">
        <f t="shared" si="9"/>
        <v>-0.7170484869551832</v>
      </c>
      <c r="AQ25">
        <f t="shared" si="9"/>
        <v>-15957.39689523338</v>
      </c>
      <c r="AR25">
        <f t="shared" si="9"/>
        <v>-15958.113943720336</v>
      </c>
      <c r="AS25">
        <f t="shared" si="9"/>
        <v>760.58390650275976</v>
      </c>
      <c r="AT25">
        <f t="shared" si="9"/>
        <v>-473.20960040259786</v>
      </c>
      <c r="AU25">
        <f t="shared" si="9"/>
        <v>-15670.739637620176</v>
      </c>
      <c r="AW25">
        <v>22</v>
      </c>
      <c r="AX25">
        <f>IF(Z25&gt;0, (R25*SUMPRODUCT(K25:$K$98, X25:$X$98)-K25*$AZ$3)/Z25, 0)</f>
        <v>-131105.51782639348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0.13724737000000001</v>
      </c>
      <c r="Q26" s="4">
        <f t="shared" si="21"/>
        <v>12.5</v>
      </c>
      <c r="R26">
        <f t="shared" si="0"/>
        <v>2000000</v>
      </c>
      <c r="S26">
        <f t="shared" si="1"/>
        <v>-167662.48346680525</v>
      </c>
      <c r="U26">
        <f t="shared" si="13"/>
        <v>0.13724737000000001</v>
      </c>
      <c r="V26">
        <f t="shared" si="14"/>
        <v>0.01</v>
      </c>
      <c r="W26">
        <f t="shared" si="15"/>
        <v>0.27135677407020464</v>
      </c>
      <c r="X26">
        <f t="shared" si="16"/>
        <v>3.7243003572819781E-2</v>
      </c>
      <c r="Y26">
        <f t="shared" si="17"/>
        <v>2.7135677407020466E-3</v>
      </c>
      <c r="Z26">
        <f t="shared" si="18"/>
        <v>0.2314002027566828</v>
      </c>
      <c r="AB26">
        <f t="shared" si="19"/>
        <v>-35576.370380173845</v>
      </c>
      <c r="AC26">
        <f t="shared" si="2"/>
        <v>-38797.13266890771</v>
      </c>
      <c r="AE26">
        <f t="shared" si="3"/>
        <v>0</v>
      </c>
      <c r="AF26">
        <f t="shared" si="4"/>
        <v>0</v>
      </c>
      <c r="AG26">
        <f t="shared" si="4"/>
        <v>-2.8925025344585351</v>
      </c>
      <c r="AH26">
        <f t="shared" si="5"/>
        <v>-74486.007145639567</v>
      </c>
      <c r="AI26">
        <f t="shared" si="6"/>
        <v>-74488.899648174032</v>
      </c>
      <c r="AJ26">
        <f t="shared" si="7"/>
        <v>3220.7622887338657</v>
      </c>
      <c r="AK26">
        <f t="shared" si="22"/>
        <v>-2490.3459266121695</v>
      </c>
      <c r="AL26">
        <f t="shared" si="8"/>
        <v>-73758.483286052331</v>
      </c>
      <c r="AN26">
        <f t="shared" si="9"/>
        <v>0</v>
      </c>
      <c r="AO26">
        <f t="shared" si="9"/>
        <v>0</v>
      </c>
      <c r="AP26">
        <f t="shared" si="9"/>
        <v>-0.54595087775763684</v>
      </c>
      <c r="AQ26">
        <f t="shared" si="9"/>
        <v>-14059.002713868316</v>
      </c>
      <c r="AR26">
        <f t="shared" si="9"/>
        <v>-14059.548664746075</v>
      </c>
      <c r="AS26">
        <f t="shared" si="9"/>
        <v>607.9088877659741</v>
      </c>
      <c r="AT26">
        <f t="shared" si="9"/>
        <v>-470.04506594445638</v>
      </c>
      <c r="AU26">
        <f t="shared" si="9"/>
        <v>-13921.684842924557</v>
      </c>
      <c r="AW26">
        <v>23</v>
      </c>
      <c r="AX26">
        <f>IF(Z26&gt;0, (R26*SUMPRODUCT(K26:$K$98, X26:$X$98)-K26*$AZ$3)/Z26, 0)</f>
        <v>-167662.48346680525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0.155543078</v>
      </c>
      <c r="Q27" s="4">
        <f t="shared" si="21"/>
        <v>12.5</v>
      </c>
      <c r="R27">
        <f t="shared" si="0"/>
        <v>2000000</v>
      </c>
      <c r="S27">
        <f t="shared" si="1"/>
        <v>-214839.65020009127</v>
      </c>
      <c r="U27">
        <f t="shared" si="13"/>
        <v>0.155543078</v>
      </c>
      <c r="V27">
        <f t="shared" si="14"/>
        <v>0.01</v>
      </c>
      <c r="W27">
        <f t="shared" si="15"/>
        <v>0.2314002027566828</v>
      </c>
      <c r="X27">
        <f t="shared" si="16"/>
        <v>3.5992699786598525E-2</v>
      </c>
      <c r="Y27">
        <f t="shared" si="17"/>
        <v>2.3140020275668281E-3</v>
      </c>
      <c r="Z27">
        <f t="shared" si="18"/>
        <v>0.19309350094251745</v>
      </c>
      <c r="AB27">
        <f t="shared" si="19"/>
        <v>-38797.13266890771</v>
      </c>
      <c r="AC27">
        <f t="shared" si="2"/>
        <v>-41484.140198401445</v>
      </c>
      <c r="AE27">
        <f t="shared" si="3"/>
        <v>0</v>
      </c>
      <c r="AF27">
        <f t="shared" si="4"/>
        <v>0</v>
      </c>
      <c r="AG27">
        <f t="shared" si="4"/>
        <v>-2.4136687617814681</v>
      </c>
      <c r="AH27">
        <f t="shared" si="5"/>
        <v>-71985.39957319705</v>
      </c>
      <c r="AI27">
        <f t="shared" si="6"/>
        <v>-71987.813241958836</v>
      </c>
      <c r="AJ27">
        <f t="shared" si="7"/>
        <v>2687.0075294937342</v>
      </c>
      <c r="AK27">
        <f t="shared" si="22"/>
        <v>-2715.7992868235401</v>
      </c>
      <c r="AL27">
        <f t="shared" si="8"/>
        <v>-72016.604999288655</v>
      </c>
      <c r="AN27">
        <f t="shared" si="9"/>
        <v>0</v>
      </c>
      <c r="AO27">
        <f t="shared" si="9"/>
        <v>0</v>
      </c>
      <c r="AP27">
        <f t="shared" si="9"/>
        <v>-0.40676115090788911</v>
      </c>
      <c r="AQ27">
        <f t="shared" si="9"/>
        <v>-12131.268566174935</v>
      </c>
      <c r="AR27">
        <f t="shared" si="9"/>
        <v>-12131.675327325844</v>
      </c>
      <c r="AS27">
        <f t="shared" si="9"/>
        <v>452.82529753102546</v>
      </c>
      <c r="AT27">
        <f t="shared" si="9"/>
        <v>-457.67740007863796</v>
      </c>
      <c r="AU27">
        <f t="shared" si="9"/>
        <v>-12136.527429873458</v>
      </c>
      <c r="AW27">
        <v>24</v>
      </c>
      <c r="AX27">
        <f>IF(Z27&gt;0, (R27*SUMPRODUCT(K27:$K$98, X27:$X$98)-K27*$AZ$3)/Z27, 0)</f>
        <v>-214839.65020009127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0.175905283</v>
      </c>
      <c r="Q28" s="4">
        <f t="shared" si="21"/>
        <v>12.5</v>
      </c>
      <c r="R28">
        <f t="shared" si="0"/>
        <v>2000000</v>
      </c>
      <c r="S28">
        <f t="shared" si="1"/>
        <v>-276481.15294594725</v>
      </c>
      <c r="U28">
        <f t="shared" si="13"/>
        <v>0.175905283</v>
      </c>
      <c r="V28">
        <f t="shared" si="14"/>
        <v>0.01</v>
      </c>
      <c r="W28">
        <f t="shared" si="15"/>
        <v>0.19309350094251745</v>
      </c>
      <c r="X28">
        <f t="shared" si="16"/>
        <v>3.3966166928754302E-2</v>
      </c>
      <c r="Y28">
        <f t="shared" si="17"/>
        <v>1.9309350094251746E-3</v>
      </c>
      <c r="Z28">
        <f t="shared" si="18"/>
        <v>0.15719639900433799</v>
      </c>
      <c r="AB28">
        <f t="shared" si="19"/>
        <v>-41484.140198401445</v>
      </c>
      <c r="AC28">
        <f t="shared" si="2"/>
        <v>-43461.84163567052</v>
      </c>
      <c r="AE28">
        <f t="shared" si="3"/>
        <v>0</v>
      </c>
      <c r="AF28">
        <f t="shared" si="4"/>
        <v>0</v>
      </c>
      <c r="AG28">
        <f t="shared" si="4"/>
        <v>-1.9649549875542249</v>
      </c>
      <c r="AH28">
        <f t="shared" si="5"/>
        <v>-67932.333857508609</v>
      </c>
      <c r="AI28">
        <f t="shared" si="6"/>
        <v>-67934.29881249617</v>
      </c>
      <c r="AJ28">
        <f t="shared" si="7"/>
        <v>1977.7014372690755</v>
      </c>
      <c r="AK28">
        <f t="shared" si="22"/>
        <v>-2903.8898138881013</v>
      </c>
      <c r="AL28">
        <f t="shared" si="8"/>
        <v>-68860.4871891152</v>
      </c>
      <c r="AN28">
        <f t="shared" si="9"/>
        <v>0</v>
      </c>
      <c r="AO28">
        <f t="shared" si="9"/>
        <v>0</v>
      </c>
      <c r="AP28">
        <f t="shared" si="9"/>
        <v>-0.29566259288835028</v>
      </c>
      <c r="AQ28">
        <f t="shared" si="9"/>
        <v>-10221.633623408279</v>
      </c>
      <c r="AR28">
        <f t="shared" si="9"/>
        <v>-10221.929286001168</v>
      </c>
      <c r="AS28">
        <f t="shared" si="9"/>
        <v>297.5805240352131</v>
      </c>
      <c r="AT28">
        <f t="shared" si="9"/>
        <v>-436.94211688018726</v>
      </c>
      <c r="AU28">
        <f t="shared" si="9"/>
        <v>-10361.290878846143</v>
      </c>
      <c r="AW28">
        <v>25</v>
      </c>
      <c r="AX28">
        <f>IF(Z28&gt;0, (R28*SUMPRODUCT(K28:$K$98, X28:$X$98)-K28*$AZ$3)/Z28, 0)</f>
        <v>-276481.15294594725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0.19813004200000001</v>
      </c>
      <c r="Q29" s="4">
        <f t="shared" si="21"/>
        <v>12.5</v>
      </c>
      <c r="R29">
        <f t="shared" si="0"/>
        <v>2000000</v>
      </c>
      <c r="S29">
        <f t="shared" si="1"/>
        <v>-358435.98014376732</v>
      </c>
      <c r="U29">
        <f t="shared" si="13"/>
        <v>0.19813004200000001</v>
      </c>
      <c r="V29">
        <f t="shared" si="14"/>
        <v>0.01</v>
      </c>
      <c r="W29">
        <f t="shared" si="15"/>
        <v>0.15719639900433799</v>
      </c>
      <c r="X29">
        <f t="shared" si="16"/>
        <v>3.1145329136978244E-2</v>
      </c>
      <c r="Y29">
        <f t="shared" si="17"/>
        <v>1.57196399004338E-3</v>
      </c>
      <c r="Z29">
        <f t="shared" si="18"/>
        <v>0.12447910587731638</v>
      </c>
      <c r="AB29">
        <f t="shared" si="19"/>
        <v>-43461.84163567052</v>
      </c>
      <c r="AC29">
        <f t="shared" si="2"/>
        <v>-44617.79032255568</v>
      </c>
      <c r="AE29">
        <f t="shared" si="3"/>
        <v>0</v>
      </c>
      <c r="AF29">
        <f t="shared" si="4"/>
        <v>0</v>
      </c>
      <c r="AG29">
        <f t="shared" si="4"/>
        <v>-1.5559888234664547</v>
      </c>
      <c r="AH29">
        <f t="shared" si="5"/>
        <v>-62290.658273956491</v>
      </c>
      <c r="AI29">
        <f t="shared" si="6"/>
        <v>-62292.214262779955</v>
      </c>
      <c r="AJ29">
        <f t="shared" si="7"/>
        <v>1155.94868688516</v>
      </c>
      <c r="AK29">
        <f t="shared" si="22"/>
        <v>-3042.3289144969367</v>
      </c>
      <c r="AL29">
        <f t="shared" si="8"/>
        <v>-64178.594490391733</v>
      </c>
      <c r="AN29">
        <f t="shared" si="9"/>
        <v>0</v>
      </c>
      <c r="AO29">
        <f t="shared" si="9"/>
        <v>0</v>
      </c>
      <c r="AP29">
        <f t="shared" si="9"/>
        <v>-0.20904136161845452</v>
      </c>
      <c r="AQ29">
        <f t="shared" si="9"/>
        <v>-8368.5202781139633</v>
      </c>
      <c r="AR29">
        <f t="shared" si="9"/>
        <v>-8368.7293194755821</v>
      </c>
      <c r="AS29">
        <f t="shared" si="9"/>
        <v>155.29744418678203</v>
      </c>
      <c r="AT29">
        <f t="shared" si="9"/>
        <v>-408.72567282379657</v>
      </c>
      <c r="AU29">
        <f t="shared" si="9"/>
        <v>-8622.1575481125965</v>
      </c>
      <c r="AW29">
        <v>26</v>
      </c>
      <c r="AX29">
        <f>IF(Z29&gt;0, (R29*SUMPRODUCT(K29:$K$98, X29:$X$98)-K29*$AZ$3)/Z29, 0)</f>
        <v>-358435.98014376732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0.22255936300000001</v>
      </c>
      <c r="Q30" s="4">
        <f t="shared" si="21"/>
        <v>12.5</v>
      </c>
      <c r="R30">
        <f t="shared" si="0"/>
        <v>2000000</v>
      </c>
      <c r="S30">
        <f t="shared" si="1"/>
        <v>-469923.54915092082</v>
      </c>
      <c r="U30">
        <f t="shared" si="13"/>
        <v>0.22255936300000001</v>
      </c>
      <c r="V30">
        <f t="shared" si="14"/>
        <v>0.01</v>
      </c>
      <c r="W30">
        <f t="shared" si="15"/>
        <v>0.12447910587731638</v>
      </c>
      <c r="X30">
        <f t="shared" si="16"/>
        <v>2.7703990510865091E-2</v>
      </c>
      <c r="Y30">
        <f t="shared" si="17"/>
        <v>1.2447910587731637E-3</v>
      </c>
      <c r="Z30">
        <f t="shared" si="18"/>
        <v>9.5530324307678119E-2</v>
      </c>
      <c r="AB30">
        <f t="shared" si="19"/>
        <v>-44617.79032255568</v>
      </c>
      <c r="AC30">
        <f t="shared" si="2"/>
        <v>-44891.949050202587</v>
      </c>
      <c r="AE30">
        <f t="shared" si="3"/>
        <v>0</v>
      </c>
      <c r="AF30">
        <f t="shared" si="4"/>
        <v>0</v>
      </c>
      <c r="AG30">
        <f t="shared" si="4"/>
        <v>-1.1941290538459766</v>
      </c>
      <c r="AH30">
        <f t="shared" si="5"/>
        <v>-55407.981021730186</v>
      </c>
      <c r="AI30">
        <f t="shared" si="6"/>
        <v>-55409.175150784031</v>
      </c>
      <c r="AJ30">
        <f t="shared" si="7"/>
        <v>274.15872764690721</v>
      </c>
      <c r="AK30">
        <f t="shared" si="22"/>
        <v>-3123.2453225788977</v>
      </c>
      <c r="AL30">
        <f t="shared" si="8"/>
        <v>-58258.261745716023</v>
      </c>
      <c r="AN30">
        <f t="shared" si="9"/>
        <v>0</v>
      </c>
      <c r="AO30">
        <f t="shared" si="9"/>
        <v>0</v>
      </c>
      <c r="AP30">
        <f t="shared" si="9"/>
        <v>-0.14323824617840542</v>
      </c>
      <c r="AQ30">
        <f t="shared" si="9"/>
        <v>-6646.3017546365554</v>
      </c>
      <c r="AR30">
        <f t="shared" si="9"/>
        <v>-6646.4449928827344</v>
      </c>
      <c r="AS30">
        <f t="shared" si="9"/>
        <v>32.885905586308013</v>
      </c>
      <c r="AT30">
        <f t="shared" si="9"/>
        <v>-374.63972671149219</v>
      </c>
      <c r="AU30">
        <f t="shared" si="9"/>
        <v>-6988.1988140079184</v>
      </c>
      <c r="AW30">
        <v>27</v>
      </c>
      <c r="AX30">
        <f>IF(Z30&gt;0, (R30*SUMPRODUCT(K30:$K$98, X30:$X$98)-K30*$AZ$3)/Z30, 0)</f>
        <v>-469923.54915092082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0.25004150400000003</v>
      </c>
      <c r="Q31" s="4">
        <f t="shared" si="21"/>
        <v>12.5</v>
      </c>
      <c r="R31">
        <f t="shared" si="0"/>
        <v>2000000</v>
      </c>
      <c r="S31">
        <f t="shared" si="1"/>
        <v>-626851.01378644933</v>
      </c>
      <c r="U31">
        <f t="shared" si="13"/>
        <v>0.25004150400000003</v>
      </c>
      <c r="V31">
        <f t="shared" si="14"/>
        <v>0.01</v>
      </c>
      <c r="W31">
        <f t="shared" si="15"/>
        <v>9.5530324307678119E-2</v>
      </c>
      <c r="X31">
        <f t="shared" si="16"/>
        <v>2.3886545967499596E-2</v>
      </c>
      <c r="Y31">
        <f t="shared" si="17"/>
        <v>9.5530324307678126E-4</v>
      </c>
      <c r="Z31">
        <f t="shared" si="18"/>
        <v>7.068847509710173E-2</v>
      </c>
      <c r="AB31">
        <f t="shared" si="19"/>
        <v>-44891.949050202587</v>
      </c>
      <c r="AC31">
        <f t="shared" si="2"/>
        <v>-44311.142277636398</v>
      </c>
      <c r="AE31">
        <f t="shared" si="3"/>
        <v>0</v>
      </c>
      <c r="AF31">
        <f t="shared" si="4"/>
        <v>0</v>
      </c>
      <c r="AG31">
        <f t="shared" si="4"/>
        <v>-0.88360593871377158</v>
      </c>
      <c r="AH31">
        <f t="shared" si="5"/>
        <v>-47773.091934999196</v>
      </c>
      <c r="AI31">
        <f t="shared" si="6"/>
        <v>-47773.975540937907</v>
      </c>
      <c r="AJ31">
        <f t="shared" si="7"/>
        <v>-580.80677256618947</v>
      </c>
      <c r="AK31">
        <f t="shared" si="22"/>
        <v>-3142.4364335141813</v>
      </c>
      <c r="AL31">
        <f t="shared" si="8"/>
        <v>-51497.218747018276</v>
      </c>
      <c r="AN31">
        <f t="shared" si="9"/>
        <v>0</v>
      </c>
      <c r="AO31">
        <f t="shared" si="9"/>
        <v>0</v>
      </c>
      <c r="AP31">
        <f t="shared" si="9"/>
        <v>-9.4634247510580874E-2</v>
      </c>
      <c r="AQ31">
        <f t="shared" si="9"/>
        <v>-5116.500929252963</v>
      </c>
      <c r="AR31">
        <f t="shared" si="9"/>
        <v>-5116.5955635004739</v>
      </c>
      <c r="AS31">
        <f t="shared" si="9"/>
        <v>-62.204439176653281</v>
      </c>
      <c r="AT31">
        <f t="shared" si="9"/>
        <v>-336.55512509154801</v>
      </c>
      <c r="AU31">
        <f t="shared" si="9"/>
        <v>-5515.3551277686747</v>
      </c>
      <c r="AW31">
        <v>28</v>
      </c>
      <c r="AX31">
        <f>IF(Z31&gt;0, (R31*SUMPRODUCT(K31:$K$98, X31:$X$98)-K31*$AZ$3)/Z31, 0)</f>
        <v>-626851.01378644933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0.28092614399999999</v>
      </c>
      <c r="Q32" s="4">
        <f t="shared" si="21"/>
        <v>12.5</v>
      </c>
      <c r="R32">
        <f t="shared" si="0"/>
        <v>2000000</v>
      </c>
      <c r="S32">
        <f t="shared" si="1"/>
        <v>-857382.19949295768</v>
      </c>
      <c r="U32">
        <f t="shared" si="13"/>
        <v>0.28092614399999999</v>
      </c>
      <c r="V32">
        <f t="shared" si="14"/>
        <v>0.01</v>
      </c>
      <c r="W32">
        <f t="shared" si="15"/>
        <v>7.068847509710173E-2</v>
      </c>
      <c r="X32">
        <f t="shared" si="16"/>
        <v>1.9858240734268815E-2</v>
      </c>
      <c r="Y32">
        <f t="shared" si="17"/>
        <v>7.0688475097101732E-4</v>
      </c>
      <c r="Z32">
        <f t="shared" si="18"/>
        <v>5.0123349611861899E-2</v>
      </c>
      <c r="AB32">
        <f t="shared" si="19"/>
        <v>-44311.142277636398</v>
      </c>
      <c r="AC32">
        <f t="shared" si="2"/>
        <v>-42974.867736172644</v>
      </c>
      <c r="AE32">
        <f t="shared" si="3"/>
        <v>0</v>
      </c>
      <c r="AF32">
        <f t="shared" si="4"/>
        <v>0</v>
      </c>
      <c r="AG32">
        <f t="shared" si="4"/>
        <v>-0.62654187014827378</v>
      </c>
      <c r="AH32">
        <f t="shared" si="5"/>
        <v>-39716.481468537633</v>
      </c>
      <c r="AI32">
        <f t="shared" si="6"/>
        <v>-39717.108010407785</v>
      </c>
      <c r="AJ32">
        <f t="shared" si="7"/>
        <v>-1336.2745414637538</v>
      </c>
      <c r="AK32">
        <f t="shared" si="22"/>
        <v>-3101.7799594345483</v>
      </c>
      <c r="AL32">
        <f t="shared" si="8"/>
        <v>-44155.162511306087</v>
      </c>
      <c r="AN32">
        <f t="shared" si="9"/>
        <v>0</v>
      </c>
      <c r="AO32">
        <f t="shared" si="9"/>
        <v>0</v>
      </c>
      <c r="AP32">
        <f t="shared" si="9"/>
        <v>-5.9913098921416059E-2</v>
      </c>
      <c r="AQ32">
        <f t="shared" si="9"/>
        <v>-3797.8906062127267</v>
      </c>
      <c r="AR32">
        <f t="shared" si="9"/>
        <v>-3797.9505193116483</v>
      </c>
      <c r="AS32">
        <f t="shared" si="9"/>
        <v>-127.78132253147128</v>
      </c>
      <c r="AT32">
        <f t="shared" si="9"/>
        <v>-296.60786995462701</v>
      </c>
      <c r="AU32">
        <f t="shared" si="9"/>
        <v>-4222.3397117977465</v>
      </c>
      <c r="AW32">
        <v>29</v>
      </c>
      <c r="AX32">
        <f>IF(Z32&gt;0, (R32*SUMPRODUCT(K32:$K$98, X32:$X$98)-K32*$AZ$3)/Z32, 0)</f>
        <v>-857382.19949295768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0.31575788199999999</v>
      </c>
      <c r="Q33" s="4">
        <f t="shared" si="21"/>
        <v>12.5</v>
      </c>
      <c r="R33">
        <f t="shared" si="0"/>
        <v>2000000</v>
      </c>
      <c r="S33">
        <f t="shared" si="1"/>
        <v>-1213523.299024028</v>
      </c>
      <c r="U33">
        <f t="shared" si="13"/>
        <v>0.31575788199999999</v>
      </c>
      <c r="V33">
        <f t="shared" si="14"/>
        <v>0.01</v>
      </c>
      <c r="W33">
        <f t="shared" si="15"/>
        <v>5.0123349611861899E-2</v>
      </c>
      <c r="X33">
        <f t="shared" si="16"/>
        <v>1.5826842712187036E-2</v>
      </c>
      <c r="Y33">
        <f t="shared" si="17"/>
        <v>5.0123349611861897E-4</v>
      </c>
      <c r="Z33">
        <f t="shared" si="18"/>
        <v>3.3795273403556245E-2</v>
      </c>
      <c r="AB33">
        <f t="shared" si="19"/>
        <v>-42974.867736172644</v>
      </c>
      <c r="AC33">
        <f t="shared" si="2"/>
        <v>-41011.351672102566</v>
      </c>
      <c r="AE33">
        <f t="shared" si="3"/>
        <v>0</v>
      </c>
      <c r="AF33">
        <f t="shared" si="4"/>
        <v>0</v>
      </c>
      <c r="AG33">
        <f t="shared" si="4"/>
        <v>-0.42244091754445307</v>
      </c>
      <c r="AH33">
        <f t="shared" si="5"/>
        <v>-31653.685424374071</v>
      </c>
      <c r="AI33">
        <f t="shared" si="6"/>
        <v>-31654.107865291615</v>
      </c>
      <c r="AJ33">
        <f t="shared" si="7"/>
        <v>-1963.5160640700778</v>
      </c>
      <c r="AK33">
        <f t="shared" si="22"/>
        <v>-3008.2407415320854</v>
      </c>
      <c r="AL33">
        <f t="shared" si="8"/>
        <v>-36625.864670893781</v>
      </c>
      <c r="AN33">
        <f t="shared" si="9"/>
        <v>0</v>
      </c>
      <c r="AO33">
        <f t="shared" si="9"/>
        <v>0</v>
      </c>
      <c r="AP33">
        <f t="shared" si="9"/>
        <v>-3.6067798850642027E-2</v>
      </c>
      <c r="AQ33">
        <f t="shared" si="9"/>
        <v>-2702.5761742118311</v>
      </c>
      <c r="AR33">
        <f t="shared" si="9"/>
        <v>-2702.6122420106817</v>
      </c>
      <c r="AS33">
        <f t="shared" si="9"/>
        <v>-167.64404085319606</v>
      </c>
      <c r="AT33">
        <f t="shared" si="9"/>
        <v>-256.84212265841427</v>
      </c>
      <c r="AU33">
        <f t="shared" si="9"/>
        <v>-3127.0984055222921</v>
      </c>
      <c r="AW33">
        <v>30</v>
      </c>
      <c r="AX33">
        <f>IF(Z33&gt;0, (R33*SUMPRODUCT(K33:$K$98, X33:$X$98)-K33*$AZ$3)/Z33, 0)</f>
        <v>-1213523.299024028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0.35338435200000001</v>
      </c>
      <c r="Q34" s="4">
        <f t="shared" si="21"/>
        <v>12.5</v>
      </c>
      <c r="R34">
        <f t="shared" si="0"/>
        <v>2000000</v>
      </c>
      <c r="S34">
        <f t="shared" si="1"/>
        <v>-1792727.4951938835</v>
      </c>
      <c r="U34">
        <f t="shared" si="13"/>
        <v>0.35338435200000001</v>
      </c>
      <c r="V34">
        <f t="shared" si="14"/>
        <v>0.01</v>
      </c>
      <c r="W34">
        <f t="shared" si="15"/>
        <v>3.3795273403556245E-2</v>
      </c>
      <c r="X34">
        <f t="shared" si="16"/>
        <v>1.1942720792378559E-2</v>
      </c>
      <c r="Y34">
        <f t="shared" si="17"/>
        <v>3.3795273403556246E-4</v>
      </c>
      <c r="Z34">
        <f t="shared" si="18"/>
        <v>2.1514599877142122E-2</v>
      </c>
      <c r="AB34">
        <f t="shared" si="19"/>
        <v>-41011.351672102566</v>
      </c>
      <c r="AC34">
        <f t="shared" si="2"/>
        <v>-38569.814747847631</v>
      </c>
      <c r="AE34">
        <f t="shared" si="3"/>
        <v>0</v>
      </c>
      <c r="AF34">
        <f t="shared" si="4"/>
        <v>0</v>
      </c>
      <c r="AG34">
        <f t="shared" si="4"/>
        <v>-0.26893249846427653</v>
      </c>
      <c r="AH34">
        <f t="shared" si="5"/>
        <v>-23885.441584757118</v>
      </c>
      <c r="AI34">
        <f t="shared" si="6"/>
        <v>-23885.710517255582</v>
      </c>
      <c r="AJ34">
        <f t="shared" si="7"/>
        <v>-2441.536924254935</v>
      </c>
      <c r="AK34">
        <f t="shared" si="22"/>
        <v>-2870.7946170471801</v>
      </c>
      <c r="AL34">
        <f t="shared" si="8"/>
        <v>-29198.042058557698</v>
      </c>
      <c r="AN34">
        <f t="shared" si="9"/>
        <v>0</v>
      </c>
      <c r="AO34">
        <f t="shared" si="9"/>
        <v>0</v>
      </c>
      <c r="AP34">
        <f t="shared" si="9"/>
        <v>-2.0501183158245648E-2</v>
      </c>
      <c r="AQ34">
        <f t="shared" si="9"/>
        <v>-1820.8279607000684</v>
      </c>
      <c r="AR34">
        <f t="shared" si="9"/>
        <v>-1820.8484618832267</v>
      </c>
      <c r="AS34">
        <f t="shared" si="9"/>
        <v>-186.12252501130538</v>
      </c>
      <c r="AT34">
        <f t="shared" si="9"/>
        <v>-218.84557124883082</v>
      </c>
      <c r="AU34">
        <f t="shared" ref="AU34:AU69" si="23">AL34*$K34</f>
        <v>-2225.8165581433627</v>
      </c>
      <c r="AW34">
        <v>31</v>
      </c>
      <c r="AX34">
        <f>IF(Z34&gt;0, (R34*SUMPRODUCT(K34:$K$98, X34:$X$98)-K34*$AZ$3)/Z34, 0)</f>
        <v>-1792727.4951938835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0.39269921299999999</v>
      </c>
      <c r="Q35" s="4">
        <f t="shared" si="21"/>
        <v>12.5</v>
      </c>
      <c r="R35">
        <f t="shared" si="0"/>
        <v>2000000</v>
      </c>
      <c r="S35">
        <f t="shared" si="1"/>
        <v>-2785663.0048732101</v>
      </c>
      <c r="U35">
        <f t="shared" si="13"/>
        <v>0.39269921299999999</v>
      </c>
      <c r="V35">
        <f t="shared" si="14"/>
        <v>0.01</v>
      </c>
      <c r="W35">
        <f t="shared" si="15"/>
        <v>2.1514599877142122E-2</v>
      </c>
      <c r="X35">
        <f t="shared" si="16"/>
        <v>8.4487664397636074E-3</v>
      </c>
      <c r="Y35">
        <f t="shared" si="17"/>
        <v>2.1514599877142123E-4</v>
      </c>
      <c r="Z35">
        <f t="shared" si="18"/>
        <v>1.2850687438607093E-2</v>
      </c>
      <c r="AB35">
        <f t="shared" si="19"/>
        <v>-38569.814747847631</v>
      </c>
      <c r="AC35">
        <f t="shared" si="2"/>
        <v>-35797.684584916649</v>
      </c>
      <c r="AE35">
        <f t="shared" si="3"/>
        <v>0</v>
      </c>
      <c r="AF35">
        <f t="shared" ref="AF35:AG69" si="24">-$Z35*P35</f>
        <v>0</v>
      </c>
      <c r="AG35">
        <f t="shared" si="24"/>
        <v>-0.16063359298258867</v>
      </c>
      <c r="AH35">
        <f t="shared" si="5"/>
        <v>-16897.532879527214</v>
      </c>
      <c r="AI35">
        <f t="shared" ref="AI35:AI66" si="25">SUM(AE35:AH35)</f>
        <v>-16897.693513120197</v>
      </c>
      <c r="AJ35">
        <f t="shared" si="7"/>
        <v>-2772.1301629309819</v>
      </c>
      <c r="AK35">
        <f t="shared" si="22"/>
        <v>-2699.8870323493343</v>
      </c>
      <c r="AL35">
        <f t="shared" ref="AL35:AL69" si="26">SUM(AI35:AK35)</f>
        <v>-22369.710708400515</v>
      </c>
      <c r="AN35">
        <f t="shared" ref="AN35:AT69" si="27">AE35*$K35</f>
        <v>0</v>
      </c>
      <c r="AO35">
        <f t="shared" si="27"/>
        <v>0</v>
      </c>
      <c r="AP35">
        <f t="shared" si="27"/>
        <v>-1.0933368602545779E-2</v>
      </c>
      <c r="AQ35">
        <f t="shared" si="27"/>
        <v>-1150.1140702588457</v>
      </c>
      <c r="AR35">
        <f t="shared" si="27"/>
        <v>-1150.1250036274482</v>
      </c>
      <c r="AS35">
        <f t="shared" si="27"/>
        <v>-188.68233177629864</v>
      </c>
      <c r="AT35">
        <f t="shared" si="27"/>
        <v>-183.76517365896379</v>
      </c>
      <c r="AU35">
        <f t="shared" si="23"/>
        <v>-1522.5725090627109</v>
      </c>
      <c r="AW35">
        <v>32</v>
      </c>
      <c r="AX35">
        <f>IF(Z35&gt;0, (R35*SUMPRODUCT(K35:$K$98, X35:$X$98)-K35*$AZ$3)/Z35, 0)</f>
        <v>-2785663.0048732101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0.39967743300000003</v>
      </c>
      <c r="Q36" s="4">
        <f t="shared" si="21"/>
        <v>12.5</v>
      </c>
      <c r="R36">
        <f t="shared" si="0"/>
        <v>2000000</v>
      </c>
      <c r="S36">
        <f t="shared" si="1"/>
        <v>-4329913.425166958</v>
      </c>
      <c r="U36">
        <f t="shared" si="13"/>
        <v>0.39967743300000003</v>
      </c>
      <c r="V36">
        <f t="shared" si="14"/>
        <v>0.01</v>
      </c>
      <c r="W36">
        <f t="shared" si="15"/>
        <v>1.2850687438607093E-2</v>
      </c>
      <c r="X36">
        <f t="shared" si="16"/>
        <v>5.1361297677478285E-3</v>
      </c>
      <c r="Y36">
        <f t="shared" si="17"/>
        <v>1.2850687438607092E-4</v>
      </c>
      <c r="Z36">
        <f t="shared" si="18"/>
        <v>7.5860507964731934E-3</v>
      </c>
      <c r="AB36">
        <f t="shared" si="19"/>
        <v>-35797.684584916649</v>
      </c>
      <c r="AC36">
        <f t="shared" si="2"/>
        <v>-32846.943187647776</v>
      </c>
      <c r="AE36">
        <f t="shared" si="3"/>
        <v>0</v>
      </c>
      <c r="AF36">
        <f t="shared" si="24"/>
        <v>0</v>
      </c>
      <c r="AG36">
        <f t="shared" si="24"/>
        <v>-9.4825634955914923E-2</v>
      </c>
      <c r="AH36">
        <f t="shared" si="5"/>
        <v>-10272.259535495657</v>
      </c>
      <c r="AI36">
        <f t="shared" si="25"/>
        <v>-10272.354361130614</v>
      </c>
      <c r="AJ36">
        <f t="shared" si="7"/>
        <v>-2950.7413972688737</v>
      </c>
      <c r="AK36">
        <f t="shared" si="22"/>
        <v>-2505.8379209441655</v>
      </c>
      <c r="AL36">
        <f t="shared" si="26"/>
        <v>-15728.933679343652</v>
      </c>
      <c r="AN36">
        <f t="shared" si="27"/>
        <v>0</v>
      </c>
      <c r="AO36">
        <f t="shared" si="27"/>
        <v>0</v>
      </c>
      <c r="AP36">
        <f t="shared" si="27"/>
        <v>-5.7626912673321663E-3</v>
      </c>
      <c r="AQ36">
        <f t="shared" si="27"/>
        <v>-624.26009958689917</v>
      </c>
      <c r="AR36">
        <f t="shared" si="27"/>
        <v>-624.26586227816654</v>
      </c>
      <c r="AS36">
        <f t="shared" si="27"/>
        <v>-179.32083122989079</v>
      </c>
      <c r="AT36">
        <f t="shared" si="27"/>
        <v>-152.28340217377041</v>
      </c>
      <c r="AU36">
        <f t="shared" si="23"/>
        <v>-955.87009568182771</v>
      </c>
      <c r="AW36">
        <v>33</v>
      </c>
      <c r="AX36">
        <f>IF(Z36&gt;0, (R36*SUMPRODUCT(K36:$K$98, X36:$X$98)-K36*$AZ$3)/Z36, 0)</f>
        <v>-4329913.425166958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0.407215198</v>
      </c>
      <c r="Q37" s="4">
        <f t="shared" si="21"/>
        <v>12.5</v>
      </c>
      <c r="R37">
        <f t="shared" si="0"/>
        <v>2000000</v>
      </c>
      <c r="S37">
        <f t="shared" si="1"/>
        <v>-6742702.6567748785</v>
      </c>
      <c r="U37">
        <f t="shared" si="13"/>
        <v>0.407215198</v>
      </c>
      <c r="V37">
        <f t="shared" si="14"/>
        <v>0.01</v>
      </c>
      <c r="W37">
        <f t="shared" si="15"/>
        <v>7.5860507964731934E-3</v>
      </c>
      <c r="X37">
        <f t="shared" si="16"/>
        <v>3.089155177123889E-3</v>
      </c>
      <c r="Y37">
        <f t="shared" si="17"/>
        <v>7.5860507964731932E-5</v>
      </c>
      <c r="Z37">
        <f t="shared" si="18"/>
        <v>4.4210351113845728E-3</v>
      </c>
      <c r="AB37">
        <f t="shared" si="19"/>
        <v>-32846.943187647776</v>
      </c>
      <c r="AC37">
        <f t="shared" si="2"/>
        <v>-29809.725191227779</v>
      </c>
      <c r="AE37">
        <f t="shared" si="3"/>
        <v>0</v>
      </c>
      <c r="AF37">
        <f t="shared" si="24"/>
        <v>0</v>
      </c>
      <c r="AG37">
        <f t="shared" si="24"/>
        <v>-5.5262938892307163E-2</v>
      </c>
      <c r="AH37">
        <f t="shared" si="5"/>
        <v>-6178.3103542477784</v>
      </c>
      <c r="AI37">
        <f t="shared" si="25"/>
        <v>-6178.3656171866705</v>
      </c>
      <c r="AJ37">
        <f t="shared" si="7"/>
        <v>-3037.2179964199968</v>
      </c>
      <c r="AK37">
        <f t="shared" si="22"/>
        <v>-2299.2860231353443</v>
      </c>
      <c r="AL37">
        <f t="shared" si="26"/>
        <v>-11514.869636742013</v>
      </c>
      <c r="AN37">
        <f t="shared" si="27"/>
        <v>0</v>
      </c>
      <c r="AO37">
        <f t="shared" si="27"/>
        <v>0</v>
      </c>
      <c r="AP37">
        <f t="shared" si="27"/>
        <v>-2.99857936537438E-3</v>
      </c>
      <c r="AQ37">
        <f t="shared" si="27"/>
        <v>-335.23649506279122</v>
      </c>
      <c r="AR37">
        <f t="shared" si="27"/>
        <v>-335.23949364215662</v>
      </c>
      <c r="AS37">
        <f t="shared" si="27"/>
        <v>-164.80012454561117</v>
      </c>
      <c r="AT37">
        <f t="shared" si="27"/>
        <v>-124.75977141756968</v>
      </c>
      <c r="AU37">
        <f t="shared" si="23"/>
        <v>-624.79938960533752</v>
      </c>
      <c r="AW37">
        <v>34</v>
      </c>
      <c r="AX37">
        <f>IF(Z37&gt;0, (R37*SUMPRODUCT(K37:$K$98, X37:$X$98)-K37*$AZ$3)/Z37, 0)</f>
        <v>-6742702.6567748785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0.41552104400000001</v>
      </c>
      <c r="Q38" s="4">
        <f t="shared" si="21"/>
        <v>12.5</v>
      </c>
      <c r="R38">
        <f t="shared" si="0"/>
        <v>2000000</v>
      </c>
      <c r="S38">
        <f t="shared" si="1"/>
        <v>-10581885.711442584</v>
      </c>
      <c r="U38">
        <f t="shared" si="13"/>
        <v>0.41552104400000001</v>
      </c>
      <c r="V38">
        <f t="shared" si="14"/>
        <v>0.01</v>
      </c>
      <c r="W38">
        <f t="shared" si="15"/>
        <v>4.4210351113845728E-3</v>
      </c>
      <c r="X38">
        <f t="shared" si="16"/>
        <v>1.837033125043174E-3</v>
      </c>
      <c r="Y38">
        <f t="shared" si="17"/>
        <v>4.4210351113845726E-5</v>
      </c>
      <c r="Z38">
        <f t="shared" si="18"/>
        <v>2.5397916352275533E-3</v>
      </c>
      <c r="AB38">
        <f t="shared" si="19"/>
        <v>-29809.725191227779</v>
      </c>
      <c r="AC38">
        <f t="shared" si="2"/>
        <v>-26875.784814855841</v>
      </c>
      <c r="AE38">
        <f t="shared" si="3"/>
        <v>0</v>
      </c>
      <c r="AF38">
        <f t="shared" si="24"/>
        <v>0</v>
      </c>
      <c r="AG38">
        <f t="shared" si="24"/>
        <v>-3.1747395440344418E-2</v>
      </c>
      <c r="AH38">
        <f t="shared" si="5"/>
        <v>-3674.0662500863482</v>
      </c>
      <c r="AI38">
        <f t="shared" si="25"/>
        <v>-3674.0979974817888</v>
      </c>
      <c r="AJ38">
        <f t="shared" si="7"/>
        <v>-2933.9403763719383</v>
      </c>
      <c r="AK38">
        <f t="shared" si="22"/>
        <v>-2086.6807633859448</v>
      </c>
      <c r="AL38">
        <f t="shared" si="26"/>
        <v>-8694.7191372396719</v>
      </c>
      <c r="AN38">
        <f t="shared" si="27"/>
        <v>0</v>
      </c>
      <c r="AO38">
        <f t="shared" si="27"/>
        <v>0</v>
      </c>
      <c r="AP38">
        <f t="shared" si="27"/>
        <v>-1.5380542350923361E-3</v>
      </c>
      <c r="AQ38">
        <f t="shared" si="27"/>
        <v>-177.99611834531711</v>
      </c>
      <c r="AR38">
        <f t="shared" si="27"/>
        <v>-177.99765639955223</v>
      </c>
      <c r="AS38">
        <f t="shared" si="27"/>
        <v>-142.1395159759382</v>
      </c>
      <c r="AT38">
        <f t="shared" si="27"/>
        <v>-101.09264526730081</v>
      </c>
      <c r="AU38">
        <f t="shared" si="23"/>
        <v>-421.2298176427912</v>
      </c>
      <c r="AW38">
        <v>35</v>
      </c>
      <c r="AX38">
        <f>IF(Z38&gt;0, (R38*SUMPRODUCT(K38:$K$98, X38:$X$98)-K38*$AZ$3)/Z38, 0)</f>
        <v>-10581885.711442584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0.424706421</v>
      </c>
      <c r="Q39" s="4">
        <f t="shared" si="21"/>
        <v>12.5</v>
      </c>
      <c r="R39">
        <f t="shared" si="0"/>
        <v>2000000</v>
      </c>
      <c r="S39">
        <f t="shared" si="1"/>
        <v>-16810199.868134011</v>
      </c>
      <c r="U39">
        <f t="shared" si="13"/>
        <v>0.424706421</v>
      </c>
      <c r="V39">
        <f t="shared" si="14"/>
        <v>0.01</v>
      </c>
      <c r="W39">
        <f t="shared" si="15"/>
        <v>2.5397916352275533E-3</v>
      </c>
      <c r="X39">
        <f t="shared" si="16"/>
        <v>1.0786658154832316E-3</v>
      </c>
      <c r="Y39">
        <f t="shared" si="17"/>
        <v>2.5397916352275534E-5</v>
      </c>
      <c r="Z39">
        <f t="shared" si="18"/>
        <v>1.4357279033920462E-3</v>
      </c>
      <c r="AB39">
        <f t="shared" si="19"/>
        <v>-26875.784814855841</v>
      </c>
      <c r="AC39">
        <f t="shared" si="2"/>
        <v>-24134.873012277294</v>
      </c>
      <c r="AE39">
        <f t="shared" si="3"/>
        <v>0</v>
      </c>
      <c r="AF39">
        <f t="shared" si="24"/>
        <v>0</v>
      </c>
      <c r="AG39">
        <f t="shared" si="24"/>
        <v>-1.7946598792400577E-2</v>
      </c>
      <c r="AH39">
        <f t="shared" si="5"/>
        <v>-2157.3316309664633</v>
      </c>
      <c r="AI39">
        <f t="shared" si="25"/>
        <v>-2157.3495775652559</v>
      </c>
      <c r="AJ39">
        <f t="shared" si="7"/>
        <v>-2740.9118025785465</v>
      </c>
      <c r="AK39">
        <f t="shared" si="22"/>
        <v>-1881.304937039909</v>
      </c>
      <c r="AL39">
        <f t="shared" si="26"/>
        <v>-6779.5663171837114</v>
      </c>
      <c r="AN39">
        <f t="shared" si="27"/>
        <v>0</v>
      </c>
      <c r="AO39">
        <f t="shared" si="27"/>
        <v>0</v>
      </c>
      <c r="AP39">
        <f t="shared" si="27"/>
        <v>-7.7629659218879821E-4</v>
      </c>
      <c r="AQ39">
        <f t="shared" si="27"/>
        <v>-93.317358498565511</v>
      </c>
      <c r="AR39">
        <f t="shared" si="27"/>
        <v>-93.318134795157704</v>
      </c>
      <c r="AS39">
        <f t="shared" si="27"/>
        <v>-118.56065410749441</v>
      </c>
      <c r="AT39">
        <f t="shared" si="27"/>
        <v>-81.377570668736709</v>
      </c>
      <c r="AU39">
        <f t="shared" si="23"/>
        <v>-293.25635957138883</v>
      </c>
      <c r="AW39">
        <v>36</v>
      </c>
      <c r="AX39">
        <f>IF(Z39&gt;0, (R39*SUMPRODUCT(K39:$K$98, X39:$X$98)-K39*$AZ$3)/Z39, 0)</f>
        <v>-16810199.868134011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0.43382917900000001</v>
      </c>
      <c r="Q40" s="4">
        <f t="shared" si="21"/>
        <v>12.5</v>
      </c>
      <c r="R40">
        <f t="shared" si="0"/>
        <v>2000000</v>
      </c>
      <c r="S40">
        <f t="shared" si="1"/>
        <v>-27077962.05964807</v>
      </c>
      <c r="U40">
        <f t="shared" si="13"/>
        <v>0.43382917900000001</v>
      </c>
      <c r="V40">
        <f t="shared" si="14"/>
        <v>0.01</v>
      </c>
      <c r="W40">
        <f t="shared" si="15"/>
        <v>1.4357279033920462E-3</v>
      </c>
      <c r="X40">
        <f t="shared" si="16"/>
        <v>6.2286065759596275E-4</v>
      </c>
      <c r="Y40">
        <f t="shared" si="17"/>
        <v>1.4357279033920462E-5</v>
      </c>
      <c r="Z40">
        <f t="shared" si="18"/>
        <v>7.9850996676216303E-4</v>
      </c>
      <c r="AB40">
        <f t="shared" si="19"/>
        <v>-24134.873012277294</v>
      </c>
      <c r="AC40">
        <f t="shared" si="2"/>
        <v>-21622.022584236693</v>
      </c>
      <c r="AE40">
        <f t="shared" si="3"/>
        <v>0</v>
      </c>
      <c r="AF40">
        <f t="shared" si="24"/>
        <v>0</v>
      </c>
      <c r="AG40">
        <f t="shared" si="24"/>
        <v>-9.9813745845270373E-3</v>
      </c>
      <c r="AH40">
        <f t="shared" si="5"/>
        <v>-1245.7213151919254</v>
      </c>
      <c r="AI40">
        <f t="shared" si="25"/>
        <v>-1245.7312965665101</v>
      </c>
      <c r="AJ40">
        <f t="shared" si="7"/>
        <v>-2512.8504280406014</v>
      </c>
      <c r="AK40">
        <f t="shared" si="22"/>
        <v>-1689.4411108594109</v>
      </c>
      <c r="AL40">
        <f t="shared" si="26"/>
        <v>-5448.0228354665223</v>
      </c>
      <c r="AN40">
        <f t="shared" si="27"/>
        <v>0</v>
      </c>
      <c r="AO40">
        <f t="shared" si="27"/>
        <v>0</v>
      </c>
      <c r="AP40">
        <f t="shared" si="27"/>
        <v>-3.8549420805102325E-4</v>
      </c>
      <c r="AQ40">
        <f t="shared" si="27"/>
        <v>-48.111444749966303</v>
      </c>
      <c r="AR40">
        <f t="shared" si="27"/>
        <v>-48.111830244174357</v>
      </c>
      <c r="AS40">
        <f t="shared" si="27"/>
        <v>-97.049687646211837</v>
      </c>
      <c r="AT40">
        <f t="shared" si="27"/>
        <v>-65.248504358225091</v>
      </c>
      <c r="AU40">
        <f t="shared" si="23"/>
        <v>-210.41002224861128</v>
      </c>
      <c r="AW40">
        <v>37</v>
      </c>
      <c r="AX40">
        <f>IF(Z40&gt;0, (R40*SUMPRODUCT(K40:$K$98, X40:$X$98)-K40*$AZ$3)/Z40, 0)</f>
        <v>-27077962.05964807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0.44368152799999999</v>
      </c>
      <c r="Q41" s="4">
        <f t="shared" si="21"/>
        <v>12.5</v>
      </c>
      <c r="R41">
        <f t="shared" si="0"/>
        <v>2000000</v>
      </c>
      <c r="S41">
        <f t="shared" si="1"/>
        <v>-44340650.731546611</v>
      </c>
      <c r="U41">
        <f t="shared" si="13"/>
        <v>0.44368152799999999</v>
      </c>
      <c r="V41">
        <f t="shared" si="14"/>
        <v>0.01</v>
      </c>
      <c r="W41">
        <f t="shared" si="15"/>
        <v>7.9850996676216303E-4</v>
      </c>
      <c r="X41">
        <f t="shared" si="16"/>
        <v>3.542841221762657E-4</v>
      </c>
      <c r="Y41">
        <f t="shared" si="17"/>
        <v>7.9850996676216313E-6</v>
      </c>
      <c r="Z41">
        <f t="shared" si="18"/>
        <v>4.3624074491827573E-4</v>
      </c>
      <c r="AB41">
        <f t="shared" si="19"/>
        <v>-21622.022584236693</v>
      </c>
      <c r="AC41">
        <f t="shared" si="2"/>
        <v>-19343.19850529098</v>
      </c>
      <c r="AE41">
        <f t="shared" si="3"/>
        <v>0</v>
      </c>
      <c r="AF41">
        <f t="shared" si="24"/>
        <v>0</v>
      </c>
      <c r="AG41">
        <f t="shared" si="24"/>
        <v>-5.4530093114784463E-3</v>
      </c>
      <c r="AH41">
        <f t="shared" si="5"/>
        <v>-708.56824435253145</v>
      </c>
      <c r="AI41">
        <f t="shared" si="25"/>
        <v>-708.57369736184296</v>
      </c>
      <c r="AJ41">
        <f t="shared" si="7"/>
        <v>-2278.8240789457122</v>
      </c>
      <c r="AK41">
        <f t="shared" si="22"/>
        <v>-1513.5415808965686</v>
      </c>
      <c r="AL41">
        <f t="shared" si="26"/>
        <v>-4500.9393572041245</v>
      </c>
      <c r="AN41">
        <f t="shared" si="27"/>
        <v>0</v>
      </c>
      <c r="AO41">
        <f t="shared" si="27"/>
        <v>0</v>
      </c>
      <c r="AP41">
        <f t="shared" si="27"/>
        <v>-1.8803804170293314E-4</v>
      </c>
      <c r="AQ41">
        <f t="shared" si="27"/>
        <v>-24.433808466175414</v>
      </c>
      <c r="AR41">
        <f t="shared" si="27"/>
        <v>-24.433996504217117</v>
      </c>
      <c r="AS41">
        <f t="shared" si="27"/>
        <v>-78.581493761334428</v>
      </c>
      <c r="AT41">
        <f t="shared" si="27"/>
        <v>-52.191987699098441</v>
      </c>
      <c r="AU41">
        <f t="shared" si="23"/>
        <v>-155.20747796465</v>
      </c>
      <c r="AW41">
        <v>38</v>
      </c>
      <c r="AX41">
        <f>IF(Z41&gt;0, (R41*SUMPRODUCT(K41:$K$98, X41:$X$98)-K41*$AZ$3)/Z41, 0)</f>
        <v>-44340650.731546611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0.45400495099999999</v>
      </c>
      <c r="Q42" s="4">
        <f t="shared" si="21"/>
        <v>12.5</v>
      </c>
      <c r="R42">
        <f t="shared" si="0"/>
        <v>2000000</v>
      </c>
      <c r="S42">
        <f t="shared" si="1"/>
        <v>-73944908.00581719</v>
      </c>
      <c r="U42">
        <f t="shared" si="13"/>
        <v>0.45400495099999999</v>
      </c>
      <c r="V42">
        <f t="shared" si="14"/>
        <v>0.01</v>
      </c>
      <c r="W42">
        <f t="shared" si="15"/>
        <v>4.3624074491827573E-4</v>
      </c>
      <c r="X42">
        <f t="shared" si="16"/>
        <v>1.9805545802082527E-4</v>
      </c>
      <c r="Y42">
        <f t="shared" si="17"/>
        <v>4.3624074491827577E-6</v>
      </c>
      <c r="Z42">
        <f t="shared" si="18"/>
        <v>2.3382287944826769E-4</v>
      </c>
      <c r="AB42">
        <f t="shared" si="19"/>
        <v>-19343.19850529098</v>
      </c>
      <c r="AC42">
        <f t="shared" si="2"/>
        <v>-17290.011310457438</v>
      </c>
      <c r="AE42">
        <f t="shared" si="3"/>
        <v>0</v>
      </c>
      <c r="AF42">
        <f t="shared" si="24"/>
        <v>0</v>
      </c>
      <c r="AG42">
        <f t="shared" si="24"/>
        <v>-2.9227859931033463E-3</v>
      </c>
      <c r="AH42">
        <f t="shared" si="5"/>
        <v>-396.11091604165057</v>
      </c>
      <c r="AI42">
        <f t="shared" si="25"/>
        <v>-396.11383882764369</v>
      </c>
      <c r="AJ42">
        <f t="shared" si="7"/>
        <v>-2053.1871948335429</v>
      </c>
      <c r="AK42">
        <f t="shared" si="22"/>
        <v>-1354.0238953703688</v>
      </c>
      <c r="AL42">
        <f t="shared" si="26"/>
        <v>-3803.3249290315553</v>
      </c>
      <c r="AN42">
        <f t="shared" si="27"/>
        <v>0</v>
      </c>
      <c r="AO42">
        <f t="shared" si="27"/>
        <v>0</v>
      </c>
      <c r="AP42">
        <f t="shared" si="27"/>
        <v>-8.9988803014667585E-5</v>
      </c>
      <c r="AQ42">
        <f t="shared" si="27"/>
        <v>-12.195743129925161</v>
      </c>
      <c r="AR42">
        <f t="shared" si="27"/>
        <v>-12.195833118728174</v>
      </c>
      <c r="AS42">
        <f t="shared" si="27"/>
        <v>-63.214979975983674</v>
      </c>
      <c r="AT42">
        <f t="shared" si="27"/>
        <v>-41.688645656968774</v>
      </c>
      <c r="AU42">
        <f t="shared" si="23"/>
        <v>-117.09945875168061</v>
      </c>
      <c r="AW42">
        <v>39</v>
      </c>
      <c r="AX42">
        <f>IF(Z42&gt;0, (R42*SUMPRODUCT(K42:$K$98, X42:$X$98)-K42*$AZ$3)/Z42, 0)</f>
        <v>-73944908.00581719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0.46467133999999999</v>
      </c>
      <c r="Q43" s="4">
        <f t="shared" si="21"/>
        <v>12.5</v>
      </c>
      <c r="R43">
        <f t="shared" si="0"/>
        <v>2000000</v>
      </c>
      <c r="S43">
        <f t="shared" si="1"/>
        <v>-125756760.46043561</v>
      </c>
      <c r="U43">
        <f t="shared" si="13"/>
        <v>0.46467133999999999</v>
      </c>
      <c r="V43">
        <f t="shared" si="14"/>
        <v>0.01</v>
      </c>
      <c r="W43">
        <f t="shared" si="15"/>
        <v>2.3382287944826769E-4</v>
      </c>
      <c r="X43">
        <f t="shared" si="16"/>
        <v>1.0865079071588501E-4</v>
      </c>
      <c r="Y43">
        <f t="shared" si="17"/>
        <v>2.338228794482677E-6</v>
      </c>
      <c r="Z43">
        <f t="shared" si="18"/>
        <v>1.228338599379E-4</v>
      </c>
      <c r="AB43">
        <f t="shared" si="19"/>
        <v>-17290.011310457438</v>
      </c>
      <c r="AC43">
        <f t="shared" si="2"/>
        <v>-15447.18830064119</v>
      </c>
      <c r="AE43">
        <f t="shared" si="3"/>
        <v>0</v>
      </c>
      <c r="AF43">
        <f t="shared" si="24"/>
        <v>0</v>
      </c>
      <c r="AG43">
        <f t="shared" si="24"/>
        <v>-1.5354232492237501E-3</v>
      </c>
      <c r="AH43">
        <f t="shared" si="5"/>
        <v>-217.30158143177002</v>
      </c>
      <c r="AI43">
        <f t="shared" si="25"/>
        <v>-217.30311685501925</v>
      </c>
      <c r="AJ43">
        <f t="shared" si="7"/>
        <v>-1842.8230098162476</v>
      </c>
      <c r="AK43">
        <f t="shared" si="22"/>
        <v>-1210.3007917320208</v>
      </c>
      <c r="AL43">
        <f t="shared" si="26"/>
        <v>-3270.4269184032873</v>
      </c>
      <c r="AN43">
        <f t="shared" si="27"/>
        <v>0</v>
      </c>
      <c r="AO43">
        <f t="shared" si="27"/>
        <v>0</v>
      </c>
      <c r="AP43">
        <f t="shared" si="27"/>
        <v>-4.2208658305981497E-5</v>
      </c>
      <c r="AQ43">
        <f t="shared" si="27"/>
        <v>-5.9736025259745178</v>
      </c>
      <c r="AR43">
        <f t="shared" si="27"/>
        <v>-5.9736447346328241</v>
      </c>
      <c r="AS43">
        <f t="shared" si="27"/>
        <v>-50.659052335607441</v>
      </c>
      <c r="AT43">
        <f t="shared" si="27"/>
        <v>-33.271068802365996</v>
      </c>
      <c r="AU43">
        <f t="shared" si="23"/>
        <v>-89.903765872606257</v>
      </c>
      <c r="AW43">
        <v>40</v>
      </c>
      <c r="AX43">
        <f>IF(Z43&gt;0, (R43*SUMPRODUCT(K43:$K$98, X43:$X$98)-K43*$AZ$3)/Z43, 0)</f>
        <v>-125756760.46043561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0.47611615000000002</v>
      </c>
      <c r="Q44" s="4">
        <f t="shared" si="21"/>
        <v>12.5</v>
      </c>
      <c r="R44">
        <f t="shared" si="0"/>
        <v>2000000</v>
      </c>
      <c r="S44">
        <f t="shared" si="1"/>
        <v>-218573897.08343741</v>
      </c>
      <c r="U44">
        <f t="shared" si="13"/>
        <v>0.47611615000000002</v>
      </c>
      <c r="V44">
        <f t="shared" si="14"/>
        <v>0.01</v>
      </c>
      <c r="W44">
        <f t="shared" si="15"/>
        <v>1.228338599379E-4</v>
      </c>
      <c r="X44">
        <f t="shared" si="16"/>
        <v>5.8483184483272194E-5</v>
      </c>
      <c r="Y44">
        <f t="shared" si="17"/>
        <v>1.2283385993790001E-6</v>
      </c>
      <c r="Z44">
        <f t="shared" si="18"/>
        <v>6.312233685524881E-5</v>
      </c>
      <c r="AB44">
        <f t="shared" si="19"/>
        <v>-15447.18830064119</v>
      </c>
      <c r="AC44">
        <f t="shared" si="2"/>
        <v>-13796.895159465223</v>
      </c>
      <c r="AE44">
        <f t="shared" si="3"/>
        <v>0</v>
      </c>
      <c r="AF44">
        <f t="shared" si="24"/>
        <v>0</v>
      </c>
      <c r="AG44">
        <f t="shared" si="24"/>
        <v>-7.8902921069061015E-4</v>
      </c>
      <c r="AH44">
        <f t="shared" si="5"/>
        <v>-116.96636896654439</v>
      </c>
      <c r="AI44">
        <f t="shared" si="25"/>
        <v>-116.96715799575509</v>
      </c>
      <c r="AJ44">
        <f t="shared" si="7"/>
        <v>-1650.2931411759673</v>
      </c>
      <c r="AK44">
        <f t="shared" si="22"/>
        <v>-1081.3031810448833</v>
      </c>
      <c r="AL44">
        <f t="shared" si="26"/>
        <v>-2848.563480216606</v>
      </c>
      <c r="AN44">
        <f t="shared" si="27"/>
        <v>0</v>
      </c>
      <c r="AO44">
        <f t="shared" si="27"/>
        <v>0</v>
      </c>
      <c r="AP44">
        <f t="shared" si="27"/>
        <v>-1.9366381994296648E-5</v>
      </c>
      <c r="AQ44">
        <f t="shared" si="27"/>
        <v>-2.870889127044205</v>
      </c>
      <c r="AR44">
        <f t="shared" si="27"/>
        <v>-2.870908493426199</v>
      </c>
      <c r="AS44">
        <f t="shared" si="27"/>
        <v>-40.505734060983421</v>
      </c>
      <c r="AT44">
        <f t="shared" si="27"/>
        <v>-26.540120659708457</v>
      </c>
      <c r="AU44">
        <f t="shared" si="23"/>
        <v>-69.916763214118077</v>
      </c>
      <c r="AW44">
        <v>41</v>
      </c>
      <c r="AX44">
        <f>IF(Z44&gt;0, (R44*SUMPRODUCT(K44:$K$98, X44:$X$98)-K44*$AZ$3)/Z44, 0)</f>
        <v>-218573897.08343741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0.48788611599999998</v>
      </c>
      <c r="Q45" s="4">
        <f t="shared" si="21"/>
        <v>12.5</v>
      </c>
      <c r="R45">
        <f t="shared" si="0"/>
        <v>2000000</v>
      </c>
      <c r="S45">
        <f t="shared" si="1"/>
        <v>-388739904.75389886</v>
      </c>
      <c r="U45">
        <f t="shared" si="13"/>
        <v>0.48788611599999998</v>
      </c>
      <c r="V45">
        <f t="shared" si="14"/>
        <v>0.01</v>
      </c>
      <c r="W45">
        <f t="shared" si="15"/>
        <v>6.312233685524881E-5</v>
      </c>
      <c r="X45">
        <f t="shared" si="16"/>
        <v>3.0796511761150995E-5</v>
      </c>
      <c r="Y45">
        <f t="shared" si="17"/>
        <v>6.3122336855248809E-7</v>
      </c>
      <c r="Z45">
        <f t="shared" si="18"/>
        <v>3.1694601725545325E-5</v>
      </c>
      <c r="AB45">
        <f t="shared" si="19"/>
        <v>-13796.895159465223</v>
      </c>
      <c r="AC45">
        <f t="shared" si="2"/>
        <v>-12320.956456001248</v>
      </c>
      <c r="AE45">
        <f t="shared" si="3"/>
        <v>0</v>
      </c>
      <c r="AF45">
        <f t="shared" si="24"/>
        <v>0</v>
      </c>
      <c r="AG45">
        <f t="shared" si="24"/>
        <v>-3.9618252156931657E-4</v>
      </c>
      <c r="AH45">
        <f t="shared" si="5"/>
        <v>-61.593023522301991</v>
      </c>
      <c r="AI45">
        <f t="shared" si="25"/>
        <v>-61.59341970482356</v>
      </c>
      <c r="AJ45">
        <f t="shared" si="7"/>
        <v>-1475.9387034639749</v>
      </c>
      <c r="AK45">
        <f t="shared" si="22"/>
        <v>-965.78266116256566</v>
      </c>
      <c r="AL45">
        <f t="shared" si="26"/>
        <v>-2503.3147843313641</v>
      </c>
      <c r="AN45">
        <f t="shared" si="27"/>
        <v>0</v>
      </c>
      <c r="AO45">
        <f t="shared" si="27"/>
        <v>0</v>
      </c>
      <c r="AP45">
        <f t="shared" si="27"/>
        <v>-8.6822582876642456E-6</v>
      </c>
      <c r="AQ45">
        <f t="shared" si="27"/>
        <v>-1.3497984131671035</v>
      </c>
      <c r="AR45">
        <f t="shared" si="27"/>
        <v>-1.3498070954253911</v>
      </c>
      <c r="AS45">
        <f t="shared" si="27"/>
        <v>-32.34489242351011</v>
      </c>
      <c r="AT45">
        <f t="shared" si="27"/>
        <v>-21.164927924499658</v>
      </c>
      <c r="AU45">
        <f t="shared" si="23"/>
        <v>-54.859627443435151</v>
      </c>
      <c r="AW45">
        <v>42</v>
      </c>
      <c r="AX45">
        <f>IF(Z45&gt;0, (R45*SUMPRODUCT(K45:$K$98, X45:$X$98)-K45*$AZ$3)/Z45, 0)</f>
        <v>-388739904.75389886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0.500352354</v>
      </c>
      <c r="Q46" s="4">
        <f t="shared" si="21"/>
        <v>12.5</v>
      </c>
      <c r="R46">
        <f t="shared" si="0"/>
        <v>2000000</v>
      </c>
      <c r="S46">
        <f t="shared" si="1"/>
        <v>-708925052.42357981</v>
      </c>
      <c r="U46">
        <f t="shared" si="13"/>
        <v>0.500352354</v>
      </c>
      <c r="V46">
        <f t="shared" si="14"/>
        <v>0.01</v>
      </c>
      <c r="W46">
        <f t="shared" si="15"/>
        <v>3.1694601725545325E-5</v>
      </c>
      <c r="X46">
        <f t="shared" si="16"/>
        <v>1.5858468582469064E-5</v>
      </c>
      <c r="Y46">
        <f t="shared" si="17"/>
        <v>3.1694601725545327E-7</v>
      </c>
      <c r="Z46">
        <f t="shared" si="18"/>
        <v>1.5519187125820808E-5</v>
      </c>
      <c r="AB46">
        <f t="shared" si="19"/>
        <v>-12320.956456001248</v>
      </c>
      <c r="AC46">
        <f t="shared" si="2"/>
        <v>-11001.940546743861</v>
      </c>
      <c r="AE46">
        <f t="shared" si="3"/>
        <v>0</v>
      </c>
      <c r="AF46">
        <f t="shared" si="24"/>
        <v>0</v>
      </c>
      <c r="AG46">
        <f t="shared" si="24"/>
        <v>-1.939898390727601E-4</v>
      </c>
      <c r="AH46">
        <f t="shared" si="5"/>
        <v>-31.716937164938127</v>
      </c>
      <c r="AI46">
        <f t="shared" si="25"/>
        <v>-31.717131154777199</v>
      </c>
      <c r="AJ46">
        <f t="shared" si="7"/>
        <v>-1319.0159092573867</v>
      </c>
      <c r="AK46">
        <f t="shared" si="22"/>
        <v>-862.46695192008747</v>
      </c>
      <c r="AL46">
        <f t="shared" si="26"/>
        <v>-2213.1999923322514</v>
      </c>
      <c r="AN46">
        <f t="shared" si="27"/>
        <v>0</v>
      </c>
      <c r="AO46">
        <f t="shared" si="27"/>
        <v>0</v>
      </c>
      <c r="AP46">
        <f t="shared" si="27"/>
        <v>-3.7957565468917752E-6</v>
      </c>
      <c r="AQ46">
        <f t="shared" si="27"/>
        <v>-0.62059833889554472</v>
      </c>
      <c r="AR46">
        <f t="shared" si="27"/>
        <v>-0.62060213465209157</v>
      </c>
      <c r="AS46">
        <f t="shared" si="27"/>
        <v>-25.808894408847237</v>
      </c>
      <c r="AT46">
        <f t="shared" si="27"/>
        <v>-16.87570129897674</v>
      </c>
      <c r="AU46">
        <f t="shared" si="23"/>
        <v>-43.305197842476069</v>
      </c>
      <c r="AW46">
        <v>43</v>
      </c>
      <c r="AX46">
        <f>IF(Z46&gt;0, (R46*SUMPRODUCT(K46:$K$98, X46:$X$98)-K46*$AZ$3)/Z46, 0)</f>
        <v>-708925052.42357981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0.513549331</v>
      </c>
      <c r="Q47" s="4">
        <f t="shared" si="21"/>
        <v>12.5</v>
      </c>
      <c r="R47">
        <f t="shared" si="0"/>
        <v>2000000</v>
      </c>
      <c r="S47">
        <f t="shared" si="1"/>
        <v>-1328576459.981658</v>
      </c>
      <c r="U47">
        <f t="shared" si="13"/>
        <v>0.513549331</v>
      </c>
      <c r="V47">
        <f t="shared" si="14"/>
        <v>0.01</v>
      </c>
      <c r="W47">
        <f t="shared" si="15"/>
        <v>1.5519187125820808E-5</v>
      </c>
      <c r="X47">
        <f t="shared" si="16"/>
        <v>7.9698681661290892E-6</v>
      </c>
      <c r="Y47">
        <f t="shared" si="17"/>
        <v>1.5519187125820808E-7</v>
      </c>
      <c r="Z47">
        <f t="shared" si="18"/>
        <v>7.3941270884335107E-6</v>
      </c>
      <c r="AB47">
        <f t="shared" si="19"/>
        <v>-11001.940546743861</v>
      </c>
      <c r="AC47">
        <f t="shared" si="2"/>
        <v>-9823.6631918054773</v>
      </c>
      <c r="AE47">
        <f t="shared" si="3"/>
        <v>0</v>
      </c>
      <c r="AF47">
        <f t="shared" si="24"/>
        <v>0</v>
      </c>
      <c r="AG47">
        <f t="shared" si="24"/>
        <v>-9.242658860541888E-5</v>
      </c>
      <c r="AH47">
        <f t="shared" si="5"/>
        <v>-15.939736332258178</v>
      </c>
      <c r="AI47">
        <f t="shared" si="25"/>
        <v>-15.939828758846783</v>
      </c>
      <c r="AJ47">
        <f t="shared" si="7"/>
        <v>-1178.2773549383837</v>
      </c>
      <c r="AK47">
        <f t="shared" si="22"/>
        <v>-770.13583827207037</v>
      </c>
      <c r="AL47">
        <f t="shared" si="26"/>
        <v>-1964.3530219693007</v>
      </c>
      <c r="AN47">
        <f t="shared" si="27"/>
        <v>0</v>
      </c>
      <c r="AO47">
        <f t="shared" si="27"/>
        <v>0</v>
      </c>
      <c r="AP47">
        <f t="shared" si="27"/>
        <v>-1.614723880471175E-6</v>
      </c>
      <c r="AQ47">
        <f t="shared" si="27"/>
        <v>-0.27847260504216304</v>
      </c>
      <c r="AR47">
        <f t="shared" si="27"/>
        <v>-0.27847421976604353</v>
      </c>
      <c r="AS47">
        <f t="shared" si="27"/>
        <v>-20.584905399460688</v>
      </c>
      <c r="AT47">
        <f t="shared" si="27"/>
        <v>-13.454534544961991</v>
      </c>
      <c r="AU47">
        <f t="shared" si="23"/>
        <v>-34.317914164188721</v>
      </c>
      <c r="AW47">
        <v>44</v>
      </c>
      <c r="AX47">
        <f>IF(Z47&gt;0, (R47*SUMPRODUCT(K47:$K$98, X47:$X$98)-K47*$AZ$3)/Z47, 0)</f>
        <v>-1328576459.981658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0.52698988800000002</v>
      </c>
      <c r="Q48" s="4">
        <f t="shared" si="21"/>
        <v>12.5</v>
      </c>
      <c r="R48">
        <f t="shared" si="0"/>
        <v>2000000</v>
      </c>
      <c r="S48">
        <f t="shared" si="1"/>
        <v>-2562059800.3513622</v>
      </c>
      <c r="U48">
        <f t="shared" si="13"/>
        <v>0.52698988800000002</v>
      </c>
      <c r="V48">
        <f t="shared" si="14"/>
        <v>0.01</v>
      </c>
      <c r="W48">
        <f t="shared" si="15"/>
        <v>7.3941270884335107E-6</v>
      </c>
      <c r="X48">
        <f t="shared" si="16"/>
        <v>3.896630206191342E-6</v>
      </c>
      <c r="Y48">
        <f t="shared" si="17"/>
        <v>7.3941270884335114E-8</v>
      </c>
      <c r="Z48">
        <f t="shared" si="18"/>
        <v>3.4235556113578335E-6</v>
      </c>
      <c r="AB48">
        <f t="shared" si="19"/>
        <v>-9823.6631918054773</v>
      </c>
      <c r="AC48">
        <f t="shared" si="2"/>
        <v>-8771.3542061272365</v>
      </c>
      <c r="AE48">
        <f t="shared" si="3"/>
        <v>0</v>
      </c>
      <c r="AF48">
        <f t="shared" si="24"/>
        <v>0</v>
      </c>
      <c r="AG48">
        <f t="shared" si="24"/>
        <v>-4.2794445141972921E-5</v>
      </c>
      <c r="AH48">
        <f t="shared" si="5"/>
        <v>-7.7932604123826836</v>
      </c>
      <c r="AI48">
        <f t="shared" si="25"/>
        <v>-7.7933032068278258</v>
      </c>
      <c r="AJ48">
        <f t="shared" si="7"/>
        <v>-1052.3089856782408</v>
      </c>
      <c r="AK48">
        <f t="shared" si="22"/>
        <v>-687.65642342638353</v>
      </c>
      <c r="AL48">
        <f t="shared" si="26"/>
        <v>-1747.7587123114522</v>
      </c>
      <c r="AN48">
        <f t="shared" si="27"/>
        <v>0</v>
      </c>
      <c r="AO48">
        <f t="shared" si="27"/>
        <v>0</v>
      </c>
      <c r="AP48">
        <f t="shared" si="27"/>
        <v>-6.6752989709467265E-7</v>
      </c>
      <c r="AQ48">
        <f t="shared" si="27"/>
        <v>-0.12156330813148998</v>
      </c>
      <c r="AR48">
        <f t="shared" si="27"/>
        <v>-0.12156397566138707</v>
      </c>
      <c r="AS48">
        <f t="shared" si="27"/>
        <v>-16.414460021416016</v>
      </c>
      <c r="AT48">
        <f t="shared" si="27"/>
        <v>-10.7264206848212</v>
      </c>
      <c r="AU48">
        <f t="shared" si="23"/>
        <v>-27.262444681898604</v>
      </c>
      <c r="AW48">
        <v>45</v>
      </c>
      <c r="AX48">
        <f>IF(Z48&gt;0, (R48*SUMPRODUCT(K48:$K$98, X48:$X$98)-K48*$AZ$3)/Z48, 0)</f>
        <v>-2562059800.3513622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0.54103594799999999</v>
      </c>
      <c r="Q49" s="4">
        <f t="shared" si="21"/>
        <v>12.5</v>
      </c>
      <c r="R49">
        <f t="shared" si="0"/>
        <v>2000000</v>
      </c>
      <c r="S49">
        <f t="shared" si="1"/>
        <v>-5095246229.7393284</v>
      </c>
      <c r="U49">
        <f t="shared" si="13"/>
        <v>0.54103594799999999</v>
      </c>
      <c r="V49">
        <f t="shared" si="14"/>
        <v>0.01</v>
      </c>
      <c r="W49">
        <f t="shared" si="15"/>
        <v>3.4235556113578335E-6</v>
      </c>
      <c r="X49">
        <f t="shared" si="16"/>
        <v>1.852266655721705E-6</v>
      </c>
      <c r="Y49">
        <f t="shared" si="17"/>
        <v>3.4235556113578337E-8</v>
      </c>
      <c r="Z49">
        <f t="shared" si="18"/>
        <v>1.5370533995225502E-6</v>
      </c>
      <c r="AB49">
        <f t="shared" si="19"/>
        <v>-8771.3542061272365</v>
      </c>
      <c r="AC49">
        <f t="shared" si="2"/>
        <v>-7831.6655388252912</v>
      </c>
      <c r="AE49">
        <f t="shared" si="3"/>
        <v>0</v>
      </c>
      <c r="AF49">
        <f t="shared" si="24"/>
        <v>0</v>
      </c>
      <c r="AG49">
        <f t="shared" si="24"/>
        <v>-1.9213167494031879E-5</v>
      </c>
      <c r="AH49">
        <f t="shared" si="5"/>
        <v>-3.7045333114434098</v>
      </c>
      <c r="AI49">
        <f t="shared" si="25"/>
        <v>-3.7045525246109037</v>
      </c>
      <c r="AJ49">
        <f t="shared" si="7"/>
        <v>-939.68866730194532</v>
      </c>
      <c r="AK49">
        <f t="shared" si="22"/>
        <v>-613.99479442890663</v>
      </c>
      <c r="AL49">
        <f t="shared" si="26"/>
        <v>-1557.3880142554628</v>
      </c>
      <c r="AN49">
        <f t="shared" si="27"/>
        <v>0</v>
      </c>
      <c r="AO49">
        <f t="shared" si="27"/>
        <v>0</v>
      </c>
      <c r="AP49">
        <f t="shared" si="27"/>
        <v>-2.6758654234889931E-7</v>
      </c>
      <c r="AQ49">
        <f t="shared" si="27"/>
        <v>-5.1593952956136939E-2</v>
      </c>
      <c r="AR49">
        <f t="shared" si="27"/>
        <v>-5.1594220542679287E-2</v>
      </c>
      <c r="AS49">
        <f t="shared" si="27"/>
        <v>-13.087276808776023</v>
      </c>
      <c r="AT49">
        <f t="shared" si="27"/>
        <v>-8.551257574394711</v>
      </c>
      <c r="AU49">
        <f t="shared" si="23"/>
        <v>-21.690128603713411</v>
      </c>
      <c r="AW49">
        <v>46</v>
      </c>
      <c r="AX49">
        <f>IF(Z49&gt;0, (R49*SUMPRODUCT(K49:$K$98, X49:$X$98)-K49*$AZ$3)/Z49, 0)</f>
        <v>-5095246229.7393284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0.55517679799999997</v>
      </c>
      <c r="Q50" s="4">
        <f t="shared" si="21"/>
        <v>12.5</v>
      </c>
      <c r="R50">
        <f t="shared" si="0"/>
        <v>2000000</v>
      </c>
      <c r="S50">
        <f t="shared" si="1"/>
        <v>-10462538602.451004</v>
      </c>
      <c r="U50">
        <f t="shared" si="13"/>
        <v>0.55517679799999997</v>
      </c>
      <c r="V50">
        <f t="shared" si="14"/>
        <v>0.01</v>
      </c>
      <c r="W50">
        <f t="shared" si="15"/>
        <v>1.5370533995225502E-6</v>
      </c>
      <c r="X50">
        <f t="shared" si="16"/>
        <v>8.5333638470194415E-7</v>
      </c>
      <c r="Y50">
        <f t="shared" si="17"/>
        <v>1.5370533995225503E-8</v>
      </c>
      <c r="Z50">
        <f t="shared" si="18"/>
        <v>6.6834648082538052E-7</v>
      </c>
      <c r="AB50">
        <f t="shared" si="19"/>
        <v>-7831.6655388252912</v>
      </c>
      <c r="AC50">
        <f t="shared" si="2"/>
        <v>-6992.600855447824</v>
      </c>
      <c r="AE50">
        <f t="shared" si="3"/>
        <v>0</v>
      </c>
      <c r="AF50">
        <f t="shared" si="24"/>
        <v>0</v>
      </c>
      <c r="AG50">
        <f t="shared" si="24"/>
        <v>-8.3543310103172564E-6</v>
      </c>
      <c r="AH50">
        <f t="shared" si="5"/>
        <v>-1.7066727694038883</v>
      </c>
      <c r="AI50">
        <f t="shared" si="25"/>
        <v>-1.7066811237348987</v>
      </c>
      <c r="AJ50">
        <f t="shared" si="7"/>
        <v>-839.06468337746719</v>
      </c>
      <c r="AK50">
        <f t="shared" si="22"/>
        <v>-548.21658771777038</v>
      </c>
      <c r="AL50">
        <f t="shared" si="26"/>
        <v>-1388.9879522189726</v>
      </c>
      <c r="AN50">
        <f t="shared" si="27"/>
        <v>0</v>
      </c>
      <c r="AO50">
        <f t="shared" si="27"/>
        <v>0</v>
      </c>
      <c r="AP50">
        <f t="shared" si="27"/>
        <v>-1.0388646174665801E-7</v>
      </c>
      <c r="AQ50">
        <f t="shared" si="27"/>
        <v>-2.1222548538450469E-2</v>
      </c>
      <c r="AR50">
        <f t="shared" si="27"/>
        <v>-2.1222652424912218E-2</v>
      </c>
      <c r="AS50">
        <f t="shared" si="27"/>
        <v>-10.433805055726991</v>
      </c>
      <c r="AT50">
        <f t="shared" si="27"/>
        <v>-6.8170966051610602</v>
      </c>
      <c r="AU50">
        <f t="shared" si="23"/>
        <v>-17.272124313312965</v>
      </c>
      <c r="AW50">
        <v>47</v>
      </c>
      <c r="AX50">
        <f>IF(Z50&gt;0, (R50*SUMPRODUCT(K50:$K$98, X50:$X$98)-K50*$AZ$3)/Z50, 0)</f>
        <v>-10462538602.451004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0.56908613200000002</v>
      </c>
      <c r="Q51" s="4">
        <f t="shared" si="21"/>
        <v>12.5</v>
      </c>
      <c r="R51">
        <f t="shared" si="0"/>
        <v>2000000</v>
      </c>
      <c r="S51">
        <f t="shared" si="1"/>
        <v>-22193563126.783791</v>
      </c>
      <c r="U51">
        <f t="shared" si="13"/>
        <v>0.56908613200000002</v>
      </c>
      <c r="V51">
        <f t="shared" si="14"/>
        <v>0.01</v>
      </c>
      <c r="W51">
        <f t="shared" si="15"/>
        <v>6.6834648082538052E-7</v>
      </c>
      <c r="X51">
        <f t="shared" si="16"/>
        <v>3.8034671360872799E-7</v>
      </c>
      <c r="Y51">
        <f t="shared" si="17"/>
        <v>6.6834648082538053E-9</v>
      </c>
      <c r="Z51">
        <f t="shared" si="18"/>
        <v>2.8131630240839875E-7</v>
      </c>
      <c r="AB51">
        <f t="shared" si="19"/>
        <v>-6992.600855447824</v>
      </c>
      <c r="AC51">
        <f t="shared" si="2"/>
        <v>-6243.4111160941966</v>
      </c>
      <c r="AE51">
        <f t="shared" si="3"/>
        <v>0</v>
      </c>
      <c r="AF51">
        <f t="shared" si="24"/>
        <v>0</v>
      </c>
      <c r="AG51">
        <f t="shared" si="24"/>
        <v>-3.5164537801049844E-6</v>
      </c>
      <c r="AH51">
        <f t="shared" si="5"/>
        <v>-0.76069342721745592</v>
      </c>
      <c r="AI51">
        <f t="shared" si="25"/>
        <v>-0.76069694367123597</v>
      </c>
      <c r="AJ51">
        <f t="shared" si="7"/>
        <v>-749.18973935362737</v>
      </c>
      <c r="AK51">
        <f t="shared" si="22"/>
        <v>-489.48205988134771</v>
      </c>
      <c r="AL51">
        <f t="shared" si="26"/>
        <v>-1239.4324961786465</v>
      </c>
      <c r="AN51">
        <f t="shared" si="27"/>
        <v>0</v>
      </c>
      <c r="AO51">
        <f t="shared" si="27"/>
        <v>0</v>
      </c>
      <c r="AP51">
        <f t="shared" si="27"/>
        <v>-3.9042189684482015E-8</v>
      </c>
      <c r="AQ51">
        <f t="shared" si="27"/>
        <v>-8.4457635260816524E-3</v>
      </c>
      <c r="AR51">
        <f t="shared" si="27"/>
        <v>-8.4458025682713368E-3</v>
      </c>
      <c r="AS51">
        <f t="shared" si="27"/>
        <v>-8.3180413401135898</v>
      </c>
      <c r="AT51">
        <f t="shared" si="27"/>
        <v>-5.4345805814822956</v>
      </c>
      <c r="AU51">
        <f t="shared" si="23"/>
        <v>-13.761067724164157</v>
      </c>
      <c r="AW51">
        <v>48</v>
      </c>
      <c r="AX51">
        <f>IF(Z51&gt;0, (R51*SUMPRODUCT(K51:$K$98, X51:$X$98)-K51*$AZ$3)/Z51, 0)</f>
        <v>-22193563126.783791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0.58332808999999997</v>
      </c>
      <c r="Q52" s="4">
        <f t="shared" si="21"/>
        <v>12.5</v>
      </c>
      <c r="R52">
        <f t="shared" si="0"/>
        <v>2000000</v>
      </c>
      <c r="S52">
        <f t="shared" si="1"/>
        <v>-48726518186.516304</v>
      </c>
      <c r="U52">
        <f t="shared" si="13"/>
        <v>0.58332808999999997</v>
      </c>
      <c r="V52">
        <f t="shared" si="14"/>
        <v>0.01</v>
      </c>
      <c r="W52">
        <f t="shared" si="15"/>
        <v>2.8131630240839875E-7</v>
      </c>
      <c r="X52">
        <f t="shared" si="16"/>
        <v>1.6409970136975362E-7</v>
      </c>
      <c r="Y52">
        <f t="shared" si="17"/>
        <v>2.8131630240839876E-9</v>
      </c>
      <c r="Z52">
        <f t="shared" si="18"/>
        <v>1.1440343801456114E-7</v>
      </c>
      <c r="AB52">
        <f t="shared" si="19"/>
        <v>-6243.4111160941966</v>
      </c>
      <c r="AC52">
        <f t="shared" si="2"/>
        <v>-5574.481203016504</v>
      </c>
      <c r="AE52">
        <f t="shared" si="3"/>
        <v>0</v>
      </c>
      <c r="AF52">
        <f t="shared" si="24"/>
        <v>0</v>
      </c>
      <c r="AG52">
        <f t="shared" si="24"/>
        <v>-1.4300429751820143E-6</v>
      </c>
      <c r="AH52">
        <f t="shared" si="5"/>
        <v>-0.32819940273950726</v>
      </c>
      <c r="AI52">
        <f t="shared" si="25"/>
        <v>-0.32820083278248247</v>
      </c>
      <c r="AJ52">
        <f t="shared" si="7"/>
        <v>-668.92991307769262</v>
      </c>
      <c r="AK52">
        <f t="shared" si="22"/>
        <v>-437.0387781265938</v>
      </c>
      <c r="AL52">
        <f t="shared" si="26"/>
        <v>-1106.296892037069</v>
      </c>
      <c r="AN52">
        <f t="shared" si="27"/>
        <v>0</v>
      </c>
      <c r="AO52">
        <f t="shared" si="27"/>
        <v>0</v>
      </c>
      <c r="AP52">
        <f t="shared" si="27"/>
        <v>-1.4176215937116607E-8</v>
      </c>
      <c r="AQ52">
        <f t="shared" si="27"/>
        <v>-3.2534865625809418E-3</v>
      </c>
      <c r="AR52">
        <f t="shared" si="27"/>
        <v>-3.253500738796879E-3</v>
      </c>
      <c r="AS52">
        <f t="shared" si="27"/>
        <v>-6.6311957466726064</v>
      </c>
      <c r="AT52">
        <f t="shared" si="27"/>
        <v>-4.3324265068520926</v>
      </c>
      <c r="AU52">
        <f t="shared" si="23"/>
        <v>-10.966875754263498</v>
      </c>
      <c r="AW52">
        <v>49</v>
      </c>
      <c r="AX52">
        <f>IF(Z52&gt;0, (R52*SUMPRODUCT(K52:$K$98, X52:$X$98)-K52*$AZ$3)/Z52, 0)</f>
        <v>-48726518186.516304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0.59781937299999999</v>
      </c>
      <c r="Q53" s="4">
        <f t="shared" si="21"/>
        <v>12.5</v>
      </c>
      <c r="R53">
        <f t="shared" si="0"/>
        <v>2000000</v>
      </c>
      <c r="S53">
        <f t="shared" si="1"/>
        <v>-110933178380.64359</v>
      </c>
      <c r="U53">
        <f t="shared" si="13"/>
        <v>0.59781937299999999</v>
      </c>
      <c r="V53">
        <f t="shared" si="14"/>
        <v>0.01</v>
      </c>
      <c r="W53">
        <f t="shared" si="15"/>
        <v>1.1440343801456114E-7</v>
      </c>
      <c r="X53">
        <f t="shared" si="16"/>
        <v>6.8392591582909302E-8</v>
      </c>
      <c r="Y53">
        <f t="shared" si="17"/>
        <v>1.1440343801456114E-9</v>
      </c>
      <c r="Z53">
        <f t="shared" si="18"/>
        <v>4.4866812051506228E-8</v>
      </c>
      <c r="AB53">
        <f t="shared" si="19"/>
        <v>-5574.481203016504</v>
      </c>
      <c r="AC53">
        <f t="shared" si="2"/>
        <v>-4977.21806468055</v>
      </c>
      <c r="AE53">
        <f t="shared" si="3"/>
        <v>0</v>
      </c>
      <c r="AF53">
        <f t="shared" si="24"/>
        <v>0</v>
      </c>
      <c r="AG53">
        <f t="shared" si="24"/>
        <v>-5.6083515064382786E-7</v>
      </c>
      <c r="AH53">
        <f t="shared" si="5"/>
        <v>-0.13678518316581861</v>
      </c>
      <c r="AI53">
        <f t="shared" si="25"/>
        <v>-0.13678574400096927</v>
      </c>
      <c r="AJ53">
        <f t="shared" si="7"/>
        <v>-597.26313833595395</v>
      </c>
      <c r="AK53">
        <f t="shared" si="22"/>
        <v>-390.21368421115534</v>
      </c>
      <c r="AL53">
        <f t="shared" si="26"/>
        <v>-987.61360829111027</v>
      </c>
      <c r="AN53">
        <f t="shared" si="27"/>
        <v>0</v>
      </c>
      <c r="AO53">
        <f t="shared" si="27"/>
        <v>0</v>
      </c>
      <c r="AP53">
        <f t="shared" si="27"/>
        <v>-4.963961834558735E-9</v>
      </c>
      <c r="AQ53">
        <f t="shared" si="27"/>
        <v>-1.2106880747199508E-3</v>
      </c>
      <c r="AR53">
        <f t="shared" si="27"/>
        <v>-1.2106930386817855E-3</v>
      </c>
      <c r="AS53">
        <f t="shared" si="27"/>
        <v>-5.2863865977104441</v>
      </c>
      <c r="AT53">
        <f t="shared" si="27"/>
        <v>-3.453788218379473</v>
      </c>
      <c r="AU53">
        <f t="shared" si="23"/>
        <v>-8.7413855091285999</v>
      </c>
      <c r="AW53">
        <v>50</v>
      </c>
      <c r="AX53">
        <f>IF(Z53&gt;0, (R53*SUMPRODUCT(K53:$K$98, X53:$X$98)-K53*$AZ$3)/Z53, 0)</f>
        <v>-110933178380.64359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0.61246634</v>
      </c>
      <c r="Q54" s="4">
        <f t="shared" si="21"/>
        <v>12.5</v>
      </c>
      <c r="R54">
        <f t="shared" si="0"/>
        <v>2000000</v>
      </c>
      <c r="S54">
        <f t="shared" si="1"/>
        <v>-262354099028.41354</v>
      </c>
      <c r="U54">
        <f t="shared" si="13"/>
        <v>0.61246634</v>
      </c>
      <c r="V54">
        <f t="shared" si="14"/>
        <v>0.01</v>
      </c>
      <c r="W54">
        <f t="shared" si="15"/>
        <v>4.4866812051506228E-8</v>
      </c>
      <c r="X54">
        <f t="shared" si="16"/>
        <v>2.747941216465391E-8</v>
      </c>
      <c r="Y54">
        <f t="shared" si="17"/>
        <v>4.4866812051506227E-10</v>
      </c>
      <c r="Z54">
        <f t="shared" si="18"/>
        <v>1.6938731766337254E-8</v>
      </c>
      <c r="AB54">
        <f t="shared" si="19"/>
        <v>-4977.21806468055</v>
      </c>
      <c r="AC54">
        <f t="shared" si="2"/>
        <v>-4443.9457112413784</v>
      </c>
      <c r="AE54">
        <f t="shared" si="3"/>
        <v>0</v>
      </c>
      <c r="AF54">
        <f t="shared" si="24"/>
        <v>0</v>
      </c>
      <c r="AG54">
        <f t="shared" si="24"/>
        <v>-2.1173414707921567E-7</v>
      </c>
      <c r="AH54">
        <f t="shared" si="5"/>
        <v>-5.495882432930782E-2</v>
      </c>
      <c r="AI54">
        <f t="shared" si="25"/>
        <v>-5.4959036063454897E-2</v>
      </c>
      <c r="AJ54">
        <f t="shared" si="7"/>
        <v>-533.27235343917164</v>
      </c>
      <c r="AK54">
        <f t="shared" si="22"/>
        <v>-348.40526452763851</v>
      </c>
      <c r="AL54">
        <f t="shared" si="26"/>
        <v>-881.73257700287354</v>
      </c>
      <c r="AN54">
        <f t="shared" si="27"/>
        <v>0</v>
      </c>
      <c r="AO54">
        <f t="shared" si="27"/>
        <v>0</v>
      </c>
      <c r="AP54">
        <f t="shared" si="27"/>
        <v>-1.6732702495547086E-9</v>
      </c>
      <c r="AQ54">
        <f t="shared" si="27"/>
        <v>-4.3432279095883912E-4</v>
      </c>
      <c r="AR54">
        <f t="shared" si="27"/>
        <v>-4.3432446422908869E-4</v>
      </c>
      <c r="AS54">
        <f t="shared" si="27"/>
        <v>-4.214288418891412</v>
      </c>
      <c r="AT54">
        <f t="shared" si="27"/>
        <v>-2.7533403183390548</v>
      </c>
      <c r="AU54">
        <f t="shared" si="23"/>
        <v>-6.9680630616946955</v>
      </c>
      <c r="AW54">
        <v>51</v>
      </c>
      <c r="AX54">
        <f>IF(Z54&gt;0, (R54*SUMPRODUCT(K54:$K$98, X54:$X$98)-K54*$AZ$3)/Z54, 0)</f>
        <v>-262354099028.41354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0.62717650000000003</v>
      </c>
      <c r="Q55" s="4">
        <f t="shared" si="21"/>
        <v>12.5</v>
      </c>
      <c r="R55">
        <f t="shared" si="0"/>
        <v>2000000</v>
      </c>
      <c r="S55">
        <f t="shared" si="1"/>
        <v>-645616264557.5553</v>
      </c>
      <c r="U55">
        <f t="shared" si="13"/>
        <v>0.62717650000000003</v>
      </c>
      <c r="V55">
        <f t="shared" si="14"/>
        <v>0.01</v>
      </c>
      <c r="W55">
        <f t="shared" si="15"/>
        <v>1.6938731766337254E-8</v>
      </c>
      <c r="X55">
        <f t="shared" si="16"/>
        <v>1.0623574503650217E-8</v>
      </c>
      <c r="Y55">
        <f t="shared" si="17"/>
        <v>1.6938731766337255E-10</v>
      </c>
      <c r="Z55">
        <f t="shared" si="18"/>
        <v>6.1457699450236644E-9</v>
      </c>
      <c r="AB55">
        <f t="shared" si="19"/>
        <v>-4443.9457112413784</v>
      </c>
      <c r="AC55">
        <f t="shared" si="2"/>
        <v>-3967.8090347362704</v>
      </c>
      <c r="AE55">
        <f t="shared" si="3"/>
        <v>0</v>
      </c>
      <c r="AF55">
        <f t="shared" si="24"/>
        <v>0</v>
      </c>
      <c r="AG55">
        <f t="shared" si="24"/>
        <v>-7.6822124312795805E-8</v>
      </c>
      <c r="AH55">
        <f t="shared" si="5"/>
        <v>-2.1247149007300434E-2</v>
      </c>
      <c r="AI55">
        <f t="shared" si="25"/>
        <v>-2.1247225829424746E-2</v>
      </c>
      <c r="AJ55">
        <f t="shared" si="7"/>
        <v>-476.13667650510797</v>
      </c>
      <c r="AK55">
        <f t="shared" si="22"/>
        <v>-311.0761997868965</v>
      </c>
      <c r="AL55">
        <f t="shared" si="26"/>
        <v>-787.23412351783395</v>
      </c>
      <c r="AN55">
        <f t="shared" si="27"/>
        <v>0</v>
      </c>
      <c r="AO55">
        <f t="shared" si="27"/>
        <v>0</v>
      </c>
      <c r="AP55">
        <f t="shared" si="27"/>
        <v>-5.4205515034760062E-10</v>
      </c>
      <c r="AQ55">
        <f t="shared" si="27"/>
        <v>-1.4991939695283552E-4</v>
      </c>
      <c r="AR55">
        <f t="shared" si="27"/>
        <v>-1.4991993900798585E-4</v>
      </c>
      <c r="AS55">
        <f t="shared" si="27"/>
        <v>-3.3596094885128593</v>
      </c>
      <c r="AT55">
        <f t="shared" si="27"/>
        <v>-2.1949465437648712</v>
      </c>
      <c r="AU55">
        <f t="shared" si="23"/>
        <v>-5.5547059522167386</v>
      </c>
      <c r="AW55">
        <v>52</v>
      </c>
      <c r="AX55">
        <f>IF(Z55&gt;0, (R55*SUMPRODUCT(K55:$K$98, X55:$X$98)-K55*$AZ$3)/Z55, 0)</f>
        <v>-645616264557.5553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0.64196478899999998</v>
      </c>
      <c r="Q56" s="4">
        <f t="shared" si="21"/>
        <v>12.5</v>
      </c>
      <c r="R56">
        <f t="shared" si="0"/>
        <v>2000000</v>
      </c>
      <c r="S56">
        <f t="shared" si="1"/>
        <v>-1656278145591.9375</v>
      </c>
      <c r="U56">
        <f t="shared" si="13"/>
        <v>0.64196478899999998</v>
      </c>
      <c r="V56">
        <f t="shared" si="14"/>
        <v>0.01</v>
      </c>
      <c r="W56">
        <f t="shared" si="15"/>
        <v>6.1457699450236644E-9</v>
      </c>
      <c r="X56">
        <f t="shared" si="16"/>
        <v>3.9453679059996582E-9</v>
      </c>
      <c r="Y56">
        <f t="shared" si="17"/>
        <v>6.145769945023664E-11</v>
      </c>
      <c r="Z56">
        <f t="shared" si="18"/>
        <v>2.1389443395737695E-9</v>
      </c>
      <c r="AB56">
        <f t="shared" si="19"/>
        <v>-3967.8090347362704</v>
      </c>
      <c r="AC56">
        <f t="shared" si="2"/>
        <v>-3542.6867642736142</v>
      </c>
      <c r="AE56">
        <f t="shared" si="3"/>
        <v>0</v>
      </c>
      <c r="AF56">
        <f t="shared" si="24"/>
        <v>0</v>
      </c>
      <c r="AG56">
        <f t="shared" si="24"/>
        <v>-2.6736804244672118E-8</v>
      </c>
      <c r="AH56">
        <f t="shared" si="5"/>
        <v>-7.8907358119993162E-3</v>
      </c>
      <c r="AI56">
        <f t="shared" si="25"/>
        <v>-7.8907625488035607E-3</v>
      </c>
      <c r="AJ56">
        <f t="shared" si="7"/>
        <v>-425.12227046265616</v>
      </c>
      <c r="AK56">
        <f t="shared" si="22"/>
        <v>-277.74663243153896</v>
      </c>
      <c r="AL56">
        <f t="shared" si="26"/>
        <v>-702.87679365674398</v>
      </c>
      <c r="AN56">
        <f t="shared" si="27"/>
        <v>0</v>
      </c>
      <c r="AO56">
        <f t="shared" si="27"/>
        <v>0</v>
      </c>
      <c r="AP56">
        <f t="shared" si="27"/>
        <v>-1.6844132020077134E-10</v>
      </c>
      <c r="AQ56">
        <f t="shared" si="27"/>
        <v>-4.9711474317037238E-5</v>
      </c>
      <c r="AR56">
        <f t="shared" si="27"/>
        <v>-4.9711642758357436E-5</v>
      </c>
      <c r="AS56">
        <f t="shared" si="27"/>
        <v>-2.6782616137734054</v>
      </c>
      <c r="AT56">
        <f t="shared" si="27"/>
        <v>-1.74979810675801</v>
      </c>
      <c r="AU56">
        <f t="shared" si="23"/>
        <v>-4.4281094321741739</v>
      </c>
      <c r="AW56">
        <v>53</v>
      </c>
      <c r="AX56">
        <f>IF(Z56&gt;0, (R56*SUMPRODUCT(K56:$K$98, X56:$X$98)-K56*$AZ$3)/Z56, 0)</f>
        <v>-1656278145591.9375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0.65685820900000003</v>
      </c>
      <c r="Q57" s="4">
        <f t="shared" si="21"/>
        <v>12.5</v>
      </c>
      <c r="R57">
        <f t="shared" si="0"/>
        <v>2000000</v>
      </c>
      <c r="S57">
        <f t="shared" si="1"/>
        <v>-4439010152503.7656</v>
      </c>
      <c r="U57">
        <f t="shared" si="13"/>
        <v>0.65685820900000003</v>
      </c>
      <c r="V57">
        <f t="shared" si="14"/>
        <v>0.01</v>
      </c>
      <c r="W57">
        <f t="shared" si="15"/>
        <v>2.1389443395737695E-9</v>
      </c>
      <c r="X57">
        <f t="shared" si="16"/>
        <v>1.404983148043114E-9</v>
      </c>
      <c r="Y57">
        <f t="shared" si="17"/>
        <v>2.1389443395737695E-11</v>
      </c>
      <c r="Z57">
        <f t="shared" si="18"/>
        <v>7.1257174813491781E-10</v>
      </c>
      <c r="AB57">
        <f t="shared" si="19"/>
        <v>-3542.6867642736142</v>
      </c>
      <c r="AC57">
        <f t="shared" si="2"/>
        <v>-3163.1132243582565</v>
      </c>
      <c r="AE57">
        <f t="shared" si="3"/>
        <v>0</v>
      </c>
      <c r="AF57">
        <f t="shared" si="24"/>
        <v>0</v>
      </c>
      <c r="AG57">
        <f t="shared" si="24"/>
        <v>-8.907146851686472E-9</v>
      </c>
      <c r="AH57">
        <f t="shared" si="5"/>
        <v>-2.8099662960862281E-3</v>
      </c>
      <c r="AI57">
        <f t="shared" si="25"/>
        <v>-2.8099752032330798E-3</v>
      </c>
      <c r="AJ57">
        <f t="shared" si="7"/>
        <v>-379.57353991535774</v>
      </c>
      <c r="AK57">
        <f t="shared" si="22"/>
        <v>-247.98807349915302</v>
      </c>
      <c r="AL57">
        <f t="shared" si="26"/>
        <v>-627.56442338971397</v>
      </c>
      <c r="AN57">
        <f t="shared" si="27"/>
        <v>0</v>
      </c>
      <c r="AO57">
        <f t="shared" si="27"/>
        <v>0</v>
      </c>
      <c r="AP57">
        <f t="shared" si="27"/>
        <v>-5.0102538473294146E-11</v>
      </c>
      <c r="AQ57">
        <f t="shared" si="27"/>
        <v>-1.5806009129810596E-5</v>
      </c>
      <c r="AR57">
        <f t="shared" si="27"/>
        <v>-1.5806059232349071E-5</v>
      </c>
      <c r="AS57">
        <f t="shared" si="27"/>
        <v>-2.1350942342948893</v>
      </c>
      <c r="AT57">
        <f t="shared" si="27"/>
        <v>-1.3949283873159566</v>
      </c>
      <c r="AU57">
        <f t="shared" si="23"/>
        <v>-3.5300384276700778</v>
      </c>
      <c r="AW57">
        <v>54</v>
      </c>
      <c r="AX57">
        <f>IF(Z57&gt;0, (R57*SUMPRODUCT(K57:$K$98, X57:$X$98)-K57*$AZ$3)/Z57, 0)</f>
        <v>-4439010152503.7656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0.67177231000000004</v>
      </c>
      <c r="Q58" s="4">
        <f t="shared" si="21"/>
        <v>12.5</v>
      </c>
      <c r="R58">
        <f t="shared" si="0"/>
        <v>2000000</v>
      </c>
      <c r="S58">
        <f t="shared" si="1"/>
        <v>-12454610535846.422</v>
      </c>
      <c r="U58">
        <f t="shared" si="13"/>
        <v>0.67177231000000004</v>
      </c>
      <c r="V58">
        <f t="shared" si="14"/>
        <v>0.01</v>
      </c>
      <c r="W58">
        <f t="shared" si="15"/>
        <v>7.1257174813491781E-10</v>
      </c>
      <c r="X58">
        <f t="shared" si="16"/>
        <v>4.7868596928533194E-10</v>
      </c>
      <c r="Y58">
        <f t="shared" si="17"/>
        <v>7.1257174813491785E-12</v>
      </c>
      <c r="Z58">
        <f t="shared" si="18"/>
        <v>2.2676006136823669E-10</v>
      </c>
      <c r="AB58">
        <f t="shared" si="19"/>
        <v>-3163.1132243582565</v>
      </c>
      <c r="AC58">
        <f t="shared" si="2"/>
        <v>-2824.2082494260221</v>
      </c>
      <c r="AE58">
        <f t="shared" si="3"/>
        <v>0</v>
      </c>
      <c r="AF58">
        <f t="shared" si="24"/>
        <v>0</v>
      </c>
      <c r="AG58">
        <f t="shared" si="24"/>
        <v>-2.8345007671029587E-9</v>
      </c>
      <c r="AH58">
        <f t="shared" si="5"/>
        <v>-9.5737193857066384E-4</v>
      </c>
      <c r="AI58">
        <f t="shared" si="25"/>
        <v>-9.5737477307143097E-4</v>
      </c>
      <c r="AJ58">
        <f t="shared" si="7"/>
        <v>-338.90497493223438</v>
      </c>
      <c r="AK58">
        <f t="shared" si="22"/>
        <v>-221.41792570507798</v>
      </c>
      <c r="AL58">
        <f t="shared" si="26"/>
        <v>-560.32385801208545</v>
      </c>
      <c r="AN58">
        <f t="shared" si="27"/>
        <v>0</v>
      </c>
      <c r="AO58">
        <f t="shared" si="27"/>
        <v>0</v>
      </c>
      <c r="AP58">
        <f t="shared" si="27"/>
        <v>-1.4235727751332609E-11</v>
      </c>
      <c r="AQ58">
        <f t="shared" si="27"/>
        <v>-4.8082140010098114E-6</v>
      </c>
      <c r="AR58">
        <f t="shared" si="27"/>
        <v>-4.8082282367375627E-6</v>
      </c>
      <c r="AS58">
        <f t="shared" si="27"/>
        <v>-1.7020841951080152</v>
      </c>
      <c r="AT58">
        <f t="shared" si="27"/>
        <v>-1.1120283847458163</v>
      </c>
      <c r="AU58">
        <f t="shared" si="23"/>
        <v>-2.8141173880820682</v>
      </c>
      <c r="AW58">
        <v>55</v>
      </c>
      <c r="AX58">
        <f>IF(Z58&gt;0, (R58*SUMPRODUCT(K58:$K$98, X58:$X$98)-K58*$AZ$3)/Z58, 0)</f>
        <v>-12454610535846.422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0.68662034599999999</v>
      </c>
      <c r="Q59" s="4">
        <f t="shared" si="21"/>
        <v>12.5</v>
      </c>
      <c r="R59">
        <f t="shared" si="0"/>
        <v>2000000</v>
      </c>
      <c r="S59">
        <f t="shared" si="1"/>
        <v>-36654363105247.242</v>
      </c>
      <c r="U59">
        <f t="shared" si="13"/>
        <v>0.68662034599999999</v>
      </c>
      <c r="V59">
        <f t="shared" si="14"/>
        <v>0.01</v>
      </c>
      <c r="W59">
        <f t="shared" si="15"/>
        <v>2.2676006136823669E-10</v>
      </c>
      <c r="X59">
        <f t="shared" si="16"/>
        <v>1.556980717956399E-10</v>
      </c>
      <c r="Y59">
        <f t="shared" si="17"/>
        <v>2.2676006136823671E-12</v>
      </c>
      <c r="Z59">
        <f t="shared" si="18"/>
        <v>6.8794388958914426E-11</v>
      </c>
      <c r="AB59">
        <f t="shared" si="19"/>
        <v>-2824.2082494260221</v>
      </c>
      <c r="AC59">
        <f t="shared" si="2"/>
        <v>-2521.614512503661</v>
      </c>
      <c r="AE59">
        <f t="shared" si="3"/>
        <v>0</v>
      </c>
      <c r="AF59">
        <f t="shared" si="24"/>
        <v>0</v>
      </c>
      <c r="AG59">
        <f t="shared" si="24"/>
        <v>-8.5992986198643034E-10</v>
      </c>
      <c r="AH59">
        <f t="shared" si="5"/>
        <v>-3.1139614359127979E-4</v>
      </c>
      <c r="AI59">
        <f t="shared" si="25"/>
        <v>-3.1139700352114175E-4</v>
      </c>
      <c r="AJ59">
        <f t="shared" si="7"/>
        <v>-302.59373692236113</v>
      </c>
      <c r="AK59">
        <f t="shared" si="22"/>
        <v>-197.69457745982157</v>
      </c>
      <c r="AL59">
        <f t="shared" si="26"/>
        <v>-500.28862577918625</v>
      </c>
      <c r="AN59">
        <f t="shared" si="27"/>
        <v>0</v>
      </c>
      <c r="AO59">
        <f t="shared" si="27"/>
        <v>0</v>
      </c>
      <c r="AP59">
        <f t="shared" si="27"/>
        <v>-3.8560983568191832E-12</v>
      </c>
      <c r="AQ59">
        <f t="shared" si="27"/>
        <v>-1.3963629020259709E-6</v>
      </c>
      <c r="AR59">
        <f t="shared" si="27"/>
        <v>-1.3963667581243277E-6</v>
      </c>
      <c r="AS59">
        <f t="shared" si="27"/>
        <v>-1.3568911411387938</v>
      </c>
      <c r="AT59">
        <f t="shared" si="27"/>
        <v>-0.88650222418594216</v>
      </c>
      <c r="AU59">
        <f t="shared" si="23"/>
        <v>-2.2433947616914942</v>
      </c>
      <c r="AW59">
        <v>56</v>
      </c>
      <c r="AX59">
        <f>IF(Z59&gt;0, (R59*SUMPRODUCT(K59:$K$98, X59:$X$98)-K59*$AZ$3)/Z59, 0)</f>
        <v>-36654363105247.242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0.70385879699999998</v>
      </c>
      <c r="Q60" s="4">
        <f t="shared" si="21"/>
        <v>12.5</v>
      </c>
      <c r="R60">
        <f t="shared" si="0"/>
        <v>2000000</v>
      </c>
      <c r="S60">
        <f t="shared" si="1"/>
        <v>-114373985953746.47</v>
      </c>
      <c r="U60">
        <f t="shared" si="13"/>
        <v>0.70385879699999998</v>
      </c>
      <c r="V60">
        <f t="shared" si="14"/>
        <v>0.01</v>
      </c>
      <c r="W60">
        <f t="shared" si="15"/>
        <v>6.8794388958914426E-11</v>
      </c>
      <c r="X60">
        <f t="shared" si="16"/>
        <v>4.8421535852971587E-11</v>
      </c>
      <c r="Y60">
        <f t="shared" si="17"/>
        <v>6.8794388958914432E-13</v>
      </c>
      <c r="Z60">
        <f t="shared" si="18"/>
        <v>1.9684909216353694E-11</v>
      </c>
      <c r="AB60">
        <f t="shared" si="19"/>
        <v>-2521.614512503661</v>
      </c>
      <c r="AC60">
        <f t="shared" si="2"/>
        <v>-2251.4415302120119</v>
      </c>
      <c r="AE60">
        <f t="shared" si="3"/>
        <v>0</v>
      </c>
      <c r="AF60">
        <f t="shared" si="24"/>
        <v>0</v>
      </c>
      <c r="AG60">
        <f t="shared" si="24"/>
        <v>-2.4606136520442115E-10</v>
      </c>
      <c r="AH60">
        <f t="shared" si="5"/>
        <v>-9.6843071705943179E-5</v>
      </c>
      <c r="AI60">
        <f t="shared" si="25"/>
        <v>-9.6843317767308378E-5</v>
      </c>
      <c r="AJ60">
        <f t="shared" si="7"/>
        <v>-270.17298229164908</v>
      </c>
      <c r="AK60">
        <f t="shared" si="22"/>
        <v>-176.51301587525629</v>
      </c>
      <c r="AL60">
        <f t="shared" si="26"/>
        <v>-446.68609501022308</v>
      </c>
      <c r="AN60">
        <f t="shared" si="27"/>
        <v>0</v>
      </c>
      <c r="AO60">
        <f t="shared" si="27"/>
        <v>0</v>
      </c>
      <c r="AP60">
        <f t="shared" si="27"/>
        <v>-9.8516841313086115E-13</v>
      </c>
      <c r="AQ60">
        <f t="shared" si="27"/>
        <v>-3.8773553579206099E-7</v>
      </c>
      <c r="AR60">
        <f t="shared" si="27"/>
        <v>-3.8773652096047409E-7</v>
      </c>
      <c r="AS60">
        <f t="shared" si="27"/>
        <v>-1.0817053218166643</v>
      </c>
      <c r="AT60">
        <f t="shared" si="27"/>
        <v>-0.70671414670198796</v>
      </c>
      <c r="AU60">
        <f t="shared" si="23"/>
        <v>-1.788419856255173</v>
      </c>
      <c r="AW60">
        <v>57</v>
      </c>
      <c r="AX60">
        <f>IF(Z60&gt;0, (R60*SUMPRODUCT(K60:$K$98, X60:$X$98)-K60*$AZ$3)/Z60, 0)</f>
        <v>-114373985953746.47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0.72100360699999999</v>
      </c>
      <c r="Q61" s="4">
        <f t="shared" si="21"/>
        <v>12.5</v>
      </c>
      <c r="R61">
        <f t="shared" si="0"/>
        <v>2000000</v>
      </c>
      <c r="S61">
        <f t="shared" si="1"/>
        <v>-379631969015674</v>
      </c>
      <c r="U61">
        <f t="shared" si="13"/>
        <v>0.72100360699999999</v>
      </c>
      <c r="V61">
        <f t="shared" si="14"/>
        <v>0.01</v>
      </c>
      <c r="W61">
        <f t="shared" si="15"/>
        <v>1.9684909216353694E-11</v>
      </c>
      <c r="X61">
        <f t="shared" si="16"/>
        <v>1.4192890548458557E-11</v>
      </c>
      <c r="Y61">
        <f t="shared" si="17"/>
        <v>1.9684909216353695E-13</v>
      </c>
      <c r="Z61">
        <f t="shared" si="18"/>
        <v>5.2951695757316006E-12</v>
      </c>
      <c r="AB61">
        <f t="shared" si="19"/>
        <v>-2251.4415302120119</v>
      </c>
      <c r="AC61">
        <f t="shared" si="2"/>
        <v>-2010.2156523068786</v>
      </c>
      <c r="AE61">
        <f t="shared" si="3"/>
        <v>0</v>
      </c>
      <c r="AF61">
        <f t="shared" si="24"/>
        <v>0</v>
      </c>
      <c r="AG61">
        <f t="shared" si="24"/>
        <v>-6.618961969664501E-11</v>
      </c>
      <c r="AH61">
        <f t="shared" si="5"/>
        <v>-2.8385781096917113E-5</v>
      </c>
      <c r="AI61">
        <f t="shared" si="25"/>
        <v>-2.838584728653681E-5</v>
      </c>
      <c r="AJ61">
        <f t="shared" si="7"/>
        <v>-241.2258779051333</v>
      </c>
      <c r="AK61">
        <f t="shared" si="22"/>
        <v>-157.60090711484085</v>
      </c>
      <c r="AL61">
        <f t="shared" si="26"/>
        <v>-398.82681340582144</v>
      </c>
      <c r="AN61">
        <f t="shared" si="27"/>
        <v>0</v>
      </c>
      <c r="AO61">
        <f t="shared" si="27"/>
        <v>0</v>
      </c>
      <c r="AP61">
        <f t="shared" si="27"/>
        <v>-2.3661316931226385E-13</v>
      </c>
      <c r="AQ61">
        <f t="shared" si="27"/>
        <v>-1.0147285419568814E-7</v>
      </c>
      <c r="AR61">
        <f t="shared" si="27"/>
        <v>-1.0147309080885746E-7</v>
      </c>
      <c r="AS61">
        <f t="shared" si="27"/>
        <v>-0.86232886293739941</v>
      </c>
      <c r="AT61">
        <f t="shared" si="27"/>
        <v>-0.56338819122751915</v>
      </c>
      <c r="AU61">
        <f t="shared" si="23"/>
        <v>-1.4257171556380093</v>
      </c>
      <c r="AW61">
        <v>58</v>
      </c>
      <c r="AX61">
        <f>IF(Z61&gt;0, (R61*SUMPRODUCT(K61:$K$98, X61:$X$98)-K61*$AZ$3)/Z61, 0)</f>
        <v>-379631969015674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0.73803352099999997</v>
      </c>
      <c r="Q62" s="4">
        <f t="shared" si="21"/>
        <v>12.5</v>
      </c>
      <c r="R62">
        <f t="shared" si="0"/>
        <v>2000000</v>
      </c>
      <c r="S62">
        <f t="shared" si="1"/>
        <v>-1345246862020182.5</v>
      </c>
      <c r="U62">
        <f t="shared" si="13"/>
        <v>0.73803352099999997</v>
      </c>
      <c r="V62">
        <f t="shared" si="14"/>
        <v>0.01</v>
      </c>
      <c r="W62">
        <f t="shared" si="15"/>
        <v>5.2951695757316006E-12</v>
      </c>
      <c r="X62">
        <f t="shared" si="16"/>
        <v>3.9080126462692692E-12</v>
      </c>
      <c r="Y62">
        <f t="shared" si="17"/>
        <v>5.2951695757316007E-14</v>
      </c>
      <c r="Z62">
        <f t="shared" si="18"/>
        <v>1.3342052337050154E-12</v>
      </c>
      <c r="AB62">
        <f t="shared" si="19"/>
        <v>-2010.2156523068786</v>
      </c>
      <c r="AC62">
        <f t="shared" si="2"/>
        <v>-1794.8354039325761</v>
      </c>
      <c r="AE62">
        <f t="shared" si="3"/>
        <v>0</v>
      </c>
      <c r="AF62">
        <f t="shared" si="24"/>
        <v>0</v>
      </c>
      <c r="AG62">
        <f t="shared" si="24"/>
        <v>-1.6677565421312694E-11</v>
      </c>
      <c r="AH62">
        <f t="shared" si="5"/>
        <v>-7.8160252925385385E-6</v>
      </c>
      <c r="AI62">
        <f t="shared" si="25"/>
        <v>-7.8160419701039595E-6</v>
      </c>
      <c r="AJ62">
        <f t="shared" si="7"/>
        <v>-215.38024837430248</v>
      </c>
      <c r="AK62">
        <f t="shared" si="22"/>
        <v>-140.71509566148151</v>
      </c>
      <c r="AL62">
        <f t="shared" si="26"/>
        <v>-356.09535185182597</v>
      </c>
      <c r="AN62">
        <f t="shared" si="27"/>
        <v>0</v>
      </c>
      <c r="AO62">
        <f t="shared" si="27"/>
        <v>0</v>
      </c>
      <c r="AP62">
        <f t="shared" si="27"/>
        <v>-5.3230881389858906E-14</v>
      </c>
      <c r="AQ62">
        <f t="shared" si="27"/>
        <v>-2.4946921494642743E-8</v>
      </c>
      <c r="AR62">
        <f t="shared" si="27"/>
        <v>-2.4946974725524132E-8</v>
      </c>
      <c r="AS62">
        <f t="shared" si="27"/>
        <v>-0.68744329075031407</v>
      </c>
      <c r="AT62">
        <f t="shared" si="27"/>
        <v>-0.44912961680526881</v>
      </c>
      <c r="AU62">
        <f t="shared" si="23"/>
        <v>-1.1365729325025575</v>
      </c>
      <c r="AW62">
        <v>59</v>
      </c>
      <c r="AX62">
        <f>IF(Z62&gt;0, (R62*SUMPRODUCT(K62:$K$98, X62:$X$98)-K62*$AZ$3)/Z62, 0)</f>
        <v>-1345246862020182.5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0.75492728399999998</v>
      </c>
      <c r="Q63" s="4">
        <f t="shared" si="21"/>
        <v>12.5</v>
      </c>
      <c r="R63">
        <f t="shared" si="0"/>
        <v>2000000</v>
      </c>
      <c r="S63">
        <f t="shared" si="1"/>
        <v>-5109539252853944</v>
      </c>
      <c r="U63">
        <f t="shared" si="13"/>
        <v>0.75492728399999998</v>
      </c>
      <c r="V63">
        <f t="shared" si="14"/>
        <v>0.01</v>
      </c>
      <c r="W63">
        <f t="shared" si="15"/>
        <v>1.3342052337050154E-12</v>
      </c>
      <c r="X63">
        <f t="shared" si="16"/>
        <v>1.0072279333795124E-12</v>
      </c>
      <c r="Y63">
        <f t="shared" si="17"/>
        <v>1.3342052337050155E-14</v>
      </c>
      <c r="Z63">
        <f t="shared" si="18"/>
        <v>3.136352479884528E-13</v>
      </c>
      <c r="AB63">
        <f t="shared" si="19"/>
        <v>-1794.8354039325761</v>
      </c>
      <c r="AC63">
        <f t="shared" si="2"/>
        <v>-1602.5316106755806</v>
      </c>
      <c r="AE63">
        <f t="shared" si="3"/>
        <v>0</v>
      </c>
      <c r="AF63">
        <f t="shared" si="24"/>
        <v>0</v>
      </c>
      <c r="AG63">
        <f t="shared" si="24"/>
        <v>-3.9204405998556604E-12</v>
      </c>
      <c r="AH63">
        <f t="shared" si="5"/>
        <v>-2.0144558667590247E-6</v>
      </c>
      <c r="AI63">
        <f t="shared" si="25"/>
        <v>-2.0144597871996244E-6</v>
      </c>
      <c r="AJ63">
        <f t="shared" si="7"/>
        <v>-192.3037932569955</v>
      </c>
      <c r="AK63">
        <f t="shared" si="22"/>
        <v>-125.63847827528033</v>
      </c>
      <c r="AL63">
        <f t="shared" si="26"/>
        <v>-317.94227354673563</v>
      </c>
      <c r="AN63">
        <f t="shared" si="27"/>
        <v>0</v>
      </c>
      <c r="AO63">
        <f t="shared" si="27"/>
        <v>0</v>
      </c>
      <c r="AP63">
        <f t="shared" si="27"/>
        <v>-1.1172435592310706E-14</v>
      </c>
      <c r="AQ63">
        <f t="shared" si="27"/>
        <v>-5.7407778160817595E-9</v>
      </c>
      <c r="AR63">
        <f t="shared" si="27"/>
        <v>-5.7407889885173514E-9</v>
      </c>
      <c r="AS63">
        <f t="shared" si="27"/>
        <v>-0.5480255827367766</v>
      </c>
      <c r="AT63">
        <f t="shared" si="27"/>
        <v>-0.35804338076138109</v>
      </c>
      <c r="AU63">
        <f t="shared" si="23"/>
        <v>-0.90606896923894664</v>
      </c>
      <c r="AW63">
        <v>60</v>
      </c>
      <c r="AX63">
        <f>IF(Z63&gt;0, (R63*SUMPRODUCT(K63:$K$98, X63:$X$98)-K63*$AZ$3)/Z63, 0)</f>
        <v>-5109539252853944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0.77166421299999999</v>
      </c>
      <c r="Q64" s="4">
        <f t="shared" si="21"/>
        <v>12.5</v>
      </c>
      <c r="R64">
        <f t="shared" si="0"/>
        <v>2000000</v>
      </c>
      <c r="S64">
        <f t="shared" si="1"/>
        <v>-2.0894827555848236E+16</v>
      </c>
      <c r="U64">
        <f t="shared" si="13"/>
        <v>0.77166421299999999</v>
      </c>
      <c r="V64">
        <f t="shared" si="14"/>
        <v>0.01</v>
      </c>
      <c r="W64">
        <f t="shared" si="15"/>
        <v>3.136352479884528E-13</v>
      </c>
      <c r="X64">
        <f t="shared" si="16"/>
        <v>2.4202109680806924E-13</v>
      </c>
      <c r="Y64">
        <f t="shared" si="17"/>
        <v>3.1363524798845282E-15</v>
      </c>
      <c r="Z64">
        <f t="shared" si="18"/>
        <v>6.8477798700499037E-14</v>
      </c>
      <c r="AB64">
        <f t="shared" si="19"/>
        <v>-1602.5316106755806</v>
      </c>
      <c r="AC64">
        <f t="shared" si="2"/>
        <v>-1430.8317952510158</v>
      </c>
      <c r="AE64">
        <f t="shared" si="3"/>
        <v>0</v>
      </c>
      <c r="AF64">
        <f t="shared" si="24"/>
        <v>0</v>
      </c>
      <c r="AG64">
        <f t="shared" si="24"/>
        <v>-8.5597248375623796E-13</v>
      </c>
      <c r="AH64">
        <f t="shared" si="5"/>
        <v>-4.8404219361613844E-7</v>
      </c>
      <c r="AI64">
        <f t="shared" si="25"/>
        <v>-4.8404304958862218E-7</v>
      </c>
      <c r="AJ64">
        <f t="shared" si="7"/>
        <v>-171.6998154245648</v>
      </c>
      <c r="AK64">
        <f t="shared" si="22"/>
        <v>-112.17721274729065</v>
      </c>
      <c r="AL64">
        <f t="shared" si="26"/>
        <v>-283.87702865589853</v>
      </c>
      <c r="AN64">
        <f t="shared" si="27"/>
        <v>0</v>
      </c>
      <c r="AO64">
        <f t="shared" si="27"/>
        <v>0</v>
      </c>
      <c r="AP64">
        <f t="shared" si="27"/>
        <v>-2.1779843908517587E-15</v>
      </c>
      <c r="AQ64">
        <f t="shared" si="27"/>
        <v>-1.2316241026619468E-9</v>
      </c>
      <c r="AR64">
        <f t="shared" si="27"/>
        <v>-1.2316262806463376E-9</v>
      </c>
      <c r="AS64">
        <f t="shared" si="27"/>
        <v>-0.43688263934115623</v>
      </c>
      <c r="AT64">
        <f t="shared" si="27"/>
        <v>-0.28542999104447031</v>
      </c>
      <c r="AU64">
        <f t="shared" si="23"/>
        <v>-0.7223126316172529</v>
      </c>
      <c r="AW64">
        <v>61</v>
      </c>
      <c r="AX64">
        <f>IF(Z64&gt;0, (R64*SUMPRODUCT(K64:$K$98, X64:$X$98)-K64*$AZ$3)/Z64, 0)</f>
        <v>-2.0894827555848236E+16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0.78831611899999998</v>
      </c>
      <c r="Q65" s="4">
        <f t="shared" si="21"/>
        <v>12.5</v>
      </c>
      <c r="R65">
        <f t="shared" si="0"/>
        <v>2000000</v>
      </c>
      <c r="S65">
        <f t="shared" si="1"/>
        <v>-9.2501671127713664E+16</v>
      </c>
      <c r="U65">
        <f t="shared" si="13"/>
        <v>0.78831611899999998</v>
      </c>
      <c r="V65">
        <f t="shared" si="14"/>
        <v>0.01</v>
      </c>
      <c r="W65">
        <f t="shared" si="15"/>
        <v>6.8477798700499037E-14</v>
      </c>
      <c r="X65">
        <f t="shared" si="16"/>
        <v>5.3982152509240642E-14</v>
      </c>
      <c r="Y65">
        <f t="shared" si="17"/>
        <v>6.847779870049904E-16</v>
      </c>
      <c r="Z65">
        <f t="shared" si="18"/>
        <v>1.3810868204253405E-14</v>
      </c>
      <c r="AB65">
        <f t="shared" si="19"/>
        <v>-1430.8317952510158</v>
      </c>
      <c r="AC65">
        <f t="shared" si="2"/>
        <v>-1277.5283886180459</v>
      </c>
      <c r="AE65">
        <f t="shared" si="3"/>
        <v>0</v>
      </c>
      <c r="AF65">
        <f t="shared" si="24"/>
        <v>0</v>
      </c>
      <c r="AG65">
        <f t="shared" si="24"/>
        <v>-1.7263585255316757E-13</v>
      </c>
      <c r="AH65">
        <f t="shared" si="5"/>
        <v>-1.0796430501848129E-7</v>
      </c>
      <c r="AI65">
        <f t="shared" si="25"/>
        <v>-1.0796447765433383E-7</v>
      </c>
      <c r="AJ65">
        <f t="shared" si="7"/>
        <v>-153.30340663296988</v>
      </c>
      <c r="AK65">
        <f t="shared" si="22"/>
        <v>-100.15822566757112</v>
      </c>
      <c r="AL65">
        <f t="shared" si="26"/>
        <v>-253.46163240850547</v>
      </c>
      <c r="AN65">
        <f t="shared" si="27"/>
        <v>0</v>
      </c>
      <c r="AO65">
        <f t="shared" si="27"/>
        <v>0</v>
      </c>
      <c r="AP65">
        <f t="shared" si="27"/>
        <v>-3.9220030777178905E-16</v>
      </c>
      <c r="AQ65">
        <f t="shared" si="27"/>
        <v>-2.4527717174840537E-10</v>
      </c>
      <c r="AR65">
        <f t="shared" si="27"/>
        <v>-2.4527756394871312E-10</v>
      </c>
      <c r="AS65">
        <f t="shared" si="27"/>
        <v>-0.34828016529994721</v>
      </c>
      <c r="AT65">
        <f t="shared" si="27"/>
        <v>-0.22754304133088335</v>
      </c>
      <c r="AU65">
        <f t="shared" si="23"/>
        <v>-0.57582320687610811</v>
      </c>
      <c r="AW65">
        <v>62</v>
      </c>
      <c r="AX65">
        <f>IF(Z65&gt;0, (R65*SUMPRODUCT(K65:$K$98, X65:$X$98)-K65*$AZ$3)/Z65, 0)</f>
        <v>-9.2501671127713664E+16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0.80496745000000003</v>
      </c>
      <c r="Q66" s="4">
        <f t="shared" si="21"/>
        <v>12.5</v>
      </c>
      <c r="R66">
        <f t="shared" si="0"/>
        <v>2000000</v>
      </c>
      <c r="S66">
        <f t="shared" si="1"/>
        <v>-4.4635810181839309E+17</v>
      </c>
      <c r="U66">
        <f t="shared" si="13"/>
        <v>0.80496745000000003</v>
      </c>
      <c r="V66">
        <f t="shared" si="14"/>
        <v>0.01</v>
      </c>
      <c r="W66">
        <f t="shared" si="15"/>
        <v>1.3810868204253405E-14</v>
      </c>
      <c r="X66">
        <f t="shared" si="16"/>
        <v>1.1117299360663943E-14</v>
      </c>
      <c r="Y66">
        <f t="shared" si="17"/>
        <v>1.3810868204253404E-16</v>
      </c>
      <c r="Z66">
        <f t="shared" si="18"/>
        <v>2.5554601615469285E-15</v>
      </c>
      <c r="AB66">
        <f t="shared" si="19"/>
        <v>-1277.5283886180459</v>
      </c>
      <c r="AC66">
        <f t="shared" si="2"/>
        <v>-1140.6503469806112</v>
      </c>
      <c r="AE66">
        <f t="shared" si="3"/>
        <v>0</v>
      </c>
      <c r="AF66">
        <f t="shared" si="24"/>
        <v>0</v>
      </c>
      <c r="AG66">
        <f t="shared" si="24"/>
        <v>-3.1943252019336605E-14</v>
      </c>
      <c r="AH66">
        <f t="shared" si="5"/>
        <v>-2.2234598721327886E-8</v>
      </c>
      <c r="AI66">
        <f t="shared" si="25"/>
        <v>-2.2234630664579904E-8</v>
      </c>
      <c r="AJ66">
        <f t="shared" si="7"/>
        <v>-136.87804163743476</v>
      </c>
      <c r="AK66">
        <f t="shared" si="22"/>
        <v>-89.426987203263224</v>
      </c>
      <c r="AL66">
        <f t="shared" si="26"/>
        <v>-226.30502886293263</v>
      </c>
      <c r="AN66">
        <f t="shared" si="27"/>
        <v>0</v>
      </c>
      <c r="AO66">
        <f t="shared" si="27"/>
        <v>0</v>
      </c>
      <c r="AP66">
        <f t="shared" si="27"/>
        <v>-6.4794484873034755E-17</v>
      </c>
      <c r="AQ66">
        <f t="shared" si="27"/>
        <v>-4.5101211662324595E-11</v>
      </c>
      <c r="AR66">
        <f t="shared" si="27"/>
        <v>-4.5101276456809464E-11</v>
      </c>
      <c r="AS66">
        <f t="shared" si="27"/>
        <v>-0.27764681545130854</v>
      </c>
      <c r="AT66">
        <f t="shared" si="27"/>
        <v>-0.18139591942847055</v>
      </c>
      <c r="AU66">
        <f t="shared" si="23"/>
        <v>-0.45904273492488035</v>
      </c>
      <c r="AW66">
        <v>63</v>
      </c>
      <c r="AX66">
        <f>IF(Z66&gt;0, (R66*SUMPRODUCT(K66:$K$98, X66:$X$98)-K66*$AZ$3)/Z66, 0)</f>
        <v>-4.4635810181839309E+17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0.82161935600000002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-2.3668636133778156E+18</v>
      </c>
      <c r="U67">
        <f t="shared" si="13"/>
        <v>0.82161935600000002</v>
      </c>
      <c r="V67">
        <f t="shared" si="14"/>
        <v>0.01</v>
      </c>
      <c r="W67">
        <f t="shared" si="15"/>
        <v>2.5554601615469285E-15</v>
      </c>
      <c r="X67">
        <f t="shared" si="16"/>
        <v>2.0996155322138435E-15</v>
      </c>
      <c r="Y67">
        <f t="shared" si="17"/>
        <v>2.5554601615469287E-17</v>
      </c>
      <c r="Z67">
        <f t="shared" si="18"/>
        <v>4.3029002771761574E-16</v>
      </c>
      <c r="AB67">
        <f t="shared" si="19"/>
        <v>-1140.6503469806112</v>
      </c>
      <c r="AC67">
        <f t="shared" ref="AC67:AC69" si="30">S67*Z67</f>
        <v>-1018.4378098041564</v>
      </c>
      <c r="AE67">
        <f t="shared" ref="AE67:AE69" si="31">$Z67*O67</f>
        <v>0</v>
      </c>
      <c r="AF67">
        <f t="shared" si="24"/>
        <v>0</v>
      </c>
      <c r="AG67">
        <f t="shared" si="24"/>
        <v>-5.3786253464701966E-15</v>
      </c>
      <c r="AH67">
        <f t="shared" ref="AH67:AH69" si="32">-X67*R67</f>
        <v>-4.1992310644276868E-9</v>
      </c>
      <c r="AI67">
        <f t="shared" ref="AI67:AI69" si="33">SUM(AE67:AH67)</f>
        <v>-4.199236443053033E-9</v>
      </c>
      <c r="AJ67">
        <f t="shared" ref="AJ67:AJ69" si="34">AB67-AC67</f>
        <v>-122.21253717645482</v>
      </c>
      <c r="AK67">
        <f t="shared" si="22"/>
        <v>-79.845524288642792</v>
      </c>
      <c r="AL67">
        <f t="shared" si="26"/>
        <v>-202.05806146929683</v>
      </c>
      <c r="AN67">
        <f t="shared" si="27"/>
        <v>0</v>
      </c>
      <c r="AO67">
        <f t="shared" si="27"/>
        <v>0</v>
      </c>
      <c r="AP67">
        <f t="shared" si="27"/>
        <v>-9.741193830865934E-18</v>
      </c>
      <c r="AQ67">
        <f t="shared" si="27"/>
        <v>-7.6052004191049368E-12</v>
      </c>
      <c r="AR67">
        <f t="shared" si="27"/>
        <v>-7.6052101602987679E-12</v>
      </c>
      <c r="AS67">
        <f t="shared" si="27"/>
        <v>-0.2213383413996359</v>
      </c>
      <c r="AT67">
        <f t="shared" si="27"/>
        <v>-0.14460771638114192</v>
      </c>
      <c r="AU67">
        <f t="shared" si="23"/>
        <v>-0.36594605778838302</v>
      </c>
      <c r="AW67">
        <v>64</v>
      </c>
      <c r="AX67">
        <f>IF(Z67&gt;0, (R67*SUMPRODUCT(K67:$K$98, X67:$X$98)-K67*$AZ$3)/Z67, 0)</f>
        <v>-2.3668636133778156E+18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0.83827126200000002</v>
      </c>
      <c r="Q68" s="4">
        <f t="shared" si="21"/>
        <v>12.5</v>
      </c>
      <c r="R68">
        <f t="shared" si="28"/>
        <v>2000000</v>
      </c>
      <c r="S68">
        <f t="shared" si="29"/>
        <v>-1.3927955318346246E+19</v>
      </c>
      <c r="U68">
        <f t="shared" ref="U68:U69" si="38">M68</f>
        <v>0.83827126200000002</v>
      </c>
      <c r="V68">
        <f t="shared" ref="V68:V69" si="39">$C$10</f>
        <v>0.01</v>
      </c>
      <c r="W68">
        <f t="shared" ref="W68:W69" si="40">Z67</f>
        <v>4.3029002771761574E-16</v>
      </c>
      <c r="X68">
        <f t="shared" ref="X68:X69" si="41">U68*W68</f>
        <v>3.6069976456086072E-16</v>
      </c>
      <c r="Y68">
        <f t="shared" ref="Y68:Y69" si="42">V68*W68</f>
        <v>4.3029002771761572E-18</v>
      </c>
      <c r="Z68">
        <f t="shared" ref="Z68:Z69" si="43">MAX(0, W68-X68-Y68)</f>
        <v>6.5287362879578868E-17</v>
      </c>
      <c r="AB68">
        <f t="shared" ref="AB68:AB69" si="44">AC67</f>
        <v>-1018.4378098041564</v>
      </c>
      <c r="AC68">
        <f t="shared" si="30"/>
        <v>-909.31947303943173</v>
      </c>
      <c r="AE68">
        <f t="shared" si="31"/>
        <v>0</v>
      </c>
      <c r="AF68">
        <f t="shared" si="24"/>
        <v>0</v>
      </c>
      <c r="AG68">
        <f t="shared" si="24"/>
        <v>-8.1609203599473589E-16</v>
      </c>
      <c r="AH68">
        <f t="shared" si="32"/>
        <v>-7.2139952912172143E-10</v>
      </c>
      <c r="AI68">
        <f t="shared" si="33"/>
        <v>-7.2140034521375743E-10</v>
      </c>
      <c r="AJ68">
        <f t="shared" si="34"/>
        <v>-109.11833676472463</v>
      </c>
      <c r="AK68">
        <f t="shared" si="22"/>
        <v>-71.290646686290955</v>
      </c>
      <c r="AL68">
        <f t="shared" si="26"/>
        <v>-180.40898345173699</v>
      </c>
      <c r="AN68">
        <f t="shared" si="27"/>
        <v>0</v>
      </c>
      <c r="AO68">
        <f t="shared" si="27"/>
        <v>0</v>
      </c>
      <c r="AP68">
        <f t="shared" si="27"/>
        <v>-1.3196598630095305E-18</v>
      </c>
      <c r="AQ68">
        <f t="shared" si="27"/>
        <v>-1.1665375494266574E-12</v>
      </c>
      <c r="AR68">
        <f t="shared" si="27"/>
        <v>-1.1665388690865203E-12</v>
      </c>
      <c r="AS68">
        <f t="shared" si="27"/>
        <v>-0.17644957063114039</v>
      </c>
      <c r="AT68">
        <f t="shared" si="27"/>
        <v>-0.11528038614568517</v>
      </c>
      <c r="AU68">
        <f t="shared" si="23"/>
        <v>-0.29172995677799207</v>
      </c>
      <c r="AW68">
        <v>65</v>
      </c>
      <c r="AX68">
        <f>IF(Z68&gt;0, (R68*SUMPRODUCT(K68:$K$98, X68:$X$98)-K68*$AZ$3)/Z68, 0)</f>
        <v>-1.3927955318346246E+19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6.5287362879578868E-17</v>
      </c>
      <c r="X69">
        <f t="shared" si="41"/>
        <v>6.5287362879578868E-17</v>
      </c>
      <c r="Y69">
        <f t="shared" si="42"/>
        <v>6.5287362879578873E-19</v>
      </c>
      <c r="Z69">
        <f t="shared" si="43"/>
        <v>0</v>
      </c>
      <c r="AB69">
        <f t="shared" si="44"/>
        <v>-909.31947303943173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-1.3057472575915773E-10</v>
      </c>
      <c r="AI69">
        <f t="shared" si="33"/>
        <v>-1.3057472575915773E-10</v>
      </c>
      <c r="AJ69">
        <f t="shared" si="34"/>
        <v>-909.31947303943173</v>
      </c>
      <c r="AK69">
        <f t="shared" si="22"/>
        <v>-63.652363112760227</v>
      </c>
      <c r="AL69">
        <f t="shared" si="26"/>
        <v>-972.97183615232257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-1.8852283757279001E-13</v>
      </c>
      <c r="AR69">
        <f t="shared" si="27"/>
        <v>-1.8852283757279001E-13</v>
      </c>
      <c r="AS69">
        <f t="shared" si="27"/>
        <v>-1.3128688291008332</v>
      </c>
      <c r="AT69">
        <f t="shared" si="27"/>
        <v>-9.1900818037058324E-2</v>
      </c>
      <c r="AU69">
        <f t="shared" si="23"/>
        <v>-1.4047696471380802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1213371.1014040615</v>
      </c>
      <c r="AO71" s="8">
        <f t="shared" si="47"/>
        <v>-121337.11014040616</v>
      </c>
      <c r="AP71" s="8">
        <f t="shared" si="47"/>
        <v>-191.65676911883725</v>
      </c>
      <c r="AQ71" s="8">
        <f t="shared" si="47"/>
        <v>-562333.06848482334</v>
      </c>
      <c r="AR71" s="8">
        <f t="shared" si="47"/>
        <v>529509.26600971329</v>
      </c>
      <c r="AS71" s="8">
        <f t="shared" si="47"/>
        <v>-32624.851324939576</v>
      </c>
      <c r="AT71" s="8">
        <f t="shared" si="47"/>
        <v>5040.3123381354435</v>
      </c>
      <c r="AU71" s="8">
        <f t="shared" si="47"/>
        <v>501924.72702290962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7B0F-63A8-4368-87D0-BCE2315E9237}">
  <dimension ref="A1:K49"/>
  <sheetViews>
    <sheetView tabSelected="1" workbookViewId="0">
      <selection activeCell="J3" sqref="J3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108.79655005346477</v>
      </c>
      <c r="E2">
        <v>0.4</v>
      </c>
      <c r="F2">
        <f>'T.26.04.A (2)'!$C$11</f>
        <v>-99.29099067453339</v>
      </c>
      <c r="G2">
        <v>1</v>
      </c>
      <c r="H2">
        <v>2004</v>
      </c>
      <c r="I2" t="b">
        <v>1</v>
      </c>
      <c r="J2">
        <v>7</v>
      </c>
      <c r="K2">
        <v>2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200.12577840435779</v>
      </c>
      <c r="E3">
        <f>$E$2</f>
        <v>0.4</v>
      </c>
      <c r="F3">
        <f>'T.35.04.A (2)'!$C$11</f>
        <v>940.14698294421419</v>
      </c>
      <c r="G3">
        <f>$G$2</f>
        <v>1</v>
      </c>
      <c r="H3">
        <f>$H$2</f>
        <v>2004</v>
      </c>
      <c r="I3" t="b">
        <f>$I$2</f>
        <v>1</v>
      </c>
      <c r="J3">
        <f>$J$2</f>
        <v>7</v>
      </c>
      <c r="K3">
        <v>2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860.55852452414081</v>
      </c>
      <c r="E4">
        <f t="shared" ref="E4:E49" si="0">$E$2</f>
        <v>0.4</v>
      </c>
      <c r="F4">
        <f>'T.45.04.A (2)'!$C$11</f>
        <v>6012.5024892747015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7</v>
      </c>
      <c r="K4">
        <v>2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2971.04712852583</v>
      </c>
      <c r="E5">
        <f t="shared" si="0"/>
        <v>0.4</v>
      </c>
      <c r="F5">
        <f>'T.55.04.A (2)'!$C$11</f>
        <v>19023.742052654969</v>
      </c>
      <c r="G5">
        <f t="shared" si="1"/>
        <v>1</v>
      </c>
      <c r="H5">
        <f t="shared" si="2"/>
        <v>2004</v>
      </c>
      <c r="I5" t="b">
        <f t="shared" si="3"/>
        <v>1</v>
      </c>
      <c r="J5">
        <f t="shared" si="4"/>
        <v>7</v>
      </c>
      <c r="K5">
        <v>2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193.13285287956037</v>
      </c>
      <c r="E6">
        <f t="shared" si="0"/>
        <v>0.4</v>
      </c>
      <c r="F6">
        <f>'T.26.04.B (2)'!$C$11</f>
        <v>276.89720936391899</v>
      </c>
      <c r="G6">
        <f t="shared" si="1"/>
        <v>1</v>
      </c>
      <c r="H6">
        <f t="shared" si="2"/>
        <v>2004</v>
      </c>
      <c r="I6" t="b">
        <f t="shared" si="3"/>
        <v>1</v>
      </c>
      <c r="J6">
        <f t="shared" si="4"/>
        <v>7</v>
      </c>
      <c r="K6">
        <v>2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432.35427923922509</v>
      </c>
      <c r="E7">
        <f t="shared" si="0"/>
        <v>0.4</v>
      </c>
      <c r="F7">
        <f>'T.35.04.B (2)'!$C$11</f>
        <v>2084.5403202709276</v>
      </c>
      <c r="G7">
        <f t="shared" si="1"/>
        <v>1</v>
      </c>
      <c r="H7">
        <f t="shared" si="2"/>
        <v>2004</v>
      </c>
      <c r="I7" t="b">
        <f t="shared" si="3"/>
        <v>1</v>
      </c>
      <c r="J7">
        <f t="shared" si="4"/>
        <v>7</v>
      </c>
      <c r="K7">
        <v>2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1697.0828561155113</v>
      </c>
      <c r="E8">
        <f t="shared" si="0"/>
        <v>0.4</v>
      </c>
      <c r="F8">
        <f>'T.45.04.B (2)'!$C$11</f>
        <v>11938.683686001306</v>
      </c>
      <c r="G8">
        <f t="shared" si="1"/>
        <v>1</v>
      </c>
      <c r="H8">
        <f t="shared" si="2"/>
        <v>2004</v>
      </c>
      <c r="I8" t="b">
        <f t="shared" si="3"/>
        <v>1</v>
      </c>
      <c r="J8">
        <f t="shared" si="4"/>
        <v>7</v>
      </c>
      <c r="K8">
        <v>2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5914.3050458065227</v>
      </c>
      <c r="E9">
        <f t="shared" si="0"/>
        <v>0.4</v>
      </c>
      <c r="F9">
        <f>'T.55.04.B (2)'!$C$11</f>
        <v>37946.753807203138</v>
      </c>
      <c r="G9">
        <f t="shared" si="1"/>
        <v>1</v>
      </c>
      <c r="H9">
        <f t="shared" si="2"/>
        <v>2004</v>
      </c>
      <c r="I9" t="b">
        <f t="shared" si="3"/>
        <v>1</v>
      </c>
      <c r="J9">
        <f t="shared" si="4"/>
        <v>7</v>
      </c>
      <c r="K9">
        <v>2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446.50889014287401</v>
      </c>
      <c r="E10">
        <f t="shared" si="0"/>
        <v>0.4</v>
      </c>
      <c r="F10">
        <f>'T.26.04.C (2)'!$C$11</f>
        <v>568.34727540992378</v>
      </c>
      <c r="G10">
        <f t="shared" si="1"/>
        <v>1</v>
      </c>
      <c r="H10">
        <f t="shared" si="2"/>
        <v>2004</v>
      </c>
      <c r="I10" t="b">
        <f t="shared" si="3"/>
        <v>1</v>
      </c>
      <c r="J10">
        <f t="shared" si="4"/>
        <v>7</v>
      </c>
      <c r="K10">
        <v>2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1044.4200709694596</v>
      </c>
      <c r="E11">
        <f t="shared" si="0"/>
        <v>0.4</v>
      </c>
      <c r="F11">
        <f>'T.35.04.C (2)'!$C$11</f>
        <v>5086.9873846531473</v>
      </c>
      <c r="G11">
        <f t="shared" si="1"/>
        <v>1</v>
      </c>
      <c r="H11">
        <f t="shared" si="2"/>
        <v>2004</v>
      </c>
      <c r="I11" t="b">
        <f t="shared" si="3"/>
        <v>1</v>
      </c>
      <c r="J11">
        <f t="shared" si="4"/>
        <v>7</v>
      </c>
      <c r="K11">
        <v>2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4206.6558508896233</v>
      </c>
      <c r="E12">
        <f t="shared" si="0"/>
        <v>0.4</v>
      </c>
      <c r="F12">
        <f>'T.45.04.C (2)'!$C$11</f>
        <v>29717.227276181136</v>
      </c>
      <c r="G12">
        <f t="shared" si="1"/>
        <v>1</v>
      </c>
      <c r="H12">
        <f t="shared" si="2"/>
        <v>2004</v>
      </c>
      <c r="I12" t="b">
        <f t="shared" si="3"/>
        <v>1</v>
      </c>
      <c r="J12">
        <f t="shared" si="4"/>
        <v>7</v>
      </c>
      <c r="K12">
        <v>2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14744.078797648601</v>
      </c>
      <c r="E13">
        <f t="shared" si="0"/>
        <v>0.4</v>
      </c>
      <c r="F13">
        <f>'T.55.04.C (2)'!$C$11</f>
        <v>94715.789070847604</v>
      </c>
      <c r="G13">
        <f t="shared" si="1"/>
        <v>1</v>
      </c>
      <c r="H13">
        <f t="shared" si="2"/>
        <v>2004</v>
      </c>
      <c r="I13" t="b">
        <f t="shared" si="3"/>
        <v>1</v>
      </c>
      <c r="J13">
        <f t="shared" si="4"/>
        <v>7</v>
      </c>
      <c r="K13">
        <v>2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868.80228558172996</v>
      </c>
      <c r="E14">
        <f t="shared" si="0"/>
        <v>0.4</v>
      </c>
      <c r="F14">
        <f>'T.26.04.D (2)'!$C$11</f>
        <v>1054.0973854865981</v>
      </c>
      <c r="G14">
        <f t="shared" si="1"/>
        <v>1</v>
      </c>
      <c r="H14">
        <f t="shared" si="2"/>
        <v>2004</v>
      </c>
      <c r="I14" t="b">
        <f t="shared" si="3"/>
        <v>1</v>
      </c>
      <c r="J14">
        <f t="shared" si="4"/>
        <v>7</v>
      </c>
      <c r="K14">
        <v>2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2064.5297238531839</v>
      </c>
      <c r="E15">
        <f t="shared" si="0"/>
        <v>0.4</v>
      </c>
      <c r="F15">
        <f>'T.35.04.D (2)'!$C$11</f>
        <v>10091.065825290187</v>
      </c>
      <c r="G15">
        <f t="shared" si="1"/>
        <v>1</v>
      </c>
      <c r="H15">
        <f t="shared" si="2"/>
        <v>2004</v>
      </c>
      <c r="I15" t="b">
        <f t="shared" si="3"/>
        <v>1</v>
      </c>
      <c r="J15">
        <f t="shared" si="4"/>
        <v>7</v>
      </c>
      <c r="K15">
        <v>2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8389.277508846475</v>
      </c>
      <c r="E16">
        <f t="shared" si="0"/>
        <v>0.4</v>
      </c>
      <c r="F16">
        <f>'T.45.04.D (2)'!$C$11</f>
        <v>59348.133259814145</v>
      </c>
      <c r="G16">
        <f t="shared" si="1"/>
        <v>1</v>
      </c>
      <c r="H16">
        <f t="shared" si="2"/>
        <v>2004</v>
      </c>
      <c r="I16" t="b">
        <f t="shared" si="3"/>
        <v>1</v>
      </c>
      <c r="J16">
        <f t="shared" si="4"/>
        <v>7</v>
      </c>
      <c r="K16">
        <v>2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29460.368384052064</v>
      </c>
      <c r="E17">
        <f t="shared" si="0"/>
        <v>0.4</v>
      </c>
      <c r="F17">
        <f>'T.55.04.D (2)'!$C$11</f>
        <v>189330.84784358848</v>
      </c>
      <c r="G17">
        <f t="shared" si="1"/>
        <v>1</v>
      </c>
      <c r="H17">
        <f t="shared" si="2"/>
        <v>2004</v>
      </c>
      <c r="I17" t="b">
        <f t="shared" si="3"/>
        <v>1</v>
      </c>
      <c r="J17">
        <f t="shared" si="4"/>
        <v>7</v>
      </c>
      <c r="K17">
        <v>2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1713.3890764594421</v>
      </c>
      <c r="E18">
        <f t="shared" si="0"/>
        <v>0.4</v>
      </c>
      <c r="F18">
        <f>'T.26.04.E (2)'!$C$11</f>
        <v>2025.5976056399452</v>
      </c>
      <c r="G18">
        <f t="shared" si="1"/>
        <v>1</v>
      </c>
      <c r="H18">
        <f t="shared" si="2"/>
        <v>2004</v>
      </c>
      <c r="I18" t="b">
        <f t="shared" si="3"/>
        <v>1</v>
      </c>
      <c r="J18">
        <f t="shared" si="4"/>
        <v>7</v>
      </c>
      <c r="K18">
        <v>2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4104.7490296206324</v>
      </c>
      <c r="E19">
        <f t="shared" si="0"/>
        <v>0.4</v>
      </c>
      <c r="F19">
        <f>'T.35.04.E (2)'!$C$11</f>
        <v>20099.222706564255</v>
      </c>
      <c r="G19">
        <f t="shared" si="1"/>
        <v>1</v>
      </c>
      <c r="H19">
        <f t="shared" si="2"/>
        <v>2004</v>
      </c>
      <c r="I19" t="b">
        <f t="shared" si="3"/>
        <v>1</v>
      </c>
      <c r="J19">
        <f t="shared" si="4"/>
        <v>7</v>
      </c>
      <c r="K19">
        <v>2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16754.52082476018</v>
      </c>
      <c r="E20">
        <f t="shared" si="0"/>
        <v>0.4</v>
      </c>
      <c r="F20">
        <f>'T.45.04.E (2)'!$C$11</f>
        <v>118609.94522708027</v>
      </c>
      <c r="G20">
        <f t="shared" si="1"/>
        <v>1</v>
      </c>
      <c r="H20">
        <f t="shared" si="2"/>
        <v>2004</v>
      </c>
      <c r="I20" t="b">
        <f t="shared" si="3"/>
        <v>1</v>
      </c>
      <c r="J20">
        <f t="shared" si="4"/>
        <v>7</v>
      </c>
      <c r="K20">
        <v>2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58892.947556858984</v>
      </c>
      <c r="E21">
        <f t="shared" si="0"/>
        <v>0.4</v>
      </c>
      <c r="F21">
        <f>'T.55.04.E (2)'!$C$11</f>
        <v>378560.9653890701</v>
      </c>
      <c r="G21">
        <f t="shared" si="1"/>
        <v>1</v>
      </c>
      <c r="H21">
        <f t="shared" si="2"/>
        <v>2004</v>
      </c>
      <c r="I21" t="b">
        <f t="shared" si="3"/>
        <v>1</v>
      </c>
      <c r="J21">
        <f t="shared" si="4"/>
        <v>7</v>
      </c>
      <c r="K21">
        <v>2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3402.5626582148661</v>
      </c>
      <c r="E22">
        <f t="shared" si="0"/>
        <v>0.4</v>
      </c>
      <c r="F22">
        <f>'T.26.04.F (2)'!$C$11</f>
        <v>3968.5980459466437</v>
      </c>
      <c r="G22">
        <f t="shared" si="1"/>
        <v>1</v>
      </c>
      <c r="H22">
        <f t="shared" si="2"/>
        <v>2004</v>
      </c>
      <c r="I22" t="b">
        <f t="shared" si="3"/>
        <v>1</v>
      </c>
      <c r="J22">
        <f t="shared" si="4"/>
        <v>7</v>
      </c>
      <c r="K22">
        <v>2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8185.1876411555286</v>
      </c>
      <c r="E23">
        <f t="shared" si="0"/>
        <v>0.4</v>
      </c>
      <c r="F23">
        <f>'T.35.04.F (2)'!$C$11</f>
        <v>40115.536469112376</v>
      </c>
      <c r="G23">
        <f t="shared" si="1"/>
        <v>1</v>
      </c>
      <c r="H23">
        <f t="shared" si="2"/>
        <v>2004</v>
      </c>
      <c r="I23" t="b">
        <f t="shared" si="3"/>
        <v>1</v>
      </c>
      <c r="J23">
        <f t="shared" si="4"/>
        <v>7</v>
      </c>
      <c r="K23">
        <v>2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33485.007456587591</v>
      </c>
      <c r="E24">
        <f t="shared" si="0"/>
        <v>0.4</v>
      </c>
      <c r="F24">
        <f>'T.45.04.F (2)'!$C$11</f>
        <v>237133.56916161242</v>
      </c>
      <c r="G24">
        <f t="shared" si="1"/>
        <v>1</v>
      </c>
      <c r="H24">
        <f t="shared" si="2"/>
        <v>2004</v>
      </c>
      <c r="I24" t="b">
        <f t="shared" si="3"/>
        <v>1</v>
      </c>
      <c r="J24">
        <f t="shared" si="4"/>
        <v>7</v>
      </c>
      <c r="K24">
        <v>2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117758.10590247283</v>
      </c>
      <c r="E25">
        <f t="shared" si="0"/>
        <v>0.4</v>
      </c>
      <c r="F25">
        <f>'T.55.04.F (2)'!$C$11</f>
        <v>757021.20048003341</v>
      </c>
      <c r="G25">
        <f t="shared" si="1"/>
        <v>1</v>
      </c>
      <c r="H25">
        <f t="shared" si="2"/>
        <v>2004</v>
      </c>
      <c r="I25" t="b">
        <f t="shared" si="3"/>
        <v>1</v>
      </c>
      <c r="J25">
        <f t="shared" si="4"/>
        <v>7</v>
      </c>
      <c r="K25">
        <v>2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2622.8031168188595</v>
      </c>
      <c r="E26">
        <f t="shared" si="0"/>
        <v>0.4</v>
      </c>
      <c r="F26" s="16">
        <f>'S.26.04.A (2)'!$C$11</f>
        <v>1238.6336260820231</v>
      </c>
      <c r="G26">
        <f t="shared" si="1"/>
        <v>1</v>
      </c>
      <c r="H26">
        <f t="shared" si="2"/>
        <v>2004</v>
      </c>
      <c r="I26" t="b">
        <f t="shared" si="3"/>
        <v>1</v>
      </c>
      <c r="J26">
        <f t="shared" si="4"/>
        <v>7</v>
      </c>
      <c r="K26">
        <v>2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5507.7098635381026</v>
      </c>
      <c r="E27">
        <f t="shared" si="0"/>
        <v>0.4</v>
      </c>
      <c r="F27" s="16">
        <f>'S.35.04.A (2)'!$C$11</f>
        <v>3265.9522401615363</v>
      </c>
      <c r="G27">
        <f t="shared" si="1"/>
        <v>1</v>
      </c>
      <c r="H27">
        <f t="shared" si="2"/>
        <v>2004</v>
      </c>
      <c r="I27" t="b">
        <f t="shared" si="3"/>
        <v>1</v>
      </c>
      <c r="J27">
        <f t="shared" si="4"/>
        <v>7</v>
      </c>
      <c r="K27">
        <v>2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12391.212449008231</v>
      </c>
      <c r="E28">
        <f t="shared" si="0"/>
        <v>0.4</v>
      </c>
      <c r="F28" s="16">
        <f>'S.45.04.A (2)'!$C$11</f>
        <v>7767.1518011181133</v>
      </c>
      <c r="G28">
        <f t="shared" si="1"/>
        <v>1</v>
      </c>
      <c r="H28">
        <f t="shared" si="2"/>
        <v>2004</v>
      </c>
      <c r="I28" t="b">
        <f t="shared" si="3"/>
        <v>1</v>
      </c>
      <c r="J28">
        <f t="shared" si="4"/>
        <v>7</v>
      </c>
      <c r="K28">
        <v>2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21856.688719042559</v>
      </c>
      <c r="E29">
        <f t="shared" si="0"/>
        <v>0.4</v>
      </c>
      <c r="F29" s="16">
        <f>'S.55.04.A (2)'!$C$11</f>
        <v>12599.830830084102</v>
      </c>
      <c r="G29">
        <f t="shared" si="1"/>
        <v>1</v>
      </c>
      <c r="H29">
        <f t="shared" si="2"/>
        <v>2004</v>
      </c>
      <c r="I29" t="b">
        <f t="shared" si="3"/>
        <v>1</v>
      </c>
      <c r="J29">
        <f t="shared" si="4"/>
        <v>7</v>
      </c>
      <c r="K29">
        <v>2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4996.0112888698941</v>
      </c>
      <c r="E30">
        <f t="shared" si="0"/>
        <v>0.4</v>
      </c>
      <c r="F30" s="17">
        <f>'S.26.04.B (2)'!$C$11</f>
        <v>2387.6318980223018</v>
      </c>
      <c r="G30">
        <f t="shared" si="1"/>
        <v>1</v>
      </c>
      <c r="H30">
        <f t="shared" si="2"/>
        <v>2004</v>
      </c>
      <c r="I30" t="b">
        <f t="shared" si="3"/>
        <v>1</v>
      </c>
      <c r="J30">
        <f t="shared" si="4"/>
        <v>7</v>
      </c>
      <c r="K30">
        <v>2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10771.380353661425</v>
      </c>
      <c r="E31">
        <f t="shared" si="0"/>
        <v>0.4</v>
      </c>
      <c r="F31" s="17">
        <f>'S.35.04.B (2)'!$C$11</f>
        <v>6446.2159454455932</v>
      </c>
      <c r="G31">
        <f t="shared" si="1"/>
        <v>1</v>
      </c>
      <c r="H31">
        <f t="shared" si="2"/>
        <v>2004</v>
      </c>
      <c r="I31" t="b">
        <f t="shared" si="3"/>
        <v>1</v>
      </c>
      <c r="J31">
        <f t="shared" si="4"/>
        <v>7</v>
      </c>
      <c r="K31">
        <v>2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24554.876470070634</v>
      </c>
      <c r="E32">
        <f t="shared" si="0"/>
        <v>0.4</v>
      </c>
      <c r="F32" s="17">
        <f>'S.45.04.B (2)'!$C$11</f>
        <v>15460.076160340455</v>
      </c>
      <c r="G32">
        <f t="shared" si="1"/>
        <v>1</v>
      </c>
      <c r="H32">
        <f t="shared" si="2"/>
        <v>2004</v>
      </c>
      <c r="I32" t="b">
        <f t="shared" si="3"/>
        <v>1</v>
      </c>
      <c r="J32">
        <f t="shared" si="4"/>
        <v>7</v>
      </c>
      <c r="K32">
        <v>2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43519.174748298996</v>
      </c>
      <c r="E33">
        <f t="shared" si="0"/>
        <v>0.4</v>
      </c>
      <c r="F33" s="17">
        <f>'S.55.04.B (2)'!$C$11</f>
        <v>25146.623040156523</v>
      </c>
      <c r="G33">
        <f t="shared" si="1"/>
        <v>1</v>
      </c>
      <c r="H33">
        <f t="shared" si="2"/>
        <v>2004</v>
      </c>
      <c r="I33" t="b">
        <f t="shared" si="3"/>
        <v>1</v>
      </c>
      <c r="J33">
        <f t="shared" si="4"/>
        <v>7</v>
      </c>
      <c r="K33">
        <v>2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12115.635805022988</v>
      </c>
      <c r="E34">
        <f t="shared" si="0"/>
        <v>0.4</v>
      </c>
      <c r="F34" s="17">
        <f>'S.26.04.C (2)'!$C$11</f>
        <v>5834.6267138431131</v>
      </c>
      <c r="G34">
        <f t="shared" si="1"/>
        <v>1</v>
      </c>
      <c r="H34">
        <f t="shared" si="2"/>
        <v>2004</v>
      </c>
      <c r="I34" t="b">
        <f t="shared" si="3"/>
        <v>1</v>
      </c>
      <c r="J34">
        <f t="shared" si="4"/>
        <v>7</v>
      </c>
      <c r="K34">
        <v>2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26562.391824031405</v>
      </c>
      <c r="E35">
        <f t="shared" si="0"/>
        <v>0.4</v>
      </c>
      <c r="F35" s="17">
        <f>'S.35.04.C (2)'!$C$11</f>
        <v>15987.007061297787</v>
      </c>
      <c r="G35">
        <f t="shared" si="1"/>
        <v>1</v>
      </c>
      <c r="H35">
        <f t="shared" si="2"/>
        <v>2004</v>
      </c>
      <c r="I35" t="b">
        <f t="shared" si="3"/>
        <v>1</v>
      </c>
      <c r="J35">
        <f t="shared" si="4"/>
        <v>7</v>
      </c>
      <c r="K35">
        <v>2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61045.868533257817</v>
      </c>
      <c r="E36">
        <f t="shared" si="0"/>
        <v>0.4</v>
      </c>
      <c r="F36" s="17">
        <f>'S.45.04.C (2)'!$C$11</f>
        <v>38538.849238007468</v>
      </c>
      <c r="G36">
        <f t="shared" si="1"/>
        <v>1</v>
      </c>
      <c r="H36">
        <f t="shared" si="2"/>
        <v>2004</v>
      </c>
      <c r="I36" t="b">
        <f t="shared" si="3"/>
        <v>1</v>
      </c>
      <c r="J36">
        <f t="shared" si="4"/>
        <v>7</v>
      </c>
      <c r="K36">
        <v>2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108506.63283606835</v>
      </c>
      <c r="E37">
        <f t="shared" si="0"/>
        <v>0.4</v>
      </c>
      <c r="F37" s="17">
        <f>'S.55.04.C (2)'!$C$11</f>
        <v>62786.999670373894</v>
      </c>
      <c r="G37">
        <f t="shared" si="1"/>
        <v>1</v>
      </c>
      <c r="H37">
        <f t="shared" si="2"/>
        <v>2004</v>
      </c>
      <c r="I37" t="b">
        <f t="shared" si="3"/>
        <v>1</v>
      </c>
      <c r="J37">
        <f t="shared" si="4"/>
        <v>7</v>
      </c>
      <c r="K37">
        <v>2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23981.676665278148</v>
      </c>
      <c r="E38">
        <f t="shared" si="0"/>
        <v>0.4</v>
      </c>
      <c r="F38" s="17">
        <f>'S.26.04.D (2)'!$C$11</f>
        <v>11579.618073544492</v>
      </c>
      <c r="G38">
        <f t="shared" si="1"/>
        <v>1</v>
      </c>
      <c r="H38">
        <f t="shared" si="2"/>
        <v>2004</v>
      </c>
      <c r="I38" t="b">
        <f t="shared" si="3"/>
        <v>1</v>
      </c>
      <c r="J38">
        <f t="shared" si="4"/>
        <v>7</v>
      </c>
      <c r="K38">
        <v>2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52880.744274648037</v>
      </c>
      <c r="E39">
        <f t="shared" si="0"/>
        <v>0.4</v>
      </c>
      <c r="F39" s="17">
        <f>'S.35.04.D (2)'!$C$11</f>
        <v>31888.325587718071</v>
      </c>
      <c r="G39">
        <f t="shared" si="1"/>
        <v>1</v>
      </c>
      <c r="H39">
        <f t="shared" si="2"/>
        <v>2004</v>
      </c>
      <c r="I39" t="b">
        <f t="shared" si="3"/>
        <v>1</v>
      </c>
      <c r="J39">
        <f t="shared" si="4"/>
        <v>7</v>
      </c>
      <c r="K39">
        <v>2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121864.18863856983</v>
      </c>
      <c r="E40">
        <f t="shared" si="0"/>
        <v>0.4</v>
      </c>
      <c r="F40" s="17">
        <f>'S.45.04.D (2)'!$C$11</f>
        <v>77003.471034119197</v>
      </c>
      <c r="G40">
        <f t="shared" si="1"/>
        <v>1</v>
      </c>
      <c r="H40">
        <f t="shared" si="2"/>
        <v>2004</v>
      </c>
      <c r="I40" t="b">
        <f t="shared" si="3"/>
        <v>1</v>
      </c>
      <c r="J40">
        <f t="shared" si="4"/>
        <v>7</v>
      </c>
      <c r="K40">
        <v>2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216819.06298235062</v>
      </c>
      <c r="E41">
        <f t="shared" si="0"/>
        <v>0.4</v>
      </c>
      <c r="F41" s="17">
        <f>'S.55.04.D (2)'!$C$11</f>
        <v>125520.96072073611</v>
      </c>
      <c r="G41">
        <f t="shared" si="1"/>
        <v>1</v>
      </c>
      <c r="H41">
        <f t="shared" si="2"/>
        <v>2004</v>
      </c>
      <c r="I41" t="b">
        <f t="shared" si="3"/>
        <v>1</v>
      </c>
      <c r="J41">
        <f t="shared" si="4"/>
        <v>7</v>
      </c>
      <c r="K41">
        <v>2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47713.758385788482</v>
      </c>
      <c r="E42">
        <f t="shared" si="0"/>
        <v>0.4</v>
      </c>
      <c r="F42" s="17">
        <f>'S.26.04.E (2)'!$C$11</f>
        <v>23069.600792947243</v>
      </c>
      <c r="G42">
        <f t="shared" si="1"/>
        <v>1</v>
      </c>
      <c r="H42">
        <f t="shared" si="2"/>
        <v>2004</v>
      </c>
      <c r="I42" t="b">
        <f t="shared" si="3"/>
        <v>1</v>
      </c>
      <c r="J42">
        <f t="shared" si="4"/>
        <v>7</v>
      </c>
      <c r="K42">
        <v>2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105517.44917588129</v>
      </c>
      <c r="E43">
        <f t="shared" si="0"/>
        <v>0.4</v>
      </c>
      <c r="F43" s="17">
        <f>'S.35.04.E (2)'!$C$11</f>
        <v>63690.962640558719</v>
      </c>
      <c r="G43">
        <f t="shared" si="1"/>
        <v>1</v>
      </c>
      <c r="H43">
        <f t="shared" si="2"/>
        <v>2004</v>
      </c>
      <c r="I43" t="b">
        <f t="shared" si="3"/>
        <v>1</v>
      </c>
      <c r="J43">
        <f t="shared" si="4"/>
        <v>7</v>
      </c>
      <c r="K43">
        <v>2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243500.82884919379</v>
      </c>
      <c r="E44">
        <f t="shared" si="0"/>
        <v>0.4</v>
      </c>
      <c r="F44" s="17">
        <f>'S.45.04.E (2)'!$C$11</f>
        <v>153932.71462634252</v>
      </c>
      <c r="G44">
        <f t="shared" si="1"/>
        <v>1</v>
      </c>
      <c r="H44">
        <f t="shared" si="2"/>
        <v>2004</v>
      </c>
      <c r="I44" t="b">
        <f t="shared" si="3"/>
        <v>1</v>
      </c>
      <c r="J44">
        <f t="shared" si="4"/>
        <v>7</v>
      </c>
      <c r="K44">
        <v>2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433443.92327491503</v>
      </c>
      <c r="E45">
        <f t="shared" si="0"/>
        <v>0.4</v>
      </c>
      <c r="F45" s="17">
        <f>'S.55.04.E (2)'!$C$11</f>
        <v>250988.8828214604</v>
      </c>
      <c r="G45">
        <f t="shared" si="1"/>
        <v>1</v>
      </c>
      <c r="H45">
        <f t="shared" si="2"/>
        <v>2004</v>
      </c>
      <c r="I45" t="b">
        <f t="shared" si="3"/>
        <v>1</v>
      </c>
      <c r="J45">
        <f t="shared" si="4"/>
        <v>7</v>
      </c>
      <c r="K45">
        <v>2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95177.921826809121</v>
      </c>
      <c r="E46">
        <f t="shared" si="0"/>
        <v>0.4</v>
      </c>
      <c r="F46" s="17">
        <f>'S.26.04.F (2)'!$C$11</f>
        <v>46049.566231752709</v>
      </c>
      <c r="G46">
        <f t="shared" si="1"/>
        <v>1</v>
      </c>
      <c r="H46">
        <f t="shared" si="2"/>
        <v>2004</v>
      </c>
      <c r="I46" t="b">
        <f t="shared" si="3"/>
        <v>1</v>
      </c>
      <c r="J46">
        <f t="shared" si="4"/>
        <v>7</v>
      </c>
      <c r="K46">
        <v>2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210790.85897834782</v>
      </c>
      <c r="E47">
        <f t="shared" si="0"/>
        <v>0.4</v>
      </c>
      <c r="F47" s="17">
        <f>'S.35.04.F (2)'!$C$11</f>
        <v>127296.23674624007</v>
      </c>
      <c r="G47">
        <f t="shared" si="1"/>
        <v>1</v>
      </c>
      <c r="H47">
        <f t="shared" si="2"/>
        <v>2004</v>
      </c>
      <c r="I47" t="b">
        <f t="shared" si="3"/>
        <v>1</v>
      </c>
      <c r="J47">
        <f t="shared" si="4"/>
        <v>7</v>
      </c>
      <c r="K47">
        <v>2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486774.10927044175</v>
      </c>
      <c r="E48">
        <f t="shared" si="0"/>
        <v>0.4</v>
      </c>
      <c r="F48" s="17">
        <f>'S.45.04.F (2)'!$C$11</f>
        <v>307791.20181078906</v>
      </c>
      <c r="G48">
        <f t="shared" si="1"/>
        <v>1</v>
      </c>
      <c r="H48">
        <f t="shared" si="2"/>
        <v>2004</v>
      </c>
      <c r="I48" t="b">
        <f t="shared" si="3"/>
        <v>1</v>
      </c>
      <c r="J48">
        <f t="shared" si="4"/>
        <v>7</v>
      </c>
      <c r="K48">
        <v>2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866693.64386004407</v>
      </c>
      <c r="E49">
        <f t="shared" si="0"/>
        <v>0.4</v>
      </c>
      <c r="F49" s="17">
        <f>'S.55.04.F (2)'!$C$11</f>
        <v>501924.72702290962</v>
      </c>
      <c r="G49">
        <f t="shared" si="1"/>
        <v>1</v>
      </c>
      <c r="H49">
        <f t="shared" si="2"/>
        <v>2004</v>
      </c>
      <c r="I49" t="b">
        <f t="shared" si="3"/>
        <v>1</v>
      </c>
      <c r="J49">
        <f t="shared" si="4"/>
        <v>7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C246-AC56-4011-A47B-270F087E4260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1.694311E-3</v>
      </c>
      <c r="D2" s="21"/>
      <c r="I2" s="22"/>
    </row>
    <row r="3" spans="1:9" x14ac:dyDescent="0.25">
      <c r="A3" s="20">
        <v>27</v>
      </c>
      <c r="B3" s="4">
        <v>1.701527E-3</v>
      </c>
      <c r="D3" s="21"/>
      <c r="I3" s="6"/>
    </row>
    <row r="4" spans="1:9" x14ac:dyDescent="0.25">
      <c r="A4" s="20">
        <v>28</v>
      </c>
      <c r="B4" s="4">
        <v>1.710095E-3</v>
      </c>
      <c r="D4" s="21"/>
      <c r="I4" s="6"/>
    </row>
    <row r="5" spans="1:9" x14ac:dyDescent="0.25">
      <c r="A5" s="20">
        <v>29</v>
      </c>
      <c r="B5" s="4">
        <v>1.7195660000000001E-3</v>
      </c>
      <c r="D5" s="21"/>
    </row>
    <row r="6" spans="1:9" x14ac:dyDescent="0.25">
      <c r="A6" s="20">
        <v>30</v>
      </c>
      <c r="B6" s="4">
        <v>1.7312919999999999E-3</v>
      </c>
      <c r="D6" s="21"/>
    </row>
    <row r="7" spans="1:9" x14ac:dyDescent="0.25">
      <c r="A7" s="20">
        <v>31</v>
      </c>
      <c r="B7" s="4">
        <v>1.749783E-3</v>
      </c>
      <c r="D7" s="21"/>
    </row>
    <row r="8" spans="1:9" x14ac:dyDescent="0.25">
      <c r="A8" s="20">
        <v>32</v>
      </c>
      <c r="B8" s="4">
        <v>1.7714300000000001E-3</v>
      </c>
    </row>
    <row r="9" spans="1:9" x14ac:dyDescent="0.25">
      <c r="A9" s="20">
        <v>33</v>
      </c>
      <c r="B9" s="4">
        <v>1.793078E-3</v>
      </c>
    </row>
    <row r="10" spans="1:9" x14ac:dyDescent="0.25">
      <c r="A10" s="20">
        <v>34</v>
      </c>
      <c r="B10" s="4">
        <v>1.8201370000000001E-3</v>
      </c>
    </row>
    <row r="11" spans="1:9" x14ac:dyDescent="0.25">
      <c r="A11" s="20">
        <v>35</v>
      </c>
      <c r="B11" s="4">
        <v>1.84855E-3</v>
      </c>
    </row>
    <row r="12" spans="1:9" x14ac:dyDescent="0.25">
      <c r="A12" s="20">
        <v>36</v>
      </c>
      <c r="B12" s="4">
        <v>1.8814719999999999E-3</v>
      </c>
    </row>
    <row r="13" spans="1:9" x14ac:dyDescent="0.25">
      <c r="A13" s="20">
        <v>37</v>
      </c>
      <c r="B13" s="4">
        <v>1.927022E-3</v>
      </c>
    </row>
    <row r="14" spans="1:9" x14ac:dyDescent="0.25">
      <c r="A14" s="20">
        <v>38</v>
      </c>
      <c r="B14" s="4">
        <v>1.979789E-3</v>
      </c>
    </row>
    <row r="15" spans="1:9" x14ac:dyDescent="0.25">
      <c r="A15" s="20">
        <v>39</v>
      </c>
      <c r="B15" s="4">
        <v>2.0334569999999998E-3</v>
      </c>
    </row>
    <row r="16" spans="1:9" x14ac:dyDescent="0.25">
      <c r="A16" s="20">
        <v>40</v>
      </c>
      <c r="B16" s="4">
        <v>2.08983E-3</v>
      </c>
    </row>
    <row r="17" spans="1:2" x14ac:dyDescent="0.25">
      <c r="A17" s="20">
        <v>41</v>
      </c>
      <c r="B17" s="4">
        <v>2.1556750000000001E-3</v>
      </c>
    </row>
    <row r="18" spans="1:2" x14ac:dyDescent="0.25">
      <c r="A18" s="20">
        <v>42</v>
      </c>
      <c r="B18" s="4">
        <v>2.2206180000000002E-3</v>
      </c>
    </row>
    <row r="19" spans="1:2" x14ac:dyDescent="0.25">
      <c r="A19" s="20">
        <v>43</v>
      </c>
      <c r="B19" s="4">
        <v>2.2950319999999998E-3</v>
      </c>
    </row>
    <row r="20" spans="1:2" x14ac:dyDescent="0.25">
      <c r="A20" s="20">
        <v>44</v>
      </c>
      <c r="B20" s="4">
        <v>2.375308E-3</v>
      </c>
    </row>
    <row r="21" spans="1:2" x14ac:dyDescent="0.25">
      <c r="A21" s="20">
        <v>45</v>
      </c>
      <c r="B21" s="4">
        <v>2.4628010000000001E-3</v>
      </c>
    </row>
    <row r="22" spans="1:2" x14ac:dyDescent="0.25">
      <c r="A22" s="20">
        <v>46</v>
      </c>
      <c r="B22" s="4">
        <v>2.5557050000000001E-3</v>
      </c>
    </row>
    <row r="23" spans="1:2" x14ac:dyDescent="0.25">
      <c r="A23" s="20">
        <v>47</v>
      </c>
      <c r="B23" s="4">
        <v>2.6648449999999999E-3</v>
      </c>
    </row>
    <row r="24" spans="1:2" x14ac:dyDescent="0.25">
      <c r="A24" s="20">
        <v>48</v>
      </c>
      <c r="B24" s="4">
        <v>2.7902209999999998E-3</v>
      </c>
    </row>
    <row r="25" spans="1:2" x14ac:dyDescent="0.25">
      <c r="A25" s="20">
        <v>49</v>
      </c>
      <c r="B25" s="4">
        <v>3.5816260000000001E-3</v>
      </c>
    </row>
    <row r="26" spans="1:2" x14ac:dyDescent="0.25">
      <c r="A26" s="20">
        <v>50</v>
      </c>
      <c r="B26" s="4">
        <v>4.4506370000000003E-3</v>
      </c>
    </row>
    <row r="27" spans="1:2" x14ac:dyDescent="0.25">
      <c r="A27" s="20">
        <v>51</v>
      </c>
      <c r="B27" s="4">
        <v>5.383718E-3</v>
      </c>
    </row>
    <row r="28" spans="1:2" x14ac:dyDescent="0.25">
      <c r="A28" s="20">
        <v>52</v>
      </c>
      <c r="B28" s="4">
        <v>6.4575739999999998E-3</v>
      </c>
    </row>
    <row r="29" spans="1:2" x14ac:dyDescent="0.25">
      <c r="A29" s="20">
        <v>53</v>
      </c>
      <c r="B29" s="4">
        <v>7.6803260000000003E-3</v>
      </c>
    </row>
    <row r="30" spans="1:2" x14ac:dyDescent="0.25">
      <c r="A30" s="20">
        <v>54</v>
      </c>
      <c r="B30" s="4">
        <v>9.0334749999999991E-3</v>
      </c>
    </row>
    <row r="31" spans="1:2" x14ac:dyDescent="0.25">
      <c r="A31" s="20">
        <v>55</v>
      </c>
      <c r="B31" s="4">
        <v>1.0570714E-2</v>
      </c>
    </row>
    <row r="32" spans="1:2" x14ac:dyDescent="0.25">
      <c r="A32" s="20">
        <v>56</v>
      </c>
      <c r="B32" s="4">
        <v>1.2312346E-2</v>
      </c>
    </row>
    <row r="33" spans="1:2" x14ac:dyDescent="0.25">
      <c r="A33" s="20">
        <v>57</v>
      </c>
      <c r="B33" s="4">
        <v>1.4128425999999999E-2</v>
      </c>
    </row>
    <row r="34" spans="1:2" x14ac:dyDescent="0.25">
      <c r="A34" s="20">
        <v>58</v>
      </c>
      <c r="B34" s="4">
        <v>1.6072195000000001E-2</v>
      </c>
    </row>
    <row r="35" spans="1:2" x14ac:dyDescent="0.25">
      <c r="A35" s="20">
        <v>59</v>
      </c>
      <c r="B35" s="4">
        <v>1.8213139E-2</v>
      </c>
    </row>
    <row r="36" spans="1:2" x14ac:dyDescent="0.25">
      <c r="A36" s="20">
        <v>60</v>
      </c>
      <c r="B36" s="4">
        <v>2.0774602E-2</v>
      </c>
    </row>
    <row r="37" spans="1:2" x14ac:dyDescent="0.25">
      <c r="A37" s="20">
        <v>61</v>
      </c>
      <c r="B37" s="4">
        <v>2.3506165999999998E-2</v>
      </c>
    </row>
    <row r="38" spans="1:2" x14ac:dyDescent="0.25">
      <c r="A38" s="20">
        <v>62</v>
      </c>
      <c r="B38" s="4">
        <v>2.6226451000000001E-2</v>
      </c>
    </row>
    <row r="39" spans="1:2" x14ac:dyDescent="0.25">
      <c r="A39" s="20">
        <v>63</v>
      </c>
      <c r="B39" s="4">
        <v>2.9219711999999998E-2</v>
      </c>
    </row>
    <row r="40" spans="1:2" x14ac:dyDescent="0.25">
      <c r="A40" s="20">
        <v>64</v>
      </c>
      <c r="B40" s="4">
        <v>3.2402927999999998E-2</v>
      </c>
    </row>
    <row r="41" spans="1:2" x14ac:dyDescent="0.25">
      <c r="A41" s="20">
        <v>65</v>
      </c>
      <c r="B41" s="4">
        <v>3.5947104000000001E-2</v>
      </c>
    </row>
    <row r="42" spans="1:2" x14ac:dyDescent="0.25">
      <c r="A42" s="20">
        <v>66</v>
      </c>
      <c r="B42" s="4">
        <v>4.0034525000000001E-2</v>
      </c>
    </row>
    <row r="43" spans="1:2" x14ac:dyDescent="0.25">
      <c r="A43" s="20">
        <v>67</v>
      </c>
      <c r="B43" s="4">
        <v>4.4405750000000001E-2</v>
      </c>
    </row>
    <row r="44" spans="1:2" x14ac:dyDescent="0.25">
      <c r="A44" s="20">
        <v>68</v>
      </c>
      <c r="B44" s="4">
        <v>4.9048597999999999E-2</v>
      </c>
    </row>
    <row r="45" spans="1:2" x14ac:dyDescent="0.25">
      <c r="A45" s="20">
        <v>69</v>
      </c>
      <c r="B45" s="4">
        <v>5.4278005999999997E-2</v>
      </c>
    </row>
    <row r="46" spans="1:2" x14ac:dyDescent="0.25">
      <c r="A46" s="20">
        <v>70</v>
      </c>
      <c r="B46" s="4">
        <v>6.0174738999999998E-2</v>
      </c>
    </row>
    <row r="47" spans="1:2" x14ac:dyDescent="0.25">
      <c r="A47" s="20">
        <v>71</v>
      </c>
      <c r="B47" s="4">
        <v>6.6923788999999997E-2</v>
      </c>
    </row>
    <row r="48" spans="1:2" x14ac:dyDescent="0.25">
      <c r="A48" s="20">
        <v>72</v>
      </c>
      <c r="B48" s="4">
        <v>7.4711050000000001E-2</v>
      </c>
    </row>
    <row r="49" spans="1:2" x14ac:dyDescent="0.25">
      <c r="A49" s="20">
        <v>73</v>
      </c>
      <c r="B49" s="4">
        <v>8.3689026999999999E-2</v>
      </c>
    </row>
    <row r="50" spans="1:2" x14ac:dyDescent="0.25">
      <c r="A50" s="20">
        <v>74</v>
      </c>
      <c r="B50" s="4">
        <v>9.4384723000000004E-2</v>
      </c>
    </row>
    <row r="51" spans="1:2" x14ac:dyDescent="0.25">
      <c r="A51" s="20">
        <v>75</v>
      </c>
      <c r="B51" s="4">
        <v>0.106719178</v>
      </c>
    </row>
    <row r="52" spans="1:2" x14ac:dyDescent="0.25">
      <c r="A52" s="20">
        <v>76</v>
      </c>
      <c r="B52" s="4">
        <v>0.12088460199999999</v>
      </c>
    </row>
    <row r="53" spans="1:2" x14ac:dyDescent="0.25">
      <c r="A53" s="20">
        <v>77</v>
      </c>
      <c r="B53" s="4">
        <v>0.13724737000000001</v>
      </c>
    </row>
    <row r="54" spans="1:2" x14ac:dyDescent="0.25">
      <c r="A54" s="20">
        <v>78</v>
      </c>
      <c r="B54" s="4">
        <v>0.155543078</v>
      </c>
    </row>
    <row r="55" spans="1:2" x14ac:dyDescent="0.25">
      <c r="A55" s="20">
        <v>79</v>
      </c>
      <c r="B55" s="4">
        <v>0.175905283</v>
      </c>
    </row>
    <row r="56" spans="1:2" x14ac:dyDescent="0.25">
      <c r="A56" s="20">
        <v>80</v>
      </c>
      <c r="B56" s="4">
        <v>0.19813004200000001</v>
      </c>
    </row>
    <row r="57" spans="1:2" x14ac:dyDescent="0.25">
      <c r="A57" s="20">
        <v>81</v>
      </c>
      <c r="B57" s="4">
        <v>0.22255936300000001</v>
      </c>
    </row>
    <row r="58" spans="1:2" x14ac:dyDescent="0.25">
      <c r="A58" s="20">
        <v>82</v>
      </c>
      <c r="B58" s="4">
        <v>0.25004150400000003</v>
      </c>
    </row>
    <row r="59" spans="1:2" x14ac:dyDescent="0.25">
      <c r="A59" s="20">
        <v>83</v>
      </c>
      <c r="B59" s="4">
        <v>0.28092614399999999</v>
      </c>
    </row>
    <row r="60" spans="1:2" x14ac:dyDescent="0.25">
      <c r="A60" s="20">
        <v>84</v>
      </c>
      <c r="B60" s="4">
        <v>0.31575788199999999</v>
      </c>
    </row>
    <row r="61" spans="1:2" x14ac:dyDescent="0.25">
      <c r="A61" s="20">
        <v>85</v>
      </c>
      <c r="B61" s="4">
        <v>0.35338435200000001</v>
      </c>
    </row>
    <row r="62" spans="1:2" x14ac:dyDescent="0.25">
      <c r="A62" s="20">
        <v>86</v>
      </c>
      <c r="B62" s="4">
        <v>0.39269921299999999</v>
      </c>
    </row>
    <row r="63" spans="1:2" x14ac:dyDescent="0.25">
      <c r="A63" s="20">
        <v>87</v>
      </c>
      <c r="B63" s="4">
        <v>0.39967743300000003</v>
      </c>
    </row>
    <row r="64" spans="1:2" x14ac:dyDescent="0.25">
      <c r="A64" s="20">
        <v>88</v>
      </c>
      <c r="B64" s="4">
        <v>0.407215198</v>
      </c>
    </row>
    <row r="65" spans="1:2" x14ac:dyDescent="0.25">
      <c r="A65" s="20">
        <v>89</v>
      </c>
      <c r="B65" s="4">
        <v>0.41552104400000001</v>
      </c>
    </row>
    <row r="66" spans="1:2" x14ac:dyDescent="0.25">
      <c r="A66" s="20">
        <v>90</v>
      </c>
      <c r="B66" s="4">
        <v>0.424706421</v>
      </c>
    </row>
    <row r="67" spans="1:2" x14ac:dyDescent="0.25">
      <c r="A67" s="20">
        <v>91</v>
      </c>
      <c r="B67" s="4">
        <v>0.43382917900000001</v>
      </c>
    </row>
    <row r="68" spans="1:2" x14ac:dyDescent="0.25">
      <c r="A68" s="20">
        <v>92</v>
      </c>
      <c r="B68" s="4">
        <v>0.44368152799999999</v>
      </c>
    </row>
    <row r="69" spans="1:2" x14ac:dyDescent="0.25">
      <c r="A69" s="20">
        <v>93</v>
      </c>
      <c r="B69" s="4">
        <v>0.45400495099999999</v>
      </c>
    </row>
    <row r="70" spans="1:2" x14ac:dyDescent="0.25">
      <c r="A70" s="20">
        <v>94</v>
      </c>
      <c r="B70" s="4">
        <v>0.46467133999999999</v>
      </c>
    </row>
    <row r="71" spans="1:2" x14ac:dyDescent="0.25">
      <c r="A71" s="20">
        <v>95</v>
      </c>
      <c r="B71" s="4">
        <v>0.47611615000000002</v>
      </c>
    </row>
    <row r="72" spans="1:2" x14ac:dyDescent="0.25">
      <c r="A72" s="20">
        <v>96</v>
      </c>
      <c r="B72" s="4">
        <v>0.48788611599999998</v>
      </c>
    </row>
    <row r="73" spans="1:2" x14ac:dyDescent="0.25">
      <c r="A73" s="20">
        <v>97</v>
      </c>
      <c r="B73" s="4">
        <v>0.500352354</v>
      </c>
    </row>
    <row r="74" spans="1:2" x14ac:dyDescent="0.25">
      <c r="A74" s="20">
        <v>98</v>
      </c>
      <c r="B74" s="4">
        <v>0.513549331</v>
      </c>
    </row>
    <row r="75" spans="1:2" x14ac:dyDescent="0.25">
      <c r="A75" s="20">
        <v>99</v>
      </c>
      <c r="B75" s="4">
        <v>0.52698988800000002</v>
      </c>
    </row>
    <row r="76" spans="1:2" x14ac:dyDescent="0.25">
      <c r="A76" s="20">
        <v>100</v>
      </c>
      <c r="B76" s="4">
        <v>0.54103594799999999</v>
      </c>
    </row>
    <row r="77" spans="1:2" x14ac:dyDescent="0.25">
      <c r="A77" s="20">
        <v>101</v>
      </c>
      <c r="B77" s="4">
        <v>0.55517679799999997</v>
      </c>
    </row>
    <row r="78" spans="1:2" x14ac:dyDescent="0.25">
      <c r="A78" s="20">
        <v>102</v>
      </c>
      <c r="B78" s="4">
        <v>0.56908613200000002</v>
      </c>
    </row>
    <row r="79" spans="1:2" x14ac:dyDescent="0.25">
      <c r="A79" s="20">
        <v>103</v>
      </c>
      <c r="B79" s="4">
        <v>0.58332808999999997</v>
      </c>
    </row>
    <row r="80" spans="1:2" x14ac:dyDescent="0.25">
      <c r="A80" s="20">
        <v>104</v>
      </c>
      <c r="B80" s="4">
        <v>0.59781937299999999</v>
      </c>
    </row>
    <row r="81" spans="1:2" x14ac:dyDescent="0.25">
      <c r="A81" s="20">
        <v>105</v>
      </c>
      <c r="B81" s="4">
        <v>0.61246634</v>
      </c>
    </row>
    <row r="82" spans="1:2" x14ac:dyDescent="0.25">
      <c r="A82" s="20">
        <v>106</v>
      </c>
      <c r="B82" s="4">
        <v>0.62717650000000003</v>
      </c>
    </row>
    <row r="83" spans="1:2" x14ac:dyDescent="0.25">
      <c r="A83" s="20">
        <v>107</v>
      </c>
      <c r="B83" s="4">
        <v>0.64196478899999998</v>
      </c>
    </row>
    <row r="84" spans="1:2" x14ac:dyDescent="0.25">
      <c r="A84" s="20">
        <v>108</v>
      </c>
      <c r="B84" s="4">
        <v>0.65685820900000003</v>
      </c>
    </row>
    <row r="85" spans="1:2" x14ac:dyDescent="0.25">
      <c r="A85" s="20">
        <v>109</v>
      </c>
      <c r="B85" s="4">
        <v>0.67177231000000004</v>
      </c>
    </row>
    <row r="86" spans="1:2" x14ac:dyDescent="0.25">
      <c r="A86" s="20">
        <v>110</v>
      </c>
      <c r="B86" s="4">
        <v>0.68662034599999999</v>
      </c>
    </row>
    <row r="87" spans="1:2" x14ac:dyDescent="0.25">
      <c r="A87" s="20">
        <v>111</v>
      </c>
      <c r="B87" s="4">
        <v>0.70385879699999998</v>
      </c>
    </row>
    <row r="88" spans="1:2" x14ac:dyDescent="0.25">
      <c r="A88" s="20">
        <v>112</v>
      </c>
      <c r="B88" s="4">
        <v>0.72100360699999999</v>
      </c>
    </row>
    <row r="89" spans="1:2" x14ac:dyDescent="0.25">
      <c r="A89" s="20">
        <v>113</v>
      </c>
      <c r="B89" s="4">
        <v>0.73803352099999997</v>
      </c>
    </row>
    <row r="90" spans="1:2" x14ac:dyDescent="0.25">
      <c r="A90" s="20">
        <v>114</v>
      </c>
      <c r="B90" s="4">
        <v>0.75492728399999998</v>
      </c>
    </row>
    <row r="91" spans="1:2" x14ac:dyDescent="0.25">
      <c r="A91" s="20">
        <v>115</v>
      </c>
      <c r="B91" s="4">
        <v>0.77166421299999999</v>
      </c>
    </row>
    <row r="92" spans="1:2" x14ac:dyDescent="0.25">
      <c r="A92" s="20">
        <v>116</v>
      </c>
      <c r="B92" s="4">
        <v>0.78831611899999998</v>
      </c>
    </row>
    <row r="93" spans="1:2" x14ac:dyDescent="0.25">
      <c r="A93" s="20">
        <v>117</v>
      </c>
      <c r="B93" s="4">
        <v>0.80496745000000003</v>
      </c>
    </row>
    <row r="94" spans="1:2" x14ac:dyDescent="0.25">
      <c r="A94" s="20">
        <v>118</v>
      </c>
      <c r="B94" s="4">
        <v>0.82161935600000002</v>
      </c>
    </row>
    <row r="95" spans="1:2" x14ac:dyDescent="0.25">
      <c r="A95" s="20">
        <v>119</v>
      </c>
      <c r="B95" s="4">
        <v>0.83827126200000002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A9C08-1FF1-4635-9DAD-5A7B5712FF5F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8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29">
        <v>2020</v>
      </c>
      <c r="B60" s="30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5.3900000000000003E-2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29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29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29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29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29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29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29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29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29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29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29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29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29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29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29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29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29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29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29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29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29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29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29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29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29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29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29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29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29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29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29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29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29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29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29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29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29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29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29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29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2024-03-18T10:36:45Z</dcterms:created>
  <dcterms:modified xsi:type="dcterms:W3CDTF">2024-03-20T06:51:46Z</dcterms:modified>
</cp:coreProperties>
</file>